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marcel.slokkers\Desktop\"/>
    </mc:Choice>
  </mc:AlternateContent>
  <xr:revisionPtr revIDLastSave="0" documentId="13_ncr:1_{032A72B9-9568-4A04-A457-095D02047966}" xr6:coauthVersionLast="47" xr6:coauthVersionMax="47" xr10:uidLastSave="{00000000-0000-0000-0000-000000000000}"/>
  <workbookProtection workbookAlgorithmName="SHA-512" workbookHashValue="54gqEpapuBEq5XD1dF7dQukUyJ1a/XTx9/Op2LWdy54mQv4PmdfAR8YwuGb/FHe+KU6dpRV8im9G+ntYQZxWNw==" workbookSaltValue="1g8EAkvV0WGF/M1TgQvAEw==" workbookSpinCount="100000" lockStructure="1"/>
  <bookViews>
    <workbookView xWindow="-120" yWindow="-120" windowWidth="29040" windowHeight="15720" tabRatio="798" firstSheet="1" activeTab="1" xr2:uid="{00000000-000D-0000-FFFF-FFFF00000000}"/>
  </bookViews>
  <sheets>
    <sheet name="Versiebeheer" sheetId="23" state="hidden" r:id="rId1"/>
    <sheet name="Input" sheetId="5" r:id="rId2"/>
    <sheet name="Output" sheetId="6" r:id="rId3"/>
    <sheet name="NHG25 5x" sheetId="42" r:id="rId4"/>
    <sheet name="NHG25 2x" sheetId="43" r:id="rId5"/>
    <sheet name="Grafiek" sheetId="29" state="hidden" r:id="rId6"/>
    <sheet name="List" sheetId="14" state="hidden" r:id="rId7"/>
    <sheet name="2025JR2BX1" sheetId="12" state="hidden" r:id="rId8"/>
    <sheet name="2025SR2BX1" sheetId="13" state="hidden" r:id="rId9"/>
    <sheet name="2025JR2BX3" sheetId="17" state="hidden" r:id="rId10"/>
    <sheet name="2025SR2BX3" sheetId="18" state="hidden" r:id="rId11"/>
    <sheet name="2025JR2MWBX1 5a" sheetId="30" state="hidden" r:id="rId12"/>
    <sheet name="2025JR1MWBX1 5b" sheetId="31" state="hidden" r:id="rId13"/>
    <sheet name="2025JR2ZWBX1 5c" sheetId="32" state="hidden" r:id="rId14"/>
    <sheet name="2025JR1ZWBX1 5d" sheetId="33" state="hidden" r:id="rId15"/>
    <sheet name="2025SR2BX1 5e" sheetId="34" state="hidden" r:id="rId16"/>
    <sheet name="2025SR1BX1 5f" sheetId="35" state="hidden" r:id="rId17"/>
    <sheet name="2025JR2MWBX3 5g" sheetId="36" state="hidden" r:id="rId18"/>
    <sheet name="2025JR1MWBX3 5h" sheetId="37" state="hidden" r:id="rId19"/>
    <sheet name="2025JR2ZWBX3 5i" sheetId="38" state="hidden" r:id="rId20"/>
    <sheet name="2025JR1ZWBX3 5j" sheetId="39" state="hidden" r:id="rId21"/>
    <sheet name="2025SR2BX3 5k" sheetId="40" state="hidden" r:id="rId22"/>
    <sheet name="2025SR1BX3 5l" sheetId="41" state="hidden" r:id="rId23"/>
    <sheet name="AowLeeftijd" sheetId="24" state="hidden" r:id="rId24"/>
    <sheet name="AOW 2021" sheetId="28" state="hidden" r:id="rId25"/>
    <sheet name="AOW 2019" sheetId="27" state="hidden" r:id="rId26"/>
  </sheets>
  <externalReferences>
    <externalReference r:id="rId27"/>
    <externalReference r:id="rId28"/>
  </externalReferences>
  <definedNames>
    <definedName name="Berekende_maandlast_n" localSheetId="4">INDIRECT([1]Grafiek!$A$13)</definedName>
    <definedName name="Berekende_maandlast_n" localSheetId="3">INDIRECT([2]Grafiek!$A$13)</definedName>
    <definedName name="Berekende_maandlast_n">INDIRECT(Grafiek!$A$13)</definedName>
    <definedName name="Berekende_maandlast_p" localSheetId="4">INDIRECT([1]Grafiek!$A$12)</definedName>
    <definedName name="Berekende_maandlast_p" localSheetId="3">INDIRECT([2]Grafiek!$A$12)</definedName>
    <definedName name="Berekende_maandlast_p">INDIRECT(Grafiek!$A$12)</definedName>
    <definedName name="Gecorrigeerde_ruimte" localSheetId="4">INDIRECT([1]Grafiek!$A$14)</definedName>
    <definedName name="Gecorrigeerde_ruimte" localSheetId="3">INDIRECT([2]Grafiek!$A$14)</definedName>
    <definedName name="Gecorrigeerde_ruimte">INDIRECT(Grafiek!$A$14)</definedName>
    <definedName name="_xlnm.Print_Area" localSheetId="1">Input!$A$3:$R$44</definedName>
    <definedName name="Toegestane_maandlast" localSheetId="4">INDIRECT([1]Grafiek!$A$11)</definedName>
    <definedName name="Toegestane_maandlast" localSheetId="3">INDIRECT([2]Grafiek!$A$11)</definedName>
    <definedName name="Toegestane_maandlast">INDIRECT(Grafiek!$A$11)</definedName>
    <definedName name="xas" localSheetId="4">INDIRECT([1]Grafiek!$A$10)</definedName>
    <definedName name="xas" localSheetId="3">INDIRECT([2]Grafiek!$A$10)</definedName>
    <definedName name="xas">INDIRECT(Grafiek!$A$10)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23" i="43" l="1"/>
  <c r="A9" i="29"/>
  <c r="A14" i="29" s="1"/>
  <c r="E38" i="5"/>
  <c r="F86" i="6"/>
  <c r="G86" i="6" s="1"/>
  <c r="H86" i="6" s="1"/>
  <c r="I86" i="6" s="1"/>
  <c r="J86" i="6" s="1"/>
  <c r="K86" i="6" s="1"/>
  <c r="L86" i="6" s="1"/>
  <c r="M86" i="6" s="1"/>
  <c r="N86" i="6" s="1"/>
  <c r="O86" i="6" s="1"/>
  <c r="P86" i="6" s="1"/>
  <c r="Q86" i="6" s="1"/>
  <c r="R86" i="6" s="1"/>
  <c r="S86" i="6" s="1"/>
  <c r="T86" i="6" s="1"/>
  <c r="U86" i="6" s="1"/>
  <c r="V86" i="6" s="1"/>
  <c r="W86" i="6" s="1"/>
  <c r="X86" i="6" s="1"/>
  <c r="Y86" i="6" s="1"/>
  <c r="Z86" i="6" s="1"/>
  <c r="AA86" i="6" s="1"/>
  <c r="AB86" i="6" s="1"/>
  <c r="AC86" i="6" s="1"/>
  <c r="AD86" i="6" s="1"/>
  <c r="AE86" i="6" s="1"/>
  <c r="AF86" i="6" s="1"/>
  <c r="AG86" i="6" s="1"/>
  <c r="AH86" i="6" s="1"/>
  <c r="AI86" i="6" s="1"/>
  <c r="AJ86" i="6" s="1"/>
  <c r="AK86" i="6" s="1"/>
  <c r="AL86" i="6" s="1"/>
  <c r="AM86" i="6" s="1"/>
  <c r="AN86" i="6" s="1"/>
  <c r="AO86" i="6" s="1"/>
  <c r="AP86" i="6" s="1"/>
  <c r="AQ86" i="6" s="1"/>
  <c r="AR86" i="6" s="1"/>
  <c r="AS86" i="6" s="1"/>
  <c r="AT86" i="6" s="1"/>
  <c r="AU86" i="6" s="1"/>
  <c r="AV86" i="6" s="1"/>
  <c r="AW86" i="6" s="1"/>
  <c r="AX86" i="6" s="1"/>
  <c r="AY86" i="6" s="1"/>
  <c r="AZ86" i="6" s="1"/>
  <c r="BA86" i="6" s="1"/>
  <c r="BB86" i="6" s="1"/>
  <c r="BC86" i="6" s="1"/>
  <c r="BD86" i="6" s="1"/>
  <c r="BE86" i="6" s="1"/>
  <c r="BF86" i="6" s="1"/>
  <c r="BG86" i="6" s="1"/>
  <c r="BH86" i="6" s="1"/>
  <c r="BI86" i="6" s="1"/>
  <c r="BJ86" i="6" s="1"/>
  <c r="BK86" i="6" s="1"/>
  <c r="BL86" i="6" s="1"/>
  <c r="BM86" i="6" s="1"/>
  <c r="BN86" i="6" s="1"/>
  <c r="BO86" i="6" s="1"/>
  <c r="BP86" i="6" s="1"/>
  <c r="BQ86" i="6" s="1"/>
  <c r="BR86" i="6" s="1"/>
  <c r="BS86" i="6" s="1"/>
  <c r="BT86" i="6" s="1"/>
  <c r="BU86" i="6" s="1"/>
  <c r="BV86" i="6" s="1"/>
  <c r="BW86" i="6" s="1"/>
  <c r="BX86" i="6" s="1"/>
  <c r="BY86" i="6" s="1"/>
  <c r="BZ86" i="6" s="1"/>
  <c r="CA86" i="6" s="1"/>
  <c r="CB86" i="6" s="1"/>
  <c r="CC86" i="6" s="1"/>
  <c r="CD86" i="6" s="1"/>
  <c r="CE86" i="6" s="1"/>
  <c r="CF86" i="6" s="1"/>
  <c r="CG86" i="6" s="1"/>
  <c r="CH86" i="6" s="1"/>
  <c r="CI86" i="6" s="1"/>
  <c r="CJ86" i="6" s="1"/>
  <c r="CK86" i="6" s="1"/>
  <c r="CL86" i="6" s="1"/>
  <c r="CM86" i="6" s="1"/>
  <c r="CN86" i="6" s="1"/>
  <c r="CO86" i="6" s="1"/>
  <c r="CP86" i="6" s="1"/>
  <c r="CQ86" i="6" s="1"/>
  <c r="CR86" i="6" s="1"/>
  <c r="CS86" i="6" s="1"/>
  <c r="CT86" i="6" s="1"/>
  <c r="CU86" i="6" s="1"/>
  <c r="CV86" i="6" s="1"/>
  <c r="CW86" i="6" s="1"/>
  <c r="CX86" i="6" s="1"/>
  <c r="CY86" i="6" s="1"/>
  <c r="CZ86" i="6" s="1"/>
  <c r="DA86" i="6" s="1"/>
  <c r="DB86" i="6" s="1"/>
  <c r="DC86" i="6" s="1"/>
  <c r="DD86" i="6" s="1"/>
  <c r="DE86" i="6" s="1"/>
  <c r="DF86" i="6" s="1"/>
  <c r="DG86" i="6" s="1"/>
  <c r="DH86" i="6" s="1"/>
  <c r="DI86" i="6" s="1"/>
  <c r="DJ86" i="6" s="1"/>
  <c r="DK86" i="6" s="1"/>
  <c r="DL86" i="6" s="1"/>
  <c r="DM86" i="6" s="1"/>
  <c r="DN86" i="6" s="1"/>
  <c r="DO86" i="6" s="1"/>
  <c r="DP86" i="6" s="1"/>
  <c r="DQ86" i="6" s="1"/>
  <c r="DR86" i="6" s="1"/>
  <c r="DS86" i="6" s="1"/>
  <c r="DT86" i="6" s="1"/>
  <c r="DU86" i="6" s="1"/>
  <c r="DV86" i="6" s="1"/>
  <c r="DW86" i="6" s="1"/>
  <c r="DX86" i="6" s="1"/>
  <c r="DY86" i="6" s="1"/>
  <c r="DZ86" i="6" s="1"/>
  <c r="EA86" i="6" s="1"/>
  <c r="EB86" i="6" s="1"/>
  <c r="EC86" i="6" s="1"/>
  <c r="ED86" i="6" s="1"/>
  <c r="EE86" i="6" s="1"/>
  <c r="EF86" i="6" s="1"/>
  <c r="EG86" i="6" s="1"/>
  <c r="EH86" i="6" s="1"/>
  <c r="EI86" i="6" s="1"/>
  <c r="EJ86" i="6" s="1"/>
  <c r="EK86" i="6" s="1"/>
  <c r="EL86" i="6" s="1"/>
  <c r="EM86" i="6" s="1"/>
  <c r="EN86" i="6" s="1"/>
  <c r="EO86" i="6" s="1"/>
  <c r="EP86" i="6" s="1"/>
  <c r="EQ86" i="6" s="1"/>
  <c r="ER86" i="6" s="1"/>
  <c r="ES86" i="6" s="1"/>
  <c r="ET86" i="6" s="1"/>
  <c r="EU86" i="6" s="1"/>
  <c r="EV86" i="6" s="1"/>
  <c r="EW86" i="6" s="1"/>
  <c r="EX86" i="6" s="1"/>
  <c r="EY86" i="6" s="1"/>
  <c r="EZ86" i="6" s="1"/>
  <c r="FA86" i="6" s="1"/>
  <c r="FB86" i="6" s="1"/>
  <c r="FC86" i="6" s="1"/>
  <c r="FD86" i="6" s="1"/>
  <c r="FE86" i="6" s="1"/>
  <c r="FF86" i="6" s="1"/>
  <c r="FG86" i="6" s="1"/>
  <c r="FH86" i="6" s="1"/>
  <c r="FI86" i="6" s="1"/>
  <c r="FJ86" i="6" s="1"/>
  <c r="FK86" i="6" s="1"/>
  <c r="FL86" i="6" s="1"/>
  <c r="FM86" i="6" s="1"/>
  <c r="FN86" i="6" s="1"/>
  <c r="FO86" i="6" s="1"/>
  <c r="FP86" i="6" s="1"/>
  <c r="FQ86" i="6" s="1"/>
  <c r="FR86" i="6" s="1"/>
  <c r="FS86" i="6" s="1"/>
  <c r="FT86" i="6" s="1"/>
  <c r="FU86" i="6" s="1"/>
  <c r="FV86" i="6" s="1"/>
  <c r="FW86" i="6" s="1"/>
  <c r="FX86" i="6" s="1"/>
  <c r="FY86" i="6" s="1"/>
  <c r="FZ86" i="6" s="1"/>
  <c r="GA86" i="6" s="1"/>
  <c r="GB86" i="6" s="1"/>
  <c r="GC86" i="6" s="1"/>
  <c r="GD86" i="6" s="1"/>
  <c r="GE86" i="6" s="1"/>
  <c r="GF86" i="6" s="1"/>
  <c r="GG86" i="6" s="1"/>
  <c r="GH86" i="6" s="1"/>
  <c r="GI86" i="6" s="1"/>
  <c r="GJ86" i="6" s="1"/>
  <c r="GK86" i="6" s="1"/>
  <c r="GL86" i="6" s="1"/>
  <c r="GM86" i="6" s="1"/>
  <c r="GN86" i="6" s="1"/>
  <c r="GO86" i="6" s="1"/>
  <c r="GP86" i="6" s="1"/>
  <c r="GQ86" i="6" s="1"/>
  <c r="GR86" i="6" s="1"/>
  <c r="GS86" i="6" s="1"/>
  <c r="GT86" i="6" s="1"/>
  <c r="GU86" i="6" s="1"/>
  <c r="GV86" i="6" s="1"/>
  <c r="GW86" i="6" s="1"/>
  <c r="GX86" i="6" s="1"/>
  <c r="GY86" i="6" s="1"/>
  <c r="GZ86" i="6" s="1"/>
  <c r="HA86" i="6" s="1"/>
  <c r="HB86" i="6" s="1"/>
  <c r="HC86" i="6" s="1"/>
  <c r="HD86" i="6" s="1"/>
  <c r="HE86" i="6" s="1"/>
  <c r="HF86" i="6" s="1"/>
  <c r="HG86" i="6" s="1"/>
  <c r="HH86" i="6" s="1"/>
  <c r="HI86" i="6" s="1"/>
  <c r="HJ86" i="6" s="1"/>
  <c r="HK86" i="6" s="1"/>
  <c r="HL86" i="6" s="1"/>
  <c r="HM86" i="6" s="1"/>
  <c r="HN86" i="6" s="1"/>
  <c r="HO86" i="6" s="1"/>
  <c r="HP86" i="6" s="1"/>
  <c r="HQ86" i="6" s="1"/>
  <c r="HR86" i="6" s="1"/>
  <c r="HS86" i="6" s="1"/>
  <c r="HT86" i="6" s="1"/>
  <c r="HU86" i="6" s="1"/>
  <c r="HV86" i="6" s="1"/>
  <c r="HW86" i="6" s="1"/>
  <c r="HX86" i="6" s="1"/>
  <c r="HY86" i="6" s="1"/>
  <c r="HZ86" i="6" s="1"/>
  <c r="IA86" i="6" s="1"/>
  <c r="IB86" i="6" s="1"/>
  <c r="IC86" i="6" s="1"/>
  <c r="ID86" i="6" s="1"/>
  <c r="IE86" i="6" s="1"/>
  <c r="IF86" i="6" s="1"/>
  <c r="IG86" i="6" s="1"/>
  <c r="IH86" i="6" s="1"/>
  <c r="II86" i="6" s="1"/>
  <c r="IJ86" i="6" s="1"/>
  <c r="IK86" i="6" s="1"/>
  <c r="IL86" i="6" s="1"/>
  <c r="IM86" i="6" s="1"/>
  <c r="IN86" i="6" s="1"/>
  <c r="IO86" i="6" s="1"/>
  <c r="IP86" i="6" s="1"/>
  <c r="IQ86" i="6" s="1"/>
  <c r="IR86" i="6" s="1"/>
  <c r="IS86" i="6" s="1"/>
  <c r="IT86" i="6" s="1"/>
  <c r="IU86" i="6" s="1"/>
  <c r="IV86" i="6" s="1"/>
  <c r="IW86" i="6" s="1"/>
  <c r="IX86" i="6" s="1"/>
  <c r="IY86" i="6" s="1"/>
  <c r="IZ86" i="6" s="1"/>
  <c r="JA86" i="6" s="1"/>
  <c r="JB86" i="6" s="1"/>
  <c r="JC86" i="6" s="1"/>
  <c r="JD86" i="6" s="1"/>
  <c r="JE86" i="6" s="1"/>
  <c r="JF86" i="6" s="1"/>
  <c r="JG86" i="6" s="1"/>
  <c r="JH86" i="6" s="1"/>
  <c r="JI86" i="6" s="1"/>
  <c r="JJ86" i="6" s="1"/>
  <c r="JK86" i="6" s="1"/>
  <c r="JL86" i="6" s="1"/>
  <c r="JM86" i="6" s="1"/>
  <c r="JN86" i="6" s="1"/>
  <c r="JO86" i="6" s="1"/>
  <c r="JP86" i="6" s="1"/>
  <c r="JQ86" i="6" s="1"/>
  <c r="JR86" i="6" s="1"/>
  <c r="JS86" i="6" s="1"/>
  <c r="JT86" i="6" s="1"/>
  <c r="JU86" i="6" s="1"/>
  <c r="JV86" i="6" s="1"/>
  <c r="JW86" i="6" s="1"/>
  <c r="JX86" i="6" s="1"/>
  <c r="JY86" i="6" s="1"/>
  <c r="JZ86" i="6" s="1"/>
  <c r="KA86" i="6" s="1"/>
  <c r="KB86" i="6" s="1"/>
  <c r="KC86" i="6" s="1"/>
  <c r="KD86" i="6" s="1"/>
  <c r="KE86" i="6" s="1"/>
  <c r="KF86" i="6" s="1"/>
  <c r="KG86" i="6" s="1"/>
  <c r="KH86" i="6" s="1"/>
  <c r="KI86" i="6" s="1"/>
  <c r="KJ86" i="6" s="1"/>
  <c r="KK86" i="6" s="1"/>
  <c r="KL86" i="6" s="1"/>
  <c r="KM86" i="6" s="1"/>
  <c r="KN86" i="6" s="1"/>
  <c r="KO86" i="6" s="1"/>
  <c r="KP86" i="6" s="1"/>
  <c r="KQ86" i="6" s="1"/>
  <c r="KR86" i="6" s="1"/>
  <c r="KS86" i="6" s="1"/>
  <c r="KT86" i="6" s="1"/>
  <c r="KU86" i="6" s="1"/>
  <c r="KV86" i="6" s="1"/>
  <c r="KW86" i="6" s="1"/>
  <c r="KX86" i="6" s="1"/>
  <c r="KY86" i="6" s="1"/>
  <c r="KZ86" i="6" s="1"/>
  <c r="LA86" i="6" s="1"/>
  <c r="LB86" i="6" s="1"/>
  <c r="LC86" i="6" s="1"/>
  <c r="LD86" i="6" s="1"/>
  <c r="LE86" i="6" s="1"/>
  <c r="LF86" i="6" s="1"/>
  <c r="LG86" i="6" s="1"/>
  <c r="LH86" i="6" s="1"/>
  <c r="LI86" i="6" s="1"/>
  <c r="LJ86" i="6" s="1"/>
  <c r="LK86" i="6" s="1"/>
  <c r="LL86" i="6" s="1"/>
  <c r="LM86" i="6" s="1"/>
  <c r="LN86" i="6" s="1"/>
  <c r="LO86" i="6" s="1"/>
  <c r="LP86" i="6" s="1"/>
  <c r="LQ86" i="6" s="1"/>
  <c r="LR86" i="6" s="1"/>
  <c r="LS86" i="6" s="1"/>
  <c r="LT86" i="6" s="1"/>
  <c r="LU86" i="6" s="1"/>
  <c r="LV86" i="6" s="1"/>
  <c r="LW86" i="6" s="1"/>
  <c r="LX86" i="6" s="1"/>
  <c r="LY86" i="6" s="1"/>
  <c r="LZ86" i="6" s="1"/>
  <c r="MA86" i="6" s="1"/>
  <c r="MB86" i="6" s="1"/>
  <c r="MC86" i="6" s="1"/>
  <c r="MD86" i="6" s="1"/>
  <c r="ME86" i="6" s="1"/>
  <c r="MF86" i="6" s="1"/>
  <c r="MG86" i="6" s="1"/>
  <c r="MH86" i="6" s="1"/>
  <c r="MI86" i="6" s="1"/>
  <c r="MJ86" i="6" s="1"/>
  <c r="MK86" i="6" s="1"/>
  <c r="ML86" i="6" s="1"/>
  <c r="MM86" i="6" s="1"/>
  <c r="MN86" i="6" s="1"/>
  <c r="MO86" i="6" s="1"/>
  <c r="MP86" i="6" s="1"/>
  <c r="MQ86" i="6" s="1"/>
  <c r="MR86" i="6" s="1"/>
  <c r="MS86" i="6" s="1"/>
  <c r="MT86" i="6" s="1"/>
  <c r="MU86" i="6" s="1"/>
  <c r="MV86" i="6" s="1"/>
  <c r="MW86" i="6" s="1"/>
  <c r="MX86" i="6" s="1"/>
  <c r="MY86" i="6" s="1"/>
  <c r="MZ86" i="6" s="1"/>
  <c r="F75" i="6"/>
  <c r="G75" i="6" s="1"/>
  <c r="H75" i="6" s="1"/>
  <c r="I75" i="6" s="1"/>
  <c r="J75" i="6" s="1"/>
  <c r="K75" i="6" s="1"/>
  <c r="L75" i="6" s="1"/>
  <c r="M75" i="6" s="1"/>
  <c r="N75" i="6" s="1"/>
  <c r="O75" i="6" s="1"/>
  <c r="P75" i="6" s="1"/>
  <c r="Q75" i="6" s="1"/>
  <c r="R75" i="6" s="1"/>
  <c r="S75" i="6" s="1"/>
  <c r="T75" i="6" s="1"/>
  <c r="U75" i="6" s="1"/>
  <c r="V75" i="6" s="1"/>
  <c r="W75" i="6" s="1"/>
  <c r="X75" i="6" s="1"/>
  <c r="Y75" i="6" s="1"/>
  <c r="Z75" i="6" s="1"/>
  <c r="AA75" i="6" s="1"/>
  <c r="AB75" i="6" s="1"/>
  <c r="AC75" i="6" s="1"/>
  <c r="AD75" i="6" s="1"/>
  <c r="AE75" i="6" s="1"/>
  <c r="AF75" i="6" s="1"/>
  <c r="AG75" i="6" s="1"/>
  <c r="AH75" i="6" s="1"/>
  <c r="AI75" i="6" s="1"/>
  <c r="AJ75" i="6" s="1"/>
  <c r="AK75" i="6" s="1"/>
  <c r="AL75" i="6" s="1"/>
  <c r="AM75" i="6" s="1"/>
  <c r="AN75" i="6" s="1"/>
  <c r="AO75" i="6" s="1"/>
  <c r="AP75" i="6" s="1"/>
  <c r="AQ75" i="6" s="1"/>
  <c r="AR75" i="6" s="1"/>
  <c r="AS75" i="6" s="1"/>
  <c r="AT75" i="6" s="1"/>
  <c r="AU75" i="6" s="1"/>
  <c r="AV75" i="6" s="1"/>
  <c r="AW75" i="6" s="1"/>
  <c r="AX75" i="6" s="1"/>
  <c r="AY75" i="6" s="1"/>
  <c r="AZ75" i="6" s="1"/>
  <c r="BA75" i="6" s="1"/>
  <c r="BB75" i="6" s="1"/>
  <c r="BC75" i="6" s="1"/>
  <c r="BD75" i="6" s="1"/>
  <c r="BE75" i="6" s="1"/>
  <c r="BF75" i="6" s="1"/>
  <c r="BG75" i="6" s="1"/>
  <c r="BH75" i="6" s="1"/>
  <c r="BI75" i="6" s="1"/>
  <c r="BJ75" i="6" s="1"/>
  <c r="BK75" i="6" s="1"/>
  <c r="BL75" i="6" s="1"/>
  <c r="BM75" i="6" s="1"/>
  <c r="BN75" i="6" s="1"/>
  <c r="BO75" i="6" s="1"/>
  <c r="BP75" i="6" s="1"/>
  <c r="BQ75" i="6" s="1"/>
  <c r="BR75" i="6" s="1"/>
  <c r="BS75" i="6" s="1"/>
  <c r="BT75" i="6" s="1"/>
  <c r="BU75" i="6" s="1"/>
  <c r="BV75" i="6" s="1"/>
  <c r="BW75" i="6" s="1"/>
  <c r="BX75" i="6" s="1"/>
  <c r="BY75" i="6" s="1"/>
  <c r="BZ75" i="6" s="1"/>
  <c r="CA75" i="6" s="1"/>
  <c r="CB75" i="6" s="1"/>
  <c r="CC75" i="6" s="1"/>
  <c r="CD75" i="6" s="1"/>
  <c r="CE75" i="6" s="1"/>
  <c r="CF75" i="6" s="1"/>
  <c r="CG75" i="6" s="1"/>
  <c r="CH75" i="6" s="1"/>
  <c r="CI75" i="6" s="1"/>
  <c r="CJ75" i="6" s="1"/>
  <c r="CK75" i="6" s="1"/>
  <c r="CL75" i="6" s="1"/>
  <c r="CM75" i="6" s="1"/>
  <c r="CN75" i="6" s="1"/>
  <c r="CO75" i="6" s="1"/>
  <c r="CP75" i="6" s="1"/>
  <c r="CQ75" i="6" s="1"/>
  <c r="CR75" i="6" s="1"/>
  <c r="CS75" i="6" s="1"/>
  <c r="CT75" i="6" s="1"/>
  <c r="CU75" i="6" s="1"/>
  <c r="CV75" i="6" s="1"/>
  <c r="CW75" i="6" s="1"/>
  <c r="CX75" i="6" s="1"/>
  <c r="CY75" i="6" s="1"/>
  <c r="CZ75" i="6" s="1"/>
  <c r="DA75" i="6" s="1"/>
  <c r="DB75" i="6" s="1"/>
  <c r="DC75" i="6" s="1"/>
  <c r="DD75" i="6" s="1"/>
  <c r="DE75" i="6" s="1"/>
  <c r="DF75" i="6" s="1"/>
  <c r="DG75" i="6" s="1"/>
  <c r="DH75" i="6" s="1"/>
  <c r="DI75" i="6" s="1"/>
  <c r="DJ75" i="6" s="1"/>
  <c r="DK75" i="6" s="1"/>
  <c r="DL75" i="6" s="1"/>
  <c r="DM75" i="6" s="1"/>
  <c r="DN75" i="6" s="1"/>
  <c r="DO75" i="6" s="1"/>
  <c r="DP75" i="6" s="1"/>
  <c r="DQ75" i="6" s="1"/>
  <c r="DR75" i="6" s="1"/>
  <c r="DS75" i="6" s="1"/>
  <c r="DT75" i="6" s="1"/>
  <c r="DU75" i="6" s="1"/>
  <c r="DV75" i="6" s="1"/>
  <c r="DW75" i="6" s="1"/>
  <c r="DX75" i="6" s="1"/>
  <c r="DY75" i="6" s="1"/>
  <c r="DZ75" i="6" s="1"/>
  <c r="EA75" i="6" s="1"/>
  <c r="EB75" i="6" s="1"/>
  <c r="EC75" i="6" s="1"/>
  <c r="ED75" i="6" s="1"/>
  <c r="EE75" i="6" s="1"/>
  <c r="EF75" i="6" s="1"/>
  <c r="EG75" i="6" s="1"/>
  <c r="EH75" i="6" s="1"/>
  <c r="EI75" i="6" s="1"/>
  <c r="EJ75" i="6" s="1"/>
  <c r="EK75" i="6" s="1"/>
  <c r="EL75" i="6" s="1"/>
  <c r="EM75" i="6" s="1"/>
  <c r="EN75" i="6" s="1"/>
  <c r="EO75" i="6" s="1"/>
  <c r="EP75" i="6" s="1"/>
  <c r="EQ75" i="6" s="1"/>
  <c r="ER75" i="6" s="1"/>
  <c r="ES75" i="6" s="1"/>
  <c r="ET75" i="6" s="1"/>
  <c r="EU75" i="6" s="1"/>
  <c r="EV75" i="6" s="1"/>
  <c r="EW75" i="6" s="1"/>
  <c r="EX75" i="6" s="1"/>
  <c r="EY75" i="6" s="1"/>
  <c r="EZ75" i="6" s="1"/>
  <c r="FA75" i="6" s="1"/>
  <c r="FB75" i="6" s="1"/>
  <c r="FC75" i="6" s="1"/>
  <c r="FD75" i="6" s="1"/>
  <c r="FE75" i="6" s="1"/>
  <c r="FF75" i="6" s="1"/>
  <c r="FG75" i="6" s="1"/>
  <c r="FH75" i="6" s="1"/>
  <c r="FI75" i="6" s="1"/>
  <c r="FJ75" i="6" s="1"/>
  <c r="FK75" i="6" s="1"/>
  <c r="FL75" i="6" s="1"/>
  <c r="FM75" i="6" s="1"/>
  <c r="FN75" i="6" s="1"/>
  <c r="FO75" i="6" s="1"/>
  <c r="FP75" i="6" s="1"/>
  <c r="FQ75" i="6" s="1"/>
  <c r="FR75" i="6" s="1"/>
  <c r="FS75" i="6" s="1"/>
  <c r="FT75" i="6" s="1"/>
  <c r="FU75" i="6" s="1"/>
  <c r="FV75" i="6" s="1"/>
  <c r="FW75" i="6" s="1"/>
  <c r="FX75" i="6" s="1"/>
  <c r="FY75" i="6" s="1"/>
  <c r="FZ75" i="6" s="1"/>
  <c r="GA75" i="6" s="1"/>
  <c r="GB75" i="6" s="1"/>
  <c r="GC75" i="6" s="1"/>
  <c r="GD75" i="6" s="1"/>
  <c r="GE75" i="6" s="1"/>
  <c r="GF75" i="6" s="1"/>
  <c r="GG75" i="6" s="1"/>
  <c r="GH75" i="6" s="1"/>
  <c r="GI75" i="6" s="1"/>
  <c r="GJ75" i="6" s="1"/>
  <c r="GK75" i="6" s="1"/>
  <c r="GL75" i="6" s="1"/>
  <c r="GM75" i="6" s="1"/>
  <c r="GN75" i="6" s="1"/>
  <c r="GO75" i="6" s="1"/>
  <c r="GP75" i="6" s="1"/>
  <c r="GQ75" i="6" s="1"/>
  <c r="GR75" i="6" s="1"/>
  <c r="GS75" i="6" s="1"/>
  <c r="GT75" i="6" s="1"/>
  <c r="GU75" i="6" s="1"/>
  <c r="GV75" i="6" s="1"/>
  <c r="GW75" i="6" s="1"/>
  <c r="GX75" i="6" s="1"/>
  <c r="GY75" i="6" s="1"/>
  <c r="GZ75" i="6" s="1"/>
  <c r="HA75" i="6" s="1"/>
  <c r="HB75" i="6" s="1"/>
  <c r="HC75" i="6" s="1"/>
  <c r="HD75" i="6" s="1"/>
  <c r="HE75" i="6" s="1"/>
  <c r="HF75" i="6" s="1"/>
  <c r="HG75" i="6" s="1"/>
  <c r="HH75" i="6" s="1"/>
  <c r="HI75" i="6" s="1"/>
  <c r="HJ75" i="6" s="1"/>
  <c r="HK75" i="6" s="1"/>
  <c r="HL75" i="6" s="1"/>
  <c r="HM75" i="6" s="1"/>
  <c r="HN75" i="6" s="1"/>
  <c r="HO75" i="6" s="1"/>
  <c r="HP75" i="6" s="1"/>
  <c r="HQ75" i="6" s="1"/>
  <c r="HR75" i="6" s="1"/>
  <c r="HS75" i="6" s="1"/>
  <c r="HT75" i="6" s="1"/>
  <c r="HU75" i="6" s="1"/>
  <c r="HV75" i="6" s="1"/>
  <c r="HW75" i="6" s="1"/>
  <c r="HX75" i="6" s="1"/>
  <c r="HY75" i="6" s="1"/>
  <c r="HZ75" i="6" s="1"/>
  <c r="IA75" i="6" s="1"/>
  <c r="IB75" i="6" s="1"/>
  <c r="IC75" i="6" s="1"/>
  <c r="ID75" i="6" s="1"/>
  <c r="IE75" i="6" s="1"/>
  <c r="IF75" i="6" s="1"/>
  <c r="IG75" i="6" s="1"/>
  <c r="IH75" i="6" s="1"/>
  <c r="II75" i="6" s="1"/>
  <c r="IJ75" i="6" s="1"/>
  <c r="IK75" i="6" s="1"/>
  <c r="IL75" i="6" s="1"/>
  <c r="IM75" i="6" s="1"/>
  <c r="IN75" i="6" s="1"/>
  <c r="IO75" i="6" s="1"/>
  <c r="IP75" i="6" s="1"/>
  <c r="IQ75" i="6" s="1"/>
  <c r="IR75" i="6" s="1"/>
  <c r="IS75" i="6" s="1"/>
  <c r="IT75" i="6" s="1"/>
  <c r="IU75" i="6" s="1"/>
  <c r="IV75" i="6" s="1"/>
  <c r="IW75" i="6" s="1"/>
  <c r="IX75" i="6" s="1"/>
  <c r="IY75" i="6" s="1"/>
  <c r="IZ75" i="6" s="1"/>
  <c r="JA75" i="6" s="1"/>
  <c r="JB75" i="6" s="1"/>
  <c r="JC75" i="6" s="1"/>
  <c r="JD75" i="6" s="1"/>
  <c r="JE75" i="6" s="1"/>
  <c r="JF75" i="6" s="1"/>
  <c r="JG75" i="6" s="1"/>
  <c r="JH75" i="6" s="1"/>
  <c r="JI75" i="6" s="1"/>
  <c r="JJ75" i="6" s="1"/>
  <c r="JK75" i="6" s="1"/>
  <c r="JL75" i="6" s="1"/>
  <c r="JM75" i="6" s="1"/>
  <c r="JN75" i="6" s="1"/>
  <c r="JO75" i="6" s="1"/>
  <c r="JP75" i="6" s="1"/>
  <c r="JQ75" i="6" s="1"/>
  <c r="JR75" i="6" s="1"/>
  <c r="JS75" i="6" s="1"/>
  <c r="JT75" i="6" s="1"/>
  <c r="JU75" i="6" s="1"/>
  <c r="JV75" i="6" s="1"/>
  <c r="JW75" i="6" s="1"/>
  <c r="JX75" i="6" s="1"/>
  <c r="JY75" i="6" s="1"/>
  <c r="JZ75" i="6" s="1"/>
  <c r="KA75" i="6" s="1"/>
  <c r="KB75" i="6" s="1"/>
  <c r="KC75" i="6" s="1"/>
  <c r="KD75" i="6" s="1"/>
  <c r="KE75" i="6" s="1"/>
  <c r="KF75" i="6" s="1"/>
  <c r="KG75" i="6" s="1"/>
  <c r="KH75" i="6" s="1"/>
  <c r="KI75" i="6" s="1"/>
  <c r="KJ75" i="6" s="1"/>
  <c r="KK75" i="6" s="1"/>
  <c r="KL75" i="6" s="1"/>
  <c r="KM75" i="6" s="1"/>
  <c r="KN75" i="6" s="1"/>
  <c r="KO75" i="6" s="1"/>
  <c r="KP75" i="6" s="1"/>
  <c r="KQ75" i="6" s="1"/>
  <c r="KR75" i="6" s="1"/>
  <c r="KS75" i="6" s="1"/>
  <c r="KT75" i="6" s="1"/>
  <c r="KU75" i="6" s="1"/>
  <c r="KV75" i="6" s="1"/>
  <c r="KW75" i="6" s="1"/>
  <c r="KX75" i="6" s="1"/>
  <c r="KY75" i="6" s="1"/>
  <c r="KZ75" i="6" s="1"/>
  <c r="LA75" i="6" s="1"/>
  <c r="LB75" i="6" s="1"/>
  <c r="LC75" i="6" s="1"/>
  <c r="LD75" i="6" s="1"/>
  <c r="LE75" i="6" s="1"/>
  <c r="LF75" i="6" s="1"/>
  <c r="LG75" i="6" s="1"/>
  <c r="LH75" i="6" s="1"/>
  <c r="LI75" i="6" s="1"/>
  <c r="LJ75" i="6" s="1"/>
  <c r="LK75" i="6" s="1"/>
  <c r="LL75" i="6" s="1"/>
  <c r="LM75" i="6" s="1"/>
  <c r="LN75" i="6" s="1"/>
  <c r="LO75" i="6" s="1"/>
  <c r="LP75" i="6" s="1"/>
  <c r="LQ75" i="6" s="1"/>
  <c r="LR75" i="6" s="1"/>
  <c r="LS75" i="6" s="1"/>
  <c r="LT75" i="6" s="1"/>
  <c r="LU75" i="6" s="1"/>
  <c r="LV75" i="6" s="1"/>
  <c r="LW75" i="6" s="1"/>
  <c r="LX75" i="6" s="1"/>
  <c r="LY75" i="6" s="1"/>
  <c r="LZ75" i="6" s="1"/>
  <c r="MA75" i="6" s="1"/>
  <c r="MB75" i="6" s="1"/>
  <c r="MC75" i="6" s="1"/>
  <c r="MD75" i="6" s="1"/>
  <c r="ME75" i="6" s="1"/>
  <c r="MF75" i="6" s="1"/>
  <c r="MG75" i="6" s="1"/>
  <c r="MH75" i="6" s="1"/>
  <c r="MI75" i="6" s="1"/>
  <c r="MJ75" i="6" s="1"/>
  <c r="MK75" i="6" s="1"/>
  <c r="ML75" i="6" s="1"/>
  <c r="MM75" i="6" s="1"/>
  <c r="MN75" i="6" s="1"/>
  <c r="MO75" i="6" s="1"/>
  <c r="MP75" i="6" s="1"/>
  <c r="MQ75" i="6" s="1"/>
  <c r="MR75" i="6" s="1"/>
  <c r="MS75" i="6" s="1"/>
  <c r="MT75" i="6" s="1"/>
  <c r="MU75" i="6" s="1"/>
  <c r="MV75" i="6" s="1"/>
  <c r="MW75" i="6" s="1"/>
  <c r="MX75" i="6" s="1"/>
  <c r="MY75" i="6" s="1"/>
  <c r="MZ75" i="6" s="1"/>
  <c r="F69" i="6"/>
  <c r="G69" i="6" s="1"/>
  <c r="H69" i="6" s="1"/>
  <c r="I69" i="6" s="1"/>
  <c r="J69" i="6" s="1"/>
  <c r="K69" i="6" s="1"/>
  <c r="L69" i="6" s="1"/>
  <c r="M69" i="6" s="1"/>
  <c r="N69" i="6" s="1"/>
  <c r="O69" i="6" s="1"/>
  <c r="P69" i="6" s="1"/>
  <c r="Q69" i="6" s="1"/>
  <c r="R69" i="6" s="1"/>
  <c r="S69" i="6" s="1"/>
  <c r="T69" i="6" s="1"/>
  <c r="U69" i="6" s="1"/>
  <c r="V69" i="6" s="1"/>
  <c r="W69" i="6" s="1"/>
  <c r="X69" i="6" s="1"/>
  <c r="Y69" i="6" s="1"/>
  <c r="Z69" i="6" s="1"/>
  <c r="AA69" i="6" s="1"/>
  <c r="AB69" i="6" s="1"/>
  <c r="AC69" i="6" s="1"/>
  <c r="AD69" i="6" s="1"/>
  <c r="AE69" i="6" s="1"/>
  <c r="AF69" i="6" s="1"/>
  <c r="AG69" i="6" s="1"/>
  <c r="AH69" i="6" s="1"/>
  <c r="AI69" i="6" s="1"/>
  <c r="AJ69" i="6" s="1"/>
  <c r="AK69" i="6" s="1"/>
  <c r="AL69" i="6" s="1"/>
  <c r="AM69" i="6" s="1"/>
  <c r="AN69" i="6" s="1"/>
  <c r="AO69" i="6" s="1"/>
  <c r="AP69" i="6" s="1"/>
  <c r="AQ69" i="6" s="1"/>
  <c r="AR69" i="6" s="1"/>
  <c r="AS69" i="6" s="1"/>
  <c r="AT69" i="6" s="1"/>
  <c r="AU69" i="6" s="1"/>
  <c r="AV69" i="6" s="1"/>
  <c r="AW69" i="6" s="1"/>
  <c r="AX69" i="6" s="1"/>
  <c r="AY69" i="6" s="1"/>
  <c r="AZ69" i="6" s="1"/>
  <c r="BA69" i="6" s="1"/>
  <c r="BB69" i="6" s="1"/>
  <c r="BC69" i="6" s="1"/>
  <c r="BD69" i="6" s="1"/>
  <c r="BE69" i="6" s="1"/>
  <c r="BF69" i="6" s="1"/>
  <c r="BG69" i="6" s="1"/>
  <c r="BH69" i="6" s="1"/>
  <c r="BI69" i="6" s="1"/>
  <c r="BJ69" i="6" s="1"/>
  <c r="BK69" i="6" s="1"/>
  <c r="BL69" i="6" s="1"/>
  <c r="BM69" i="6" s="1"/>
  <c r="BN69" i="6" s="1"/>
  <c r="BO69" i="6" s="1"/>
  <c r="BP69" i="6" s="1"/>
  <c r="BQ69" i="6" s="1"/>
  <c r="BR69" i="6" s="1"/>
  <c r="BS69" i="6" s="1"/>
  <c r="BT69" i="6" s="1"/>
  <c r="BU69" i="6" s="1"/>
  <c r="BV69" i="6" s="1"/>
  <c r="BW69" i="6" s="1"/>
  <c r="BX69" i="6" s="1"/>
  <c r="BY69" i="6" s="1"/>
  <c r="BZ69" i="6" s="1"/>
  <c r="CA69" i="6" s="1"/>
  <c r="CB69" i="6" s="1"/>
  <c r="CC69" i="6" s="1"/>
  <c r="CD69" i="6" s="1"/>
  <c r="CE69" i="6" s="1"/>
  <c r="CF69" i="6" s="1"/>
  <c r="CG69" i="6" s="1"/>
  <c r="CH69" i="6" s="1"/>
  <c r="CI69" i="6" s="1"/>
  <c r="CJ69" i="6" s="1"/>
  <c r="CK69" i="6" s="1"/>
  <c r="CL69" i="6" s="1"/>
  <c r="CM69" i="6" s="1"/>
  <c r="CN69" i="6" s="1"/>
  <c r="CO69" i="6" s="1"/>
  <c r="CP69" i="6" s="1"/>
  <c r="CQ69" i="6" s="1"/>
  <c r="CR69" i="6" s="1"/>
  <c r="CS69" i="6" s="1"/>
  <c r="CT69" i="6" s="1"/>
  <c r="CU69" i="6" s="1"/>
  <c r="CV69" i="6" s="1"/>
  <c r="CW69" i="6" s="1"/>
  <c r="CX69" i="6" s="1"/>
  <c r="CY69" i="6" s="1"/>
  <c r="CZ69" i="6" s="1"/>
  <c r="DA69" i="6" s="1"/>
  <c r="DB69" i="6" s="1"/>
  <c r="DC69" i="6" s="1"/>
  <c r="DD69" i="6" s="1"/>
  <c r="DE69" i="6" s="1"/>
  <c r="DF69" i="6" s="1"/>
  <c r="DG69" i="6" s="1"/>
  <c r="DH69" i="6" s="1"/>
  <c r="DI69" i="6" s="1"/>
  <c r="DJ69" i="6" s="1"/>
  <c r="DK69" i="6" s="1"/>
  <c r="DL69" i="6" s="1"/>
  <c r="DM69" i="6" s="1"/>
  <c r="DN69" i="6" s="1"/>
  <c r="DO69" i="6" s="1"/>
  <c r="DP69" i="6" s="1"/>
  <c r="DQ69" i="6" s="1"/>
  <c r="DR69" i="6" s="1"/>
  <c r="DS69" i="6" s="1"/>
  <c r="DT69" i="6" s="1"/>
  <c r="DU69" i="6" s="1"/>
  <c r="DV69" i="6" s="1"/>
  <c r="DW69" i="6" s="1"/>
  <c r="DX69" i="6" s="1"/>
  <c r="DY69" i="6" s="1"/>
  <c r="DZ69" i="6" s="1"/>
  <c r="EA69" i="6" s="1"/>
  <c r="EB69" i="6" s="1"/>
  <c r="EC69" i="6" s="1"/>
  <c r="ED69" i="6" s="1"/>
  <c r="EE69" i="6" s="1"/>
  <c r="EF69" i="6" s="1"/>
  <c r="EG69" i="6" s="1"/>
  <c r="EH69" i="6" s="1"/>
  <c r="EI69" i="6" s="1"/>
  <c r="EJ69" i="6" s="1"/>
  <c r="EK69" i="6" s="1"/>
  <c r="EL69" i="6" s="1"/>
  <c r="EM69" i="6" s="1"/>
  <c r="EN69" i="6" s="1"/>
  <c r="EO69" i="6" s="1"/>
  <c r="EP69" i="6" s="1"/>
  <c r="EQ69" i="6" s="1"/>
  <c r="ER69" i="6" s="1"/>
  <c r="ES69" i="6" s="1"/>
  <c r="ET69" i="6" s="1"/>
  <c r="EU69" i="6" s="1"/>
  <c r="EV69" i="6" s="1"/>
  <c r="EW69" i="6" s="1"/>
  <c r="EX69" i="6" s="1"/>
  <c r="EY69" i="6" s="1"/>
  <c r="EZ69" i="6" s="1"/>
  <c r="FA69" i="6" s="1"/>
  <c r="FB69" i="6" s="1"/>
  <c r="FC69" i="6" s="1"/>
  <c r="FD69" i="6" s="1"/>
  <c r="FE69" i="6" s="1"/>
  <c r="FF69" i="6" s="1"/>
  <c r="FG69" i="6" s="1"/>
  <c r="FH69" i="6" s="1"/>
  <c r="FI69" i="6" s="1"/>
  <c r="FJ69" i="6" s="1"/>
  <c r="FK69" i="6" s="1"/>
  <c r="FL69" i="6" s="1"/>
  <c r="FM69" i="6" s="1"/>
  <c r="FN69" i="6" s="1"/>
  <c r="FO69" i="6" s="1"/>
  <c r="FP69" i="6" s="1"/>
  <c r="FQ69" i="6" s="1"/>
  <c r="FR69" i="6" s="1"/>
  <c r="FS69" i="6" s="1"/>
  <c r="FT69" i="6" s="1"/>
  <c r="FU69" i="6" s="1"/>
  <c r="FV69" i="6" s="1"/>
  <c r="FW69" i="6" s="1"/>
  <c r="FX69" i="6" s="1"/>
  <c r="FY69" i="6" s="1"/>
  <c r="FZ69" i="6" s="1"/>
  <c r="GA69" i="6" s="1"/>
  <c r="GB69" i="6" s="1"/>
  <c r="GC69" i="6" s="1"/>
  <c r="GD69" i="6" s="1"/>
  <c r="GE69" i="6" s="1"/>
  <c r="GF69" i="6" s="1"/>
  <c r="GG69" i="6" s="1"/>
  <c r="GH69" i="6" s="1"/>
  <c r="GI69" i="6" s="1"/>
  <c r="GJ69" i="6" s="1"/>
  <c r="GK69" i="6" s="1"/>
  <c r="GL69" i="6" s="1"/>
  <c r="GM69" i="6" s="1"/>
  <c r="GN69" i="6" s="1"/>
  <c r="GO69" i="6" s="1"/>
  <c r="GP69" i="6" s="1"/>
  <c r="GQ69" i="6" s="1"/>
  <c r="GR69" i="6" s="1"/>
  <c r="GS69" i="6" s="1"/>
  <c r="GT69" i="6" s="1"/>
  <c r="GU69" i="6" s="1"/>
  <c r="GV69" i="6" s="1"/>
  <c r="GW69" i="6" s="1"/>
  <c r="GX69" i="6" s="1"/>
  <c r="GY69" i="6" s="1"/>
  <c r="GZ69" i="6" s="1"/>
  <c r="HA69" i="6" s="1"/>
  <c r="HB69" i="6" s="1"/>
  <c r="HC69" i="6" s="1"/>
  <c r="HD69" i="6" s="1"/>
  <c r="HE69" i="6" s="1"/>
  <c r="HF69" i="6" s="1"/>
  <c r="HG69" i="6" s="1"/>
  <c r="HH69" i="6" s="1"/>
  <c r="HI69" i="6" s="1"/>
  <c r="HJ69" i="6" s="1"/>
  <c r="HK69" i="6" s="1"/>
  <c r="HL69" i="6" s="1"/>
  <c r="HM69" i="6" s="1"/>
  <c r="HN69" i="6" s="1"/>
  <c r="HO69" i="6" s="1"/>
  <c r="HP69" i="6" s="1"/>
  <c r="HQ69" i="6" s="1"/>
  <c r="HR69" i="6" s="1"/>
  <c r="HS69" i="6" s="1"/>
  <c r="HT69" i="6" s="1"/>
  <c r="HU69" i="6" s="1"/>
  <c r="HV69" i="6" s="1"/>
  <c r="HW69" i="6" s="1"/>
  <c r="HX69" i="6" s="1"/>
  <c r="HY69" i="6" s="1"/>
  <c r="HZ69" i="6" s="1"/>
  <c r="IA69" i="6" s="1"/>
  <c r="IB69" i="6" s="1"/>
  <c r="IC69" i="6" s="1"/>
  <c r="ID69" i="6" s="1"/>
  <c r="IE69" i="6" s="1"/>
  <c r="IF69" i="6" s="1"/>
  <c r="IG69" i="6" s="1"/>
  <c r="IH69" i="6" s="1"/>
  <c r="II69" i="6" s="1"/>
  <c r="IJ69" i="6" s="1"/>
  <c r="IK69" i="6" s="1"/>
  <c r="IL69" i="6" s="1"/>
  <c r="IM69" i="6" s="1"/>
  <c r="IN69" i="6" s="1"/>
  <c r="IO69" i="6" s="1"/>
  <c r="IP69" i="6" s="1"/>
  <c r="IQ69" i="6" s="1"/>
  <c r="IR69" i="6" s="1"/>
  <c r="IS69" i="6" s="1"/>
  <c r="IT69" i="6" s="1"/>
  <c r="IU69" i="6" s="1"/>
  <c r="IV69" i="6" s="1"/>
  <c r="IW69" i="6" s="1"/>
  <c r="IX69" i="6" s="1"/>
  <c r="IY69" i="6" s="1"/>
  <c r="IZ69" i="6" s="1"/>
  <c r="JA69" i="6" s="1"/>
  <c r="JB69" i="6" s="1"/>
  <c r="JC69" i="6" s="1"/>
  <c r="JD69" i="6" s="1"/>
  <c r="JE69" i="6" s="1"/>
  <c r="JF69" i="6" s="1"/>
  <c r="JG69" i="6" s="1"/>
  <c r="JH69" i="6" s="1"/>
  <c r="JI69" i="6" s="1"/>
  <c r="JJ69" i="6" s="1"/>
  <c r="JK69" i="6" s="1"/>
  <c r="JL69" i="6" s="1"/>
  <c r="JM69" i="6" s="1"/>
  <c r="JN69" i="6" s="1"/>
  <c r="JO69" i="6" s="1"/>
  <c r="JP69" i="6" s="1"/>
  <c r="JQ69" i="6" s="1"/>
  <c r="JR69" i="6" s="1"/>
  <c r="JS69" i="6" s="1"/>
  <c r="JT69" i="6" s="1"/>
  <c r="JU69" i="6" s="1"/>
  <c r="JV69" i="6" s="1"/>
  <c r="JW69" i="6" s="1"/>
  <c r="JX69" i="6" s="1"/>
  <c r="JY69" i="6" s="1"/>
  <c r="JZ69" i="6" s="1"/>
  <c r="KA69" i="6" s="1"/>
  <c r="KB69" i="6" s="1"/>
  <c r="KC69" i="6" s="1"/>
  <c r="KD69" i="6" s="1"/>
  <c r="KE69" i="6" s="1"/>
  <c r="KF69" i="6" s="1"/>
  <c r="KG69" i="6" s="1"/>
  <c r="KH69" i="6" s="1"/>
  <c r="KI69" i="6" s="1"/>
  <c r="KJ69" i="6" s="1"/>
  <c r="KK69" i="6" s="1"/>
  <c r="KL69" i="6" s="1"/>
  <c r="KM69" i="6" s="1"/>
  <c r="KN69" i="6" s="1"/>
  <c r="KO69" i="6" s="1"/>
  <c r="KP69" i="6" s="1"/>
  <c r="KQ69" i="6" s="1"/>
  <c r="KR69" i="6" s="1"/>
  <c r="KS69" i="6" s="1"/>
  <c r="KT69" i="6" s="1"/>
  <c r="KU69" i="6" s="1"/>
  <c r="KV69" i="6" s="1"/>
  <c r="KW69" i="6" s="1"/>
  <c r="KX69" i="6" s="1"/>
  <c r="KY69" i="6" s="1"/>
  <c r="KZ69" i="6" s="1"/>
  <c r="LA69" i="6" s="1"/>
  <c r="LB69" i="6" s="1"/>
  <c r="LC69" i="6" s="1"/>
  <c r="LD69" i="6" s="1"/>
  <c r="LE69" i="6" s="1"/>
  <c r="LF69" i="6" s="1"/>
  <c r="LG69" i="6" s="1"/>
  <c r="LH69" i="6" s="1"/>
  <c r="LI69" i="6" s="1"/>
  <c r="LJ69" i="6" s="1"/>
  <c r="LK69" i="6" s="1"/>
  <c r="LL69" i="6" s="1"/>
  <c r="LM69" i="6" s="1"/>
  <c r="LN69" i="6" s="1"/>
  <c r="LO69" i="6" s="1"/>
  <c r="LP69" i="6" s="1"/>
  <c r="LQ69" i="6" s="1"/>
  <c r="LR69" i="6" s="1"/>
  <c r="LS69" i="6" s="1"/>
  <c r="LT69" i="6" s="1"/>
  <c r="LU69" i="6" s="1"/>
  <c r="LV69" i="6" s="1"/>
  <c r="LW69" i="6" s="1"/>
  <c r="LX69" i="6" s="1"/>
  <c r="LY69" i="6" s="1"/>
  <c r="LZ69" i="6" s="1"/>
  <c r="MA69" i="6" s="1"/>
  <c r="MB69" i="6" s="1"/>
  <c r="MC69" i="6" s="1"/>
  <c r="MD69" i="6" s="1"/>
  <c r="ME69" i="6" s="1"/>
  <c r="MF69" i="6" s="1"/>
  <c r="MG69" i="6" s="1"/>
  <c r="MH69" i="6" s="1"/>
  <c r="MI69" i="6" s="1"/>
  <c r="MJ69" i="6" s="1"/>
  <c r="MK69" i="6" s="1"/>
  <c r="ML69" i="6" s="1"/>
  <c r="MM69" i="6" s="1"/>
  <c r="MN69" i="6" s="1"/>
  <c r="MO69" i="6" s="1"/>
  <c r="MP69" i="6" s="1"/>
  <c r="MQ69" i="6" s="1"/>
  <c r="MR69" i="6" s="1"/>
  <c r="MS69" i="6" s="1"/>
  <c r="MT69" i="6" s="1"/>
  <c r="MU69" i="6" s="1"/>
  <c r="MV69" i="6" s="1"/>
  <c r="MW69" i="6" s="1"/>
  <c r="MX69" i="6" s="1"/>
  <c r="MY69" i="6" s="1"/>
  <c r="MZ69" i="6" s="1"/>
  <c r="F68" i="6"/>
  <c r="G68" i="6" s="1"/>
  <c r="H68" i="6" s="1"/>
  <c r="I68" i="6" s="1"/>
  <c r="J68" i="6" s="1"/>
  <c r="K68" i="6" s="1"/>
  <c r="L68" i="6" s="1"/>
  <c r="M68" i="6" s="1"/>
  <c r="N68" i="6" s="1"/>
  <c r="O68" i="6" s="1"/>
  <c r="P68" i="6" s="1"/>
  <c r="Q68" i="6" s="1"/>
  <c r="R68" i="6" s="1"/>
  <c r="S68" i="6" s="1"/>
  <c r="T68" i="6" s="1"/>
  <c r="U68" i="6" s="1"/>
  <c r="V68" i="6" s="1"/>
  <c r="W68" i="6" s="1"/>
  <c r="X68" i="6" s="1"/>
  <c r="Y68" i="6" s="1"/>
  <c r="Z68" i="6" s="1"/>
  <c r="AA68" i="6" s="1"/>
  <c r="AB68" i="6" s="1"/>
  <c r="AC68" i="6" s="1"/>
  <c r="AD68" i="6" s="1"/>
  <c r="AE68" i="6" s="1"/>
  <c r="AF68" i="6" s="1"/>
  <c r="AG68" i="6" s="1"/>
  <c r="AH68" i="6" s="1"/>
  <c r="AI68" i="6" s="1"/>
  <c r="AJ68" i="6" s="1"/>
  <c r="AK68" i="6" s="1"/>
  <c r="AL68" i="6" s="1"/>
  <c r="AM68" i="6" s="1"/>
  <c r="AN68" i="6" s="1"/>
  <c r="AO68" i="6" s="1"/>
  <c r="AP68" i="6" s="1"/>
  <c r="AQ68" i="6" s="1"/>
  <c r="AR68" i="6" s="1"/>
  <c r="AS68" i="6" s="1"/>
  <c r="AT68" i="6" s="1"/>
  <c r="AU68" i="6" s="1"/>
  <c r="AV68" i="6" s="1"/>
  <c r="AW68" i="6" s="1"/>
  <c r="AX68" i="6" s="1"/>
  <c r="AY68" i="6" s="1"/>
  <c r="AZ68" i="6" s="1"/>
  <c r="BA68" i="6" s="1"/>
  <c r="BB68" i="6" s="1"/>
  <c r="BC68" i="6" s="1"/>
  <c r="BD68" i="6" s="1"/>
  <c r="BE68" i="6" s="1"/>
  <c r="BF68" i="6" s="1"/>
  <c r="BG68" i="6" s="1"/>
  <c r="BH68" i="6" s="1"/>
  <c r="BI68" i="6" s="1"/>
  <c r="BJ68" i="6" s="1"/>
  <c r="BK68" i="6" s="1"/>
  <c r="BL68" i="6" s="1"/>
  <c r="BM68" i="6" s="1"/>
  <c r="BN68" i="6" s="1"/>
  <c r="BO68" i="6" s="1"/>
  <c r="BP68" i="6" s="1"/>
  <c r="BQ68" i="6" s="1"/>
  <c r="BR68" i="6" s="1"/>
  <c r="BS68" i="6" s="1"/>
  <c r="BT68" i="6" s="1"/>
  <c r="BU68" i="6" s="1"/>
  <c r="BV68" i="6" s="1"/>
  <c r="BW68" i="6" s="1"/>
  <c r="BX68" i="6" s="1"/>
  <c r="BY68" i="6" s="1"/>
  <c r="BZ68" i="6" s="1"/>
  <c r="CA68" i="6" s="1"/>
  <c r="CB68" i="6" s="1"/>
  <c r="CC68" i="6" s="1"/>
  <c r="CD68" i="6" s="1"/>
  <c r="CE68" i="6" s="1"/>
  <c r="CF68" i="6" s="1"/>
  <c r="CG68" i="6" s="1"/>
  <c r="CH68" i="6" s="1"/>
  <c r="CI68" i="6" s="1"/>
  <c r="CJ68" i="6" s="1"/>
  <c r="CK68" i="6" s="1"/>
  <c r="CL68" i="6" s="1"/>
  <c r="CM68" i="6" s="1"/>
  <c r="CN68" i="6" s="1"/>
  <c r="CO68" i="6" s="1"/>
  <c r="CP68" i="6" s="1"/>
  <c r="CQ68" i="6" s="1"/>
  <c r="CR68" i="6" s="1"/>
  <c r="CS68" i="6" s="1"/>
  <c r="CT68" i="6" s="1"/>
  <c r="CU68" i="6" s="1"/>
  <c r="CV68" i="6" s="1"/>
  <c r="CW68" i="6" s="1"/>
  <c r="CX68" i="6" s="1"/>
  <c r="CY68" i="6" s="1"/>
  <c r="CZ68" i="6" s="1"/>
  <c r="DA68" i="6" s="1"/>
  <c r="DB68" i="6" s="1"/>
  <c r="DC68" i="6" s="1"/>
  <c r="DD68" i="6" s="1"/>
  <c r="DE68" i="6" s="1"/>
  <c r="DF68" i="6" s="1"/>
  <c r="DG68" i="6" s="1"/>
  <c r="DH68" i="6" s="1"/>
  <c r="DI68" i="6" s="1"/>
  <c r="DJ68" i="6" s="1"/>
  <c r="DK68" i="6" s="1"/>
  <c r="DL68" i="6" s="1"/>
  <c r="DM68" i="6" s="1"/>
  <c r="DN68" i="6" s="1"/>
  <c r="DO68" i="6" s="1"/>
  <c r="DP68" i="6" s="1"/>
  <c r="DQ68" i="6" s="1"/>
  <c r="DR68" i="6" s="1"/>
  <c r="DS68" i="6" s="1"/>
  <c r="DT68" i="6" s="1"/>
  <c r="DU68" i="6" s="1"/>
  <c r="DV68" i="6" s="1"/>
  <c r="DW68" i="6" s="1"/>
  <c r="DX68" i="6" s="1"/>
  <c r="DY68" i="6" s="1"/>
  <c r="DZ68" i="6" s="1"/>
  <c r="EA68" i="6" s="1"/>
  <c r="EB68" i="6" s="1"/>
  <c r="EC68" i="6" s="1"/>
  <c r="ED68" i="6" s="1"/>
  <c r="EE68" i="6" s="1"/>
  <c r="EF68" i="6" s="1"/>
  <c r="EG68" i="6" s="1"/>
  <c r="EH68" i="6" s="1"/>
  <c r="EI68" i="6" s="1"/>
  <c r="EJ68" i="6" s="1"/>
  <c r="EK68" i="6" s="1"/>
  <c r="EL68" i="6" s="1"/>
  <c r="EM68" i="6" s="1"/>
  <c r="EN68" i="6" s="1"/>
  <c r="EO68" i="6" s="1"/>
  <c r="EP68" i="6" s="1"/>
  <c r="EQ68" i="6" s="1"/>
  <c r="ER68" i="6" s="1"/>
  <c r="ES68" i="6" s="1"/>
  <c r="ET68" i="6" s="1"/>
  <c r="EU68" i="6" s="1"/>
  <c r="EV68" i="6" s="1"/>
  <c r="EW68" i="6" s="1"/>
  <c r="EX68" i="6" s="1"/>
  <c r="EY68" i="6" s="1"/>
  <c r="EZ68" i="6" s="1"/>
  <c r="FA68" i="6" s="1"/>
  <c r="FB68" i="6" s="1"/>
  <c r="FC68" i="6" s="1"/>
  <c r="FD68" i="6" s="1"/>
  <c r="FE68" i="6" s="1"/>
  <c r="FF68" i="6" s="1"/>
  <c r="FG68" i="6" s="1"/>
  <c r="FH68" i="6" s="1"/>
  <c r="FI68" i="6" s="1"/>
  <c r="FJ68" i="6" s="1"/>
  <c r="FK68" i="6" s="1"/>
  <c r="FL68" i="6" s="1"/>
  <c r="FM68" i="6" s="1"/>
  <c r="FN68" i="6" s="1"/>
  <c r="FO68" i="6" s="1"/>
  <c r="FP68" i="6" s="1"/>
  <c r="FQ68" i="6" s="1"/>
  <c r="FR68" i="6" s="1"/>
  <c r="FS68" i="6" s="1"/>
  <c r="FT68" i="6" s="1"/>
  <c r="FU68" i="6" s="1"/>
  <c r="FV68" i="6" s="1"/>
  <c r="FW68" i="6" s="1"/>
  <c r="FX68" i="6" s="1"/>
  <c r="FY68" i="6" s="1"/>
  <c r="FZ68" i="6" s="1"/>
  <c r="GA68" i="6" s="1"/>
  <c r="GB68" i="6" s="1"/>
  <c r="GC68" i="6" s="1"/>
  <c r="GD68" i="6" s="1"/>
  <c r="GE68" i="6" s="1"/>
  <c r="GF68" i="6" s="1"/>
  <c r="GG68" i="6" s="1"/>
  <c r="GH68" i="6" s="1"/>
  <c r="GI68" i="6" s="1"/>
  <c r="GJ68" i="6" s="1"/>
  <c r="GK68" i="6" s="1"/>
  <c r="GL68" i="6" s="1"/>
  <c r="GM68" i="6" s="1"/>
  <c r="GN68" i="6" s="1"/>
  <c r="GO68" i="6" s="1"/>
  <c r="GP68" i="6" s="1"/>
  <c r="GQ68" i="6" s="1"/>
  <c r="GR68" i="6" s="1"/>
  <c r="GS68" i="6" s="1"/>
  <c r="GT68" i="6" s="1"/>
  <c r="GU68" i="6" s="1"/>
  <c r="GV68" i="6" s="1"/>
  <c r="GW68" i="6" s="1"/>
  <c r="GX68" i="6" s="1"/>
  <c r="GY68" i="6" s="1"/>
  <c r="GZ68" i="6" s="1"/>
  <c r="HA68" i="6" s="1"/>
  <c r="HB68" i="6" s="1"/>
  <c r="HC68" i="6" s="1"/>
  <c r="HD68" i="6" s="1"/>
  <c r="HE68" i="6" s="1"/>
  <c r="HF68" i="6" s="1"/>
  <c r="HG68" i="6" s="1"/>
  <c r="HH68" i="6" s="1"/>
  <c r="HI68" i="6" s="1"/>
  <c r="HJ68" i="6" s="1"/>
  <c r="HK68" i="6" s="1"/>
  <c r="HL68" i="6" s="1"/>
  <c r="HM68" i="6" s="1"/>
  <c r="HN68" i="6" s="1"/>
  <c r="HO68" i="6" s="1"/>
  <c r="HP68" i="6" s="1"/>
  <c r="HQ68" i="6" s="1"/>
  <c r="HR68" i="6" s="1"/>
  <c r="HS68" i="6" s="1"/>
  <c r="HT68" i="6" s="1"/>
  <c r="HU68" i="6" s="1"/>
  <c r="HV68" i="6" s="1"/>
  <c r="HW68" i="6" s="1"/>
  <c r="HX68" i="6" s="1"/>
  <c r="HY68" i="6" s="1"/>
  <c r="HZ68" i="6" s="1"/>
  <c r="IA68" i="6" s="1"/>
  <c r="IB68" i="6" s="1"/>
  <c r="IC68" i="6" s="1"/>
  <c r="ID68" i="6" s="1"/>
  <c r="IE68" i="6" s="1"/>
  <c r="IF68" i="6" s="1"/>
  <c r="IG68" i="6" s="1"/>
  <c r="IH68" i="6" s="1"/>
  <c r="II68" i="6" s="1"/>
  <c r="IJ68" i="6" s="1"/>
  <c r="IK68" i="6" s="1"/>
  <c r="IL68" i="6" s="1"/>
  <c r="IM68" i="6" s="1"/>
  <c r="IN68" i="6" s="1"/>
  <c r="IO68" i="6" s="1"/>
  <c r="IP68" i="6" s="1"/>
  <c r="IQ68" i="6" s="1"/>
  <c r="IR68" i="6" s="1"/>
  <c r="IS68" i="6" s="1"/>
  <c r="IT68" i="6" s="1"/>
  <c r="IU68" i="6" s="1"/>
  <c r="IV68" i="6" s="1"/>
  <c r="IW68" i="6" s="1"/>
  <c r="IX68" i="6" s="1"/>
  <c r="IY68" i="6" s="1"/>
  <c r="IZ68" i="6" s="1"/>
  <c r="JA68" i="6" s="1"/>
  <c r="JB68" i="6" s="1"/>
  <c r="JC68" i="6" s="1"/>
  <c r="JD68" i="6" s="1"/>
  <c r="JE68" i="6" s="1"/>
  <c r="JF68" i="6" s="1"/>
  <c r="JG68" i="6" s="1"/>
  <c r="JH68" i="6" s="1"/>
  <c r="JI68" i="6" s="1"/>
  <c r="JJ68" i="6" s="1"/>
  <c r="JK68" i="6" s="1"/>
  <c r="JL68" i="6" s="1"/>
  <c r="JM68" i="6" s="1"/>
  <c r="JN68" i="6" s="1"/>
  <c r="JO68" i="6" s="1"/>
  <c r="JP68" i="6" s="1"/>
  <c r="JQ68" i="6" s="1"/>
  <c r="JR68" i="6" s="1"/>
  <c r="JS68" i="6" s="1"/>
  <c r="JT68" i="6" s="1"/>
  <c r="JU68" i="6" s="1"/>
  <c r="JV68" i="6" s="1"/>
  <c r="JW68" i="6" s="1"/>
  <c r="JX68" i="6" s="1"/>
  <c r="JY68" i="6" s="1"/>
  <c r="JZ68" i="6" s="1"/>
  <c r="KA68" i="6" s="1"/>
  <c r="KB68" i="6" s="1"/>
  <c r="KC68" i="6" s="1"/>
  <c r="KD68" i="6" s="1"/>
  <c r="KE68" i="6" s="1"/>
  <c r="KF68" i="6" s="1"/>
  <c r="KG68" i="6" s="1"/>
  <c r="KH68" i="6" s="1"/>
  <c r="KI68" i="6" s="1"/>
  <c r="KJ68" i="6" s="1"/>
  <c r="KK68" i="6" s="1"/>
  <c r="KL68" i="6" s="1"/>
  <c r="KM68" i="6" s="1"/>
  <c r="KN68" i="6" s="1"/>
  <c r="KO68" i="6" s="1"/>
  <c r="KP68" i="6" s="1"/>
  <c r="KQ68" i="6" s="1"/>
  <c r="KR68" i="6" s="1"/>
  <c r="KS68" i="6" s="1"/>
  <c r="KT68" i="6" s="1"/>
  <c r="KU68" i="6" s="1"/>
  <c r="KV68" i="6" s="1"/>
  <c r="KW68" i="6" s="1"/>
  <c r="KX68" i="6" s="1"/>
  <c r="KY68" i="6" s="1"/>
  <c r="KZ68" i="6" s="1"/>
  <c r="LA68" i="6" s="1"/>
  <c r="LB68" i="6" s="1"/>
  <c r="LC68" i="6" s="1"/>
  <c r="LD68" i="6" s="1"/>
  <c r="LE68" i="6" s="1"/>
  <c r="LF68" i="6" s="1"/>
  <c r="LG68" i="6" s="1"/>
  <c r="LH68" i="6" s="1"/>
  <c r="LI68" i="6" s="1"/>
  <c r="LJ68" i="6" s="1"/>
  <c r="LK68" i="6" s="1"/>
  <c r="LL68" i="6" s="1"/>
  <c r="LM68" i="6" s="1"/>
  <c r="LN68" i="6" s="1"/>
  <c r="LO68" i="6" s="1"/>
  <c r="LP68" i="6" s="1"/>
  <c r="LQ68" i="6" s="1"/>
  <c r="LR68" i="6" s="1"/>
  <c r="LS68" i="6" s="1"/>
  <c r="LT68" i="6" s="1"/>
  <c r="LU68" i="6" s="1"/>
  <c r="LV68" i="6" s="1"/>
  <c r="LW68" i="6" s="1"/>
  <c r="LX68" i="6" s="1"/>
  <c r="LY68" i="6" s="1"/>
  <c r="LZ68" i="6" s="1"/>
  <c r="MA68" i="6" s="1"/>
  <c r="MB68" i="6" s="1"/>
  <c r="MC68" i="6" s="1"/>
  <c r="MD68" i="6" s="1"/>
  <c r="ME68" i="6" s="1"/>
  <c r="MF68" i="6" s="1"/>
  <c r="MG68" i="6" s="1"/>
  <c r="MH68" i="6" s="1"/>
  <c r="MI68" i="6" s="1"/>
  <c r="MJ68" i="6" s="1"/>
  <c r="MK68" i="6" s="1"/>
  <c r="ML68" i="6" s="1"/>
  <c r="MM68" i="6" s="1"/>
  <c r="MN68" i="6" s="1"/>
  <c r="MO68" i="6" s="1"/>
  <c r="MP68" i="6" s="1"/>
  <c r="MQ68" i="6" s="1"/>
  <c r="MR68" i="6" s="1"/>
  <c r="MS68" i="6" s="1"/>
  <c r="MT68" i="6" s="1"/>
  <c r="MU68" i="6" s="1"/>
  <c r="MV68" i="6" s="1"/>
  <c r="MW68" i="6" s="1"/>
  <c r="MX68" i="6" s="1"/>
  <c r="MY68" i="6" s="1"/>
  <c r="MZ68" i="6" s="1"/>
  <c r="F13" i="6"/>
  <c r="G13" i="6" s="1"/>
  <c r="H13" i="6" s="1"/>
  <c r="I13" i="6" s="1"/>
  <c r="J13" i="6" s="1"/>
  <c r="K13" i="6" s="1"/>
  <c r="L13" i="6" s="1"/>
  <c r="F22" i="6"/>
  <c r="G22" i="6" s="1"/>
  <c r="H22" i="6" s="1"/>
  <c r="I22" i="6" s="1"/>
  <c r="J22" i="6" s="1"/>
  <c r="K22" i="6" s="1"/>
  <c r="L22" i="6" s="1"/>
  <c r="M22" i="6" s="1"/>
  <c r="N22" i="6" s="1"/>
  <c r="O22" i="6" s="1"/>
  <c r="P22" i="6" s="1"/>
  <c r="Q22" i="6" s="1"/>
  <c r="R22" i="6" s="1"/>
  <c r="S22" i="6" s="1"/>
  <c r="T22" i="6" s="1"/>
  <c r="U22" i="6" s="1"/>
  <c r="V22" i="6" s="1"/>
  <c r="W22" i="6" s="1"/>
  <c r="X22" i="6" s="1"/>
  <c r="Y22" i="6" s="1"/>
  <c r="Z22" i="6" s="1"/>
  <c r="AA22" i="6" s="1"/>
  <c r="AB22" i="6" s="1"/>
  <c r="AC22" i="6" s="1"/>
  <c r="AD22" i="6" s="1"/>
  <c r="AE22" i="6" s="1"/>
  <c r="AF22" i="6" s="1"/>
  <c r="AG22" i="6" s="1"/>
  <c r="AH22" i="6" s="1"/>
  <c r="AI22" i="6" s="1"/>
  <c r="AJ22" i="6" s="1"/>
  <c r="AK22" i="6" s="1"/>
  <c r="AL22" i="6" s="1"/>
  <c r="AM22" i="6" s="1"/>
  <c r="AN22" i="6" s="1"/>
  <c r="AO22" i="6" s="1"/>
  <c r="AP22" i="6" s="1"/>
  <c r="AQ22" i="6" s="1"/>
  <c r="AR22" i="6" s="1"/>
  <c r="AS22" i="6" s="1"/>
  <c r="AT22" i="6" s="1"/>
  <c r="AU22" i="6" s="1"/>
  <c r="AV22" i="6" s="1"/>
  <c r="AW22" i="6" s="1"/>
  <c r="AX22" i="6" s="1"/>
  <c r="AY22" i="6" s="1"/>
  <c r="AZ22" i="6" s="1"/>
  <c r="BA22" i="6" s="1"/>
  <c r="BB22" i="6" s="1"/>
  <c r="BC22" i="6" s="1"/>
  <c r="BD22" i="6" s="1"/>
  <c r="BE22" i="6" s="1"/>
  <c r="BF22" i="6" s="1"/>
  <c r="BG22" i="6" s="1"/>
  <c r="BH22" i="6" s="1"/>
  <c r="BI22" i="6" s="1"/>
  <c r="BJ22" i="6" s="1"/>
  <c r="BK22" i="6" s="1"/>
  <c r="BL22" i="6" s="1"/>
  <c r="BM22" i="6" s="1"/>
  <c r="BN22" i="6" s="1"/>
  <c r="BO22" i="6" s="1"/>
  <c r="BP22" i="6" s="1"/>
  <c r="BQ22" i="6" s="1"/>
  <c r="BR22" i="6" s="1"/>
  <c r="BS22" i="6" s="1"/>
  <c r="BT22" i="6" s="1"/>
  <c r="BU22" i="6" s="1"/>
  <c r="BV22" i="6" s="1"/>
  <c r="BW22" i="6" s="1"/>
  <c r="BX22" i="6" s="1"/>
  <c r="BY22" i="6" s="1"/>
  <c r="BZ22" i="6" s="1"/>
  <c r="CA22" i="6" s="1"/>
  <c r="CB22" i="6" s="1"/>
  <c r="CC22" i="6" s="1"/>
  <c r="CD22" i="6" s="1"/>
  <c r="CE22" i="6" s="1"/>
  <c r="CF22" i="6" s="1"/>
  <c r="CG22" i="6" s="1"/>
  <c r="CH22" i="6" s="1"/>
  <c r="CI22" i="6" s="1"/>
  <c r="CJ22" i="6" s="1"/>
  <c r="CK22" i="6" s="1"/>
  <c r="CL22" i="6" s="1"/>
  <c r="CM22" i="6" s="1"/>
  <c r="CN22" i="6" s="1"/>
  <c r="CO22" i="6" s="1"/>
  <c r="CP22" i="6" s="1"/>
  <c r="CQ22" i="6" s="1"/>
  <c r="CR22" i="6" s="1"/>
  <c r="CS22" i="6" s="1"/>
  <c r="CT22" i="6" s="1"/>
  <c r="CU22" i="6" s="1"/>
  <c r="CV22" i="6" s="1"/>
  <c r="CW22" i="6" s="1"/>
  <c r="CX22" i="6" s="1"/>
  <c r="CY22" i="6" s="1"/>
  <c r="CZ22" i="6" s="1"/>
  <c r="DA22" i="6" s="1"/>
  <c r="DB22" i="6" s="1"/>
  <c r="DC22" i="6" s="1"/>
  <c r="DD22" i="6" s="1"/>
  <c r="DE22" i="6" s="1"/>
  <c r="DF22" i="6" s="1"/>
  <c r="DG22" i="6" s="1"/>
  <c r="DH22" i="6" s="1"/>
  <c r="DI22" i="6" s="1"/>
  <c r="DJ22" i="6" s="1"/>
  <c r="DK22" i="6" s="1"/>
  <c r="DL22" i="6" s="1"/>
  <c r="DM22" i="6" s="1"/>
  <c r="DN22" i="6" s="1"/>
  <c r="DO22" i="6" s="1"/>
  <c r="DP22" i="6" s="1"/>
  <c r="DQ22" i="6" s="1"/>
  <c r="DR22" i="6" s="1"/>
  <c r="DS22" i="6" s="1"/>
  <c r="DT22" i="6" s="1"/>
  <c r="DU22" i="6" s="1"/>
  <c r="DV22" i="6" s="1"/>
  <c r="DW22" i="6" s="1"/>
  <c r="DX22" i="6" s="1"/>
  <c r="DY22" i="6" s="1"/>
  <c r="DZ22" i="6" s="1"/>
  <c r="EA22" i="6" s="1"/>
  <c r="EB22" i="6" s="1"/>
  <c r="EC22" i="6" s="1"/>
  <c r="ED22" i="6" s="1"/>
  <c r="EE22" i="6" s="1"/>
  <c r="EF22" i="6" s="1"/>
  <c r="EG22" i="6" s="1"/>
  <c r="EH22" i="6" s="1"/>
  <c r="EI22" i="6" s="1"/>
  <c r="EJ22" i="6" s="1"/>
  <c r="EK22" i="6" s="1"/>
  <c r="EL22" i="6" s="1"/>
  <c r="EM22" i="6" s="1"/>
  <c r="EN22" i="6" s="1"/>
  <c r="EO22" i="6" s="1"/>
  <c r="EP22" i="6" s="1"/>
  <c r="EQ22" i="6" s="1"/>
  <c r="ER22" i="6" s="1"/>
  <c r="ES22" i="6" s="1"/>
  <c r="ET22" i="6" s="1"/>
  <c r="EU22" i="6" s="1"/>
  <c r="EV22" i="6" s="1"/>
  <c r="EW22" i="6" s="1"/>
  <c r="EX22" i="6" s="1"/>
  <c r="EY22" i="6" s="1"/>
  <c r="EZ22" i="6" s="1"/>
  <c r="FA22" i="6" s="1"/>
  <c r="FB22" i="6" s="1"/>
  <c r="FC22" i="6" s="1"/>
  <c r="FD22" i="6" s="1"/>
  <c r="FE22" i="6" s="1"/>
  <c r="FF22" i="6" s="1"/>
  <c r="FG22" i="6" s="1"/>
  <c r="FH22" i="6" s="1"/>
  <c r="FI22" i="6" s="1"/>
  <c r="FJ22" i="6" s="1"/>
  <c r="FK22" i="6" s="1"/>
  <c r="FL22" i="6" s="1"/>
  <c r="FM22" i="6" s="1"/>
  <c r="FN22" i="6" s="1"/>
  <c r="FO22" i="6" s="1"/>
  <c r="FP22" i="6" s="1"/>
  <c r="FQ22" i="6" s="1"/>
  <c r="FR22" i="6" s="1"/>
  <c r="FS22" i="6" s="1"/>
  <c r="FT22" i="6" s="1"/>
  <c r="FU22" i="6" s="1"/>
  <c r="FV22" i="6" s="1"/>
  <c r="FW22" i="6" s="1"/>
  <c r="FX22" i="6" s="1"/>
  <c r="FY22" i="6" s="1"/>
  <c r="FZ22" i="6" s="1"/>
  <c r="GA22" i="6" s="1"/>
  <c r="GB22" i="6" s="1"/>
  <c r="GC22" i="6" s="1"/>
  <c r="GD22" i="6" s="1"/>
  <c r="GE22" i="6" s="1"/>
  <c r="GF22" i="6" s="1"/>
  <c r="GG22" i="6" s="1"/>
  <c r="GH22" i="6" s="1"/>
  <c r="GI22" i="6" s="1"/>
  <c r="GJ22" i="6" s="1"/>
  <c r="GK22" i="6" s="1"/>
  <c r="GL22" i="6" s="1"/>
  <c r="GM22" i="6" s="1"/>
  <c r="GN22" i="6" s="1"/>
  <c r="GO22" i="6" s="1"/>
  <c r="GP22" i="6" s="1"/>
  <c r="GQ22" i="6" s="1"/>
  <c r="GR22" i="6" s="1"/>
  <c r="GS22" i="6" s="1"/>
  <c r="GT22" i="6" s="1"/>
  <c r="GU22" i="6" s="1"/>
  <c r="GV22" i="6" s="1"/>
  <c r="GW22" i="6" s="1"/>
  <c r="GX22" i="6" s="1"/>
  <c r="GY22" i="6" s="1"/>
  <c r="GZ22" i="6" s="1"/>
  <c r="HA22" i="6" s="1"/>
  <c r="HB22" i="6" s="1"/>
  <c r="HC22" i="6" s="1"/>
  <c r="HD22" i="6" s="1"/>
  <c r="HE22" i="6" s="1"/>
  <c r="HF22" i="6" s="1"/>
  <c r="HG22" i="6" s="1"/>
  <c r="HH22" i="6" s="1"/>
  <c r="HI22" i="6" s="1"/>
  <c r="HJ22" i="6" s="1"/>
  <c r="HK22" i="6" s="1"/>
  <c r="HL22" i="6" s="1"/>
  <c r="HM22" i="6" s="1"/>
  <c r="HN22" i="6" s="1"/>
  <c r="HO22" i="6" s="1"/>
  <c r="HP22" i="6" s="1"/>
  <c r="HQ22" i="6" s="1"/>
  <c r="HR22" i="6" s="1"/>
  <c r="HS22" i="6" s="1"/>
  <c r="HT22" i="6" s="1"/>
  <c r="HU22" i="6" s="1"/>
  <c r="HV22" i="6" s="1"/>
  <c r="HW22" i="6" s="1"/>
  <c r="HX22" i="6" s="1"/>
  <c r="HY22" i="6" s="1"/>
  <c r="HZ22" i="6" s="1"/>
  <c r="IA22" i="6" s="1"/>
  <c r="IB22" i="6" s="1"/>
  <c r="IC22" i="6" s="1"/>
  <c r="ID22" i="6" s="1"/>
  <c r="IE22" i="6" s="1"/>
  <c r="IF22" i="6" s="1"/>
  <c r="IG22" i="6" s="1"/>
  <c r="IH22" i="6" s="1"/>
  <c r="II22" i="6" s="1"/>
  <c r="IJ22" i="6" s="1"/>
  <c r="IK22" i="6" s="1"/>
  <c r="IL22" i="6" s="1"/>
  <c r="IM22" i="6" s="1"/>
  <c r="IN22" i="6" s="1"/>
  <c r="IO22" i="6" s="1"/>
  <c r="IP22" i="6" s="1"/>
  <c r="IQ22" i="6" s="1"/>
  <c r="IR22" i="6" s="1"/>
  <c r="IS22" i="6" s="1"/>
  <c r="IT22" i="6" s="1"/>
  <c r="IU22" i="6" s="1"/>
  <c r="IV22" i="6" s="1"/>
  <c r="IW22" i="6" s="1"/>
  <c r="IX22" i="6" s="1"/>
  <c r="IY22" i="6" s="1"/>
  <c r="IZ22" i="6" s="1"/>
  <c r="JA22" i="6" s="1"/>
  <c r="JB22" i="6" s="1"/>
  <c r="JC22" i="6" s="1"/>
  <c r="JD22" i="6" s="1"/>
  <c r="JE22" i="6" s="1"/>
  <c r="JF22" i="6" s="1"/>
  <c r="JG22" i="6" s="1"/>
  <c r="JH22" i="6" s="1"/>
  <c r="JI22" i="6" s="1"/>
  <c r="JJ22" i="6" s="1"/>
  <c r="JK22" i="6" s="1"/>
  <c r="JL22" i="6" s="1"/>
  <c r="JM22" i="6" s="1"/>
  <c r="JN22" i="6" s="1"/>
  <c r="JO22" i="6" s="1"/>
  <c r="JP22" i="6" s="1"/>
  <c r="JQ22" i="6" s="1"/>
  <c r="JR22" i="6" s="1"/>
  <c r="JS22" i="6" s="1"/>
  <c r="JT22" i="6" s="1"/>
  <c r="JU22" i="6" s="1"/>
  <c r="JV22" i="6" s="1"/>
  <c r="JW22" i="6" s="1"/>
  <c r="JX22" i="6" s="1"/>
  <c r="JY22" i="6" s="1"/>
  <c r="JZ22" i="6" s="1"/>
  <c r="KA22" i="6" s="1"/>
  <c r="KB22" i="6" s="1"/>
  <c r="KC22" i="6" s="1"/>
  <c r="KD22" i="6" s="1"/>
  <c r="KE22" i="6" s="1"/>
  <c r="KF22" i="6" s="1"/>
  <c r="KG22" i="6" s="1"/>
  <c r="KH22" i="6" s="1"/>
  <c r="KI22" i="6" s="1"/>
  <c r="KJ22" i="6" s="1"/>
  <c r="KK22" i="6" s="1"/>
  <c r="KL22" i="6" s="1"/>
  <c r="KM22" i="6" s="1"/>
  <c r="KN22" i="6" s="1"/>
  <c r="KO22" i="6" s="1"/>
  <c r="KP22" i="6" s="1"/>
  <c r="KQ22" i="6" s="1"/>
  <c r="KR22" i="6" s="1"/>
  <c r="KS22" i="6" s="1"/>
  <c r="KT22" i="6" s="1"/>
  <c r="KU22" i="6" s="1"/>
  <c r="KV22" i="6" s="1"/>
  <c r="KW22" i="6" s="1"/>
  <c r="KX22" i="6" s="1"/>
  <c r="KY22" i="6" s="1"/>
  <c r="KZ22" i="6" s="1"/>
  <c r="LA22" i="6" s="1"/>
  <c r="LB22" i="6" s="1"/>
  <c r="LC22" i="6" s="1"/>
  <c r="LD22" i="6" s="1"/>
  <c r="LE22" i="6" s="1"/>
  <c r="LF22" i="6" s="1"/>
  <c r="LG22" i="6" s="1"/>
  <c r="LH22" i="6" s="1"/>
  <c r="LI22" i="6" s="1"/>
  <c r="LJ22" i="6" s="1"/>
  <c r="LK22" i="6" s="1"/>
  <c r="LL22" i="6" s="1"/>
  <c r="LM22" i="6" s="1"/>
  <c r="LN22" i="6" s="1"/>
  <c r="LO22" i="6" s="1"/>
  <c r="LP22" i="6" s="1"/>
  <c r="LQ22" i="6" s="1"/>
  <c r="LR22" i="6" s="1"/>
  <c r="LS22" i="6" s="1"/>
  <c r="LT22" i="6" s="1"/>
  <c r="LU22" i="6" s="1"/>
  <c r="LV22" i="6" s="1"/>
  <c r="LW22" i="6" s="1"/>
  <c r="LX22" i="6" s="1"/>
  <c r="LY22" i="6" s="1"/>
  <c r="LZ22" i="6" s="1"/>
  <c r="MA22" i="6" s="1"/>
  <c r="MB22" i="6" s="1"/>
  <c r="MC22" i="6" s="1"/>
  <c r="MD22" i="6" s="1"/>
  <c r="ME22" i="6" s="1"/>
  <c r="MF22" i="6" s="1"/>
  <c r="MG22" i="6" s="1"/>
  <c r="MH22" i="6" s="1"/>
  <c r="MI22" i="6" s="1"/>
  <c r="MJ22" i="6" s="1"/>
  <c r="MK22" i="6" s="1"/>
  <c r="ML22" i="6" s="1"/>
  <c r="MM22" i="6" s="1"/>
  <c r="MN22" i="6" s="1"/>
  <c r="MO22" i="6" s="1"/>
  <c r="MP22" i="6" s="1"/>
  <c r="MQ22" i="6" s="1"/>
  <c r="MR22" i="6" s="1"/>
  <c r="MS22" i="6" s="1"/>
  <c r="MT22" i="6" s="1"/>
  <c r="MU22" i="6" s="1"/>
  <c r="MV22" i="6" s="1"/>
  <c r="MW22" i="6" s="1"/>
  <c r="MX22" i="6" s="1"/>
  <c r="MY22" i="6" s="1"/>
  <c r="MZ22" i="6" s="1"/>
  <c r="F24" i="6"/>
  <c r="G24" i="6" s="1"/>
  <c r="H24" i="6" s="1"/>
  <c r="I24" i="6" s="1"/>
  <c r="J24" i="6" s="1"/>
  <c r="K24" i="6" s="1"/>
  <c r="L24" i="6" s="1"/>
  <c r="M24" i="6" s="1"/>
  <c r="N24" i="6" s="1"/>
  <c r="O24" i="6" s="1"/>
  <c r="P24" i="6" s="1"/>
  <c r="Q24" i="6" s="1"/>
  <c r="R24" i="6" s="1"/>
  <c r="S24" i="6" s="1"/>
  <c r="T24" i="6" s="1"/>
  <c r="U24" i="6" s="1"/>
  <c r="V24" i="6" s="1"/>
  <c r="W24" i="6" s="1"/>
  <c r="X24" i="6" s="1"/>
  <c r="Y24" i="6" s="1"/>
  <c r="Z24" i="6" s="1"/>
  <c r="AA24" i="6" s="1"/>
  <c r="M46" i="5"/>
  <c r="M45" i="5"/>
  <c r="M44" i="5"/>
  <c r="M43" i="5"/>
  <c r="M42" i="5"/>
  <c r="M41" i="5"/>
  <c r="M40" i="5"/>
  <c r="M39" i="5"/>
  <c r="M38" i="5"/>
  <c r="J13" i="5"/>
  <c r="H5" i="5"/>
  <c r="AB24" i="6" l="1"/>
  <c r="AC24" i="6" s="1"/>
  <c r="AD24" i="6" s="1"/>
  <c r="AE24" i="6" s="1"/>
  <c r="AF24" i="6" s="1"/>
  <c r="AG24" i="6" s="1"/>
  <c r="AH24" i="6" s="1"/>
  <c r="AI24" i="6" s="1"/>
  <c r="AJ24" i="6" s="1"/>
  <c r="AK24" i="6" s="1"/>
  <c r="AL24" i="6" s="1"/>
  <c r="AM24" i="6" s="1"/>
  <c r="AN24" i="6" s="1"/>
  <c r="AO24" i="6" s="1"/>
  <c r="AP24" i="6" s="1"/>
  <c r="AQ24" i="6" s="1"/>
  <c r="AR24" i="6" s="1"/>
  <c r="AS24" i="6" s="1"/>
  <c r="AT24" i="6" s="1"/>
  <c r="AU24" i="6" s="1"/>
  <c r="AV24" i="6" s="1"/>
  <c r="AW24" i="6" s="1"/>
  <c r="AX24" i="6" s="1"/>
  <c r="AY24" i="6" s="1"/>
  <c r="AZ24" i="6" s="1"/>
  <c r="BA24" i="6" s="1"/>
  <c r="BB24" i="6" s="1"/>
  <c r="BC24" i="6" s="1"/>
  <c r="BD24" i="6" s="1"/>
  <c r="BE24" i="6" s="1"/>
  <c r="BF24" i="6" s="1"/>
  <c r="BG24" i="6" s="1"/>
  <c r="BH24" i="6" s="1"/>
  <c r="BI24" i="6" s="1"/>
  <c r="BJ24" i="6" s="1"/>
  <c r="BK24" i="6" s="1"/>
  <c r="BL24" i="6" s="1"/>
  <c r="BM24" i="6" s="1"/>
  <c r="BN24" i="6" s="1"/>
  <c r="BO24" i="6" s="1"/>
  <c r="BP24" i="6" s="1"/>
  <c r="BQ24" i="6" s="1"/>
  <c r="BR24" i="6" s="1"/>
  <c r="BS24" i="6" s="1"/>
  <c r="BT24" i="6" s="1"/>
  <c r="BU24" i="6" s="1"/>
  <c r="BV24" i="6" s="1"/>
  <c r="BW24" i="6" s="1"/>
  <c r="BX24" i="6" s="1"/>
  <c r="BY24" i="6" s="1"/>
  <c r="BZ24" i="6" s="1"/>
  <c r="CA24" i="6" s="1"/>
  <c r="CB24" i="6" s="1"/>
  <c r="CC24" i="6" s="1"/>
  <c r="CD24" i="6" s="1"/>
  <c r="CE24" i="6" s="1"/>
  <c r="CF24" i="6" s="1"/>
  <c r="CG24" i="6" s="1"/>
  <c r="CH24" i="6" s="1"/>
  <c r="CI24" i="6" s="1"/>
  <c r="CJ24" i="6" s="1"/>
  <c r="CK24" i="6" s="1"/>
  <c r="CL24" i="6" s="1"/>
  <c r="CM24" i="6" s="1"/>
  <c r="CN24" i="6" s="1"/>
  <c r="CO24" i="6" s="1"/>
  <c r="CP24" i="6" s="1"/>
  <c r="CQ24" i="6" s="1"/>
  <c r="CR24" i="6" s="1"/>
  <c r="M13" i="6"/>
  <c r="N13" i="6" s="1"/>
  <c r="O13" i="6" s="1"/>
  <c r="P13" i="6" s="1"/>
  <c r="Q13" i="6" s="1"/>
  <c r="R13" i="6" s="1"/>
  <c r="S13" i="6" s="1"/>
  <c r="T13" i="6" s="1"/>
  <c r="U13" i="6" s="1"/>
  <c r="V13" i="6" s="1"/>
  <c r="W13" i="6" s="1"/>
  <c r="X13" i="6" s="1"/>
  <c r="Y13" i="6" s="1"/>
  <c r="Z13" i="6" s="1"/>
  <c r="AA13" i="6" s="1"/>
  <c r="AB13" i="6" s="1"/>
  <c r="AC13" i="6" s="1"/>
  <c r="AD13" i="6" s="1"/>
  <c r="AE13" i="6" s="1"/>
  <c r="AF13" i="6" s="1"/>
  <c r="AG13" i="6" s="1"/>
  <c r="AH13" i="6" s="1"/>
  <c r="AI13" i="6" s="1"/>
  <c r="AJ13" i="6" s="1"/>
  <c r="AK13" i="6" s="1"/>
  <c r="AL13" i="6" s="1"/>
  <c r="AM13" i="6" s="1"/>
  <c r="AN13" i="6" s="1"/>
  <c r="AO13" i="6" s="1"/>
  <c r="AP13" i="6" s="1"/>
  <c r="AQ13" i="6" s="1"/>
  <c r="AR13" i="6" s="1"/>
  <c r="AS13" i="6" s="1"/>
  <c r="AT13" i="6" s="1"/>
  <c r="AU13" i="6" s="1"/>
  <c r="AV13" i="6" s="1"/>
  <c r="AW13" i="6" s="1"/>
  <c r="AX13" i="6" s="1"/>
  <c r="AY13" i="6" s="1"/>
  <c r="AZ13" i="6" s="1"/>
  <c r="BA13" i="6" s="1"/>
  <c r="BB13" i="6" s="1"/>
  <c r="BC13" i="6" s="1"/>
  <c r="BD13" i="6" s="1"/>
  <c r="BE13" i="6" s="1"/>
  <c r="BF13" i="6" s="1"/>
  <c r="BG13" i="6" s="1"/>
  <c r="BH13" i="6" s="1"/>
  <c r="BI13" i="6" s="1"/>
  <c r="BJ13" i="6" s="1"/>
  <c r="BK13" i="6" s="1"/>
  <c r="BL13" i="6" s="1"/>
  <c r="BM13" i="6" s="1"/>
  <c r="BN13" i="6" s="1"/>
  <c r="BO13" i="6" s="1"/>
  <c r="BP13" i="6" s="1"/>
  <c r="BQ13" i="6" s="1"/>
  <c r="BR13" i="6" s="1"/>
  <c r="BS13" i="6" s="1"/>
  <c r="BT13" i="6" s="1"/>
  <c r="BU13" i="6" s="1"/>
  <c r="BV13" i="6" s="1"/>
  <c r="BW13" i="6" s="1"/>
  <c r="BX13" i="6" s="1"/>
  <c r="BY13" i="6" s="1"/>
  <c r="BZ13" i="6" s="1"/>
  <c r="CA13" i="6" s="1"/>
  <c r="CB13" i="6" s="1"/>
  <c r="CC13" i="6" s="1"/>
  <c r="CD13" i="6" s="1"/>
  <c r="CE13" i="6" s="1"/>
  <c r="CF13" i="6" s="1"/>
  <c r="CG13" i="6" s="1"/>
  <c r="CH13" i="6" s="1"/>
  <c r="CI13" i="6" s="1"/>
  <c r="CJ13" i="6" s="1"/>
  <c r="CK13" i="6" s="1"/>
  <c r="CL13" i="6" s="1"/>
  <c r="CM13" i="6" s="1"/>
  <c r="CN13" i="6" s="1"/>
  <c r="CO13" i="6" s="1"/>
  <c r="CP13" i="6" s="1"/>
  <c r="CQ13" i="6" s="1"/>
  <c r="CR13" i="6" s="1"/>
  <c r="CS13" i="6" s="1"/>
  <c r="CT13" i="6" s="1"/>
  <c r="CU13" i="6" s="1"/>
  <c r="CV13" i="6" s="1"/>
  <c r="CW13" i="6" s="1"/>
  <c r="CX13" i="6" s="1"/>
  <c r="CY13" i="6" s="1"/>
  <c r="CZ13" i="6" s="1"/>
  <c r="DA13" i="6" s="1"/>
  <c r="DB13" i="6" s="1"/>
  <c r="DC13" i="6" s="1"/>
  <c r="DD13" i="6" s="1"/>
  <c r="DE13" i="6" s="1"/>
  <c r="DF13" i="6" s="1"/>
  <c r="DG13" i="6" s="1"/>
  <c r="DH13" i="6" s="1"/>
  <c r="DI13" i="6" s="1"/>
  <c r="DJ13" i="6" s="1"/>
  <c r="DK13" i="6" s="1"/>
  <c r="DL13" i="6" s="1"/>
  <c r="DM13" i="6" s="1"/>
  <c r="DN13" i="6" s="1"/>
  <c r="DO13" i="6" s="1"/>
  <c r="DP13" i="6" s="1"/>
  <c r="DQ13" i="6" s="1"/>
  <c r="DR13" i="6" s="1"/>
  <c r="DS13" i="6" s="1"/>
  <c r="DT13" i="6" s="1"/>
  <c r="DU13" i="6" s="1"/>
  <c r="DV13" i="6" s="1"/>
  <c r="DW13" i="6" s="1"/>
  <c r="DX13" i="6" s="1"/>
  <c r="DY13" i="6" s="1"/>
  <c r="DZ13" i="6" s="1"/>
  <c r="EA13" i="6" s="1"/>
  <c r="EB13" i="6" s="1"/>
  <c r="EC13" i="6" s="1"/>
  <c r="ED13" i="6" s="1"/>
  <c r="EE13" i="6" s="1"/>
  <c r="EF13" i="6" s="1"/>
  <c r="EG13" i="6" s="1"/>
  <c r="EH13" i="6" s="1"/>
  <c r="EI13" i="6" s="1"/>
  <c r="EJ13" i="6" s="1"/>
  <c r="EK13" i="6" s="1"/>
  <c r="EL13" i="6" s="1"/>
  <c r="EM13" i="6" s="1"/>
  <c r="EN13" i="6" s="1"/>
  <c r="EO13" i="6" s="1"/>
  <c r="EP13" i="6" s="1"/>
  <c r="EQ13" i="6" s="1"/>
  <c r="ER13" i="6" s="1"/>
  <c r="ES13" i="6" s="1"/>
  <c r="ET13" i="6" s="1"/>
  <c r="EU13" i="6" s="1"/>
  <c r="EV13" i="6" s="1"/>
  <c r="EW13" i="6" s="1"/>
  <c r="EX13" i="6" s="1"/>
  <c r="EY13" i="6" s="1"/>
  <c r="EZ13" i="6" s="1"/>
  <c r="FA13" i="6" s="1"/>
  <c r="FB13" i="6" s="1"/>
  <c r="FC13" i="6" s="1"/>
  <c r="FD13" i="6" s="1"/>
  <c r="FE13" i="6" s="1"/>
  <c r="FF13" i="6" s="1"/>
  <c r="FG13" i="6" s="1"/>
  <c r="FH13" i="6" s="1"/>
  <c r="FI13" i="6" s="1"/>
  <c r="FJ13" i="6" s="1"/>
  <c r="FK13" i="6" s="1"/>
  <c r="FL13" i="6" s="1"/>
  <c r="FM13" i="6" s="1"/>
  <c r="FN13" i="6" s="1"/>
  <c r="FO13" i="6" s="1"/>
  <c r="FP13" i="6" s="1"/>
  <c r="FQ13" i="6" s="1"/>
  <c r="FR13" i="6" s="1"/>
  <c r="FS13" i="6" s="1"/>
  <c r="FT13" i="6" s="1"/>
  <c r="FU13" i="6" s="1"/>
  <c r="FV13" i="6" s="1"/>
  <c r="FW13" i="6" s="1"/>
  <c r="FX13" i="6" s="1"/>
  <c r="FY13" i="6" s="1"/>
  <c r="FZ13" i="6" s="1"/>
  <c r="GA13" i="6" s="1"/>
  <c r="GB13" i="6" s="1"/>
  <c r="GC13" i="6" s="1"/>
  <c r="GD13" i="6" s="1"/>
  <c r="GE13" i="6" s="1"/>
  <c r="GF13" i="6" s="1"/>
  <c r="GG13" i="6" s="1"/>
  <c r="GH13" i="6" s="1"/>
  <c r="GI13" i="6" s="1"/>
  <c r="GJ13" i="6" s="1"/>
  <c r="GK13" i="6" s="1"/>
  <c r="GL13" i="6" s="1"/>
  <c r="GM13" i="6" s="1"/>
  <c r="GN13" i="6" s="1"/>
  <c r="GO13" i="6" s="1"/>
  <c r="GP13" i="6" s="1"/>
  <c r="GQ13" i="6" s="1"/>
  <c r="GR13" i="6" s="1"/>
  <c r="GS13" i="6" s="1"/>
  <c r="GT13" i="6" s="1"/>
  <c r="GU13" i="6" s="1"/>
  <c r="GV13" i="6" s="1"/>
  <c r="GW13" i="6" s="1"/>
  <c r="GX13" i="6" s="1"/>
  <c r="GY13" i="6" s="1"/>
  <c r="GZ13" i="6" s="1"/>
  <c r="HA13" i="6" s="1"/>
  <c r="HB13" i="6" s="1"/>
  <c r="HC13" i="6" s="1"/>
  <c r="HD13" i="6" s="1"/>
  <c r="HE13" i="6" s="1"/>
  <c r="HF13" i="6" s="1"/>
  <c r="HG13" i="6" s="1"/>
  <c r="HH13" i="6" s="1"/>
  <c r="HI13" i="6" s="1"/>
  <c r="HJ13" i="6" s="1"/>
  <c r="HK13" i="6" s="1"/>
  <c r="HL13" i="6" s="1"/>
  <c r="HM13" i="6" s="1"/>
  <c r="HN13" i="6" s="1"/>
  <c r="HO13" i="6" s="1"/>
  <c r="HP13" i="6" s="1"/>
  <c r="HQ13" i="6" s="1"/>
  <c r="HR13" i="6" s="1"/>
  <c r="HS13" i="6" s="1"/>
  <c r="HT13" i="6" s="1"/>
  <c r="HU13" i="6" s="1"/>
  <c r="HV13" i="6" s="1"/>
  <c r="HW13" i="6" s="1"/>
  <c r="HX13" i="6" s="1"/>
  <c r="HY13" i="6" s="1"/>
  <c r="HZ13" i="6" s="1"/>
  <c r="IA13" i="6" s="1"/>
  <c r="IB13" i="6" s="1"/>
  <c r="IC13" i="6" s="1"/>
  <c r="ID13" i="6" s="1"/>
  <c r="IE13" i="6" s="1"/>
  <c r="IF13" i="6" s="1"/>
  <c r="IG13" i="6" s="1"/>
  <c r="IH13" i="6" s="1"/>
  <c r="II13" i="6" s="1"/>
  <c r="IJ13" i="6" s="1"/>
  <c r="IK13" i="6" s="1"/>
  <c r="IL13" i="6" s="1"/>
  <c r="IM13" i="6" s="1"/>
  <c r="IN13" i="6" s="1"/>
  <c r="IO13" i="6" s="1"/>
  <c r="IP13" i="6" s="1"/>
  <c r="IQ13" i="6" s="1"/>
  <c r="IR13" i="6" s="1"/>
  <c r="IS13" i="6" s="1"/>
  <c r="IT13" i="6" s="1"/>
  <c r="IU13" i="6" s="1"/>
  <c r="IV13" i="6" s="1"/>
  <c r="IW13" i="6" s="1"/>
  <c r="IX13" i="6" s="1"/>
  <c r="IY13" i="6" s="1"/>
  <c r="IZ13" i="6" s="1"/>
  <c r="JA13" i="6" s="1"/>
  <c r="JB13" i="6" s="1"/>
  <c r="JC13" i="6" s="1"/>
  <c r="JD13" i="6" s="1"/>
  <c r="JE13" i="6" s="1"/>
  <c r="JF13" i="6" s="1"/>
  <c r="JG13" i="6" s="1"/>
  <c r="JH13" i="6" s="1"/>
  <c r="JI13" i="6" s="1"/>
  <c r="JJ13" i="6" s="1"/>
  <c r="JK13" i="6" s="1"/>
  <c r="JL13" i="6" s="1"/>
  <c r="JM13" i="6" s="1"/>
  <c r="JN13" i="6" s="1"/>
  <c r="JO13" i="6" s="1"/>
  <c r="JP13" i="6" s="1"/>
  <c r="JQ13" i="6" s="1"/>
  <c r="JR13" i="6" s="1"/>
  <c r="JS13" i="6" s="1"/>
  <c r="JT13" i="6" s="1"/>
  <c r="JU13" i="6" s="1"/>
  <c r="JV13" i="6" s="1"/>
  <c r="JW13" i="6" s="1"/>
  <c r="JX13" i="6" s="1"/>
  <c r="JY13" i="6" s="1"/>
  <c r="JZ13" i="6" s="1"/>
  <c r="KA13" i="6" s="1"/>
  <c r="KB13" i="6" s="1"/>
  <c r="KC13" i="6" s="1"/>
  <c r="KD13" i="6" s="1"/>
  <c r="KE13" i="6" s="1"/>
  <c r="KF13" i="6" s="1"/>
  <c r="KG13" i="6" s="1"/>
  <c r="KH13" i="6" s="1"/>
  <c r="KI13" i="6" s="1"/>
  <c r="KJ13" i="6" s="1"/>
  <c r="KK13" i="6" s="1"/>
  <c r="KL13" i="6" s="1"/>
  <c r="KM13" i="6" s="1"/>
  <c r="KN13" i="6" s="1"/>
  <c r="KO13" i="6" s="1"/>
  <c r="KP13" i="6" s="1"/>
  <c r="KQ13" i="6" s="1"/>
  <c r="KR13" i="6" s="1"/>
  <c r="KS13" i="6" s="1"/>
  <c r="KT13" i="6" s="1"/>
  <c r="KU13" i="6" s="1"/>
  <c r="KV13" i="6" s="1"/>
  <c r="KW13" i="6" s="1"/>
  <c r="KX13" i="6" s="1"/>
  <c r="KY13" i="6" s="1"/>
  <c r="KZ13" i="6" s="1"/>
  <c r="LA13" i="6" s="1"/>
  <c r="LB13" i="6" s="1"/>
  <c r="LC13" i="6" s="1"/>
  <c r="LD13" i="6" s="1"/>
  <c r="LE13" i="6" s="1"/>
  <c r="LF13" i="6" s="1"/>
  <c r="LG13" i="6" s="1"/>
  <c r="LH13" i="6" s="1"/>
  <c r="LI13" i="6" s="1"/>
  <c r="LJ13" i="6" s="1"/>
  <c r="LK13" i="6" s="1"/>
  <c r="LL13" i="6" s="1"/>
  <c r="LM13" i="6" s="1"/>
  <c r="LN13" i="6" s="1"/>
  <c r="LO13" i="6" s="1"/>
  <c r="LP13" i="6" s="1"/>
  <c r="LQ13" i="6" s="1"/>
  <c r="LR13" i="6" s="1"/>
  <c r="LS13" i="6" s="1"/>
  <c r="LT13" i="6" s="1"/>
  <c r="LU13" i="6" s="1"/>
  <c r="LV13" i="6" s="1"/>
  <c r="LW13" i="6" s="1"/>
  <c r="LX13" i="6" s="1"/>
  <c r="LY13" i="6" s="1"/>
  <c r="LZ13" i="6" s="1"/>
  <c r="MA13" i="6" s="1"/>
  <c r="MB13" i="6" s="1"/>
  <c r="MC13" i="6" s="1"/>
  <c r="MD13" i="6" s="1"/>
  <c r="ME13" i="6" s="1"/>
  <c r="MF13" i="6" s="1"/>
  <c r="MG13" i="6" s="1"/>
  <c r="MH13" i="6" s="1"/>
  <c r="MI13" i="6" s="1"/>
  <c r="MJ13" i="6" s="1"/>
  <c r="MK13" i="6" s="1"/>
  <c r="ML13" i="6" s="1"/>
  <c r="MM13" i="6" s="1"/>
  <c r="MN13" i="6" s="1"/>
  <c r="MO13" i="6" s="1"/>
  <c r="MP13" i="6" s="1"/>
  <c r="MQ13" i="6" s="1"/>
  <c r="MR13" i="6" s="1"/>
  <c r="MS13" i="6" s="1"/>
  <c r="MT13" i="6" s="1"/>
  <c r="MU13" i="6" s="1"/>
  <c r="MV13" i="6" s="1"/>
  <c r="MW13" i="6" s="1"/>
  <c r="MX13" i="6" s="1"/>
  <c r="MY13" i="6" s="1"/>
  <c r="MZ13" i="6" s="1"/>
  <c r="E39" i="5"/>
  <c r="H39" i="5"/>
  <c r="MW1" i="29"/>
  <c r="MW9" i="29" s="1"/>
  <c r="MV1" i="29"/>
  <c r="MV9" i="29" s="1"/>
  <c r="MU1" i="29"/>
  <c r="MU9" i="29" s="1"/>
  <c r="MT1" i="29"/>
  <c r="MT9" i="29" s="1"/>
  <c r="MS1" i="29"/>
  <c r="MS9" i="29" s="1"/>
  <c r="MR1" i="29"/>
  <c r="MR9" i="29" s="1"/>
  <c r="MQ1" i="29"/>
  <c r="MQ9" i="29" s="1"/>
  <c r="MP1" i="29"/>
  <c r="MP9" i="29" s="1"/>
  <c r="MO1" i="29"/>
  <c r="MO9" i="29" s="1"/>
  <c r="MN1" i="29"/>
  <c r="MN9" i="29" s="1"/>
  <c r="MM1" i="29"/>
  <c r="MM9" i="29" s="1"/>
  <c r="ML1" i="29"/>
  <c r="ML9" i="29" s="1"/>
  <c r="MK1" i="29"/>
  <c r="MK9" i="29" s="1"/>
  <c r="MJ1" i="29"/>
  <c r="MJ9" i="29" s="1"/>
  <c r="MI1" i="29"/>
  <c r="MI9" i="29" s="1"/>
  <c r="MH1" i="29"/>
  <c r="MH9" i="29" s="1"/>
  <c r="MG1" i="29"/>
  <c r="MG9" i="29" s="1"/>
  <c r="MF1" i="29"/>
  <c r="MF9" i="29" s="1"/>
  <c r="ME1" i="29"/>
  <c r="ME9" i="29" s="1"/>
  <c r="MD1" i="29"/>
  <c r="MD9" i="29" s="1"/>
  <c r="MC1" i="29"/>
  <c r="MC9" i="29" s="1"/>
  <c r="MB1" i="29"/>
  <c r="MB9" i="29" s="1"/>
  <c r="MA1" i="29"/>
  <c r="MA9" i="29" s="1"/>
  <c r="LZ1" i="29"/>
  <c r="LZ9" i="29" s="1"/>
  <c r="LY1" i="29"/>
  <c r="LY9" i="29" s="1"/>
  <c r="LX1" i="29"/>
  <c r="LX9" i="29" s="1"/>
  <c r="LW1" i="29"/>
  <c r="LW9" i="29" s="1"/>
  <c r="LV1" i="29"/>
  <c r="LV9" i="29" s="1"/>
  <c r="LU1" i="29"/>
  <c r="LU9" i="29" s="1"/>
  <c r="LT1" i="29"/>
  <c r="LT9" i="29" s="1"/>
  <c r="LS1" i="29"/>
  <c r="LS9" i="29" s="1"/>
  <c r="LR1" i="29"/>
  <c r="LR9" i="29" s="1"/>
  <c r="LQ1" i="29"/>
  <c r="LQ9" i="29" s="1"/>
  <c r="LP1" i="29"/>
  <c r="LP9" i="29" s="1"/>
  <c r="LO1" i="29"/>
  <c r="LO9" i="29" s="1"/>
  <c r="LN1" i="29"/>
  <c r="LN9" i="29" s="1"/>
  <c r="LM1" i="29"/>
  <c r="LM9" i="29" s="1"/>
  <c r="LL1" i="29"/>
  <c r="LL9" i="29" s="1"/>
  <c r="LK1" i="29"/>
  <c r="LK9" i="29" s="1"/>
  <c r="LJ1" i="29"/>
  <c r="LJ9" i="29" s="1"/>
  <c r="LI1" i="29"/>
  <c r="LI9" i="29" s="1"/>
  <c r="LH1" i="29"/>
  <c r="LH9" i="29" s="1"/>
  <c r="LG1" i="29"/>
  <c r="LG9" i="29" s="1"/>
  <c r="LF1" i="29"/>
  <c r="LF9" i="29" s="1"/>
  <c r="LE1" i="29"/>
  <c r="LE9" i="29" s="1"/>
  <c r="LD1" i="29"/>
  <c r="LD9" i="29" s="1"/>
  <c r="LC1" i="29"/>
  <c r="LC9" i="29" s="1"/>
  <c r="LB1" i="29"/>
  <c r="LB9" i="29" s="1"/>
  <c r="LA1" i="29"/>
  <c r="LA9" i="29" s="1"/>
  <c r="KZ1" i="29"/>
  <c r="KZ9" i="29" s="1"/>
  <c r="KY1" i="29"/>
  <c r="KY9" i="29" s="1"/>
  <c r="KX1" i="29"/>
  <c r="KX9" i="29" s="1"/>
  <c r="KW1" i="29"/>
  <c r="KW9" i="29" s="1"/>
  <c r="KV1" i="29"/>
  <c r="KV9" i="29" s="1"/>
  <c r="KU1" i="29"/>
  <c r="KU9" i="29" s="1"/>
  <c r="KT1" i="29"/>
  <c r="KT9" i="29" s="1"/>
  <c r="KS1" i="29"/>
  <c r="KS9" i="29" s="1"/>
  <c r="KR1" i="29"/>
  <c r="KR9" i="29" s="1"/>
  <c r="KQ1" i="29"/>
  <c r="KQ9" i="29" s="1"/>
  <c r="KP1" i="29"/>
  <c r="KP9" i="29" s="1"/>
  <c r="KO1" i="29"/>
  <c r="KO9" i="29" s="1"/>
  <c r="KN1" i="29"/>
  <c r="KN9" i="29" s="1"/>
  <c r="KM1" i="29"/>
  <c r="KM9" i="29" s="1"/>
  <c r="KL1" i="29"/>
  <c r="KL9" i="29" s="1"/>
  <c r="KK1" i="29"/>
  <c r="KK9" i="29" s="1"/>
  <c r="KJ1" i="29"/>
  <c r="KJ9" i="29" s="1"/>
  <c r="KI1" i="29"/>
  <c r="KI9" i="29" s="1"/>
  <c r="KH1" i="29"/>
  <c r="KH9" i="29" s="1"/>
  <c r="KG1" i="29"/>
  <c r="KG9" i="29" s="1"/>
  <c r="KF1" i="29"/>
  <c r="KF9" i="29" s="1"/>
  <c r="KE1" i="29"/>
  <c r="KE9" i="29" s="1"/>
  <c r="KD1" i="29"/>
  <c r="KD9" i="29" s="1"/>
  <c r="KC1" i="29"/>
  <c r="KC9" i="29" s="1"/>
  <c r="KB1" i="29"/>
  <c r="KB9" i="29" s="1"/>
  <c r="KA1" i="29"/>
  <c r="KA9" i="29" s="1"/>
  <c r="JZ1" i="29"/>
  <c r="JZ9" i="29" s="1"/>
  <c r="JY1" i="29"/>
  <c r="JY9" i="29" s="1"/>
  <c r="JX1" i="29"/>
  <c r="JX9" i="29" s="1"/>
  <c r="JW1" i="29"/>
  <c r="JW9" i="29" s="1"/>
  <c r="JV1" i="29"/>
  <c r="JV9" i="29" s="1"/>
  <c r="JU1" i="29"/>
  <c r="JU9" i="29" s="1"/>
  <c r="JT1" i="29"/>
  <c r="JT9" i="29" s="1"/>
  <c r="JS1" i="29"/>
  <c r="JS9" i="29" s="1"/>
  <c r="JR1" i="29"/>
  <c r="JR9" i="29" s="1"/>
  <c r="JQ1" i="29"/>
  <c r="JQ9" i="29" s="1"/>
  <c r="JP1" i="29"/>
  <c r="JP9" i="29" s="1"/>
  <c r="JO1" i="29"/>
  <c r="JO9" i="29" s="1"/>
  <c r="JN1" i="29"/>
  <c r="JN9" i="29" s="1"/>
  <c r="JM1" i="29"/>
  <c r="JM9" i="29" s="1"/>
  <c r="JL1" i="29"/>
  <c r="JL9" i="29" s="1"/>
  <c r="JK1" i="29"/>
  <c r="JK9" i="29" s="1"/>
  <c r="JJ1" i="29"/>
  <c r="JJ9" i="29" s="1"/>
  <c r="JI1" i="29"/>
  <c r="JI9" i="29" s="1"/>
  <c r="JH1" i="29"/>
  <c r="JH9" i="29" s="1"/>
  <c r="JG1" i="29"/>
  <c r="JG9" i="29" s="1"/>
  <c r="JF1" i="29"/>
  <c r="JF9" i="29" s="1"/>
  <c r="JE1" i="29"/>
  <c r="JE9" i="29" s="1"/>
  <c r="JD1" i="29"/>
  <c r="JD9" i="29" s="1"/>
  <c r="JC1" i="29"/>
  <c r="JC9" i="29" s="1"/>
  <c r="JB1" i="29"/>
  <c r="JB9" i="29" s="1"/>
  <c r="JA1" i="29"/>
  <c r="JA9" i="29" s="1"/>
  <c r="IZ1" i="29"/>
  <c r="IZ9" i="29" s="1"/>
  <c r="IY1" i="29"/>
  <c r="IY9" i="29" s="1"/>
  <c r="IX1" i="29"/>
  <c r="IX9" i="29" s="1"/>
  <c r="IW1" i="29"/>
  <c r="IW9" i="29" s="1"/>
  <c r="IV1" i="29"/>
  <c r="IV9" i="29" s="1"/>
  <c r="IU1" i="29"/>
  <c r="IU9" i="29" s="1"/>
  <c r="IT1" i="29"/>
  <c r="IT9" i="29" s="1"/>
  <c r="IS1" i="29"/>
  <c r="IS9" i="29" s="1"/>
  <c r="IR1" i="29"/>
  <c r="IR9" i="29" s="1"/>
  <c r="IQ1" i="29"/>
  <c r="IQ9" i="29" s="1"/>
  <c r="IP1" i="29"/>
  <c r="IP9" i="29" s="1"/>
  <c r="IO1" i="29"/>
  <c r="IO9" i="29" s="1"/>
  <c r="IN1" i="29"/>
  <c r="IN9" i="29" s="1"/>
  <c r="IM1" i="29"/>
  <c r="IM9" i="29" s="1"/>
  <c r="IL1" i="29"/>
  <c r="IL9" i="29" s="1"/>
  <c r="IK1" i="29"/>
  <c r="IK9" i="29" s="1"/>
  <c r="IJ1" i="29"/>
  <c r="IJ9" i="29" s="1"/>
  <c r="II1" i="29"/>
  <c r="II9" i="29" s="1"/>
  <c r="IH1" i="29"/>
  <c r="IH9" i="29" s="1"/>
  <c r="IG1" i="29"/>
  <c r="IG9" i="29" s="1"/>
  <c r="IF1" i="29"/>
  <c r="IF9" i="29" s="1"/>
  <c r="IE1" i="29"/>
  <c r="IE9" i="29" s="1"/>
  <c r="ID1" i="29"/>
  <c r="ID9" i="29" s="1"/>
  <c r="IC1" i="29"/>
  <c r="IC9" i="29" s="1"/>
  <c r="IB1" i="29"/>
  <c r="IB9" i="29" s="1"/>
  <c r="IA1" i="29"/>
  <c r="IA9" i="29" s="1"/>
  <c r="HZ1" i="29"/>
  <c r="HZ9" i="29" s="1"/>
  <c r="HY1" i="29"/>
  <c r="HY9" i="29" s="1"/>
  <c r="HX1" i="29"/>
  <c r="HX9" i="29" s="1"/>
  <c r="HW1" i="29"/>
  <c r="HW9" i="29" s="1"/>
  <c r="HV1" i="29"/>
  <c r="HV9" i="29" s="1"/>
  <c r="HU1" i="29"/>
  <c r="HU9" i="29" s="1"/>
  <c r="HT1" i="29"/>
  <c r="HT9" i="29" s="1"/>
  <c r="HS1" i="29"/>
  <c r="HS9" i="29" s="1"/>
  <c r="HR1" i="29"/>
  <c r="HR9" i="29" s="1"/>
  <c r="HQ1" i="29"/>
  <c r="HQ9" i="29" s="1"/>
  <c r="HP1" i="29"/>
  <c r="HP9" i="29" s="1"/>
  <c r="HO1" i="29"/>
  <c r="HO9" i="29" s="1"/>
  <c r="HN1" i="29"/>
  <c r="HN9" i="29" s="1"/>
  <c r="HM1" i="29"/>
  <c r="HM9" i="29" s="1"/>
  <c r="HL1" i="29"/>
  <c r="HL9" i="29" s="1"/>
  <c r="HK1" i="29"/>
  <c r="HK9" i="29" s="1"/>
  <c r="HJ1" i="29"/>
  <c r="HJ9" i="29" s="1"/>
  <c r="HI1" i="29"/>
  <c r="HI9" i="29" s="1"/>
  <c r="HH1" i="29"/>
  <c r="HH9" i="29" s="1"/>
  <c r="HG1" i="29"/>
  <c r="HG9" i="29" s="1"/>
  <c r="HF1" i="29"/>
  <c r="HF9" i="29" s="1"/>
  <c r="HE1" i="29"/>
  <c r="HE9" i="29" s="1"/>
  <c r="HD1" i="29"/>
  <c r="HD9" i="29" s="1"/>
  <c r="HC1" i="29"/>
  <c r="HC9" i="29" s="1"/>
  <c r="HB1" i="29"/>
  <c r="HB9" i="29" s="1"/>
  <c r="HA1" i="29"/>
  <c r="HA9" i="29" s="1"/>
  <c r="GZ1" i="29"/>
  <c r="GZ9" i="29" s="1"/>
  <c r="GY1" i="29"/>
  <c r="GY9" i="29" s="1"/>
  <c r="GX1" i="29"/>
  <c r="GX9" i="29" s="1"/>
  <c r="GW1" i="29"/>
  <c r="GW9" i="29" s="1"/>
  <c r="GV1" i="29"/>
  <c r="GV9" i="29" s="1"/>
  <c r="GU1" i="29"/>
  <c r="GU9" i="29" s="1"/>
  <c r="GT1" i="29"/>
  <c r="GT9" i="29" s="1"/>
  <c r="GS1" i="29"/>
  <c r="GS9" i="29" s="1"/>
  <c r="GR1" i="29"/>
  <c r="GR9" i="29" s="1"/>
  <c r="GQ1" i="29"/>
  <c r="GQ9" i="29" s="1"/>
  <c r="GP1" i="29"/>
  <c r="GP9" i="29" s="1"/>
  <c r="GO1" i="29"/>
  <c r="GO9" i="29" s="1"/>
  <c r="GN1" i="29"/>
  <c r="GN9" i="29" s="1"/>
  <c r="GM1" i="29"/>
  <c r="GM9" i="29" s="1"/>
  <c r="GL1" i="29"/>
  <c r="GL9" i="29" s="1"/>
  <c r="GK1" i="29"/>
  <c r="GK9" i="29" s="1"/>
  <c r="GJ1" i="29"/>
  <c r="GJ9" i="29" s="1"/>
  <c r="GI1" i="29"/>
  <c r="GI9" i="29" s="1"/>
  <c r="GH1" i="29"/>
  <c r="GH9" i="29" s="1"/>
  <c r="GG1" i="29"/>
  <c r="GG9" i="29" s="1"/>
  <c r="GF1" i="29"/>
  <c r="GF9" i="29" s="1"/>
  <c r="GE1" i="29"/>
  <c r="GE9" i="29" s="1"/>
  <c r="GD1" i="29"/>
  <c r="GD9" i="29" s="1"/>
  <c r="GC1" i="29"/>
  <c r="GC9" i="29" s="1"/>
  <c r="GB1" i="29"/>
  <c r="GB9" i="29" s="1"/>
  <c r="GA1" i="29"/>
  <c r="GA9" i="29" s="1"/>
  <c r="FZ1" i="29"/>
  <c r="FZ9" i="29" s="1"/>
  <c r="FY1" i="29"/>
  <c r="FY9" i="29" s="1"/>
  <c r="FX1" i="29"/>
  <c r="FX9" i="29" s="1"/>
  <c r="FW1" i="29"/>
  <c r="FW9" i="29" s="1"/>
  <c r="FV1" i="29"/>
  <c r="FV9" i="29" s="1"/>
  <c r="FU1" i="29"/>
  <c r="FU9" i="29" s="1"/>
  <c r="FT1" i="29"/>
  <c r="FT9" i="29" s="1"/>
  <c r="FS1" i="29"/>
  <c r="FS9" i="29" s="1"/>
  <c r="FR1" i="29"/>
  <c r="FR9" i="29" s="1"/>
  <c r="FQ1" i="29"/>
  <c r="FQ9" i="29" s="1"/>
  <c r="FP1" i="29"/>
  <c r="FP9" i="29" s="1"/>
  <c r="FO1" i="29"/>
  <c r="FO9" i="29" s="1"/>
  <c r="FN1" i="29"/>
  <c r="FN9" i="29" s="1"/>
  <c r="FM1" i="29"/>
  <c r="FM9" i="29" s="1"/>
  <c r="FL1" i="29"/>
  <c r="FL9" i="29" s="1"/>
  <c r="FK1" i="29"/>
  <c r="FK9" i="29" s="1"/>
  <c r="FJ1" i="29"/>
  <c r="FJ9" i="29" s="1"/>
  <c r="FI1" i="29"/>
  <c r="FI9" i="29" s="1"/>
  <c r="FH1" i="29"/>
  <c r="FH9" i="29" s="1"/>
  <c r="FG1" i="29"/>
  <c r="FG9" i="29" s="1"/>
  <c r="FF1" i="29"/>
  <c r="FF9" i="29" s="1"/>
  <c r="FE1" i="29"/>
  <c r="FE9" i="29" s="1"/>
  <c r="FD1" i="29"/>
  <c r="FD9" i="29" s="1"/>
  <c r="FC1" i="29"/>
  <c r="FC9" i="29" s="1"/>
  <c r="FB1" i="29"/>
  <c r="FB9" i="29" s="1"/>
  <c r="FA1" i="29"/>
  <c r="FA9" i="29" s="1"/>
  <c r="EZ1" i="29"/>
  <c r="EZ9" i="29" s="1"/>
  <c r="EY1" i="29"/>
  <c r="EY9" i="29" s="1"/>
  <c r="EX1" i="29"/>
  <c r="EX9" i="29" s="1"/>
  <c r="EW1" i="29"/>
  <c r="EW9" i="29" s="1"/>
  <c r="EV1" i="29"/>
  <c r="EV9" i="29" s="1"/>
  <c r="EU1" i="29"/>
  <c r="EU9" i="29" s="1"/>
  <c r="ET1" i="29"/>
  <c r="ET9" i="29" s="1"/>
  <c r="ES1" i="29"/>
  <c r="ES9" i="29" s="1"/>
  <c r="ER1" i="29"/>
  <c r="ER9" i="29" s="1"/>
  <c r="EQ1" i="29"/>
  <c r="EQ9" i="29" s="1"/>
  <c r="EP1" i="29"/>
  <c r="EP9" i="29" s="1"/>
  <c r="EO1" i="29"/>
  <c r="EO9" i="29" s="1"/>
  <c r="EN1" i="29"/>
  <c r="EN9" i="29" s="1"/>
  <c r="EM1" i="29"/>
  <c r="EM9" i="29" s="1"/>
  <c r="EL1" i="29"/>
  <c r="EL9" i="29" s="1"/>
  <c r="EK1" i="29"/>
  <c r="EK9" i="29" s="1"/>
  <c r="EJ1" i="29"/>
  <c r="EJ9" i="29" s="1"/>
  <c r="EI1" i="29"/>
  <c r="EI9" i="29" s="1"/>
  <c r="EH1" i="29"/>
  <c r="EH9" i="29" s="1"/>
  <c r="EG1" i="29"/>
  <c r="EG9" i="29" s="1"/>
  <c r="EF1" i="29"/>
  <c r="EF9" i="29" s="1"/>
  <c r="EE1" i="29"/>
  <c r="EE9" i="29" s="1"/>
  <c r="ED1" i="29"/>
  <c r="ED9" i="29" s="1"/>
  <c r="EC1" i="29"/>
  <c r="EC9" i="29" s="1"/>
  <c r="EB1" i="29"/>
  <c r="EB9" i="29" s="1"/>
  <c r="EA1" i="29"/>
  <c r="EA9" i="29" s="1"/>
  <c r="DZ1" i="29"/>
  <c r="DZ9" i="29" s="1"/>
  <c r="DY1" i="29"/>
  <c r="DY9" i="29" s="1"/>
  <c r="DX1" i="29"/>
  <c r="DX9" i="29" s="1"/>
  <c r="DW1" i="29"/>
  <c r="DW9" i="29" s="1"/>
  <c r="DV1" i="29"/>
  <c r="DV9" i="29" s="1"/>
  <c r="DU1" i="29"/>
  <c r="DU9" i="29" s="1"/>
  <c r="DT1" i="29"/>
  <c r="DT9" i="29" s="1"/>
  <c r="DS1" i="29"/>
  <c r="DS9" i="29" s="1"/>
  <c r="DR1" i="29"/>
  <c r="DR9" i="29" s="1"/>
  <c r="DQ1" i="29"/>
  <c r="DQ9" i="29" s="1"/>
  <c r="DP1" i="29"/>
  <c r="DP9" i="29" s="1"/>
  <c r="DO1" i="29"/>
  <c r="DO9" i="29" s="1"/>
  <c r="DN1" i="29"/>
  <c r="DN9" i="29" s="1"/>
  <c r="DM1" i="29"/>
  <c r="DM9" i="29" s="1"/>
  <c r="DL1" i="29"/>
  <c r="DL9" i="29" s="1"/>
  <c r="DK1" i="29"/>
  <c r="DK9" i="29" s="1"/>
  <c r="DJ1" i="29"/>
  <c r="DJ9" i="29" s="1"/>
  <c r="DI1" i="29"/>
  <c r="DI9" i="29" s="1"/>
  <c r="DH1" i="29"/>
  <c r="DH9" i="29" s="1"/>
  <c r="DG1" i="29"/>
  <c r="DG9" i="29" s="1"/>
  <c r="DF1" i="29"/>
  <c r="DF9" i="29" s="1"/>
  <c r="DE1" i="29"/>
  <c r="DE9" i="29" s="1"/>
  <c r="DD1" i="29"/>
  <c r="DD9" i="29" s="1"/>
  <c r="DC1" i="29"/>
  <c r="DC9" i="29" s="1"/>
  <c r="DB1" i="29"/>
  <c r="DB9" i="29" s="1"/>
  <c r="DA1" i="29"/>
  <c r="DA9" i="29" s="1"/>
  <c r="CZ1" i="29"/>
  <c r="CZ9" i="29" s="1"/>
  <c r="CY1" i="29"/>
  <c r="CY9" i="29" s="1"/>
  <c r="CX1" i="29"/>
  <c r="CX9" i="29" s="1"/>
  <c r="CW1" i="29"/>
  <c r="CW9" i="29" s="1"/>
  <c r="CV1" i="29"/>
  <c r="CV9" i="29" s="1"/>
  <c r="CU1" i="29"/>
  <c r="CU9" i="29" s="1"/>
  <c r="CT1" i="29"/>
  <c r="CT9" i="29" s="1"/>
  <c r="CS1" i="29"/>
  <c r="CS9" i="29" s="1"/>
  <c r="CR1" i="29"/>
  <c r="CR9" i="29" s="1"/>
  <c r="CQ1" i="29"/>
  <c r="CQ9" i="29" s="1"/>
  <c r="CP1" i="29"/>
  <c r="CP9" i="29" s="1"/>
  <c r="CO1" i="29"/>
  <c r="CO9" i="29" s="1"/>
  <c r="CN1" i="29"/>
  <c r="CN9" i="29" s="1"/>
  <c r="CM1" i="29"/>
  <c r="CM9" i="29" s="1"/>
  <c r="CL1" i="29"/>
  <c r="CL9" i="29" s="1"/>
  <c r="CK1" i="29"/>
  <c r="CK9" i="29" s="1"/>
  <c r="CJ1" i="29"/>
  <c r="CJ9" i="29" s="1"/>
  <c r="CI1" i="29"/>
  <c r="CI9" i="29" s="1"/>
  <c r="CH1" i="29"/>
  <c r="CH9" i="29" s="1"/>
  <c r="CG1" i="29"/>
  <c r="CG9" i="29" s="1"/>
  <c r="CF1" i="29"/>
  <c r="CF9" i="29" s="1"/>
  <c r="CE1" i="29"/>
  <c r="CE9" i="29" s="1"/>
  <c r="CD1" i="29"/>
  <c r="CD9" i="29" s="1"/>
  <c r="CC1" i="29"/>
  <c r="CC9" i="29" s="1"/>
  <c r="CB1" i="29"/>
  <c r="CB9" i="29" s="1"/>
  <c r="CA1" i="29"/>
  <c r="CA9" i="29" s="1"/>
  <c r="BZ1" i="29"/>
  <c r="BZ9" i="29" s="1"/>
  <c r="BY1" i="29"/>
  <c r="BY9" i="29" s="1"/>
  <c r="BX1" i="29"/>
  <c r="BX9" i="29" s="1"/>
  <c r="BW1" i="29"/>
  <c r="BW9" i="29" s="1"/>
  <c r="BV1" i="29"/>
  <c r="BV9" i="29" s="1"/>
  <c r="BU1" i="29"/>
  <c r="BU9" i="29" s="1"/>
  <c r="BT1" i="29"/>
  <c r="BT9" i="29" s="1"/>
  <c r="BS1" i="29"/>
  <c r="BS9" i="29" s="1"/>
  <c r="BR1" i="29"/>
  <c r="BR9" i="29" s="1"/>
  <c r="BQ1" i="29"/>
  <c r="BQ9" i="29" s="1"/>
  <c r="BP1" i="29"/>
  <c r="BP9" i="29" s="1"/>
  <c r="BO1" i="29"/>
  <c r="BO9" i="29" s="1"/>
  <c r="BN1" i="29"/>
  <c r="BN9" i="29" s="1"/>
  <c r="BM1" i="29"/>
  <c r="BM9" i="29" s="1"/>
  <c r="BL1" i="29"/>
  <c r="BL9" i="29" s="1"/>
  <c r="BK1" i="29"/>
  <c r="BK9" i="29" s="1"/>
  <c r="BJ1" i="29"/>
  <c r="BJ9" i="29" s="1"/>
  <c r="BI1" i="29"/>
  <c r="BI9" i="29" s="1"/>
  <c r="BH1" i="29"/>
  <c r="BH9" i="29" s="1"/>
  <c r="BG1" i="29"/>
  <c r="BG9" i="29" s="1"/>
  <c r="BF1" i="29"/>
  <c r="BF9" i="29" s="1"/>
  <c r="BE1" i="29"/>
  <c r="BE9" i="29" s="1"/>
  <c r="BD1" i="29"/>
  <c r="BD9" i="29" s="1"/>
  <c r="BC1" i="29"/>
  <c r="BC9" i="29" s="1"/>
  <c r="BB1" i="29"/>
  <c r="BB9" i="29" s="1"/>
  <c r="BA1" i="29"/>
  <c r="BA9" i="29" s="1"/>
  <c r="AZ1" i="29"/>
  <c r="AZ9" i="29" s="1"/>
  <c r="AY1" i="29"/>
  <c r="AY9" i="29" s="1"/>
  <c r="AX1" i="29"/>
  <c r="AX9" i="29" s="1"/>
  <c r="AW1" i="29"/>
  <c r="AW9" i="29" s="1"/>
  <c r="AV1" i="29"/>
  <c r="AV9" i="29" s="1"/>
  <c r="AU1" i="29"/>
  <c r="AU9" i="29" s="1"/>
  <c r="AT1" i="29"/>
  <c r="AT9" i="29" s="1"/>
  <c r="AS1" i="29"/>
  <c r="AS9" i="29" s="1"/>
  <c r="AR1" i="29"/>
  <c r="AR9" i="29" s="1"/>
  <c r="AQ1" i="29"/>
  <c r="AQ9" i="29" s="1"/>
  <c r="AP1" i="29"/>
  <c r="AP9" i="29" s="1"/>
  <c r="AO1" i="29"/>
  <c r="AO9" i="29" s="1"/>
  <c r="AN1" i="29"/>
  <c r="AN9" i="29" s="1"/>
  <c r="AM1" i="29"/>
  <c r="AM9" i="29" s="1"/>
  <c r="AL1" i="29"/>
  <c r="AL9" i="29" s="1"/>
  <c r="AK1" i="29"/>
  <c r="AK9" i="29" s="1"/>
  <c r="AJ1" i="29"/>
  <c r="AJ9" i="29" s="1"/>
  <c r="AI1" i="29"/>
  <c r="AI9" i="29" s="1"/>
  <c r="AH1" i="29"/>
  <c r="AH9" i="29" s="1"/>
  <c r="AG1" i="29"/>
  <c r="AG9" i="29" s="1"/>
  <c r="AF1" i="29"/>
  <c r="AF9" i="29" s="1"/>
  <c r="AE1" i="29"/>
  <c r="AE9" i="29" s="1"/>
  <c r="AD1" i="29"/>
  <c r="AD9" i="29" s="1"/>
  <c r="AC1" i="29"/>
  <c r="AC9" i="29" s="1"/>
  <c r="AB1" i="29"/>
  <c r="AB9" i="29" s="1"/>
  <c r="AA1" i="29"/>
  <c r="AA9" i="29" s="1"/>
  <c r="Z1" i="29"/>
  <c r="Z9" i="29" s="1"/>
  <c r="Y1" i="29"/>
  <c r="Y9" i="29" s="1"/>
  <c r="X1" i="29"/>
  <c r="X9" i="29" s="1"/>
  <c r="W1" i="29"/>
  <c r="W9" i="29" s="1"/>
  <c r="V1" i="29"/>
  <c r="V9" i="29" s="1"/>
  <c r="U1" i="29"/>
  <c r="U9" i="29" s="1"/>
  <c r="T1" i="29"/>
  <c r="T9" i="29" s="1"/>
  <c r="S1" i="29"/>
  <c r="S9" i="29" s="1"/>
  <c r="R1" i="29"/>
  <c r="R9" i="29" s="1"/>
  <c r="Q1" i="29"/>
  <c r="Q9" i="29" s="1"/>
  <c r="P1" i="29"/>
  <c r="P9" i="29" s="1"/>
  <c r="O1" i="29"/>
  <c r="O9" i="29" s="1"/>
  <c r="N1" i="29"/>
  <c r="N9" i="29" s="1"/>
  <c r="M1" i="29"/>
  <c r="M9" i="29" s="1"/>
  <c r="L1" i="29"/>
  <c r="L9" i="29" s="1"/>
  <c r="K1" i="29"/>
  <c r="K9" i="29" s="1"/>
  <c r="J1" i="29"/>
  <c r="J9" i="29" s="1"/>
  <c r="I1" i="29"/>
  <c r="I9" i="29" s="1"/>
  <c r="H1" i="29"/>
  <c r="H9" i="29" s="1"/>
  <c r="G1" i="29"/>
  <c r="G9" i="29" s="1"/>
  <c r="F1" i="29"/>
  <c r="F9" i="29" s="1"/>
  <c r="E1" i="29"/>
  <c r="E9" i="29" s="1"/>
  <c r="D1" i="29"/>
  <c r="D9" i="29" s="1"/>
  <c r="C1" i="29"/>
  <c r="C9" i="29" s="1"/>
  <c r="B1" i="29"/>
  <c r="B9" i="29" l="1"/>
  <c r="CS24" i="6"/>
  <c r="AC14" i="14"/>
  <c r="W14" i="14"/>
  <c r="V14" i="14"/>
  <c r="Y14" i="14" s="1"/>
  <c r="AC13" i="14"/>
  <c r="Y13" i="14"/>
  <c r="AC12" i="14"/>
  <c r="Y12" i="14"/>
  <c r="AC11" i="14"/>
  <c r="Y11" i="14"/>
  <c r="AC10" i="14"/>
  <c r="Y10" i="14"/>
  <c r="AC9" i="14"/>
  <c r="Y9" i="14"/>
  <c r="AC8" i="14"/>
  <c r="Y8" i="14"/>
  <c r="AC7" i="14"/>
  <c r="Y7" i="14"/>
  <c r="AC6" i="14"/>
  <c r="Y6" i="14"/>
  <c r="AC5" i="14"/>
  <c r="Y5" i="14"/>
  <c r="AC4" i="14"/>
  <c r="Y4" i="14"/>
  <c r="AC3" i="14"/>
  <c r="Y3" i="14"/>
  <c r="A13" i="29" l="1"/>
  <c r="A12" i="29"/>
  <c r="CT24" i="6"/>
  <c r="C33" i="5"/>
  <c r="F33" i="5" s="1"/>
  <c r="H33" i="5" s="1"/>
  <c r="CU24" i="6" l="1"/>
  <c r="E33" i="5"/>
  <c r="G33" i="5" s="1"/>
  <c r="I33" i="5" s="1"/>
  <c r="H46" i="5"/>
  <c r="H45" i="5"/>
  <c r="H44" i="5"/>
  <c r="H43" i="5"/>
  <c r="H42" i="5"/>
  <c r="H41" i="5"/>
  <c r="H40" i="5"/>
  <c r="H38" i="5"/>
  <c r="J46" i="5"/>
  <c r="J45" i="5"/>
  <c r="J44" i="5"/>
  <c r="J43" i="5"/>
  <c r="J42" i="5"/>
  <c r="J41" i="5"/>
  <c r="J40" i="5"/>
  <c r="J39" i="5"/>
  <c r="J38" i="5"/>
  <c r="CV24" i="6" l="1"/>
  <c r="H4" i="5"/>
  <c r="CW24" i="6" l="1"/>
  <c r="MZ94" i="6"/>
  <c r="MY94" i="6"/>
  <c r="MX94" i="6"/>
  <c r="MW94" i="6"/>
  <c r="MV94" i="6"/>
  <c r="MU94" i="6"/>
  <c r="MT94" i="6"/>
  <c r="MS94" i="6"/>
  <c r="MR94" i="6"/>
  <c r="MQ94" i="6"/>
  <c r="MP94" i="6"/>
  <c r="MO94" i="6"/>
  <c r="MN94" i="6"/>
  <c r="MM94" i="6"/>
  <c r="ML94" i="6"/>
  <c r="MK94" i="6"/>
  <c r="MJ94" i="6"/>
  <c r="MI94" i="6"/>
  <c r="MH94" i="6"/>
  <c r="MG94" i="6"/>
  <c r="MF94" i="6"/>
  <c r="ME94" i="6"/>
  <c r="MD94" i="6"/>
  <c r="MC94" i="6"/>
  <c r="MB94" i="6"/>
  <c r="MA94" i="6"/>
  <c r="LZ94" i="6"/>
  <c r="LY94" i="6"/>
  <c r="LX94" i="6"/>
  <c r="LW94" i="6"/>
  <c r="LV94" i="6"/>
  <c r="LU94" i="6"/>
  <c r="LT94" i="6"/>
  <c r="LS94" i="6"/>
  <c r="LR94" i="6"/>
  <c r="LQ94" i="6"/>
  <c r="LP94" i="6"/>
  <c r="LO94" i="6"/>
  <c r="LN94" i="6"/>
  <c r="LM94" i="6"/>
  <c r="LL94" i="6"/>
  <c r="LK94" i="6"/>
  <c r="LJ94" i="6"/>
  <c r="LI94" i="6"/>
  <c r="LH94" i="6"/>
  <c r="LG94" i="6"/>
  <c r="LF94" i="6"/>
  <c r="LE94" i="6"/>
  <c r="LD94" i="6"/>
  <c r="LC94" i="6"/>
  <c r="LB94" i="6"/>
  <c r="LA94" i="6"/>
  <c r="KZ94" i="6"/>
  <c r="KY94" i="6"/>
  <c r="KX94" i="6"/>
  <c r="KW94" i="6"/>
  <c r="KV94" i="6"/>
  <c r="KU94" i="6"/>
  <c r="KT94" i="6"/>
  <c r="KS94" i="6"/>
  <c r="KR94" i="6"/>
  <c r="KQ94" i="6"/>
  <c r="KP94" i="6"/>
  <c r="KO94" i="6"/>
  <c r="KN94" i="6"/>
  <c r="KM94" i="6"/>
  <c r="KL94" i="6"/>
  <c r="KK94" i="6"/>
  <c r="KJ94" i="6"/>
  <c r="KI94" i="6"/>
  <c r="KH94" i="6"/>
  <c r="KG94" i="6"/>
  <c r="KF94" i="6"/>
  <c r="KE94" i="6"/>
  <c r="KD94" i="6"/>
  <c r="KC94" i="6"/>
  <c r="KB94" i="6"/>
  <c r="KA94" i="6"/>
  <c r="JZ94" i="6"/>
  <c r="JY94" i="6"/>
  <c r="JX94" i="6"/>
  <c r="JW94" i="6"/>
  <c r="JV94" i="6"/>
  <c r="JU94" i="6"/>
  <c r="JT94" i="6"/>
  <c r="JS94" i="6"/>
  <c r="JR94" i="6"/>
  <c r="JQ94" i="6"/>
  <c r="JP94" i="6"/>
  <c r="JO94" i="6"/>
  <c r="JN94" i="6"/>
  <c r="JM94" i="6"/>
  <c r="JL94" i="6"/>
  <c r="JK94" i="6"/>
  <c r="JJ94" i="6"/>
  <c r="JI94" i="6"/>
  <c r="JH94" i="6"/>
  <c r="JG94" i="6"/>
  <c r="JF94" i="6"/>
  <c r="JE94" i="6"/>
  <c r="JD94" i="6"/>
  <c r="JC94" i="6"/>
  <c r="JB94" i="6"/>
  <c r="JA94" i="6"/>
  <c r="IZ94" i="6"/>
  <c r="IY94" i="6"/>
  <c r="IX94" i="6"/>
  <c r="IW94" i="6"/>
  <c r="IV94" i="6"/>
  <c r="IU94" i="6"/>
  <c r="IT94" i="6"/>
  <c r="IS94" i="6"/>
  <c r="IR94" i="6"/>
  <c r="IQ94" i="6"/>
  <c r="IP94" i="6"/>
  <c r="IO94" i="6"/>
  <c r="IN94" i="6"/>
  <c r="IM94" i="6"/>
  <c r="IL94" i="6"/>
  <c r="IK94" i="6"/>
  <c r="IJ94" i="6"/>
  <c r="II94" i="6"/>
  <c r="IH94" i="6"/>
  <c r="IG94" i="6"/>
  <c r="IF94" i="6"/>
  <c r="IE94" i="6"/>
  <c r="ID94" i="6"/>
  <c r="IC94" i="6"/>
  <c r="IB94" i="6"/>
  <c r="IA94" i="6"/>
  <c r="HZ94" i="6"/>
  <c r="HY94" i="6"/>
  <c r="HX94" i="6"/>
  <c r="HW94" i="6"/>
  <c r="HV94" i="6"/>
  <c r="HU94" i="6"/>
  <c r="HT94" i="6"/>
  <c r="HS94" i="6"/>
  <c r="HR94" i="6"/>
  <c r="HQ94" i="6"/>
  <c r="HP94" i="6"/>
  <c r="HO94" i="6"/>
  <c r="HN94" i="6"/>
  <c r="HM94" i="6"/>
  <c r="HL94" i="6"/>
  <c r="HK94" i="6"/>
  <c r="HJ94" i="6"/>
  <c r="HI94" i="6"/>
  <c r="HH94" i="6"/>
  <c r="HG94" i="6"/>
  <c r="HF94" i="6"/>
  <c r="HE94" i="6"/>
  <c r="HD94" i="6"/>
  <c r="HC94" i="6"/>
  <c r="HB94" i="6"/>
  <c r="HA94" i="6"/>
  <c r="GZ94" i="6"/>
  <c r="GY94" i="6"/>
  <c r="GX94" i="6"/>
  <c r="GW94" i="6"/>
  <c r="GV94" i="6"/>
  <c r="GU94" i="6"/>
  <c r="GT94" i="6"/>
  <c r="GS94" i="6"/>
  <c r="GR94" i="6"/>
  <c r="GQ94" i="6"/>
  <c r="GP94" i="6"/>
  <c r="GO94" i="6"/>
  <c r="GN94" i="6"/>
  <c r="GM94" i="6"/>
  <c r="GL94" i="6"/>
  <c r="GK94" i="6"/>
  <c r="GJ94" i="6"/>
  <c r="GI94" i="6"/>
  <c r="GH94" i="6"/>
  <c r="GG94" i="6"/>
  <c r="GF94" i="6"/>
  <c r="GE94" i="6"/>
  <c r="GD94" i="6"/>
  <c r="GC94" i="6"/>
  <c r="GB94" i="6"/>
  <c r="GA94" i="6"/>
  <c r="FZ94" i="6"/>
  <c r="FY94" i="6"/>
  <c r="FX94" i="6"/>
  <c r="FW94" i="6"/>
  <c r="FV94" i="6"/>
  <c r="FU94" i="6"/>
  <c r="FT94" i="6"/>
  <c r="FS94" i="6"/>
  <c r="FR94" i="6"/>
  <c r="FQ94" i="6"/>
  <c r="FP94" i="6"/>
  <c r="FO94" i="6"/>
  <c r="FN94" i="6"/>
  <c r="FM94" i="6"/>
  <c r="FL94" i="6"/>
  <c r="FK94" i="6"/>
  <c r="FJ94" i="6"/>
  <c r="FI94" i="6"/>
  <c r="FH94" i="6"/>
  <c r="FG94" i="6"/>
  <c r="FF94" i="6"/>
  <c r="FE94" i="6"/>
  <c r="FD94" i="6"/>
  <c r="FC94" i="6"/>
  <c r="FB94" i="6"/>
  <c r="FA94" i="6"/>
  <c r="EZ94" i="6"/>
  <c r="EY94" i="6"/>
  <c r="EX94" i="6"/>
  <c r="EW94" i="6"/>
  <c r="EV94" i="6"/>
  <c r="EU94" i="6"/>
  <c r="ET94" i="6"/>
  <c r="ES94" i="6"/>
  <c r="ER94" i="6"/>
  <c r="EQ94" i="6"/>
  <c r="EP94" i="6"/>
  <c r="EO94" i="6"/>
  <c r="EN94" i="6"/>
  <c r="EM94" i="6"/>
  <c r="EL94" i="6"/>
  <c r="EK94" i="6"/>
  <c r="EJ94" i="6"/>
  <c r="EI94" i="6"/>
  <c r="EH94" i="6"/>
  <c r="EG94" i="6"/>
  <c r="EF94" i="6"/>
  <c r="EE94" i="6"/>
  <c r="ED94" i="6"/>
  <c r="EC94" i="6"/>
  <c r="EB94" i="6"/>
  <c r="EA94" i="6"/>
  <c r="DZ94" i="6"/>
  <c r="DY94" i="6"/>
  <c r="DX94" i="6"/>
  <c r="DW94" i="6"/>
  <c r="DV94" i="6"/>
  <c r="DU94" i="6"/>
  <c r="DT94" i="6"/>
  <c r="DS94" i="6"/>
  <c r="DR94" i="6"/>
  <c r="DQ94" i="6"/>
  <c r="DP94" i="6"/>
  <c r="DO94" i="6"/>
  <c r="DN94" i="6"/>
  <c r="DM94" i="6"/>
  <c r="DL94" i="6"/>
  <c r="DK94" i="6"/>
  <c r="DJ94" i="6"/>
  <c r="DI94" i="6"/>
  <c r="DH94" i="6"/>
  <c r="DG94" i="6"/>
  <c r="DF94" i="6"/>
  <c r="DE94" i="6"/>
  <c r="DD94" i="6"/>
  <c r="DC94" i="6"/>
  <c r="DB94" i="6"/>
  <c r="DA94" i="6"/>
  <c r="CZ94" i="6"/>
  <c r="CY94" i="6"/>
  <c r="CX94" i="6"/>
  <c r="CW94" i="6"/>
  <c r="CV94" i="6"/>
  <c r="CU94" i="6"/>
  <c r="CT94" i="6"/>
  <c r="CS94" i="6"/>
  <c r="CR94" i="6"/>
  <c r="CQ94" i="6"/>
  <c r="CP94" i="6"/>
  <c r="CO94" i="6"/>
  <c r="CN94" i="6"/>
  <c r="CM94" i="6"/>
  <c r="CL94" i="6"/>
  <c r="CK94" i="6"/>
  <c r="CJ94" i="6"/>
  <c r="CI94" i="6"/>
  <c r="CH94" i="6"/>
  <c r="CG94" i="6"/>
  <c r="CF94" i="6"/>
  <c r="CE94" i="6"/>
  <c r="CD94"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MZ130" i="6"/>
  <c r="MY130" i="6"/>
  <c r="MX130" i="6"/>
  <c r="MW130" i="6"/>
  <c r="MV130" i="6"/>
  <c r="MU130" i="6"/>
  <c r="MT130" i="6"/>
  <c r="MS130" i="6"/>
  <c r="MR130" i="6"/>
  <c r="MQ130" i="6"/>
  <c r="MP130" i="6"/>
  <c r="MO130" i="6"/>
  <c r="MN130" i="6"/>
  <c r="MM130" i="6"/>
  <c r="ML130" i="6"/>
  <c r="MK130" i="6"/>
  <c r="MJ130" i="6"/>
  <c r="MI130" i="6"/>
  <c r="MH130" i="6"/>
  <c r="MG130" i="6"/>
  <c r="MF130" i="6"/>
  <c r="ME130" i="6"/>
  <c r="MD130" i="6"/>
  <c r="MC130" i="6"/>
  <c r="MB130" i="6"/>
  <c r="MA130" i="6"/>
  <c r="LZ130" i="6"/>
  <c r="LY130" i="6"/>
  <c r="LX130" i="6"/>
  <c r="LW130" i="6"/>
  <c r="LV130" i="6"/>
  <c r="LU130" i="6"/>
  <c r="LT130" i="6"/>
  <c r="LS130" i="6"/>
  <c r="LR130" i="6"/>
  <c r="LQ130" i="6"/>
  <c r="LP130" i="6"/>
  <c r="LO130" i="6"/>
  <c r="LN130" i="6"/>
  <c r="LM130" i="6"/>
  <c r="LL130" i="6"/>
  <c r="LK130" i="6"/>
  <c r="LJ130" i="6"/>
  <c r="LI130" i="6"/>
  <c r="LH130" i="6"/>
  <c r="LG130" i="6"/>
  <c r="LF130" i="6"/>
  <c r="LE130" i="6"/>
  <c r="LD130" i="6"/>
  <c r="LC130" i="6"/>
  <c r="LB130" i="6"/>
  <c r="LA130" i="6"/>
  <c r="KZ130" i="6"/>
  <c r="KY130" i="6"/>
  <c r="KX130" i="6"/>
  <c r="KW130" i="6"/>
  <c r="KV130" i="6"/>
  <c r="KU130" i="6"/>
  <c r="KT130" i="6"/>
  <c r="KS130" i="6"/>
  <c r="KR130" i="6"/>
  <c r="KQ130" i="6"/>
  <c r="KP130" i="6"/>
  <c r="KO130" i="6"/>
  <c r="KN130" i="6"/>
  <c r="KM130" i="6"/>
  <c r="KL130" i="6"/>
  <c r="KK130" i="6"/>
  <c r="KJ130" i="6"/>
  <c r="KI130" i="6"/>
  <c r="KH130" i="6"/>
  <c r="KG130" i="6"/>
  <c r="KF130" i="6"/>
  <c r="KE130" i="6"/>
  <c r="KD130" i="6"/>
  <c r="KC130" i="6"/>
  <c r="KB130" i="6"/>
  <c r="KA130" i="6"/>
  <c r="JZ130" i="6"/>
  <c r="JY130" i="6"/>
  <c r="JX130" i="6"/>
  <c r="JW130" i="6"/>
  <c r="JV130" i="6"/>
  <c r="JU130" i="6"/>
  <c r="JT130" i="6"/>
  <c r="JS130" i="6"/>
  <c r="JR130" i="6"/>
  <c r="JQ130" i="6"/>
  <c r="JP130" i="6"/>
  <c r="JO130" i="6"/>
  <c r="JN130" i="6"/>
  <c r="JM130" i="6"/>
  <c r="JL130" i="6"/>
  <c r="JK130" i="6"/>
  <c r="JJ130" i="6"/>
  <c r="JI130" i="6"/>
  <c r="JH130" i="6"/>
  <c r="JG130" i="6"/>
  <c r="JF130" i="6"/>
  <c r="JE130" i="6"/>
  <c r="JD130" i="6"/>
  <c r="JC130" i="6"/>
  <c r="JB130" i="6"/>
  <c r="JA130" i="6"/>
  <c r="IZ130" i="6"/>
  <c r="IY130" i="6"/>
  <c r="IX130" i="6"/>
  <c r="IW130" i="6"/>
  <c r="IV130" i="6"/>
  <c r="IU130" i="6"/>
  <c r="IT130" i="6"/>
  <c r="IS130" i="6"/>
  <c r="IR130" i="6"/>
  <c r="IQ130" i="6"/>
  <c r="IP130" i="6"/>
  <c r="IO130" i="6"/>
  <c r="IN130" i="6"/>
  <c r="IM130" i="6"/>
  <c r="IL130" i="6"/>
  <c r="IK130" i="6"/>
  <c r="IJ130" i="6"/>
  <c r="II130" i="6"/>
  <c r="IH130" i="6"/>
  <c r="IG130" i="6"/>
  <c r="IF130" i="6"/>
  <c r="IE130" i="6"/>
  <c r="ID130" i="6"/>
  <c r="IC130" i="6"/>
  <c r="IB130" i="6"/>
  <c r="IA130" i="6"/>
  <c r="HZ130" i="6"/>
  <c r="HY130" i="6"/>
  <c r="HX130" i="6"/>
  <c r="HW130" i="6"/>
  <c r="HV130" i="6"/>
  <c r="HU130" i="6"/>
  <c r="HT130" i="6"/>
  <c r="HS130" i="6"/>
  <c r="HR130" i="6"/>
  <c r="HQ130" i="6"/>
  <c r="HP130" i="6"/>
  <c r="HO130" i="6"/>
  <c r="HN130" i="6"/>
  <c r="HM130" i="6"/>
  <c r="HL130" i="6"/>
  <c r="HK130" i="6"/>
  <c r="HJ130" i="6"/>
  <c r="HI130" i="6"/>
  <c r="HH130" i="6"/>
  <c r="HG130" i="6"/>
  <c r="HF130" i="6"/>
  <c r="HE130" i="6"/>
  <c r="HD130" i="6"/>
  <c r="HC130" i="6"/>
  <c r="HB130" i="6"/>
  <c r="HA130" i="6"/>
  <c r="GZ130" i="6"/>
  <c r="GY130" i="6"/>
  <c r="GX130" i="6"/>
  <c r="GW130" i="6"/>
  <c r="GV130" i="6"/>
  <c r="GU130" i="6"/>
  <c r="GT130" i="6"/>
  <c r="GS130" i="6"/>
  <c r="GR130" i="6"/>
  <c r="GQ130" i="6"/>
  <c r="GP130" i="6"/>
  <c r="GO130" i="6"/>
  <c r="GN130" i="6"/>
  <c r="GM130" i="6"/>
  <c r="GL130" i="6"/>
  <c r="GK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MZ129" i="6"/>
  <c r="MY129" i="6"/>
  <c r="MX129" i="6"/>
  <c r="MW129" i="6"/>
  <c r="MV129" i="6"/>
  <c r="MU129" i="6"/>
  <c r="MT129" i="6"/>
  <c r="MS129" i="6"/>
  <c r="MR129" i="6"/>
  <c r="MQ129" i="6"/>
  <c r="MP129" i="6"/>
  <c r="MO129" i="6"/>
  <c r="MN129" i="6"/>
  <c r="MM129" i="6"/>
  <c r="ML129" i="6"/>
  <c r="MK129" i="6"/>
  <c r="MJ129" i="6"/>
  <c r="MI129" i="6"/>
  <c r="MH129" i="6"/>
  <c r="MG129" i="6"/>
  <c r="MF129" i="6"/>
  <c r="ME129" i="6"/>
  <c r="MD129" i="6"/>
  <c r="MC129" i="6"/>
  <c r="MB129" i="6"/>
  <c r="MA129" i="6"/>
  <c r="LZ129" i="6"/>
  <c r="LY129" i="6"/>
  <c r="LX129" i="6"/>
  <c r="LW129" i="6"/>
  <c r="LV129" i="6"/>
  <c r="LU129" i="6"/>
  <c r="LT129" i="6"/>
  <c r="LS129" i="6"/>
  <c r="LR129" i="6"/>
  <c r="LQ129" i="6"/>
  <c r="LP129" i="6"/>
  <c r="LO129" i="6"/>
  <c r="LN129" i="6"/>
  <c r="LM129" i="6"/>
  <c r="LL129" i="6"/>
  <c r="LK129" i="6"/>
  <c r="LJ129" i="6"/>
  <c r="LI129" i="6"/>
  <c r="LH129" i="6"/>
  <c r="LG129" i="6"/>
  <c r="LF129" i="6"/>
  <c r="LE129" i="6"/>
  <c r="LD129" i="6"/>
  <c r="LC129" i="6"/>
  <c r="LB129" i="6"/>
  <c r="LA129" i="6"/>
  <c r="KZ129" i="6"/>
  <c r="KY129" i="6"/>
  <c r="KX129" i="6"/>
  <c r="KW129" i="6"/>
  <c r="KV129" i="6"/>
  <c r="KU129" i="6"/>
  <c r="KT129" i="6"/>
  <c r="KS129" i="6"/>
  <c r="KR129" i="6"/>
  <c r="KQ129" i="6"/>
  <c r="KP129" i="6"/>
  <c r="KO129" i="6"/>
  <c r="KN129" i="6"/>
  <c r="KM129" i="6"/>
  <c r="KL129" i="6"/>
  <c r="KK129" i="6"/>
  <c r="KJ129" i="6"/>
  <c r="KI129" i="6"/>
  <c r="KH129" i="6"/>
  <c r="KG129" i="6"/>
  <c r="KF129" i="6"/>
  <c r="KE129" i="6"/>
  <c r="KD129" i="6"/>
  <c r="KC129" i="6"/>
  <c r="KB129" i="6"/>
  <c r="KA129" i="6"/>
  <c r="JZ129" i="6"/>
  <c r="JY129" i="6"/>
  <c r="JX129" i="6"/>
  <c r="JW129" i="6"/>
  <c r="JV129" i="6"/>
  <c r="JU129" i="6"/>
  <c r="JT129" i="6"/>
  <c r="JS129" i="6"/>
  <c r="JR129" i="6"/>
  <c r="JQ129" i="6"/>
  <c r="JP129" i="6"/>
  <c r="JO129" i="6"/>
  <c r="JN129" i="6"/>
  <c r="JM129" i="6"/>
  <c r="JL129" i="6"/>
  <c r="JK129" i="6"/>
  <c r="JJ129" i="6"/>
  <c r="JI129" i="6"/>
  <c r="JH129" i="6"/>
  <c r="JG129" i="6"/>
  <c r="JF129" i="6"/>
  <c r="JE129" i="6"/>
  <c r="JD129" i="6"/>
  <c r="JC129" i="6"/>
  <c r="JB129" i="6"/>
  <c r="JA129" i="6"/>
  <c r="IZ129" i="6"/>
  <c r="IY129" i="6"/>
  <c r="IX129" i="6"/>
  <c r="IW129" i="6"/>
  <c r="IV129" i="6"/>
  <c r="IU129" i="6"/>
  <c r="IT129" i="6"/>
  <c r="IS129" i="6"/>
  <c r="IR129" i="6"/>
  <c r="IQ129" i="6"/>
  <c r="IP129" i="6"/>
  <c r="IO129" i="6"/>
  <c r="IN129" i="6"/>
  <c r="IM129" i="6"/>
  <c r="IL129" i="6"/>
  <c r="IK129" i="6"/>
  <c r="IJ129" i="6"/>
  <c r="II129" i="6"/>
  <c r="IH129" i="6"/>
  <c r="IG129" i="6"/>
  <c r="IF129" i="6"/>
  <c r="IE129" i="6"/>
  <c r="ID129" i="6"/>
  <c r="IC129" i="6"/>
  <c r="IB129" i="6"/>
  <c r="IA129" i="6"/>
  <c r="HZ129" i="6"/>
  <c r="HY129" i="6"/>
  <c r="HX129" i="6"/>
  <c r="HW129" i="6"/>
  <c r="HV129" i="6"/>
  <c r="HU129" i="6"/>
  <c r="HT129" i="6"/>
  <c r="HS129" i="6"/>
  <c r="HR129" i="6"/>
  <c r="HQ129" i="6"/>
  <c r="HP129" i="6"/>
  <c r="HO129" i="6"/>
  <c r="HN129" i="6"/>
  <c r="HM129" i="6"/>
  <c r="HL129" i="6"/>
  <c r="HK129" i="6"/>
  <c r="HJ129" i="6"/>
  <c r="HI129" i="6"/>
  <c r="HH129" i="6"/>
  <c r="HG129" i="6"/>
  <c r="HF129" i="6"/>
  <c r="HE129" i="6"/>
  <c r="HD129" i="6"/>
  <c r="HC129" i="6"/>
  <c r="HB129" i="6"/>
  <c r="HA129" i="6"/>
  <c r="GZ129" i="6"/>
  <c r="GY129" i="6"/>
  <c r="GX129" i="6"/>
  <c r="GW129" i="6"/>
  <c r="GV129" i="6"/>
  <c r="GU129" i="6"/>
  <c r="GT129" i="6"/>
  <c r="GS129" i="6"/>
  <c r="GR129" i="6"/>
  <c r="GQ129" i="6"/>
  <c r="GP129" i="6"/>
  <c r="GO129" i="6"/>
  <c r="GN129" i="6"/>
  <c r="GM129" i="6"/>
  <c r="GL129" i="6"/>
  <c r="GK129" i="6"/>
  <c r="GJ129" i="6"/>
  <c r="GI129" i="6"/>
  <c r="GH129" i="6"/>
  <c r="GG129" i="6"/>
  <c r="GF129" i="6"/>
  <c r="GE129" i="6"/>
  <c r="GD129" i="6"/>
  <c r="GC129" i="6"/>
  <c r="GB129" i="6"/>
  <c r="GA129" i="6"/>
  <c r="FZ129" i="6"/>
  <c r="FY129" i="6"/>
  <c r="FX129" i="6"/>
  <c r="FW129" i="6"/>
  <c r="FV129" i="6"/>
  <c r="FU129" i="6"/>
  <c r="FT129" i="6"/>
  <c r="FS129" i="6"/>
  <c r="FR129" i="6"/>
  <c r="FQ129" i="6"/>
  <c r="FP129" i="6"/>
  <c r="FO129" i="6"/>
  <c r="FN129" i="6"/>
  <c r="FM129" i="6"/>
  <c r="FL129" i="6"/>
  <c r="FK129" i="6"/>
  <c r="FJ129" i="6"/>
  <c r="FI129" i="6"/>
  <c r="FH129" i="6"/>
  <c r="FG129" i="6"/>
  <c r="FF129" i="6"/>
  <c r="FE129" i="6"/>
  <c r="FD129" i="6"/>
  <c r="FC129" i="6"/>
  <c r="FB129" i="6"/>
  <c r="FA129" i="6"/>
  <c r="EZ129" i="6"/>
  <c r="EY129" i="6"/>
  <c r="EX129" i="6"/>
  <c r="EW129" i="6"/>
  <c r="EV129" i="6"/>
  <c r="EU129" i="6"/>
  <c r="ET129" i="6"/>
  <c r="ES129" i="6"/>
  <c r="ER129" i="6"/>
  <c r="EQ129" i="6"/>
  <c r="EP129" i="6"/>
  <c r="EO129" i="6"/>
  <c r="EN129" i="6"/>
  <c r="EM129" i="6"/>
  <c r="EL129" i="6"/>
  <c r="EK129" i="6"/>
  <c r="EJ129" i="6"/>
  <c r="EI129" i="6"/>
  <c r="EH129" i="6"/>
  <c r="EG129" i="6"/>
  <c r="EF129" i="6"/>
  <c r="EE129" i="6"/>
  <c r="ED129" i="6"/>
  <c r="EC129" i="6"/>
  <c r="EB129" i="6"/>
  <c r="EA129" i="6"/>
  <c r="DZ129" i="6"/>
  <c r="DY129" i="6"/>
  <c r="DX129" i="6"/>
  <c r="DW129" i="6"/>
  <c r="DV129" i="6"/>
  <c r="DU129" i="6"/>
  <c r="DT129" i="6"/>
  <c r="DS129" i="6"/>
  <c r="DR129" i="6"/>
  <c r="DQ129" i="6"/>
  <c r="DP129" i="6"/>
  <c r="DO129" i="6"/>
  <c r="DN129" i="6"/>
  <c r="DM129" i="6"/>
  <c r="DL129" i="6"/>
  <c r="DK129" i="6"/>
  <c r="DJ129" i="6"/>
  <c r="DI129" i="6"/>
  <c r="DH129" i="6"/>
  <c r="DG129" i="6"/>
  <c r="DF129" i="6"/>
  <c r="DE129" i="6"/>
  <c r="DD129" i="6"/>
  <c r="DC129" i="6"/>
  <c r="DB129" i="6"/>
  <c r="DA129" i="6"/>
  <c r="CZ129" i="6"/>
  <c r="CY129" i="6"/>
  <c r="CX129" i="6"/>
  <c r="CW129" i="6"/>
  <c r="CV129" i="6"/>
  <c r="CU129" i="6"/>
  <c r="CT129" i="6"/>
  <c r="CS129" i="6"/>
  <c r="CR129" i="6"/>
  <c r="CQ129" i="6"/>
  <c r="CP129" i="6"/>
  <c r="CO129" i="6"/>
  <c r="CN129" i="6"/>
  <c r="CM129" i="6"/>
  <c r="CL129" i="6"/>
  <c r="CK129" i="6"/>
  <c r="CJ129" i="6"/>
  <c r="CI129" i="6"/>
  <c r="CH129" i="6"/>
  <c r="CG129" i="6"/>
  <c r="CF129" i="6"/>
  <c r="CE129" i="6"/>
  <c r="CD129" i="6"/>
  <c r="CC129" i="6"/>
  <c r="CB129" i="6"/>
  <c r="CA129" i="6"/>
  <c r="BZ129" i="6"/>
  <c r="BY129" i="6"/>
  <c r="BX129" i="6"/>
  <c r="BW129" i="6"/>
  <c r="BV129" i="6"/>
  <c r="BU129" i="6"/>
  <c r="BT129"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MZ128" i="6"/>
  <c r="MY128" i="6"/>
  <c r="MX128" i="6"/>
  <c r="MW128" i="6"/>
  <c r="MV128" i="6"/>
  <c r="MU128" i="6"/>
  <c r="MT128" i="6"/>
  <c r="MS128" i="6"/>
  <c r="MR128" i="6"/>
  <c r="MQ128" i="6"/>
  <c r="MP128" i="6"/>
  <c r="MO128" i="6"/>
  <c r="MN128" i="6"/>
  <c r="MM128" i="6"/>
  <c r="ML128" i="6"/>
  <c r="MK128" i="6"/>
  <c r="MJ128" i="6"/>
  <c r="MI128" i="6"/>
  <c r="MH128" i="6"/>
  <c r="MG128" i="6"/>
  <c r="MF128" i="6"/>
  <c r="ME128" i="6"/>
  <c r="MD128" i="6"/>
  <c r="MC128" i="6"/>
  <c r="MB128" i="6"/>
  <c r="MA128" i="6"/>
  <c r="LZ128" i="6"/>
  <c r="LY128" i="6"/>
  <c r="LX128" i="6"/>
  <c r="LW128" i="6"/>
  <c r="LV128" i="6"/>
  <c r="LU128" i="6"/>
  <c r="LT128" i="6"/>
  <c r="LS128" i="6"/>
  <c r="LR128" i="6"/>
  <c r="LQ128" i="6"/>
  <c r="LP128" i="6"/>
  <c r="LO128" i="6"/>
  <c r="LN128" i="6"/>
  <c r="LM128" i="6"/>
  <c r="LL128" i="6"/>
  <c r="LK128" i="6"/>
  <c r="LJ128" i="6"/>
  <c r="LI128" i="6"/>
  <c r="LH128" i="6"/>
  <c r="LG128" i="6"/>
  <c r="LF128" i="6"/>
  <c r="LE128" i="6"/>
  <c r="LD128" i="6"/>
  <c r="LC128" i="6"/>
  <c r="LB128" i="6"/>
  <c r="LA128" i="6"/>
  <c r="KZ128" i="6"/>
  <c r="KY128" i="6"/>
  <c r="KX128" i="6"/>
  <c r="KW128" i="6"/>
  <c r="KV128" i="6"/>
  <c r="KU128" i="6"/>
  <c r="KT128" i="6"/>
  <c r="KS128" i="6"/>
  <c r="KR128" i="6"/>
  <c r="KQ128" i="6"/>
  <c r="KP128" i="6"/>
  <c r="KO128" i="6"/>
  <c r="KN128" i="6"/>
  <c r="KM128" i="6"/>
  <c r="KL128" i="6"/>
  <c r="KK128" i="6"/>
  <c r="KJ128" i="6"/>
  <c r="KI128" i="6"/>
  <c r="KH128" i="6"/>
  <c r="KG128" i="6"/>
  <c r="KF128" i="6"/>
  <c r="KE128" i="6"/>
  <c r="KD128" i="6"/>
  <c r="KC128" i="6"/>
  <c r="KB128" i="6"/>
  <c r="KA128" i="6"/>
  <c r="JZ128" i="6"/>
  <c r="JY128" i="6"/>
  <c r="JX128" i="6"/>
  <c r="JW128" i="6"/>
  <c r="JV128" i="6"/>
  <c r="JU128" i="6"/>
  <c r="JT128" i="6"/>
  <c r="JS128" i="6"/>
  <c r="JR128" i="6"/>
  <c r="JQ128" i="6"/>
  <c r="JP128" i="6"/>
  <c r="JO128" i="6"/>
  <c r="JN128" i="6"/>
  <c r="JM128" i="6"/>
  <c r="JL128" i="6"/>
  <c r="JK128" i="6"/>
  <c r="JJ128" i="6"/>
  <c r="JI128" i="6"/>
  <c r="JH128" i="6"/>
  <c r="JG128" i="6"/>
  <c r="JF128" i="6"/>
  <c r="JE128" i="6"/>
  <c r="JD128" i="6"/>
  <c r="JC128" i="6"/>
  <c r="JB128" i="6"/>
  <c r="JA128" i="6"/>
  <c r="IZ128" i="6"/>
  <c r="IY128" i="6"/>
  <c r="IX128" i="6"/>
  <c r="IW128" i="6"/>
  <c r="IV128" i="6"/>
  <c r="IU128" i="6"/>
  <c r="IT128" i="6"/>
  <c r="IS128" i="6"/>
  <c r="IR128" i="6"/>
  <c r="IQ128" i="6"/>
  <c r="IP128" i="6"/>
  <c r="IO128" i="6"/>
  <c r="IN128" i="6"/>
  <c r="IM128" i="6"/>
  <c r="IL128" i="6"/>
  <c r="IK128" i="6"/>
  <c r="IJ128" i="6"/>
  <c r="II128" i="6"/>
  <c r="IH128" i="6"/>
  <c r="IG128" i="6"/>
  <c r="IF128" i="6"/>
  <c r="IE128" i="6"/>
  <c r="ID128" i="6"/>
  <c r="IC128" i="6"/>
  <c r="IB128" i="6"/>
  <c r="IA128" i="6"/>
  <c r="HZ128" i="6"/>
  <c r="HY128" i="6"/>
  <c r="HX128" i="6"/>
  <c r="HW128" i="6"/>
  <c r="HV128" i="6"/>
  <c r="HU128" i="6"/>
  <c r="HT128" i="6"/>
  <c r="HS128" i="6"/>
  <c r="HR128" i="6"/>
  <c r="HQ128" i="6"/>
  <c r="HP128" i="6"/>
  <c r="HO128" i="6"/>
  <c r="HN128" i="6"/>
  <c r="HM128" i="6"/>
  <c r="HL128" i="6"/>
  <c r="HK128" i="6"/>
  <c r="HJ128" i="6"/>
  <c r="HI128" i="6"/>
  <c r="HH128" i="6"/>
  <c r="HG128" i="6"/>
  <c r="HF128" i="6"/>
  <c r="HE128" i="6"/>
  <c r="HD128" i="6"/>
  <c r="HC128" i="6"/>
  <c r="HB128" i="6"/>
  <c r="HA128" i="6"/>
  <c r="GZ128" i="6"/>
  <c r="GY128" i="6"/>
  <c r="GX128" i="6"/>
  <c r="GW128" i="6"/>
  <c r="GV128" i="6"/>
  <c r="GU128" i="6"/>
  <c r="GT128" i="6"/>
  <c r="GS128" i="6"/>
  <c r="GR128" i="6"/>
  <c r="GQ128" i="6"/>
  <c r="GP128" i="6"/>
  <c r="GO128" i="6"/>
  <c r="GN128" i="6"/>
  <c r="GM128" i="6"/>
  <c r="GL128" i="6"/>
  <c r="GK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MZ127" i="6"/>
  <c r="MY127" i="6"/>
  <c r="MX127" i="6"/>
  <c r="MW127" i="6"/>
  <c r="MV127" i="6"/>
  <c r="MU127" i="6"/>
  <c r="MT127" i="6"/>
  <c r="MS127" i="6"/>
  <c r="MR127" i="6"/>
  <c r="MQ127" i="6"/>
  <c r="MP127" i="6"/>
  <c r="MO127" i="6"/>
  <c r="MN127" i="6"/>
  <c r="MM127" i="6"/>
  <c r="ML127" i="6"/>
  <c r="MK127" i="6"/>
  <c r="MJ127" i="6"/>
  <c r="MI127" i="6"/>
  <c r="MH127" i="6"/>
  <c r="MG127" i="6"/>
  <c r="MF127" i="6"/>
  <c r="ME127" i="6"/>
  <c r="MD127" i="6"/>
  <c r="MC127" i="6"/>
  <c r="MB127" i="6"/>
  <c r="MA127" i="6"/>
  <c r="LZ127" i="6"/>
  <c r="LY127" i="6"/>
  <c r="LX127" i="6"/>
  <c r="LW127" i="6"/>
  <c r="LV127" i="6"/>
  <c r="LU127" i="6"/>
  <c r="LT127" i="6"/>
  <c r="LS127" i="6"/>
  <c r="LR127" i="6"/>
  <c r="LQ127" i="6"/>
  <c r="LP127" i="6"/>
  <c r="LO127" i="6"/>
  <c r="LN127" i="6"/>
  <c r="LM127" i="6"/>
  <c r="LL127" i="6"/>
  <c r="LK127" i="6"/>
  <c r="LJ127" i="6"/>
  <c r="LI127" i="6"/>
  <c r="LH127" i="6"/>
  <c r="LG127" i="6"/>
  <c r="LF127" i="6"/>
  <c r="LE127" i="6"/>
  <c r="LD127" i="6"/>
  <c r="LC127" i="6"/>
  <c r="LB127" i="6"/>
  <c r="LA127" i="6"/>
  <c r="KZ127" i="6"/>
  <c r="KY127" i="6"/>
  <c r="KX127" i="6"/>
  <c r="KW127" i="6"/>
  <c r="KV127" i="6"/>
  <c r="KU127" i="6"/>
  <c r="KT127" i="6"/>
  <c r="KS127" i="6"/>
  <c r="KR127" i="6"/>
  <c r="KQ127" i="6"/>
  <c r="KP127" i="6"/>
  <c r="KO127" i="6"/>
  <c r="KN127" i="6"/>
  <c r="KM127" i="6"/>
  <c r="KL127" i="6"/>
  <c r="KK127" i="6"/>
  <c r="KJ127" i="6"/>
  <c r="KI127" i="6"/>
  <c r="KH127" i="6"/>
  <c r="KG127" i="6"/>
  <c r="KF127" i="6"/>
  <c r="KE127" i="6"/>
  <c r="KD127" i="6"/>
  <c r="KC127" i="6"/>
  <c r="KB127" i="6"/>
  <c r="KA127" i="6"/>
  <c r="JZ127" i="6"/>
  <c r="JY127" i="6"/>
  <c r="JX127" i="6"/>
  <c r="JW127" i="6"/>
  <c r="JV127" i="6"/>
  <c r="JU127" i="6"/>
  <c r="JT127" i="6"/>
  <c r="JS127" i="6"/>
  <c r="JR127" i="6"/>
  <c r="JQ127" i="6"/>
  <c r="JP127" i="6"/>
  <c r="JO127" i="6"/>
  <c r="JN127" i="6"/>
  <c r="JM127" i="6"/>
  <c r="JL127" i="6"/>
  <c r="JK127" i="6"/>
  <c r="JJ127" i="6"/>
  <c r="JI127" i="6"/>
  <c r="JH127" i="6"/>
  <c r="JG127" i="6"/>
  <c r="JF127" i="6"/>
  <c r="JE127" i="6"/>
  <c r="JD127" i="6"/>
  <c r="JC127" i="6"/>
  <c r="JB127" i="6"/>
  <c r="JA127" i="6"/>
  <c r="IZ127" i="6"/>
  <c r="IY127" i="6"/>
  <c r="IX127" i="6"/>
  <c r="IW127" i="6"/>
  <c r="IV127" i="6"/>
  <c r="IU127" i="6"/>
  <c r="IT127" i="6"/>
  <c r="IS127" i="6"/>
  <c r="IR127" i="6"/>
  <c r="IQ127" i="6"/>
  <c r="IP127" i="6"/>
  <c r="IO127" i="6"/>
  <c r="IN127" i="6"/>
  <c r="IM127" i="6"/>
  <c r="IL127" i="6"/>
  <c r="IK127" i="6"/>
  <c r="IJ127" i="6"/>
  <c r="II127" i="6"/>
  <c r="IH127" i="6"/>
  <c r="IG127" i="6"/>
  <c r="IF127" i="6"/>
  <c r="IE127" i="6"/>
  <c r="ID127" i="6"/>
  <c r="IC127" i="6"/>
  <c r="IB127" i="6"/>
  <c r="IA127" i="6"/>
  <c r="HZ127" i="6"/>
  <c r="HY127" i="6"/>
  <c r="HX127" i="6"/>
  <c r="HW127" i="6"/>
  <c r="HV127" i="6"/>
  <c r="HU127" i="6"/>
  <c r="HT127" i="6"/>
  <c r="HS127" i="6"/>
  <c r="HR127" i="6"/>
  <c r="HQ127" i="6"/>
  <c r="HP127" i="6"/>
  <c r="HO127" i="6"/>
  <c r="HN127" i="6"/>
  <c r="HM127" i="6"/>
  <c r="HL127" i="6"/>
  <c r="HK127" i="6"/>
  <c r="HJ127" i="6"/>
  <c r="HI127" i="6"/>
  <c r="HH127" i="6"/>
  <c r="HG127" i="6"/>
  <c r="HF127" i="6"/>
  <c r="HE127" i="6"/>
  <c r="HD127" i="6"/>
  <c r="HC127" i="6"/>
  <c r="HB127" i="6"/>
  <c r="HA127" i="6"/>
  <c r="GZ127" i="6"/>
  <c r="GY127" i="6"/>
  <c r="GX127" i="6"/>
  <c r="GW127" i="6"/>
  <c r="GV127" i="6"/>
  <c r="GU127" i="6"/>
  <c r="GT127" i="6"/>
  <c r="GS127" i="6"/>
  <c r="GR127" i="6"/>
  <c r="GQ127" i="6"/>
  <c r="GP127" i="6"/>
  <c r="GO127" i="6"/>
  <c r="GN127" i="6"/>
  <c r="GM127" i="6"/>
  <c r="GL127" i="6"/>
  <c r="GK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MZ126" i="6"/>
  <c r="MY126" i="6"/>
  <c r="MX126" i="6"/>
  <c r="MW126" i="6"/>
  <c r="MV126" i="6"/>
  <c r="MU126" i="6"/>
  <c r="MT126" i="6"/>
  <c r="MS126" i="6"/>
  <c r="MR126" i="6"/>
  <c r="MQ126" i="6"/>
  <c r="MP126" i="6"/>
  <c r="MO126" i="6"/>
  <c r="MN126" i="6"/>
  <c r="MM126" i="6"/>
  <c r="ML126" i="6"/>
  <c r="MK126" i="6"/>
  <c r="MJ126" i="6"/>
  <c r="MI126" i="6"/>
  <c r="MH126" i="6"/>
  <c r="MG126" i="6"/>
  <c r="MF126" i="6"/>
  <c r="ME126" i="6"/>
  <c r="MD126" i="6"/>
  <c r="MC126" i="6"/>
  <c r="MB126" i="6"/>
  <c r="MA126" i="6"/>
  <c r="LZ126" i="6"/>
  <c r="LY126" i="6"/>
  <c r="LX126" i="6"/>
  <c r="LW126" i="6"/>
  <c r="LV126" i="6"/>
  <c r="LU126" i="6"/>
  <c r="LT126" i="6"/>
  <c r="LS126" i="6"/>
  <c r="LR126" i="6"/>
  <c r="LQ126" i="6"/>
  <c r="LP126" i="6"/>
  <c r="LO126" i="6"/>
  <c r="LN126" i="6"/>
  <c r="LM126" i="6"/>
  <c r="LL126" i="6"/>
  <c r="LK126" i="6"/>
  <c r="LJ126" i="6"/>
  <c r="LI126" i="6"/>
  <c r="LH126" i="6"/>
  <c r="LG126" i="6"/>
  <c r="LF126" i="6"/>
  <c r="LE126" i="6"/>
  <c r="LD126" i="6"/>
  <c r="LC126" i="6"/>
  <c r="LB126" i="6"/>
  <c r="LA126" i="6"/>
  <c r="KZ126" i="6"/>
  <c r="KY126" i="6"/>
  <c r="KX126" i="6"/>
  <c r="KW126" i="6"/>
  <c r="KV126" i="6"/>
  <c r="KU126" i="6"/>
  <c r="KT126" i="6"/>
  <c r="KS126" i="6"/>
  <c r="KR126" i="6"/>
  <c r="KQ126" i="6"/>
  <c r="KP126" i="6"/>
  <c r="KO126" i="6"/>
  <c r="KN126" i="6"/>
  <c r="KM126" i="6"/>
  <c r="KL126" i="6"/>
  <c r="KK126" i="6"/>
  <c r="KJ126" i="6"/>
  <c r="KI126" i="6"/>
  <c r="KH126" i="6"/>
  <c r="KG126" i="6"/>
  <c r="KF126" i="6"/>
  <c r="KE126" i="6"/>
  <c r="KD126" i="6"/>
  <c r="KC126" i="6"/>
  <c r="KB126" i="6"/>
  <c r="KA126" i="6"/>
  <c r="JZ126" i="6"/>
  <c r="JY126" i="6"/>
  <c r="JX126" i="6"/>
  <c r="JW126" i="6"/>
  <c r="JV126" i="6"/>
  <c r="JU126" i="6"/>
  <c r="JT126" i="6"/>
  <c r="JS126" i="6"/>
  <c r="JR126" i="6"/>
  <c r="JQ126" i="6"/>
  <c r="JP126" i="6"/>
  <c r="JO126" i="6"/>
  <c r="JN126" i="6"/>
  <c r="JM126" i="6"/>
  <c r="JL126" i="6"/>
  <c r="JK126" i="6"/>
  <c r="JJ126" i="6"/>
  <c r="JI126" i="6"/>
  <c r="JH126" i="6"/>
  <c r="JG126" i="6"/>
  <c r="JF126" i="6"/>
  <c r="JE126" i="6"/>
  <c r="JD126" i="6"/>
  <c r="JC126" i="6"/>
  <c r="JB126" i="6"/>
  <c r="JA126" i="6"/>
  <c r="IZ126" i="6"/>
  <c r="IY126" i="6"/>
  <c r="IX126" i="6"/>
  <c r="IW126" i="6"/>
  <c r="IV126" i="6"/>
  <c r="IU126" i="6"/>
  <c r="IT126" i="6"/>
  <c r="IS126" i="6"/>
  <c r="IR126" i="6"/>
  <c r="IQ126" i="6"/>
  <c r="IP126" i="6"/>
  <c r="IO126" i="6"/>
  <c r="IN126" i="6"/>
  <c r="IM126" i="6"/>
  <c r="IL126" i="6"/>
  <c r="IK126" i="6"/>
  <c r="IJ126" i="6"/>
  <c r="II126" i="6"/>
  <c r="IH126" i="6"/>
  <c r="IG126" i="6"/>
  <c r="IF126" i="6"/>
  <c r="IE126" i="6"/>
  <c r="ID126" i="6"/>
  <c r="IC126" i="6"/>
  <c r="IB126" i="6"/>
  <c r="IA126" i="6"/>
  <c r="HZ126" i="6"/>
  <c r="HY126" i="6"/>
  <c r="HX126" i="6"/>
  <c r="HW126" i="6"/>
  <c r="HV126" i="6"/>
  <c r="HU126" i="6"/>
  <c r="HT126" i="6"/>
  <c r="HS126" i="6"/>
  <c r="HR126" i="6"/>
  <c r="HQ126" i="6"/>
  <c r="HP126" i="6"/>
  <c r="HO126" i="6"/>
  <c r="HN126" i="6"/>
  <c r="HM126" i="6"/>
  <c r="HL126" i="6"/>
  <c r="HK126" i="6"/>
  <c r="HJ126" i="6"/>
  <c r="HI126" i="6"/>
  <c r="HH126" i="6"/>
  <c r="HG126" i="6"/>
  <c r="HF126" i="6"/>
  <c r="HE126" i="6"/>
  <c r="HD126" i="6"/>
  <c r="HC126" i="6"/>
  <c r="HB126" i="6"/>
  <c r="HA126" i="6"/>
  <c r="GZ126" i="6"/>
  <c r="GY126" i="6"/>
  <c r="GX126" i="6"/>
  <c r="GW126" i="6"/>
  <c r="GV126" i="6"/>
  <c r="GU126" i="6"/>
  <c r="GT126" i="6"/>
  <c r="GS126" i="6"/>
  <c r="GR126" i="6"/>
  <c r="GQ126" i="6"/>
  <c r="GP126" i="6"/>
  <c r="GO126" i="6"/>
  <c r="GN126" i="6"/>
  <c r="GM126" i="6"/>
  <c r="GL126" i="6"/>
  <c r="GK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MZ125" i="6"/>
  <c r="MY125" i="6"/>
  <c r="MX125" i="6"/>
  <c r="MW125" i="6"/>
  <c r="MV125" i="6"/>
  <c r="MU125" i="6"/>
  <c r="MT125" i="6"/>
  <c r="MS125" i="6"/>
  <c r="MR125" i="6"/>
  <c r="MQ125" i="6"/>
  <c r="MP125" i="6"/>
  <c r="MO125" i="6"/>
  <c r="MN125" i="6"/>
  <c r="MM125" i="6"/>
  <c r="ML125" i="6"/>
  <c r="MK125" i="6"/>
  <c r="MJ125" i="6"/>
  <c r="MI125" i="6"/>
  <c r="MH125" i="6"/>
  <c r="MG125" i="6"/>
  <c r="MF125" i="6"/>
  <c r="ME125" i="6"/>
  <c r="MD125" i="6"/>
  <c r="MC125" i="6"/>
  <c r="MB125" i="6"/>
  <c r="MA125" i="6"/>
  <c r="LZ125" i="6"/>
  <c r="LY125" i="6"/>
  <c r="LX125" i="6"/>
  <c r="LW125" i="6"/>
  <c r="LV125" i="6"/>
  <c r="LU125" i="6"/>
  <c r="LT125" i="6"/>
  <c r="LS125" i="6"/>
  <c r="LR125" i="6"/>
  <c r="LQ125" i="6"/>
  <c r="LP125" i="6"/>
  <c r="LO125" i="6"/>
  <c r="LN125" i="6"/>
  <c r="LM125" i="6"/>
  <c r="LL125" i="6"/>
  <c r="LK125" i="6"/>
  <c r="LJ125" i="6"/>
  <c r="LI125" i="6"/>
  <c r="LH125" i="6"/>
  <c r="LG125" i="6"/>
  <c r="LF125" i="6"/>
  <c r="LE125" i="6"/>
  <c r="LD125" i="6"/>
  <c r="LC125" i="6"/>
  <c r="LB125" i="6"/>
  <c r="LA125" i="6"/>
  <c r="KZ125" i="6"/>
  <c r="KY125" i="6"/>
  <c r="KX125" i="6"/>
  <c r="KW125" i="6"/>
  <c r="KV125" i="6"/>
  <c r="KU125" i="6"/>
  <c r="KT125" i="6"/>
  <c r="KS125" i="6"/>
  <c r="KR125" i="6"/>
  <c r="KQ125" i="6"/>
  <c r="KP125" i="6"/>
  <c r="KO125" i="6"/>
  <c r="KN125" i="6"/>
  <c r="KM125" i="6"/>
  <c r="KL125" i="6"/>
  <c r="KK125" i="6"/>
  <c r="KJ125" i="6"/>
  <c r="KI125" i="6"/>
  <c r="KH125" i="6"/>
  <c r="KG125" i="6"/>
  <c r="KF125" i="6"/>
  <c r="KE125" i="6"/>
  <c r="KD125" i="6"/>
  <c r="KC125" i="6"/>
  <c r="KB125" i="6"/>
  <c r="KA125" i="6"/>
  <c r="JZ125" i="6"/>
  <c r="JY125" i="6"/>
  <c r="JX125" i="6"/>
  <c r="JW125" i="6"/>
  <c r="JV125" i="6"/>
  <c r="JU125" i="6"/>
  <c r="JT125" i="6"/>
  <c r="JS125" i="6"/>
  <c r="JR125" i="6"/>
  <c r="JQ125" i="6"/>
  <c r="JP125" i="6"/>
  <c r="JO125" i="6"/>
  <c r="JN125" i="6"/>
  <c r="JM125" i="6"/>
  <c r="JL125" i="6"/>
  <c r="JK125" i="6"/>
  <c r="JJ125" i="6"/>
  <c r="JI125" i="6"/>
  <c r="JH125" i="6"/>
  <c r="JG125" i="6"/>
  <c r="JF125" i="6"/>
  <c r="JE125" i="6"/>
  <c r="JD125" i="6"/>
  <c r="JC125" i="6"/>
  <c r="JB125" i="6"/>
  <c r="JA125" i="6"/>
  <c r="IZ125" i="6"/>
  <c r="IY125" i="6"/>
  <c r="IX125" i="6"/>
  <c r="IW125" i="6"/>
  <c r="IV125" i="6"/>
  <c r="IU125" i="6"/>
  <c r="IT125" i="6"/>
  <c r="IS125" i="6"/>
  <c r="IR125" i="6"/>
  <c r="IQ125" i="6"/>
  <c r="IP125" i="6"/>
  <c r="IO125" i="6"/>
  <c r="IN125" i="6"/>
  <c r="IM125" i="6"/>
  <c r="IL125" i="6"/>
  <c r="IK125" i="6"/>
  <c r="IJ125" i="6"/>
  <c r="II125" i="6"/>
  <c r="IH125" i="6"/>
  <c r="IG125" i="6"/>
  <c r="IF125" i="6"/>
  <c r="IE125" i="6"/>
  <c r="ID125" i="6"/>
  <c r="IC125" i="6"/>
  <c r="IB125" i="6"/>
  <c r="IA125" i="6"/>
  <c r="HZ125" i="6"/>
  <c r="HY125" i="6"/>
  <c r="HX125" i="6"/>
  <c r="HW125" i="6"/>
  <c r="HV125" i="6"/>
  <c r="HU125" i="6"/>
  <c r="HT125" i="6"/>
  <c r="HS125" i="6"/>
  <c r="HR125" i="6"/>
  <c r="HQ125" i="6"/>
  <c r="HP125" i="6"/>
  <c r="HO125" i="6"/>
  <c r="HN125" i="6"/>
  <c r="HM125" i="6"/>
  <c r="HL125" i="6"/>
  <c r="HK125" i="6"/>
  <c r="HJ125" i="6"/>
  <c r="HI125" i="6"/>
  <c r="HH125" i="6"/>
  <c r="HG125" i="6"/>
  <c r="HF125" i="6"/>
  <c r="HE125" i="6"/>
  <c r="HD125" i="6"/>
  <c r="HC125" i="6"/>
  <c r="HB125" i="6"/>
  <c r="HA125" i="6"/>
  <c r="GZ125" i="6"/>
  <c r="GY125" i="6"/>
  <c r="GX125" i="6"/>
  <c r="GW125" i="6"/>
  <c r="GV125" i="6"/>
  <c r="GU125" i="6"/>
  <c r="GT125" i="6"/>
  <c r="GS125" i="6"/>
  <c r="GR125" i="6"/>
  <c r="GQ125" i="6"/>
  <c r="GP125" i="6"/>
  <c r="GO125" i="6"/>
  <c r="GN125" i="6"/>
  <c r="GM125" i="6"/>
  <c r="GL125" i="6"/>
  <c r="GK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MZ124" i="6"/>
  <c r="MY124" i="6"/>
  <c r="MX124" i="6"/>
  <c r="MW124" i="6"/>
  <c r="MV124" i="6"/>
  <c r="MU124" i="6"/>
  <c r="MT124" i="6"/>
  <c r="MS124" i="6"/>
  <c r="MR124" i="6"/>
  <c r="MQ124" i="6"/>
  <c r="MP124" i="6"/>
  <c r="MO124" i="6"/>
  <c r="MN124" i="6"/>
  <c r="MM124" i="6"/>
  <c r="ML124" i="6"/>
  <c r="MK124" i="6"/>
  <c r="MJ124" i="6"/>
  <c r="MI124" i="6"/>
  <c r="MH124" i="6"/>
  <c r="MG124" i="6"/>
  <c r="MF124" i="6"/>
  <c r="ME124" i="6"/>
  <c r="MD124" i="6"/>
  <c r="MC124" i="6"/>
  <c r="MB124" i="6"/>
  <c r="MA124" i="6"/>
  <c r="LZ124" i="6"/>
  <c r="LY124" i="6"/>
  <c r="LX124" i="6"/>
  <c r="LW124" i="6"/>
  <c r="LV124" i="6"/>
  <c r="LU124" i="6"/>
  <c r="LT124" i="6"/>
  <c r="LS124" i="6"/>
  <c r="LR124" i="6"/>
  <c r="LQ124" i="6"/>
  <c r="LP124" i="6"/>
  <c r="LO124" i="6"/>
  <c r="LN124" i="6"/>
  <c r="LM124" i="6"/>
  <c r="LL124" i="6"/>
  <c r="LK124" i="6"/>
  <c r="LJ124" i="6"/>
  <c r="LI124" i="6"/>
  <c r="LH124" i="6"/>
  <c r="LG124" i="6"/>
  <c r="LF124" i="6"/>
  <c r="LE124" i="6"/>
  <c r="LD124" i="6"/>
  <c r="LC124" i="6"/>
  <c r="LB124" i="6"/>
  <c r="LA124" i="6"/>
  <c r="KZ124" i="6"/>
  <c r="KY124" i="6"/>
  <c r="KX124" i="6"/>
  <c r="KW124" i="6"/>
  <c r="KV124" i="6"/>
  <c r="KU124" i="6"/>
  <c r="KT124" i="6"/>
  <c r="KS124" i="6"/>
  <c r="KR124" i="6"/>
  <c r="KQ124" i="6"/>
  <c r="KP124" i="6"/>
  <c r="KO124" i="6"/>
  <c r="KN124" i="6"/>
  <c r="KM124" i="6"/>
  <c r="KL124" i="6"/>
  <c r="KK124" i="6"/>
  <c r="KJ124" i="6"/>
  <c r="KI124" i="6"/>
  <c r="KH124" i="6"/>
  <c r="KG124" i="6"/>
  <c r="KF124" i="6"/>
  <c r="KE124" i="6"/>
  <c r="KD124" i="6"/>
  <c r="KC124" i="6"/>
  <c r="KB124" i="6"/>
  <c r="KA124" i="6"/>
  <c r="JZ124" i="6"/>
  <c r="JY124" i="6"/>
  <c r="JX124" i="6"/>
  <c r="JW124" i="6"/>
  <c r="JV124" i="6"/>
  <c r="JU124" i="6"/>
  <c r="JT124" i="6"/>
  <c r="JS124" i="6"/>
  <c r="JR124" i="6"/>
  <c r="JQ124" i="6"/>
  <c r="JP124" i="6"/>
  <c r="JO124" i="6"/>
  <c r="JN124" i="6"/>
  <c r="JM124" i="6"/>
  <c r="JL124" i="6"/>
  <c r="JK124" i="6"/>
  <c r="JJ124" i="6"/>
  <c r="JI124" i="6"/>
  <c r="JH124" i="6"/>
  <c r="JG124" i="6"/>
  <c r="JF124" i="6"/>
  <c r="JE124" i="6"/>
  <c r="JD124" i="6"/>
  <c r="JC124" i="6"/>
  <c r="JB124" i="6"/>
  <c r="JA124" i="6"/>
  <c r="IZ124" i="6"/>
  <c r="IY124" i="6"/>
  <c r="IX124" i="6"/>
  <c r="IW124" i="6"/>
  <c r="IV124" i="6"/>
  <c r="IU124" i="6"/>
  <c r="IT124" i="6"/>
  <c r="IS124" i="6"/>
  <c r="IR124" i="6"/>
  <c r="IQ124" i="6"/>
  <c r="IP124" i="6"/>
  <c r="IO124" i="6"/>
  <c r="IN124" i="6"/>
  <c r="IM124" i="6"/>
  <c r="IL124" i="6"/>
  <c r="IK124" i="6"/>
  <c r="IJ124" i="6"/>
  <c r="II124" i="6"/>
  <c r="IH124" i="6"/>
  <c r="IG124" i="6"/>
  <c r="IF124" i="6"/>
  <c r="IE124" i="6"/>
  <c r="ID124" i="6"/>
  <c r="IC124" i="6"/>
  <c r="IB124" i="6"/>
  <c r="IA124" i="6"/>
  <c r="HZ124" i="6"/>
  <c r="HY124" i="6"/>
  <c r="HX124" i="6"/>
  <c r="HW124" i="6"/>
  <c r="HV124" i="6"/>
  <c r="HU124" i="6"/>
  <c r="HT124" i="6"/>
  <c r="HS124" i="6"/>
  <c r="HR124" i="6"/>
  <c r="HQ124" i="6"/>
  <c r="HP124" i="6"/>
  <c r="HO124" i="6"/>
  <c r="HN124" i="6"/>
  <c r="HM124" i="6"/>
  <c r="HL124" i="6"/>
  <c r="HK124" i="6"/>
  <c r="HJ124" i="6"/>
  <c r="HI124" i="6"/>
  <c r="HH124" i="6"/>
  <c r="HG124" i="6"/>
  <c r="HF124" i="6"/>
  <c r="HE124" i="6"/>
  <c r="HD124" i="6"/>
  <c r="HC124" i="6"/>
  <c r="HB124" i="6"/>
  <c r="HA124" i="6"/>
  <c r="GZ124" i="6"/>
  <c r="GY124" i="6"/>
  <c r="GX124" i="6"/>
  <c r="GW124" i="6"/>
  <c r="GV124" i="6"/>
  <c r="GU124" i="6"/>
  <c r="GT124" i="6"/>
  <c r="GS124" i="6"/>
  <c r="GR124" i="6"/>
  <c r="GQ124" i="6"/>
  <c r="GP124" i="6"/>
  <c r="GO124" i="6"/>
  <c r="GN124" i="6"/>
  <c r="GM124" i="6"/>
  <c r="GL124" i="6"/>
  <c r="GK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MZ123" i="6"/>
  <c r="MY123" i="6"/>
  <c r="MX123" i="6"/>
  <c r="MW123" i="6"/>
  <c r="MV123" i="6"/>
  <c r="MU123" i="6"/>
  <c r="MT123" i="6"/>
  <c r="MS123" i="6"/>
  <c r="MR123" i="6"/>
  <c r="MQ123" i="6"/>
  <c r="MP123" i="6"/>
  <c r="MO123" i="6"/>
  <c r="MN123" i="6"/>
  <c r="MM123" i="6"/>
  <c r="ML123" i="6"/>
  <c r="MK123" i="6"/>
  <c r="MJ123" i="6"/>
  <c r="MI123" i="6"/>
  <c r="MH123" i="6"/>
  <c r="MG123" i="6"/>
  <c r="MF123" i="6"/>
  <c r="ME123" i="6"/>
  <c r="MD123" i="6"/>
  <c r="MC123" i="6"/>
  <c r="MB123" i="6"/>
  <c r="MA123" i="6"/>
  <c r="LZ123" i="6"/>
  <c r="LY123" i="6"/>
  <c r="LX123" i="6"/>
  <c r="LW123" i="6"/>
  <c r="LV123" i="6"/>
  <c r="LU123" i="6"/>
  <c r="LT123" i="6"/>
  <c r="LS123" i="6"/>
  <c r="LR123" i="6"/>
  <c r="LQ123" i="6"/>
  <c r="LP123" i="6"/>
  <c r="LO123" i="6"/>
  <c r="LN123" i="6"/>
  <c r="LM123" i="6"/>
  <c r="LL123" i="6"/>
  <c r="LK123" i="6"/>
  <c r="LJ123" i="6"/>
  <c r="LI123" i="6"/>
  <c r="LH123" i="6"/>
  <c r="LG123" i="6"/>
  <c r="LF123" i="6"/>
  <c r="LE123" i="6"/>
  <c r="LD123" i="6"/>
  <c r="LC123" i="6"/>
  <c r="LB123" i="6"/>
  <c r="LA123" i="6"/>
  <c r="KZ123" i="6"/>
  <c r="KY123" i="6"/>
  <c r="KX123" i="6"/>
  <c r="KW123" i="6"/>
  <c r="KV123" i="6"/>
  <c r="KU123" i="6"/>
  <c r="KT123" i="6"/>
  <c r="KS123" i="6"/>
  <c r="KR123" i="6"/>
  <c r="KQ123" i="6"/>
  <c r="KP123" i="6"/>
  <c r="KO123" i="6"/>
  <c r="KN123" i="6"/>
  <c r="KM123" i="6"/>
  <c r="KL123" i="6"/>
  <c r="KK123" i="6"/>
  <c r="KJ123" i="6"/>
  <c r="KI123" i="6"/>
  <c r="KH123" i="6"/>
  <c r="KG123" i="6"/>
  <c r="KF123" i="6"/>
  <c r="KE123" i="6"/>
  <c r="KD123" i="6"/>
  <c r="KC123" i="6"/>
  <c r="KB123" i="6"/>
  <c r="KA123" i="6"/>
  <c r="JZ123" i="6"/>
  <c r="JY123" i="6"/>
  <c r="JX123" i="6"/>
  <c r="JW123" i="6"/>
  <c r="JV123" i="6"/>
  <c r="JU123" i="6"/>
  <c r="JT123" i="6"/>
  <c r="JS123" i="6"/>
  <c r="JR123" i="6"/>
  <c r="JQ123" i="6"/>
  <c r="JP123" i="6"/>
  <c r="JO123" i="6"/>
  <c r="JN123" i="6"/>
  <c r="JM123" i="6"/>
  <c r="JL123" i="6"/>
  <c r="JK123" i="6"/>
  <c r="JJ123" i="6"/>
  <c r="JI123" i="6"/>
  <c r="JH123" i="6"/>
  <c r="JG123" i="6"/>
  <c r="JF123" i="6"/>
  <c r="JE123" i="6"/>
  <c r="JD123" i="6"/>
  <c r="JC123" i="6"/>
  <c r="JB123" i="6"/>
  <c r="JA123" i="6"/>
  <c r="IZ123" i="6"/>
  <c r="IY123" i="6"/>
  <c r="IX123" i="6"/>
  <c r="IW123" i="6"/>
  <c r="IV123" i="6"/>
  <c r="IU123" i="6"/>
  <c r="IT123" i="6"/>
  <c r="IS123" i="6"/>
  <c r="IR123" i="6"/>
  <c r="IQ123" i="6"/>
  <c r="IP123" i="6"/>
  <c r="IO123" i="6"/>
  <c r="IN123" i="6"/>
  <c r="IM123" i="6"/>
  <c r="IL123" i="6"/>
  <c r="IK123" i="6"/>
  <c r="IJ123" i="6"/>
  <c r="II123" i="6"/>
  <c r="IH123" i="6"/>
  <c r="IG123" i="6"/>
  <c r="IF123" i="6"/>
  <c r="IE123" i="6"/>
  <c r="ID123" i="6"/>
  <c r="IC123" i="6"/>
  <c r="IB123" i="6"/>
  <c r="IA123" i="6"/>
  <c r="HZ123" i="6"/>
  <c r="HY123" i="6"/>
  <c r="HX123" i="6"/>
  <c r="HW123" i="6"/>
  <c r="HV123" i="6"/>
  <c r="HU123" i="6"/>
  <c r="HT123" i="6"/>
  <c r="HS123" i="6"/>
  <c r="HR123" i="6"/>
  <c r="HQ123" i="6"/>
  <c r="HP123" i="6"/>
  <c r="HO123" i="6"/>
  <c r="HN123" i="6"/>
  <c r="HM123" i="6"/>
  <c r="HL123" i="6"/>
  <c r="HK123" i="6"/>
  <c r="HJ123" i="6"/>
  <c r="HI123" i="6"/>
  <c r="HH123" i="6"/>
  <c r="HG123" i="6"/>
  <c r="HF123" i="6"/>
  <c r="HE123" i="6"/>
  <c r="HD123" i="6"/>
  <c r="HC123" i="6"/>
  <c r="HB123" i="6"/>
  <c r="HA123" i="6"/>
  <c r="GZ123" i="6"/>
  <c r="GY123" i="6"/>
  <c r="GX123" i="6"/>
  <c r="GW123" i="6"/>
  <c r="GV123" i="6"/>
  <c r="GU123" i="6"/>
  <c r="GT123" i="6"/>
  <c r="GS123" i="6"/>
  <c r="GR123" i="6"/>
  <c r="GQ123" i="6"/>
  <c r="GP123" i="6"/>
  <c r="GO123" i="6"/>
  <c r="GN123" i="6"/>
  <c r="GM123" i="6"/>
  <c r="GL123" i="6"/>
  <c r="GK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MZ122" i="6"/>
  <c r="MY122" i="6"/>
  <c r="MX122" i="6"/>
  <c r="MW122" i="6"/>
  <c r="MV122" i="6"/>
  <c r="MU122" i="6"/>
  <c r="MT122" i="6"/>
  <c r="MS122" i="6"/>
  <c r="MR122" i="6"/>
  <c r="MQ122" i="6"/>
  <c r="MP122" i="6"/>
  <c r="MO122" i="6"/>
  <c r="MN122" i="6"/>
  <c r="MM122" i="6"/>
  <c r="ML122" i="6"/>
  <c r="MK122" i="6"/>
  <c r="MJ122" i="6"/>
  <c r="MI122" i="6"/>
  <c r="MH122" i="6"/>
  <c r="MG122" i="6"/>
  <c r="MF122" i="6"/>
  <c r="ME122" i="6"/>
  <c r="MD122" i="6"/>
  <c r="MC122" i="6"/>
  <c r="MB122" i="6"/>
  <c r="MA122" i="6"/>
  <c r="LZ122" i="6"/>
  <c r="LY122" i="6"/>
  <c r="LX122" i="6"/>
  <c r="LW122" i="6"/>
  <c r="LV122" i="6"/>
  <c r="LU122" i="6"/>
  <c r="LT122" i="6"/>
  <c r="LS122" i="6"/>
  <c r="LR122" i="6"/>
  <c r="LQ122" i="6"/>
  <c r="LP122" i="6"/>
  <c r="LO122" i="6"/>
  <c r="LN122" i="6"/>
  <c r="LM122" i="6"/>
  <c r="LL122" i="6"/>
  <c r="LK122" i="6"/>
  <c r="LJ122" i="6"/>
  <c r="LI122" i="6"/>
  <c r="LH122" i="6"/>
  <c r="LG122" i="6"/>
  <c r="LF122" i="6"/>
  <c r="LE122" i="6"/>
  <c r="LD122" i="6"/>
  <c r="LC122" i="6"/>
  <c r="LB122" i="6"/>
  <c r="LA122" i="6"/>
  <c r="KZ122" i="6"/>
  <c r="KY122" i="6"/>
  <c r="KX122" i="6"/>
  <c r="KW122" i="6"/>
  <c r="KV122" i="6"/>
  <c r="KU122" i="6"/>
  <c r="KT122" i="6"/>
  <c r="KS122" i="6"/>
  <c r="KR122" i="6"/>
  <c r="KQ122" i="6"/>
  <c r="KP122" i="6"/>
  <c r="KO122" i="6"/>
  <c r="KN122" i="6"/>
  <c r="KM122" i="6"/>
  <c r="KL122" i="6"/>
  <c r="KK122" i="6"/>
  <c r="KJ122" i="6"/>
  <c r="KI122" i="6"/>
  <c r="KH122" i="6"/>
  <c r="KG122" i="6"/>
  <c r="KF122" i="6"/>
  <c r="KE122" i="6"/>
  <c r="KD122" i="6"/>
  <c r="KC122" i="6"/>
  <c r="KB122" i="6"/>
  <c r="KA122" i="6"/>
  <c r="JZ122" i="6"/>
  <c r="JY122" i="6"/>
  <c r="JX122" i="6"/>
  <c r="JW122" i="6"/>
  <c r="JV122" i="6"/>
  <c r="JU122" i="6"/>
  <c r="JT122" i="6"/>
  <c r="JS122" i="6"/>
  <c r="JR122" i="6"/>
  <c r="JQ122" i="6"/>
  <c r="JP122" i="6"/>
  <c r="JO122" i="6"/>
  <c r="JN122" i="6"/>
  <c r="JM122" i="6"/>
  <c r="JL122" i="6"/>
  <c r="JK122" i="6"/>
  <c r="JJ122" i="6"/>
  <c r="JI122" i="6"/>
  <c r="JH122" i="6"/>
  <c r="JG122" i="6"/>
  <c r="JF122" i="6"/>
  <c r="JE122" i="6"/>
  <c r="JD122" i="6"/>
  <c r="JC122" i="6"/>
  <c r="JB122" i="6"/>
  <c r="JA122" i="6"/>
  <c r="IZ122" i="6"/>
  <c r="IY122" i="6"/>
  <c r="IX122" i="6"/>
  <c r="IW122" i="6"/>
  <c r="IV122" i="6"/>
  <c r="IU122" i="6"/>
  <c r="IT122" i="6"/>
  <c r="IS122" i="6"/>
  <c r="IR122" i="6"/>
  <c r="IQ122" i="6"/>
  <c r="IP122" i="6"/>
  <c r="IO122" i="6"/>
  <c r="IN122" i="6"/>
  <c r="IM122" i="6"/>
  <c r="IL122" i="6"/>
  <c r="IK122" i="6"/>
  <c r="IJ122" i="6"/>
  <c r="II122" i="6"/>
  <c r="IH122" i="6"/>
  <c r="IG122" i="6"/>
  <c r="IF122" i="6"/>
  <c r="IE122" i="6"/>
  <c r="ID122" i="6"/>
  <c r="IC122" i="6"/>
  <c r="IB122" i="6"/>
  <c r="IA122" i="6"/>
  <c r="HZ122" i="6"/>
  <c r="HY122" i="6"/>
  <c r="HX122" i="6"/>
  <c r="HW122" i="6"/>
  <c r="HV122" i="6"/>
  <c r="HU122" i="6"/>
  <c r="HT122" i="6"/>
  <c r="HS122" i="6"/>
  <c r="HR122" i="6"/>
  <c r="HQ122" i="6"/>
  <c r="HP122" i="6"/>
  <c r="HO122" i="6"/>
  <c r="HN122" i="6"/>
  <c r="HM122" i="6"/>
  <c r="HL122" i="6"/>
  <c r="HK122" i="6"/>
  <c r="HJ122" i="6"/>
  <c r="HI122" i="6"/>
  <c r="HH122" i="6"/>
  <c r="HG122" i="6"/>
  <c r="HF122" i="6"/>
  <c r="HE122" i="6"/>
  <c r="HD122" i="6"/>
  <c r="HC122" i="6"/>
  <c r="HB122" i="6"/>
  <c r="HA122" i="6"/>
  <c r="GZ122" i="6"/>
  <c r="GY122" i="6"/>
  <c r="GX122" i="6"/>
  <c r="GW122" i="6"/>
  <c r="GV122" i="6"/>
  <c r="GU122" i="6"/>
  <c r="GT122" i="6"/>
  <c r="GS122" i="6"/>
  <c r="GR122" i="6"/>
  <c r="GQ122" i="6"/>
  <c r="GP122" i="6"/>
  <c r="GO122" i="6"/>
  <c r="GN122" i="6"/>
  <c r="GM122" i="6"/>
  <c r="GL122" i="6"/>
  <c r="GK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30" i="6"/>
  <c r="E129" i="6"/>
  <c r="E128" i="6"/>
  <c r="E127" i="6"/>
  <c r="E126" i="6"/>
  <c r="E125" i="6"/>
  <c r="E124" i="6"/>
  <c r="E123" i="6"/>
  <c r="E122" i="6"/>
  <c r="CX24" i="6" l="1"/>
  <c r="MZ139" i="6"/>
  <c r="MY139" i="6"/>
  <c r="MX139" i="6"/>
  <c r="MW139" i="6"/>
  <c r="MV139" i="6"/>
  <c r="MU139" i="6"/>
  <c r="MT139" i="6"/>
  <c r="MS139" i="6"/>
  <c r="MR139" i="6"/>
  <c r="MQ139" i="6"/>
  <c r="MP139" i="6"/>
  <c r="MO139" i="6"/>
  <c r="MN139" i="6"/>
  <c r="MM139" i="6"/>
  <c r="ML139" i="6"/>
  <c r="MK139" i="6"/>
  <c r="MJ139" i="6"/>
  <c r="MI139" i="6"/>
  <c r="MH139" i="6"/>
  <c r="MG139" i="6"/>
  <c r="MF139" i="6"/>
  <c r="ME139" i="6"/>
  <c r="MD139" i="6"/>
  <c r="MC139" i="6"/>
  <c r="MB139" i="6"/>
  <c r="MA139" i="6"/>
  <c r="LZ139" i="6"/>
  <c r="LY139" i="6"/>
  <c r="LX139" i="6"/>
  <c r="LW139" i="6"/>
  <c r="LV139" i="6"/>
  <c r="LU139" i="6"/>
  <c r="LT139" i="6"/>
  <c r="LS139" i="6"/>
  <c r="LR139" i="6"/>
  <c r="LQ139" i="6"/>
  <c r="LP139" i="6"/>
  <c r="LO139" i="6"/>
  <c r="LN139" i="6"/>
  <c r="LM139" i="6"/>
  <c r="LL139" i="6"/>
  <c r="LK139" i="6"/>
  <c r="LJ139" i="6"/>
  <c r="LI139" i="6"/>
  <c r="LH139" i="6"/>
  <c r="LG139" i="6"/>
  <c r="LF139" i="6"/>
  <c r="LE139" i="6"/>
  <c r="LD139" i="6"/>
  <c r="LC139" i="6"/>
  <c r="LB139" i="6"/>
  <c r="LA139" i="6"/>
  <c r="KZ139" i="6"/>
  <c r="KY139" i="6"/>
  <c r="KX139" i="6"/>
  <c r="KW139" i="6"/>
  <c r="KV139" i="6"/>
  <c r="KU139" i="6"/>
  <c r="KT139" i="6"/>
  <c r="KS139" i="6"/>
  <c r="KR139" i="6"/>
  <c r="KQ139" i="6"/>
  <c r="KP139" i="6"/>
  <c r="KO139" i="6"/>
  <c r="KN139" i="6"/>
  <c r="KM139" i="6"/>
  <c r="KL139" i="6"/>
  <c r="KK139" i="6"/>
  <c r="KJ139" i="6"/>
  <c r="KI139" i="6"/>
  <c r="KH139" i="6"/>
  <c r="KG139" i="6"/>
  <c r="KF139" i="6"/>
  <c r="KE139" i="6"/>
  <c r="KD139" i="6"/>
  <c r="KC139" i="6"/>
  <c r="KB139" i="6"/>
  <c r="KA139" i="6"/>
  <c r="JZ139" i="6"/>
  <c r="JY139" i="6"/>
  <c r="JX139" i="6"/>
  <c r="JW139" i="6"/>
  <c r="JV139" i="6"/>
  <c r="JU139" i="6"/>
  <c r="JT139" i="6"/>
  <c r="JS139" i="6"/>
  <c r="JR139" i="6"/>
  <c r="JQ139" i="6"/>
  <c r="JP139" i="6"/>
  <c r="JO139" i="6"/>
  <c r="JN139" i="6"/>
  <c r="JM139" i="6"/>
  <c r="JL139" i="6"/>
  <c r="JK139" i="6"/>
  <c r="JJ139" i="6"/>
  <c r="JI139" i="6"/>
  <c r="JH139" i="6"/>
  <c r="JG139" i="6"/>
  <c r="JF139" i="6"/>
  <c r="JE139" i="6"/>
  <c r="JD139" i="6"/>
  <c r="JC139" i="6"/>
  <c r="JB139" i="6"/>
  <c r="JA139" i="6"/>
  <c r="IZ139" i="6"/>
  <c r="IY139" i="6"/>
  <c r="IX139" i="6"/>
  <c r="IW139" i="6"/>
  <c r="IV139" i="6"/>
  <c r="IU139" i="6"/>
  <c r="IT139" i="6"/>
  <c r="IS139" i="6"/>
  <c r="IR139" i="6"/>
  <c r="IQ139" i="6"/>
  <c r="IP139" i="6"/>
  <c r="IO139" i="6"/>
  <c r="IN139" i="6"/>
  <c r="IM139" i="6"/>
  <c r="IL139" i="6"/>
  <c r="IK139" i="6"/>
  <c r="IJ139" i="6"/>
  <c r="II139" i="6"/>
  <c r="IH139" i="6"/>
  <c r="IG139" i="6"/>
  <c r="IF139" i="6"/>
  <c r="IE139" i="6"/>
  <c r="ID139" i="6"/>
  <c r="IC139" i="6"/>
  <c r="IB139" i="6"/>
  <c r="IA139" i="6"/>
  <c r="HZ139" i="6"/>
  <c r="HY139" i="6"/>
  <c r="HX139" i="6"/>
  <c r="HW139" i="6"/>
  <c r="HV139" i="6"/>
  <c r="HU139" i="6"/>
  <c r="HT139" i="6"/>
  <c r="HS139" i="6"/>
  <c r="HR139" i="6"/>
  <c r="HQ139" i="6"/>
  <c r="HP139" i="6"/>
  <c r="HO139" i="6"/>
  <c r="HN139" i="6"/>
  <c r="HM139" i="6"/>
  <c r="HL139" i="6"/>
  <c r="HK139" i="6"/>
  <c r="HJ139" i="6"/>
  <c r="HI139" i="6"/>
  <c r="HH139" i="6"/>
  <c r="HG139" i="6"/>
  <c r="HF139" i="6"/>
  <c r="HE139" i="6"/>
  <c r="HD139" i="6"/>
  <c r="HC139" i="6"/>
  <c r="HB139" i="6"/>
  <c r="HA139" i="6"/>
  <c r="GZ139" i="6"/>
  <c r="GY139" i="6"/>
  <c r="GX139" i="6"/>
  <c r="GW139" i="6"/>
  <c r="GV139" i="6"/>
  <c r="GU139" i="6"/>
  <c r="GT139" i="6"/>
  <c r="GS139" i="6"/>
  <c r="GR139" i="6"/>
  <c r="GQ139" i="6"/>
  <c r="GP139" i="6"/>
  <c r="GO139" i="6"/>
  <c r="GN139" i="6"/>
  <c r="GM139" i="6"/>
  <c r="GL139" i="6"/>
  <c r="GK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MZ138" i="6"/>
  <c r="MY138" i="6"/>
  <c r="MX138" i="6"/>
  <c r="MW138" i="6"/>
  <c r="MV138" i="6"/>
  <c r="MU138" i="6"/>
  <c r="MT138" i="6"/>
  <c r="MS138" i="6"/>
  <c r="MR138" i="6"/>
  <c r="MQ138" i="6"/>
  <c r="MP138" i="6"/>
  <c r="MO138" i="6"/>
  <c r="MN138" i="6"/>
  <c r="MM138" i="6"/>
  <c r="ML138" i="6"/>
  <c r="MK138" i="6"/>
  <c r="MJ138" i="6"/>
  <c r="MI138" i="6"/>
  <c r="MH138" i="6"/>
  <c r="MG138" i="6"/>
  <c r="MF138" i="6"/>
  <c r="ME138" i="6"/>
  <c r="MD138" i="6"/>
  <c r="MC138" i="6"/>
  <c r="MB138" i="6"/>
  <c r="MA138" i="6"/>
  <c r="LZ138" i="6"/>
  <c r="LY138" i="6"/>
  <c r="LX138" i="6"/>
  <c r="LW138" i="6"/>
  <c r="LV138" i="6"/>
  <c r="LU138" i="6"/>
  <c r="LT138" i="6"/>
  <c r="LS138" i="6"/>
  <c r="LR138" i="6"/>
  <c r="LQ138" i="6"/>
  <c r="LP138" i="6"/>
  <c r="LO138" i="6"/>
  <c r="LN138" i="6"/>
  <c r="LM138" i="6"/>
  <c r="LL138" i="6"/>
  <c r="LK138" i="6"/>
  <c r="LJ138" i="6"/>
  <c r="LI138" i="6"/>
  <c r="LH138" i="6"/>
  <c r="LG138" i="6"/>
  <c r="LF138" i="6"/>
  <c r="LE138" i="6"/>
  <c r="LD138" i="6"/>
  <c r="LC138" i="6"/>
  <c r="LB138" i="6"/>
  <c r="LA138" i="6"/>
  <c r="KZ138" i="6"/>
  <c r="KY138" i="6"/>
  <c r="KX138" i="6"/>
  <c r="KW138" i="6"/>
  <c r="KV138" i="6"/>
  <c r="KU138" i="6"/>
  <c r="KT138" i="6"/>
  <c r="KS138" i="6"/>
  <c r="KR138" i="6"/>
  <c r="KQ138" i="6"/>
  <c r="KP138" i="6"/>
  <c r="KO138" i="6"/>
  <c r="KN138" i="6"/>
  <c r="KM138" i="6"/>
  <c r="KL138" i="6"/>
  <c r="KK138" i="6"/>
  <c r="KJ138" i="6"/>
  <c r="KI138" i="6"/>
  <c r="KH138" i="6"/>
  <c r="KG138" i="6"/>
  <c r="KF138" i="6"/>
  <c r="KE138" i="6"/>
  <c r="KD138" i="6"/>
  <c r="KC138" i="6"/>
  <c r="KB138" i="6"/>
  <c r="KA138" i="6"/>
  <c r="JZ138" i="6"/>
  <c r="JY138" i="6"/>
  <c r="JX138" i="6"/>
  <c r="JW138" i="6"/>
  <c r="JV138" i="6"/>
  <c r="JU138" i="6"/>
  <c r="JT138" i="6"/>
  <c r="JS138" i="6"/>
  <c r="JR138" i="6"/>
  <c r="JQ138" i="6"/>
  <c r="JP138" i="6"/>
  <c r="JO138" i="6"/>
  <c r="JN138" i="6"/>
  <c r="JM138" i="6"/>
  <c r="JL138" i="6"/>
  <c r="JK138" i="6"/>
  <c r="JJ138" i="6"/>
  <c r="JI138" i="6"/>
  <c r="JH138" i="6"/>
  <c r="JG138" i="6"/>
  <c r="JF138" i="6"/>
  <c r="JE138" i="6"/>
  <c r="JD138" i="6"/>
  <c r="JC138" i="6"/>
  <c r="JB138" i="6"/>
  <c r="JA138" i="6"/>
  <c r="IZ138" i="6"/>
  <c r="IY138" i="6"/>
  <c r="IX138" i="6"/>
  <c r="IW138" i="6"/>
  <c r="IV138" i="6"/>
  <c r="IU138" i="6"/>
  <c r="IT138" i="6"/>
  <c r="IS138" i="6"/>
  <c r="IR138" i="6"/>
  <c r="IQ138" i="6"/>
  <c r="IP138" i="6"/>
  <c r="IO138" i="6"/>
  <c r="IN138" i="6"/>
  <c r="IM138" i="6"/>
  <c r="IL138" i="6"/>
  <c r="IK138" i="6"/>
  <c r="IJ138" i="6"/>
  <c r="II138" i="6"/>
  <c r="IH138" i="6"/>
  <c r="IG138" i="6"/>
  <c r="IF138" i="6"/>
  <c r="IE138" i="6"/>
  <c r="ID138" i="6"/>
  <c r="IC138" i="6"/>
  <c r="IB138" i="6"/>
  <c r="IA138" i="6"/>
  <c r="HZ138" i="6"/>
  <c r="HY138" i="6"/>
  <c r="HX138" i="6"/>
  <c r="HW138" i="6"/>
  <c r="HV138" i="6"/>
  <c r="HU138" i="6"/>
  <c r="HT138" i="6"/>
  <c r="HS138" i="6"/>
  <c r="HR138" i="6"/>
  <c r="HQ138" i="6"/>
  <c r="HP138" i="6"/>
  <c r="HO138" i="6"/>
  <c r="HN138" i="6"/>
  <c r="HM138" i="6"/>
  <c r="HL138" i="6"/>
  <c r="HK138" i="6"/>
  <c r="HJ138" i="6"/>
  <c r="HI138" i="6"/>
  <c r="HH138" i="6"/>
  <c r="HG138" i="6"/>
  <c r="HF138" i="6"/>
  <c r="HE138" i="6"/>
  <c r="HD138" i="6"/>
  <c r="HC138" i="6"/>
  <c r="HB138" i="6"/>
  <c r="HA138" i="6"/>
  <c r="GZ138" i="6"/>
  <c r="GY138" i="6"/>
  <c r="GX138" i="6"/>
  <c r="GW138" i="6"/>
  <c r="GV138" i="6"/>
  <c r="GU138" i="6"/>
  <c r="GT138" i="6"/>
  <c r="GS138" i="6"/>
  <c r="GR138" i="6"/>
  <c r="GQ138" i="6"/>
  <c r="GP138" i="6"/>
  <c r="GO138" i="6"/>
  <c r="GN138" i="6"/>
  <c r="GM138" i="6"/>
  <c r="GL138" i="6"/>
  <c r="GK138" i="6"/>
  <c r="GJ138" i="6"/>
  <c r="GI138" i="6"/>
  <c r="GH138" i="6"/>
  <c r="GG138" i="6"/>
  <c r="GF138" i="6"/>
  <c r="GE138" i="6"/>
  <c r="GD138" i="6"/>
  <c r="GC138"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MZ137" i="6"/>
  <c r="MY137" i="6"/>
  <c r="MX137" i="6"/>
  <c r="MW137" i="6"/>
  <c r="MV137" i="6"/>
  <c r="MU137" i="6"/>
  <c r="MT137" i="6"/>
  <c r="MS137" i="6"/>
  <c r="MR137" i="6"/>
  <c r="MQ137" i="6"/>
  <c r="MP137" i="6"/>
  <c r="MO137" i="6"/>
  <c r="MN137" i="6"/>
  <c r="MM137" i="6"/>
  <c r="ML137" i="6"/>
  <c r="MK137" i="6"/>
  <c r="MJ137" i="6"/>
  <c r="MI137" i="6"/>
  <c r="MH137" i="6"/>
  <c r="MG137" i="6"/>
  <c r="MF137" i="6"/>
  <c r="ME137" i="6"/>
  <c r="MD137" i="6"/>
  <c r="MC137" i="6"/>
  <c r="MB137" i="6"/>
  <c r="MA137" i="6"/>
  <c r="LZ137" i="6"/>
  <c r="LY137" i="6"/>
  <c r="LX137" i="6"/>
  <c r="LW137" i="6"/>
  <c r="LV137" i="6"/>
  <c r="LU137" i="6"/>
  <c r="LT137" i="6"/>
  <c r="LS137" i="6"/>
  <c r="LR137" i="6"/>
  <c r="LQ137" i="6"/>
  <c r="LP137" i="6"/>
  <c r="LO137" i="6"/>
  <c r="LN137" i="6"/>
  <c r="LM137" i="6"/>
  <c r="LL137" i="6"/>
  <c r="LK137" i="6"/>
  <c r="LJ137" i="6"/>
  <c r="LI137" i="6"/>
  <c r="LH137" i="6"/>
  <c r="LG137" i="6"/>
  <c r="LF137" i="6"/>
  <c r="LE137" i="6"/>
  <c r="LD137" i="6"/>
  <c r="LC137" i="6"/>
  <c r="LB137" i="6"/>
  <c r="LA137" i="6"/>
  <c r="KZ137" i="6"/>
  <c r="KY137" i="6"/>
  <c r="KX137" i="6"/>
  <c r="KW137" i="6"/>
  <c r="KV137" i="6"/>
  <c r="KU137" i="6"/>
  <c r="KT137" i="6"/>
  <c r="KS137" i="6"/>
  <c r="KR137" i="6"/>
  <c r="KQ137" i="6"/>
  <c r="KP137" i="6"/>
  <c r="KO137" i="6"/>
  <c r="KN137" i="6"/>
  <c r="KM137" i="6"/>
  <c r="KL137" i="6"/>
  <c r="KK137" i="6"/>
  <c r="KJ137" i="6"/>
  <c r="KI137" i="6"/>
  <c r="KH137" i="6"/>
  <c r="KG137" i="6"/>
  <c r="KF137" i="6"/>
  <c r="KE137" i="6"/>
  <c r="KD137" i="6"/>
  <c r="KC137" i="6"/>
  <c r="KB137" i="6"/>
  <c r="KA137" i="6"/>
  <c r="JZ137" i="6"/>
  <c r="JY137" i="6"/>
  <c r="JX137" i="6"/>
  <c r="JW137" i="6"/>
  <c r="JV137" i="6"/>
  <c r="JU137" i="6"/>
  <c r="JT137" i="6"/>
  <c r="JS137" i="6"/>
  <c r="JR137" i="6"/>
  <c r="JQ137" i="6"/>
  <c r="JP137" i="6"/>
  <c r="JO137" i="6"/>
  <c r="JN137" i="6"/>
  <c r="JM137" i="6"/>
  <c r="JL137" i="6"/>
  <c r="JK137" i="6"/>
  <c r="JJ137" i="6"/>
  <c r="JI137" i="6"/>
  <c r="JH137" i="6"/>
  <c r="JG137" i="6"/>
  <c r="JF137" i="6"/>
  <c r="JE137" i="6"/>
  <c r="JD137" i="6"/>
  <c r="JC137" i="6"/>
  <c r="JB137" i="6"/>
  <c r="JA137" i="6"/>
  <c r="IZ137" i="6"/>
  <c r="IY137" i="6"/>
  <c r="IX137" i="6"/>
  <c r="IW137" i="6"/>
  <c r="IV137" i="6"/>
  <c r="IU137" i="6"/>
  <c r="IT137" i="6"/>
  <c r="IS137" i="6"/>
  <c r="IR137" i="6"/>
  <c r="IQ137" i="6"/>
  <c r="IP137" i="6"/>
  <c r="IO137" i="6"/>
  <c r="IN137" i="6"/>
  <c r="IM137" i="6"/>
  <c r="IL137" i="6"/>
  <c r="IK137" i="6"/>
  <c r="IJ137" i="6"/>
  <c r="II137" i="6"/>
  <c r="IH137" i="6"/>
  <c r="IG137" i="6"/>
  <c r="IF137" i="6"/>
  <c r="IE137" i="6"/>
  <c r="ID137" i="6"/>
  <c r="IC137" i="6"/>
  <c r="IB137" i="6"/>
  <c r="IA137" i="6"/>
  <c r="HZ137" i="6"/>
  <c r="HY137" i="6"/>
  <c r="HX137" i="6"/>
  <c r="HW137" i="6"/>
  <c r="HV137" i="6"/>
  <c r="HU137" i="6"/>
  <c r="HT137" i="6"/>
  <c r="HS137" i="6"/>
  <c r="HR137" i="6"/>
  <c r="HQ137" i="6"/>
  <c r="HP137" i="6"/>
  <c r="HO137" i="6"/>
  <c r="HN137" i="6"/>
  <c r="HM137" i="6"/>
  <c r="HL137" i="6"/>
  <c r="HK137" i="6"/>
  <c r="HJ137" i="6"/>
  <c r="HI137" i="6"/>
  <c r="HH137" i="6"/>
  <c r="HG137" i="6"/>
  <c r="HF137" i="6"/>
  <c r="HE137" i="6"/>
  <c r="HD137" i="6"/>
  <c r="HC137" i="6"/>
  <c r="HB137" i="6"/>
  <c r="HA137" i="6"/>
  <c r="GZ137" i="6"/>
  <c r="GY137" i="6"/>
  <c r="GX137" i="6"/>
  <c r="GW137" i="6"/>
  <c r="GV137" i="6"/>
  <c r="GU137" i="6"/>
  <c r="GT137" i="6"/>
  <c r="GS137" i="6"/>
  <c r="GR137" i="6"/>
  <c r="GQ137" i="6"/>
  <c r="GP137" i="6"/>
  <c r="GO137" i="6"/>
  <c r="GN137" i="6"/>
  <c r="GM137" i="6"/>
  <c r="GL137" i="6"/>
  <c r="GK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MZ136" i="6"/>
  <c r="MY136" i="6"/>
  <c r="MX136" i="6"/>
  <c r="MW136" i="6"/>
  <c r="MV136" i="6"/>
  <c r="MU136" i="6"/>
  <c r="MT136" i="6"/>
  <c r="MS136" i="6"/>
  <c r="MR136" i="6"/>
  <c r="MQ136" i="6"/>
  <c r="MP136" i="6"/>
  <c r="MO136" i="6"/>
  <c r="MN136" i="6"/>
  <c r="MM136" i="6"/>
  <c r="ML136" i="6"/>
  <c r="MK136" i="6"/>
  <c r="MJ136" i="6"/>
  <c r="MI136" i="6"/>
  <c r="MH136" i="6"/>
  <c r="MG136" i="6"/>
  <c r="MF136" i="6"/>
  <c r="ME136" i="6"/>
  <c r="MD136" i="6"/>
  <c r="MC136" i="6"/>
  <c r="MB136" i="6"/>
  <c r="MA136" i="6"/>
  <c r="LZ136" i="6"/>
  <c r="LY136" i="6"/>
  <c r="LX136" i="6"/>
  <c r="LW136" i="6"/>
  <c r="LV136" i="6"/>
  <c r="LU136" i="6"/>
  <c r="LT136" i="6"/>
  <c r="LS136" i="6"/>
  <c r="LR136" i="6"/>
  <c r="LQ136" i="6"/>
  <c r="LP136" i="6"/>
  <c r="LO136" i="6"/>
  <c r="LN136" i="6"/>
  <c r="LM136" i="6"/>
  <c r="LL136" i="6"/>
  <c r="LK136" i="6"/>
  <c r="LJ136" i="6"/>
  <c r="LI136" i="6"/>
  <c r="LH136" i="6"/>
  <c r="LG136" i="6"/>
  <c r="LF136" i="6"/>
  <c r="LE136" i="6"/>
  <c r="LD136" i="6"/>
  <c r="LC136" i="6"/>
  <c r="LB136" i="6"/>
  <c r="LA136" i="6"/>
  <c r="KZ136" i="6"/>
  <c r="KY136" i="6"/>
  <c r="KX136" i="6"/>
  <c r="KW136" i="6"/>
  <c r="KV136" i="6"/>
  <c r="KU136" i="6"/>
  <c r="KT136" i="6"/>
  <c r="KS136" i="6"/>
  <c r="KR136" i="6"/>
  <c r="KQ136" i="6"/>
  <c r="KP136" i="6"/>
  <c r="KO136" i="6"/>
  <c r="KN136" i="6"/>
  <c r="KM136" i="6"/>
  <c r="KL136" i="6"/>
  <c r="KK136" i="6"/>
  <c r="KJ136" i="6"/>
  <c r="KI136" i="6"/>
  <c r="KH136" i="6"/>
  <c r="KG136" i="6"/>
  <c r="KF136" i="6"/>
  <c r="KE136" i="6"/>
  <c r="KD136" i="6"/>
  <c r="KC136" i="6"/>
  <c r="KB136" i="6"/>
  <c r="KA136" i="6"/>
  <c r="JZ136" i="6"/>
  <c r="JY136" i="6"/>
  <c r="JX136" i="6"/>
  <c r="JW136" i="6"/>
  <c r="JV136" i="6"/>
  <c r="JU136" i="6"/>
  <c r="JT136" i="6"/>
  <c r="JS136" i="6"/>
  <c r="JR136" i="6"/>
  <c r="JQ136" i="6"/>
  <c r="JP136" i="6"/>
  <c r="JO136" i="6"/>
  <c r="JN136" i="6"/>
  <c r="JM136" i="6"/>
  <c r="JL136" i="6"/>
  <c r="JK136" i="6"/>
  <c r="JJ136" i="6"/>
  <c r="JI136" i="6"/>
  <c r="JH136" i="6"/>
  <c r="JG136" i="6"/>
  <c r="JF136" i="6"/>
  <c r="JE136" i="6"/>
  <c r="JD136" i="6"/>
  <c r="JC136" i="6"/>
  <c r="JB136" i="6"/>
  <c r="JA136" i="6"/>
  <c r="IZ136" i="6"/>
  <c r="IY136" i="6"/>
  <c r="IX136" i="6"/>
  <c r="IW136" i="6"/>
  <c r="IV136" i="6"/>
  <c r="IU136" i="6"/>
  <c r="IT136" i="6"/>
  <c r="IS136" i="6"/>
  <c r="IR136" i="6"/>
  <c r="IQ136" i="6"/>
  <c r="IP136" i="6"/>
  <c r="IO136" i="6"/>
  <c r="IN136" i="6"/>
  <c r="IM136" i="6"/>
  <c r="IL136" i="6"/>
  <c r="IK136" i="6"/>
  <c r="IJ136" i="6"/>
  <c r="II136" i="6"/>
  <c r="IH136" i="6"/>
  <c r="IG136" i="6"/>
  <c r="IF136" i="6"/>
  <c r="IE136" i="6"/>
  <c r="ID136" i="6"/>
  <c r="IC136" i="6"/>
  <c r="IB136" i="6"/>
  <c r="IA136" i="6"/>
  <c r="HZ136" i="6"/>
  <c r="HY136" i="6"/>
  <c r="HX136" i="6"/>
  <c r="HW136" i="6"/>
  <c r="HV136" i="6"/>
  <c r="HU136" i="6"/>
  <c r="HT136" i="6"/>
  <c r="HS136" i="6"/>
  <c r="HR136" i="6"/>
  <c r="HQ136" i="6"/>
  <c r="HP136" i="6"/>
  <c r="HO136" i="6"/>
  <c r="HN136" i="6"/>
  <c r="HM136" i="6"/>
  <c r="HL136" i="6"/>
  <c r="HK136" i="6"/>
  <c r="HJ136" i="6"/>
  <c r="HI136" i="6"/>
  <c r="HH136" i="6"/>
  <c r="HG136" i="6"/>
  <c r="HF136" i="6"/>
  <c r="HE136" i="6"/>
  <c r="HD136" i="6"/>
  <c r="HC136" i="6"/>
  <c r="HB136" i="6"/>
  <c r="HA136" i="6"/>
  <c r="GZ136" i="6"/>
  <c r="GY136" i="6"/>
  <c r="GX136" i="6"/>
  <c r="GW136" i="6"/>
  <c r="GV136" i="6"/>
  <c r="GU136" i="6"/>
  <c r="GT136" i="6"/>
  <c r="GS136" i="6"/>
  <c r="GR136" i="6"/>
  <c r="GQ136" i="6"/>
  <c r="GP136" i="6"/>
  <c r="GO136" i="6"/>
  <c r="GN136" i="6"/>
  <c r="GM136" i="6"/>
  <c r="GL136" i="6"/>
  <c r="GK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MZ135" i="6"/>
  <c r="MY135" i="6"/>
  <c r="MX135" i="6"/>
  <c r="MW135" i="6"/>
  <c r="MV135" i="6"/>
  <c r="MU135" i="6"/>
  <c r="MT135" i="6"/>
  <c r="MS135" i="6"/>
  <c r="MR135" i="6"/>
  <c r="MQ135" i="6"/>
  <c r="MP135" i="6"/>
  <c r="MO135" i="6"/>
  <c r="MN135" i="6"/>
  <c r="MM135" i="6"/>
  <c r="ML135" i="6"/>
  <c r="MK135" i="6"/>
  <c r="MJ135" i="6"/>
  <c r="MI135" i="6"/>
  <c r="MH135" i="6"/>
  <c r="MG135" i="6"/>
  <c r="MF135" i="6"/>
  <c r="ME135" i="6"/>
  <c r="MD135" i="6"/>
  <c r="MC135" i="6"/>
  <c r="MB135" i="6"/>
  <c r="MA135" i="6"/>
  <c r="LZ135" i="6"/>
  <c r="LY135" i="6"/>
  <c r="LX135" i="6"/>
  <c r="LW135" i="6"/>
  <c r="LV135" i="6"/>
  <c r="LU135" i="6"/>
  <c r="LT135" i="6"/>
  <c r="LS135" i="6"/>
  <c r="LR135" i="6"/>
  <c r="LQ135" i="6"/>
  <c r="LP135" i="6"/>
  <c r="LO135" i="6"/>
  <c r="LN135" i="6"/>
  <c r="LM135" i="6"/>
  <c r="LL135" i="6"/>
  <c r="LK135" i="6"/>
  <c r="LJ135" i="6"/>
  <c r="LI135" i="6"/>
  <c r="LH135" i="6"/>
  <c r="LG135" i="6"/>
  <c r="LF135" i="6"/>
  <c r="LE135" i="6"/>
  <c r="LD135" i="6"/>
  <c r="LC135" i="6"/>
  <c r="LB135" i="6"/>
  <c r="LA135" i="6"/>
  <c r="KZ135" i="6"/>
  <c r="KY135" i="6"/>
  <c r="KX135" i="6"/>
  <c r="KW135" i="6"/>
  <c r="KV135" i="6"/>
  <c r="KU135" i="6"/>
  <c r="KT135" i="6"/>
  <c r="KS135" i="6"/>
  <c r="KR135" i="6"/>
  <c r="KQ135" i="6"/>
  <c r="KP135" i="6"/>
  <c r="KO135" i="6"/>
  <c r="KN135" i="6"/>
  <c r="KM135" i="6"/>
  <c r="KL135" i="6"/>
  <c r="KK135" i="6"/>
  <c r="KJ135" i="6"/>
  <c r="KI135" i="6"/>
  <c r="KH135" i="6"/>
  <c r="KG135" i="6"/>
  <c r="KF135" i="6"/>
  <c r="KE135" i="6"/>
  <c r="KD135" i="6"/>
  <c r="KC135" i="6"/>
  <c r="KB135" i="6"/>
  <c r="KA135" i="6"/>
  <c r="JZ135" i="6"/>
  <c r="JY135" i="6"/>
  <c r="JX135" i="6"/>
  <c r="JW135" i="6"/>
  <c r="JV135" i="6"/>
  <c r="JU135" i="6"/>
  <c r="JT135" i="6"/>
  <c r="JS135" i="6"/>
  <c r="JR135" i="6"/>
  <c r="JQ135" i="6"/>
  <c r="JP135" i="6"/>
  <c r="JO135" i="6"/>
  <c r="JN135" i="6"/>
  <c r="JM135" i="6"/>
  <c r="JL135" i="6"/>
  <c r="JK135" i="6"/>
  <c r="JJ135" i="6"/>
  <c r="JI135" i="6"/>
  <c r="JH135" i="6"/>
  <c r="JG135" i="6"/>
  <c r="JF135" i="6"/>
  <c r="JE135" i="6"/>
  <c r="JD135" i="6"/>
  <c r="JC135" i="6"/>
  <c r="JB135" i="6"/>
  <c r="JA135" i="6"/>
  <c r="IZ135" i="6"/>
  <c r="IY135" i="6"/>
  <c r="IX135" i="6"/>
  <c r="IW135" i="6"/>
  <c r="IV135" i="6"/>
  <c r="IU135" i="6"/>
  <c r="IT135" i="6"/>
  <c r="IS135" i="6"/>
  <c r="IR135" i="6"/>
  <c r="IQ135" i="6"/>
  <c r="IP135" i="6"/>
  <c r="IO135" i="6"/>
  <c r="IN135" i="6"/>
  <c r="IM135" i="6"/>
  <c r="IL135" i="6"/>
  <c r="IK135" i="6"/>
  <c r="IJ135" i="6"/>
  <c r="II135" i="6"/>
  <c r="IH135" i="6"/>
  <c r="IG135" i="6"/>
  <c r="IF135" i="6"/>
  <c r="IE135" i="6"/>
  <c r="ID135" i="6"/>
  <c r="IC135" i="6"/>
  <c r="IB135" i="6"/>
  <c r="IA135" i="6"/>
  <c r="HZ135" i="6"/>
  <c r="HY135" i="6"/>
  <c r="HX135" i="6"/>
  <c r="HW135" i="6"/>
  <c r="HV135" i="6"/>
  <c r="HU135" i="6"/>
  <c r="HT135" i="6"/>
  <c r="HS135" i="6"/>
  <c r="HR135" i="6"/>
  <c r="HQ135" i="6"/>
  <c r="HP135" i="6"/>
  <c r="HO135" i="6"/>
  <c r="HN135" i="6"/>
  <c r="HM135" i="6"/>
  <c r="HL135" i="6"/>
  <c r="HK135" i="6"/>
  <c r="HJ135" i="6"/>
  <c r="HI135" i="6"/>
  <c r="HH135" i="6"/>
  <c r="HG135" i="6"/>
  <c r="HF135" i="6"/>
  <c r="HE135" i="6"/>
  <c r="HD135" i="6"/>
  <c r="HC135" i="6"/>
  <c r="HB135" i="6"/>
  <c r="HA135" i="6"/>
  <c r="GZ135" i="6"/>
  <c r="GY135" i="6"/>
  <c r="GX135" i="6"/>
  <c r="GW135" i="6"/>
  <c r="GV135" i="6"/>
  <c r="GU135" i="6"/>
  <c r="GT135" i="6"/>
  <c r="GS135" i="6"/>
  <c r="GR135" i="6"/>
  <c r="GQ135" i="6"/>
  <c r="GP135" i="6"/>
  <c r="GO135" i="6"/>
  <c r="GN135" i="6"/>
  <c r="GM135" i="6"/>
  <c r="GL135" i="6"/>
  <c r="GK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MZ134" i="6"/>
  <c r="MY134" i="6"/>
  <c r="MX134" i="6"/>
  <c r="MW134" i="6"/>
  <c r="MV134" i="6"/>
  <c r="MU134" i="6"/>
  <c r="MT134" i="6"/>
  <c r="MS134" i="6"/>
  <c r="MR134" i="6"/>
  <c r="MQ134" i="6"/>
  <c r="MP134" i="6"/>
  <c r="MO134" i="6"/>
  <c r="MN134" i="6"/>
  <c r="MM134" i="6"/>
  <c r="ML134" i="6"/>
  <c r="MK134" i="6"/>
  <c r="MJ134" i="6"/>
  <c r="MI134" i="6"/>
  <c r="MH134" i="6"/>
  <c r="MG134" i="6"/>
  <c r="MF134" i="6"/>
  <c r="ME134" i="6"/>
  <c r="MD134" i="6"/>
  <c r="MC134" i="6"/>
  <c r="MB134" i="6"/>
  <c r="MA134" i="6"/>
  <c r="LZ134" i="6"/>
  <c r="LY134" i="6"/>
  <c r="LX134" i="6"/>
  <c r="LW134" i="6"/>
  <c r="LV134" i="6"/>
  <c r="LU134" i="6"/>
  <c r="LT134" i="6"/>
  <c r="LS134" i="6"/>
  <c r="LR134" i="6"/>
  <c r="LQ134" i="6"/>
  <c r="LP134" i="6"/>
  <c r="LO134" i="6"/>
  <c r="LN134" i="6"/>
  <c r="LM134" i="6"/>
  <c r="LL134" i="6"/>
  <c r="LK134" i="6"/>
  <c r="LJ134" i="6"/>
  <c r="LI134" i="6"/>
  <c r="LH134" i="6"/>
  <c r="LG134" i="6"/>
  <c r="LF134" i="6"/>
  <c r="LE134" i="6"/>
  <c r="LD134" i="6"/>
  <c r="LC134" i="6"/>
  <c r="LB134" i="6"/>
  <c r="LA134" i="6"/>
  <c r="KZ134" i="6"/>
  <c r="KY134" i="6"/>
  <c r="KX134" i="6"/>
  <c r="KW134" i="6"/>
  <c r="KV134" i="6"/>
  <c r="KU134" i="6"/>
  <c r="KT134" i="6"/>
  <c r="KS134" i="6"/>
  <c r="KR134" i="6"/>
  <c r="KQ134" i="6"/>
  <c r="KP134" i="6"/>
  <c r="KO134" i="6"/>
  <c r="KN134" i="6"/>
  <c r="KM134" i="6"/>
  <c r="KL134" i="6"/>
  <c r="KK134" i="6"/>
  <c r="KJ134" i="6"/>
  <c r="KI134" i="6"/>
  <c r="KH134" i="6"/>
  <c r="KG134" i="6"/>
  <c r="KF134" i="6"/>
  <c r="KE134" i="6"/>
  <c r="KD134" i="6"/>
  <c r="KC134" i="6"/>
  <c r="KB134" i="6"/>
  <c r="KA134" i="6"/>
  <c r="JZ134" i="6"/>
  <c r="JY134" i="6"/>
  <c r="JX134" i="6"/>
  <c r="JW134" i="6"/>
  <c r="JV134" i="6"/>
  <c r="JU134" i="6"/>
  <c r="JT134" i="6"/>
  <c r="JS134" i="6"/>
  <c r="JR134" i="6"/>
  <c r="JQ134" i="6"/>
  <c r="JP134" i="6"/>
  <c r="JO134" i="6"/>
  <c r="JN134" i="6"/>
  <c r="JM134" i="6"/>
  <c r="JL134" i="6"/>
  <c r="JK134" i="6"/>
  <c r="JJ134" i="6"/>
  <c r="JI134" i="6"/>
  <c r="JH134" i="6"/>
  <c r="JG134" i="6"/>
  <c r="JF134" i="6"/>
  <c r="JE134" i="6"/>
  <c r="JD134" i="6"/>
  <c r="JC134" i="6"/>
  <c r="JB134" i="6"/>
  <c r="JA134" i="6"/>
  <c r="IZ134" i="6"/>
  <c r="IY134" i="6"/>
  <c r="IX134" i="6"/>
  <c r="IW134" i="6"/>
  <c r="IV134" i="6"/>
  <c r="IU134" i="6"/>
  <c r="IT134" i="6"/>
  <c r="IS134" i="6"/>
  <c r="IR134" i="6"/>
  <c r="IQ134" i="6"/>
  <c r="IP134" i="6"/>
  <c r="IO134" i="6"/>
  <c r="IN134" i="6"/>
  <c r="IM134" i="6"/>
  <c r="IL134" i="6"/>
  <c r="IK134" i="6"/>
  <c r="IJ134" i="6"/>
  <c r="II134" i="6"/>
  <c r="IH134" i="6"/>
  <c r="IG134" i="6"/>
  <c r="IF134" i="6"/>
  <c r="IE134" i="6"/>
  <c r="ID134" i="6"/>
  <c r="IC134" i="6"/>
  <c r="IB134" i="6"/>
  <c r="IA134" i="6"/>
  <c r="HZ134" i="6"/>
  <c r="HY134" i="6"/>
  <c r="HX134" i="6"/>
  <c r="HW134" i="6"/>
  <c r="HV134" i="6"/>
  <c r="HU134" i="6"/>
  <c r="HT134" i="6"/>
  <c r="HS134" i="6"/>
  <c r="HR134" i="6"/>
  <c r="HQ134" i="6"/>
  <c r="HP134" i="6"/>
  <c r="HO134" i="6"/>
  <c r="HN134" i="6"/>
  <c r="HM134" i="6"/>
  <c r="HL134" i="6"/>
  <c r="HK134" i="6"/>
  <c r="HJ134" i="6"/>
  <c r="HI134" i="6"/>
  <c r="HH134" i="6"/>
  <c r="HG134" i="6"/>
  <c r="HF134" i="6"/>
  <c r="HE134" i="6"/>
  <c r="HD134" i="6"/>
  <c r="HC134" i="6"/>
  <c r="HB134" i="6"/>
  <c r="HA134" i="6"/>
  <c r="GZ134" i="6"/>
  <c r="GY134" i="6"/>
  <c r="GX134" i="6"/>
  <c r="GW134" i="6"/>
  <c r="GV134" i="6"/>
  <c r="GU134" i="6"/>
  <c r="GT134" i="6"/>
  <c r="GS134" i="6"/>
  <c r="GR134" i="6"/>
  <c r="GQ134" i="6"/>
  <c r="GP134" i="6"/>
  <c r="GO134" i="6"/>
  <c r="GN134" i="6"/>
  <c r="GM134" i="6"/>
  <c r="GL134" i="6"/>
  <c r="GK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MZ133" i="6"/>
  <c r="MY133" i="6"/>
  <c r="MX133" i="6"/>
  <c r="MW133" i="6"/>
  <c r="MV133" i="6"/>
  <c r="MU133" i="6"/>
  <c r="MT133" i="6"/>
  <c r="MS133" i="6"/>
  <c r="MR133" i="6"/>
  <c r="MQ133" i="6"/>
  <c r="MP133" i="6"/>
  <c r="MO133" i="6"/>
  <c r="MN133" i="6"/>
  <c r="MM133" i="6"/>
  <c r="ML133" i="6"/>
  <c r="MK133" i="6"/>
  <c r="MJ133" i="6"/>
  <c r="MI133" i="6"/>
  <c r="MH133" i="6"/>
  <c r="MG133" i="6"/>
  <c r="MF133" i="6"/>
  <c r="ME133" i="6"/>
  <c r="MD133" i="6"/>
  <c r="MC133" i="6"/>
  <c r="MB133" i="6"/>
  <c r="MA133" i="6"/>
  <c r="LZ133" i="6"/>
  <c r="LY133" i="6"/>
  <c r="LX133" i="6"/>
  <c r="LW133" i="6"/>
  <c r="LV133" i="6"/>
  <c r="LU133" i="6"/>
  <c r="LT133" i="6"/>
  <c r="LS133" i="6"/>
  <c r="LR133" i="6"/>
  <c r="LQ133" i="6"/>
  <c r="LP133" i="6"/>
  <c r="LO133" i="6"/>
  <c r="LN133" i="6"/>
  <c r="LM133" i="6"/>
  <c r="LL133" i="6"/>
  <c r="LK133" i="6"/>
  <c r="LJ133" i="6"/>
  <c r="LI133" i="6"/>
  <c r="LH133" i="6"/>
  <c r="LG133" i="6"/>
  <c r="LF133" i="6"/>
  <c r="LE133" i="6"/>
  <c r="LD133" i="6"/>
  <c r="LC133" i="6"/>
  <c r="LB133" i="6"/>
  <c r="LA133" i="6"/>
  <c r="KZ133" i="6"/>
  <c r="KY133" i="6"/>
  <c r="KX133" i="6"/>
  <c r="KW133" i="6"/>
  <c r="KV133" i="6"/>
  <c r="KU133" i="6"/>
  <c r="KT133" i="6"/>
  <c r="KS133" i="6"/>
  <c r="KR133" i="6"/>
  <c r="KQ133" i="6"/>
  <c r="KP133" i="6"/>
  <c r="KO133" i="6"/>
  <c r="KN133" i="6"/>
  <c r="KM133" i="6"/>
  <c r="KL133" i="6"/>
  <c r="KK133" i="6"/>
  <c r="KJ133" i="6"/>
  <c r="KI133" i="6"/>
  <c r="KH133" i="6"/>
  <c r="KG133" i="6"/>
  <c r="KF133" i="6"/>
  <c r="KE133" i="6"/>
  <c r="KD133" i="6"/>
  <c r="KC133" i="6"/>
  <c r="KB133" i="6"/>
  <c r="KA133" i="6"/>
  <c r="JZ133" i="6"/>
  <c r="JY133" i="6"/>
  <c r="JX133" i="6"/>
  <c r="JW133" i="6"/>
  <c r="JV133" i="6"/>
  <c r="JU133" i="6"/>
  <c r="JT133" i="6"/>
  <c r="JS133" i="6"/>
  <c r="JR133" i="6"/>
  <c r="JQ133" i="6"/>
  <c r="JP133" i="6"/>
  <c r="JO133" i="6"/>
  <c r="JN133" i="6"/>
  <c r="JM133" i="6"/>
  <c r="JL133" i="6"/>
  <c r="JK133" i="6"/>
  <c r="JJ133" i="6"/>
  <c r="JI133" i="6"/>
  <c r="JH133" i="6"/>
  <c r="JG133" i="6"/>
  <c r="JF133" i="6"/>
  <c r="JE133" i="6"/>
  <c r="JD133" i="6"/>
  <c r="JC133" i="6"/>
  <c r="JB133" i="6"/>
  <c r="JA133" i="6"/>
  <c r="IZ133" i="6"/>
  <c r="IY133" i="6"/>
  <c r="IX133" i="6"/>
  <c r="IW133" i="6"/>
  <c r="IV133" i="6"/>
  <c r="IU133" i="6"/>
  <c r="IT133" i="6"/>
  <c r="IS133" i="6"/>
  <c r="IR133" i="6"/>
  <c r="IQ133" i="6"/>
  <c r="IP133" i="6"/>
  <c r="IO133" i="6"/>
  <c r="IN133" i="6"/>
  <c r="IM133" i="6"/>
  <c r="IL133" i="6"/>
  <c r="IK133" i="6"/>
  <c r="IJ133" i="6"/>
  <c r="II133" i="6"/>
  <c r="IH133" i="6"/>
  <c r="IG133" i="6"/>
  <c r="IF133" i="6"/>
  <c r="IE133" i="6"/>
  <c r="ID133" i="6"/>
  <c r="IC133" i="6"/>
  <c r="IB133" i="6"/>
  <c r="IA133" i="6"/>
  <c r="HZ133" i="6"/>
  <c r="HY133" i="6"/>
  <c r="HX133" i="6"/>
  <c r="HW133" i="6"/>
  <c r="HV133" i="6"/>
  <c r="HU133" i="6"/>
  <c r="HT133" i="6"/>
  <c r="HS133" i="6"/>
  <c r="HR133" i="6"/>
  <c r="HQ133" i="6"/>
  <c r="HP133" i="6"/>
  <c r="HO133" i="6"/>
  <c r="HN133" i="6"/>
  <c r="HM133" i="6"/>
  <c r="HL133" i="6"/>
  <c r="HK133" i="6"/>
  <c r="HJ133" i="6"/>
  <c r="HI133" i="6"/>
  <c r="HH133" i="6"/>
  <c r="HG133" i="6"/>
  <c r="HF133" i="6"/>
  <c r="HE133" i="6"/>
  <c r="HD133" i="6"/>
  <c r="HC133" i="6"/>
  <c r="HB133" i="6"/>
  <c r="HA133" i="6"/>
  <c r="GZ133" i="6"/>
  <c r="GY133" i="6"/>
  <c r="GX133" i="6"/>
  <c r="GW133" i="6"/>
  <c r="GV133" i="6"/>
  <c r="GU133" i="6"/>
  <c r="GT133" i="6"/>
  <c r="GS133" i="6"/>
  <c r="GR133" i="6"/>
  <c r="GQ133" i="6"/>
  <c r="GP133" i="6"/>
  <c r="GO133" i="6"/>
  <c r="GN133" i="6"/>
  <c r="GM133" i="6"/>
  <c r="GL133" i="6"/>
  <c r="GK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MZ132" i="6"/>
  <c r="MY132" i="6"/>
  <c r="MX132" i="6"/>
  <c r="MW132" i="6"/>
  <c r="MV132" i="6"/>
  <c r="MU132" i="6"/>
  <c r="MT132" i="6"/>
  <c r="MS132" i="6"/>
  <c r="MR132" i="6"/>
  <c r="MQ132" i="6"/>
  <c r="MP132" i="6"/>
  <c r="MO132" i="6"/>
  <c r="MN132" i="6"/>
  <c r="MM132" i="6"/>
  <c r="ML132" i="6"/>
  <c r="MK132" i="6"/>
  <c r="MJ132" i="6"/>
  <c r="MI132" i="6"/>
  <c r="MH132" i="6"/>
  <c r="MG132" i="6"/>
  <c r="MF132" i="6"/>
  <c r="ME132" i="6"/>
  <c r="MD132" i="6"/>
  <c r="MC132" i="6"/>
  <c r="MB132" i="6"/>
  <c r="MA132" i="6"/>
  <c r="LZ132" i="6"/>
  <c r="LY132" i="6"/>
  <c r="LX132" i="6"/>
  <c r="LW132" i="6"/>
  <c r="LV132" i="6"/>
  <c r="LU132" i="6"/>
  <c r="LT132" i="6"/>
  <c r="LS132" i="6"/>
  <c r="LR132" i="6"/>
  <c r="LQ132" i="6"/>
  <c r="LP132" i="6"/>
  <c r="LO132" i="6"/>
  <c r="LN132" i="6"/>
  <c r="LM132" i="6"/>
  <c r="LL132" i="6"/>
  <c r="LK132" i="6"/>
  <c r="LJ132" i="6"/>
  <c r="LI132" i="6"/>
  <c r="LH132" i="6"/>
  <c r="LG132" i="6"/>
  <c r="LF132" i="6"/>
  <c r="LE132" i="6"/>
  <c r="LD132" i="6"/>
  <c r="LC132" i="6"/>
  <c r="LB132" i="6"/>
  <c r="LA132" i="6"/>
  <c r="KZ132" i="6"/>
  <c r="KY132" i="6"/>
  <c r="KX132" i="6"/>
  <c r="KW132" i="6"/>
  <c r="KV132" i="6"/>
  <c r="KU132" i="6"/>
  <c r="KT132" i="6"/>
  <c r="KS132" i="6"/>
  <c r="KR132" i="6"/>
  <c r="KQ132" i="6"/>
  <c r="KP132" i="6"/>
  <c r="KO132" i="6"/>
  <c r="KN132" i="6"/>
  <c r="KM132" i="6"/>
  <c r="KL132" i="6"/>
  <c r="KK132" i="6"/>
  <c r="KJ132" i="6"/>
  <c r="KI132" i="6"/>
  <c r="KH132" i="6"/>
  <c r="KG132" i="6"/>
  <c r="KF132" i="6"/>
  <c r="KE132" i="6"/>
  <c r="KD132" i="6"/>
  <c r="KC132" i="6"/>
  <c r="KB132" i="6"/>
  <c r="KA132" i="6"/>
  <c r="JZ132" i="6"/>
  <c r="JY132" i="6"/>
  <c r="JX132" i="6"/>
  <c r="JW132" i="6"/>
  <c r="JV132" i="6"/>
  <c r="JU132" i="6"/>
  <c r="JT132" i="6"/>
  <c r="JS132" i="6"/>
  <c r="JR132" i="6"/>
  <c r="JQ132" i="6"/>
  <c r="JP132" i="6"/>
  <c r="JO132" i="6"/>
  <c r="JN132" i="6"/>
  <c r="JM132" i="6"/>
  <c r="JL132" i="6"/>
  <c r="JK132" i="6"/>
  <c r="JJ132" i="6"/>
  <c r="JI132" i="6"/>
  <c r="JH132" i="6"/>
  <c r="JG132" i="6"/>
  <c r="JF132" i="6"/>
  <c r="JE132" i="6"/>
  <c r="JD132" i="6"/>
  <c r="JC132" i="6"/>
  <c r="JB132" i="6"/>
  <c r="JA132" i="6"/>
  <c r="IZ132" i="6"/>
  <c r="IY132" i="6"/>
  <c r="IX132" i="6"/>
  <c r="IW132" i="6"/>
  <c r="IV132" i="6"/>
  <c r="IU132" i="6"/>
  <c r="IT132" i="6"/>
  <c r="IS132" i="6"/>
  <c r="IR132" i="6"/>
  <c r="IQ132" i="6"/>
  <c r="IP132" i="6"/>
  <c r="IO132" i="6"/>
  <c r="IN132" i="6"/>
  <c r="IM132" i="6"/>
  <c r="IL132" i="6"/>
  <c r="IK132" i="6"/>
  <c r="IJ132" i="6"/>
  <c r="II132" i="6"/>
  <c r="IH132" i="6"/>
  <c r="IG132" i="6"/>
  <c r="IF132" i="6"/>
  <c r="IE132" i="6"/>
  <c r="ID132" i="6"/>
  <c r="IC132" i="6"/>
  <c r="IB132" i="6"/>
  <c r="IA132" i="6"/>
  <c r="HZ132" i="6"/>
  <c r="HY132" i="6"/>
  <c r="HX132" i="6"/>
  <c r="HW132" i="6"/>
  <c r="HV132" i="6"/>
  <c r="HU132" i="6"/>
  <c r="HT132" i="6"/>
  <c r="HS132" i="6"/>
  <c r="HR132" i="6"/>
  <c r="HQ132" i="6"/>
  <c r="HP132" i="6"/>
  <c r="HO132" i="6"/>
  <c r="HN132" i="6"/>
  <c r="HM132" i="6"/>
  <c r="HL132" i="6"/>
  <c r="HK132" i="6"/>
  <c r="HJ132" i="6"/>
  <c r="HI132" i="6"/>
  <c r="HH132" i="6"/>
  <c r="HG132" i="6"/>
  <c r="HF132" i="6"/>
  <c r="HE132" i="6"/>
  <c r="HD132" i="6"/>
  <c r="HC132" i="6"/>
  <c r="HB132" i="6"/>
  <c r="HA132" i="6"/>
  <c r="GZ132" i="6"/>
  <c r="GY132" i="6"/>
  <c r="GX132" i="6"/>
  <c r="GW132" i="6"/>
  <c r="GV132" i="6"/>
  <c r="GU132" i="6"/>
  <c r="GT132" i="6"/>
  <c r="GS132" i="6"/>
  <c r="GR132" i="6"/>
  <c r="GQ132" i="6"/>
  <c r="GP132" i="6"/>
  <c r="GO132" i="6"/>
  <c r="GN132" i="6"/>
  <c r="GM132" i="6"/>
  <c r="GL132" i="6"/>
  <c r="GK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MZ131" i="6"/>
  <c r="MY131" i="6"/>
  <c r="MX131" i="6"/>
  <c r="MW131" i="6"/>
  <c r="MV131" i="6"/>
  <c r="MU131" i="6"/>
  <c r="MT131" i="6"/>
  <c r="MS131" i="6"/>
  <c r="MR131" i="6"/>
  <c r="MQ131" i="6"/>
  <c r="MP131" i="6"/>
  <c r="MO131" i="6"/>
  <c r="MN131" i="6"/>
  <c r="MM131" i="6"/>
  <c r="ML131" i="6"/>
  <c r="MK131" i="6"/>
  <c r="MJ131" i="6"/>
  <c r="MI131" i="6"/>
  <c r="MH131" i="6"/>
  <c r="MG131" i="6"/>
  <c r="MF131" i="6"/>
  <c r="ME131" i="6"/>
  <c r="MD131" i="6"/>
  <c r="MC131" i="6"/>
  <c r="MB131" i="6"/>
  <c r="MA131" i="6"/>
  <c r="LZ131" i="6"/>
  <c r="LY131" i="6"/>
  <c r="LX131" i="6"/>
  <c r="LW131" i="6"/>
  <c r="LV131" i="6"/>
  <c r="LU131" i="6"/>
  <c r="LT131" i="6"/>
  <c r="LS131" i="6"/>
  <c r="LR131" i="6"/>
  <c r="LQ131" i="6"/>
  <c r="LP131" i="6"/>
  <c r="LO131" i="6"/>
  <c r="LN131" i="6"/>
  <c r="LM131" i="6"/>
  <c r="LL131" i="6"/>
  <c r="LK131" i="6"/>
  <c r="LJ131" i="6"/>
  <c r="LI131" i="6"/>
  <c r="LH131" i="6"/>
  <c r="LG131" i="6"/>
  <c r="LF131" i="6"/>
  <c r="LE131" i="6"/>
  <c r="LD131" i="6"/>
  <c r="LC131" i="6"/>
  <c r="LB131" i="6"/>
  <c r="LA131" i="6"/>
  <c r="KZ131" i="6"/>
  <c r="KY131" i="6"/>
  <c r="KX131" i="6"/>
  <c r="KW131" i="6"/>
  <c r="KV131" i="6"/>
  <c r="KU131" i="6"/>
  <c r="KT131" i="6"/>
  <c r="KS131" i="6"/>
  <c r="KR131" i="6"/>
  <c r="KQ131" i="6"/>
  <c r="KP131" i="6"/>
  <c r="KO131" i="6"/>
  <c r="KN131" i="6"/>
  <c r="KM131" i="6"/>
  <c r="KL131" i="6"/>
  <c r="KK131" i="6"/>
  <c r="KJ131" i="6"/>
  <c r="KI131" i="6"/>
  <c r="KH131" i="6"/>
  <c r="KG131" i="6"/>
  <c r="KF131" i="6"/>
  <c r="KE131" i="6"/>
  <c r="KD131" i="6"/>
  <c r="KC131" i="6"/>
  <c r="KB131" i="6"/>
  <c r="KA131" i="6"/>
  <c r="JZ131" i="6"/>
  <c r="JY131" i="6"/>
  <c r="JX131" i="6"/>
  <c r="JW131" i="6"/>
  <c r="JV131" i="6"/>
  <c r="JU131" i="6"/>
  <c r="JT131" i="6"/>
  <c r="JS131" i="6"/>
  <c r="JR131" i="6"/>
  <c r="JQ131" i="6"/>
  <c r="JP131" i="6"/>
  <c r="JO131" i="6"/>
  <c r="JN131" i="6"/>
  <c r="JM131" i="6"/>
  <c r="JL131" i="6"/>
  <c r="JK131" i="6"/>
  <c r="JJ131" i="6"/>
  <c r="JI131" i="6"/>
  <c r="JH131" i="6"/>
  <c r="JG131" i="6"/>
  <c r="JF131" i="6"/>
  <c r="JE131" i="6"/>
  <c r="JD131" i="6"/>
  <c r="JC131" i="6"/>
  <c r="JB131" i="6"/>
  <c r="JA131" i="6"/>
  <c r="IZ131" i="6"/>
  <c r="IY131" i="6"/>
  <c r="IX131" i="6"/>
  <c r="IW131" i="6"/>
  <c r="IV131" i="6"/>
  <c r="IU131" i="6"/>
  <c r="IT131" i="6"/>
  <c r="IS131" i="6"/>
  <c r="IR131" i="6"/>
  <c r="IQ131" i="6"/>
  <c r="IP131" i="6"/>
  <c r="IO131" i="6"/>
  <c r="IN131" i="6"/>
  <c r="IM131" i="6"/>
  <c r="IL131" i="6"/>
  <c r="IK131" i="6"/>
  <c r="IJ131" i="6"/>
  <c r="II131" i="6"/>
  <c r="IH131" i="6"/>
  <c r="IG131" i="6"/>
  <c r="IF131" i="6"/>
  <c r="IE131" i="6"/>
  <c r="ID131" i="6"/>
  <c r="IC131" i="6"/>
  <c r="IB131" i="6"/>
  <c r="IA131" i="6"/>
  <c r="HZ131" i="6"/>
  <c r="HY131" i="6"/>
  <c r="HX131" i="6"/>
  <c r="HW131" i="6"/>
  <c r="HV131" i="6"/>
  <c r="HU131" i="6"/>
  <c r="HT131" i="6"/>
  <c r="HS131" i="6"/>
  <c r="HR131" i="6"/>
  <c r="HQ131" i="6"/>
  <c r="HP131" i="6"/>
  <c r="HO131" i="6"/>
  <c r="HN131" i="6"/>
  <c r="HM131" i="6"/>
  <c r="HL131" i="6"/>
  <c r="HK131" i="6"/>
  <c r="HJ131" i="6"/>
  <c r="HI131" i="6"/>
  <c r="HH131" i="6"/>
  <c r="HG131" i="6"/>
  <c r="HF131" i="6"/>
  <c r="HE131" i="6"/>
  <c r="HD131" i="6"/>
  <c r="HC131" i="6"/>
  <c r="HB131" i="6"/>
  <c r="HA131" i="6"/>
  <c r="GZ131" i="6"/>
  <c r="GY131" i="6"/>
  <c r="GX131" i="6"/>
  <c r="GW131" i="6"/>
  <c r="GV131" i="6"/>
  <c r="GU131" i="6"/>
  <c r="GT131" i="6"/>
  <c r="GS131" i="6"/>
  <c r="GR131" i="6"/>
  <c r="GQ131" i="6"/>
  <c r="GP131" i="6"/>
  <c r="GO131" i="6"/>
  <c r="GN131" i="6"/>
  <c r="GM131" i="6"/>
  <c r="GL131" i="6"/>
  <c r="GK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MZ112" i="6"/>
  <c r="MY112" i="6"/>
  <c r="MX112" i="6"/>
  <c r="MW112" i="6"/>
  <c r="MV112" i="6"/>
  <c r="MU112" i="6"/>
  <c r="MT112" i="6"/>
  <c r="MS112" i="6"/>
  <c r="MR112" i="6"/>
  <c r="MQ112" i="6"/>
  <c r="MP112" i="6"/>
  <c r="MO112" i="6"/>
  <c r="MN112" i="6"/>
  <c r="MM112" i="6"/>
  <c r="ML112" i="6"/>
  <c r="MK112" i="6"/>
  <c r="MJ112" i="6"/>
  <c r="MI112" i="6"/>
  <c r="MH112" i="6"/>
  <c r="MG112" i="6"/>
  <c r="MF112" i="6"/>
  <c r="ME112" i="6"/>
  <c r="MD112" i="6"/>
  <c r="MC112" i="6"/>
  <c r="MB112" i="6"/>
  <c r="MA112" i="6"/>
  <c r="LZ112" i="6"/>
  <c r="LY112" i="6"/>
  <c r="LX112" i="6"/>
  <c r="LW112" i="6"/>
  <c r="LV112" i="6"/>
  <c r="LU112" i="6"/>
  <c r="LT112" i="6"/>
  <c r="LS112" i="6"/>
  <c r="LR112" i="6"/>
  <c r="LQ112" i="6"/>
  <c r="LP112" i="6"/>
  <c r="LO112" i="6"/>
  <c r="LN112" i="6"/>
  <c r="LM112" i="6"/>
  <c r="LL112" i="6"/>
  <c r="LK112" i="6"/>
  <c r="LJ112" i="6"/>
  <c r="LI112" i="6"/>
  <c r="LH112" i="6"/>
  <c r="LG112" i="6"/>
  <c r="LF112" i="6"/>
  <c r="LE112" i="6"/>
  <c r="LD112" i="6"/>
  <c r="LC112" i="6"/>
  <c r="LB112" i="6"/>
  <c r="LA112" i="6"/>
  <c r="KZ112" i="6"/>
  <c r="KY112" i="6"/>
  <c r="KX112" i="6"/>
  <c r="KW112" i="6"/>
  <c r="KV112" i="6"/>
  <c r="KU112" i="6"/>
  <c r="KT112" i="6"/>
  <c r="KS112" i="6"/>
  <c r="KR112" i="6"/>
  <c r="KQ112" i="6"/>
  <c r="KP112" i="6"/>
  <c r="KO112" i="6"/>
  <c r="KN112" i="6"/>
  <c r="KM112" i="6"/>
  <c r="KL112" i="6"/>
  <c r="KK112" i="6"/>
  <c r="KJ112" i="6"/>
  <c r="KI112" i="6"/>
  <c r="KH112" i="6"/>
  <c r="KG112" i="6"/>
  <c r="KF112" i="6"/>
  <c r="KE112" i="6"/>
  <c r="KD112" i="6"/>
  <c r="KC112" i="6"/>
  <c r="KB112" i="6"/>
  <c r="KA112" i="6"/>
  <c r="JZ112" i="6"/>
  <c r="JY112" i="6"/>
  <c r="JX112" i="6"/>
  <c r="JW112" i="6"/>
  <c r="JV112" i="6"/>
  <c r="JU112" i="6"/>
  <c r="JT112" i="6"/>
  <c r="JS112" i="6"/>
  <c r="JR112" i="6"/>
  <c r="JQ112" i="6"/>
  <c r="JP112" i="6"/>
  <c r="JO112" i="6"/>
  <c r="JN112" i="6"/>
  <c r="JM112" i="6"/>
  <c r="JL112" i="6"/>
  <c r="JK112" i="6"/>
  <c r="JJ112" i="6"/>
  <c r="JI112" i="6"/>
  <c r="JH112" i="6"/>
  <c r="JG112" i="6"/>
  <c r="JF112" i="6"/>
  <c r="JE112" i="6"/>
  <c r="JD112" i="6"/>
  <c r="JC112" i="6"/>
  <c r="JB112" i="6"/>
  <c r="JA112" i="6"/>
  <c r="IZ112" i="6"/>
  <c r="IY112" i="6"/>
  <c r="IX112" i="6"/>
  <c r="IW112" i="6"/>
  <c r="IV112" i="6"/>
  <c r="IU112" i="6"/>
  <c r="IT112" i="6"/>
  <c r="IS112" i="6"/>
  <c r="IR112" i="6"/>
  <c r="IQ112" i="6"/>
  <c r="IP112" i="6"/>
  <c r="IO112" i="6"/>
  <c r="IN112" i="6"/>
  <c r="IM112" i="6"/>
  <c r="IL112" i="6"/>
  <c r="IK112" i="6"/>
  <c r="IJ112" i="6"/>
  <c r="II112" i="6"/>
  <c r="IH112" i="6"/>
  <c r="IG112" i="6"/>
  <c r="IF112" i="6"/>
  <c r="IE112" i="6"/>
  <c r="ID112" i="6"/>
  <c r="IC112" i="6"/>
  <c r="IB112" i="6"/>
  <c r="IA112" i="6"/>
  <c r="HZ112" i="6"/>
  <c r="HY112" i="6"/>
  <c r="HX112" i="6"/>
  <c r="HW112" i="6"/>
  <c r="HV112" i="6"/>
  <c r="HU112" i="6"/>
  <c r="HT112" i="6"/>
  <c r="HS112" i="6"/>
  <c r="HR112" i="6"/>
  <c r="HQ112" i="6"/>
  <c r="HP112" i="6"/>
  <c r="HO112" i="6"/>
  <c r="HN112" i="6"/>
  <c r="HM112" i="6"/>
  <c r="HL112" i="6"/>
  <c r="HK112" i="6"/>
  <c r="HJ112" i="6"/>
  <c r="HI112" i="6"/>
  <c r="HH112" i="6"/>
  <c r="HG112" i="6"/>
  <c r="HF112" i="6"/>
  <c r="HE112" i="6"/>
  <c r="HD112" i="6"/>
  <c r="HC112" i="6"/>
  <c r="HB112" i="6"/>
  <c r="HA112" i="6"/>
  <c r="GZ112" i="6"/>
  <c r="GY112" i="6"/>
  <c r="GX112" i="6"/>
  <c r="GW112" i="6"/>
  <c r="GV112" i="6"/>
  <c r="GU112" i="6"/>
  <c r="GT112" i="6"/>
  <c r="GS112" i="6"/>
  <c r="GR112" i="6"/>
  <c r="GQ112" i="6"/>
  <c r="GP112" i="6"/>
  <c r="GO112" i="6"/>
  <c r="GN112" i="6"/>
  <c r="GM112" i="6"/>
  <c r="GL112" i="6"/>
  <c r="GK112" i="6"/>
  <c r="GJ112" i="6"/>
  <c r="GI112" i="6"/>
  <c r="GH112" i="6"/>
  <c r="GG112" i="6"/>
  <c r="GF112" i="6"/>
  <c r="GE112" i="6"/>
  <c r="GD112" i="6"/>
  <c r="GC112" i="6"/>
  <c r="GB112" i="6"/>
  <c r="GA112" i="6"/>
  <c r="FZ112" i="6"/>
  <c r="FY112" i="6"/>
  <c r="FX112" i="6"/>
  <c r="FW112" i="6"/>
  <c r="FV112" i="6"/>
  <c r="FU112" i="6"/>
  <c r="FT112" i="6"/>
  <c r="FS112" i="6"/>
  <c r="FR112" i="6"/>
  <c r="FQ112" i="6"/>
  <c r="FP112" i="6"/>
  <c r="FO112" i="6"/>
  <c r="FN112" i="6"/>
  <c r="FM112" i="6"/>
  <c r="FL112" i="6"/>
  <c r="FK112" i="6"/>
  <c r="FJ112" i="6"/>
  <c r="FI112" i="6"/>
  <c r="FH112" i="6"/>
  <c r="FG112" i="6"/>
  <c r="FF112" i="6"/>
  <c r="FE112" i="6"/>
  <c r="FD112" i="6"/>
  <c r="FC112" i="6"/>
  <c r="FB112" i="6"/>
  <c r="FA112" i="6"/>
  <c r="EZ112" i="6"/>
  <c r="EY112" i="6"/>
  <c r="EX112" i="6"/>
  <c r="EW112" i="6"/>
  <c r="EV112" i="6"/>
  <c r="EU112" i="6"/>
  <c r="ET112" i="6"/>
  <c r="ES112" i="6"/>
  <c r="ER112" i="6"/>
  <c r="EQ112" i="6"/>
  <c r="EP112" i="6"/>
  <c r="EO112" i="6"/>
  <c r="EN112" i="6"/>
  <c r="EM112" i="6"/>
  <c r="EL112" i="6"/>
  <c r="EK112" i="6"/>
  <c r="EJ112" i="6"/>
  <c r="EI112" i="6"/>
  <c r="EH112" i="6"/>
  <c r="EG112" i="6"/>
  <c r="EF112" i="6"/>
  <c r="EE112" i="6"/>
  <c r="ED112" i="6"/>
  <c r="EC112" i="6"/>
  <c r="EB112" i="6"/>
  <c r="EA112" i="6"/>
  <c r="DZ112" i="6"/>
  <c r="DY112" i="6"/>
  <c r="DX112" i="6"/>
  <c r="DW112" i="6"/>
  <c r="DV112" i="6"/>
  <c r="DU112" i="6"/>
  <c r="DT112" i="6"/>
  <c r="DS112" i="6"/>
  <c r="DR112" i="6"/>
  <c r="DQ112" i="6"/>
  <c r="DP112" i="6"/>
  <c r="DO112" i="6"/>
  <c r="DN112" i="6"/>
  <c r="DM112" i="6"/>
  <c r="DL112" i="6"/>
  <c r="DK112" i="6"/>
  <c r="DJ112" i="6"/>
  <c r="DI112" i="6"/>
  <c r="DH112" i="6"/>
  <c r="DG112" i="6"/>
  <c r="DF112" i="6"/>
  <c r="DE112" i="6"/>
  <c r="DD112" i="6"/>
  <c r="DC112" i="6"/>
  <c r="DB112" i="6"/>
  <c r="DA112" i="6"/>
  <c r="CZ112" i="6"/>
  <c r="CY112" i="6"/>
  <c r="CX112" i="6"/>
  <c r="CW112" i="6"/>
  <c r="CV112" i="6"/>
  <c r="CU112" i="6"/>
  <c r="CT112" i="6"/>
  <c r="CS112" i="6"/>
  <c r="CR112" i="6"/>
  <c r="CQ112" i="6"/>
  <c r="CP112" i="6"/>
  <c r="CO112" i="6"/>
  <c r="CN112" i="6"/>
  <c r="CM112" i="6"/>
  <c r="CL112" i="6"/>
  <c r="CK112" i="6"/>
  <c r="CJ112" i="6"/>
  <c r="CI112" i="6"/>
  <c r="CH112" i="6"/>
  <c r="CG112" i="6"/>
  <c r="CF112" i="6"/>
  <c r="CE112" i="6"/>
  <c r="CD112" i="6"/>
  <c r="CC112" i="6"/>
  <c r="CB112" i="6"/>
  <c r="CA112" i="6"/>
  <c r="BZ112" i="6"/>
  <c r="BY112" i="6"/>
  <c r="BX112" i="6"/>
  <c r="BW112" i="6"/>
  <c r="BV112" i="6"/>
  <c r="BU112" i="6"/>
  <c r="BT112" i="6"/>
  <c r="BS112" i="6"/>
  <c r="BR112" i="6"/>
  <c r="BQ112" i="6"/>
  <c r="BP112" i="6"/>
  <c r="BO112" i="6"/>
  <c r="BN112" i="6"/>
  <c r="BM112"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MZ111" i="6"/>
  <c r="MY111" i="6"/>
  <c r="MX111" i="6"/>
  <c r="MW111" i="6"/>
  <c r="MV111" i="6"/>
  <c r="MU111" i="6"/>
  <c r="MT111" i="6"/>
  <c r="MS111" i="6"/>
  <c r="MR111" i="6"/>
  <c r="MQ111" i="6"/>
  <c r="MP111" i="6"/>
  <c r="MO111" i="6"/>
  <c r="MN111" i="6"/>
  <c r="MM111" i="6"/>
  <c r="ML111" i="6"/>
  <c r="MK111" i="6"/>
  <c r="MJ111" i="6"/>
  <c r="MI111" i="6"/>
  <c r="MH111" i="6"/>
  <c r="MG111" i="6"/>
  <c r="MF111" i="6"/>
  <c r="ME111" i="6"/>
  <c r="MD111" i="6"/>
  <c r="MC111" i="6"/>
  <c r="MB111" i="6"/>
  <c r="MA111" i="6"/>
  <c r="LZ111" i="6"/>
  <c r="LY111" i="6"/>
  <c r="LX111" i="6"/>
  <c r="LW111" i="6"/>
  <c r="LV111" i="6"/>
  <c r="LU111" i="6"/>
  <c r="LT111" i="6"/>
  <c r="LS111" i="6"/>
  <c r="LR111" i="6"/>
  <c r="LQ111" i="6"/>
  <c r="LP111" i="6"/>
  <c r="LO111" i="6"/>
  <c r="LN111" i="6"/>
  <c r="LM111" i="6"/>
  <c r="LL111" i="6"/>
  <c r="LK111" i="6"/>
  <c r="LJ111" i="6"/>
  <c r="LI111" i="6"/>
  <c r="LH111" i="6"/>
  <c r="LG111" i="6"/>
  <c r="LF111" i="6"/>
  <c r="LE111" i="6"/>
  <c r="LD111" i="6"/>
  <c r="LC111" i="6"/>
  <c r="LB111" i="6"/>
  <c r="LA111" i="6"/>
  <c r="KZ111" i="6"/>
  <c r="KY111" i="6"/>
  <c r="KX111" i="6"/>
  <c r="KW111" i="6"/>
  <c r="KV111" i="6"/>
  <c r="KU111" i="6"/>
  <c r="KT111" i="6"/>
  <c r="KS111" i="6"/>
  <c r="KR111" i="6"/>
  <c r="KQ111" i="6"/>
  <c r="KP111" i="6"/>
  <c r="KO111" i="6"/>
  <c r="KN111" i="6"/>
  <c r="KM111" i="6"/>
  <c r="KL111" i="6"/>
  <c r="KK111" i="6"/>
  <c r="KJ111" i="6"/>
  <c r="KI111" i="6"/>
  <c r="KH111" i="6"/>
  <c r="KG111" i="6"/>
  <c r="KF111" i="6"/>
  <c r="KE111" i="6"/>
  <c r="KD111" i="6"/>
  <c r="KC111" i="6"/>
  <c r="KB111" i="6"/>
  <c r="KA111" i="6"/>
  <c r="JZ111" i="6"/>
  <c r="JY111" i="6"/>
  <c r="JX111" i="6"/>
  <c r="JW111" i="6"/>
  <c r="JV111" i="6"/>
  <c r="JU111" i="6"/>
  <c r="JT111" i="6"/>
  <c r="JS111" i="6"/>
  <c r="JR111" i="6"/>
  <c r="JQ111" i="6"/>
  <c r="JP111" i="6"/>
  <c r="JO111" i="6"/>
  <c r="JN111" i="6"/>
  <c r="JM111" i="6"/>
  <c r="JL111" i="6"/>
  <c r="JK111" i="6"/>
  <c r="JJ111" i="6"/>
  <c r="JI111" i="6"/>
  <c r="JH111" i="6"/>
  <c r="JG111" i="6"/>
  <c r="JF111" i="6"/>
  <c r="JE111" i="6"/>
  <c r="JD111" i="6"/>
  <c r="JC111" i="6"/>
  <c r="JB111" i="6"/>
  <c r="JA111" i="6"/>
  <c r="IZ111" i="6"/>
  <c r="IY111" i="6"/>
  <c r="IX111" i="6"/>
  <c r="IW111" i="6"/>
  <c r="IV111" i="6"/>
  <c r="IU111" i="6"/>
  <c r="IT111" i="6"/>
  <c r="IS111" i="6"/>
  <c r="IR111" i="6"/>
  <c r="IQ111" i="6"/>
  <c r="IP111" i="6"/>
  <c r="IO111" i="6"/>
  <c r="IN111" i="6"/>
  <c r="IM111" i="6"/>
  <c r="IL111" i="6"/>
  <c r="IK111" i="6"/>
  <c r="IJ111" i="6"/>
  <c r="II111" i="6"/>
  <c r="IH111" i="6"/>
  <c r="IG111" i="6"/>
  <c r="IF111" i="6"/>
  <c r="IE111" i="6"/>
  <c r="ID111" i="6"/>
  <c r="IC111" i="6"/>
  <c r="IB111" i="6"/>
  <c r="IA111" i="6"/>
  <c r="HZ111" i="6"/>
  <c r="HY111" i="6"/>
  <c r="HX111" i="6"/>
  <c r="HW111" i="6"/>
  <c r="HV111" i="6"/>
  <c r="HU111" i="6"/>
  <c r="HT111" i="6"/>
  <c r="HS111" i="6"/>
  <c r="HR111" i="6"/>
  <c r="HQ111" i="6"/>
  <c r="HP111" i="6"/>
  <c r="HO111" i="6"/>
  <c r="HN111" i="6"/>
  <c r="HM111" i="6"/>
  <c r="HL111" i="6"/>
  <c r="HK111" i="6"/>
  <c r="HJ111" i="6"/>
  <c r="HI111" i="6"/>
  <c r="HH111" i="6"/>
  <c r="HG111" i="6"/>
  <c r="HF111" i="6"/>
  <c r="HE111" i="6"/>
  <c r="HD111" i="6"/>
  <c r="HC111" i="6"/>
  <c r="HB111" i="6"/>
  <c r="HA111" i="6"/>
  <c r="GZ111" i="6"/>
  <c r="GY111" i="6"/>
  <c r="GX111" i="6"/>
  <c r="GW111" i="6"/>
  <c r="GV111" i="6"/>
  <c r="GU111" i="6"/>
  <c r="GT111" i="6"/>
  <c r="GS111" i="6"/>
  <c r="GR111" i="6"/>
  <c r="GQ111" i="6"/>
  <c r="GP111" i="6"/>
  <c r="GO111" i="6"/>
  <c r="GN111" i="6"/>
  <c r="GM111" i="6"/>
  <c r="GL111" i="6"/>
  <c r="GK111" i="6"/>
  <c r="GJ111" i="6"/>
  <c r="GI111" i="6"/>
  <c r="GH111" i="6"/>
  <c r="GG111" i="6"/>
  <c r="GF111" i="6"/>
  <c r="GE111" i="6"/>
  <c r="GD111" i="6"/>
  <c r="GC111" i="6"/>
  <c r="GB111" i="6"/>
  <c r="GA111" i="6"/>
  <c r="FZ111" i="6"/>
  <c r="FY111" i="6"/>
  <c r="FX111" i="6"/>
  <c r="FW111" i="6"/>
  <c r="FV111" i="6"/>
  <c r="FU111" i="6"/>
  <c r="FT111" i="6"/>
  <c r="FS111" i="6"/>
  <c r="FR111" i="6"/>
  <c r="FQ111" i="6"/>
  <c r="FP111" i="6"/>
  <c r="FO111" i="6"/>
  <c r="FN111" i="6"/>
  <c r="FM111" i="6"/>
  <c r="FL111" i="6"/>
  <c r="FK111" i="6"/>
  <c r="FJ111" i="6"/>
  <c r="FI111" i="6"/>
  <c r="FH111" i="6"/>
  <c r="FG111" i="6"/>
  <c r="FF111" i="6"/>
  <c r="FE111" i="6"/>
  <c r="FD111" i="6"/>
  <c r="FC111" i="6"/>
  <c r="FB111" i="6"/>
  <c r="FA111" i="6"/>
  <c r="EZ111" i="6"/>
  <c r="EY111" i="6"/>
  <c r="EX111" i="6"/>
  <c r="EW111" i="6"/>
  <c r="EV111" i="6"/>
  <c r="EU111" i="6"/>
  <c r="ET111" i="6"/>
  <c r="ES111" i="6"/>
  <c r="ER111" i="6"/>
  <c r="EQ111" i="6"/>
  <c r="EP111" i="6"/>
  <c r="EO111" i="6"/>
  <c r="EN111" i="6"/>
  <c r="EM111" i="6"/>
  <c r="EL111" i="6"/>
  <c r="EK111" i="6"/>
  <c r="EJ111" i="6"/>
  <c r="EI111" i="6"/>
  <c r="EH111" i="6"/>
  <c r="EG111" i="6"/>
  <c r="EF111" i="6"/>
  <c r="EE111" i="6"/>
  <c r="ED111" i="6"/>
  <c r="EC111" i="6"/>
  <c r="EB111" i="6"/>
  <c r="EA111" i="6"/>
  <c r="DZ111" i="6"/>
  <c r="DY111" i="6"/>
  <c r="DX111" i="6"/>
  <c r="DW111" i="6"/>
  <c r="DV111" i="6"/>
  <c r="DU111" i="6"/>
  <c r="DT111" i="6"/>
  <c r="DS111" i="6"/>
  <c r="DR111" i="6"/>
  <c r="DQ111" i="6"/>
  <c r="DP111" i="6"/>
  <c r="DO111" i="6"/>
  <c r="DN111" i="6"/>
  <c r="DM111" i="6"/>
  <c r="DL111" i="6"/>
  <c r="DK111" i="6"/>
  <c r="DJ111" i="6"/>
  <c r="DI111" i="6"/>
  <c r="DH111" i="6"/>
  <c r="DG111" i="6"/>
  <c r="DF111" i="6"/>
  <c r="DE111" i="6"/>
  <c r="DD111" i="6"/>
  <c r="DC111" i="6"/>
  <c r="DB111" i="6"/>
  <c r="DA111" i="6"/>
  <c r="CZ111" i="6"/>
  <c r="CY111" i="6"/>
  <c r="CX111" i="6"/>
  <c r="CW111" i="6"/>
  <c r="CV111" i="6"/>
  <c r="CU111" i="6"/>
  <c r="CT111" i="6"/>
  <c r="CS111" i="6"/>
  <c r="CR111" i="6"/>
  <c r="CQ111" i="6"/>
  <c r="CP111" i="6"/>
  <c r="CO111" i="6"/>
  <c r="CN111" i="6"/>
  <c r="CM111" i="6"/>
  <c r="CL111" i="6"/>
  <c r="CK111" i="6"/>
  <c r="CJ111" i="6"/>
  <c r="CI111" i="6"/>
  <c r="CH111" i="6"/>
  <c r="CG111" i="6"/>
  <c r="CF111" i="6"/>
  <c r="CE111" i="6"/>
  <c r="CD111" i="6"/>
  <c r="CC111" i="6"/>
  <c r="CB111" i="6"/>
  <c r="CA111" i="6"/>
  <c r="BZ111" i="6"/>
  <c r="BY111" i="6"/>
  <c r="BX111" i="6"/>
  <c r="BW111" i="6"/>
  <c r="BV111" i="6"/>
  <c r="BU111" i="6"/>
  <c r="BT111" i="6"/>
  <c r="BS111" i="6"/>
  <c r="BR111" i="6"/>
  <c r="BQ111" i="6"/>
  <c r="BP111" i="6"/>
  <c r="BO111" i="6"/>
  <c r="BN111" i="6"/>
  <c r="BM111"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MZ110" i="6"/>
  <c r="MY110" i="6"/>
  <c r="MX110" i="6"/>
  <c r="MW110" i="6"/>
  <c r="MV110" i="6"/>
  <c r="MU110" i="6"/>
  <c r="MT110" i="6"/>
  <c r="MS110" i="6"/>
  <c r="MR110" i="6"/>
  <c r="MQ110" i="6"/>
  <c r="MP110" i="6"/>
  <c r="MO110" i="6"/>
  <c r="MN110" i="6"/>
  <c r="MM110" i="6"/>
  <c r="ML110" i="6"/>
  <c r="MK110" i="6"/>
  <c r="MJ110" i="6"/>
  <c r="MI110" i="6"/>
  <c r="MH110" i="6"/>
  <c r="MG110" i="6"/>
  <c r="MF110" i="6"/>
  <c r="ME110" i="6"/>
  <c r="MD110" i="6"/>
  <c r="MC110" i="6"/>
  <c r="MB110" i="6"/>
  <c r="MA110" i="6"/>
  <c r="LZ110" i="6"/>
  <c r="LY110" i="6"/>
  <c r="LX110" i="6"/>
  <c r="LW110" i="6"/>
  <c r="LV110" i="6"/>
  <c r="LU110" i="6"/>
  <c r="LT110" i="6"/>
  <c r="LS110" i="6"/>
  <c r="LR110" i="6"/>
  <c r="LQ110" i="6"/>
  <c r="LP110" i="6"/>
  <c r="LO110" i="6"/>
  <c r="LN110" i="6"/>
  <c r="LM110" i="6"/>
  <c r="LL110" i="6"/>
  <c r="LK110" i="6"/>
  <c r="LJ110" i="6"/>
  <c r="LI110" i="6"/>
  <c r="LH110" i="6"/>
  <c r="LG110" i="6"/>
  <c r="LF110" i="6"/>
  <c r="LE110" i="6"/>
  <c r="LD110" i="6"/>
  <c r="LC110" i="6"/>
  <c r="LB110" i="6"/>
  <c r="LA110" i="6"/>
  <c r="KZ110" i="6"/>
  <c r="KY110" i="6"/>
  <c r="KX110" i="6"/>
  <c r="KW110" i="6"/>
  <c r="KV110" i="6"/>
  <c r="KU110" i="6"/>
  <c r="KT110" i="6"/>
  <c r="KS110" i="6"/>
  <c r="KR110" i="6"/>
  <c r="KQ110" i="6"/>
  <c r="KP110" i="6"/>
  <c r="KO110" i="6"/>
  <c r="KN110" i="6"/>
  <c r="KM110" i="6"/>
  <c r="KL110" i="6"/>
  <c r="KK110" i="6"/>
  <c r="KJ110" i="6"/>
  <c r="KI110" i="6"/>
  <c r="KH110" i="6"/>
  <c r="KG110" i="6"/>
  <c r="KF110" i="6"/>
  <c r="KE110" i="6"/>
  <c r="KD110" i="6"/>
  <c r="KC110" i="6"/>
  <c r="KB110" i="6"/>
  <c r="KA110" i="6"/>
  <c r="JZ110" i="6"/>
  <c r="JY110" i="6"/>
  <c r="JX110" i="6"/>
  <c r="JW110" i="6"/>
  <c r="JV110" i="6"/>
  <c r="JU110" i="6"/>
  <c r="JT110" i="6"/>
  <c r="JS110" i="6"/>
  <c r="JR110" i="6"/>
  <c r="JQ110" i="6"/>
  <c r="JP110" i="6"/>
  <c r="JO110" i="6"/>
  <c r="JN110" i="6"/>
  <c r="JM110" i="6"/>
  <c r="JL110" i="6"/>
  <c r="JK110" i="6"/>
  <c r="JJ110" i="6"/>
  <c r="JI110" i="6"/>
  <c r="JH110" i="6"/>
  <c r="JG110" i="6"/>
  <c r="JF110" i="6"/>
  <c r="JE110" i="6"/>
  <c r="JD110" i="6"/>
  <c r="JC110" i="6"/>
  <c r="JB110" i="6"/>
  <c r="JA110" i="6"/>
  <c r="IZ110" i="6"/>
  <c r="IY110" i="6"/>
  <c r="IX110" i="6"/>
  <c r="IW110" i="6"/>
  <c r="IV110" i="6"/>
  <c r="IU110" i="6"/>
  <c r="IT110" i="6"/>
  <c r="IS110" i="6"/>
  <c r="IR110" i="6"/>
  <c r="IQ110" i="6"/>
  <c r="IP110" i="6"/>
  <c r="IO110" i="6"/>
  <c r="IN110" i="6"/>
  <c r="IM110" i="6"/>
  <c r="IL110" i="6"/>
  <c r="IK110" i="6"/>
  <c r="IJ110" i="6"/>
  <c r="II110" i="6"/>
  <c r="IH110" i="6"/>
  <c r="IG110" i="6"/>
  <c r="IF110" i="6"/>
  <c r="IE110" i="6"/>
  <c r="ID110" i="6"/>
  <c r="IC110" i="6"/>
  <c r="IB110" i="6"/>
  <c r="IA110" i="6"/>
  <c r="HZ110" i="6"/>
  <c r="HY110" i="6"/>
  <c r="HX110" i="6"/>
  <c r="HW110" i="6"/>
  <c r="HV110" i="6"/>
  <c r="HU110" i="6"/>
  <c r="HT110" i="6"/>
  <c r="HS110" i="6"/>
  <c r="HR110" i="6"/>
  <c r="HQ110" i="6"/>
  <c r="HP110" i="6"/>
  <c r="HO110" i="6"/>
  <c r="HN110" i="6"/>
  <c r="HM110" i="6"/>
  <c r="HL110" i="6"/>
  <c r="HK110" i="6"/>
  <c r="HJ110" i="6"/>
  <c r="HI110" i="6"/>
  <c r="HH110" i="6"/>
  <c r="HG110" i="6"/>
  <c r="HF110" i="6"/>
  <c r="HE110" i="6"/>
  <c r="HD110" i="6"/>
  <c r="HC110" i="6"/>
  <c r="HB110" i="6"/>
  <c r="HA110" i="6"/>
  <c r="GZ110" i="6"/>
  <c r="GY110" i="6"/>
  <c r="GX110" i="6"/>
  <c r="GW110" i="6"/>
  <c r="GV110" i="6"/>
  <c r="GU110" i="6"/>
  <c r="GT110" i="6"/>
  <c r="GS110" i="6"/>
  <c r="GR110" i="6"/>
  <c r="GQ110" i="6"/>
  <c r="GP110" i="6"/>
  <c r="GO110" i="6"/>
  <c r="GN110" i="6"/>
  <c r="GM110" i="6"/>
  <c r="GL110" i="6"/>
  <c r="GK110" i="6"/>
  <c r="GJ110" i="6"/>
  <c r="GI110" i="6"/>
  <c r="GH110" i="6"/>
  <c r="GG110" i="6"/>
  <c r="GF110" i="6"/>
  <c r="GE110" i="6"/>
  <c r="GD110" i="6"/>
  <c r="GC110" i="6"/>
  <c r="GB110" i="6"/>
  <c r="GA110" i="6"/>
  <c r="FZ110" i="6"/>
  <c r="FY110" i="6"/>
  <c r="FX110" i="6"/>
  <c r="FW110" i="6"/>
  <c r="FV110" i="6"/>
  <c r="FU110" i="6"/>
  <c r="FT110" i="6"/>
  <c r="FS110" i="6"/>
  <c r="FR110" i="6"/>
  <c r="FQ110" i="6"/>
  <c r="FP110" i="6"/>
  <c r="FO110" i="6"/>
  <c r="FN110" i="6"/>
  <c r="FM110" i="6"/>
  <c r="FL110" i="6"/>
  <c r="FK110" i="6"/>
  <c r="FJ110" i="6"/>
  <c r="FI110" i="6"/>
  <c r="FH110" i="6"/>
  <c r="FG110" i="6"/>
  <c r="FF110" i="6"/>
  <c r="FE110" i="6"/>
  <c r="FD110" i="6"/>
  <c r="FC110" i="6"/>
  <c r="FB110" i="6"/>
  <c r="FA110" i="6"/>
  <c r="EZ110" i="6"/>
  <c r="EY110" i="6"/>
  <c r="EX110" i="6"/>
  <c r="EW110" i="6"/>
  <c r="EV110" i="6"/>
  <c r="EU110" i="6"/>
  <c r="ET110" i="6"/>
  <c r="ES110" i="6"/>
  <c r="ER110" i="6"/>
  <c r="EQ110" i="6"/>
  <c r="EP110" i="6"/>
  <c r="EO110" i="6"/>
  <c r="EN110" i="6"/>
  <c r="EM110" i="6"/>
  <c r="EL110" i="6"/>
  <c r="EK110" i="6"/>
  <c r="EJ110" i="6"/>
  <c r="EI110" i="6"/>
  <c r="EH110" i="6"/>
  <c r="EG110" i="6"/>
  <c r="EF110" i="6"/>
  <c r="EE110" i="6"/>
  <c r="ED110" i="6"/>
  <c r="EC110" i="6"/>
  <c r="EB110" i="6"/>
  <c r="EA110" i="6"/>
  <c r="DZ110" i="6"/>
  <c r="DY110" i="6"/>
  <c r="DX110" i="6"/>
  <c r="DW110" i="6"/>
  <c r="DV110" i="6"/>
  <c r="DU110" i="6"/>
  <c r="DT110" i="6"/>
  <c r="DS110" i="6"/>
  <c r="DR110" i="6"/>
  <c r="DQ110" i="6"/>
  <c r="DP110" i="6"/>
  <c r="DO110" i="6"/>
  <c r="DN110" i="6"/>
  <c r="DM110" i="6"/>
  <c r="DL110" i="6"/>
  <c r="DK110" i="6"/>
  <c r="DJ110" i="6"/>
  <c r="DI110" i="6"/>
  <c r="DH110" i="6"/>
  <c r="DG110" i="6"/>
  <c r="DF110" i="6"/>
  <c r="DE110" i="6"/>
  <c r="DD110" i="6"/>
  <c r="DC110" i="6"/>
  <c r="DB110" i="6"/>
  <c r="DA110" i="6"/>
  <c r="CZ110" i="6"/>
  <c r="CY110" i="6"/>
  <c r="CX110" i="6"/>
  <c r="CW110" i="6"/>
  <c r="CV110" i="6"/>
  <c r="CU110" i="6"/>
  <c r="CT110" i="6"/>
  <c r="CS110" i="6"/>
  <c r="CR110" i="6"/>
  <c r="CQ110" i="6"/>
  <c r="CP110" i="6"/>
  <c r="CO110" i="6"/>
  <c r="CN110" i="6"/>
  <c r="CM110" i="6"/>
  <c r="CL110" i="6"/>
  <c r="CK110" i="6"/>
  <c r="CJ110" i="6"/>
  <c r="CI110" i="6"/>
  <c r="CH110" i="6"/>
  <c r="CG110" i="6"/>
  <c r="CF110" i="6"/>
  <c r="CE110" i="6"/>
  <c r="CD110" i="6"/>
  <c r="CC110" i="6"/>
  <c r="CB110" i="6"/>
  <c r="CA110" i="6"/>
  <c r="BZ110" i="6"/>
  <c r="BY110" i="6"/>
  <c r="BX110" i="6"/>
  <c r="BW110" i="6"/>
  <c r="BV110" i="6"/>
  <c r="BU110" i="6"/>
  <c r="BT110" i="6"/>
  <c r="BS110" i="6"/>
  <c r="BR110" i="6"/>
  <c r="BQ110" i="6"/>
  <c r="BP110" i="6"/>
  <c r="BO110" i="6"/>
  <c r="BN110" i="6"/>
  <c r="BM110" i="6"/>
  <c r="BL110" i="6"/>
  <c r="BK110" i="6"/>
  <c r="BJ110" i="6"/>
  <c r="BI110" i="6"/>
  <c r="BH110" i="6"/>
  <c r="BG110" i="6"/>
  <c r="BF110" i="6"/>
  <c r="BE110" i="6"/>
  <c r="BD110" i="6"/>
  <c r="BC110" i="6"/>
  <c r="BB110"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MZ109" i="6"/>
  <c r="MY109" i="6"/>
  <c r="MX109" i="6"/>
  <c r="MW109" i="6"/>
  <c r="MV109" i="6"/>
  <c r="MU109" i="6"/>
  <c r="MT109" i="6"/>
  <c r="MS109" i="6"/>
  <c r="MR109" i="6"/>
  <c r="MQ109" i="6"/>
  <c r="MP109" i="6"/>
  <c r="MO109" i="6"/>
  <c r="MN109" i="6"/>
  <c r="MM109" i="6"/>
  <c r="ML109" i="6"/>
  <c r="MK109" i="6"/>
  <c r="MJ109" i="6"/>
  <c r="MI109" i="6"/>
  <c r="MH109" i="6"/>
  <c r="MG109" i="6"/>
  <c r="MF109" i="6"/>
  <c r="ME109" i="6"/>
  <c r="MD109" i="6"/>
  <c r="MC109" i="6"/>
  <c r="MB109" i="6"/>
  <c r="MA109" i="6"/>
  <c r="LZ109" i="6"/>
  <c r="LY109" i="6"/>
  <c r="LX109" i="6"/>
  <c r="LW109" i="6"/>
  <c r="LV109" i="6"/>
  <c r="LU109" i="6"/>
  <c r="LT109" i="6"/>
  <c r="LS109" i="6"/>
  <c r="LR109" i="6"/>
  <c r="LQ109" i="6"/>
  <c r="LP109" i="6"/>
  <c r="LO109" i="6"/>
  <c r="LN109" i="6"/>
  <c r="LM109" i="6"/>
  <c r="LL109" i="6"/>
  <c r="LK109" i="6"/>
  <c r="LJ109" i="6"/>
  <c r="LI109" i="6"/>
  <c r="LH109" i="6"/>
  <c r="LG109" i="6"/>
  <c r="LF109" i="6"/>
  <c r="LE109" i="6"/>
  <c r="LD109" i="6"/>
  <c r="LC109" i="6"/>
  <c r="LB109" i="6"/>
  <c r="LA109" i="6"/>
  <c r="KZ109" i="6"/>
  <c r="KY109" i="6"/>
  <c r="KX109" i="6"/>
  <c r="KW109" i="6"/>
  <c r="KV109" i="6"/>
  <c r="KU109" i="6"/>
  <c r="KT109" i="6"/>
  <c r="KS109" i="6"/>
  <c r="KR109" i="6"/>
  <c r="KQ109" i="6"/>
  <c r="KP109" i="6"/>
  <c r="KO109" i="6"/>
  <c r="KN109" i="6"/>
  <c r="KM109" i="6"/>
  <c r="KL109" i="6"/>
  <c r="KK109" i="6"/>
  <c r="KJ109" i="6"/>
  <c r="KI109" i="6"/>
  <c r="KH109" i="6"/>
  <c r="KG109" i="6"/>
  <c r="KF109" i="6"/>
  <c r="KE109" i="6"/>
  <c r="KD109" i="6"/>
  <c r="KC109" i="6"/>
  <c r="KB109" i="6"/>
  <c r="KA109" i="6"/>
  <c r="JZ109" i="6"/>
  <c r="JY109" i="6"/>
  <c r="JX109" i="6"/>
  <c r="JW109" i="6"/>
  <c r="JV109" i="6"/>
  <c r="JU109" i="6"/>
  <c r="JT109" i="6"/>
  <c r="JS109" i="6"/>
  <c r="JR109" i="6"/>
  <c r="JQ109" i="6"/>
  <c r="JP109" i="6"/>
  <c r="JO109" i="6"/>
  <c r="JN109" i="6"/>
  <c r="JM109" i="6"/>
  <c r="JL109" i="6"/>
  <c r="JK109" i="6"/>
  <c r="JJ109" i="6"/>
  <c r="JI109" i="6"/>
  <c r="JH109" i="6"/>
  <c r="JG109" i="6"/>
  <c r="JF109" i="6"/>
  <c r="JE109" i="6"/>
  <c r="JD109" i="6"/>
  <c r="JC109" i="6"/>
  <c r="JB109" i="6"/>
  <c r="JA109" i="6"/>
  <c r="IZ109" i="6"/>
  <c r="IY109" i="6"/>
  <c r="IX109" i="6"/>
  <c r="IW109" i="6"/>
  <c r="IV109" i="6"/>
  <c r="IU109" i="6"/>
  <c r="IT109" i="6"/>
  <c r="IS109" i="6"/>
  <c r="IR109" i="6"/>
  <c r="IQ109" i="6"/>
  <c r="IP109" i="6"/>
  <c r="IO109" i="6"/>
  <c r="IN109" i="6"/>
  <c r="IM109" i="6"/>
  <c r="IL109" i="6"/>
  <c r="IK109" i="6"/>
  <c r="IJ109" i="6"/>
  <c r="II109" i="6"/>
  <c r="IH109" i="6"/>
  <c r="IG109" i="6"/>
  <c r="IF109" i="6"/>
  <c r="IE109" i="6"/>
  <c r="ID109" i="6"/>
  <c r="IC109" i="6"/>
  <c r="IB109" i="6"/>
  <c r="IA109" i="6"/>
  <c r="HZ109" i="6"/>
  <c r="HY109" i="6"/>
  <c r="HX109" i="6"/>
  <c r="HW109" i="6"/>
  <c r="HV109" i="6"/>
  <c r="HU109" i="6"/>
  <c r="HT109" i="6"/>
  <c r="HS109" i="6"/>
  <c r="HR109" i="6"/>
  <c r="HQ109" i="6"/>
  <c r="HP109" i="6"/>
  <c r="HO109" i="6"/>
  <c r="HN109" i="6"/>
  <c r="HM109" i="6"/>
  <c r="HL109" i="6"/>
  <c r="HK109" i="6"/>
  <c r="HJ109" i="6"/>
  <c r="HI109" i="6"/>
  <c r="HH109" i="6"/>
  <c r="HG109" i="6"/>
  <c r="HF109" i="6"/>
  <c r="HE109" i="6"/>
  <c r="HD109" i="6"/>
  <c r="HC109" i="6"/>
  <c r="HB109" i="6"/>
  <c r="HA109" i="6"/>
  <c r="GZ109" i="6"/>
  <c r="GY109" i="6"/>
  <c r="GX109" i="6"/>
  <c r="GW109" i="6"/>
  <c r="GV109" i="6"/>
  <c r="GU109" i="6"/>
  <c r="GT109" i="6"/>
  <c r="GS109" i="6"/>
  <c r="GR109" i="6"/>
  <c r="GQ109" i="6"/>
  <c r="GP109" i="6"/>
  <c r="GO109" i="6"/>
  <c r="GN109" i="6"/>
  <c r="GM109" i="6"/>
  <c r="GL109" i="6"/>
  <c r="GK109" i="6"/>
  <c r="GJ109" i="6"/>
  <c r="GI109" i="6"/>
  <c r="GH109" i="6"/>
  <c r="GG109" i="6"/>
  <c r="GF109" i="6"/>
  <c r="GE109" i="6"/>
  <c r="GD109" i="6"/>
  <c r="GC109" i="6"/>
  <c r="GB109" i="6"/>
  <c r="GA109" i="6"/>
  <c r="FZ109" i="6"/>
  <c r="FY109" i="6"/>
  <c r="FX109" i="6"/>
  <c r="FW109" i="6"/>
  <c r="FV109" i="6"/>
  <c r="FU109" i="6"/>
  <c r="FT109" i="6"/>
  <c r="FS109" i="6"/>
  <c r="FR109" i="6"/>
  <c r="FQ109" i="6"/>
  <c r="FP109" i="6"/>
  <c r="FO109" i="6"/>
  <c r="FN109" i="6"/>
  <c r="FM109" i="6"/>
  <c r="FL109" i="6"/>
  <c r="FK109" i="6"/>
  <c r="FJ109" i="6"/>
  <c r="FI109" i="6"/>
  <c r="FH109" i="6"/>
  <c r="FG109" i="6"/>
  <c r="FF109" i="6"/>
  <c r="FE109" i="6"/>
  <c r="FD109" i="6"/>
  <c r="FC109" i="6"/>
  <c r="FB109" i="6"/>
  <c r="FA109" i="6"/>
  <c r="EZ109" i="6"/>
  <c r="EY109" i="6"/>
  <c r="EX109" i="6"/>
  <c r="EW109" i="6"/>
  <c r="EV109" i="6"/>
  <c r="EU109" i="6"/>
  <c r="ET109" i="6"/>
  <c r="ES109" i="6"/>
  <c r="ER109" i="6"/>
  <c r="EQ109" i="6"/>
  <c r="EP109" i="6"/>
  <c r="EO109" i="6"/>
  <c r="EN109" i="6"/>
  <c r="EM109" i="6"/>
  <c r="EL109" i="6"/>
  <c r="EK109" i="6"/>
  <c r="EJ109" i="6"/>
  <c r="EI109" i="6"/>
  <c r="EH109" i="6"/>
  <c r="EG109" i="6"/>
  <c r="EF109" i="6"/>
  <c r="EE109" i="6"/>
  <c r="ED109" i="6"/>
  <c r="EC109" i="6"/>
  <c r="EB109" i="6"/>
  <c r="EA109" i="6"/>
  <c r="DZ109" i="6"/>
  <c r="DY109" i="6"/>
  <c r="DX109" i="6"/>
  <c r="DW109" i="6"/>
  <c r="DV109" i="6"/>
  <c r="DU109" i="6"/>
  <c r="DT109" i="6"/>
  <c r="DS109" i="6"/>
  <c r="DR109" i="6"/>
  <c r="DQ109" i="6"/>
  <c r="DP109" i="6"/>
  <c r="DO109" i="6"/>
  <c r="DN109" i="6"/>
  <c r="DM109" i="6"/>
  <c r="DL109" i="6"/>
  <c r="DK109" i="6"/>
  <c r="DJ109" i="6"/>
  <c r="DI109" i="6"/>
  <c r="DH109" i="6"/>
  <c r="DG109" i="6"/>
  <c r="DF109" i="6"/>
  <c r="DE109" i="6"/>
  <c r="DD109" i="6"/>
  <c r="DC109" i="6"/>
  <c r="DB109" i="6"/>
  <c r="DA109" i="6"/>
  <c r="CZ109" i="6"/>
  <c r="CY109" i="6"/>
  <c r="CX109" i="6"/>
  <c r="CW109" i="6"/>
  <c r="CV109" i="6"/>
  <c r="CU109" i="6"/>
  <c r="CT109" i="6"/>
  <c r="CS109" i="6"/>
  <c r="CR109" i="6"/>
  <c r="CQ109" i="6"/>
  <c r="CP109" i="6"/>
  <c r="CO109" i="6"/>
  <c r="CN109" i="6"/>
  <c r="CM109" i="6"/>
  <c r="CL109" i="6"/>
  <c r="CK109" i="6"/>
  <c r="CJ109" i="6"/>
  <c r="CI109" i="6"/>
  <c r="CH109" i="6"/>
  <c r="CG109" i="6"/>
  <c r="CF109" i="6"/>
  <c r="CE109" i="6"/>
  <c r="CD109" i="6"/>
  <c r="CC109" i="6"/>
  <c r="CB109" i="6"/>
  <c r="CA109" i="6"/>
  <c r="BZ109" i="6"/>
  <c r="BY109" i="6"/>
  <c r="BX109" i="6"/>
  <c r="BW109" i="6"/>
  <c r="BV109" i="6"/>
  <c r="BU109" i="6"/>
  <c r="BT109" i="6"/>
  <c r="BS109" i="6"/>
  <c r="BR109" i="6"/>
  <c r="BQ109" i="6"/>
  <c r="BP109" i="6"/>
  <c r="BO109" i="6"/>
  <c r="BN109" i="6"/>
  <c r="BM109" i="6"/>
  <c r="BL109" i="6"/>
  <c r="BK109" i="6"/>
  <c r="BJ109" i="6"/>
  <c r="BI109" i="6"/>
  <c r="BH109" i="6"/>
  <c r="BG109" i="6"/>
  <c r="BF109" i="6"/>
  <c r="BE109" i="6"/>
  <c r="BD109" i="6"/>
  <c r="BC109" i="6"/>
  <c r="BB109"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MZ108" i="6"/>
  <c r="MY108" i="6"/>
  <c r="MX108" i="6"/>
  <c r="MW108" i="6"/>
  <c r="MV108" i="6"/>
  <c r="MU108" i="6"/>
  <c r="MT108" i="6"/>
  <c r="MS108" i="6"/>
  <c r="MR108" i="6"/>
  <c r="MQ108" i="6"/>
  <c r="MP108" i="6"/>
  <c r="MO108" i="6"/>
  <c r="MN108" i="6"/>
  <c r="MM108" i="6"/>
  <c r="ML108" i="6"/>
  <c r="MK108" i="6"/>
  <c r="MJ108" i="6"/>
  <c r="MI108" i="6"/>
  <c r="MH108" i="6"/>
  <c r="MG108" i="6"/>
  <c r="MF108" i="6"/>
  <c r="ME108" i="6"/>
  <c r="MD108" i="6"/>
  <c r="MC108" i="6"/>
  <c r="MB108" i="6"/>
  <c r="MA108" i="6"/>
  <c r="LZ108" i="6"/>
  <c r="LY108" i="6"/>
  <c r="LX108" i="6"/>
  <c r="LW108" i="6"/>
  <c r="LV108" i="6"/>
  <c r="LU108" i="6"/>
  <c r="LT108" i="6"/>
  <c r="LS108" i="6"/>
  <c r="LR108" i="6"/>
  <c r="LQ108" i="6"/>
  <c r="LP108" i="6"/>
  <c r="LO108" i="6"/>
  <c r="LN108" i="6"/>
  <c r="LM108" i="6"/>
  <c r="LL108" i="6"/>
  <c r="LK108" i="6"/>
  <c r="LJ108" i="6"/>
  <c r="LI108" i="6"/>
  <c r="LH108" i="6"/>
  <c r="LG108" i="6"/>
  <c r="LF108" i="6"/>
  <c r="LE108" i="6"/>
  <c r="LD108" i="6"/>
  <c r="LC108" i="6"/>
  <c r="LB108" i="6"/>
  <c r="LA108" i="6"/>
  <c r="KZ108" i="6"/>
  <c r="KY108" i="6"/>
  <c r="KX108" i="6"/>
  <c r="KW108" i="6"/>
  <c r="KV108" i="6"/>
  <c r="KU108" i="6"/>
  <c r="KT108" i="6"/>
  <c r="KS108" i="6"/>
  <c r="KR108" i="6"/>
  <c r="KQ108" i="6"/>
  <c r="KP108" i="6"/>
  <c r="KO108" i="6"/>
  <c r="KN108" i="6"/>
  <c r="KM108" i="6"/>
  <c r="KL108" i="6"/>
  <c r="KK108" i="6"/>
  <c r="KJ108" i="6"/>
  <c r="KI108" i="6"/>
  <c r="KH108" i="6"/>
  <c r="KG108" i="6"/>
  <c r="KF108" i="6"/>
  <c r="KE108" i="6"/>
  <c r="KD108" i="6"/>
  <c r="KC108" i="6"/>
  <c r="KB108" i="6"/>
  <c r="KA108" i="6"/>
  <c r="JZ108" i="6"/>
  <c r="JY108" i="6"/>
  <c r="JX108" i="6"/>
  <c r="JW108" i="6"/>
  <c r="JV108" i="6"/>
  <c r="JU108" i="6"/>
  <c r="JT108" i="6"/>
  <c r="JS108" i="6"/>
  <c r="JR108" i="6"/>
  <c r="JQ108" i="6"/>
  <c r="JP108" i="6"/>
  <c r="JO108" i="6"/>
  <c r="JN108" i="6"/>
  <c r="JM108" i="6"/>
  <c r="JL108" i="6"/>
  <c r="JK108" i="6"/>
  <c r="JJ108" i="6"/>
  <c r="JI108" i="6"/>
  <c r="JH108" i="6"/>
  <c r="JG108" i="6"/>
  <c r="JF108" i="6"/>
  <c r="JE108" i="6"/>
  <c r="JD108" i="6"/>
  <c r="JC108" i="6"/>
  <c r="JB108" i="6"/>
  <c r="JA108" i="6"/>
  <c r="IZ108" i="6"/>
  <c r="IY108" i="6"/>
  <c r="IX108" i="6"/>
  <c r="IW108" i="6"/>
  <c r="IV108" i="6"/>
  <c r="IU108" i="6"/>
  <c r="IT108" i="6"/>
  <c r="IS108" i="6"/>
  <c r="IR108" i="6"/>
  <c r="IQ108" i="6"/>
  <c r="IP108" i="6"/>
  <c r="IO108" i="6"/>
  <c r="IN108" i="6"/>
  <c r="IM108" i="6"/>
  <c r="IL108" i="6"/>
  <c r="IK108" i="6"/>
  <c r="IJ108" i="6"/>
  <c r="II108" i="6"/>
  <c r="IH108" i="6"/>
  <c r="IG108" i="6"/>
  <c r="IF108" i="6"/>
  <c r="IE108" i="6"/>
  <c r="ID108" i="6"/>
  <c r="IC108" i="6"/>
  <c r="IB108" i="6"/>
  <c r="IA108" i="6"/>
  <c r="HZ108" i="6"/>
  <c r="HY108" i="6"/>
  <c r="HX108" i="6"/>
  <c r="HW108" i="6"/>
  <c r="HV108" i="6"/>
  <c r="HU108" i="6"/>
  <c r="HT108" i="6"/>
  <c r="HS108" i="6"/>
  <c r="HR108" i="6"/>
  <c r="HQ108" i="6"/>
  <c r="HP108" i="6"/>
  <c r="HO108" i="6"/>
  <c r="HN108" i="6"/>
  <c r="HM108" i="6"/>
  <c r="HL108" i="6"/>
  <c r="HK108" i="6"/>
  <c r="HJ108" i="6"/>
  <c r="HI108" i="6"/>
  <c r="HH108" i="6"/>
  <c r="HG108" i="6"/>
  <c r="HF108" i="6"/>
  <c r="HE108" i="6"/>
  <c r="HD108" i="6"/>
  <c r="HC108" i="6"/>
  <c r="HB108" i="6"/>
  <c r="HA108" i="6"/>
  <c r="GZ108" i="6"/>
  <c r="GY108" i="6"/>
  <c r="GX108" i="6"/>
  <c r="GW108" i="6"/>
  <c r="GV108" i="6"/>
  <c r="GU108" i="6"/>
  <c r="GT108" i="6"/>
  <c r="GS108" i="6"/>
  <c r="GR108" i="6"/>
  <c r="GQ108" i="6"/>
  <c r="GP108" i="6"/>
  <c r="GO108" i="6"/>
  <c r="GN108" i="6"/>
  <c r="GM108" i="6"/>
  <c r="GL108" i="6"/>
  <c r="GK108" i="6"/>
  <c r="GJ108" i="6"/>
  <c r="GI108" i="6"/>
  <c r="GH108" i="6"/>
  <c r="GG108" i="6"/>
  <c r="GF108" i="6"/>
  <c r="GE108" i="6"/>
  <c r="GD108" i="6"/>
  <c r="GC108" i="6"/>
  <c r="GB108" i="6"/>
  <c r="GA108" i="6"/>
  <c r="FZ108" i="6"/>
  <c r="FY108" i="6"/>
  <c r="FX108" i="6"/>
  <c r="FW108" i="6"/>
  <c r="FV108" i="6"/>
  <c r="FU108" i="6"/>
  <c r="FT108" i="6"/>
  <c r="FS108" i="6"/>
  <c r="FR108" i="6"/>
  <c r="FQ108" i="6"/>
  <c r="FP108" i="6"/>
  <c r="FO108" i="6"/>
  <c r="FN108" i="6"/>
  <c r="FM108" i="6"/>
  <c r="FL108" i="6"/>
  <c r="FK108" i="6"/>
  <c r="FJ108" i="6"/>
  <c r="FI108" i="6"/>
  <c r="FH108" i="6"/>
  <c r="FG108" i="6"/>
  <c r="FF108" i="6"/>
  <c r="FE108" i="6"/>
  <c r="FD108" i="6"/>
  <c r="FC108" i="6"/>
  <c r="FB108" i="6"/>
  <c r="FA108" i="6"/>
  <c r="EZ108" i="6"/>
  <c r="EY108" i="6"/>
  <c r="EX108" i="6"/>
  <c r="EW108" i="6"/>
  <c r="EV108" i="6"/>
  <c r="EU108" i="6"/>
  <c r="ET108" i="6"/>
  <c r="ES108" i="6"/>
  <c r="ER108" i="6"/>
  <c r="EQ108" i="6"/>
  <c r="EP108" i="6"/>
  <c r="EO108" i="6"/>
  <c r="EN108" i="6"/>
  <c r="EM108" i="6"/>
  <c r="EL108" i="6"/>
  <c r="EK108" i="6"/>
  <c r="EJ108" i="6"/>
  <c r="EI108" i="6"/>
  <c r="EH108" i="6"/>
  <c r="EG108" i="6"/>
  <c r="EF108" i="6"/>
  <c r="EE108" i="6"/>
  <c r="ED108" i="6"/>
  <c r="EC108" i="6"/>
  <c r="EB108" i="6"/>
  <c r="EA108" i="6"/>
  <c r="DZ108" i="6"/>
  <c r="DY108" i="6"/>
  <c r="DX108" i="6"/>
  <c r="DW108" i="6"/>
  <c r="DV108" i="6"/>
  <c r="DU108" i="6"/>
  <c r="DT108" i="6"/>
  <c r="DS108" i="6"/>
  <c r="DR108" i="6"/>
  <c r="DQ108" i="6"/>
  <c r="DP108" i="6"/>
  <c r="DO108" i="6"/>
  <c r="DN108" i="6"/>
  <c r="DM108" i="6"/>
  <c r="DL108" i="6"/>
  <c r="DK108" i="6"/>
  <c r="DJ108" i="6"/>
  <c r="DI108" i="6"/>
  <c r="DH108" i="6"/>
  <c r="DG108" i="6"/>
  <c r="DF108" i="6"/>
  <c r="DE108" i="6"/>
  <c r="DD108" i="6"/>
  <c r="DC108" i="6"/>
  <c r="DB108" i="6"/>
  <c r="DA108" i="6"/>
  <c r="CZ108" i="6"/>
  <c r="CY108" i="6"/>
  <c r="CX108" i="6"/>
  <c r="CW108" i="6"/>
  <c r="CV108" i="6"/>
  <c r="CU108" i="6"/>
  <c r="CT108" i="6"/>
  <c r="CS108" i="6"/>
  <c r="CR108" i="6"/>
  <c r="CQ108" i="6"/>
  <c r="CP108" i="6"/>
  <c r="CO108" i="6"/>
  <c r="CN108" i="6"/>
  <c r="CM108" i="6"/>
  <c r="CL108" i="6"/>
  <c r="CK108" i="6"/>
  <c r="CJ108" i="6"/>
  <c r="CI108" i="6"/>
  <c r="CH108" i="6"/>
  <c r="CG108" i="6"/>
  <c r="CF108" i="6"/>
  <c r="CE108" i="6"/>
  <c r="CD108" i="6"/>
  <c r="CC108" i="6"/>
  <c r="CB108" i="6"/>
  <c r="CA108" i="6"/>
  <c r="BZ108" i="6"/>
  <c r="BY108" i="6"/>
  <c r="BX108" i="6"/>
  <c r="BW108" i="6"/>
  <c r="BV108" i="6"/>
  <c r="BU108" i="6"/>
  <c r="BT108" i="6"/>
  <c r="BS108" i="6"/>
  <c r="BR108" i="6"/>
  <c r="BQ108" i="6"/>
  <c r="BP108" i="6"/>
  <c r="BO108" i="6"/>
  <c r="BN108" i="6"/>
  <c r="BM108" i="6"/>
  <c r="BL108" i="6"/>
  <c r="BK108" i="6"/>
  <c r="BJ108" i="6"/>
  <c r="BI108" i="6"/>
  <c r="BH108" i="6"/>
  <c r="BG108" i="6"/>
  <c r="BF108" i="6"/>
  <c r="BE108" i="6"/>
  <c r="BD108" i="6"/>
  <c r="BC108" i="6"/>
  <c r="BB108"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MZ107" i="6"/>
  <c r="MY107" i="6"/>
  <c r="MX107" i="6"/>
  <c r="MW107" i="6"/>
  <c r="MV107" i="6"/>
  <c r="MU107" i="6"/>
  <c r="MT107" i="6"/>
  <c r="MS107" i="6"/>
  <c r="MR107" i="6"/>
  <c r="MQ107" i="6"/>
  <c r="MP107" i="6"/>
  <c r="MO107" i="6"/>
  <c r="MN107" i="6"/>
  <c r="MM107" i="6"/>
  <c r="ML107" i="6"/>
  <c r="MK107" i="6"/>
  <c r="MJ107" i="6"/>
  <c r="MI107" i="6"/>
  <c r="MH107" i="6"/>
  <c r="MG107" i="6"/>
  <c r="MF107" i="6"/>
  <c r="ME107" i="6"/>
  <c r="MD107" i="6"/>
  <c r="MC107" i="6"/>
  <c r="MB107" i="6"/>
  <c r="MA107" i="6"/>
  <c r="LZ107" i="6"/>
  <c r="LY107" i="6"/>
  <c r="LX107" i="6"/>
  <c r="LW107" i="6"/>
  <c r="LV107" i="6"/>
  <c r="LU107" i="6"/>
  <c r="LT107" i="6"/>
  <c r="LS107" i="6"/>
  <c r="LR107" i="6"/>
  <c r="LQ107" i="6"/>
  <c r="LP107" i="6"/>
  <c r="LO107" i="6"/>
  <c r="LN107" i="6"/>
  <c r="LM107" i="6"/>
  <c r="LL107" i="6"/>
  <c r="LK107" i="6"/>
  <c r="LJ107" i="6"/>
  <c r="LI107" i="6"/>
  <c r="LH107" i="6"/>
  <c r="LG107" i="6"/>
  <c r="LF107" i="6"/>
  <c r="LE107" i="6"/>
  <c r="LD107" i="6"/>
  <c r="LC107" i="6"/>
  <c r="LB107" i="6"/>
  <c r="LA107" i="6"/>
  <c r="KZ107" i="6"/>
  <c r="KY107" i="6"/>
  <c r="KX107" i="6"/>
  <c r="KW107" i="6"/>
  <c r="KV107" i="6"/>
  <c r="KU107" i="6"/>
  <c r="KT107" i="6"/>
  <c r="KS107" i="6"/>
  <c r="KR107" i="6"/>
  <c r="KQ107" i="6"/>
  <c r="KP107" i="6"/>
  <c r="KO107" i="6"/>
  <c r="KN107" i="6"/>
  <c r="KM107" i="6"/>
  <c r="KL107" i="6"/>
  <c r="KK107" i="6"/>
  <c r="KJ107" i="6"/>
  <c r="KI107" i="6"/>
  <c r="KH107" i="6"/>
  <c r="KG107" i="6"/>
  <c r="KF107" i="6"/>
  <c r="KE107" i="6"/>
  <c r="KD107" i="6"/>
  <c r="KC107" i="6"/>
  <c r="KB107" i="6"/>
  <c r="KA107" i="6"/>
  <c r="JZ107" i="6"/>
  <c r="JY107" i="6"/>
  <c r="JX107" i="6"/>
  <c r="JW107" i="6"/>
  <c r="JV107" i="6"/>
  <c r="JU107" i="6"/>
  <c r="JT107" i="6"/>
  <c r="JS107" i="6"/>
  <c r="JR107" i="6"/>
  <c r="JQ107" i="6"/>
  <c r="JP107" i="6"/>
  <c r="JO107" i="6"/>
  <c r="JN107" i="6"/>
  <c r="JM107" i="6"/>
  <c r="JL107" i="6"/>
  <c r="JK107" i="6"/>
  <c r="JJ107" i="6"/>
  <c r="JI107" i="6"/>
  <c r="JH107" i="6"/>
  <c r="JG107" i="6"/>
  <c r="JF107" i="6"/>
  <c r="JE107" i="6"/>
  <c r="JD107" i="6"/>
  <c r="JC107" i="6"/>
  <c r="JB107" i="6"/>
  <c r="JA107" i="6"/>
  <c r="IZ107" i="6"/>
  <c r="IY107" i="6"/>
  <c r="IX107" i="6"/>
  <c r="IW107" i="6"/>
  <c r="IV107" i="6"/>
  <c r="IU107" i="6"/>
  <c r="IT107" i="6"/>
  <c r="IS107" i="6"/>
  <c r="IR107" i="6"/>
  <c r="IQ107" i="6"/>
  <c r="IP107" i="6"/>
  <c r="IO107" i="6"/>
  <c r="IN107" i="6"/>
  <c r="IM107" i="6"/>
  <c r="IL107" i="6"/>
  <c r="IK107" i="6"/>
  <c r="IJ107" i="6"/>
  <c r="II107" i="6"/>
  <c r="IH107" i="6"/>
  <c r="IG107" i="6"/>
  <c r="IF107" i="6"/>
  <c r="IE107" i="6"/>
  <c r="ID107" i="6"/>
  <c r="IC107" i="6"/>
  <c r="IB107" i="6"/>
  <c r="IA107" i="6"/>
  <c r="HZ107" i="6"/>
  <c r="HY107" i="6"/>
  <c r="HX107" i="6"/>
  <c r="HW107" i="6"/>
  <c r="HV107" i="6"/>
  <c r="HU107" i="6"/>
  <c r="HT107" i="6"/>
  <c r="HS107" i="6"/>
  <c r="HR107" i="6"/>
  <c r="HQ107" i="6"/>
  <c r="HP107" i="6"/>
  <c r="HO107" i="6"/>
  <c r="HN107" i="6"/>
  <c r="HM107" i="6"/>
  <c r="HL107" i="6"/>
  <c r="HK107" i="6"/>
  <c r="HJ107" i="6"/>
  <c r="HI107" i="6"/>
  <c r="HH107" i="6"/>
  <c r="HG107" i="6"/>
  <c r="HF107" i="6"/>
  <c r="HE107" i="6"/>
  <c r="HD107" i="6"/>
  <c r="HC107" i="6"/>
  <c r="HB107" i="6"/>
  <c r="HA107" i="6"/>
  <c r="GZ107" i="6"/>
  <c r="GY107" i="6"/>
  <c r="GX107" i="6"/>
  <c r="GW107" i="6"/>
  <c r="GV107" i="6"/>
  <c r="GU107" i="6"/>
  <c r="GT107" i="6"/>
  <c r="GS107" i="6"/>
  <c r="GR107" i="6"/>
  <c r="GQ107" i="6"/>
  <c r="GP107" i="6"/>
  <c r="GO107" i="6"/>
  <c r="GN107" i="6"/>
  <c r="GM107" i="6"/>
  <c r="GL107" i="6"/>
  <c r="GK107" i="6"/>
  <c r="GJ107" i="6"/>
  <c r="GI107" i="6"/>
  <c r="GH107" i="6"/>
  <c r="GG107" i="6"/>
  <c r="GF107" i="6"/>
  <c r="GE107" i="6"/>
  <c r="GD107" i="6"/>
  <c r="GC107" i="6"/>
  <c r="GB107" i="6"/>
  <c r="GA107" i="6"/>
  <c r="FZ107" i="6"/>
  <c r="FY107" i="6"/>
  <c r="FX107" i="6"/>
  <c r="FW107" i="6"/>
  <c r="FV107" i="6"/>
  <c r="FU107" i="6"/>
  <c r="FT107" i="6"/>
  <c r="FS107" i="6"/>
  <c r="FR107" i="6"/>
  <c r="FQ107" i="6"/>
  <c r="FP107" i="6"/>
  <c r="FO107" i="6"/>
  <c r="FN107" i="6"/>
  <c r="FM107" i="6"/>
  <c r="FL107" i="6"/>
  <c r="FK107" i="6"/>
  <c r="FJ107" i="6"/>
  <c r="FI107" i="6"/>
  <c r="FH107" i="6"/>
  <c r="FG107" i="6"/>
  <c r="FF107" i="6"/>
  <c r="FE107" i="6"/>
  <c r="FD107" i="6"/>
  <c r="FC107" i="6"/>
  <c r="FB107" i="6"/>
  <c r="FA107" i="6"/>
  <c r="EZ107" i="6"/>
  <c r="EY107" i="6"/>
  <c r="EX107" i="6"/>
  <c r="EW107" i="6"/>
  <c r="EV107" i="6"/>
  <c r="EU107" i="6"/>
  <c r="ET107" i="6"/>
  <c r="ES107" i="6"/>
  <c r="ER107" i="6"/>
  <c r="EQ107" i="6"/>
  <c r="EP107" i="6"/>
  <c r="EO107" i="6"/>
  <c r="EN107" i="6"/>
  <c r="EM107" i="6"/>
  <c r="EL107" i="6"/>
  <c r="EK107" i="6"/>
  <c r="EJ107" i="6"/>
  <c r="EI107" i="6"/>
  <c r="EH107" i="6"/>
  <c r="EG107" i="6"/>
  <c r="EF107" i="6"/>
  <c r="EE107" i="6"/>
  <c r="ED107" i="6"/>
  <c r="EC107" i="6"/>
  <c r="EB107" i="6"/>
  <c r="EA107" i="6"/>
  <c r="DZ107" i="6"/>
  <c r="DY107" i="6"/>
  <c r="DX107" i="6"/>
  <c r="DW107" i="6"/>
  <c r="DV107" i="6"/>
  <c r="DU107" i="6"/>
  <c r="DT107" i="6"/>
  <c r="DS107" i="6"/>
  <c r="DR107" i="6"/>
  <c r="DQ107" i="6"/>
  <c r="DP107" i="6"/>
  <c r="DO107" i="6"/>
  <c r="DN107" i="6"/>
  <c r="DM107" i="6"/>
  <c r="DL107" i="6"/>
  <c r="DK107" i="6"/>
  <c r="DJ107" i="6"/>
  <c r="DI107" i="6"/>
  <c r="DH107" i="6"/>
  <c r="DG107" i="6"/>
  <c r="DF107" i="6"/>
  <c r="DE107" i="6"/>
  <c r="DD107" i="6"/>
  <c r="DC107" i="6"/>
  <c r="DB107" i="6"/>
  <c r="DA107" i="6"/>
  <c r="CZ107" i="6"/>
  <c r="CY107" i="6"/>
  <c r="CX107" i="6"/>
  <c r="CW107" i="6"/>
  <c r="CV107" i="6"/>
  <c r="CU107" i="6"/>
  <c r="CT107" i="6"/>
  <c r="CS107" i="6"/>
  <c r="CR107" i="6"/>
  <c r="CQ107" i="6"/>
  <c r="CP107" i="6"/>
  <c r="CO107" i="6"/>
  <c r="CN107" i="6"/>
  <c r="CM107" i="6"/>
  <c r="CL107" i="6"/>
  <c r="CK107" i="6"/>
  <c r="CJ107" i="6"/>
  <c r="CI107" i="6"/>
  <c r="CH107" i="6"/>
  <c r="CG107" i="6"/>
  <c r="CF107" i="6"/>
  <c r="CE107" i="6"/>
  <c r="CD107" i="6"/>
  <c r="CC107" i="6"/>
  <c r="CB107" i="6"/>
  <c r="CA107" i="6"/>
  <c r="BZ107" i="6"/>
  <c r="BY107" i="6"/>
  <c r="BX107" i="6"/>
  <c r="BW107" i="6"/>
  <c r="BV107" i="6"/>
  <c r="BU107" i="6"/>
  <c r="BT107" i="6"/>
  <c r="BS107" i="6"/>
  <c r="BR107" i="6"/>
  <c r="BQ107" i="6"/>
  <c r="BP107" i="6"/>
  <c r="BO107" i="6"/>
  <c r="BN107" i="6"/>
  <c r="BM107" i="6"/>
  <c r="BL107" i="6"/>
  <c r="BK107" i="6"/>
  <c r="BJ107" i="6"/>
  <c r="BI107" i="6"/>
  <c r="BH107" i="6"/>
  <c r="BG107" i="6"/>
  <c r="BF107" i="6"/>
  <c r="BE107" i="6"/>
  <c r="BD107" i="6"/>
  <c r="BC107" i="6"/>
  <c r="BB107"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MZ106" i="6"/>
  <c r="MY106" i="6"/>
  <c r="MX106" i="6"/>
  <c r="MW106" i="6"/>
  <c r="MV106" i="6"/>
  <c r="MU106" i="6"/>
  <c r="MT106" i="6"/>
  <c r="MS106" i="6"/>
  <c r="MR106" i="6"/>
  <c r="MQ106" i="6"/>
  <c r="MP106" i="6"/>
  <c r="MO106" i="6"/>
  <c r="MN106" i="6"/>
  <c r="MM106" i="6"/>
  <c r="ML106" i="6"/>
  <c r="MK106" i="6"/>
  <c r="MJ106" i="6"/>
  <c r="MI106" i="6"/>
  <c r="MH106" i="6"/>
  <c r="MG106" i="6"/>
  <c r="MF106" i="6"/>
  <c r="ME106" i="6"/>
  <c r="MD106" i="6"/>
  <c r="MC106" i="6"/>
  <c r="MB106" i="6"/>
  <c r="MA106" i="6"/>
  <c r="LZ106" i="6"/>
  <c r="LY106" i="6"/>
  <c r="LX106" i="6"/>
  <c r="LW106" i="6"/>
  <c r="LV106" i="6"/>
  <c r="LU106" i="6"/>
  <c r="LT106" i="6"/>
  <c r="LS106" i="6"/>
  <c r="LR106" i="6"/>
  <c r="LQ106" i="6"/>
  <c r="LP106" i="6"/>
  <c r="LO106" i="6"/>
  <c r="LN106" i="6"/>
  <c r="LM106" i="6"/>
  <c r="LL106" i="6"/>
  <c r="LK106" i="6"/>
  <c r="LJ106" i="6"/>
  <c r="LI106" i="6"/>
  <c r="LH106" i="6"/>
  <c r="LG106" i="6"/>
  <c r="LF106" i="6"/>
  <c r="LE106" i="6"/>
  <c r="LD106" i="6"/>
  <c r="LC106" i="6"/>
  <c r="LB106" i="6"/>
  <c r="LA106" i="6"/>
  <c r="KZ106" i="6"/>
  <c r="KY106" i="6"/>
  <c r="KX106" i="6"/>
  <c r="KW106" i="6"/>
  <c r="KV106" i="6"/>
  <c r="KU106" i="6"/>
  <c r="KT106" i="6"/>
  <c r="KS106" i="6"/>
  <c r="KR106" i="6"/>
  <c r="KQ106" i="6"/>
  <c r="KP106" i="6"/>
  <c r="KO106" i="6"/>
  <c r="KN106" i="6"/>
  <c r="KM106" i="6"/>
  <c r="KL106" i="6"/>
  <c r="KK106" i="6"/>
  <c r="KJ106" i="6"/>
  <c r="KI106" i="6"/>
  <c r="KH106" i="6"/>
  <c r="KG106" i="6"/>
  <c r="KF106" i="6"/>
  <c r="KE106" i="6"/>
  <c r="KD106" i="6"/>
  <c r="KC106" i="6"/>
  <c r="KB106" i="6"/>
  <c r="KA106" i="6"/>
  <c r="JZ106" i="6"/>
  <c r="JY106" i="6"/>
  <c r="JX106" i="6"/>
  <c r="JW106" i="6"/>
  <c r="JV106" i="6"/>
  <c r="JU106" i="6"/>
  <c r="JT106" i="6"/>
  <c r="JS106" i="6"/>
  <c r="JR106" i="6"/>
  <c r="JQ106" i="6"/>
  <c r="JP106" i="6"/>
  <c r="JO106" i="6"/>
  <c r="JN106" i="6"/>
  <c r="JM106" i="6"/>
  <c r="JL106" i="6"/>
  <c r="JK106" i="6"/>
  <c r="JJ106" i="6"/>
  <c r="JI106" i="6"/>
  <c r="JH106" i="6"/>
  <c r="JG106" i="6"/>
  <c r="JF106" i="6"/>
  <c r="JE106" i="6"/>
  <c r="JD106" i="6"/>
  <c r="JC106" i="6"/>
  <c r="JB106" i="6"/>
  <c r="JA106" i="6"/>
  <c r="IZ106" i="6"/>
  <c r="IY106" i="6"/>
  <c r="IX106" i="6"/>
  <c r="IW106" i="6"/>
  <c r="IV106" i="6"/>
  <c r="IU106" i="6"/>
  <c r="IT106" i="6"/>
  <c r="IS106" i="6"/>
  <c r="IR106" i="6"/>
  <c r="IQ106" i="6"/>
  <c r="IP106" i="6"/>
  <c r="IO106" i="6"/>
  <c r="IN106" i="6"/>
  <c r="IM106" i="6"/>
  <c r="IL106" i="6"/>
  <c r="IK106" i="6"/>
  <c r="IJ106" i="6"/>
  <c r="II106" i="6"/>
  <c r="IH106" i="6"/>
  <c r="IG106" i="6"/>
  <c r="IF106" i="6"/>
  <c r="IE106" i="6"/>
  <c r="ID106" i="6"/>
  <c r="IC106" i="6"/>
  <c r="IB106" i="6"/>
  <c r="IA106" i="6"/>
  <c r="HZ106" i="6"/>
  <c r="HY106" i="6"/>
  <c r="HX106" i="6"/>
  <c r="HW106" i="6"/>
  <c r="HV106" i="6"/>
  <c r="HU106" i="6"/>
  <c r="HT106" i="6"/>
  <c r="HS106" i="6"/>
  <c r="HR106" i="6"/>
  <c r="HQ106" i="6"/>
  <c r="HP106" i="6"/>
  <c r="HO106" i="6"/>
  <c r="HN106" i="6"/>
  <c r="HM106" i="6"/>
  <c r="HL106" i="6"/>
  <c r="HK106" i="6"/>
  <c r="HJ106" i="6"/>
  <c r="HI106" i="6"/>
  <c r="HH106" i="6"/>
  <c r="HG106" i="6"/>
  <c r="HF106" i="6"/>
  <c r="HE106" i="6"/>
  <c r="HD106" i="6"/>
  <c r="HC106" i="6"/>
  <c r="HB106" i="6"/>
  <c r="HA106" i="6"/>
  <c r="GZ106" i="6"/>
  <c r="GY106" i="6"/>
  <c r="GX106" i="6"/>
  <c r="GW106" i="6"/>
  <c r="GV106" i="6"/>
  <c r="GU106" i="6"/>
  <c r="GT106" i="6"/>
  <c r="GS106" i="6"/>
  <c r="GR106" i="6"/>
  <c r="GQ106" i="6"/>
  <c r="GP106" i="6"/>
  <c r="GO106" i="6"/>
  <c r="GN106" i="6"/>
  <c r="GM106" i="6"/>
  <c r="GL106" i="6"/>
  <c r="GK106" i="6"/>
  <c r="GJ106" i="6"/>
  <c r="GI106" i="6"/>
  <c r="GH106" i="6"/>
  <c r="GG106" i="6"/>
  <c r="GF106" i="6"/>
  <c r="GE106" i="6"/>
  <c r="GD106" i="6"/>
  <c r="GC106" i="6"/>
  <c r="GB106" i="6"/>
  <c r="GA106" i="6"/>
  <c r="FZ106" i="6"/>
  <c r="FY106" i="6"/>
  <c r="FX106" i="6"/>
  <c r="FW106" i="6"/>
  <c r="FV106" i="6"/>
  <c r="FU106" i="6"/>
  <c r="FT106" i="6"/>
  <c r="FS106" i="6"/>
  <c r="FR106" i="6"/>
  <c r="FQ106" i="6"/>
  <c r="FP106" i="6"/>
  <c r="FO106" i="6"/>
  <c r="FN106" i="6"/>
  <c r="FM106" i="6"/>
  <c r="FL106" i="6"/>
  <c r="FK106" i="6"/>
  <c r="FJ106" i="6"/>
  <c r="FI106" i="6"/>
  <c r="FH106" i="6"/>
  <c r="FG106" i="6"/>
  <c r="FF106" i="6"/>
  <c r="FE106" i="6"/>
  <c r="FD106" i="6"/>
  <c r="FC106" i="6"/>
  <c r="FB106" i="6"/>
  <c r="FA106" i="6"/>
  <c r="EZ106" i="6"/>
  <c r="EY106" i="6"/>
  <c r="EX106" i="6"/>
  <c r="EW106" i="6"/>
  <c r="EV106" i="6"/>
  <c r="EU106" i="6"/>
  <c r="ET106" i="6"/>
  <c r="ES106" i="6"/>
  <c r="ER106" i="6"/>
  <c r="EQ106" i="6"/>
  <c r="EP106" i="6"/>
  <c r="EO106" i="6"/>
  <c r="EN106" i="6"/>
  <c r="EM106" i="6"/>
  <c r="EL106" i="6"/>
  <c r="EK106" i="6"/>
  <c r="EJ106" i="6"/>
  <c r="EI106" i="6"/>
  <c r="EH106" i="6"/>
  <c r="EG106" i="6"/>
  <c r="EF106" i="6"/>
  <c r="EE106" i="6"/>
  <c r="ED106" i="6"/>
  <c r="EC106" i="6"/>
  <c r="EB106" i="6"/>
  <c r="EA106" i="6"/>
  <c r="DZ106" i="6"/>
  <c r="DY106" i="6"/>
  <c r="DX106" i="6"/>
  <c r="DW106" i="6"/>
  <c r="DV106" i="6"/>
  <c r="DU106" i="6"/>
  <c r="DT106" i="6"/>
  <c r="DS106" i="6"/>
  <c r="DR106" i="6"/>
  <c r="DQ106" i="6"/>
  <c r="DP106" i="6"/>
  <c r="DO106" i="6"/>
  <c r="DN106" i="6"/>
  <c r="DM106" i="6"/>
  <c r="DL106" i="6"/>
  <c r="DK106" i="6"/>
  <c r="DJ106" i="6"/>
  <c r="DI106" i="6"/>
  <c r="DH106" i="6"/>
  <c r="DG106" i="6"/>
  <c r="DF106" i="6"/>
  <c r="DE106" i="6"/>
  <c r="DD106" i="6"/>
  <c r="DC106" i="6"/>
  <c r="DB106" i="6"/>
  <c r="DA106" i="6"/>
  <c r="CZ106" i="6"/>
  <c r="CY106" i="6"/>
  <c r="CX106" i="6"/>
  <c r="CW106" i="6"/>
  <c r="CV106" i="6"/>
  <c r="CU106" i="6"/>
  <c r="CT106" i="6"/>
  <c r="CS106" i="6"/>
  <c r="CR106" i="6"/>
  <c r="CQ106" i="6"/>
  <c r="CP106" i="6"/>
  <c r="CO106" i="6"/>
  <c r="CN106" i="6"/>
  <c r="CM106" i="6"/>
  <c r="CL106" i="6"/>
  <c r="CK106" i="6"/>
  <c r="CJ106" i="6"/>
  <c r="CI106" i="6"/>
  <c r="CH106" i="6"/>
  <c r="CG106" i="6"/>
  <c r="CF106" i="6"/>
  <c r="CE106" i="6"/>
  <c r="CD106" i="6"/>
  <c r="CC106" i="6"/>
  <c r="CB106" i="6"/>
  <c r="CA106" i="6"/>
  <c r="BZ106" i="6"/>
  <c r="BY106" i="6"/>
  <c r="BX106" i="6"/>
  <c r="BW106" i="6"/>
  <c r="BV106" i="6"/>
  <c r="BU106" i="6"/>
  <c r="BT106" i="6"/>
  <c r="BS106" i="6"/>
  <c r="BR106" i="6"/>
  <c r="BQ106" i="6"/>
  <c r="BP106" i="6"/>
  <c r="BO106" i="6"/>
  <c r="BN106" i="6"/>
  <c r="BM106" i="6"/>
  <c r="BL106" i="6"/>
  <c r="BK106" i="6"/>
  <c r="BJ106" i="6"/>
  <c r="BI106" i="6"/>
  <c r="BH106" i="6"/>
  <c r="BG106" i="6"/>
  <c r="BF106" i="6"/>
  <c r="BE106" i="6"/>
  <c r="BD106" i="6"/>
  <c r="BC106" i="6"/>
  <c r="BB106"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MZ105" i="6"/>
  <c r="MY105" i="6"/>
  <c r="MX105" i="6"/>
  <c r="MW105" i="6"/>
  <c r="MV105" i="6"/>
  <c r="MU105" i="6"/>
  <c r="MT105" i="6"/>
  <c r="MS105" i="6"/>
  <c r="MR105" i="6"/>
  <c r="MQ105" i="6"/>
  <c r="MP105" i="6"/>
  <c r="MO105" i="6"/>
  <c r="MN105" i="6"/>
  <c r="MM105" i="6"/>
  <c r="ML105" i="6"/>
  <c r="MK105" i="6"/>
  <c r="MJ105" i="6"/>
  <c r="MI105" i="6"/>
  <c r="MH105" i="6"/>
  <c r="MG105" i="6"/>
  <c r="MF105" i="6"/>
  <c r="ME105" i="6"/>
  <c r="MD105" i="6"/>
  <c r="MC105" i="6"/>
  <c r="MB105" i="6"/>
  <c r="MA105" i="6"/>
  <c r="LZ105" i="6"/>
  <c r="LY105" i="6"/>
  <c r="LX105" i="6"/>
  <c r="LW105" i="6"/>
  <c r="LV105" i="6"/>
  <c r="LU105" i="6"/>
  <c r="LT105" i="6"/>
  <c r="LS105" i="6"/>
  <c r="LR105" i="6"/>
  <c r="LQ105" i="6"/>
  <c r="LP105" i="6"/>
  <c r="LO105" i="6"/>
  <c r="LN105" i="6"/>
  <c r="LM105" i="6"/>
  <c r="LL105" i="6"/>
  <c r="LK105" i="6"/>
  <c r="LJ105" i="6"/>
  <c r="LI105" i="6"/>
  <c r="LH105" i="6"/>
  <c r="LG105" i="6"/>
  <c r="LF105" i="6"/>
  <c r="LE105" i="6"/>
  <c r="LD105" i="6"/>
  <c r="LC105" i="6"/>
  <c r="LB105" i="6"/>
  <c r="LA105" i="6"/>
  <c r="KZ105" i="6"/>
  <c r="KY105" i="6"/>
  <c r="KX105" i="6"/>
  <c r="KW105" i="6"/>
  <c r="KV105" i="6"/>
  <c r="KU105" i="6"/>
  <c r="KT105" i="6"/>
  <c r="KS105" i="6"/>
  <c r="KR105" i="6"/>
  <c r="KQ105" i="6"/>
  <c r="KP105" i="6"/>
  <c r="KO105" i="6"/>
  <c r="KN105" i="6"/>
  <c r="KM105" i="6"/>
  <c r="KL105" i="6"/>
  <c r="KK105" i="6"/>
  <c r="KJ105" i="6"/>
  <c r="KI105" i="6"/>
  <c r="KH105" i="6"/>
  <c r="KG105" i="6"/>
  <c r="KF105" i="6"/>
  <c r="KE105" i="6"/>
  <c r="KD105" i="6"/>
  <c r="KC105" i="6"/>
  <c r="KB105" i="6"/>
  <c r="KA105" i="6"/>
  <c r="JZ105" i="6"/>
  <c r="JY105" i="6"/>
  <c r="JX105" i="6"/>
  <c r="JW105" i="6"/>
  <c r="JV105" i="6"/>
  <c r="JU105" i="6"/>
  <c r="JT105" i="6"/>
  <c r="JS105" i="6"/>
  <c r="JR105" i="6"/>
  <c r="JQ105" i="6"/>
  <c r="JP105" i="6"/>
  <c r="JO105" i="6"/>
  <c r="JN105" i="6"/>
  <c r="JM105" i="6"/>
  <c r="JL105" i="6"/>
  <c r="JK105" i="6"/>
  <c r="JJ105" i="6"/>
  <c r="JI105" i="6"/>
  <c r="JH105" i="6"/>
  <c r="JG105" i="6"/>
  <c r="JF105" i="6"/>
  <c r="JE105" i="6"/>
  <c r="JD105" i="6"/>
  <c r="JC105" i="6"/>
  <c r="JB105" i="6"/>
  <c r="JA105" i="6"/>
  <c r="IZ105" i="6"/>
  <c r="IY105" i="6"/>
  <c r="IX105" i="6"/>
  <c r="IW105" i="6"/>
  <c r="IV105" i="6"/>
  <c r="IU105" i="6"/>
  <c r="IT105" i="6"/>
  <c r="IS105" i="6"/>
  <c r="IR105" i="6"/>
  <c r="IQ105" i="6"/>
  <c r="IP105" i="6"/>
  <c r="IO105" i="6"/>
  <c r="IN105" i="6"/>
  <c r="IM105" i="6"/>
  <c r="IL105" i="6"/>
  <c r="IK105" i="6"/>
  <c r="IJ105" i="6"/>
  <c r="II105" i="6"/>
  <c r="IH105" i="6"/>
  <c r="IG105" i="6"/>
  <c r="IF105" i="6"/>
  <c r="IE105" i="6"/>
  <c r="ID105" i="6"/>
  <c r="IC105" i="6"/>
  <c r="IB105" i="6"/>
  <c r="IA105" i="6"/>
  <c r="HZ105" i="6"/>
  <c r="HY105" i="6"/>
  <c r="HX105" i="6"/>
  <c r="HW105" i="6"/>
  <c r="HV105" i="6"/>
  <c r="HU105" i="6"/>
  <c r="HT105" i="6"/>
  <c r="HS105" i="6"/>
  <c r="HR105" i="6"/>
  <c r="HQ105" i="6"/>
  <c r="HP105" i="6"/>
  <c r="HO105" i="6"/>
  <c r="HN105" i="6"/>
  <c r="HM105" i="6"/>
  <c r="HL105" i="6"/>
  <c r="HK105" i="6"/>
  <c r="HJ105" i="6"/>
  <c r="HI105" i="6"/>
  <c r="HH105" i="6"/>
  <c r="HG105" i="6"/>
  <c r="HF105" i="6"/>
  <c r="HE105" i="6"/>
  <c r="HD105" i="6"/>
  <c r="HC105" i="6"/>
  <c r="HB105" i="6"/>
  <c r="HA105" i="6"/>
  <c r="GZ105" i="6"/>
  <c r="GY105" i="6"/>
  <c r="GX105" i="6"/>
  <c r="GW105" i="6"/>
  <c r="GV105" i="6"/>
  <c r="GU105" i="6"/>
  <c r="GT105" i="6"/>
  <c r="GS105" i="6"/>
  <c r="GR105" i="6"/>
  <c r="GQ105" i="6"/>
  <c r="GP105" i="6"/>
  <c r="GO105" i="6"/>
  <c r="GN105" i="6"/>
  <c r="GM105" i="6"/>
  <c r="GL105" i="6"/>
  <c r="GK105" i="6"/>
  <c r="GJ105" i="6"/>
  <c r="GI105" i="6"/>
  <c r="GH105" i="6"/>
  <c r="GG105" i="6"/>
  <c r="GF105" i="6"/>
  <c r="GE105" i="6"/>
  <c r="GD105" i="6"/>
  <c r="GC105" i="6"/>
  <c r="GB105" i="6"/>
  <c r="GA105" i="6"/>
  <c r="FZ105" i="6"/>
  <c r="FY105" i="6"/>
  <c r="FX105" i="6"/>
  <c r="FW105" i="6"/>
  <c r="FV105" i="6"/>
  <c r="FU105" i="6"/>
  <c r="FT105" i="6"/>
  <c r="FS105" i="6"/>
  <c r="FR105" i="6"/>
  <c r="FQ105" i="6"/>
  <c r="FP105" i="6"/>
  <c r="FO105" i="6"/>
  <c r="FN105" i="6"/>
  <c r="FM105" i="6"/>
  <c r="FL105" i="6"/>
  <c r="FK105" i="6"/>
  <c r="FJ105" i="6"/>
  <c r="FI105" i="6"/>
  <c r="FH105" i="6"/>
  <c r="FG105" i="6"/>
  <c r="FF105" i="6"/>
  <c r="FE105" i="6"/>
  <c r="FD105" i="6"/>
  <c r="FC105" i="6"/>
  <c r="FB105" i="6"/>
  <c r="FA105" i="6"/>
  <c r="EZ105" i="6"/>
  <c r="EY105" i="6"/>
  <c r="EX105" i="6"/>
  <c r="EW105" i="6"/>
  <c r="EV105" i="6"/>
  <c r="EU105" i="6"/>
  <c r="ET105" i="6"/>
  <c r="ES105" i="6"/>
  <c r="ER105" i="6"/>
  <c r="EQ105" i="6"/>
  <c r="EP105" i="6"/>
  <c r="EO105" i="6"/>
  <c r="EN105" i="6"/>
  <c r="EM105" i="6"/>
  <c r="EL105" i="6"/>
  <c r="EK105" i="6"/>
  <c r="EJ105" i="6"/>
  <c r="EI105" i="6"/>
  <c r="EH105" i="6"/>
  <c r="EG105" i="6"/>
  <c r="EF105" i="6"/>
  <c r="EE105" i="6"/>
  <c r="ED105" i="6"/>
  <c r="EC105" i="6"/>
  <c r="EB105" i="6"/>
  <c r="EA105" i="6"/>
  <c r="DZ105" i="6"/>
  <c r="DY105" i="6"/>
  <c r="DX105" i="6"/>
  <c r="DW105" i="6"/>
  <c r="DV105" i="6"/>
  <c r="DU105" i="6"/>
  <c r="DT105" i="6"/>
  <c r="DS105" i="6"/>
  <c r="DR105" i="6"/>
  <c r="DQ105" i="6"/>
  <c r="DP105" i="6"/>
  <c r="DO105" i="6"/>
  <c r="DN105" i="6"/>
  <c r="DM105" i="6"/>
  <c r="DL105" i="6"/>
  <c r="DK105" i="6"/>
  <c r="DJ105" i="6"/>
  <c r="DI105" i="6"/>
  <c r="DH105" i="6"/>
  <c r="DG105" i="6"/>
  <c r="DF105" i="6"/>
  <c r="DE105" i="6"/>
  <c r="DD105" i="6"/>
  <c r="DC105" i="6"/>
  <c r="DB105" i="6"/>
  <c r="DA105" i="6"/>
  <c r="CZ105" i="6"/>
  <c r="CY105" i="6"/>
  <c r="CX105" i="6"/>
  <c r="CW105" i="6"/>
  <c r="CV105" i="6"/>
  <c r="CU105" i="6"/>
  <c r="CT105" i="6"/>
  <c r="CS105" i="6"/>
  <c r="CR105" i="6"/>
  <c r="CQ105" i="6"/>
  <c r="CP105" i="6"/>
  <c r="CO105" i="6"/>
  <c r="CN105" i="6"/>
  <c r="CM105" i="6"/>
  <c r="CL105" i="6"/>
  <c r="CK105" i="6"/>
  <c r="CJ105" i="6"/>
  <c r="CI105" i="6"/>
  <c r="CH105" i="6"/>
  <c r="CG105" i="6"/>
  <c r="CF105" i="6"/>
  <c r="CE105" i="6"/>
  <c r="CD105" i="6"/>
  <c r="CC105" i="6"/>
  <c r="CB105" i="6"/>
  <c r="CA105" i="6"/>
  <c r="BZ105" i="6"/>
  <c r="BY105" i="6"/>
  <c r="BX105" i="6"/>
  <c r="BW105" i="6"/>
  <c r="BV105" i="6"/>
  <c r="BU105" i="6"/>
  <c r="BT105" i="6"/>
  <c r="BS105" i="6"/>
  <c r="BR105" i="6"/>
  <c r="BQ105" i="6"/>
  <c r="BP105" i="6"/>
  <c r="BO105" i="6"/>
  <c r="BN105" i="6"/>
  <c r="BM105" i="6"/>
  <c r="BL105" i="6"/>
  <c r="BK105" i="6"/>
  <c r="BJ105" i="6"/>
  <c r="BI105" i="6"/>
  <c r="BH105"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MZ104" i="6"/>
  <c r="MY104" i="6"/>
  <c r="MX104" i="6"/>
  <c r="MW104" i="6"/>
  <c r="MV104" i="6"/>
  <c r="MU104" i="6"/>
  <c r="MT104" i="6"/>
  <c r="MS104" i="6"/>
  <c r="MR104" i="6"/>
  <c r="MQ104" i="6"/>
  <c r="MP104" i="6"/>
  <c r="MO104" i="6"/>
  <c r="MN104" i="6"/>
  <c r="MM104" i="6"/>
  <c r="ML104" i="6"/>
  <c r="MK104" i="6"/>
  <c r="MJ104" i="6"/>
  <c r="MI104" i="6"/>
  <c r="MH104" i="6"/>
  <c r="MG104" i="6"/>
  <c r="MF104" i="6"/>
  <c r="ME104" i="6"/>
  <c r="MD104" i="6"/>
  <c r="MC104" i="6"/>
  <c r="MB104" i="6"/>
  <c r="MA104" i="6"/>
  <c r="LZ104" i="6"/>
  <c r="LY104" i="6"/>
  <c r="LX104" i="6"/>
  <c r="LW104" i="6"/>
  <c r="LV104" i="6"/>
  <c r="LU104" i="6"/>
  <c r="LT104" i="6"/>
  <c r="LS104" i="6"/>
  <c r="LR104" i="6"/>
  <c r="LQ104" i="6"/>
  <c r="LP104" i="6"/>
  <c r="LO104" i="6"/>
  <c r="LN104" i="6"/>
  <c r="LM104" i="6"/>
  <c r="LL104" i="6"/>
  <c r="LK104" i="6"/>
  <c r="LJ104" i="6"/>
  <c r="LI104" i="6"/>
  <c r="LH104" i="6"/>
  <c r="LG104" i="6"/>
  <c r="LF104" i="6"/>
  <c r="LE104" i="6"/>
  <c r="LD104" i="6"/>
  <c r="LC104" i="6"/>
  <c r="LB104" i="6"/>
  <c r="LA104" i="6"/>
  <c r="KZ104" i="6"/>
  <c r="KY104" i="6"/>
  <c r="KX104" i="6"/>
  <c r="KW104" i="6"/>
  <c r="KV104" i="6"/>
  <c r="KU104" i="6"/>
  <c r="KT104" i="6"/>
  <c r="KS104" i="6"/>
  <c r="KR104" i="6"/>
  <c r="KQ104" i="6"/>
  <c r="KP104" i="6"/>
  <c r="KO104" i="6"/>
  <c r="KN104" i="6"/>
  <c r="KM104" i="6"/>
  <c r="KL104" i="6"/>
  <c r="KK104" i="6"/>
  <c r="KJ104" i="6"/>
  <c r="KI104" i="6"/>
  <c r="KH104" i="6"/>
  <c r="KG104" i="6"/>
  <c r="KF104" i="6"/>
  <c r="KE104" i="6"/>
  <c r="KD104" i="6"/>
  <c r="KC104" i="6"/>
  <c r="KB104" i="6"/>
  <c r="KA104" i="6"/>
  <c r="JZ104" i="6"/>
  <c r="JY104" i="6"/>
  <c r="JX104" i="6"/>
  <c r="JW104" i="6"/>
  <c r="JV104" i="6"/>
  <c r="JU104" i="6"/>
  <c r="JT104" i="6"/>
  <c r="JS104" i="6"/>
  <c r="JR104" i="6"/>
  <c r="JQ104" i="6"/>
  <c r="JP104" i="6"/>
  <c r="JO104" i="6"/>
  <c r="JN104" i="6"/>
  <c r="JM104" i="6"/>
  <c r="JL104" i="6"/>
  <c r="JK104" i="6"/>
  <c r="JJ104" i="6"/>
  <c r="JI104" i="6"/>
  <c r="JH104" i="6"/>
  <c r="JG104" i="6"/>
  <c r="JF104" i="6"/>
  <c r="JE104" i="6"/>
  <c r="JD104" i="6"/>
  <c r="JC104" i="6"/>
  <c r="JB104" i="6"/>
  <c r="JA104" i="6"/>
  <c r="IZ104" i="6"/>
  <c r="IY104" i="6"/>
  <c r="IX104" i="6"/>
  <c r="IW104" i="6"/>
  <c r="IV104" i="6"/>
  <c r="IU104" i="6"/>
  <c r="IT104" i="6"/>
  <c r="IS104" i="6"/>
  <c r="IR104" i="6"/>
  <c r="IQ104" i="6"/>
  <c r="IP104" i="6"/>
  <c r="IO104" i="6"/>
  <c r="IN104" i="6"/>
  <c r="IM104" i="6"/>
  <c r="IL104" i="6"/>
  <c r="IK104" i="6"/>
  <c r="IJ104" i="6"/>
  <c r="II104" i="6"/>
  <c r="IH104" i="6"/>
  <c r="IG104" i="6"/>
  <c r="IF104" i="6"/>
  <c r="IE104" i="6"/>
  <c r="ID104" i="6"/>
  <c r="IC104" i="6"/>
  <c r="IB104" i="6"/>
  <c r="IA104" i="6"/>
  <c r="HZ104" i="6"/>
  <c r="HY104" i="6"/>
  <c r="HX104" i="6"/>
  <c r="HW104" i="6"/>
  <c r="HV104" i="6"/>
  <c r="HU104" i="6"/>
  <c r="HT104" i="6"/>
  <c r="HS104" i="6"/>
  <c r="HR104" i="6"/>
  <c r="HQ104" i="6"/>
  <c r="HP104" i="6"/>
  <c r="HO104" i="6"/>
  <c r="HN104" i="6"/>
  <c r="HM104" i="6"/>
  <c r="HL104" i="6"/>
  <c r="HK104" i="6"/>
  <c r="HJ104" i="6"/>
  <c r="HI104" i="6"/>
  <c r="HH104" i="6"/>
  <c r="HG104" i="6"/>
  <c r="HF104" i="6"/>
  <c r="HE104" i="6"/>
  <c r="HD104" i="6"/>
  <c r="HC104" i="6"/>
  <c r="HB104" i="6"/>
  <c r="HA104" i="6"/>
  <c r="GZ104" i="6"/>
  <c r="GY104" i="6"/>
  <c r="GX104" i="6"/>
  <c r="GW104" i="6"/>
  <c r="GV104" i="6"/>
  <c r="GU104" i="6"/>
  <c r="GT104" i="6"/>
  <c r="GS104" i="6"/>
  <c r="GR104" i="6"/>
  <c r="GQ104" i="6"/>
  <c r="GP104" i="6"/>
  <c r="GO104" i="6"/>
  <c r="GN104" i="6"/>
  <c r="GM104" i="6"/>
  <c r="GL104" i="6"/>
  <c r="GK104" i="6"/>
  <c r="GJ104" i="6"/>
  <c r="GI104" i="6"/>
  <c r="GH104" i="6"/>
  <c r="GG104" i="6"/>
  <c r="GF104" i="6"/>
  <c r="GE104" i="6"/>
  <c r="GD104" i="6"/>
  <c r="GC104" i="6"/>
  <c r="GB104" i="6"/>
  <c r="GA104" i="6"/>
  <c r="FZ104" i="6"/>
  <c r="FY104" i="6"/>
  <c r="FX104" i="6"/>
  <c r="FW104" i="6"/>
  <c r="FV104" i="6"/>
  <c r="FU104" i="6"/>
  <c r="FT104" i="6"/>
  <c r="FS104" i="6"/>
  <c r="FR104" i="6"/>
  <c r="FQ104" i="6"/>
  <c r="FP104" i="6"/>
  <c r="FO104" i="6"/>
  <c r="FN104" i="6"/>
  <c r="FM104" i="6"/>
  <c r="FL104" i="6"/>
  <c r="FK104" i="6"/>
  <c r="FJ104" i="6"/>
  <c r="FI104" i="6"/>
  <c r="FH104" i="6"/>
  <c r="FG104" i="6"/>
  <c r="FF104" i="6"/>
  <c r="FE104" i="6"/>
  <c r="FD104" i="6"/>
  <c r="FC104" i="6"/>
  <c r="FB104" i="6"/>
  <c r="FA104" i="6"/>
  <c r="EZ104" i="6"/>
  <c r="EY104" i="6"/>
  <c r="EX104" i="6"/>
  <c r="EW104" i="6"/>
  <c r="EV104" i="6"/>
  <c r="EU104" i="6"/>
  <c r="ET104" i="6"/>
  <c r="ES104" i="6"/>
  <c r="ER104" i="6"/>
  <c r="EQ104" i="6"/>
  <c r="EP104" i="6"/>
  <c r="EO104" i="6"/>
  <c r="EN104" i="6"/>
  <c r="EM104" i="6"/>
  <c r="EL104" i="6"/>
  <c r="EK104" i="6"/>
  <c r="EJ104" i="6"/>
  <c r="EI104" i="6"/>
  <c r="EH104" i="6"/>
  <c r="EG104" i="6"/>
  <c r="EF104" i="6"/>
  <c r="EE104" i="6"/>
  <c r="ED104" i="6"/>
  <c r="EC104" i="6"/>
  <c r="EB104" i="6"/>
  <c r="EA104" i="6"/>
  <c r="DZ104" i="6"/>
  <c r="DY104" i="6"/>
  <c r="DX104" i="6"/>
  <c r="DW104" i="6"/>
  <c r="DV104" i="6"/>
  <c r="DU104" i="6"/>
  <c r="DT104" i="6"/>
  <c r="DS104" i="6"/>
  <c r="DR104" i="6"/>
  <c r="DQ104" i="6"/>
  <c r="DP104" i="6"/>
  <c r="DO104" i="6"/>
  <c r="DN104" i="6"/>
  <c r="DM104" i="6"/>
  <c r="DL104" i="6"/>
  <c r="DK104" i="6"/>
  <c r="DJ104" i="6"/>
  <c r="DI104" i="6"/>
  <c r="DH104" i="6"/>
  <c r="DG104" i="6"/>
  <c r="DF104" i="6"/>
  <c r="DE104" i="6"/>
  <c r="DD104" i="6"/>
  <c r="DC104" i="6"/>
  <c r="DB104" i="6"/>
  <c r="DA104" i="6"/>
  <c r="CZ104" i="6"/>
  <c r="CY104" i="6"/>
  <c r="CX104" i="6"/>
  <c r="CW104" i="6"/>
  <c r="CV104" i="6"/>
  <c r="CU104" i="6"/>
  <c r="CT104" i="6"/>
  <c r="CS104" i="6"/>
  <c r="CR104" i="6"/>
  <c r="CQ104" i="6"/>
  <c r="CP104" i="6"/>
  <c r="CO104" i="6"/>
  <c r="CN104" i="6"/>
  <c r="CM104" i="6"/>
  <c r="CL104" i="6"/>
  <c r="CK104" i="6"/>
  <c r="CJ104" i="6"/>
  <c r="CI104" i="6"/>
  <c r="CH104" i="6"/>
  <c r="CG104" i="6"/>
  <c r="CF104" i="6"/>
  <c r="CE104" i="6"/>
  <c r="CD104" i="6"/>
  <c r="CC104" i="6"/>
  <c r="CB104" i="6"/>
  <c r="CA104" i="6"/>
  <c r="BZ104" i="6"/>
  <c r="BY104" i="6"/>
  <c r="BX104" i="6"/>
  <c r="BW104" i="6"/>
  <c r="BV104" i="6"/>
  <c r="BU104" i="6"/>
  <c r="BT104" i="6"/>
  <c r="BS104" i="6"/>
  <c r="BR104" i="6"/>
  <c r="BQ104" i="6"/>
  <c r="BP104" i="6"/>
  <c r="BO104" i="6"/>
  <c r="BN104" i="6"/>
  <c r="BM104" i="6"/>
  <c r="BL104" i="6"/>
  <c r="BK104" i="6"/>
  <c r="BJ104" i="6"/>
  <c r="BI104" i="6"/>
  <c r="BH104"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MZ103" i="6"/>
  <c r="MY103" i="6"/>
  <c r="MX103" i="6"/>
  <c r="MW103" i="6"/>
  <c r="MV103" i="6"/>
  <c r="MU103" i="6"/>
  <c r="MT103" i="6"/>
  <c r="MS103" i="6"/>
  <c r="MR103" i="6"/>
  <c r="MQ103" i="6"/>
  <c r="MP103" i="6"/>
  <c r="MO103" i="6"/>
  <c r="MN103" i="6"/>
  <c r="MM103" i="6"/>
  <c r="ML103" i="6"/>
  <c r="MK103" i="6"/>
  <c r="MJ103" i="6"/>
  <c r="MI103" i="6"/>
  <c r="MH103" i="6"/>
  <c r="MG103" i="6"/>
  <c r="MF103" i="6"/>
  <c r="ME103" i="6"/>
  <c r="MD103" i="6"/>
  <c r="MC103" i="6"/>
  <c r="MB103" i="6"/>
  <c r="MA103" i="6"/>
  <c r="LZ103" i="6"/>
  <c r="LY103" i="6"/>
  <c r="LX103" i="6"/>
  <c r="LW103" i="6"/>
  <c r="LV103" i="6"/>
  <c r="LU103" i="6"/>
  <c r="LT103" i="6"/>
  <c r="LS103" i="6"/>
  <c r="LR103" i="6"/>
  <c r="LQ103" i="6"/>
  <c r="LP103" i="6"/>
  <c r="LO103" i="6"/>
  <c r="LN103" i="6"/>
  <c r="LM103" i="6"/>
  <c r="LL103" i="6"/>
  <c r="LK103" i="6"/>
  <c r="LJ103" i="6"/>
  <c r="LI103" i="6"/>
  <c r="LH103" i="6"/>
  <c r="LG103" i="6"/>
  <c r="LF103" i="6"/>
  <c r="LE103" i="6"/>
  <c r="LD103" i="6"/>
  <c r="LC103" i="6"/>
  <c r="LB103" i="6"/>
  <c r="LA103" i="6"/>
  <c r="KZ103" i="6"/>
  <c r="KY103" i="6"/>
  <c r="KX103" i="6"/>
  <c r="KW103" i="6"/>
  <c r="KV103" i="6"/>
  <c r="KU103" i="6"/>
  <c r="KT103" i="6"/>
  <c r="KS103" i="6"/>
  <c r="KR103" i="6"/>
  <c r="KQ103" i="6"/>
  <c r="KP103" i="6"/>
  <c r="KO103" i="6"/>
  <c r="KN103" i="6"/>
  <c r="KM103" i="6"/>
  <c r="KL103" i="6"/>
  <c r="KK103" i="6"/>
  <c r="KJ103" i="6"/>
  <c r="KI103" i="6"/>
  <c r="KH103" i="6"/>
  <c r="KG103" i="6"/>
  <c r="KF103" i="6"/>
  <c r="KE103" i="6"/>
  <c r="KD103" i="6"/>
  <c r="KC103" i="6"/>
  <c r="KB103" i="6"/>
  <c r="KA103" i="6"/>
  <c r="JZ103" i="6"/>
  <c r="JY103" i="6"/>
  <c r="JX103" i="6"/>
  <c r="JW103" i="6"/>
  <c r="JV103" i="6"/>
  <c r="JU103" i="6"/>
  <c r="JT103" i="6"/>
  <c r="JS103" i="6"/>
  <c r="JR103" i="6"/>
  <c r="JQ103" i="6"/>
  <c r="JP103" i="6"/>
  <c r="JO103" i="6"/>
  <c r="JN103" i="6"/>
  <c r="JM103" i="6"/>
  <c r="JL103" i="6"/>
  <c r="JK103" i="6"/>
  <c r="JJ103" i="6"/>
  <c r="JI103" i="6"/>
  <c r="JH103" i="6"/>
  <c r="JG103" i="6"/>
  <c r="JF103" i="6"/>
  <c r="JE103" i="6"/>
  <c r="JD103" i="6"/>
  <c r="JC103" i="6"/>
  <c r="JB103" i="6"/>
  <c r="JA103" i="6"/>
  <c r="IZ103" i="6"/>
  <c r="IY103" i="6"/>
  <c r="IX103" i="6"/>
  <c r="IW103" i="6"/>
  <c r="IV103" i="6"/>
  <c r="IU103" i="6"/>
  <c r="IT103" i="6"/>
  <c r="IS103" i="6"/>
  <c r="IR103" i="6"/>
  <c r="IQ103" i="6"/>
  <c r="IP103" i="6"/>
  <c r="IO103" i="6"/>
  <c r="IN103" i="6"/>
  <c r="IM103" i="6"/>
  <c r="IL103" i="6"/>
  <c r="IK103" i="6"/>
  <c r="IJ103" i="6"/>
  <c r="II103" i="6"/>
  <c r="IH103" i="6"/>
  <c r="IG103" i="6"/>
  <c r="IF103" i="6"/>
  <c r="IE103" i="6"/>
  <c r="ID103" i="6"/>
  <c r="IC103" i="6"/>
  <c r="IB103" i="6"/>
  <c r="IA103" i="6"/>
  <c r="HZ103" i="6"/>
  <c r="HY103" i="6"/>
  <c r="HX103" i="6"/>
  <c r="HW103" i="6"/>
  <c r="HV103" i="6"/>
  <c r="HU103" i="6"/>
  <c r="HT103" i="6"/>
  <c r="HS103" i="6"/>
  <c r="HR103" i="6"/>
  <c r="HQ103" i="6"/>
  <c r="HP103" i="6"/>
  <c r="HO103" i="6"/>
  <c r="HN103" i="6"/>
  <c r="HM103" i="6"/>
  <c r="HL103" i="6"/>
  <c r="HK103" i="6"/>
  <c r="HJ103" i="6"/>
  <c r="HI103" i="6"/>
  <c r="HH103" i="6"/>
  <c r="HG103" i="6"/>
  <c r="HF103" i="6"/>
  <c r="HE103" i="6"/>
  <c r="HD103" i="6"/>
  <c r="HC103" i="6"/>
  <c r="HB103" i="6"/>
  <c r="HA103" i="6"/>
  <c r="GZ103" i="6"/>
  <c r="GY103" i="6"/>
  <c r="GX103" i="6"/>
  <c r="GW103" i="6"/>
  <c r="GV103" i="6"/>
  <c r="GU103" i="6"/>
  <c r="GT103" i="6"/>
  <c r="GS103" i="6"/>
  <c r="GR103" i="6"/>
  <c r="GQ103" i="6"/>
  <c r="GP103" i="6"/>
  <c r="GO103" i="6"/>
  <c r="GN103" i="6"/>
  <c r="GM103" i="6"/>
  <c r="GL103" i="6"/>
  <c r="GK103" i="6"/>
  <c r="GJ103" i="6"/>
  <c r="GI103" i="6"/>
  <c r="GH103" i="6"/>
  <c r="GG103" i="6"/>
  <c r="GF103" i="6"/>
  <c r="GE103" i="6"/>
  <c r="GD103" i="6"/>
  <c r="GC103" i="6"/>
  <c r="GB103" i="6"/>
  <c r="GA103" i="6"/>
  <c r="FZ103" i="6"/>
  <c r="FY103" i="6"/>
  <c r="FX103" i="6"/>
  <c r="FW103" i="6"/>
  <c r="FV103" i="6"/>
  <c r="FU103" i="6"/>
  <c r="FT103" i="6"/>
  <c r="FS103" i="6"/>
  <c r="FR103" i="6"/>
  <c r="FQ103" i="6"/>
  <c r="FP103" i="6"/>
  <c r="FO103" i="6"/>
  <c r="FN103" i="6"/>
  <c r="FM103" i="6"/>
  <c r="FL103" i="6"/>
  <c r="FK103" i="6"/>
  <c r="FJ103" i="6"/>
  <c r="FI103" i="6"/>
  <c r="FH103" i="6"/>
  <c r="FG103" i="6"/>
  <c r="FF103" i="6"/>
  <c r="FE103" i="6"/>
  <c r="FD103" i="6"/>
  <c r="FC103" i="6"/>
  <c r="FB103" i="6"/>
  <c r="FA103" i="6"/>
  <c r="EZ103" i="6"/>
  <c r="EY103" i="6"/>
  <c r="EX103" i="6"/>
  <c r="EW103" i="6"/>
  <c r="EV103" i="6"/>
  <c r="EU103" i="6"/>
  <c r="ET103" i="6"/>
  <c r="ES103" i="6"/>
  <c r="ER103" i="6"/>
  <c r="EQ103" i="6"/>
  <c r="EP103" i="6"/>
  <c r="EO103" i="6"/>
  <c r="EN103" i="6"/>
  <c r="EM103" i="6"/>
  <c r="EL103" i="6"/>
  <c r="EK103" i="6"/>
  <c r="EJ103" i="6"/>
  <c r="EI103" i="6"/>
  <c r="EH103" i="6"/>
  <c r="EG103" i="6"/>
  <c r="EF103" i="6"/>
  <c r="EE103" i="6"/>
  <c r="ED103" i="6"/>
  <c r="EC103" i="6"/>
  <c r="EB103" i="6"/>
  <c r="EA103" i="6"/>
  <c r="DZ103" i="6"/>
  <c r="DY103" i="6"/>
  <c r="DX103" i="6"/>
  <c r="DW103" i="6"/>
  <c r="DV103" i="6"/>
  <c r="DU103" i="6"/>
  <c r="DT103" i="6"/>
  <c r="DS103" i="6"/>
  <c r="DR103" i="6"/>
  <c r="DQ103" i="6"/>
  <c r="DP103" i="6"/>
  <c r="DO103" i="6"/>
  <c r="DN103" i="6"/>
  <c r="DM103" i="6"/>
  <c r="DL103" i="6"/>
  <c r="DK103" i="6"/>
  <c r="DJ103" i="6"/>
  <c r="DI103" i="6"/>
  <c r="DH103" i="6"/>
  <c r="DG103" i="6"/>
  <c r="DF103" i="6"/>
  <c r="DE103" i="6"/>
  <c r="DD103" i="6"/>
  <c r="DC103" i="6"/>
  <c r="DB103" i="6"/>
  <c r="DA103" i="6"/>
  <c r="CZ103" i="6"/>
  <c r="CY103" i="6"/>
  <c r="CX103" i="6"/>
  <c r="CW103" i="6"/>
  <c r="CV103" i="6"/>
  <c r="CU103" i="6"/>
  <c r="CT103" i="6"/>
  <c r="CS103" i="6"/>
  <c r="CR103" i="6"/>
  <c r="CQ103" i="6"/>
  <c r="CP103" i="6"/>
  <c r="CO103" i="6"/>
  <c r="CN103" i="6"/>
  <c r="CM103" i="6"/>
  <c r="CL103" i="6"/>
  <c r="CK103" i="6"/>
  <c r="CJ103" i="6"/>
  <c r="CI103" i="6"/>
  <c r="CH103" i="6"/>
  <c r="CG103" i="6"/>
  <c r="CF103" i="6"/>
  <c r="CE103" i="6"/>
  <c r="CD103" i="6"/>
  <c r="CC103" i="6"/>
  <c r="CB103" i="6"/>
  <c r="CA103" i="6"/>
  <c r="BZ103" i="6"/>
  <c r="BY103" i="6"/>
  <c r="BX103" i="6"/>
  <c r="BW103" i="6"/>
  <c r="BV103" i="6"/>
  <c r="BU103" i="6"/>
  <c r="BT103"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MZ102" i="6"/>
  <c r="MY102" i="6"/>
  <c r="MX102" i="6"/>
  <c r="MW102" i="6"/>
  <c r="MV102" i="6"/>
  <c r="MU102" i="6"/>
  <c r="MT102" i="6"/>
  <c r="MS102" i="6"/>
  <c r="MR102" i="6"/>
  <c r="MQ102" i="6"/>
  <c r="MP102" i="6"/>
  <c r="MO102" i="6"/>
  <c r="MN102" i="6"/>
  <c r="MM102" i="6"/>
  <c r="ML102" i="6"/>
  <c r="MK102" i="6"/>
  <c r="MJ102" i="6"/>
  <c r="MI102" i="6"/>
  <c r="MH102" i="6"/>
  <c r="MG102" i="6"/>
  <c r="MF102" i="6"/>
  <c r="ME102" i="6"/>
  <c r="MD102" i="6"/>
  <c r="MC102" i="6"/>
  <c r="MB102" i="6"/>
  <c r="MA102" i="6"/>
  <c r="LZ102" i="6"/>
  <c r="LY102" i="6"/>
  <c r="LX102" i="6"/>
  <c r="LW102" i="6"/>
  <c r="LV102" i="6"/>
  <c r="LU102" i="6"/>
  <c r="LT102" i="6"/>
  <c r="LS102" i="6"/>
  <c r="LR102" i="6"/>
  <c r="LQ102" i="6"/>
  <c r="LP102" i="6"/>
  <c r="LO102" i="6"/>
  <c r="LN102" i="6"/>
  <c r="LM102" i="6"/>
  <c r="LL102" i="6"/>
  <c r="LK102" i="6"/>
  <c r="LJ102" i="6"/>
  <c r="LI102" i="6"/>
  <c r="LH102" i="6"/>
  <c r="LG102" i="6"/>
  <c r="LF102" i="6"/>
  <c r="LE102" i="6"/>
  <c r="LD102" i="6"/>
  <c r="LC102" i="6"/>
  <c r="LB102" i="6"/>
  <c r="LA102" i="6"/>
  <c r="KZ102" i="6"/>
  <c r="KY102" i="6"/>
  <c r="KX102" i="6"/>
  <c r="KW102" i="6"/>
  <c r="KV102" i="6"/>
  <c r="KU102" i="6"/>
  <c r="KT102" i="6"/>
  <c r="KS102" i="6"/>
  <c r="KR102" i="6"/>
  <c r="KQ102" i="6"/>
  <c r="KP102" i="6"/>
  <c r="KO102" i="6"/>
  <c r="KN102" i="6"/>
  <c r="KM102" i="6"/>
  <c r="KL102" i="6"/>
  <c r="KK102" i="6"/>
  <c r="KJ102" i="6"/>
  <c r="KI102" i="6"/>
  <c r="KH102" i="6"/>
  <c r="KG102" i="6"/>
  <c r="KF102" i="6"/>
  <c r="KE102" i="6"/>
  <c r="KD102" i="6"/>
  <c r="KC102" i="6"/>
  <c r="KB102" i="6"/>
  <c r="KA102" i="6"/>
  <c r="JZ102" i="6"/>
  <c r="JY102" i="6"/>
  <c r="JX102" i="6"/>
  <c r="JW102" i="6"/>
  <c r="JV102" i="6"/>
  <c r="JU102" i="6"/>
  <c r="JT102" i="6"/>
  <c r="JS102" i="6"/>
  <c r="JR102" i="6"/>
  <c r="JQ102" i="6"/>
  <c r="JP102" i="6"/>
  <c r="JO102" i="6"/>
  <c r="JN102" i="6"/>
  <c r="JM102" i="6"/>
  <c r="JL102" i="6"/>
  <c r="JK102" i="6"/>
  <c r="JJ102" i="6"/>
  <c r="JI102" i="6"/>
  <c r="JH102" i="6"/>
  <c r="JG102" i="6"/>
  <c r="JF102" i="6"/>
  <c r="JE102" i="6"/>
  <c r="JD102" i="6"/>
  <c r="JC102" i="6"/>
  <c r="JB102" i="6"/>
  <c r="JA102" i="6"/>
  <c r="IZ102" i="6"/>
  <c r="IY102" i="6"/>
  <c r="IX102" i="6"/>
  <c r="IW102" i="6"/>
  <c r="IV102" i="6"/>
  <c r="IU102" i="6"/>
  <c r="IT102" i="6"/>
  <c r="IS102" i="6"/>
  <c r="IR102" i="6"/>
  <c r="IQ102" i="6"/>
  <c r="IP102" i="6"/>
  <c r="IO102" i="6"/>
  <c r="IN102" i="6"/>
  <c r="IM102" i="6"/>
  <c r="IL102" i="6"/>
  <c r="IK102" i="6"/>
  <c r="IJ102" i="6"/>
  <c r="II102" i="6"/>
  <c r="IH102" i="6"/>
  <c r="IG102" i="6"/>
  <c r="IF102" i="6"/>
  <c r="IE102" i="6"/>
  <c r="ID102" i="6"/>
  <c r="IC102" i="6"/>
  <c r="IB102" i="6"/>
  <c r="IA102" i="6"/>
  <c r="HZ102" i="6"/>
  <c r="HY102" i="6"/>
  <c r="HX102" i="6"/>
  <c r="HW102" i="6"/>
  <c r="HV102" i="6"/>
  <c r="HU102" i="6"/>
  <c r="HT102" i="6"/>
  <c r="HS102" i="6"/>
  <c r="HR102" i="6"/>
  <c r="HQ102" i="6"/>
  <c r="HP102" i="6"/>
  <c r="HO102" i="6"/>
  <c r="HN102" i="6"/>
  <c r="HM102" i="6"/>
  <c r="HL102" i="6"/>
  <c r="HK102" i="6"/>
  <c r="HJ102" i="6"/>
  <c r="HI102" i="6"/>
  <c r="HH102" i="6"/>
  <c r="HG102" i="6"/>
  <c r="HF102" i="6"/>
  <c r="HE102" i="6"/>
  <c r="HD102" i="6"/>
  <c r="HC102" i="6"/>
  <c r="HB102" i="6"/>
  <c r="HA102" i="6"/>
  <c r="GZ102" i="6"/>
  <c r="GY102" i="6"/>
  <c r="GX102" i="6"/>
  <c r="GW102" i="6"/>
  <c r="GV102" i="6"/>
  <c r="GU102" i="6"/>
  <c r="GT102" i="6"/>
  <c r="GS102" i="6"/>
  <c r="GR102" i="6"/>
  <c r="GQ102" i="6"/>
  <c r="GP102" i="6"/>
  <c r="GO102" i="6"/>
  <c r="GN102" i="6"/>
  <c r="GM102" i="6"/>
  <c r="GL102" i="6"/>
  <c r="GK102" i="6"/>
  <c r="GJ102" i="6"/>
  <c r="GI102" i="6"/>
  <c r="GH102" i="6"/>
  <c r="GG102" i="6"/>
  <c r="GF102" i="6"/>
  <c r="GE102" i="6"/>
  <c r="GD102" i="6"/>
  <c r="GC102" i="6"/>
  <c r="GB102" i="6"/>
  <c r="GA102" i="6"/>
  <c r="FZ102" i="6"/>
  <c r="FY102" i="6"/>
  <c r="FX102" i="6"/>
  <c r="FW102" i="6"/>
  <c r="FV102" i="6"/>
  <c r="FU102" i="6"/>
  <c r="FT102" i="6"/>
  <c r="FS102" i="6"/>
  <c r="FR102" i="6"/>
  <c r="FQ102" i="6"/>
  <c r="FP102" i="6"/>
  <c r="FO102" i="6"/>
  <c r="FN102" i="6"/>
  <c r="FM102" i="6"/>
  <c r="FL102" i="6"/>
  <c r="FK102" i="6"/>
  <c r="FJ102" i="6"/>
  <c r="FI102" i="6"/>
  <c r="FH102" i="6"/>
  <c r="FG102" i="6"/>
  <c r="FF102" i="6"/>
  <c r="FE102" i="6"/>
  <c r="FD102" i="6"/>
  <c r="FC102" i="6"/>
  <c r="FB102" i="6"/>
  <c r="FA102" i="6"/>
  <c r="EZ102" i="6"/>
  <c r="EY102" i="6"/>
  <c r="EX102" i="6"/>
  <c r="EW102" i="6"/>
  <c r="EV102" i="6"/>
  <c r="EU102" i="6"/>
  <c r="ET102" i="6"/>
  <c r="ES102" i="6"/>
  <c r="ER102" i="6"/>
  <c r="EQ102" i="6"/>
  <c r="EP102" i="6"/>
  <c r="EO102" i="6"/>
  <c r="EN102" i="6"/>
  <c r="EM102" i="6"/>
  <c r="EL102" i="6"/>
  <c r="EK102" i="6"/>
  <c r="EJ102" i="6"/>
  <c r="EI102" i="6"/>
  <c r="EH102" i="6"/>
  <c r="EG102" i="6"/>
  <c r="EF102" i="6"/>
  <c r="EE102" i="6"/>
  <c r="ED102" i="6"/>
  <c r="EC102" i="6"/>
  <c r="EB102" i="6"/>
  <c r="EA102" i="6"/>
  <c r="DZ102" i="6"/>
  <c r="DY102" i="6"/>
  <c r="DX102" i="6"/>
  <c r="DW102" i="6"/>
  <c r="DV102" i="6"/>
  <c r="DU102" i="6"/>
  <c r="DT102" i="6"/>
  <c r="DS102" i="6"/>
  <c r="DR102" i="6"/>
  <c r="DQ102" i="6"/>
  <c r="DP102" i="6"/>
  <c r="DO102" i="6"/>
  <c r="DN102" i="6"/>
  <c r="DM102" i="6"/>
  <c r="DL102" i="6"/>
  <c r="DK102" i="6"/>
  <c r="DJ102" i="6"/>
  <c r="DI102" i="6"/>
  <c r="DH102" i="6"/>
  <c r="DG102" i="6"/>
  <c r="DF102" i="6"/>
  <c r="DE102" i="6"/>
  <c r="DD102" i="6"/>
  <c r="DC102" i="6"/>
  <c r="DB102" i="6"/>
  <c r="DA102" i="6"/>
  <c r="CZ102" i="6"/>
  <c r="CY102" i="6"/>
  <c r="CX102" i="6"/>
  <c r="CW102" i="6"/>
  <c r="CV102" i="6"/>
  <c r="CU102" i="6"/>
  <c r="CT102" i="6"/>
  <c r="CS102" i="6"/>
  <c r="CR102" i="6"/>
  <c r="CQ102" i="6"/>
  <c r="CP102" i="6"/>
  <c r="CO102" i="6"/>
  <c r="CN102" i="6"/>
  <c r="CM102" i="6"/>
  <c r="CL102" i="6"/>
  <c r="CK102" i="6"/>
  <c r="CJ102" i="6"/>
  <c r="CI102" i="6"/>
  <c r="CH102" i="6"/>
  <c r="CG102" i="6"/>
  <c r="CF102" i="6"/>
  <c r="CE102" i="6"/>
  <c r="CD102" i="6"/>
  <c r="CC102" i="6"/>
  <c r="CB102" i="6"/>
  <c r="CA102" i="6"/>
  <c r="BZ102" i="6"/>
  <c r="BY102" i="6"/>
  <c r="BX102" i="6"/>
  <c r="BW102" i="6"/>
  <c r="BV102" i="6"/>
  <c r="BU102" i="6"/>
  <c r="BT102"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MZ101" i="6"/>
  <c r="MY101" i="6"/>
  <c r="MX101" i="6"/>
  <c r="MW101" i="6"/>
  <c r="MV101" i="6"/>
  <c r="MU101" i="6"/>
  <c r="MT101" i="6"/>
  <c r="MS101" i="6"/>
  <c r="MR101" i="6"/>
  <c r="MQ101" i="6"/>
  <c r="MP101" i="6"/>
  <c r="MO101" i="6"/>
  <c r="MN101" i="6"/>
  <c r="MM101" i="6"/>
  <c r="ML101" i="6"/>
  <c r="MK101" i="6"/>
  <c r="MJ101" i="6"/>
  <c r="MI101" i="6"/>
  <c r="MH101" i="6"/>
  <c r="MG101" i="6"/>
  <c r="MF101" i="6"/>
  <c r="ME101" i="6"/>
  <c r="MD101" i="6"/>
  <c r="MC101" i="6"/>
  <c r="MB101" i="6"/>
  <c r="MA101" i="6"/>
  <c r="LZ101" i="6"/>
  <c r="LY101" i="6"/>
  <c r="LX101" i="6"/>
  <c r="LW101" i="6"/>
  <c r="LV101" i="6"/>
  <c r="LU101" i="6"/>
  <c r="LT101" i="6"/>
  <c r="LS101" i="6"/>
  <c r="LR101" i="6"/>
  <c r="LQ101" i="6"/>
  <c r="LP101" i="6"/>
  <c r="LO101" i="6"/>
  <c r="LN101" i="6"/>
  <c r="LM101" i="6"/>
  <c r="LL101" i="6"/>
  <c r="LK101" i="6"/>
  <c r="LJ101" i="6"/>
  <c r="LI101" i="6"/>
  <c r="LH101" i="6"/>
  <c r="LG101" i="6"/>
  <c r="LF101" i="6"/>
  <c r="LE101" i="6"/>
  <c r="LD101" i="6"/>
  <c r="LC101" i="6"/>
  <c r="LB101" i="6"/>
  <c r="LA101" i="6"/>
  <c r="KZ101" i="6"/>
  <c r="KY101" i="6"/>
  <c r="KX101" i="6"/>
  <c r="KW101" i="6"/>
  <c r="KV101" i="6"/>
  <c r="KU101" i="6"/>
  <c r="KT101" i="6"/>
  <c r="KS101" i="6"/>
  <c r="KR101" i="6"/>
  <c r="KQ101" i="6"/>
  <c r="KP101" i="6"/>
  <c r="KO101" i="6"/>
  <c r="KN101" i="6"/>
  <c r="KM101" i="6"/>
  <c r="KL101" i="6"/>
  <c r="KK101" i="6"/>
  <c r="KJ101" i="6"/>
  <c r="KI101" i="6"/>
  <c r="KH101" i="6"/>
  <c r="KG101" i="6"/>
  <c r="KF101" i="6"/>
  <c r="KE101" i="6"/>
  <c r="KD101" i="6"/>
  <c r="KC101" i="6"/>
  <c r="KB101" i="6"/>
  <c r="KA101" i="6"/>
  <c r="JZ101" i="6"/>
  <c r="JY101" i="6"/>
  <c r="JX101" i="6"/>
  <c r="JW101" i="6"/>
  <c r="JV101" i="6"/>
  <c r="JU101" i="6"/>
  <c r="JT101" i="6"/>
  <c r="JS101" i="6"/>
  <c r="JR101" i="6"/>
  <c r="JQ101" i="6"/>
  <c r="JP101" i="6"/>
  <c r="JO101" i="6"/>
  <c r="JN101" i="6"/>
  <c r="JM101" i="6"/>
  <c r="JL101" i="6"/>
  <c r="JK101" i="6"/>
  <c r="JJ101" i="6"/>
  <c r="JI101" i="6"/>
  <c r="JH101" i="6"/>
  <c r="JG101" i="6"/>
  <c r="JF101" i="6"/>
  <c r="JE101" i="6"/>
  <c r="JD101" i="6"/>
  <c r="JC101" i="6"/>
  <c r="JB101" i="6"/>
  <c r="JA101" i="6"/>
  <c r="IZ101" i="6"/>
  <c r="IY101" i="6"/>
  <c r="IX101" i="6"/>
  <c r="IW101" i="6"/>
  <c r="IV101" i="6"/>
  <c r="IU101" i="6"/>
  <c r="IT101" i="6"/>
  <c r="IS101" i="6"/>
  <c r="IR101" i="6"/>
  <c r="IQ101" i="6"/>
  <c r="IP101" i="6"/>
  <c r="IO101" i="6"/>
  <c r="IN101" i="6"/>
  <c r="IM101" i="6"/>
  <c r="IL101" i="6"/>
  <c r="IK101" i="6"/>
  <c r="IJ101" i="6"/>
  <c r="II101" i="6"/>
  <c r="IH101" i="6"/>
  <c r="IG101" i="6"/>
  <c r="IF101" i="6"/>
  <c r="IE101" i="6"/>
  <c r="ID101" i="6"/>
  <c r="IC101" i="6"/>
  <c r="IB101" i="6"/>
  <c r="IA101" i="6"/>
  <c r="HZ101" i="6"/>
  <c r="HY101" i="6"/>
  <c r="HX101" i="6"/>
  <c r="HW101" i="6"/>
  <c r="HV101" i="6"/>
  <c r="HU101" i="6"/>
  <c r="HT101" i="6"/>
  <c r="HS101" i="6"/>
  <c r="HR101" i="6"/>
  <c r="HQ101" i="6"/>
  <c r="HP101" i="6"/>
  <c r="HO101" i="6"/>
  <c r="HN101" i="6"/>
  <c r="HM101" i="6"/>
  <c r="HL101" i="6"/>
  <c r="HK101" i="6"/>
  <c r="HJ101" i="6"/>
  <c r="HI101" i="6"/>
  <c r="HH101" i="6"/>
  <c r="HG101" i="6"/>
  <c r="HF101" i="6"/>
  <c r="HE101" i="6"/>
  <c r="HD101" i="6"/>
  <c r="HC101" i="6"/>
  <c r="HB101" i="6"/>
  <c r="HA101" i="6"/>
  <c r="GZ101" i="6"/>
  <c r="GY101" i="6"/>
  <c r="GX101" i="6"/>
  <c r="GW101" i="6"/>
  <c r="GV101" i="6"/>
  <c r="GU101" i="6"/>
  <c r="GT101" i="6"/>
  <c r="GS101" i="6"/>
  <c r="GR101" i="6"/>
  <c r="GQ101" i="6"/>
  <c r="GP101" i="6"/>
  <c r="GO101" i="6"/>
  <c r="GN101" i="6"/>
  <c r="GM101" i="6"/>
  <c r="GL101" i="6"/>
  <c r="GK101" i="6"/>
  <c r="GJ101" i="6"/>
  <c r="GI101" i="6"/>
  <c r="GH101" i="6"/>
  <c r="GG101" i="6"/>
  <c r="GF101" i="6"/>
  <c r="GE101" i="6"/>
  <c r="GD101" i="6"/>
  <c r="GC101" i="6"/>
  <c r="GB101" i="6"/>
  <c r="GA101" i="6"/>
  <c r="FZ101" i="6"/>
  <c r="FY101" i="6"/>
  <c r="FX101" i="6"/>
  <c r="FW101" i="6"/>
  <c r="FV101" i="6"/>
  <c r="FU101" i="6"/>
  <c r="FT101" i="6"/>
  <c r="FS101" i="6"/>
  <c r="FR101" i="6"/>
  <c r="FQ101" i="6"/>
  <c r="FP101" i="6"/>
  <c r="FO101" i="6"/>
  <c r="FN101" i="6"/>
  <c r="FM101" i="6"/>
  <c r="FL101" i="6"/>
  <c r="FK101" i="6"/>
  <c r="FJ101" i="6"/>
  <c r="FI101" i="6"/>
  <c r="FH101" i="6"/>
  <c r="FG101" i="6"/>
  <c r="FF101" i="6"/>
  <c r="FE101" i="6"/>
  <c r="FD101" i="6"/>
  <c r="FC101" i="6"/>
  <c r="FB101" i="6"/>
  <c r="FA101" i="6"/>
  <c r="EZ101" i="6"/>
  <c r="EY101" i="6"/>
  <c r="EX101" i="6"/>
  <c r="EW101" i="6"/>
  <c r="EV101" i="6"/>
  <c r="EU101" i="6"/>
  <c r="ET101" i="6"/>
  <c r="ES101" i="6"/>
  <c r="ER101" i="6"/>
  <c r="EQ101" i="6"/>
  <c r="EP101" i="6"/>
  <c r="EO101" i="6"/>
  <c r="EN101" i="6"/>
  <c r="EM101" i="6"/>
  <c r="EL101" i="6"/>
  <c r="EK101" i="6"/>
  <c r="EJ101" i="6"/>
  <c r="EI101" i="6"/>
  <c r="EH101" i="6"/>
  <c r="EG101" i="6"/>
  <c r="EF101" i="6"/>
  <c r="EE101" i="6"/>
  <c r="ED101" i="6"/>
  <c r="EC101" i="6"/>
  <c r="EB101" i="6"/>
  <c r="EA101" i="6"/>
  <c r="DZ101" i="6"/>
  <c r="DY101" i="6"/>
  <c r="DX101" i="6"/>
  <c r="DW101" i="6"/>
  <c r="DV101" i="6"/>
  <c r="DU101" i="6"/>
  <c r="DT101" i="6"/>
  <c r="DS101" i="6"/>
  <c r="DR101" i="6"/>
  <c r="DQ101" i="6"/>
  <c r="DP101" i="6"/>
  <c r="DO101" i="6"/>
  <c r="DN101" i="6"/>
  <c r="DM101" i="6"/>
  <c r="DL101" i="6"/>
  <c r="DK101" i="6"/>
  <c r="DJ101" i="6"/>
  <c r="DI101" i="6"/>
  <c r="DH101" i="6"/>
  <c r="DG101" i="6"/>
  <c r="DF101" i="6"/>
  <c r="DE101" i="6"/>
  <c r="DD101" i="6"/>
  <c r="DC101" i="6"/>
  <c r="DB101" i="6"/>
  <c r="DA101" i="6"/>
  <c r="CZ101" i="6"/>
  <c r="CY101" i="6"/>
  <c r="CX101" i="6"/>
  <c r="CW101" i="6"/>
  <c r="CV101" i="6"/>
  <c r="CU101" i="6"/>
  <c r="CT101" i="6"/>
  <c r="CS101" i="6"/>
  <c r="CR101" i="6"/>
  <c r="CQ101" i="6"/>
  <c r="CP101" i="6"/>
  <c r="CO101" i="6"/>
  <c r="CN101" i="6"/>
  <c r="CM101" i="6"/>
  <c r="CL101" i="6"/>
  <c r="CK101" i="6"/>
  <c r="CJ101" i="6"/>
  <c r="CI101" i="6"/>
  <c r="CH101" i="6"/>
  <c r="CG101" i="6"/>
  <c r="CF101" i="6"/>
  <c r="CE101" i="6"/>
  <c r="CD101" i="6"/>
  <c r="CC101" i="6"/>
  <c r="CB101" i="6"/>
  <c r="CA101" i="6"/>
  <c r="BZ101" i="6"/>
  <c r="BY101" i="6"/>
  <c r="BX101" i="6"/>
  <c r="BW101" i="6"/>
  <c r="BV101" i="6"/>
  <c r="BU101" i="6"/>
  <c r="BT101" i="6"/>
  <c r="BS101" i="6"/>
  <c r="BR101" i="6"/>
  <c r="BQ101" i="6"/>
  <c r="BP101" i="6"/>
  <c r="BO101" i="6"/>
  <c r="BN101" i="6"/>
  <c r="BM101"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MZ100" i="6"/>
  <c r="MY100" i="6"/>
  <c r="MX100" i="6"/>
  <c r="MW100" i="6"/>
  <c r="MV100" i="6"/>
  <c r="MU100" i="6"/>
  <c r="MT100" i="6"/>
  <c r="MS100" i="6"/>
  <c r="MR100" i="6"/>
  <c r="MQ100" i="6"/>
  <c r="MP100" i="6"/>
  <c r="MO100" i="6"/>
  <c r="MN100" i="6"/>
  <c r="MM100" i="6"/>
  <c r="ML100" i="6"/>
  <c r="MK100" i="6"/>
  <c r="MJ100" i="6"/>
  <c r="MI100" i="6"/>
  <c r="MH100" i="6"/>
  <c r="MG100" i="6"/>
  <c r="MF100" i="6"/>
  <c r="ME100" i="6"/>
  <c r="MD100" i="6"/>
  <c r="MC100" i="6"/>
  <c r="MB100" i="6"/>
  <c r="MA100" i="6"/>
  <c r="LZ100" i="6"/>
  <c r="LY100" i="6"/>
  <c r="LX100" i="6"/>
  <c r="LW100" i="6"/>
  <c r="LV100" i="6"/>
  <c r="LU100" i="6"/>
  <c r="LT100" i="6"/>
  <c r="LS100" i="6"/>
  <c r="LR100" i="6"/>
  <c r="LQ100" i="6"/>
  <c r="LP100" i="6"/>
  <c r="LO100" i="6"/>
  <c r="LN100" i="6"/>
  <c r="LM100" i="6"/>
  <c r="LL100" i="6"/>
  <c r="LK100" i="6"/>
  <c r="LJ100" i="6"/>
  <c r="LI100" i="6"/>
  <c r="LH100" i="6"/>
  <c r="LG100" i="6"/>
  <c r="LF100" i="6"/>
  <c r="LE100" i="6"/>
  <c r="LD100" i="6"/>
  <c r="LC100" i="6"/>
  <c r="LB100" i="6"/>
  <c r="LA100" i="6"/>
  <c r="KZ100" i="6"/>
  <c r="KY100" i="6"/>
  <c r="KX100" i="6"/>
  <c r="KW100" i="6"/>
  <c r="KV100" i="6"/>
  <c r="KU100" i="6"/>
  <c r="KT100" i="6"/>
  <c r="KS100" i="6"/>
  <c r="KR100" i="6"/>
  <c r="KQ100" i="6"/>
  <c r="KP100" i="6"/>
  <c r="KO100" i="6"/>
  <c r="KN100" i="6"/>
  <c r="KM100" i="6"/>
  <c r="KL100" i="6"/>
  <c r="KK100" i="6"/>
  <c r="KJ100" i="6"/>
  <c r="KI100" i="6"/>
  <c r="KH100" i="6"/>
  <c r="KG100" i="6"/>
  <c r="KF100" i="6"/>
  <c r="KE100" i="6"/>
  <c r="KD100" i="6"/>
  <c r="KC100" i="6"/>
  <c r="KB100" i="6"/>
  <c r="KA100" i="6"/>
  <c r="JZ100" i="6"/>
  <c r="JY100" i="6"/>
  <c r="JX100" i="6"/>
  <c r="JW100" i="6"/>
  <c r="JV100" i="6"/>
  <c r="JU100" i="6"/>
  <c r="JT100" i="6"/>
  <c r="JS100" i="6"/>
  <c r="JR100" i="6"/>
  <c r="JQ100" i="6"/>
  <c r="JP100" i="6"/>
  <c r="JO100" i="6"/>
  <c r="JN100" i="6"/>
  <c r="JM100" i="6"/>
  <c r="JL100" i="6"/>
  <c r="JK100" i="6"/>
  <c r="JJ100" i="6"/>
  <c r="JI100" i="6"/>
  <c r="JH100" i="6"/>
  <c r="JG100" i="6"/>
  <c r="JF100" i="6"/>
  <c r="JE100" i="6"/>
  <c r="JD100" i="6"/>
  <c r="JC100" i="6"/>
  <c r="JB100" i="6"/>
  <c r="JA100" i="6"/>
  <c r="IZ100" i="6"/>
  <c r="IY100" i="6"/>
  <c r="IX100" i="6"/>
  <c r="IW100" i="6"/>
  <c r="IV100" i="6"/>
  <c r="IU100" i="6"/>
  <c r="IT100" i="6"/>
  <c r="IS100" i="6"/>
  <c r="IR100" i="6"/>
  <c r="IQ100" i="6"/>
  <c r="IP100" i="6"/>
  <c r="IO100" i="6"/>
  <c r="IN100" i="6"/>
  <c r="IM100" i="6"/>
  <c r="IL100" i="6"/>
  <c r="IK100" i="6"/>
  <c r="IJ100" i="6"/>
  <c r="II100" i="6"/>
  <c r="IH100" i="6"/>
  <c r="IG100" i="6"/>
  <c r="IF100" i="6"/>
  <c r="IE100" i="6"/>
  <c r="ID100" i="6"/>
  <c r="IC100" i="6"/>
  <c r="IB100" i="6"/>
  <c r="IA100" i="6"/>
  <c r="HZ100" i="6"/>
  <c r="HY100" i="6"/>
  <c r="HX100" i="6"/>
  <c r="HW100" i="6"/>
  <c r="HV100" i="6"/>
  <c r="HU100" i="6"/>
  <c r="HT100" i="6"/>
  <c r="HS100" i="6"/>
  <c r="HR100" i="6"/>
  <c r="HQ100" i="6"/>
  <c r="HP100" i="6"/>
  <c r="HO100" i="6"/>
  <c r="HN100" i="6"/>
  <c r="HM100" i="6"/>
  <c r="HL100" i="6"/>
  <c r="HK100" i="6"/>
  <c r="HJ100" i="6"/>
  <c r="HI100" i="6"/>
  <c r="HH100" i="6"/>
  <c r="HG100" i="6"/>
  <c r="HF100" i="6"/>
  <c r="HE100" i="6"/>
  <c r="HD100" i="6"/>
  <c r="HC100" i="6"/>
  <c r="HB100" i="6"/>
  <c r="HA100" i="6"/>
  <c r="GZ100" i="6"/>
  <c r="GY100" i="6"/>
  <c r="GX100" i="6"/>
  <c r="GW100" i="6"/>
  <c r="GV100" i="6"/>
  <c r="GU100" i="6"/>
  <c r="GT100" i="6"/>
  <c r="GS100" i="6"/>
  <c r="GR100" i="6"/>
  <c r="GQ100" i="6"/>
  <c r="GP100" i="6"/>
  <c r="GO100" i="6"/>
  <c r="GN100" i="6"/>
  <c r="GM100" i="6"/>
  <c r="GL100" i="6"/>
  <c r="GK100" i="6"/>
  <c r="GJ100" i="6"/>
  <c r="GI100" i="6"/>
  <c r="GH100" i="6"/>
  <c r="GG100" i="6"/>
  <c r="GF100" i="6"/>
  <c r="GE100" i="6"/>
  <c r="GD100" i="6"/>
  <c r="GC100" i="6"/>
  <c r="GB100" i="6"/>
  <c r="GA100" i="6"/>
  <c r="FZ100" i="6"/>
  <c r="FY100" i="6"/>
  <c r="FX100" i="6"/>
  <c r="FW100" i="6"/>
  <c r="FV100" i="6"/>
  <c r="FU100" i="6"/>
  <c r="FT100" i="6"/>
  <c r="FS100" i="6"/>
  <c r="FR100" i="6"/>
  <c r="FQ100" i="6"/>
  <c r="FP100" i="6"/>
  <c r="FO100" i="6"/>
  <c r="FN100" i="6"/>
  <c r="FM100" i="6"/>
  <c r="FL100" i="6"/>
  <c r="FK100" i="6"/>
  <c r="FJ100" i="6"/>
  <c r="FI100" i="6"/>
  <c r="FH100" i="6"/>
  <c r="FG100" i="6"/>
  <c r="FF100" i="6"/>
  <c r="FE100" i="6"/>
  <c r="FD100" i="6"/>
  <c r="FC100" i="6"/>
  <c r="FB100" i="6"/>
  <c r="FA100" i="6"/>
  <c r="EZ100" i="6"/>
  <c r="EY100" i="6"/>
  <c r="EX100" i="6"/>
  <c r="EW100" i="6"/>
  <c r="EV100" i="6"/>
  <c r="EU100" i="6"/>
  <c r="ET100" i="6"/>
  <c r="ES100" i="6"/>
  <c r="ER100" i="6"/>
  <c r="EQ100" i="6"/>
  <c r="EP100" i="6"/>
  <c r="EO100" i="6"/>
  <c r="EN100" i="6"/>
  <c r="EM100" i="6"/>
  <c r="EL100" i="6"/>
  <c r="EK100" i="6"/>
  <c r="EJ100" i="6"/>
  <c r="EI100" i="6"/>
  <c r="EH100" i="6"/>
  <c r="EG100" i="6"/>
  <c r="EF100" i="6"/>
  <c r="EE100" i="6"/>
  <c r="ED100" i="6"/>
  <c r="EC100" i="6"/>
  <c r="EB100" i="6"/>
  <c r="EA100" i="6"/>
  <c r="DZ100" i="6"/>
  <c r="DY100" i="6"/>
  <c r="DX100" i="6"/>
  <c r="DW100" i="6"/>
  <c r="DV100" i="6"/>
  <c r="DU100" i="6"/>
  <c r="DT100" i="6"/>
  <c r="DS100" i="6"/>
  <c r="DR100" i="6"/>
  <c r="DQ100" i="6"/>
  <c r="DP100" i="6"/>
  <c r="DO100" i="6"/>
  <c r="DN100" i="6"/>
  <c r="DM100" i="6"/>
  <c r="DL100" i="6"/>
  <c r="DK100" i="6"/>
  <c r="DJ100" i="6"/>
  <c r="DI100" i="6"/>
  <c r="DH100" i="6"/>
  <c r="DG100" i="6"/>
  <c r="DF100" i="6"/>
  <c r="DE100" i="6"/>
  <c r="DD100"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MZ99" i="6"/>
  <c r="MY99" i="6"/>
  <c r="MX99" i="6"/>
  <c r="MW99" i="6"/>
  <c r="MV99" i="6"/>
  <c r="MU99" i="6"/>
  <c r="MT99" i="6"/>
  <c r="MS99" i="6"/>
  <c r="MR99" i="6"/>
  <c r="MQ99" i="6"/>
  <c r="MP99" i="6"/>
  <c r="MO99" i="6"/>
  <c r="MN99" i="6"/>
  <c r="MM99" i="6"/>
  <c r="ML99" i="6"/>
  <c r="MK99" i="6"/>
  <c r="MJ99" i="6"/>
  <c r="MI99" i="6"/>
  <c r="MH99" i="6"/>
  <c r="MG99" i="6"/>
  <c r="MF99" i="6"/>
  <c r="ME99" i="6"/>
  <c r="MD99" i="6"/>
  <c r="MC99" i="6"/>
  <c r="MB99" i="6"/>
  <c r="MA99" i="6"/>
  <c r="LZ99" i="6"/>
  <c r="LY99" i="6"/>
  <c r="LX99" i="6"/>
  <c r="LW99" i="6"/>
  <c r="LV99" i="6"/>
  <c r="LU99" i="6"/>
  <c r="LT99" i="6"/>
  <c r="LS99" i="6"/>
  <c r="LR99" i="6"/>
  <c r="LQ99" i="6"/>
  <c r="LP99" i="6"/>
  <c r="LO99" i="6"/>
  <c r="LN99" i="6"/>
  <c r="LM99" i="6"/>
  <c r="LL99" i="6"/>
  <c r="LK99" i="6"/>
  <c r="LJ99" i="6"/>
  <c r="LI99" i="6"/>
  <c r="LH99" i="6"/>
  <c r="LG99" i="6"/>
  <c r="LF99" i="6"/>
  <c r="LE99" i="6"/>
  <c r="LD99" i="6"/>
  <c r="LC99" i="6"/>
  <c r="LB99" i="6"/>
  <c r="LA99" i="6"/>
  <c r="KZ99" i="6"/>
  <c r="KY99" i="6"/>
  <c r="KX99" i="6"/>
  <c r="KW99" i="6"/>
  <c r="KV99" i="6"/>
  <c r="KU99" i="6"/>
  <c r="KT99" i="6"/>
  <c r="KS99" i="6"/>
  <c r="KR99" i="6"/>
  <c r="KQ99" i="6"/>
  <c r="KP99" i="6"/>
  <c r="KO99" i="6"/>
  <c r="KN99" i="6"/>
  <c r="KM99" i="6"/>
  <c r="KL99" i="6"/>
  <c r="KK99" i="6"/>
  <c r="KJ99" i="6"/>
  <c r="KI99" i="6"/>
  <c r="KH99" i="6"/>
  <c r="KG99" i="6"/>
  <c r="KF99" i="6"/>
  <c r="KE99" i="6"/>
  <c r="KD99" i="6"/>
  <c r="KC99" i="6"/>
  <c r="KB99" i="6"/>
  <c r="KA99" i="6"/>
  <c r="JZ99" i="6"/>
  <c r="JY99" i="6"/>
  <c r="JX99" i="6"/>
  <c r="JW99" i="6"/>
  <c r="JV99" i="6"/>
  <c r="JU99" i="6"/>
  <c r="JT99" i="6"/>
  <c r="JS99" i="6"/>
  <c r="JR99" i="6"/>
  <c r="JQ99" i="6"/>
  <c r="JP99" i="6"/>
  <c r="JO99" i="6"/>
  <c r="JN99" i="6"/>
  <c r="JM99" i="6"/>
  <c r="JL99" i="6"/>
  <c r="JK99" i="6"/>
  <c r="JJ99" i="6"/>
  <c r="JI99" i="6"/>
  <c r="JH99" i="6"/>
  <c r="JG99" i="6"/>
  <c r="JF99" i="6"/>
  <c r="JE99" i="6"/>
  <c r="JD99" i="6"/>
  <c r="JC99" i="6"/>
  <c r="JB99" i="6"/>
  <c r="JA99" i="6"/>
  <c r="IZ99" i="6"/>
  <c r="IY99" i="6"/>
  <c r="IX99" i="6"/>
  <c r="IW99" i="6"/>
  <c r="IV99" i="6"/>
  <c r="IU99" i="6"/>
  <c r="IT99" i="6"/>
  <c r="IS99" i="6"/>
  <c r="IR99" i="6"/>
  <c r="IQ99" i="6"/>
  <c r="IP99" i="6"/>
  <c r="IO99" i="6"/>
  <c r="IN99" i="6"/>
  <c r="IM99" i="6"/>
  <c r="IL99" i="6"/>
  <c r="IK99" i="6"/>
  <c r="IJ99" i="6"/>
  <c r="II99" i="6"/>
  <c r="IH99" i="6"/>
  <c r="IG99" i="6"/>
  <c r="IF99" i="6"/>
  <c r="IE99" i="6"/>
  <c r="ID99" i="6"/>
  <c r="IC99" i="6"/>
  <c r="IB99" i="6"/>
  <c r="IA99" i="6"/>
  <c r="HZ99" i="6"/>
  <c r="HY99" i="6"/>
  <c r="HX99" i="6"/>
  <c r="HW99" i="6"/>
  <c r="HV99" i="6"/>
  <c r="HU99" i="6"/>
  <c r="HT99" i="6"/>
  <c r="HS99" i="6"/>
  <c r="HR99" i="6"/>
  <c r="HQ99" i="6"/>
  <c r="HP99" i="6"/>
  <c r="HO99" i="6"/>
  <c r="HN99" i="6"/>
  <c r="HM99" i="6"/>
  <c r="HL99" i="6"/>
  <c r="HK99" i="6"/>
  <c r="HJ99" i="6"/>
  <c r="HI99" i="6"/>
  <c r="HH99" i="6"/>
  <c r="HG99" i="6"/>
  <c r="HF99" i="6"/>
  <c r="HE99" i="6"/>
  <c r="HD99" i="6"/>
  <c r="HC99" i="6"/>
  <c r="HB99" i="6"/>
  <c r="HA99" i="6"/>
  <c r="GZ99" i="6"/>
  <c r="GY99" i="6"/>
  <c r="GX99" i="6"/>
  <c r="GW99" i="6"/>
  <c r="GV99" i="6"/>
  <c r="GU99" i="6"/>
  <c r="GT99" i="6"/>
  <c r="GS99" i="6"/>
  <c r="GR99" i="6"/>
  <c r="GQ99" i="6"/>
  <c r="GP99" i="6"/>
  <c r="GO99" i="6"/>
  <c r="GN99" i="6"/>
  <c r="GM99" i="6"/>
  <c r="GL99" i="6"/>
  <c r="GK99" i="6"/>
  <c r="GJ99" i="6"/>
  <c r="GI99" i="6"/>
  <c r="GH99" i="6"/>
  <c r="GG99" i="6"/>
  <c r="GF99" i="6"/>
  <c r="GE99" i="6"/>
  <c r="GD99" i="6"/>
  <c r="GC99" i="6"/>
  <c r="GB99" i="6"/>
  <c r="GA99" i="6"/>
  <c r="FZ99" i="6"/>
  <c r="FY99" i="6"/>
  <c r="FX99" i="6"/>
  <c r="FW99" i="6"/>
  <c r="FV99" i="6"/>
  <c r="FU99" i="6"/>
  <c r="FT99" i="6"/>
  <c r="FS99" i="6"/>
  <c r="FR99" i="6"/>
  <c r="FQ99" i="6"/>
  <c r="FP99" i="6"/>
  <c r="FO99" i="6"/>
  <c r="FN99" i="6"/>
  <c r="FM99" i="6"/>
  <c r="FL99" i="6"/>
  <c r="FK99" i="6"/>
  <c r="FJ99" i="6"/>
  <c r="FI99" i="6"/>
  <c r="FH99" i="6"/>
  <c r="FG99" i="6"/>
  <c r="FF99" i="6"/>
  <c r="FE99" i="6"/>
  <c r="FD99" i="6"/>
  <c r="FC99" i="6"/>
  <c r="FB99" i="6"/>
  <c r="FA99" i="6"/>
  <c r="EZ99" i="6"/>
  <c r="EY99" i="6"/>
  <c r="EX99" i="6"/>
  <c r="EW99" i="6"/>
  <c r="EV99" i="6"/>
  <c r="EU99" i="6"/>
  <c r="ET99" i="6"/>
  <c r="ES99" i="6"/>
  <c r="ER99" i="6"/>
  <c r="EQ99" i="6"/>
  <c r="EP99" i="6"/>
  <c r="EO99" i="6"/>
  <c r="EN99" i="6"/>
  <c r="EM99" i="6"/>
  <c r="EL99" i="6"/>
  <c r="EK99" i="6"/>
  <c r="EJ99" i="6"/>
  <c r="EI99" i="6"/>
  <c r="EH99" i="6"/>
  <c r="EG99" i="6"/>
  <c r="EF99" i="6"/>
  <c r="EE99" i="6"/>
  <c r="ED99" i="6"/>
  <c r="EC99" i="6"/>
  <c r="EB99" i="6"/>
  <c r="EA99" i="6"/>
  <c r="DZ99" i="6"/>
  <c r="DY99" i="6"/>
  <c r="DX99" i="6"/>
  <c r="DW99" i="6"/>
  <c r="DV99" i="6"/>
  <c r="DU99" i="6"/>
  <c r="DT99" i="6"/>
  <c r="DS99" i="6"/>
  <c r="DR99" i="6"/>
  <c r="DQ99" i="6"/>
  <c r="DP99" i="6"/>
  <c r="DO99" i="6"/>
  <c r="DN99" i="6"/>
  <c r="DM99" i="6"/>
  <c r="DL99" i="6"/>
  <c r="DK99" i="6"/>
  <c r="DJ99" i="6"/>
  <c r="DI99" i="6"/>
  <c r="DH99" i="6"/>
  <c r="DG99" i="6"/>
  <c r="DF99" i="6"/>
  <c r="DE99" i="6"/>
  <c r="DD99" i="6"/>
  <c r="DC99" i="6"/>
  <c r="DB99" i="6"/>
  <c r="DA99" i="6"/>
  <c r="CZ99" i="6"/>
  <c r="CY99" i="6"/>
  <c r="CX99" i="6"/>
  <c r="CW99" i="6"/>
  <c r="CV99" i="6"/>
  <c r="CU99" i="6"/>
  <c r="CT99" i="6"/>
  <c r="CS99" i="6"/>
  <c r="CR99" i="6"/>
  <c r="CQ99" i="6"/>
  <c r="CP99" i="6"/>
  <c r="CO99" i="6"/>
  <c r="CN99" i="6"/>
  <c r="CM99" i="6"/>
  <c r="CL99" i="6"/>
  <c r="CK99" i="6"/>
  <c r="CJ99" i="6"/>
  <c r="CI99" i="6"/>
  <c r="CH99" i="6"/>
  <c r="CG99" i="6"/>
  <c r="CF99" i="6"/>
  <c r="CE99" i="6"/>
  <c r="CD99" i="6"/>
  <c r="CC99" i="6"/>
  <c r="CB99" i="6"/>
  <c r="CA99" i="6"/>
  <c r="BZ99" i="6"/>
  <c r="BY99" i="6"/>
  <c r="BX99" i="6"/>
  <c r="BW99" i="6"/>
  <c r="BV99" i="6"/>
  <c r="BU99" i="6"/>
  <c r="BT99" i="6"/>
  <c r="BS99" i="6"/>
  <c r="BR99" i="6"/>
  <c r="BQ99" i="6"/>
  <c r="BP99" i="6"/>
  <c r="BO99" i="6"/>
  <c r="BN99" i="6"/>
  <c r="BM99" i="6"/>
  <c r="BL99" i="6"/>
  <c r="BK99" i="6"/>
  <c r="BJ99" i="6"/>
  <c r="BI99" i="6"/>
  <c r="BH99" i="6"/>
  <c r="BG99" i="6"/>
  <c r="BF99" i="6"/>
  <c r="BE99" i="6"/>
  <c r="BD99" i="6"/>
  <c r="BC99" i="6"/>
  <c r="BB99"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MZ98" i="6"/>
  <c r="MY98" i="6"/>
  <c r="MX98" i="6"/>
  <c r="MW98" i="6"/>
  <c r="MV98" i="6"/>
  <c r="MU98" i="6"/>
  <c r="MT98" i="6"/>
  <c r="MS98" i="6"/>
  <c r="MR98" i="6"/>
  <c r="MQ98" i="6"/>
  <c r="MP98" i="6"/>
  <c r="MO98" i="6"/>
  <c r="MN98" i="6"/>
  <c r="MM98" i="6"/>
  <c r="ML98" i="6"/>
  <c r="MK98" i="6"/>
  <c r="MJ98" i="6"/>
  <c r="MI98" i="6"/>
  <c r="MH98" i="6"/>
  <c r="MG98" i="6"/>
  <c r="MF98" i="6"/>
  <c r="ME98" i="6"/>
  <c r="MD98" i="6"/>
  <c r="MC98" i="6"/>
  <c r="MB98" i="6"/>
  <c r="MA98" i="6"/>
  <c r="LZ98" i="6"/>
  <c r="LY98" i="6"/>
  <c r="LX98" i="6"/>
  <c r="LW98" i="6"/>
  <c r="LV98" i="6"/>
  <c r="LU98" i="6"/>
  <c r="LT98" i="6"/>
  <c r="LS98" i="6"/>
  <c r="LR98" i="6"/>
  <c r="LQ98" i="6"/>
  <c r="LP98" i="6"/>
  <c r="LO98" i="6"/>
  <c r="LN98" i="6"/>
  <c r="LM98" i="6"/>
  <c r="LL98" i="6"/>
  <c r="LK98" i="6"/>
  <c r="LJ98" i="6"/>
  <c r="LI98" i="6"/>
  <c r="LH98" i="6"/>
  <c r="LG98" i="6"/>
  <c r="LF98" i="6"/>
  <c r="LE98" i="6"/>
  <c r="LD98" i="6"/>
  <c r="LC98" i="6"/>
  <c r="LB98" i="6"/>
  <c r="LA98" i="6"/>
  <c r="KZ98" i="6"/>
  <c r="KY98" i="6"/>
  <c r="KX98" i="6"/>
  <c r="KW98" i="6"/>
  <c r="KV98" i="6"/>
  <c r="KU98" i="6"/>
  <c r="KT98" i="6"/>
  <c r="KS98" i="6"/>
  <c r="KR98" i="6"/>
  <c r="KQ98" i="6"/>
  <c r="KP98" i="6"/>
  <c r="KO98" i="6"/>
  <c r="KN98" i="6"/>
  <c r="KM98" i="6"/>
  <c r="KL98" i="6"/>
  <c r="KK98" i="6"/>
  <c r="KJ98" i="6"/>
  <c r="KI98" i="6"/>
  <c r="KH98" i="6"/>
  <c r="KG98" i="6"/>
  <c r="KF98" i="6"/>
  <c r="KE98" i="6"/>
  <c r="KD98" i="6"/>
  <c r="KC98" i="6"/>
  <c r="KB98" i="6"/>
  <c r="KA98" i="6"/>
  <c r="JZ98" i="6"/>
  <c r="JY98" i="6"/>
  <c r="JX98" i="6"/>
  <c r="JW98" i="6"/>
  <c r="JV98" i="6"/>
  <c r="JU98" i="6"/>
  <c r="JT98" i="6"/>
  <c r="JS98" i="6"/>
  <c r="JR98" i="6"/>
  <c r="JQ98" i="6"/>
  <c r="JP98" i="6"/>
  <c r="JO98" i="6"/>
  <c r="JN98" i="6"/>
  <c r="JM98" i="6"/>
  <c r="JL98" i="6"/>
  <c r="JK98" i="6"/>
  <c r="JJ98" i="6"/>
  <c r="JI98" i="6"/>
  <c r="JH98" i="6"/>
  <c r="JG98" i="6"/>
  <c r="JF98" i="6"/>
  <c r="JE98" i="6"/>
  <c r="JD98" i="6"/>
  <c r="JC98" i="6"/>
  <c r="JB98" i="6"/>
  <c r="JA98" i="6"/>
  <c r="IZ98" i="6"/>
  <c r="IY98" i="6"/>
  <c r="IX98" i="6"/>
  <c r="IW98" i="6"/>
  <c r="IV98" i="6"/>
  <c r="IU98" i="6"/>
  <c r="IT98" i="6"/>
  <c r="IS98" i="6"/>
  <c r="IR98" i="6"/>
  <c r="IQ98" i="6"/>
  <c r="IP98" i="6"/>
  <c r="IO98" i="6"/>
  <c r="IN98" i="6"/>
  <c r="IM98" i="6"/>
  <c r="IL98" i="6"/>
  <c r="IK98" i="6"/>
  <c r="IJ98" i="6"/>
  <c r="II98" i="6"/>
  <c r="IH98" i="6"/>
  <c r="IG98" i="6"/>
  <c r="IF98" i="6"/>
  <c r="IE98" i="6"/>
  <c r="ID98" i="6"/>
  <c r="IC98" i="6"/>
  <c r="IB98" i="6"/>
  <c r="IA98" i="6"/>
  <c r="HZ98" i="6"/>
  <c r="HY98" i="6"/>
  <c r="HX98" i="6"/>
  <c r="HW98" i="6"/>
  <c r="HV98" i="6"/>
  <c r="HU98" i="6"/>
  <c r="HT98" i="6"/>
  <c r="HS98" i="6"/>
  <c r="HR98" i="6"/>
  <c r="HQ98" i="6"/>
  <c r="HP98" i="6"/>
  <c r="HO98" i="6"/>
  <c r="HN98" i="6"/>
  <c r="HM98" i="6"/>
  <c r="HL98" i="6"/>
  <c r="HK98" i="6"/>
  <c r="HJ98" i="6"/>
  <c r="HI98" i="6"/>
  <c r="HH98" i="6"/>
  <c r="HG98" i="6"/>
  <c r="HF98" i="6"/>
  <c r="HE98" i="6"/>
  <c r="HD98" i="6"/>
  <c r="HC98" i="6"/>
  <c r="HB98" i="6"/>
  <c r="HA98" i="6"/>
  <c r="GZ98" i="6"/>
  <c r="GY98" i="6"/>
  <c r="GX98" i="6"/>
  <c r="GW98" i="6"/>
  <c r="GV98" i="6"/>
  <c r="GU98" i="6"/>
  <c r="GT98" i="6"/>
  <c r="GS98" i="6"/>
  <c r="GR98" i="6"/>
  <c r="GQ98" i="6"/>
  <c r="GP98" i="6"/>
  <c r="GO98" i="6"/>
  <c r="GN98" i="6"/>
  <c r="GM98" i="6"/>
  <c r="GL98" i="6"/>
  <c r="GK98" i="6"/>
  <c r="GJ98" i="6"/>
  <c r="GI98" i="6"/>
  <c r="GH98" i="6"/>
  <c r="GG98" i="6"/>
  <c r="GF98" i="6"/>
  <c r="GE98" i="6"/>
  <c r="GD98" i="6"/>
  <c r="GC98" i="6"/>
  <c r="GB98" i="6"/>
  <c r="GA98" i="6"/>
  <c r="FZ98" i="6"/>
  <c r="FY98" i="6"/>
  <c r="FX98" i="6"/>
  <c r="FW98" i="6"/>
  <c r="FV98" i="6"/>
  <c r="FU98" i="6"/>
  <c r="FT98" i="6"/>
  <c r="FS98" i="6"/>
  <c r="FR98" i="6"/>
  <c r="FQ98" i="6"/>
  <c r="FP98" i="6"/>
  <c r="FO98" i="6"/>
  <c r="FN98" i="6"/>
  <c r="FM98" i="6"/>
  <c r="FL98" i="6"/>
  <c r="FK98" i="6"/>
  <c r="FJ98" i="6"/>
  <c r="FI98" i="6"/>
  <c r="FH98" i="6"/>
  <c r="FG98" i="6"/>
  <c r="FF98" i="6"/>
  <c r="FE98" i="6"/>
  <c r="FD98" i="6"/>
  <c r="FC98" i="6"/>
  <c r="FB98" i="6"/>
  <c r="FA98" i="6"/>
  <c r="EZ98" i="6"/>
  <c r="EY98" i="6"/>
  <c r="EX98" i="6"/>
  <c r="EW98" i="6"/>
  <c r="EV98" i="6"/>
  <c r="EU98" i="6"/>
  <c r="ET98" i="6"/>
  <c r="ES98" i="6"/>
  <c r="ER98" i="6"/>
  <c r="EQ98" i="6"/>
  <c r="EP98" i="6"/>
  <c r="EO98" i="6"/>
  <c r="EN98" i="6"/>
  <c r="EM98" i="6"/>
  <c r="EL98" i="6"/>
  <c r="EK98" i="6"/>
  <c r="EJ98" i="6"/>
  <c r="EI98" i="6"/>
  <c r="EH98" i="6"/>
  <c r="EG98" i="6"/>
  <c r="EF98" i="6"/>
  <c r="EE98" i="6"/>
  <c r="ED98" i="6"/>
  <c r="EC98" i="6"/>
  <c r="EB98" i="6"/>
  <c r="EA98" i="6"/>
  <c r="DZ98" i="6"/>
  <c r="DY98" i="6"/>
  <c r="DX98" i="6"/>
  <c r="DW98" i="6"/>
  <c r="DV98" i="6"/>
  <c r="DU98" i="6"/>
  <c r="DT98" i="6"/>
  <c r="DS98" i="6"/>
  <c r="DR98" i="6"/>
  <c r="DQ98" i="6"/>
  <c r="DP98" i="6"/>
  <c r="DO98" i="6"/>
  <c r="DN98" i="6"/>
  <c r="DM98" i="6"/>
  <c r="DL98" i="6"/>
  <c r="DK98" i="6"/>
  <c r="DJ98" i="6"/>
  <c r="DI98" i="6"/>
  <c r="DH98" i="6"/>
  <c r="DG98" i="6"/>
  <c r="DF98" i="6"/>
  <c r="DE98" i="6"/>
  <c r="DD98" i="6"/>
  <c r="DC98" i="6"/>
  <c r="DB98" i="6"/>
  <c r="DA98" i="6"/>
  <c r="CZ98" i="6"/>
  <c r="CY98" i="6"/>
  <c r="CX98" i="6"/>
  <c r="CW98" i="6"/>
  <c r="CV98" i="6"/>
  <c r="CU98" i="6"/>
  <c r="CT98" i="6"/>
  <c r="CS98" i="6"/>
  <c r="CR98" i="6"/>
  <c r="CQ98" i="6"/>
  <c r="CP98" i="6"/>
  <c r="CO98" i="6"/>
  <c r="CN98" i="6"/>
  <c r="CM98" i="6"/>
  <c r="CL98" i="6"/>
  <c r="CK98" i="6"/>
  <c r="CJ98" i="6"/>
  <c r="CI98" i="6"/>
  <c r="CH98" i="6"/>
  <c r="CG98" i="6"/>
  <c r="CF98" i="6"/>
  <c r="CE98" i="6"/>
  <c r="CD98" i="6"/>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MZ97" i="6"/>
  <c r="MY97" i="6"/>
  <c r="MX97" i="6"/>
  <c r="MW97" i="6"/>
  <c r="MV97" i="6"/>
  <c r="MU97" i="6"/>
  <c r="MT97" i="6"/>
  <c r="MS97" i="6"/>
  <c r="MR97" i="6"/>
  <c r="MQ97" i="6"/>
  <c r="MP97" i="6"/>
  <c r="MO97" i="6"/>
  <c r="MN97" i="6"/>
  <c r="MM97" i="6"/>
  <c r="ML97" i="6"/>
  <c r="MK97" i="6"/>
  <c r="MJ97" i="6"/>
  <c r="MI97" i="6"/>
  <c r="MH97" i="6"/>
  <c r="MG97" i="6"/>
  <c r="MF97" i="6"/>
  <c r="ME97" i="6"/>
  <c r="MD97" i="6"/>
  <c r="MC97" i="6"/>
  <c r="MB97" i="6"/>
  <c r="MA97" i="6"/>
  <c r="LZ97" i="6"/>
  <c r="LY97" i="6"/>
  <c r="LX97" i="6"/>
  <c r="LW97" i="6"/>
  <c r="LV97" i="6"/>
  <c r="LU97" i="6"/>
  <c r="LT97" i="6"/>
  <c r="LS97" i="6"/>
  <c r="LR97" i="6"/>
  <c r="LQ97" i="6"/>
  <c r="LP97" i="6"/>
  <c r="LO97" i="6"/>
  <c r="LN97" i="6"/>
  <c r="LM97" i="6"/>
  <c r="LL97" i="6"/>
  <c r="LK97" i="6"/>
  <c r="LJ97" i="6"/>
  <c r="LI97" i="6"/>
  <c r="LH97" i="6"/>
  <c r="LG97" i="6"/>
  <c r="LF97" i="6"/>
  <c r="LE97" i="6"/>
  <c r="LD97" i="6"/>
  <c r="LC97" i="6"/>
  <c r="LB97" i="6"/>
  <c r="LA97" i="6"/>
  <c r="KZ97" i="6"/>
  <c r="KY97" i="6"/>
  <c r="KX97" i="6"/>
  <c r="KW97" i="6"/>
  <c r="KV97" i="6"/>
  <c r="KU97" i="6"/>
  <c r="KT97" i="6"/>
  <c r="KS97" i="6"/>
  <c r="KR97" i="6"/>
  <c r="KQ97" i="6"/>
  <c r="KP97" i="6"/>
  <c r="KO97" i="6"/>
  <c r="KN97" i="6"/>
  <c r="KM97" i="6"/>
  <c r="KL97" i="6"/>
  <c r="KK97" i="6"/>
  <c r="KJ97" i="6"/>
  <c r="KI97" i="6"/>
  <c r="KH97" i="6"/>
  <c r="KG97" i="6"/>
  <c r="KF97" i="6"/>
  <c r="KE97" i="6"/>
  <c r="KD97" i="6"/>
  <c r="KC97" i="6"/>
  <c r="KB97" i="6"/>
  <c r="KA97" i="6"/>
  <c r="JZ97" i="6"/>
  <c r="JY97" i="6"/>
  <c r="JX97" i="6"/>
  <c r="JW97" i="6"/>
  <c r="JV97" i="6"/>
  <c r="JU97" i="6"/>
  <c r="JT97" i="6"/>
  <c r="JS97" i="6"/>
  <c r="JR97" i="6"/>
  <c r="JQ97" i="6"/>
  <c r="JP97" i="6"/>
  <c r="JO97" i="6"/>
  <c r="JN97" i="6"/>
  <c r="JM97" i="6"/>
  <c r="JL97" i="6"/>
  <c r="JK97" i="6"/>
  <c r="JJ97" i="6"/>
  <c r="JI97" i="6"/>
  <c r="JH97" i="6"/>
  <c r="JG97" i="6"/>
  <c r="JF97" i="6"/>
  <c r="JE97" i="6"/>
  <c r="JD97" i="6"/>
  <c r="JC97" i="6"/>
  <c r="JB97" i="6"/>
  <c r="JA97" i="6"/>
  <c r="IZ97" i="6"/>
  <c r="IY97" i="6"/>
  <c r="IX97" i="6"/>
  <c r="IW97" i="6"/>
  <c r="IV97" i="6"/>
  <c r="IU97" i="6"/>
  <c r="IT97" i="6"/>
  <c r="IS97" i="6"/>
  <c r="IR97" i="6"/>
  <c r="IQ97" i="6"/>
  <c r="IP97" i="6"/>
  <c r="IO97" i="6"/>
  <c r="IN97" i="6"/>
  <c r="IM97" i="6"/>
  <c r="IL97" i="6"/>
  <c r="IK97" i="6"/>
  <c r="IJ97" i="6"/>
  <c r="II97" i="6"/>
  <c r="IH97" i="6"/>
  <c r="IG97" i="6"/>
  <c r="IF97" i="6"/>
  <c r="IE97" i="6"/>
  <c r="ID97" i="6"/>
  <c r="IC97" i="6"/>
  <c r="IB97" i="6"/>
  <c r="IA97" i="6"/>
  <c r="HZ97" i="6"/>
  <c r="HY97" i="6"/>
  <c r="HX97" i="6"/>
  <c r="HW97" i="6"/>
  <c r="HV97" i="6"/>
  <c r="HU97" i="6"/>
  <c r="HT97" i="6"/>
  <c r="HS97" i="6"/>
  <c r="HR97" i="6"/>
  <c r="HQ97" i="6"/>
  <c r="HP97" i="6"/>
  <c r="HO97" i="6"/>
  <c r="HN97" i="6"/>
  <c r="HM97" i="6"/>
  <c r="HL97" i="6"/>
  <c r="HK97" i="6"/>
  <c r="HJ97" i="6"/>
  <c r="HI97" i="6"/>
  <c r="HH97" i="6"/>
  <c r="HG97" i="6"/>
  <c r="HF97" i="6"/>
  <c r="HE97" i="6"/>
  <c r="HD97" i="6"/>
  <c r="HC97" i="6"/>
  <c r="HB97" i="6"/>
  <c r="HA97" i="6"/>
  <c r="GZ97" i="6"/>
  <c r="GY97" i="6"/>
  <c r="GX97" i="6"/>
  <c r="GW97" i="6"/>
  <c r="GV97" i="6"/>
  <c r="GU97" i="6"/>
  <c r="GT97" i="6"/>
  <c r="GS97" i="6"/>
  <c r="GR97" i="6"/>
  <c r="GQ97" i="6"/>
  <c r="GP97" i="6"/>
  <c r="GO97" i="6"/>
  <c r="GN97" i="6"/>
  <c r="GM97" i="6"/>
  <c r="GL97" i="6"/>
  <c r="GK97" i="6"/>
  <c r="GJ97" i="6"/>
  <c r="GI97" i="6"/>
  <c r="GH97" i="6"/>
  <c r="GG97" i="6"/>
  <c r="GF97" i="6"/>
  <c r="GE97" i="6"/>
  <c r="GD97" i="6"/>
  <c r="GC97" i="6"/>
  <c r="GB97" i="6"/>
  <c r="GA97" i="6"/>
  <c r="FZ97" i="6"/>
  <c r="FY97" i="6"/>
  <c r="FX97" i="6"/>
  <c r="FW97" i="6"/>
  <c r="FV97" i="6"/>
  <c r="FU97" i="6"/>
  <c r="FT97" i="6"/>
  <c r="FS97" i="6"/>
  <c r="FR97" i="6"/>
  <c r="FQ97" i="6"/>
  <c r="FP97" i="6"/>
  <c r="FO97" i="6"/>
  <c r="FN97" i="6"/>
  <c r="FM97" i="6"/>
  <c r="FL97" i="6"/>
  <c r="FK97" i="6"/>
  <c r="FJ97" i="6"/>
  <c r="FI97" i="6"/>
  <c r="FH97" i="6"/>
  <c r="FG97" i="6"/>
  <c r="FF97" i="6"/>
  <c r="FE97" i="6"/>
  <c r="FD97" i="6"/>
  <c r="FC97" i="6"/>
  <c r="FB97" i="6"/>
  <c r="FA97" i="6"/>
  <c r="EZ97" i="6"/>
  <c r="EY97" i="6"/>
  <c r="EX97" i="6"/>
  <c r="EW97" i="6"/>
  <c r="EV97" i="6"/>
  <c r="EU97" i="6"/>
  <c r="ET97" i="6"/>
  <c r="ES97" i="6"/>
  <c r="ER97" i="6"/>
  <c r="EQ97" i="6"/>
  <c r="EP97" i="6"/>
  <c r="EO97"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MZ96" i="6"/>
  <c r="MY96" i="6"/>
  <c r="MX96" i="6"/>
  <c r="MW96" i="6"/>
  <c r="MV96" i="6"/>
  <c r="MU96" i="6"/>
  <c r="MT96" i="6"/>
  <c r="MS96" i="6"/>
  <c r="MR96" i="6"/>
  <c r="MQ96" i="6"/>
  <c r="MP96" i="6"/>
  <c r="MO96" i="6"/>
  <c r="MN96" i="6"/>
  <c r="MM96" i="6"/>
  <c r="ML96" i="6"/>
  <c r="MK96" i="6"/>
  <c r="MJ96" i="6"/>
  <c r="MI96" i="6"/>
  <c r="MH96" i="6"/>
  <c r="MG96" i="6"/>
  <c r="MF96" i="6"/>
  <c r="ME96" i="6"/>
  <c r="MD96" i="6"/>
  <c r="MC96" i="6"/>
  <c r="MB96" i="6"/>
  <c r="MA96" i="6"/>
  <c r="LZ96" i="6"/>
  <c r="LY96" i="6"/>
  <c r="LX96" i="6"/>
  <c r="LW96" i="6"/>
  <c r="LV96" i="6"/>
  <c r="LU96" i="6"/>
  <c r="LT96" i="6"/>
  <c r="LS96" i="6"/>
  <c r="LR96" i="6"/>
  <c r="LQ96" i="6"/>
  <c r="LP96" i="6"/>
  <c r="LO96" i="6"/>
  <c r="LN96" i="6"/>
  <c r="LM96" i="6"/>
  <c r="LL96" i="6"/>
  <c r="LK96" i="6"/>
  <c r="LJ96" i="6"/>
  <c r="LI96" i="6"/>
  <c r="LH96" i="6"/>
  <c r="LG96" i="6"/>
  <c r="LF96" i="6"/>
  <c r="LE96" i="6"/>
  <c r="LD96" i="6"/>
  <c r="LC96" i="6"/>
  <c r="LB96" i="6"/>
  <c r="LA96" i="6"/>
  <c r="KZ96" i="6"/>
  <c r="KY96" i="6"/>
  <c r="KX96" i="6"/>
  <c r="KW96" i="6"/>
  <c r="KV96" i="6"/>
  <c r="KU96" i="6"/>
  <c r="KT96" i="6"/>
  <c r="KS96" i="6"/>
  <c r="KR96" i="6"/>
  <c r="KQ96" i="6"/>
  <c r="KP96" i="6"/>
  <c r="KO96" i="6"/>
  <c r="KN96" i="6"/>
  <c r="KM96" i="6"/>
  <c r="KL96" i="6"/>
  <c r="KK96" i="6"/>
  <c r="KJ96" i="6"/>
  <c r="KI96" i="6"/>
  <c r="KH96" i="6"/>
  <c r="KG96" i="6"/>
  <c r="KF96" i="6"/>
  <c r="KE96" i="6"/>
  <c r="KD96" i="6"/>
  <c r="KC96" i="6"/>
  <c r="KB96" i="6"/>
  <c r="KA96" i="6"/>
  <c r="JZ96" i="6"/>
  <c r="JY96" i="6"/>
  <c r="JX96" i="6"/>
  <c r="JW96" i="6"/>
  <c r="JV96" i="6"/>
  <c r="JU96" i="6"/>
  <c r="JT96" i="6"/>
  <c r="JS96" i="6"/>
  <c r="JR96" i="6"/>
  <c r="JQ96" i="6"/>
  <c r="JP96" i="6"/>
  <c r="JO96" i="6"/>
  <c r="JN96" i="6"/>
  <c r="JM96" i="6"/>
  <c r="JL96" i="6"/>
  <c r="JK96" i="6"/>
  <c r="JJ96" i="6"/>
  <c r="JI96" i="6"/>
  <c r="JH96" i="6"/>
  <c r="JG96" i="6"/>
  <c r="JF96" i="6"/>
  <c r="JE96" i="6"/>
  <c r="JD96" i="6"/>
  <c r="JC96" i="6"/>
  <c r="JB96" i="6"/>
  <c r="JA96" i="6"/>
  <c r="IZ96" i="6"/>
  <c r="IY96" i="6"/>
  <c r="IX96" i="6"/>
  <c r="IW96" i="6"/>
  <c r="IV96" i="6"/>
  <c r="IU96" i="6"/>
  <c r="IT96" i="6"/>
  <c r="IS96" i="6"/>
  <c r="IR96" i="6"/>
  <c r="IQ96" i="6"/>
  <c r="IP96" i="6"/>
  <c r="IO96" i="6"/>
  <c r="IN96" i="6"/>
  <c r="IM96" i="6"/>
  <c r="IL96" i="6"/>
  <c r="IK96" i="6"/>
  <c r="IJ96" i="6"/>
  <c r="II96" i="6"/>
  <c r="IH96" i="6"/>
  <c r="IG96" i="6"/>
  <c r="IF96" i="6"/>
  <c r="IE96" i="6"/>
  <c r="ID96" i="6"/>
  <c r="IC96" i="6"/>
  <c r="IB96" i="6"/>
  <c r="IA96" i="6"/>
  <c r="HZ96" i="6"/>
  <c r="HY96" i="6"/>
  <c r="HX96" i="6"/>
  <c r="HW96" i="6"/>
  <c r="HV96" i="6"/>
  <c r="HU96" i="6"/>
  <c r="HT96" i="6"/>
  <c r="HS96" i="6"/>
  <c r="HR96" i="6"/>
  <c r="HQ96" i="6"/>
  <c r="HP96" i="6"/>
  <c r="HO96" i="6"/>
  <c r="HN96" i="6"/>
  <c r="HM96" i="6"/>
  <c r="HL96" i="6"/>
  <c r="HK96" i="6"/>
  <c r="HJ96" i="6"/>
  <c r="HI96" i="6"/>
  <c r="HH96" i="6"/>
  <c r="HG96" i="6"/>
  <c r="HF96" i="6"/>
  <c r="HE96" i="6"/>
  <c r="HD96" i="6"/>
  <c r="HC96" i="6"/>
  <c r="HB96" i="6"/>
  <c r="HA96" i="6"/>
  <c r="GZ96" i="6"/>
  <c r="GY96" i="6"/>
  <c r="GX96" i="6"/>
  <c r="GW96" i="6"/>
  <c r="GV96" i="6"/>
  <c r="GU96" i="6"/>
  <c r="GT96" i="6"/>
  <c r="GS96" i="6"/>
  <c r="GR96" i="6"/>
  <c r="GQ96" i="6"/>
  <c r="GP96" i="6"/>
  <c r="GO96" i="6"/>
  <c r="GN96" i="6"/>
  <c r="GM96" i="6"/>
  <c r="GL96" i="6"/>
  <c r="GK96" i="6"/>
  <c r="GJ96" i="6"/>
  <c r="GI96" i="6"/>
  <c r="GH96" i="6"/>
  <c r="GG96" i="6"/>
  <c r="GF96" i="6"/>
  <c r="GE96" i="6"/>
  <c r="GD96" i="6"/>
  <c r="GC96" i="6"/>
  <c r="GB96" i="6"/>
  <c r="GA96" i="6"/>
  <c r="FZ96" i="6"/>
  <c r="FY96" i="6"/>
  <c r="FX96" i="6"/>
  <c r="FW96" i="6"/>
  <c r="FV96" i="6"/>
  <c r="FU96" i="6"/>
  <c r="FT96" i="6"/>
  <c r="FS96" i="6"/>
  <c r="FR96" i="6"/>
  <c r="FQ96" i="6"/>
  <c r="FP96" i="6"/>
  <c r="FO96" i="6"/>
  <c r="FN96" i="6"/>
  <c r="FM96" i="6"/>
  <c r="FL96" i="6"/>
  <c r="FK96" i="6"/>
  <c r="FJ96" i="6"/>
  <c r="FI96" i="6"/>
  <c r="FH96" i="6"/>
  <c r="FG96" i="6"/>
  <c r="FF96" i="6"/>
  <c r="FE96" i="6"/>
  <c r="FD96" i="6"/>
  <c r="FC96" i="6"/>
  <c r="FB96" i="6"/>
  <c r="FA96" i="6"/>
  <c r="EZ96" i="6"/>
  <c r="EY96" i="6"/>
  <c r="EX96" i="6"/>
  <c r="EW96" i="6"/>
  <c r="EV96" i="6"/>
  <c r="EU96" i="6"/>
  <c r="ET96" i="6"/>
  <c r="ES96" i="6"/>
  <c r="ER96" i="6"/>
  <c r="EQ96" i="6"/>
  <c r="EP96" i="6"/>
  <c r="EO96" i="6"/>
  <c r="EN96" i="6"/>
  <c r="EM96" i="6"/>
  <c r="EL96" i="6"/>
  <c r="EK96" i="6"/>
  <c r="EJ96" i="6"/>
  <c r="EI96" i="6"/>
  <c r="EH96" i="6"/>
  <c r="EG96" i="6"/>
  <c r="EF96" i="6"/>
  <c r="EE96" i="6"/>
  <c r="ED96" i="6"/>
  <c r="EC96" i="6"/>
  <c r="EB96" i="6"/>
  <c r="EA96" i="6"/>
  <c r="DZ96" i="6"/>
  <c r="DY96" i="6"/>
  <c r="DX96" i="6"/>
  <c r="DW96" i="6"/>
  <c r="DV96" i="6"/>
  <c r="DU96" i="6"/>
  <c r="DT96" i="6"/>
  <c r="DS96" i="6"/>
  <c r="DR96" i="6"/>
  <c r="DQ96" i="6"/>
  <c r="DP96" i="6"/>
  <c r="DO96" i="6"/>
  <c r="DN96" i="6"/>
  <c r="DM96" i="6"/>
  <c r="DL96" i="6"/>
  <c r="DK96" i="6"/>
  <c r="DJ96" i="6"/>
  <c r="DI96" i="6"/>
  <c r="DH96" i="6"/>
  <c r="DG96" i="6"/>
  <c r="DF96" i="6"/>
  <c r="DE96" i="6"/>
  <c r="DD96" i="6"/>
  <c r="DC96" i="6"/>
  <c r="DB96" i="6"/>
  <c r="DA96" i="6"/>
  <c r="CZ96" i="6"/>
  <c r="CY96" i="6"/>
  <c r="CX96" i="6"/>
  <c r="CW96" i="6"/>
  <c r="CV96" i="6"/>
  <c r="CU96" i="6"/>
  <c r="CT96" i="6"/>
  <c r="CS96" i="6"/>
  <c r="CR96" i="6"/>
  <c r="CQ96" i="6"/>
  <c r="CP96" i="6"/>
  <c r="CO96" i="6"/>
  <c r="CN96" i="6"/>
  <c r="CM96" i="6"/>
  <c r="CL96" i="6"/>
  <c r="CK96" i="6"/>
  <c r="CJ96" i="6"/>
  <c r="CI96" i="6"/>
  <c r="CH96" i="6"/>
  <c r="CG96" i="6"/>
  <c r="CF96" i="6"/>
  <c r="CE96"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MZ95" i="6"/>
  <c r="MY95" i="6"/>
  <c r="MX95" i="6"/>
  <c r="MW95" i="6"/>
  <c r="MV95" i="6"/>
  <c r="MU95" i="6"/>
  <c r="MT95" i="6"/>
  <c r="MS95" i="6"/>
  <c r="MR95" i="6"/>
  <c r="MQ95" i="6"/>
  <c r="MP95" i="6"/>
  <c r="MO95" i="6"/>
  <c r="MN95" i="6"/>
  <c r="MM95" i="6"/>
  <c r="ML95" i="6"/>
  <c r="MK95" i="6"/>
  <c r="MJ95" i="6"/>
  <c r="MI95" i="6"/>
  <c r="MH95" i="6"/>
  <c r="MG95" i="6"/>
  <c r="MF95" i="6"/>
  <c r="ME95" i="6"/>
  <c r="MD95" i="6"/>
  <c r="MC95" i="6"/>
  <c r="MB95" i="6"/>
  <c r="MA95" i="6"/>
  <c r="LZ95" i="6"/>
  <c r="LY95" i="6"/>
  <c r="LX95" i="6"/>
  <c r="LW95" i="6"/>
  <c r="LV95" i="6"/>
  <c r="LU95" i="6"/>
  <c r="LT95" i="6"/>
  <c r="LS95" i="6"/>
  <c r="LR95" i="6"/>
  <c r="LQ95" i="6"/>
  <c r="LP95" i="6"/>
  <c r="LO95" i="6"/>
  <c r="LN95" i="6"/>
  <c r="LM95" i="6"/>
  <c r="LL95" i="6"/>
  <c r="LK95" i="6"/>
  <c r="LJ95" i="6"/>
  <c r="LI95" i="6"/>
  <c r="LH95" i="6"/>
  <c r="LG95" i="6"/>
  <c r="LF95" i="6"/>
  <c r="LE95" i="6"/>
  <c r="LD95" i="6"/>
  <c r="LC95" i="6"/>
  <c r="LB95" i="6"/>
  <c r="LA95" i="6"/>
  <c r="KZ95" i="6"/>
  <c r="KY95" i="6"/>
  <c r="KX95" i="6"/>
  <c r="KW95" i="6"/>
  <c r="KV95" i="6"/>
  <c r="KU95" i="6"/>
  <c r="KT95" i="6"/>
  <c r="KS95" i="6"/>
  <c r="KR95" i="6"/>
  <c r="KQ95" i="6"/>
  <c r="KP95" i="6"/>
  <c r="KO95" i="6"/>
  <c r="KN95" i="6"/>
  <c r="KM95" i="6"/>
  <c r="KL95" i="6"/>
  <c r="KK95" i="6"/>
  <c r="KJ95" i="6"/>
  <c r="KI95" i="6"/>
  <c r="KH95" i="6"/>
  <c r="KG95" i="6"/>
  <c r="KF95" i="6"/>
  <c r="KE95" i="6"/>
  <c r="KD95" i="6"/>
  <c r="KC95" i="6"/>
  <c r="KB95" i="6"/>
  <c r="KA95" i="6"/>
  <c r="JZ95" i="6"/>
  <c r="JY95" i="6"/>
  <c r="JX95" i="6"/>
  <c r="JW95" i="6"/>
  <c r="JV95" i="6"/>
  <c r="JU95" i="6"/>
  <c r="JT95" i="6"/>
  <c r="JS95" i="6"/>
  <c r="JR95" i="6"/>
  <c r="JQ95" i="6"/>
  <c r="JP95" i="6"/>
  <c r="JO95" i="6"/>
  <c r="JN95" i="6"/>
  <c r="JM95" i="6"/>
  <c r="JL95" i="6"/>
  <c r="JK95" i="6"/>
  <c r="JJ95" i="6"/>
  <c r="JI95" i="6"/>
  <c r="JH95" i="6"/>
  <c r="JG95" i="6"/>
  <c r="JF95" i="6"/>
  <c r="JE95" i="6"/>
  <c r="JD95" i="6"/>
  <c r="JC95" i="6"/>
  <c r="JB95" i="6"/>
  <c r="JA95" i="6"/>
  <c r="IZ95" i="6"/>
  <c r="IY95" i="6"/>
  <c r="IX95" i="6"/>
  <c r="IW95" i="6"/>
  <c r="IV95" i="6"/>
  <c r="IU95" i="6"/>
  <c r="IT95" i="6"/>
  <c r="IS95" i="6"/>
  <c r="IR95" i="6"/>
  <c r="IQ95" i="6"/>
  <c r="IP95" i="6"/>
  <c r="IO95" i="6"/>
  <c r="IN95" i="6"/>
  <c r="IM95" i="6"/>
  <c r="IL95" i="6"/>
  <c r="IK95" i="6"/>
  <c r="IJ95" i="6"/>
  <c r="II95" i="6"/>
  <c r="IH95" i="6"/>
  <c r="IG95" i="6"/>
  <c r="IF95" i="6"/>
  <c r="IE95" i="6"/>
  <c r="ID95" i="6"/>
  <c r="IC95" i="6"/>
  <c r="IB95" i="6"/>
  <c r="IA95" i="6"/>
  <c r="HZ95" i="6"/>
  <c r="HY95" i="6"/>
  <c r="HX95" i="6"/>
  <c r="HW95" i="6"/>
  <c r="HV95" i="6"/>
  <c r="HU95" i="6"/>
  <c r="HT95" i="6"/>
  <c r="HS95" i="6"/>
  <c r="HR95" i="6"/>
  <c r="HQ95" i="6"/>
  <c r="HP95" i="6"/>
  <c r="HO95" i="6"/>
  <c r="HN95" i="6"/>
  <c r="HM95" i="6"/>
  <c r="HL95" i="6"/>
  <c r="HK95" i="6"/>
  <c r="HJ95" i="6"/>
  <c r="HI95" i="6"/>
  <c r="HH95" i="6"/>
  <c r="HG95" i="6"/>
  <c r="HF95" i="6"/>
  <c r="HE95" i="6"/>
  <c r="HD95" i="6"/>
  <c r="HC95" i="6"/>
  <c r="HB95" i="6"/>
  <c r="HA95" i="6"/>
  <c r="GZ95" i="6"/>
  <c r="GY95" i="6"/>
  <c r="GX95" i="6"/>
  <c r="GW95" i="6"/>
  <c r="GV95" i="6"/>
  <c r="GU95" i="6"/>
  <c r="GT95" i="6"/>
  <c r="GS95" i="6"/>
  <c r="GR95" i="6"/>
  <c r="GQ95" i="6"/>
  <c r="GP95" i="6"/>
  <c r="GO95" i="6"/>
  <c r="GN95" i="6"/>
  <c r="GM95" i="6"/>
  <c r="GL95" i="6"/>
  <c r="GK95" i="6"/>
  <c r="GJ95" i="6"/>
  <c r="GI95" i="6"/>
  <c r="GH95" i="6"/>
  <c r="GG95" i="6"/>
  <c r="GF95" i="6"/>
  <c r="GE95" i="6"/>
  <c r="GD95" i="6"/>
  <c r="GC95" i="6"/>
  <c r="GB95" i="6"/>
  <c r="GA95" i="6"/>
  <c r="FZ95" i="6"/>
  <c r="FY95" i="6"/>
  <c r="FX95" i="6"/>
  <c r="FW95" i="6"/>
  <c r="FV95" i="6"/>
  <c r="FU95" i="6"/>
  <c r="FT95" i="6"/>
  <c r="FS95" i="6"/>
  <c r="FR95" i="6"/>
  <c r="FQ95" i="6"/>
  <c r="FP95" i="6"/>
  <c r="FO95" i="6"/>
  <c r="FN95" i="6"/>
  <c r="FM95" i="6"/>
  <c r="FL95" i="6"/>
  <c r="FK95" i="6"/>
  <c r="FJ95" i="6"/>
  <c r="FI95" i="6"/>
  <c r="FH95" i="6"/>
  <c r="FG95" i="6"/>
  <c r="FF95" i="6"/>
  <c r="FE95" i="6"/>
  <c r="FD95" i="6"/>
  <c r="FC95" i="6"/>
  <c r="FB95" i="6"/>
  <c r="FA95" i="6"/>
  <c r="EZ95" i="6"/>
  <c r="EY95" i="6"/>
  <c r="EX95" i="6"/>
  <c r="EW95" i="6"/>
  <c r="EV95" i="6"/>
  <c r="EU95" i="6"/>
  <c r="ET95" i="6"/>
  <c r="ES95" i="6"/>
  <c r="ER95" i="6"/>
  <c r="EQ95" i="6"/>
  <c r="EP95" i="6"/>
  <c r="EO95" i="6"/>
  <c r="EN95" i="6"/>
  <c r="EM95" i="6"/>
  <c r="EL95" i="6"/>
  <c r="EK95" i="6"/>
  <c r="EJ95" i="6"/>
  <c r="EI95" i="6"/>
  <c r="EH95" i="6"/>
  <c r="EG95" i="6"/>
  <c r="EF95" i="6"/>
  <c r="EE95" i="6"/>
  <c r="ED95" i="6"/>
  <c r="EC95" i="6"/>
  <c r="EB95" i="6"/>
  <c r="EA95" i="6"/>
  <c r="DZ95" i="6"/>
  <c r="DY95" i="6"/>
  <c r="DX95" i="6"/>
  <c r="DW95" i="6"/>
  <c r="DV95" i="6"/>
  <c r="DU95" i="6"/>
  <c r="DT95" i="6"/>
  <c r="DS95" i="6"/>
  <c r="DR95" i="6"/>
  <c r="DQ95" i="6"/>
  <c r="DP95" i="6"/>
  <c r="DO95" i="6"/>
  <c r="DN95" i="6"/>
  <c r="DM95" i="6"/>
  <c r="DL95" i="6"/>
  <c r="DK95" i="6"/>
  <c r="DJ95" i="6"/>
  <c r="DI95" i="6"/>
  <c r="DH95" i="6"/>
  <c r="DG95" i="6"/>
  <c r="DF95" i="6"/>
  <c r="DE95" i="6"/>
  <c r="DD95" i="6"/>
  <c r="DC95" i="6"/>
  <c r="DB95" i="6"/>
  <c r="DA95" i="6"/>
  <c r="CZ95" i="6"/>
  <c r="CY95" i="6"/>
  <c r="CX95" i="6"/>
  <c r="CW95" i="6"/>
  <c r="CV95" i="6"/>
  <c r="CU95" i="6"/>
  <c r="CT95" i="6"/>
  <c r="CS95" i="6"/>
  <c r="CR95" i="6"/>
  <c r="CQ95" i="6"/>
  <c r="CP95" i="6"/>
  <c r="CO95" i="6"/>
  <c r="CN95" i="6"/>
  <c r="CM95" i="6"/>
  <c r="CL95" i="6"/>
  <c r="CK95" i="6"/>
  <c r="CJ95" i="6"/>
  <c r="CI95" i="6"/>
  <c r="CH95" i="6"/>
  <c r="CG95" i="6"/>
  <c r="CF95" i="6"/>
  <c r="CE95" i="6"/>
  <c r="CD95"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103" i="6"/>
  <c r="E102" i="6"/>
  <c r="E101" i="6"/>
  <c r="E100" i="6"/>
  <c r="E99" i="6"/>
  <c r="E98" i="6"/>
  <c r="E97" i="6"/>
  <c r="E96" i="6"/>
  <c r="E95" i="6"/>
  <c r="KO141" i="6"/>
  <c r="CY24" i="6" l="1"/>
  <c r="KO177" i="6"/>
  <c r="KO195" i="6" s="1"/>
  <c r="F141" i="6"/>
  <c r="N141" i="6"/>
  <c r="V141" i="6"/>
  <c r="AD141" i="6"/>
  <c r="AL141" i="6"/>
  <c r="AV141" i="6"/>
  <c r="BH141" i="6"/>
  <c r="CG141" i="6"/>
  <c r="ES141" i="6"/>
  <c r="HE141" i="6"/>
  <c r="JQ141" i="6"/>
  <c r="MC141" i="6"/>
  <c r="G141" i="6"/>
  <c r="O141" i="6"/>
  <c r="W141" i="6"/>
  <c r="AE141" i="6"/>
  <c r="AM141" i="6"/>
  <c r="AW141" i="6"/>
  <c r="BI141" i="6"/>
  <c r="CO141" i="6"/>
  <c r="FA141" i="6"/>
  <c r="HM141" i="6"/>
  <c r="JY141" i="6"/>
  <c r="MK141" i="6"/>
  <c r="H141" i="6"/>
  <c r="P141" i="6"/>
  <c r="X141" i="6"/>
  <c r="AF141" i="6"/>
  <c r="AN141" i="6"/>
  <c r="AX141" i="6"/>
  <c r="BN141" i="6"/>
  <c r="CW141" i="6"/>
  <c r="FI141" i="6"/>
  <c r="HU141" i="6"/>
  <c r="KG141" i="6"/>
  <c r="MS141" i="6"/>
  <c r="I141" i="6"/>
  <c r="Q141" i="6"/>
  <c r="Y141" i="6"/>
  <c r="AG141" i="6"/>
  <c r="AO141" i="6"/>
  <c r="AY141" i="6"/>
  <c r="BO141" i="6"/>
  <c r="DE141" i="6"/>
  <c r="FQ141" i="6"/>
  <c r="IC141" i="6"/>
  <c r="MZ141" i="6"/>
  <c r="MR141" i="6"/>
  <c r="MJ141" i="6"/>
  <c r="MB141" i="6"/>
  <c r="LT141" i="6"/>
  <c r="LL141" i="6"/>
  <c r="LD141" i="6"/>
  <c r="KV141" i="6"/>
  <c r="KN141" i="6"/>
  <c r="KF141" i="6"/>
  <c r="JX141" i="6"/>
  <c r="JP141" i="6"/>
  <c r="JH141" i="6"/>
  <c r="IZ141" i="6"/>
  <c r="IR141" i="6"/>
  <c r="IJ141" i="6"/>
  <c r="IB141" i="6"/>
  <c r="HT141" i="6"/>
  <c r="HL141" i="6"/>
  <c r="HD141" i="6"/>
  <c r="GV141" i="6"/>
  <c r="GN141" i="6"/>
  <c r="GF141" i="6"/>
  <c r="FX141" i="6"/>
  <c r="FP141" i="6"/>
  <c r="FH141" i="6"/>
  <c r="EZ141" i="6"/>
  <c r="ER141" i="6"/>
  <c r="EJ141" i="6"/>
  <c r="EB141" i="6"/>
  <c r="DT141" i="6"/>
  <c r="DL141" i="6"/>
  <c r="DD141" i="6"/>
  <c r="CV141" i="6"/>
  <c r="CN141" i="6"/>
  <c r="CF141" i="6"/>
  <c r="BX141" i="6"/>
  <c r="MY141" i="6"/>
  <c r="MQ141" i="6"/>
  <c r="MI141" i="6"/>
  <c r="MA141" i="6"/>
  <c r="LS141" i="6"/>
  <c r="LK141" i="6"/>
  <c r="LC141" i="6"/>
  <c r="KU141" i="6"/>
  <c r="KM141" i="6"/>
  <c r="KE141" i="6"/>
  <c r="JW141" i="6"/>
  <c r="JO141" i="6"/>
  <c r="JG141" i="6"/>
  <c r="IY141" i="6"/>
  <c r="IQ141" i="6"/>
  <c r="II141" i="6"/>
  <c r="IA141" i="6"/>
  <c r="HS141" i="6"/>
  <c r="HK141" i="6"/>
  <c r="HC141" i="6"/>
  <c r="GU141" i="6"/>
  <c r="GM141" i="6"/>
  <c r="GE141" i="6"/>
  <c r="FW141" i="6"/>
  <c r="FO141" i="6"/>
  <c r="FG141" i="6"/>
  <c r="EY141" i="6"/>
  <c r="EQ141" i="6"/>
  <c r="EI141" i="6"/>
  <c r="EA141" i="6"/>
  <c r="DS141" i="6"/>
  <c r="DK141" i="6"/>
  <c r="DC141" i="6"/>
  <c r="CU141" i="6"/>
  <c r="CM141" i="6"/>
  <c r="CE141" i="6"/>
  <c r="MX141" i="6"/>
  <c r="MP141" i="6"/>
  <c r="MH141" i="6"/>
  <c r="LZ141" i="6"/>
  <c r="LR141" i="6"/>
  <c r="LJ141" i="6"/>
  <c r="LB141" i="6"/>
  <c r="KT141" i="6"/>
  <c r="KL141" i="6"/>
  <c r="KD141" i="6"/>
  <c r="JV141" i="6"/>
  <c r="JN141" i="6"/>
  <c r="JF141" i="6"/>
  <c r="IX141" i="6"/>
  <c r="IP141" i="6"/>
  <c r="IH141" i="6"/>
  <c r="HZ141" i="6"/>
  <c r="HR141" i="6"/>
  <c r="HJ141" i="6"/>
  <c r="HB141" i="6"/>
  <c r="GT141" i="6"/>
  <c r="GL141" i="6"/>
  <c r="GD141" i="6"/>
  <c r="FV141" i="6"/>
  <c r="FN141" i="6"/>
  <c r="FF141" i="6"/>
  <c r="EX141" i="6"/>
  <c r="EP141" i="6"/>
  <c r="EH141" i="6"/>
  <c r="DZ141" i="6"/>
  <c r="DR141" i="6"/>
  <c r="DJ141" i="6"/>
  <c r="DB141" i="6"/>
  <c r="CT141" i="6"/>
  <c r="CL141" i="6"/>
  <c r="CD141" i="6"/>
  <c r="BV141" i="6"/>
  <c r="MW141" i="6"/>
  <c r="MO141" i="6"/>
  <c r="MG141" i="6"/>
  <c r="LY141" i="6"/>
  <c r="LQ141" i="6"/>
  <c r="LI141" i="6"/>
  <c r="LA141" i="6"/>
  <c r="KS141" i="6"/>
  <c r="KK141" i="6"/>
  <c r="KC141" i="6"/>
  <c r="JU141" i="6"/>
  <c r="JM141" i="6"/>
  <c r="JE141" i="6"/>
  <c r="IW141" i="6"/>
  <c r="IO141" i="6"/>
  <c r="IG141" i="6"/>
  <c r="HY141" i="6"/>
  <c r="HQ141" i="6"/>
  <c r="HI141" i="6"/>
  <c r="HA141" i="6"/>
  <c r="GS141" i="6"/>
  <c r="GK141" i="6"/>
  <c r="GC141" i="6"/>
  <c r="FU141" i="6"/>
  <c r="FM141" i="6"/>
  <c r="FE141" i="6"/>
  <c r="EW141" i="6"/>
  <c r="EO141" i="6"/>
  <c r="EG141" i="6"/>
  <c r="DY141" i="6"/>
  <c r="DQ141" i="6"/>
  <c r="DI141" i="6"/>
  <c r="DA141" i="6"/>
  <c r="CS141" i="6"/>
  <c r="CK141" i="6"/>
  <c r="CC141" i="6"/>
  <c r="BU141" i="6"/>
  <c r="BM141" i="6"/>
  <c r="BE141" i="6"/>
  <c r="MV141" i="6"/>
  <c r="MN141" i="6"/>
  <c r="MF141" i="6"/>
  <c r="LX141" i="6"/>
  <c r="LP141" i="6"/>
  <c r="LH141" i="6"/>
  <c r="KZ141" i="6"/>
  <c r="KR141" i="6"/>
  <c r="KJ141" i="6"/>
  <c r="KB141" i="6"/>
  <c r="JT141" i="6"/>
  <c r="JL141" i="6"/>
  <c r="JD141" i="6"/>
  <c r="IV141" i="6"/>
  <c r="IN141" i="6"/>
  <c r="IF141" i="6"/>
  <c r="HX141" i="6"/>
  <c r="HP141" i="6"/>
  <c r="HH141" i="6"/>
  <c r="GZ141" i="6"/>
  <c r="GR141" i="6"/>
  <c r="GJ141" i="6"/>
  <c r="GB141" i="6"/>
  <c r="FT141" i="6"/>
  <c r="FL141" i="6"/>
  <c r="FD141" i="6"/>
  <c r="EV141" i="6"/>
  <c r="EN141" i="6"/>
  <c r="EF141" i="6"/>
  <c r="DX141" i="6"/>
  <c r="DP141" i="6"/>
  <c r="DH141" i="6"/>
  <c r="CZ141" i="6"/>
  <c r="CR141" i="6"/>
  <c r="CJ141" i="6"/>
  <c r="CB141" i="6"/>
  <c r="BT141" i="6"/>
  <c r="BL141" i="6"/>
  <c r="BD141" i="6"/>
  <c r="MU141" i="6"/>
  <c r="MM141" i="6"/>
  <c r="ME141" i="6"/>
  <c r="LW141" i="6"/>
  <c r="LO141" i="6"/>
  <c r="LG141" i="6"/>
  <c r="KY141" i="6"/>
  <c r="KQ141" i="6"/>
  <c r="KI141" i="6"/>
  <c r="KA141" i="6"/>
  <c r="JS141" i="6"/>
  <c r="JK141" i="6"/>
  <c r="JC141" i="6"/>
  <c r="IU141" i="6"/>
  <c r="IM141" i="6"/>
  <c r="IE141" i="6"/>
  <c r="HW141" i="6"/>
  <c r="HO141" i="6"/>
  <c r="HG141" i="6"/>
  <c r="GY141" i="6"/>
  <c r="GQ141" i="6"/>
  <c r="GI141" i="6"/>
  <c r="GA141" i="6"/>
  <c r="FS141" i="6"/>
  <c r="FK141" i="6"/>
  <c r="FC141" i="6"/>
  <c r="EU141" i="6"/>
  <c r="EM141" i="6"/>
  <c r="EE141" i="6"/>
  <c r="DW141" i="6"/>
  <c r="DO141" i="6"/>
  <c r="DG141" i="6"/>
  <c r="CY141" i="6"/>
  <c r="CQ141" i="6"/>
  <c r="CI141" i="6"/>
  <c r="CA141" i="6"/>
  <c r="BS141" i="6"/>
  <c r="BK141" i="6"/>
  <c r="BC141" i="6"/>
  <c r="AU141" i="6"/>
  <c r="MT141" i="6"/>
  <c r="ML141" i="6"/>
  <c r="MD141" i="6"/>
  <c r="LV141" i="6"/>
  <c r="LN141" i="6"/>
  <c r="LF141" i="6"/>
  <c r="KX141" i="6"/>
  <c r="KP141" i="6"/>
  <c r="KH141" i="6"/>
  <c r="JZ141" i="6"/>
  <c r="JR141" i="6"/>
  <c r="JJ141" i="6"/>
  <c r="JB141" i="6"/>
  <c r="IT141" i="6"/>
  <c r="IL141" i="6"/>
  <c r="ID141" i="6"/>
  <c r="HV141" i="6"/>
  <c r="HN141" i="6"/>
  <c r="HF141" i="6"/>
  <c r="GX141" i="6"/>
  <c r="GP141" i="6"/>
  <c r="GH141" i="6"/>
  <c r="FZ141" i="6"/>
  <c r="FR141" i="6"/>
  <c r="FJ141" i="6"/>
  <c r="FB141" i="6"/>
  <c r="ET141" i="6"/>
  <c r="EL141" i="6"/>
  <c r="ED141" i="6"/>
  <c r="DV141" i="6"/>
  <c r="DN141" i="6"/>
  <c r="DF141" i="6"/>
  <c r="CX141" i="6"/>
  <c r="CP141" i="6"/>
  <c r="CH141" i="6"/>
  <c r="BZ141" i="6"/>
  <c r="BR141" i="6"/>
  <c r="BJ141" i="6"/>
  <c r="BB141" i="6"/>
  <c r="AT141" i="6"/>
  <c r="J141" i="6"/>
  <c r="R141" i="6"/>
  <c r="Z141" i="6"/>
  <c r="AH141" i="6"/>
  <c r="AP141" i="6"/>
  <c r="AZ141" i="6"/>
  <c r="BP141" i="6"/>
  <c r="DM141" i="6"/>
  <c r="FY141" i="6"/>
  <c r="IK141" i="6"/>
  <c r="KW141" i="6"/>
  <c r="K141" i="6"/>
  <c r="S141" i="6"/>
  <c r="AA141" i="6"/>
  <c r="AI141" i="6"/>
  <c r="AQ141" i="6"/>
  <c r="BA141" i="6"/>
  <c r="BQ141" i="6"/>
  <c r="DU141" i="6"/>
  <c r="GG141" i="6"/>
  <c r="IS141" i="6"/>
  <c r="LE141" i="6"/>
  <c r="L141" i="6"/>
  <c r="T141" i="6"/>
  <c r="AB141" i="6"/>
  <c r="AJ141" i="6"/>
  <c r="AR141" i="6"/>
  <c r="BF141" i="6"/>
  <c r="BW141" i="6"/>
  <c r="EC141" i="6"/>
  <c r="GO141" i="6"/>
  <c r="JA141" i="6"/>
  <c r="LM141" i="6"/>
  <c r="M141" i="6"/>
  <c r="U141" i="6"/>
  <c r="AC141" i="6"/>
  <c r="AK141" i="6"/>
  <c r="AS141" i="6"/>
  <c r="BG141" i="6"/>
  <c r="BY141" i="6"/>
  <c r="EK141" i="6"/>
  <c r="GW141" i="6"/>
  <c r="JI141" i="6"/>
  <c r="LU141" i="6"/>
  <c r="MV140" i="6"/>
  <c r="MV176" i="6" s="1"/>
  <c r="MN140" i="6"/>
  <c r="MN176" i="6" s="1"/>
  <c r="MF140" i="6"/>
  <c r="MF176" i="6" s="1"/>
  <c r="LX140" i="6"/>
  <c r="LX176" i="6" s="1"/>
  <c r="LP140" i="6"/>
  <c r="LP176" i="6" s="1"/>
  <c r="LH140" i="6"/>
  <c r="LH176" i="6" s="1"/>
  <c r="KZ140" i="6"/>
  <c r="KZ176" i="6" s="1"/>
  <c r="KR140" i="6"/>
  <c r="KR176" i="6" s="1"/>
  <c r="KJ140" i="6"/>
  <c r="KJ176" i="6" s="1"/>
  <c r="KB140" i="6"/>
  <c r="KB176" i="6" s="1"/>
  <c r="JT140" i="6"/>
  <c r="JT176" i="6" s="1"/>
  <c r="JL140" i="6"/>
  <c r="JL176" i="6" s="1"/>
  <c r="JD140" i="6"/>
  <c r="JD176" i="6" s="1"/>
  <c r="IV140" i="6"/>
  <c r="IV176" i="6" s="1"/>
  <c r="IN140" i="6"/>
  <c r="IN176" i="6" s="1"/>
  <c r="IF140" i="6"/>
  <c r="IF176" i="6" s="1"/>
  <c r="HX140" i="6"/>
  <c r="HX176" i="6" s="1"/>
  <c r="HP140" i="6"/>
  <c r="HP176" i="6" s="1"/>
  <c r="HH140" i="6"/>
  <c r="HH176" i="6" s="1"/>
  <c r="GZ140" i="6"/>
  <c r="GZ176" i="6" s="1"/>
  <c r="GR140" i="6"/>
  <c r="GR176" i="6" s="1"/>
  <c r="GJ140" i="6"/>
  <c r="GJ176" i="6" s="1"/>
  <c r="GB140" i="6"/>
  <c r="GB176" i="6" s="1"/>
  <c r="FT140" i="6"/>
  <c r="FT176" i="6" s="1"/>
  <c r="FL140" i="6"/>
  <c r="FL176" i="6" s="1"/>
  <c r="FD140" i="6"/>
  <c r="FD176" i="6" s="1"/>
  <c r="EV140" i="6"/>
  <c r="EV176" i="6" s="1"/>
  <c r="EN140" i="6"/>
  <c r="EN176" i="6" s="1"/>
  <c r="EF140" i="6"/>
  <c r="EF176" i="6" s="1"/>
  <c r="DX140" i="6"/>
  <c r="DX176" i="6" s="1"/>
  <c r="DP140" i="6"/>
  <c r="DP176" i="6" s="1"/>
  <c r="DH140" i="6"/>
  <c r="DH176" i="6" s="1"/>
  <c r="CZ140" i="6"/>
  <c r="CZ176" i="6" s="1"/>
  <c r="CR140" i="6"/>
  <c r="CR176" i="6" s="1"/>
  <c r="CJ140" i="6"/>
  <c r="CJ176" i="6" s="1"/>
  <c r="CB140" i="6"/>
  <c r="CB176" i="6" s="1"/>
  <c r="BT140" i="6"/>
  <c r="BT176" i="6" s="1"/>
  <c r="BL140" i="6"/>
  <c r="BL176" i="6" s="1"/>
  <c r="MU140" i="6"/>
  <c r="MU176" i="6" s="1"/>
  <c r="MM140" i="6"/>
  <c r="MM176" i="6" s="1"/>
  <c r="ME140" i="6"/>
  <c r="ME176" i="6" s="1"/>
  <c r="LW140" i="6"/>
  <c r="LW176" i="6" s="1"/>
  <c r="LO140" i="6"/>
  <c r="LO176" i="6" s="1"/>
  <c r="LG140" i="6"/>
  <c r="LG176" i="6" s="1"/>
  <c r="KY140" i="6"/>
  <c r="KY176" i="6" s="1"/>
  <c r="KQ140" i="6"/>
  <c r="KQ176" i="6" s="1"/>
  <c r="KI140" i="6"/>
  <c r="KI176" i="6" s="1"/>
  <c r="KA140" i="6"/>
  <c r="KA176" i="6" s="1"/>
  <c r="JS140" i="6"/>
  <c r="JS176" i="6" s="1"/>
  <c r="JK140" i="6"/>
  <c r="JK176" i="6" s="1"/>
  <c r="JC140" i="6"/>
  <c r="JC176" i="6" s="1"/>
  <c r="IU140" i="6"/>
  <c r="IU176" i="6" s="1"/>
  <c r="IM140" i="6"/>
  <c r="IM176" i="6" s="1"/>
  <c r="IE140" i="6"/>
  <c r="IE176" i="6" s="1"/>
  <c r="HW140" i="6"/>
  <c r="HW176" i="6" s="1"/>
  <c r="HO140" i="6"/>
  <c r="HO176" i="6" s="1"/>
  <c r="HG140" i="6"/>
  <c r="HG176" i="6" s="1"/>
  <c r="GY140" i="6"/>
  <c r="GY176" i="6" s="1"/>
  <c r="GQ140" i="6"/>
  <c r="GQ176" i="6" s="1"/>
  <c r="GI140" i="6"/>
  <c r="GI176" i="6" s="1"/>
  <c r="GA140" i="6"/>
  <c r="GA176" i="6" s="1"/>
  <c r="FS140" i="6"/>
  <c r="FS176" i="6" s="1"/>
  <c r="FK140" i="6"/>
  <c r="FK176" i="6" s="1"/>
  <c r="FC140" i="6"/>
  <c r="FC176" i="6" s="1"/>
  <c r="EU140" i="6"/>
  <c r="EU176" i="6" s="1"/>
  <c r="EM140" i="6"/>
  <c r="EM176" i="6" s="1"/>
  <c r="EE140" i="6"/>
  <c r="EE176" i="6" s="1"/>
  <c r="DW140" i="6"/>
  <c r="DW176" i="6" s="1"/>
  <c r="DO140" i="6"/>
  <c r="DO176" i="6" s="1"/>
  <c r="DG140" i="6"/>
  <c r="DG176" i="6" s="1"/>
  <c r="CY140" i="6"/>
  <c r="CY176" i="6" s="1"/>
  <c r="CQ140" i="6"/>
  <c r="CQ176" i="6" s="1"/>
  <c r="CI140" i="6"/>
  <c r="CI176" i="6" s="1"/>
  <c r="CA140" i="6"/>
  <c r="CA176" i="6" s="1"/>
  <c r="BS140" i="6"/>
  <c r="BS176" i="6" s="1"/>
  <c r="BK140" i="6"/>
  <c r="BK176" i="6" s="1"/>
  <c r="MT140" i="6"/>
  <c r="MT176" i="6" s="1"/>
  <c r="ML140" i="6"/>
  <c r="ML176" i="6" s="1"/>
  <c r="MD140" i="6"/>
  <c r="MD176" i="6" s="1"/>
  <c r="LV140" i="6"/>
  <c r="LV176" i="6" s="1"/>
  <c r="LN140" i="6"/>
  <c r="LN176" i="6" s="1"/>
  <c r="LF140" i="6"/>
  <c r="LF176" i="6" s="1"/>
  <c r="KX140" i="6"/>
  <c r="KX176" i="6" s="1"/>
  <c r="KP140" i="6"/>
  <c r="KP176" i="6" s="1"/>
  <c r="KH140" i="6"/>
  <c r="KH176" i="6" s="1"/>
  <c r="JZ140" i="6"/>
  <c r="JZ176" i="6" s="1"/>
  <c r="JR140" i="6"/>
  <c r="JR176" i="6" s="1"/>
  <c r="JJ140" i="6"/>
  <c r="JJ176" i="6" s="1"/>
  <c r="JB140" i="6"/>
  <c r="JB176" i="6" s="1"/>
  <c r="IT140" i="6"/>
  <c r="IT176" i="6" s="1"/>
  <c r="IL140" i="6"/>
  <c r="IL176" i="6" s="1"/>
  <c r="ID140" i="6"/>
  <c r="ID176" i="6" s="1"/>
  <c r="HV140" i="6"/>
  <c r="HV176" i="6" s="1"/>
  <c r="HN140" i="6"/>
  <c r="HN176" i="6" s="1"/>
  <c r="HF140" i="6"/>
  <c r="HF176" i="6" s="1"/>
  <c r="GX140" i="6"/>
  <c r="GX176" i="6" s="1"/>
  <c r="GP140" i="6"/>
  <c r="GP176" i="6" s="1"/>
  <c r="GH140" i="6"/>
  <c r="GH176" i="6" s="1"/>
  <c r="FZ140" i="6"/>
  <c r="FZ176" i="6" s="1"/>
  <c r="FR140" i="6"/>
  <c r="FR176" i="6" s="1"/>
  <c r="FJ140" i="6"/>
  <c r="FJ176" i="6" s="1"/>
  <c r="FB140" i="6"/>
  <c r="FB176" i="6" s="1"/>
  <c r="ET140" i="6"/>
  <c r="ET176" i="6" s="1"/>
  <c r="EL140" i="6"/>
  <c r="EL176" i="6" s="1"/>
  <c r="ED140" i="6"/>
  <c r="ED176" i="6" s="1"/>
  <c r="DV140" i="6"/>
  <c r="DV176" i="6" s="1"/>
  <c r="DN140" i="6"/>
  <c r="DN176" i="6" s="1"/>
  <c r="DF140" i="6"/>
  <c r="DF176" i="6" s="1"/>
  <c r="CX140" i="6"/>
  <c r="CX176" i="6" s="1"/>
  <c r="CP140" i="6"/>
  <c r="CP176" i="6" s="1"/>
  <c r="CH140" i="6"/>
  <c r="CH176" i="6" s="1"/>
  <c r="BZ140" i="6"/>
  <c r="BZ176" i="6" s="1"/>
  <c r="MS140" i="6"/>
  <c r="MS176" i="6" s="1"/>
  <c r="MK140" i="6"/>
  <c r="MK176" i="6" s="1"/>
  <c r="MC140" i="6"/>
  <c r="MC176" i="6" s="1"/>
  <c r="LU140" i="6"/>
  <c r="LU176" i="6" s="1"/>
  <c r="LM140" i="6"/>
  <c r="LM176" i="6" s="1"/>
  <c r="LE140" i="6"/>
  <c r="LE176" i="6" s="1"/>
  <c r="KW140" i="6"/>
  <c r="KW176" i="6" s="1"/>
  <c r="KO140" i="6"/>
  <c r="KO176" i="6" s="1"/>
  <c r="KG140" i="6"/>
  <c r="KG176" i="6" s="1"/>
  <c r="JY140" i="6"/>
  <c r="JY176" i="6" s="1"/>
  <c r="JQ140" i="6"/>
  <c r="JQ176" i="6" s="1"/>
  <c r="JI140" i="6"/>
  <c r="JI176" i="6" s="1"/>
  <c r="JA140" i="6"/>
  <c r="JA176" i="6" s="1"/>
  <c r="IS140" i="6"/>
  <c r="IS176" i="6" s="1"/>
  <c r="IK140" i="6"/>
  <c r="IK176" i="6" s="1"/>
  <c r="IC140" i="6"/>
  <c r="IC176" i="6" s="1"/>
  <c r="HU140" i="6"/>
  <c r="HU176" i="6" s="1"/>
  <c r="HM140" i="6"/>
  <c r="HM176" i="6" s="1"/>
  <c r="HE140" i="6"/>
  <c r="HE176" i="6" s="1"/>
  <c r="GW140" i="6"/>
  <c r="GW176" i="6" s="1"/>
  <c r="GO140" i="6"/>
  <c r="GO176" i="6" s="1"/>
  <c r="GG140" i="6"/>
  <c r="GG176" i="6" s="1"/>
  <c r="FY140" i="6"/>
  <c r="FY176" i="6" s="1"/>
  <c r="FQ140" i="6"/>
  <c r="FQ176" i="6" s="1"/>
  <c r="FI140" i="6"/>
  <c r="FI176" i="6" s="1"/>
  <c r="FA140" i="6"/>
  <c r="FA176" i="6" s="1"/>
  <c r="ES140" i="6"/>
  <c r="ES176" i="6" s="1"/>
  <c r="EK140" i="6"/>
  <c r="EK176" i="6" s="1"/>
  <c r="EC140" i="6"/>
  <c r="EC176" i="6" s="1"/>
  <c r="DU140" i="6"/>
  <c r="DU176" i="6" s="1"/>
  <c r="DM140" i="6"/>
  <c r="DM176" i="6" s="1"/>
  <c r="DE140" i="6"/>
  <c r="DE176" i="6" s="1"/>
  <c r="CW140" i="6"/>
  <c r="CW176" i="6" s="1"/>
  <c r="CO140" i="6"/>
  <c r="CO176" i="6" s="1"/>
  <c r="CG140" i="6"/>
  <c r="CG176" i="6" s="1"/>
  <c r="BY140" i="6"/>
  <c r="BY176" i="6" s="1"/>
  <c r="BQ140" i="6"/>
  <c r="BQ176" i="6" s="1"/>
  <c r="BI140" i="6"/>
  <c r="BI176" i="6" s="1"/>
  <c r="MY140" i="6"/>
  <c r="MY176" i="6" s="1"/>
  <c r="MQ140" i="6"/>
  <c r="MQ176" i="6" s="1"/>
  <c r="MI140" i="6"/>
  <c r="MI176" i="6" s="1"/>
  <c r="MA140" i="6"/>
  <c r="MA176" i="6" s="1"/>
  <c r="LS140" i="6"/>
  <c r="LS176" i="6" s="1"/>
  <c r="LK140" i="6"/>
  <c r="LK176" i="6" s="1"/>
  <c r="LC140" i="6"/>
  <c r="LC176" i="6" s="1"/>
  <c r="KU140" i="6"/>
  <c r="KU176" i="6" s="1"/>
  <c r="KM140" i="6"/>
  <c r="KM176" i="6" s="1"/>
  <c r="KE140" i="6"/>
  <c r="KE176" i="6" s="1"/>
  <c r="JW140" i="6"/>
  <c r="JW176" i="6" s="1"/>
  <c r="JO140" i="6"/>
  <c r="JO176" i="6" s="1"/>
  <c r="JG140" i="6"/>
  <c r="JG176" i="6" s="1"/>
  <c r="IY140" i="6"/>
  <c r="IY176" i="6" s="1"/>
  <c r="IQ140" i="6"/>
  <c r="IQ176" i="6" s="1"/>
  <c r="II140" i="6"/>
  <c r="II176" i="6" s="1"/>
  <c r="IA140" i="6"/>
  <c r="IA176" i="6" s="1"/>
  <c r="HS140" i="6"/>
  <c r="HS176" i="6" s="1"/>
  <c r="HK140" i="6"/>
  <c r="HK176" i="6" s="1"/>
  <c r="HC140" i="6"/>
  <c r="HC176" i="6" s="1"/>
  <c r="GU140" i="6"/>
  <c r="GU176" i="6" s="1"/>
  <c r="GM140" i="6"/>
  <c r="GM176" i="6" s="1"/>
  <c r="GE140" i="6"/>
  <c r="GE176" i="6" s="1"/>
  <c r="FW140" i="6"/>
  <c r="FW176" i="6" s="1"/>
  <c r="FO140" i="6"/>
  <c r="FO176" i="6" s="1"/>
  <c r="FG140" i="6"/>
  <c r="FG176" i="6" s="1"/>
  <c r="EY140" i="6"/>
  <c r="EY176" i="6" s="1"/>
  <c r="EQ140" i="6"/>
  <c r="EQ176" i="6" s="1"/>
  <c r="EI140" i="6"/>
  <c r="EI176" i="6" s="1"/>
  <c r="EA140" i="6"/>
  <c r="EA176" i="6" s="1"/>
  <c r="DS140" i="6"/>
  <c r="DS176" i="6" s="1"/>
  <c r="DK140" i="6"/>
  <c r="DK176" i="6" s="1"/>
  <c r="DC140" i="6"/>
  <c r="DC176" i="6" s="1"/>
  <c r="CU140" i="6"/>
  <c r="CU176" i="6" s="1"/>
  <c r="CM140" i="6"/>
  <c r="CM176" i="6" s="1"/>
  <c r="CE140" i="6"/>
  <c r="CE176" i="6" s="1"/>
  <c r="BW140" i="6"/>
  <c r="BW176" i="6" s="1"/>
  <c r="BO140" i="6"/>
  <c r="BO176" i="6" s="1"/>
  <c r="BG140" i="6"/>
  <c r="BG176" i="6" s="1"/>
  <c r="MX140" i="6"/>
  <c r="MX176" i="6" s="1"/>
  <c r="MP140" i="6"/>
  <c r="MP176" i="6" s="1"/>
  <c r="MH140" i="6"/>
  <c r="MH176" i="6" s="1"/>
  <c r="LZ140" i="6"/>
  <c r="LZ176" i="6" s="1"/>
  <c r="LR140" i="6"/>
  <c r="LR176" i="6" s="1"/>
  <c r="LJ140" i="6"/>
  <c r="LJ176" i="6" s="1"/>
  <c r="LB140" i="6"/>
  <c r="LB176" i="6" s="1"/>
  <c r="KT140" i="6"/>
  <c r="KT176" i="6" s="1"/>
  <c r="KL140" i="6"/>
  <c r="KL176" i="6" s="1"/>
  <c r="KD140" i="6"/>
  <c r="KD176" i="6" s="1"/>
  <c r="JV140" i="6"/>
  <c r="JV176" i="6" s="1"/>
  <c r="JN140" i="6"/>
  <c r="JN176" i="6" s="1"/>
  <c r="JF140" i="6"/>
  <c r="JF176" i="6" s="1"/>
  <c r="IX140" i="6"/>
  <c r="IX176" i="6" s="1"/>
  <c r="IP140" i="6"/>
  <c r="IP176" i="6" s="1"/>
  <c r="IH140" i="6"/>
  <c r="IH176" i="6" s="1"/>
  <c r="HZ140" i="6"/>
  <c r="HZ176" i="6" s="1"/>
  <c r="HR140" i="6"/>
  <c r="HR176" i="6" s="1"/>
  <c r="HJ140" i="6"/>
  <c r="HJ176" i="6" s="1"/>
  <c r="HB140" i="6"/>
  <c r="HB176" i="6" s="1"/>
  <c r="GT140" i="6"/>
  <c r="GT176" i="6" s="1"/>
  <c r="GL140" i="6"/>
  <c r="GL176" i="6" s="1"/>
  <c r="GD140" i="6"/>
  <c r="GD176" i="6" s="1"/>
  <c r="FV140" i="6"/>
  <c r="FV176" i="6" s="1"/>
  <c r="FN140" i="6"/>
  <c r="FN176" i="6" s="1"/>
  <c r="FF140" i="6"/>
  <c r="FF176" i="6" s="1"/>
  <c r="EX140" i="6"/>
  <c r="EX176" i="6" s="1"/>
  <c r="EP140" i="6"/>
  <c r="EP176" i="6" s="1"/>
  <c r="EH140" i="6"/>
  <c r="EH176" i="6" s="1"/>
  <c r="DZ140" i="6"/>
  <c r="DZ176" i="6" s="1"/>
  <c r="DR140" i="6"/>
  <c r="DR176" i="6" s="1"/>
  <c r="DJ140" i="6"/>
  <c r="DJ176" i="6" s="1"/>
  <c r="DB140" i="6"/>
  <c r="DB176" i="6" s="1"/>
  <c r="CT140" i="6"/>
  <c r="CT176" i="6" s="1"/>
  <c r="CL140" i="6"/>
  <c r="CL176" i="6" s="1"/>
  <c r="CD140" i="6"/>
  <c r="CD176" i="6" s="1"/>
  <c r="BV140" i="6"/>
  <c r="BV176" i="6" s="1"/>
  <c r="BN140" i="6"/>
  <c r="BN176" i="6" s="1"/>
  <c r="BF140" i="6"/>
  <c r="BF176" i="6" s="1"/>
  <c r="MJ140" i="6"/>
  <c r="MJ176" i="6" s="1"/>
  <c r="LD140" i="6"/>
  <c r="LD176" i="6" s="1"/>
  <c r="JX140" i="6"/>
  <c r="JX176" i="6" s="1"/>
  <c r="IR140" i="6"/>
  <c r="IR176" i="6" s="1"/>
  <c r="HL140" i="6"/>
  <c r="HL176" i="6" s="1"/>
  <c r="GF140" i="6"/>
  <c r="GF176" i="6" s="1"/>
  <c r="EZ140" i="6"/>
  <c r="EZ176" i="6" s="1"/>
  <c r="DT140" i="6"/>
  <c r="DT176" i="6" s="1"/>
  <c r="CN140" i="6"/>
  <c r="CN176" i="6" s="1"/>
  <c r="BM140" i="6"/>
  <c r="BM176" i="6" s="1"/>
  <c r="AZ140" i="6"/>
  <c r="AZ176" i="6" s="1"/>
  <c r="AR140" i="6"/>
  <c r="AR176" i="6" s="1"/>
  <c r="AJ140" i="6"/>
  <c r="AJ176" i="6" s="1"/>
  <c r="AB140" i="6"/>
  <c r="AB176" i="6" s="1"/>
  <c r="T140" i="6"/>
  <c r="T176" i="6" s="1"/>
  <c r="L140" i="6"/>
  <c r="L176" i="6" s="1"/>
  <c r="MG140" i="6"/>
  <c r="MG176" i="6" s="1"/>
  <c r="LA140" i="6"/>
  <c r="LA176" i="6" s="1"/>
  <c r="JU140" i="6"/>
  <c r="JU176" i="6" s="1"/>
  <c r="IO140" i="6"/>
  <c r="IO176" i="6" s="1"/>
  <c r="HI140" i="6"/>
  <c r="HI176" i="6" s="1"/>
  <c r="GC140" i="6"/>
  <c r="GC176" i="6" s="1"/>
  <c r="EW140" i="6"/>
  <c r="EW176" i="6" s="1"/>
  <c r="DQ140" i="6"/>
  <c r="DQ176" i="6" s="1"/>
  <c r="CK140" i="6"/>
  <c r="CK176" i="6" s="1"/>
  <c r="BJ140" i="6"/>
  <c r="BJ176" i="6" s="1"/>
  <c r="AY140" i="6"/>
  <c r="AY176" i="6" s="1"/>
  <c r="AQ140" i="6"/>
  <c r="AQ176" i="6" s="1"/>
  <c r="AI140" i="6"/>
  <c r="AI176" i="6" s="1"/>
  <c r="AA140" i="6"/>
  <c r="AA176" i="6" s="1"/>
  <c r="S140" i="6"/>
  <c r="S176" i="6" s="1"/>
  <c r="K140" i="6"/>
  <c r="K176" i="6" s="1"/>
  <c r="MB140" i="6"/>
  <c r="MB176" i="6" s="1"/>
  <c r="KV140" i="6"/>
  <c r="KV176" i="6" s="1"/>
  <c r="JP140" i="6"/>
  <c r="JP176" i="6" s="1"/>
  <c r="IJ140" i="6"/>
  <c r="IJ176" i="6" s="1"/>
  <c r="HD140" i="6"/>
  <c r="HD176" i="6" s="1"/>
  <c r="FX140" i="6"/>
  <c r="FX176" i="6" s="1"/>
  <c r="ER140" i="6"/>
  <c r="ER176" i="6" s="1"/>
  <c r="DL140" i="6"/>
  <c r="DL176" i="6" s="1"/>
  <c r="CF140" i="6"/>
  <c r="CF176" i="6" s="1"/>
  <c r="BH140" i="6"/>
  <c r="BH176" i="6" s="1"/>
  <c r="AX140" i="6"/>
  <c r="AX176" i="6" s="1"/>
  <c r="AP140" i="6"/>
  <c r="AP176" i="6" s="1"/>
  <c r="AH140" i="6"/>
  <c r="AH176" i="6" s="1"/>
  <c r="Z140" i="6"/>
  <c r="Z176" i="6" s="1"/>
  <c r="R140" i="6"/>
  <c r="R176" i="6" s="1"/>
  <c r="J140" i="6"/>
  <c r="J176" i="6" s="1"/>
  <c r="LY140" i="6"/>
  <c r="LY176" i="6" s="1"/>
  <c r="KS140" i="6"/>
  <c r="KS176" i="6" s="1"/>
  <c r="JM140" i="6"/>
  <c r="JM176" i="6" s="1"/>
  <c r="IG140" i="6"/>
  <c r="IG176" i="6" s="1"/>
  <c r="HA140" i="6"/>
  <c r="HA176" i="6" s="1"/>
  <c r="FU140" i="6"/>
  <c r="FU176" i="6" s="1"/>
  <c r="EO140" i="6"/>
  <c r="EO176" i="6" s="1"/>
  <c r="DI140" i="6"/>
  <c r="DI176" i="6" s="1"/>
  <c r="CC140" i="6"/>
  <c r="CC176" i="6" s="1"/>
  <c r="BE140" i="6"/>
  <c r="BE176" i="6" s="1"/>
  <c r="AW140" i="6"/>
  <c r="AW176" i="6" s="1"/>
  <c r="AO140" i="6"/>
  <c r="AO176" i="6" s="1"/>
  <c r="AG140" i="6"/>
  <c r="AG176" i="6" s="1"/>
  <c r="Y140" i="6"/>
  <c r="Y176" i="6" s="1"/>
  <c r="Q140" i="6"/>
  <c r="Q176" i="6" s="1"/>
  <c r="I140" i="6"/>
  <c r="I176" i="6" s="1"/>
  <c r="MZ140" i="6"/>
  <c r="LT140" i="6"/>
  <c r="LT176" i="6" s="1"/>
  <c r="KN140" i="6"/>
  <c r="KN176" i="6" s="1"/>
  <c r="JH140" i="6"/>
  <c r="JH176" i="6" s="1"/>
  <c r="IB140" i="6"/>
  <c r="IB176" i="6" s="1"/>
  <c r="GV140" i="6"/>
  <c r="GV176" i="6" s="1"/>
  <c r="FP140" i="6"/>
  <c r="FP176" i="6" s="1"/>
  <c r="EJ140" i="6"/>
  <c r="EJ176" i="6" s="1"/>
  <c r="DD140" i="6"/>
  <c r="DD176" i="6" s="1"/>
  <c r="BX140" i="6"/>
  <c r="BX176" i="6" s="1"/>
  <c r="BD140" i="6"/>
  <c r="BD176" i="6" s="1"/>
  <c r="AV140" i="6"/>
  <c r="AV176" i="6" s="1"/>
  <c r="AN140" i="6"/>
  <c r="AN176" i="6" s="1"/>
  <c r="AF140" i="6"/>
  <c r="AF176" i="6" s="1"/>
  <c r="X140" i="6"/>
  <c r="X176" i="6" s="1"/>
  <c r="P140" i="6"/>
  <c r="P176" i="6" s="1"/>
  <c r="H140" i="6"/>
  <c r="H176" i="6" s="1"/>
  <c r="MW140" i="6"/>
  <c r="MW176" i="6" s="1"/>
  <c r="LQ140" i="6"/>
  <c r="LQ176" i="6" s="1"/>
  <c r="KK140" i="6"/>
  <c r="KK176" i="6" s="1"/>
  <c r="JE140" i="6"/>
  <c r="JE176" i="6" s="1"/>
  <c r="HY140" i="6"/>
  <c r="HY176" i="6" s="1"/>
  <c r="GS140" i="6"/>
  <c r="GS176" i="6" s="1"/>
  <c r="FM140" i="6"/>
  <c r="FM176" i="6" s="1"/>
  <c r="EG140" i="6"/>
  <c r="EG176" i="6" s="1"/>
  <c r="DA140" i="6"/>
  <c r="DA176" i="6" s="1"/>
  <c r="BU140" i="6"/>
  <c r="BU176" i="6" s="1"/>
  <c r="BC140" i="6"/>
  <c r="BC176" i="6" s="1"/>
  <c r="AU140" i="6"/>
  <c r="AU176" i="6" s="1"/>
  <c r="AM140" i="6"/>
  <c r="AM176" i="6" s="1"/>
  <c r="AE140" i="6"/>
  <c r="AE176" i="6" s="1"/>
  <c r="W140" i="6"/>
  <c r="W176" i="6" s="1"/>
  <c r="O140" i="6"/>
  <c r="O176" i="6" s="1"/>
  <c r="G140" i="6"/>
  <c r="G176" i="6" s="1"/>
  <c r="MR140" i="6"/>
  <c r="MR176" i="6" s="1"/>
  <c r="LL140" i="6"/>
  <c r="LL176" i="6" s="1"/>
  <c r="KF140" i="6"/>
  <c r="KF176" i="6" s="1"/>
  <c r="IZ140" i="6"/>
  <c r="IZ176" i="6" s="1"/>
  <c r="HT140" i="6"/>
  <c r="HT176" i="6" s="1"/>
  <c r="GN140" i="6"/>
  <c r="GN176" i="6" s="1"/>
  <c r="FH140" i="6"/>
  <c r="FH176" i="6" s="1"/>
  <c r="EB140" i="6"/>
  <c r="EB176" i="6" s="1"/>
  <c r="CV140" i="6"/>
  <c r="CV176" i="6" s="1"/>
  <c r="BR140" i="6"/>
  <c r="BR176" i="6" s="1"/>
  <c r="BB140" i="6"/>
  <c r="BB176" i="6" s="1"/>
  <c r="AT140" i="6"/>
  <c r="AT176" i="6" s="1"/>
  <c r="AL140" i="6"/>
  <c r="AL176" i="6" s="1"/>
  <c r="AD140" i="6"/>
  <c r="AD176" i="6" s="1"/>
  <c r="V140" i="6"/>
  <c r="V176" i="6" s="1"/>
  <c r="N140" i="6"/>
  <c r="N176" i="6" s="1"/>
  <c r="F140" i="6"/>
  <c r="F176" i="6" s="1"/>
  <c r="MO140" i="6"/>
  <c r="MO176" i="6" s="1"/>
  <c r="LI140" i="6"/>
  <c r="LI176" i="6" s="1"/>
  <c r="KC140" i="6"/>
  <c r="KC176" i="6" s="1"/>
  <c r="IW140" i="6"/>
  <c r="IW176" i="6" s="1"/>
  <c r="HQ140" i="6"/>
  <c r="HQ176" i="6" s="1"/>
  <c r="GK140" i="6"/>
  <c r="GK176" i="6" s="1"/>
  <c r="FE140" i="6"/>
  <c r="FE176" i="6" s="1"/>
  <c r="DY140" i="6"/>
  <c r="DY176" i="6" s="1"/>
  <c r="CS140" i="6"/>
  <c r="CS176" i="6" s="1"/>
  <c r="BP140" i="6"/>
  <c r="BP176" i="6" s="1"/>
  <c r="BA140" i="6"/>
  <c r="BA176" i="6" s="1"/>
  <c r="AS140" i="6"/>
  <c r="AS176" i="6" s="1"/>
  <c r="AK140" i="6"/>
  <c r="AK176" i="6" s="1"/>
  <c r="AC140" i="6"/>
  <c r="AC176" i="6" s="1"/>
  <c r="U140" i="6"/>
  <c r="U176" i="6" s="1"/>
  <c r="M140" i="6"/>
  <c r="M176" i="6" s="1"/>
  <c r="E112" i="6"/>
  <c r="E111" i="6"/>
  <c r="E110" i="6"/>
  <c r="E109" i="6"/>
  <c r="E108" i="6"/>
  <c r="E107" i="6"/>
  <c r="E106" i="6"/>
  <c r="E105" i="6"/>
  <c r="E104" i="6"/>
  <c r="E139" i="6"/>
  <c r="E138" i="6"/>
  <c r="E137" i="6"/>
  <c r="E136" i="6"/>
  <c r="E135" i="6"/>
  <c r="E134" i="6"/>
  <c r="E133" i="6"/>
  <c r="E132" i="6"/>
  <c r="E131" i="6"/>
  <c r="E141" i="6"/>
  <c r="E140" i="6"/>
  <c r="E176" i="6" s="1"/>
  <c r="CZ24" i="6" l="1"/>
  <c r="MZ176" i="6"/>
  <c r="BY177" i="6"/>
  <c r="BY195" i="6" s="1"/>
  <c r="DM177" i="6"/>
  <c r="DM195" i="6" s="1"/>
  <c r="FR177" i="6"/>
  <c r="FR195" i="6" s="1"/>
  <c r="FS177" i="6"/>
  <c r="FS195" i="6" s="1"/>
  <c r="BD177" i="6"/>
  <c r="BD195" i="6" s="1"/>
  <c r="GB177" i="6"/>
  <c r="GB195" i="6" s="1"/>
  <c r="BM177" i="6"/>
  <c r="BM195" i="6" s="1"/>
  <c r="GK177" i="6"/>
  <c r="GK195" i="6" s="1"/>
  <c r="IW177" i="6"/>
  <c r="IW195" i="6" s="1"/>
  <c r="CL177" i="6"/>
  <c r="CL195" i="6" s="1"/>
  <c r="HJ177" i="6"/>
  <c r="HJ195" i="6" s="1"/>
  <c r="DS177" i="6"/>
  <c r="DS195" i="6" s="1"/>
  <c r="IQ177" i="6"/>
  <c r="IQ195" i="6" s="1"/>
  <c r="CF177" i="6"/>
  <c r="CF195" i="6" s="1"/>
  <c r="HD177" i="6"/>
  <c r="HD195" i="6" s="1"/>
  <c r="JP177" i="6"/>
  <c r="JP195" i="6" s="1"/>
  <c r="MB177" i="6"/>
  <c r="MB195" i="6" s="1"/>
  <c r="HU177" i="6"/>
  <c r="HU195" i="6" s="1"/>
  <c r="P177" i="6"/>
  <c r="P195" i="6" s="1"/>
  <c r="AW177" i="6"/>
  <c r="AW195" i="6" s="1"/>
  <c r="HE177" i="6"/>
  <c r="HE195" i="6" s="1"/>
  <c r="N177" i="6"/>
  <c r="N195" i="6" s="1"/>
  <c r="BG177" i="6"/>
  <c r="BG195" i="6" s="1"/>
  <c r="GO177" i="6"/>
  <c r="GO195" i="6" s="1"/>
  <c r="L177" i="6"/>
  <c r="L195" i="6" s="1"/>
  <c r="AI177" i="6"/>
  <c r="AI195" i="6" s="1"/>
  <c r="BP177" i="6"/>
  <c r="BP195" i="6" s="1"/>
  <c r="BB177" i="6"/>
  <c r="BB195" i="6" s="1"/>
  <c r="DN177" i="6"/>
  <c r="DN195" i="6" s="1"/>
  <c r="FZ177" i="6"/>
  <c r="FZ195" i="6" s="1"/>
  <c r="IL177" i="6"/>
  <c r="IL195" i="6" s="1"/>
  <c r="KX177" i="6"/>
  <c r="KX195" i="6" s="1"/>
  <c r="BC177" i="6"/>
  <c r="BC195" i="6" s="1"/>
  <c r="DO177" i="6"/>
  <c r="DO195" i="6" s="1"/>
  <c r="GA177" i="6"/>
  <c r="GA195" i="6" s="1"/>
  <c r="IM177" i="6"/>
  <c r="IM195" i="6" s="1"/>
  <c r="KY177" i="6"/>
  <c r="KY195" i="6" s="1"/>
  <c r="BL177" i="6"/>
  <c r="BL195" i="6" s="1"/>
  <c r="DX177" i="6"/>
  <c r="DX195" i="6" s="1"/>
  <c r="GJ177" i="6"/>
  <c r="GJ195" i="6" s="1"/>
  <c r="IV177" i="6"/>
  <c r="IV195" i="6" s="1"/>
  <c r="LH177" i="6"/>
  <c r="LH195" i="6" s="1"/>
  <c r="BU177" i="6"/>
  <c r="BU195" i="6" s="1"/>
  <c r="EG177" i="6"/>
  <c r="EG195" i="6" s="1"/>
  <c r="GS177" i="6"/>
  <c r="GS195" i="6" s="1"/>
  <c r="JE177" i="6"/>
  <c r="JE195" i="6" s="1"/>
  <c r="LQ177" i="6"/>
  <c r="LQ195" i="6" s="1"/>
  <c r="CT177" i="6"/>
  <c r="CT195" i="6" s="1"/>
  <c r="FF177" i="6"/>
  <c r="FF195" i="6" s="1"/>
  <c r="HR177" i="6"/>
  <c r="HR195" i="6" s="1"/>
  <c r="KD177" i="6"/>
  <c r="KD195" i="6" s="1"/>
  <c r="MP177" i="6"/>
  <c r="MP195" i="6" s="1"/>
  <c r="EA177" i="6"/>
  <c r="EA195" i="6" s="1"/>
  <c r="GM177" i="6"/>
  <c r="GM195" i="6" s="1"/>
  <c r="IY177" i="6"/>
  <c r="IY195" i="6" s="1"/>
  <c r="LK177" i="6"/>
  <c r="LK195" i="6" s="1"/>
  <c r="CN177" i="6"/>
  <c r="CN195" i="6" s="1"/>
  <c r="EZ177" i="6"/>
  <c r="EZ195" i="6" s="1"/>
  <c r="HL177" i="6"/>
  <c r="HL195" i="6" s="1"/>
  <c r="JX177" i="6"/>
  <c r="JX195" i="6" s="1"/>
  <c r="MJ177" i="6"/>
  <c r="MJ195" i="6" s="1"/>
  <c r="AO177" i="6"/>
  <c r="AO195" i="6" s="1"/>
  <c r="FI177" i="6"/>
  <c r="FI195" i="6" s="1"/>
  <c r="H177" i="6"/>
  <c r="H195" i="6" s="1"/>
  <c r="AM177" i="6"/>
  <c r="AM195" i="6" s="1"/>
  <c r="ES177" i="6"/>
  <c r="ES195" i="6" s="1"/>
  <c r="F177" i="6"/>
  <c r="F195" i="6" s="1"/>
  <c r="AQ177" i="6"/>
  <c r="AQ195" i="6" s="1"/>
  <c r="DF177" i="6"/>
  <c r="DF195" i="6" s="1"/>
  <c r="AU177" i="6"/>
  <c r="AU195" i="6" s="1"/>
  <c r="KQ177" i="6"/>
  <c r="KQ195" i="6" s="1"/>
  <c r="DP177" i="6"/>
  <c r="DP195" i="6" s="1"/>
  <c r="KZ177" i="6"/>
  <c r="KZ195" i="6" s="1"/>
  <c r="DY177" i="6"/>
  <c r="DY195" i="6" s="1"/>
  <c r="LI177" i="6"/>
  <c r="LI195" i="6" s="1"/>
  <c r="JV177" i="6"/>
  <c r="JV195" i="6" s="1"/>
  <c r="GE177" i="6"/>
  <c r="GE195" i="6" s="1"/>
  <c r="ER177" i="6"/>
  <c r="ER195" i="6" s="1"/>
  <c r="AY177" i="6"/>
  <c r="AY195" i="6" s="1"/>
  <c r="AS177" i="6"/>
  <c r="AS195" i="6" s="1"/>
  <c r="EC177" i="6"/>
  <c r="EC195" i="6" s="1"/>
  <c r="LE177" i="6"/>
  <c r="LE195" i="6" s="1"/>
  <c r="AA177" i="6"/>
  <c r="AA195" i="6" s="1"/>
  <c r="AZ177" i="6"/>
  <c r="AZ195" i="6" s="1"/>
  <c r="BJ177" i="6"/>
  <c r="BJ195" i="6" s="1"/>
  <c r="DV177" i="6"/>
  <c r="DV195" i="6" s="1"/>
  <c r="GH177" i="6"/>
  <c r="GH195" i="6" s="1"/>
  <c r="IT177" i="6"/>
  <c r="IT195" i="6" s="1"/>
  <c r="LF177" i="6"/>
  <c r="LF195" i="6" s="1"/>
  <c r="BK177" i="6"/>
  <c r="BK195" i="6" s="1"/>
  <c r="DW177" i="6"/>
  <c r="DW195" i="6" s="1"/>
  <c r="GI177" i="6"/>
  <c r="GI195" i="6" s="1"/>
  <c r="IU177" i="6"/>
  <c r="IU195" i="6" s="1"/>
  <c r="LG177" i="6"/>
  <c r="LG195" i="6" s="1"/>
  <c r="BT177" i="6"/>
  <c r="BT195" i="6" s="1"/>
  <c r="EF177" i="6"/>
  <c r="EF195" i="6" s="1"/>
  <c r="GR177" i="6"/>
  <c r="GR195" i="6" s="1"/>
  <c r="JD177" i="6"/>
  <c r="JD195" i="6" s="1"/>
  <c r="LP177" i="6"/>
  <c r="LP195" i="6" s="1"/>
  <c r="CC177" i="6"/>
  <c r="CC195" i="6" s="1"/>
  <c r="EO177" i="6"/>
  <c r="EO195" i="6" s="1"/>
  <c r="HA177" i="6"/>
  <c r="HA195" i="6" s="1"/>
  <c r="JM177" i="6"/>
  <c r="JM195" i="6" s="1"/>
  <c r="LY177" i="6"/>
  <c r="LY195" i="6" s="1"/>
  <c r="DB177" i="6"/>
  <c r="DB195" i="6" s="1"/>
  <c r="FN177" i="6"/>
  <c r="FN195" i="6" s="1"/>
  <c r="HZ177" i="6"/>
  <c r="HZ195" i="6" s="1"/>
  <c r="KL177" i="6"/>
  <c r="KL195" i="6" s="1"/>
  <c r="MX177" i="6"/>
  <c r="MX195" i="6" s="1"/>
  <c r="EI177" i="6"/>
  <c r="EI195" i="6" s="1"/>
  <c r="GU177" i="6"/>
  <c r="GU195" i="6" s="1"/>
  <c r="JG177" i="6"/>
  <c r="JG195" i="6" s="1"/>
  <c r="LS177" i="6"/>
  <c r="LS195" i="6" s="1"/>
  <c r="CV177" i="6"/>
  <c r="CV195" i="6" s="1"/>
  <c r="FH177" i="6"/>
  <c r="FH195" i="6" s="1"/>
  <c r="HT177" i="6"/>
  <c r="HT195" i="6" s="1"/>
  <c r="KF177" i="6"/>
  <c r="KF195" i="6" s="1"/>
  <c r="MR177" i="6"/>
  <c r="MR195" i="6" s="1"/>
  <c r="AG177" i="6"/>
  <c r="AG195" i="6" s="1"/>
  <c r="CW177" i="6"/>
  <c r="CW195" i="6" s="1"/>
  <c r="MK177" i="6"/>
  <c r="MK195" i="6" s="1"/>
  <c r="AE177" i="6"/>
  <c r="AE195" i="6" s="1"/>
  <c r="CG177" i="6"/>
  <c r="CG195" i="6" s="1"/>
  <c r="E177" i="6"/>
  <c r="E195" i="6" s="1"/>
  <c r="AK177" i="6"/>
  <c r="AK195" i="6" s="1"/>
  <c r="BW177" i="6"/>
  <c r="BW195" i="6" s="1"/>
  <c r="IS177" i="6"/>
  <c r="IS195" i="6" s="1"/>
  <c r="S177" i="6"/>
  <c r="S195" i="6" s="1"/>
  <c r="AP177" i="6"/>
  <c r="AP195" i="6" s="1"/>
  <c r="BR177" i="6"/>
  <c r="BR195" i="6" s="1"/>
  <c r="ED177" i="6"/>
  <c r="ED195" i="6" s="1"/>
  <c r="GP177" i="6"/>
  <c r="GP195" i="6" s="1"/>
  <c r="JB177" i="6"/>
  <c r="JB195" i="6" s="1"/>
  <c r="LN177" i="6"/>
  <c r="LN195" i="6" s="1"/>
  <c r="BS177" i="6"/>
  <c r="BS195" i="6" s="1"/>
  <c r="EE177" i="6"/>
  <c r="EE195" i="6" s="1"/>
  <c r="GQ177" i="6"/>
  <c r="GQ195" i="6" s="1"/>
  <c r="JC177" i="6"/>
  <c r="JC195" i="6" s="1"/>
  <c r="LO177" i="6"/>
  <c r="LO195" i="6" s="1"/>
  <c r="CB177" i="6"/>
  <c r="CB195" i="6" s="1"/>
  <c r="EN177" i="6"/>
  <c r="EN195" i="6" s="1"/>
  <c r="GZ177" i="6"/>
  <c r="GZ195" i="6" s="1"/>
  <c r="JL177" i="6"/>
  <c r="JL195" i="6" s="1"/>
  <c r="LX177" i="6"/>
  <c r="LX195" i="6" s="1"/>
  <c r="CK177" i="6"/>
  <c r="CK195" i="6" s="1"/>
  <c r="EW177" i="6"/>
  <c r="EW195" i="6" s="1"/>
  <c r="HI177" i="6"/>
  <c r="HI195" i="6" s="1"/>
  <c r="JU177" i="6"/>
  <c r="JU195" i="6" s="1"/>
  <c r="MG177" i="6"/>
  <c r="MG195" i="6" s="1"/>
  <c r="DJ177" i="6"/>
  <c r="DJ195" i="6" s="1"/>
  <c r="FV177" i="6"/>
  <c r="FV195" i="6" s="1"/>
  <c r="IH177" i="6"/>
  <c r="IH195" i="6" s="1"/>
  <c r="KT177" i="6"/>
  <c r="KT195" i="6" s="1"/>
  <c r="CE177" i="6"/>
  <c r="CE195" i="6" s="1"/>
  <c r="EQ177" i="6"/>
  <c r="EQ195" i="6" s="1"/>
  <c r="HC177" i="6"/>
  <c r="HC195" i="6" s="1"/>
  <c r="JO177" i="6"/>
  <c r="JO195" i="6" s="1"/>
  <c r="MA177" i="6"/>
  <c r="MA195" i="6" s="1"/>
  <c r="DD177" i="6"/>
  <c r="DD195" i="6" s="1"/>
  <c r="FP177" i="6"/>
  <c r="FP195" i="6" s="1"/>
  <c r="IB177" i="6"/>
  <c r="IB195" i="6" s="1"/>
  <c r="KN177" i="6"/>
  <c r="KN195" i="6" s="1"/>
  <c r="MZ177" i="6"/>
  <c r="MZ195" i="6" s="1"/>
  <c r="Y177" i="6"/>
  <c r="Y195" i="6" s="1"/>
  <c r="BN177" i="6"/>
  <c r="BN195" i="6" s="1"/>
  <c r="JY177" i="6"/>
  <c r="JY195" i="6" s="1"/>
  <c r="W177" i="6"/>
  <c r="W195" i="6" s="1"/>
  <c r="BH177" i="6"/>
  <c r="BH195" i="6" s="1"/>
  <c r="KP177" i="6"/>
  <c r="KP195" i="6" s="1"/>
  <c r="EX177" i="6"/>
  <c r="EX195" i="6" s="1"/>
  <c r="LU177" i="6"/>
  <c r="LU195" i="6" s="1"/>
  <c r="AC177" i="6"/>
  <c r="AC195" i="6" s="1"/>
  <c r="BF177" i="6"/>
  <c r="BF195" i="6" s="1"/>
  <c r="GG177" i="6"/>
  <c r="GG195" i="6" s="1"/>
  <c r="K177" i="6"/>
  <c r="K195" i="6" s="1"/>
  <c r="AH177" i="6"/>
  <c r="AH195" i="6" s="1"/>
  <c r="BZ177" i="6"/>
  <c r="BZ195" i="6" s="1"/>
  <c r="EL177" i="6"/>
  <c r="EL195" i="6" s="1"/>
  <c r="GX177" i="6"/>
  <c r="GX195" i="6" s="1"/>
  <c r="JJ177" i="6"/>
  <c r="JJ195" i="6" s="1"/>
  <c r="LV177" i="6"/>
  <c r="LV195" i="6" s="1"/>
  <c r="CA177" i="6"/>
  <c r="CA195" i="6" s="1"/>
  <c r="EM177" i="6"/>
  <c r="EM195" i="6" s="1"/>
  <c r="GY177" i="6"/>
  <c r="GY195" i="6" s="1"/>
  <c r="JK177" i="6"/>
  <c r="JK195" i="6" s="1"/>
  <c r="LW177" i="6"/>
  <c r="LW195" i="6" s="1"/>
  <c r="CJ177" i="6"/>
  <c r="CJ195" i="6" s="1"/>
  <c r="EV177" i="6"/>
  <c r="EV195" i="6" s="1"/>
  <c r="HH177" i="6"/>
  <c r="HH195" i="6" s="1"/>
  <c r="JT177" i="6"/>
  <c r="JT195" i="6" s="1"/>
  <c r="MF177" i="6"/>
  <c r="MF195" i="6" s="1"/>
  <c r="CS177" i="6"/>
  <c r="CS195" i="6" s="1"/>
  <c r="FE177" i="6"/>
  <c r="FE195" i="6" s="1"/>
  <c r="HQ177" i="6"/>
  <c r="HQ195" i="6" s="1"/>
  <c r="KC177" i="6"/>
  <c r="KC195" i="6" s="1"/>
  <c r="MO177" i="6"/>
  <c r="MO195" i="6" s="1"/>
  <c r="DR177" i="6"/>
  <c r="DR195" i="6" s="1"/>
  <c r="GD177" i="6"/>
  <c r="GD195" i="6" s="1"/>
  <c r="IP177" i="6"/>
  <c r="IP195" i="6" s="1"/>
  <c r="LB177" i="6"/>
  <c r="LB195" i="6" s="1"/>
  <c r="CM177" i="6"/>
  <c r="CM195" i="6" s="1"/>
  <c r="EY177" i="6"/>
  <c r="EY195" i="6" s="1"/>
  <c r="HK177" i="6"/>
  <c r="HK195" i="6" s="1"/>
  <c r="JW177" i="6"/>
  <c r="JW195" i="6" s="1"/>
  <c r="MI177" i="6"/>
  <c r="MI195" i="6" s="1"/>
  <c r="DL177" i="6"/>
  <c r="DL195" i="6" s="1"/>
  <c r="FX177" i="6"/>
  <c r="FX195" i="6" s="1"/>
  <c r="IJ177" i="6"/>
  <c r="IJ195" i="6" s="1"/>
  <c r="KV177" i="6"/>
  <c r="KV195" i="6" s="1"/>
  <c r="IC177" i="6"/>
  <c r="IC195" i="6" s="1"/>
  <c r="Q177" i="6"/>
  <c r="Q195" i="6" s="1"/>
  <c r="AX177" i="6"/>
  <c r="AX195" i="6" s="1"/>
  <c r="HM177" i="6"/>
  <c r="HM195" i="6" s="1"/>
  <c r="O177" i="6"/>
  <c r="O195" i="6" s="1"/>
  <c r="AV177" i="6"/>
  <c r="AV195" i="6" s="1"/>
  <c r="JA177" i="6"/>
  <c r="JA195" i="6" s="1"/>
  <c r="AT177" i="6"/>
  <c r="AT195" i="6" s="1"/>
  <c r="ID177" i="6"/>
  <c r="ID195" i="6" s="1"/>
  <c r="IE177" i="6"/>
  <c r="IE195" i="6" s="1"/>
  <c r="IN177" i="6"/>
  <c r="IN195" i="6" s="1"/>
  <c r="LC177" i="6"/>
  <c r="LC195" i="6" s="1"/>
  <c r="JI177" i="6"/>
  <c r="JI195" i="6" s="1"/>
  <c r="U177" i="6"/>
  <c r="U195" i="6" s="1"/>
  <c r="AR177" i="6"/>
  <c r="AR195" i="6" s="1"/>
  <c r="DU177" i="6"/>
  <c r="DU195" i="6" s="1"/>
  <c r="KW177" i="6"/>
  <c r="KW195" i="6" s="1"/>
  <c r="Z177" i="6"/>
  <c r="Z195" i="6" s="1"/>
  <c r="CH177" i="6"/>
  <c r="CH195" i="6" s="1"/>
  <c r="ET177" i="6"/>
  <c r="ET195" i="6" s="1"/>
  <c r="HF177" i="6"/>
  <c r="HF195" i="6" s="1"/>
  <c r="JR177" i="6"/>
  <c r="JR195" i="6" s="1"/>
  <c r="MD177" i="6"/>
  <c r="MD195" i="6" s="1"/>
  <c r="CI177" i="6"/>
  <c r="CI195" i="6" s="1"/>
  <c r="EU177" i="6"/>
  <c r="EU195" i="6" s="1"/>
  <c r="HG177" i="6"/>
  <c r="HG195" i="6" s="1"/>
  <c r="JS177" i="6"/>
  <c r="JS195" i="6" s="1"/>
  <c r="ME177" i="6"/>
  <c r="ME195" i="6" s="1"/>
  <c r="CR177" i="6"/>
  <c r="CR195" i="6" s="1"/>
  <c r="FD177" i="6"/>
  <c r="FD195" i="6" s="1"/>
  <c r="HP177" i="6"/>
  <c r="HP195" i="6" s="1"/>
  <c r="KB177" i="6"/>
  <c r="KB195" i="6" s="1"/>
  <c r="MN177" i="6"/>
  <c r="MN195" i="6" s="1"/>
  <c r="DA177" i="6"/>
  <c r="DA195" i="6" s="1"/>
  <c r="FM177" i="6"/>
  <c r="FM195" i="6" s="1"/>
  <c r="HY177" i="6"/>
  <c r="HY195" i="6" s="1"/>
  <c r="KK177" i="6"/>
  <c r="KK195" i="6" s="1"/>
  <c r="MW177" i="6"/>
  <c r="MW195" i="6" s="1"/>
  <c r="DZ177" i="6"/>
  <c r="DZ195" i="6" s="1"/>
  <c r="GL177" i="6"/>
  <c r="GL195" i="6" s="1"/>
  <c r="IX177" i="6"/>
  <c r="IX195" i="6" s="1"/>
  <c r="LJ177" i="6"/>
  <c r="LJ195" i="6" s="1"/>
  <c r="CU177" i="6"/>
  <c r="CU195" i="6" s="1"/>
  <c r="FG177" i="6"/>
  <c r="FG195" i="6" s="1"/>
  <c r="HS177" i="6"/>
  <c r="HS195" i="6" s="1"/>
  <c r="KE177" i="6"/>
  <c r="KE195" i="6" s="1"/>
  <c r="MQ177" i="6"/>
  <c r="MQ195" i="6" s="1"/>
  <c r="DT177" i="6"/>
  <c r="DT195" i="6" s="1"/>
  <c r="GF177" i="6"/>
  <c r="GF195" i="6" s="1"/>
  <c r="IR177" i="6"/>
  <c r="IR195" i="6" s="1"/>
  <c r="LD177" i="6"/>
  <c r="LD195" i="6" s="1"/>
  <c r="FQ177" i="6"/>
  <c r="FQ195" i="6" s="1"/>
  <c r="I177" i="6"/>
  <c r="I195" i="6" s="1"/>
  <c r="AN177" i="6"/>
  <c r="AN195" i="6" s="1"/>
  <c r="FA177" i="6"/>
  <c r="FA195" i="6" s="1"/>
  <c r="G177" i="6"/>
  <c r="G195" i="6" s="1"/>
  <c r="AL177" i="6"/>
  <c r="AL195" i="6" s="1"/>
  <c r="GW177" i="6"/>
  <c r="GW195" i="6" s="1"/>
  <c r="M177" i="6"/>
  <c r="M195" i="6" s="1"/>
  <c r="AJ177" i="6"/>
  <c r="AJ195" i="6" s="1"/>
  <c r="BQ177" i="6"/>
  <c r="BQ195" i="6" s="1"/>
  <c r="IK177" i="6"/>
  <c r="IK195" i="6" s="1"/>
  <c r="R177" i="6"/>
  <c r="R195" i="6" s="1"/>
  <c r="CP177" i="6"/>
  <c r="CP195" i="6" s="1"/>
  <c r="FB177" i="6"/>
  <c r="FB195" i="6" s="1"/>
  <c r="HN177" i="6"/>
  <c r="HN195" i="6" s="1"/>
  <c r="JZ177" i="6"/>
  <c r="JZ195" i="6" s="1"/>
  <c r="ML177" i="6"/>
  <c r="ML195" i="6" s="1"/>
  <c r="CQ177" i="6"/>
  <c r="CQ195" i="6" s="1"/>
  <c r="FC177" i="6"/>
  <c r="FC195" i="6" s="1"/>
  <c r="HO177" i="6"/>
  <c r="HO195" i="6" s="1"/>
  <c r="KA177" i="6"/>
  <c r="KA195" i="6" s="1"/>
  <c r="MM177" i="6"/>
  <c r="MM195" i="6" s="1"/>
  <c r="CZ177" i="6"/>
  <c r="CZ195" i="6" s="1"/>
  <c r="FL177" i="6"/>
  <c r="FL195" i="6" s="1"/>
  <c r="HX177" i="6"/>
  <c r="HX195" i="6" s="1"/>
  <c r="KJ177" i="6"/>
  <c r="KJ195" i="6" s="1"/>
  <c r="MV177" i="6"/>
  <c r="MV195" i="6" s="1"/>
  <c r="DI177" i="6"/>
  <c r="DI195" i="6" s="1"/>
  <c r="FU177" i="6"/>
  <c r="FU195" i="6" s="1"/>
  <c r="IG177" i="6"/>
  <c r="IG195" i="6" s="1"/>
  <c r="KS177" i="6"/>
  <c r="KS195" i="6" s="1"/>
  <c r="BV177" i="6"/>
  <c r="BV195" i="6" s="1"/>
  <c r="EH177" i="6"/>
  <c r="EH195" i="6" s="1"/>
  <c r="GT177" i="6"/>
  <c r="GT195" i="6" s="1"/>
  <c r="JF177" i="6"/>
  <c r="JF195" i="6" s="1"/>
  <c r="LR177" i="6"/>
  <c r="LR195" i="6" s="1"/>
  <c r="DC177" i="6"/>
  <c r="DC195" i="6" s="1"/>
  <c r="FO177" i="6"/>
  <c r="FO195" i="6" s="1"/>
  <c r="IA177" i="6"/>
  <c r="IA195" i="6" s="1"/>
  <c r="KM177" i="6"/>
  <c r="KM195" i="6" s="1"/>
  <c r="MY177" i="6"/>
  <c r="MY195" i="6" s="1"/>
  <c r="EB177" i="6"/>
  <c r="EB195" i="6" s="1"/>
  <c r="GN177" i="6"/>
  <c r="GN195" i="6" s="1"/>
  <c r="IZ177" i="6"/>
  <c r="IZ195" i="6" s="1"/>
  <c r="LL177" i="6"/>
  <c r="LL195" i="6" s="1"/>
  <c r="DE177" i="6"/>
  <c r="DE195" i="6" s="1"/>
  <c r="MS177" i="6"/>
  <c r="MS195" i="6" s="1"/>
  <c r="AF177" i="6"/>
  <c r="AF195" i="6" s="1"/>
  <c r="CO177" i="6"/>
  <c r="CO195" i="6" s="1"/>
  <c r="MC177" i="6"/>
  <c r="MC195" i="6" s="1"/>
  <c r="AD177" i="6"/>
  <c r="AD195" i="6" s="1"/>
  <c r="T177" i="6"/>
  <c r="T195" i="6" s="1"/>
  <c r="DG177" i="6"/>
  <c r="DG195" i="6" s="1"/>
  <c r="MH177" i="6"/>
  <c r="MH195" i="6" s="1"/>
  <c r="EK177" i="6"/>
  <c r="EK195" i="6" s="1"/>
  <c r="LM177" i="6"/>
  <c r="LM195" i="6" s="1"/>
  <c r="AB177" i="6"/>
  <c r="AB195" i="6" s="1"/>
  <c r="BA177" i="6"/>
  <c r="BA195" i="6" s="1"/>
  <c r="FY177" i="6"/>
  <c r="FY195" i="6" s="1"/>
  <c r="J177" i="6"/>
  <c r="J195" i="6" s="1"/>
  <c r="CX177" i="6"/>
  <c r="CX195" i="6" s="1"/>
  <c r="FJ177" i="6"/>
  <c r="FJ195" i="6" s="1"/>
  <c r="HV177" i="6"/>
  <c r="HV195" i="6" s="1"/>
  <c r="KH177" i="6"/>
  <c r="KH195" i="6" s="1"/>
  <c r="MT177" i="6"/>
  <c r="MT195" i="6" s="1"/>
  <c r="CY177" i="6"/>
  <c r="CY195" i="6" s="1"/>
  <c r="FK177" i="6"/>
  <c r="FK195" i="6" s="1"/>
  <c r="HW177" i="6"/>
  <c r="HW195" i="6" s="1"/>
  <c r="KI177" i="6"/>
  <c r="KI195" i="6" s="1"/>
  <c r="MU177" i="6"/>
  <c r="MU195" i="6" s="1"/>
  <c r="DH177" i="6"/>
  <c r="DH195" i="6" s="1"/>
  <c r="FT177" i="6"/>
  <c r="FT195" i="6" s="1"/>
  <c r="IF177" i="6"/>
  <c r="IF195" i="6" s="1"/>
  <c r="KR177" i="6"/>
  <c r="KR195" i="6" s="1"/>
  <c r="BE177" i="6"/>
  <c r="BE195" i="6" s="1"/>
  <c r="DQ177" i="6"/>
  <c r="DQ195" i="6" s="1"/>
  <c r="GC177" i="6"/>
  <c r="GC195" i="6" s="1"/>
  <c r="IO177" i="6"/>
  <c r="IO195" i="6" s="1"/>
  <c r="LA177" i="6"/>
  <c r="LA195" i="6" s="1"/>
  <c r="CD177" i="6"/>
  <c r="CD195" i="6" s="1"/>
  <c r="EP177" i="6"/>
  <c r="EP195" i="6" s="1"/>
  <c r="HB177" i="6"/>
  <c r="HB195" i="6" s="1"/>
  <c r="JN177" i="6"/>
  <c r="JN195" i="6" s="1"/>
  <c r="LZ177" i="6"/>
  <c r="LZ195" i="6" s="1"/>
  <c r="DK177" i="6"/>
  <c r="DK195" i="6" s="1"/>
  <c r="FW177" i="6"/>
  <c r="FW195" i="6" s="1"/>
  <c r="II177" i="6"/>
  <c r="II195" i="6" s="1"/>
  <c r="KU177" i="6"/>
  <c r="KU195" i="6" s="1"/>
  <c r="BX177" i="6"/>
  <c r="BX195" i="6" s="1"/>
  <c r="EJ177" i="6"/>
  <c r="EJ195" i="6" s="1"/>
  <c r="GV177" i="6"/>
  <c r="GV195" i="6" s="1"/>
  <c r="JH177" i="6"/>
  <c r="JH195" i="6" s="1"/>
  <c r="LT177" i="6"/>
  <c r="LT195" i="6" s="1"/>
  <c r="BO177" i="6"/>
  <c r="BO195" i="6" s="1"/>
  <c r="KG177" i="6"/>
  <c r="KG195" i="6" s="1"/>
  <c r="X177" i="6"/>
  <c r="X195" i="6" s="1"/>
  <c r="BI177" i="6"/>
  <c r="BI195" i="6" s="1"/>
  <c r="JQ177" i="6"/>
  <c r="JQ195" i="6" s="1"/>
  <c r="V177" i="6"/>
  <c r="V195" i="6" s="1"/>
  <c r="DA24" i="6" l="1"/>
  <c r="MS156" i="6"/>
  <c r="MK156" i="6"/>
  <c r="MC156" i="6"/>
  <c r="LU156" i="6"/>
  <c r="LM156" i="6"/>
  <c r="LE156" i="6"/>
  <c r="KW156" i="6"/>
  <c r="KO156" i="6"/>
  <c r="KG156" i="6"/>
  <c r="JY156" i="6"/>
  <c r="JQ156" i="6"/>
  <c r="JI156" i="6"/>
  <c r="JA156" i="6"/>
  <c r="IS156" i="6"/>
  <c r="IK156" i="6"/>
  <c r="IC156" i="6"/>
  <c r="HU156" i="6"/>
  <c r="HM156" i="6"/>
  <c r="HE156" i="6"/>
  <c r="GW156" i="6"/>
  <c r="GO156" i="6"/>
  <c r="GG156" i="6"/>
  <c r="FY156" i="6"/>
  <c r="FQ156" i="6"/>
  <c r="FI156" i="6"/>
  <c r="FA156" i="6"/>
  <c r="ES156" i="6"/>
  <c r="EK156" i="6"/>
  <c r="EC156" i="6"/>
  <c r="DU156" i="6"/>
  <c r="DM156" i="6"/>
  <c r="DE156" i="6"/>
  <c r="CW156" i="6"/>
  <c r="CO156" i="6"/>
  <c r="CG156" i="6"/>
  <c r="BY156" i="6"/>
  <c r="BQ156" i="6"/>
  <c r="BI156" i="6"/>
  <c r="BA156" i="6"/>
  <c r="MX156" i="6"/>
  <c r="MP156" i="6"/>
  <c r="MH156" i="6"/>
  <c r="LZ156" i="6"/>
  <c r="LR156" i="6"/>
  <c r="LJ156" i="6"/>
  <c r="LB156" i="6"/>
  <c r="KT156" i="6"/>
  <c r="KL156" i="6"/>
  <c r="KD156" i="6"/>
  <c r="JV156" i="6"/>
  <c r="JN156" i="6"/>
  <c r="JF156" i="6"/>
  <c r="IX156" i="6"/>
  <c r="IP156" i="6"/>
  <c r="IH156" i="6"/>
  <c r="HZ156" i="6"/>
  <c r="HR156" i="6"/>
  <c r="HJ156" i="6"/>
  <c r="HB156" i="6"/>
  <c r="GT156" i="6"/>
  <c r="GL156" i="6"/>
  <c r="GD156" i="6"/>
  <c r="FV156" i="6"/>
  <c r="FN156" i="6"/>
  <c r="FF156" i="6"/>
  <c r="EX156" i="6"/>
  <c r="EP156" i="6"/>
  <c r="EH156" i="6"/>
  <c r="DZ156" i="6"/>
  <c r="DR156" i="6"/>
  <c r="DJ156" i="6"/>
  <c r="DB156" i="6"/>
  <c r="CT156" i="6"/>
  <c r="CL156" i="6"/>
  <c r="CD156" i="6"/>
  <c r="BV156" i="6"/>
  <c r="BN156" i="6"/>
  <c r="BF156" i="6"/>
  <c r="AX156" i="6"/>
  <c r="MR156" i="6"/>
  <c r="MG156" i="6"/>
  <c r="LW156" i="6"/>
  <c r="LL156" i="6"/>
  <c r="LA156" i="6"/>
  <c r="KQ156" i="6"/>
  <c r="KF156" i="6"/>
  <c r="JU156" i="6"/>
  <c r="JK156" i="6"/>
  <c r="IZ156" i="6"/>
  <c r="IO156" i="6"/>
  <c r="IE156" i="6"/>
  <c r="HT156" i="6"/>
  <c r="HI156" i="6"/>
  <c r="GY156" i="6"/>
  <c r="GN156" i="6"/>
  <c r="GC156" i="6"/>
  <c r="FS156" i="6"/>
  <c r="FH156" i="6"/>
  <c r="EW156" i="6"/>
  <c r="EM156" i="6"/>
  <c r="EB156" i="6"/>
  <c r="DQ156" i="6"/>
  <c r="DG156" i="6"/>
  <c r="CV156" i="6"/>
  <c r="CK156" i="6"/>
  <c r="CA156" i="6"/>
  <c r="BP156" i="6"/>
  <c r="BE156" i="6"/>
  <c r="AU156" i="6"/>
  <c r="AM156" i="6"/>
  <c r="AE156" i="6"/>
  <c r="W156" i="6"/>
  <c r="O156" i="6"/>
  <c r="G156" i="6"/>
  <c r="MQ156" i="6"/>
  <c r="MF156" i="6"/>
  <c r="LV156" i="6"/>
  <c r="LK156" i="6"/>
  <c r="KZ156" i="6"/>
  <c r="KP156" i="6"/>
  <c r="KE156" i="6"/>
  <c r="JT156" i="6"/>
  <c r="JJ156" i="6"/>
  <c r="IY156" i="6"/>
  <c r="IN156" i="6"/>
  <c r="ID156" i="6"/>
  <c r="HS156" i="6"/>
  <c r="HH156" i="6"/>
  <c r="GX156" i="6"/>
  <c r="GM156" i="6"/>
  <c r="GB156" i="6"/>
  <c r="FR156" i="6"/>
  <c r="FG156" i="6"/>
  <c r="EV156" i="6"/>
  <c r="EL156" i="6"/>
  <c r="EA156" i="6"/>
  <c r="DP156" i="6"/>
  <c r="DF156" i="6"/>
  <c r="CU156" i="6"/>
  <c r="CJ156" i="6"/>
  <c r="BZ156" i="6"/>
  <c r="BO156" i="6"/>
  <c r="BD156" i="6"/>
  <c r="AT156" i="6"/>
  <c r="AL156" i="6"/>
  <c r="AD156" i="6"/>
  <c r="V156" i="6"/>
  <c r="N156" i="6"/>
  <c r="F156" i="6"/>
  <c r="MV156" i="6"/>
  <c r="ML156" i="6"/>
  <c r="MA156" i="6"/>
  <c r="LP156" i="6"/>
  <c r="LF156" i="6"/>
  <c r="KU156" i="6"/>
  <c r="KJ156" i="6"/>
  <c r="JZ156" i="6"/>
  <c r="JO156" i="6"/>
  <c r="JD156" i="6"/>
  <c r="IT156" i="6"/>
  <c r="II156" i="6"/>
  <c r="HX156" i="6"/>
  <c r="HN156" i="6"/>
  <c r="HC156" i="6"/>
  <c r="GR156" i="6"/>
  <c r="GH156" i="6"/>
  <c r="FW156" i="6"/>
  <c r="FL156" i="6"/>
  <c r="FB156" i="6"/>
  <c r="EQ156" i="6"/>
  <c r="EF156" i="6"/>
  <c r="DV156" i="6"/>
  <c r="DK156" i="6"/>
  <c r="CZ156" i="6"/>
  <c r="CP156" i="6"/>
  <c r="CE156" i="6"/>
  <c r="BT156" i="6"/>
  <c r="BJ156" i="6"/>
  <c r="AY156" i="6"/>
  <c r="AP156" i="6"/>
  <c r="AH156" i="6"/>
  <c r="Z156" i="6"/>
  <c r="R156" i="6"/>
  <c r="J156" i="6"/>
  <c r="MT156" i="6"/>
  <c r="MB156" i="6"/>
  <c r="LI156" i="6"/>
  <c r="KS156" i="6"/>
  <c r="KB156" i="6"/>
  <c r="JL156" i="6"/>
  <c r="IU156" i="6"/>
  <c r="IB156" i="6"/>
  <c r="HL156" i="6"/>
  <c r="GU156" i="6"/>
  <c r="GE156" i="6"/>
  <c r="FM156" i="6"/>
  <c r="EU156" i="6"/>
  <c r="EE156" i="6"/>
  <c r="DN156" i="6"/>
  <c r="CX156" i="6"/>
  <c r="CF156" i="6"/>
  <c r="BM156" i="6"/>
  <c r="AW156" i="6"/>
  <c r="AJ156" i="6"/>
  <c r="X156" i="6"/>
  <c r="K156" i="6"/>
  <c r="MM156" i="6"/>
  <c r="LT156" i="6"/>
  <c r="LD156" i="6"/>
  <c r="KM156" i="6"/>
  <c r="JW156" i="6"/>
  <c r="JE156" i="6"/>
  <c r="IM156" i="6"/>
  <c r="HW156" i="6"/>
  <c r="HF156" i="6"/>
  <c r="GP156" i="6"/>
  <c r="FX156" i="6"/>
  <c r="FE156" i="6"/>
  <c r="EO156" i="6"/>
  <c r="DX156" i="6"/>
  <c r="DH156" i="6"/>
  <c r="CQ156" i="6"/>
  <c r="BX156" i="6"/>
  <c r="BH156" i="6"/>
  <c r="AR156" i="6"/>
  <c r="AF156" i="6"/>
  <c r="S156" i="6"/>
  <c r="MZ156" i="6"/>
  <c r="MJ156" i="6"/>
  <c r="LS156" i="6"/>
  <c r="LC156" i="6"/>
  <c r="KK156" i="6"/>
  <c r="JS156" i="6"/>
  <c r="JC156" i="6"/>
  <c r="IL156" i="6"/>
  <c r="HV156" i="6"/>
  <c r="HD156" i="6"/>
  <c r="GK156" i="6"/>
  <c r="FU156" i="6"/>
  <c r="FD156" i="6"/>
  <c r="EN156" i="6"/>
  <c r="DW156" i="6"/>
  <c r="DD156" i="6"/>
  <c r="CN156" i="6"/>
  <c r="BW156" i="6"/>
  <c r="BG156" i="6"/>
  <c r="AQ156" i="6"/>
  <c r="AC156" i="6"/>
  <c r="Q156" i="6"/>
  <c r="MW156" i="6"/>
  <c r="ME156" i="6"/>
  <c r="LO156" i="6"/>
  <c r="KX156" i="6"/>
  <c r="KH156" i="6"/>
  <c r="JP156" i="6"/>
  <c r="IW156" i="6"/>
  <c r="IG156" i="6"/>
  <c r="HP156" i="6"/>
  <c r="GZ156" i="6"/>
  <c r="GI156" i="6"/>
  <c r="FP156" i="6"/>
  <c r="EZ156" i="6"/>
  <c r="EI156" i="6"/>
  <c r="DS156" i="6"/>
  <c r="DA156" i="6"/>
  <c r="CI156" i="6"/>
  <c r="BS156" i="6"/>
  <c r="BB156" i="6"/>
  <c r="AN156" i="6"/>
  <c r="AA156" i="6"/>
  <c r="M156" i="6"/>
  <c r="LX156" i="6"/>
  <c r="KN156" i="6"/>
  <c r="JG156" i="6"/>
  <c r="HY156" i="6"/>
  <c r="GQ156" i="6"/>
  <c r="FJ156" i="6"/>
  <c r="DY156" i="6"/>
  <c r="CR156" i="6"/>
  <c r="BK156" i="6"/>
  <c r="AG156" i="6"/>
  <c r="H156" i="6"/>
  <c r="MU156" i="6"/>
  <c r="LN156" i="6"/>
  <c r="KC156" i="6"/>
  <c r="IV156" i="6"/>
  <c r="HO156" i="6"/>
  <c r="GF156" i="6"/>
  <c r="EY156" i="6"/>
  <c r="DO156" i="6"/>
  <c r="CH156" i="6"/>
  <c r="AZ156" i="6"/>
  <c r="Y156" i="6"/>
  <c r="MO156" i="6"/>
  <c r="LH156" i="6"/>
  <c r="KA156" i="6"/>
  <c r="IR156" i="6"/>
  <c r="HK156" i="6"/>
  <c r="GA156" i="6"/>
  <c r="ET156" i="6"/>
  <c r="DL156" i="6"/>
  <c r="CC156" i="6"/>
  <c r="AV156" i="6"/>
  <c r="U156" i="6"/>
  <c r="MN156" i="6"/>
  <c r="LG156" i="6"/>
  <c r="JX156" i="6"/>
  <c r="IQ156" i="6"/>
  <c r="HG156" i="6"/>
  <c r="FZ156" i="6"/>
  <c r="ER156" i="6"/>
  <c r="DI156" i="6"/>
  <c r="CB156" i="6"/>
  <c r="AS156" i="6"/>
  <c r="T156" i="6"/>
  <c r="MI156" i="6"/>
  <c r="KY156" i="6"/>
  <c r="JR156" i="6"/>
  <c r="IJ156" i="6"/>
  <c r="HA156" i="6"/>
  <c r="FT156" i="6"/>
  <c r="EJ156" i="6"/>
  <c r="DC156" i="6"/>
  <c r="BU156" i="6"/>
  <c r="AO156" i="6"/>
  <c r="P156" i="6"/>
  <c r="MD156" i="6"/>
  <c r="KV156" i="6"/>
  <c r="JM156" i="6"/>
  <c r="IF156" i="6"/>
  <c r="GV156" i="6"/>
  <c r="FO156" i="6"/>
  <c r="EG156" i="6"/>
  <c r="CY156" i="6"/>
  <c r="BR156" i="6"/>
  <c r="AK156" i="6"/>
  <c r="L156" i="6"/>
  <c r="JB156" i="6"/>
  <c r="DT156" i="6"/>
  <c r="IA156" i="6"/>
  <c r="CS156" i="6"/>
  <c r="MY156" i="6"/>
  <c r="HQ156" i="6"/>
  <c r="CM156" i="6"/>
  <c r="LQ156" i="6"/>
  <c r="GJ156" i="6"/>
  <c r="BC156" i="6"/>
  <c r="KR156" i="6"/>
  <c r="FK156" i="6"/>
  <c r="AI156" i="6"/>
  <c r="KI156" i="6"/>
  <c r="FC156" i="6"/>
  <c r="AB156" i="6"/>
  <c r="JH156" i="6"/>
  <c r="GS156" i="6"/>
  <c r="ED156" i="6"/>
  <c r="BL156" i="6"/>
  <c r="I156" i="6"/>
  <c r="LY156" i="6"/>
  <c r="E156" i="6"/>
  <c r="MT157" i="6"/>
  <c r="ML157" i="6"/>
  <c r="MD157" i="6"/>
  <c r="LV157" i="6"/>
  <c r="LN157" i="6"/>
  <c r="LF157" i="6"/>
  <c r="KX157" i="6"/>
  <c r="KP157" i="6"/>
  <c r="KH157" i="6"/>
  <c r="JZ157" i="6"/>
  <c r="JR157" i="6"/>
  <c r="JJ157" i="6"/>
  <c r="JB157" i="6"/>
  <c r="IT157" i="6"/>
  <c r="IL157" i="6"/>
  <c r="ID157" i="6"/>
  <c r="HV157" i="6"/>
  <c r="HN157" i="6"/>
  <c r="HF157" i="6"/>
  <c r="GX157" i="6"/>
  <c r="GP157" i="6"/>
  <c r="GH157" i="6"/>
  <c r="FZ157" i="6"/>
  <c r="FR157" i="6"/>
  <c r="FJ157" i="6"/>
  <c r="FB157" i="6"/>
  <c r="ET157" i="6"/>
  <c r="EL157" i="6"/>
  <c r="ED157" i="6"/>
  <c r="DV157" i="6"/>
  <c r="DN157" i="6"/>
  <c r="DF157" i="6"/>
  <c r="CX157" i="6"/>
  <c r="CP157" i="6"/>
  <c r="CH157" i="6"/>
  <c r="BZ157" i="6"/>
  <c r="BR157" i="6"/>
  <c r="BJ157" i="6"/>
  <c r="BB157" i="6"/>
  <c r="AT157" i="6"/>
  <c r="AL157" i="6"/>
  <c r="AD157" i="6"/>
  <c r="V157" i="6"/>
  <c r="N157" i="6"/>
  <c r="F157" i="6"/>
  <c r="MY157" i="6"/>
  <c r="MQ157" i="6"/>
  <c r="MI157" i="6"/>
  <c r="MA157" i="6"/>
  <c r="LS157" i="6"/>
  <c r="LK157" i="6"/>
  <c r="LC157" i="6"/>
  <c r="KU157" i="6"/>
  <c r="KM157" i="6"/>
  <c r="KE157" i="6"/>
  <c r="JW157" i="6"/>
  <c r="JO157" i="6"/>
  <c r="JG157" i="6"/>
  <c r="IY157" i="6"/>
  <c r="IQ157" i="6"/>
  <c r="II157" i="6"/>
  <c r="IA157" i="6"/>
  <c r="HS157" i="6"/>
  <c r="HK157" i="6"/>
  <c r="HC157" i="6"/>
  <c r="GU157" i="6"/>
  <c r="GM157" i="6"/>
  <c r="GE157" i="6"/>
  <c r="FW157" i="6"/>
  <c r="FO157" i="6"/>
  <c r="FG157" i="6"/>
  <c r="EY157" i="6"/>
  <c r="EQ157" i="6"/>
  <c r="EI157" i="6"/>
  <c r="EA157" i="6"/>
  <c r="DS157" i="6"/>
  <c r="DK157" i="6"/>
  <c r="DC157" i="6"/>
  <c r="CU157" i="6"/>
  <c r="CM157" i="6"/>
  <c r="CE157" i="6"/>
  <c r="BW157" i="6"/>
  <c r="BO157" i="6"/>
  <c r="BG157" i="6"/>
  <c r="AY157" i="6"/>
  <c r="AQ157" i="6"/>
  <c r="AI157" i="6"/>
  <c r="AA157" i="6"/>
  <c r="S157" i="6"/>
  <c r="K157" i="6"/>
  <c r="MV157" i="6"/>
  <c r="MK157" i="6"/>
  <c r="LZ157" i="6"/>
  <c r="LP157" i="6"/>
  <c r="LE157" i="6"/>
  <c r="KT157" i="6"/>
  <c r="KJ157" i="6"/>
  <c r="JY157" i="6"/>
  <c r="JN157" i="6"/>
  <c r="JD157" i="6"/>
  <c r="IS157" i="6"/>
  <c r="IH157" i="6"/>
  <c r="HX157" i="6"/>
  <c r="HM157" i="6"/>
  <c r="HB157" i="6"/>
  <c r="GR157" i="6"/>
  <c r="GG157" i="6"/>
  <c r="FV157" i="6"/>
  <c r="FL157" i="6"/>
  <c r="FA157" i="6"/>
  <c r="EP157" i="6"/>
  <c r="EF157" i="6"/>
  <c r="DU157" i="6"/>
  <c r="DJ157" i="6"/>
  <c r="CZ157" i="6"/>
  <c r="CO157" i="6"/>
  <c r="CD157" i="6"/>
  <c r="BT157" i="6"/>
  <c r="BI157" i="6"/>
  <c r="AX157" i="6"/>
  <c r="AN157" i="6"/>
  <c r="AC157" i="6"/>
  <c r="R157" i="6"/>
  <c r="H157" i="6"/>
  <c r="MU157" i="6"/>
  <c r="MJ157" i="6"/>
  <c r="LY157" i="6"/>
  <c r="LO157" i="6"/>
  <c r="LD157" i="6"/>
  <c r="KS157" i="6"/>
  <c r="KI157" i="6"/>
  <c r="JX157" i="6"/>
  <c r="JM157" i="6"/>
  <c r="JC157" i="6"/>
  <c r="IR157" i="6"/>
  <c r="IG157" i="6"/>
  <c r="HW157" i="6"/>
  <c r="HL157" i="6"/>
  <c r="HA157" i="6"/>
  <c r="GQ157" i="6"/>
  <c r="GF157" i="6"/>
  <c r="FU157" i="6"/>
  <c r="FK157" i="6"/>
  <c r="EZ157" i="6"/>
  <c r="EO157" i="6"/>
  <c r="EE157" i="6"/>
  <c r="DT157" i="6"/>
  <c r="DI157" i="6"/>
  <c r="CY157" i="6"/>
  <c r="CN157" i="6"/>
  <c r="CC157" i="6"/>
  <c r="BS157" i="6"/>
  <c r="BH157" i="6"/>
  <c r="AW157" i="6"/>
  <c r="AM157" i="6"/>
  <c r="AB157" i="6"/>
  <c r="Q157" i="6"/>
  <c r="G157" i="6"/>
  <c r="MZ157" i="6"/>
  <c r="MO157" i="6"/>
  <c r="ME157" i="6"/>
  <c r="LT157" i="6"/>
  <c r="LI157" i="6"/>
  <c r="KY157" i="6"/>
  <c r="KN157" i="6"/>
  <c r="KC157" i="6"/>
  <c r="JS157" i="6"/>
  <c r="JH157" i="6"/>
  <c r="IW157" i="6"/>
  <c r="IM157" i="6"/>
  <c r="IB157" i="6"/>
  <c r="HQ157" i="6"/>
  <c r="HG157" i="6"/>
  <c r="GV157" i="6"/>
  <c r="GK157" i="6"/>
  <c r="GA157" i="6"/>
  <c r="FP157" i="6"/>
  <c r="FE157" i="6"/>
  <c r="EU157" i="6"/>
  <c r="EJ157" i="6"/>
  <c r="DY157" i="6"/>
  <c r="DO157" i="6"/>
  <c r="DD157" i="6"/>
  <c r="CS157" i="6"/>
  <c r="CI157" i="6"/>
  <c r="BX157" i="6"/>
  <c r="BM157" i="6"/>
  <c r="BC157" i="6"/>
  <c r="AR157" i="6"/>
  <c r="AG157" i="6"/>
  <c r="W157" i="6"/>
  <c r="L157" i="6"/>
  <c r="MR157" i="6"/>
  <c r="MB157" i="6"/>
  <c r="LJ157" i="6"/>
  <c r="KR157" i="6"/>
  <c r="KB157" i="6"/>
  <c r="JK157" i="6"/>
  <c r="IU157" i="6"/>
  <c r="IC157" i="6"/>
  <c r="HJ157" i="6"/>
  <c r="GT157" i="6"/>
  <c r="GC157" i="6"/>
  <c r="FM157" i="6"/>
  <c r="EV157" i="6"/>
  <c r="EC157" i="6"/>
  <c r="DM157" i="6"/>
  <c r="CV157" i="6"/>
  <c r="CF157" i="6"/>
  <c r="BN157" i="6"/>
  <c r="AV157" i="6"/>
  <c r="AF157" i="6"/>
  <c r="O157" i="6"/>
  <c r="MM157" i="6"/>
  <c r="LU157" i="6"/>
  <c r="LB157" i="6"/>
  <c r="KL157" i="6"/>
  <c r="JU157" i="6"/>
  <c r="JE157" i="6"/>
  <c r="IN157" i="6"/>
  <c r="HU157" i="6"/>
  <c r="HE157" i="6"/>
  <c r="GN157" i="6"/>
  <c r="FX157" i="6"/>
  <c r="FF157" i="6"/>
  <c r="EN157" i="6"/>
  <c r="DX157" i="6"/>
  <c r="DG157" i="6"/>
  <c r="CQ157" i="6"/>
  <c r="BY157" i="6"/>
  <c r="BF157" i="6"/>
  <c r="AP157" i="6"/>
  <c r="Y157" i="6"/>
  <c r="I157" i="6"/>
  <c r="MH157" i="6"/>
  <c r="LR157" i="6"/>
  <c r="LA157" i="6"/>
  <c r="KK157" i="6"/>
  <c r="JT157" i="6"/>
  <c r="JA157" i="6"/>
  <c r="IK157" i="6"/>
  <c r="HT157" i="6"/>
  <c r="HD157" i="6"/>
  <c r="GL157" i="6"/>
  <c r="FT157" i="6"/>
  <c r="FD157" i="6"/>
  <c r="EM157" i="6"/>
  <c r="DW157" i="6"/>
  <c r="DE157" i="6"/>
  <c r="CL157" i="6"/>
  <c r="BV157" i="6"/>
  <c r="BE157" i="6"/>
  <c r="AO157" i="6"/>
  <c r="X157" i="6"/>
  <c r="MW157" i="6"/>
  <c r="MF157" i="6"/>
  <c r="LM157" i="6"/>
  <c r="KW157" i="6"/>
  <c r="KF157" i="6"/>
  <c r="JP157" i="6"/>
  <c r="IX157" i="6"/>
  <c r="IF157" i="6"/>
  <c r="HP157" i="6"/>
  <c r="GY157" i="6"/>
  <c r="GI157" i="6"/>
  <c r="FQ157" i="6"/>
  <c r="EX157" i="6"/>
  <c r="EH157" i="6"/>
  <c r="DQ157" i="6"/>
  <c r="DA157" i="6"/>
  <c r="CJ157" i="6"/>
  <c r="BQ157" i="6"/>
  <c r="BA157" i="6"/>
  <c r="AJ157" i="6"/>
  <c r="T157" i="6"/>
  <c r="MN157" i="6"/>
  <c r="LG157" i="6"/>
  <c r="JV157" i="6"/>
  <c r="IO157" i="6"/>
  <c r="HH157" i="6"/>
  <c r="FY157" i="6"/>
  <c r="ER157" i="6"/>
  <c r="DH157" i="6"/>
  <c r="CA157" i="6"/>
  <c r="AS157" i="6"/>
  <c r="J157" i="6"/>
  <c r="MC157" i="6"/>
  <c r="KV157" i="6"/>
  <c r="JL157" i="6"/>
  <c r="IE157" i="6"/>
  <c r="GW157" i="6"/>
  <c r="FN157" i="6"/>
  <c r="EG157" i="6"/>
  <c r="CW157" i="6"/>
  <c r="BP157" i="6"/>
  <c r="AH157" i="6"/>
  <c r="LX157" i="6"/>
  <c r="KQ157" i="6"/>
  <c r="JI157" i="6"/>
  <c r="HZ157" i="6"/>
  <c r="GS157" i="6"/>
  <c r="FI157" i="6"/>
  <c r="EB157" i="6"/>
  <c r="CT157" i="6"/>
  <c r="BL157" i="6"/>
  <c r="AE157" i="6"/>
  <c r="LW157" i="6"/>
  <c r="KO157" i="6"/>
  <c r="JF157" i="6"/>
  <c r="HY157" i="6"/>
  <c r="GO157" i="6"/>
  <c r="FH157" i="6"/>
  <c r="DZ157" i="6"/>
  <c r="CR157" i="6"/>
  <c r="BK157" i="6"/>
  <c r="Z157" i="6"/>
  <c r="MX157" i="6"/>
  <c r="LQ157" i="6"/>
  <c r="KG157" i="6"/>
  <c r="IZ157" i="6"/>
  <c r="HR157" i="6"/>
  <c r="GJ157" i="6"/>
  <c r="FC157" i="6"/>
  <c r="DR157" i="6"/>
  <c r="CK157" i="6"/>
  <c r="BD157" i="6"/>
  <c r="U157" i="6"/>
  <c r="MS157" i="6"/>
  <c r="LL157" i="6"/>
  <c r="KD157" i="6"/>
  <c r="IV157" i="6"/>
  <c r="HO157" i="6"/>
  <c r="GD157" i="6"/>
  <c r="EW157" i="6"/>
  <c r="DP157" i="6"/>
  <c r="CG157" i="6"/>
  <c r="AZ157" i="6"/>
  <c r="P157" i="6"/>
  <c r="KZ157" i="6"/>
  <c r="FS157" i="6"/>
  <c r="AK157" i="6"/>
  <c r="KA157" i="6"/>
  <c r="ES157" i="6"/>
  <c r="M157" i="6"/>
  <c r="JQ157" i="6"/>
  <c r="EK157" i="6"/>
  <c r="IJ157" i="6"/>
  <c r="DB157" i="6"/>
  <c r="MP157" i="6"/>
  <c r="HI157" i="6"/>
  <c r="CB157" i="6"/>
  <c r="MG157" i="6"/>
  <c r="GZ157" i="6"/>
  <c r="BU157" i="6"/>
  <c r="DL157" i="6"/>
  <c r="AU157" i="6"/>
  <c r="LH157" i="6"/>
  <c r="IP157" i="6"/>
  <c r="GB157" i="6"/>
  <c r="E157" i="6"/>
  <c r="MV151" i="6"/>
  <c r="MN151" i="6"/>
  <c r="MF151" i="6"/>
  <c r="LX151" i="6"/>
  <c r="LP151" i="6"/>
  <c r="LH151" i="6"/>
  <c r="KZ151" i="6"/>
  <c r="KR151" i="6"/>
  <c r="KJ151" i="6"/>
  <c r="KB151" i="6"/>
  <c r="JT151" i="6"/>
  <c r="JL151" i="6"/>
  <c r="JD151" i="6"/>
  <c r="IV151" i="6"/>
  <c r="IN151" i="6"/>
  <c r="IF151" i="6"/>
  <c r="HX151" i="6"/>
  <c r="HP151" i="6"/>
  <c r="HH151" i="6"/>
  <c r="GZ151" i="6"/>
  <c r="GR151" i="6"/>
  <c r="GJ151" i="6"/>
  <c r="GB151" i="6"/>
  <c r="FT151" i="6"/>
  <c r="FL151" i="6"/>
  <c r="FD151" i="6"/>
  <c r="EV151" i="6"/>
  <c r="EN151" i="6"/>
  <c r="EF151" i="6"/>
  <c r="DX151" i="6"/>
  <c r="DP151" i="6"/>
  <c r="DH151" i="6"/>
  <c r="CZ151" i="6"/>
  <c r="CR151" i="6"/>
  <c r="CJ151" i="6"/>
  <c r="CB151" i="6"/>
  <c r="BT151" i="6"/>
  <c r="BL151" i="6"/>
  <c r="BD151" i="6"/>
  <c r="AV151" i="6"/>
  <c r="AN151" i="6"/>
  <c r="AF151" i="6"/>
  <c r="X151" i="6"/>
  <c r="P151" i="6"/>
  <c r="H151" i="6"/>
  <c r="MU151" i="6"/>
  <c r="MM151" i="6"/>
  <c r="ME151" i="6"/>
  <c r="LW151" i="6"/>
  <c r="LO151" i="6"/>
  <c r="LG151" i="6"/>
  <c r="KY151" i="6"/>
  <c r="KQ151" i="6"/>
  <c r="KI151" i="6"/>
  <c r="KA151" i="6"/>
  <c r="JS151" i="6"/>
  <c r="JK151" i="6"/>
  <c r="JC151" i="6"/>
  <c r="IU151" i="6"/>
  <c r="IM151" i="6"/>
  <c r="IE151" i="6"/>
  <c r="HW151" i="6"/>
  <c r="HO151" i="6"/>
  <c r="HG151" i="6"/>
  <c r="GY151" i="6"/>
  <c r="GQ151" i="6"/>
  <c r="GI151" i="6"/>
  <c r="GA151" i="6"/>
  <c r="FS151" i="6"/>
  <c r="FK151" i="6"/>
  <c r="FC151" i="6"/>
  <c r="EU151" i="6"/>
  <c r="EM151" i="6"/>
  <c r="EE151" i="6"/>
  <c r="DW151" i="6"/>
  <c r="DO151" i="6"/>
  <c r="DG151" i="6"/>
  <c r="CY151" i="6"/>
  <c r="CQ151" i="6"/>
  <c r="CI151" i="6"/>
  <c r="CA151" i="6"/>
  <c r="BS151" i="6"/>
  <c r="BK151" i="6"/>
  <c r="BC151" i="6"/>
  <c r="AU151" i="6"/>
  <c r="AM151" i="6"/>
  <c r="AE151" i="6"/>
  <c r="W151" i="6"/>
  <c r="O151" i="6"/>
  <c r="G151" i="6"/>
  <c r="MS151" i="6"/>
  <c r="MK151" i="6"/>
  <c r="MC151" i="6"/>
  <c r="LU151" i="6"/>
  <c r="LM151" i="6"/>
  <c r="LE151" i="6"/>
  <c r="KW151" i="6"/>
  <c r="KO151" i="6"/>
  <c r="KG151" i="6"/>
  <c r="JY151" i="6"/>
  <c r="JQ151" i="6"/>
  <c r="JI151" i="6"/>
  <c r="JA151" i="6"/>
  <c r="IS151" i="6"/>
  <c r="IK151" i="6"/>
  <c r="IC151" i="6"/>
  <c r="HU151" i="6"/>
  <c r="HM151" i="6"/>
  <c r="HE151" i="6"/>
  <c r="GW151" i="6"/>
  <c r="GO151" i="6"/>
  <c r="GG151" i="6"/>
  <c r="FY151" i="6"/>
  <c r="FQ151" i="6"/>
  <c r="FI151" i="6"/>
  <c r="FA151" i="6"/>
  <c r="ES151" i="6"/>
  <c r="EK151" i="6"/>
  <c r="EC151" i="6"/>
  <c r="DU151" i="6"/>
  <c r="DM151" i="6"/>
  <c r="DE151" i="6"/>
  <c r="CW151" i="6"/>
  <c r="CO151" i="6"/>
  <c r="CG151" i="6"/>
  <c r="BY151" i="6"/>
  <c r="MZ151" i="6"/>
  <c r="MR151" i="6"/>
  <c r="MJ151" i="6"/>
  <c r="MB151" i="6"/>
  <c r="LT151" i="6"/>
  <c r="LL151" i="6"/>
  <c r="LD151" i="6"/>
  <c r="KV151" i="6"/>
  <c r="KN151" i="6"/>
  <c r="KF151" i="6"/>
  <c r="JX151" i="6"/>
  <c r="JP151" i="6"/>
  <c r="JH151" i="6"/>
  <c r="IZ151" i="6"/>
  <c r="IR151" i="6"/>
  <c r="IJ151" i="6"/>
  <c r="IB151" i="6"/>
  <c r="HT151" i="6"/>
  <c r="HL151" i="6"/>
  <c r="HD151" i="6"/>
  <c r="GV151" i="6"/>
  <c r="GN151" i="6"/>
  <c r="GF151" i="6"/>
  <c r="FX151" i="6"/>
  <c r="FP151" i="6"/>
  <c r="FH151" i="6"/>
  <c r="EZ151" i="6"/>
  <c r="ER151" i="6"/>
  <c r="EJ151" i="6"/>
  <c r="EB151" i="6"/>
  <c r="DT151" i="6"/>
  <c r="DL151" i="6"/>
  <c r="DD151" i="6"/>
  <c r="MY151" i="6"/>
  <c r="MQ151" i="6"/>
  <c r="MI151" i="6"/>
  <c r="MA151" i="6"/>
  <c r="LS151" i="6"/>
  <c r="LK151" i="6"/>
  <c r="LC151" i="6"/>
  <c r="KU151" i="6"/>
  <c r="KM151" i="6"/>
  <c r="KE151" i="6"/>
  <c r="JW151" i="6"/>
  <c r="JO151" i="6"/>
  <c r="JG151" i="6"/>
  <c r="IY151" i="6"/>
  <c r="IQ151" i="6"/>
  <c r="II151" i="6"/>
  <c r="IA151" i="6"/>
  <c r="HS151" i="6"/>
  <c r="HK151" i="6"/>
  <c r="HC151" i="6"/>
  <c r="GU151" i="6"/>
  <c r="GM151" i="6"/>
  <c r="GE151" i="6"/>
  <c r="FW151" i="6"/>
  <c r="FO151" i="6"/>
  <c r="FG151" i="6"/>
  <c r="EY151" i="6"/>
  <c r="EQ151" i="6"/>
  <c r="EI151" i="6"/>
  <c r="EA151" i="6"/>
  <c r="DS151" i="6"/>
  <c r="DK151" i="6"/>
  <c r="DC151" i="6"/>
  <c r="CU151" i="6"/>
  <c r="CM151" i="6"/>
  <c r="CE151" i="6"/>
  <c r="BW151" i="6"/>
  <c r="BO151" i="6"/>
  <c r="BG151" i="6"/>
  <c r="AY151" i="6"/>
  <c r="AQ151" i="6"/>
  <c r="AI151" i="6"/>
  <c r="AA151" i="6"/>
  <c r="S151" i="6"/>
  <c r="K151" i="6"/>
  <c r="MX151" i="6"/>
  <c r="MP151" i="6"/>
  <c r="MH151" i="6"/>
  <c r="LZ151" i="6"/>
  <c r="LR151" i="6"/>
  <c r="LJ151" i="6"/>
  <c r="LB151" i="6"/>
  <c r="KT151" i="6"/>
  <c r="KL151" i="6"/>
  <c r="KD151" i="6"/>
  <c r="JV151" i="6"/>
  <c r="JN151" i="6"/>
  <c r="JF151" i="6"/>
  <c r="IX151" i="6"/>
  <c r="IP151" i="6"/>
  <c r="IH151" i="6"/>
  <c r="HZ151" i="6"/>
  <c r="HR151" i="6"/>
  <c r="HJ151" i="6"/>
  <c r="HB151" i="6"/>
  <c r="GT151" i="6"/>
  <c r="GL151" i="6"/>
  <c r="GD151" i="6"/>
  <c r="FV151" i="6"/>
  <c r="FN151" i="6"/>
  <c r="FF151" i="6"/>
  <c r="EX151" i="6"/>
  <c r="EP151" i="6"/>
  <c r="EH151" i="6"/>
  <c r="DZ151" i="6"/>
  <c r="DR151" i="6"/>
  <c r="DJ151" i="6"/>
  <c r="DB151" i="6"/>
  <c r="CT151" i="6"/>
  <c r="CL151" i="6"/>
  <c r="CD151" i="6"/>
  <c r="BV151" i="6"/>
  <c r="BN151" i="6"/>
  <c r="BF151" i="6"/>
  <c r="AX151" i="6"/>
  <c r="AP151" i="6"/>
  <c r="AH151" i="6"/>
  <c r="Z151" i="6"/>
  <c r="R151" i="6"/>
  <c r="J151" i="6"/>
  <c r="MT151" i="6"/>
  <c r="LN151" i="6"/>
  <c r="KH151" i="6"/>
  <c r="JB151" i="6"/>
  <c r="HV151" i="6"/>
  <c r="GP151" i="6"/>
  <c r="FJ151" i="6"/>
  <c r="ED151" i="6"/>
  <c r="CX151" i="6"/>
  <c r="CC151" i="6"/>
  <c r="BJ151" i="6"/>
  <c r="AT151" i="6"/>
  <c r="AD151" i="6"/>
  <c r="N151" i="6"/>
  <c r="KP151" i="6"/>
  <c r="JE151" i="6"/>
  <c r="AW151" i="6"/>
  <c r="MO151" i="6"/>
  <c r="LI151" i="6"/>
  <c r="KC151" i="6"/>
  <c r="IW151" i="6"/>
  <c r="HQ151" i="6"/>
  <c r="GK151" i="6"/>
  <c r="FE151" i="6"/>
  <c r="DY151" i="6"/>
  <c r="CV151" i="6"/>
  <c r="BZ151" i="6"/>
  <c r="BI151" i="6"/>
  <c r="AS151" i="6"/>
  <c r="AC151" i="6"/>
  <c r="M151" i="6"/>
  <c r="GX151" i="6"/>
  <c r="ML151" i="6"/>
  <c r="LF151" i="6"/>
  <c r="JZ151" i="6"/>
  <c r="IT151" i="6"/>
  <c r="HN151" i="6"/>
  <c r="GH151" i="6"/>
  <c r="FB151" i="6"/>
  <c r="DV151" i="6"/>
  <c r="CS151" i="6"/>
  <c r="BX151" i="6"/>
  <c r="BH151" i="6"/>
  <c r="AR151" i="6"/>
  <c r="AB151" i="6"/>
  <c r="L151" i="6"/>
  <c r="LQ151" i="6"/>
  <c r="GS151" i="6"/>
  <c r="CF151" i="6"/>
  <c r="MG151" i="6"/>
  <c r="LA151" i="6"/>
  <c r="JU151" i="6"/>
  <c r="IO151" i="6"/>
  <c r="HI151" i="6"/>
  <c r="GC151" i="6"/>
  <c r="EW151" i="6"/>
  <c r="DQ151" i="6"/>
  <c r="CP151" i="6"/>
  <c r="BU151" i="6"/>
  <c r="BE151" i="6"/>
  <c r="AO151" i="6"/>
  <c r="Y151" i="6"/>
  <c r="I151" i="6"/>
  <c r="EG151" i="6"/>
  <c r="MD151" i="6"/>
  <c r="KX151" i="6"/>
  <c r="JR151" i="6"/>
  <c r="IL151" i="6"/>
  <c r="HF151" i="6"/>
  <c r="FZ151" i="6"/>
  <c r="ET151" i="6"/>
  <c r="DN151" i="6"/>
  <c r="CN151" i="6"/>
  <c r="BR151" i="6"/>
  <c r="BB151" i="6"/>
  <c r="AL151" i="6"/>
  <c r="V151" i="6"/>
  <c r="F151" i="6"/>
  <c r="MW151" i="6"/>
  <c r="DA151" i="6"/>
  <c r="LY151" i="6"/>
  <c r="KS151" i="6"/>
  <c r="JM151" i="6"/>
  <c r="IG151" i="6"/>
  <c r="HA151" i="6"/>
  <c r="FU151" i="6"/>
  <c r="EO151" i="6"/>
  <c r="DI151" i="6"/>
  <c r="CK151" i="6"/>
  <c r="BQ151" i="6"/>
  <c r="BA151" i="6"/>
  <c r="AK151" i="6"/>
  <c r="U151" i="6"/>
  <c r="HY151" i="6"/>
  <c r="AG151" i="6"/>
  <c r="LV151" i="6"/>
  <c r="JJ151" i="6"/>
  <c r="ID151" i="6"/>
  <c r="FR151" i="6"/>
  <c r="EL151" i="6"/>
  <c r="DF151" i="6"/>
  <c r="CH151" i="6"/>
  <c r="BP151" i="6"/>
  <c r="AZ151" i="6"/>
  <c r="AJ151" i="6"/>
  <c r="T151" i="6"/>
  <c r="KK151" i="6"/>
  <c r="FM151" i="6"/>
  <c r="BM151" i="6"/>
  <c r="Q151" i="6"/>
  <c r="E151" i="6"/>
  <c r="MZ152" i="6"/>
  <c r="MR152" i="6"/>
  <c r="MJ152" i="6"/>
  <c r="MB152" i="6"/>
  <c r="LT152" i="6"/>
  <c r="LL152" i="6"/>
  <c r="LD152" i="6"/>
  <c r="KV152" i="6"/>
  <c r="KN152" i="6"/>
  <c r="KF152" i="6"/>
  <c r="JX152" i="6"/>
  <c r="JP152" i="6"/>
  <c r="JH152" i="6"/>
  <c r="IZ152" i="6"/>
  <c r="IR152" i="6"/>
  <c r="IJ152" i="6"/>
  <c r="IB152" i="6"/>
  <c r="HT152" i="6"/>
  <c r="HL152" i="6"/>
  <c r="HD152" i="6"/>
  <c r="GV152" i="6"/>
  <c r="GN152" i="6"/>
  <c r="GF152" i="6"/>
  <c r="FX152" i="6"/>
  <c r="FP152" i="6"/>
  <c r="FH152" i="6"/>
  <c r="EZ152" i="6"/>
  <c r="ER152" i="6"/>
  <c r="EJ152" i="6"/>
  <c r="EB152" i="6"/>
  <c r="DT152" i="6"/>
  <c r="DL152" i="6"/>
  <c r="DD152" i="6"/>
  <c r="CV152" i="6"/>
  <c r="CN152" i="6"/>
  <c r="CF152" i="6"/>
  <c r="BX152" i="6"/>
  <c r="MY152" i="6"/>
  <c r="MQ152" i="6"/>
  <c r="MI152" i="6"/>
  <c r="MA152" i="6"/>
  <c r="LS152" i="6"/>
  <c r="LK152" i="6"/>
  <c r="LC152" i="6"/>
  <c r="KU152" i="6"/>
  <c r="KM152" i="6"/>
  <c r="KE152" i="6"/>
  <c r="JW152" i="6"/>
  <c r="MX152" i="6"/>
  <c r="MP152" i="6"/>
  <c r="MH152" i="6"/>
  <c r="LZ152" i="6"/>
  <c r="LR152" i="6"/>
  <c r="LJ152" i="6"/>
  <c r="LB152" i="6"/>
  <c r="KT152" i="6"/>
  <c r="KL152" i="6"/>
  <c r="KD152" i="6"/>
  <c r="JV152" i="6"/>
  <c r="JN152" i="6"/>
  <c r="MV152" i="6"/>
  <c r="MN152" i="6"/>
  <c r="MF152" i="6"/>
  <c r="LX152" i="6"/>
  <c r="LP152" i="6"/>
  <c r="LH152" i="6"/>
  <c r="KZ152" i="6"/>
  <c r="KR152" i="6"/>
  <c r="KJ152" i="6"/>
  <c r="KB152" i="6"/>
  <c r="MU152" i="6"/>
  <c r="MM152" i="6"/>
  <c r="ME152" i="6"/>
  <c r="LW152" i="6"/>
  <c r="LO152" i="6"/>
  <c r="LG152" i="6"/>
  <c r="KY152" i="6"/>
  <c r="KQ152" i="6"/>
  <c r="KI152" i="6"/>
  <c r="KA152" i="6"/>
  <c r="JS152" i="6"/>
  <c r="JK152" i="6"/>
  <c r="JC152" i="6"/>
  <c r="IU152" i="6"/>
  <c r="IM152" i="6"/>
  <c r="IE152" i="6"/>
  <c r="HW152" i="6"/>
  <c r="HO152" i="6"/>
  <c r="HG152" i="6"/>
  <c r="GY152" i="6"/>
  <c r="GQ152" i="6"/>
  <c r="GI152" i="6"/>
  <c r="GA152" i="6"/>
  <c r="FS152" i="6"/>
  <c r="FK152" i="6"/>
  <c r="FC152" i="6"/>
  <c r="EU152" i="6"/>
  <c r="EM152" i="6"/>
  <c r="EE152" i="6"/>
  <c r="DW152" i="6"/>
  <c r="DO152" i="6"/>
  <c r="DG152" i="6"/>
  <c r="CY152" i="6"/>
  <c r="CQ152" i="6"/>
  <c r="CI152" i="6"/>
  <c r="MT152" i="6"/>
  <c r="ML152" i="6"/>
  <c r="MD152" i="6"/>
  <c r="LV152" i="6"/>
  <c r="LN152" i="6"/>
  <c r="LF152" i="6"/>
  <c r="KX152" i="6"/>
  <c r="KP152" i="6"/>
  <c r="KH152" i="6"/>
  <c r="JZ152" i="6"/>
  <c r="JR152" i="6"/>
  <c r="JJ152" i="6"/>
  <c r="LY152" i="6"/>
  <c r="KS152" i="6"/>
  <c r="JQ152" i="6"/>
  <c r="JD152" i="6"/>
  <c r="IS152" i="6"/>
  <c r="IH152" i="6"/>
  <c r="HX152" i="6"/>
  <c r="HM152" i="6"/>
  <c r="HB152" i="6"/>
  <c r="GR152" i="6"/>
  <c r="GG152" i="6"/>
  <c r="FV152" i="6"/>
  <c r="FL152" i="6"/>
  <c r="FA152" i="6"/>
  <c r="EP152" i="6"/>
  <c r="EF152" i="6"/>
  <c r="DU152" i="6"/>
  <c r="DJ152" i="6"/>
  <c r="CZ152" i="6"/>
  <c r="CO152" i="6"/>
  <c r="CD152" i="6"/>
  <c r="BU152" i="6"/>
  <c r="BM152" i="6"/>
  <c r="BE152" i="6"/>
  <c r="AW152" i="6"/>
  <c r="AO152" i="6"/>
  <c r="AG152" i="6"/>
  <c r="Y152" i="6"/>
  <c r="Q152" i="6"/>
  <c r="I152" i="6"/>
  <c r="LU152" i="6"/>
  <c r="KO152" i="6"/>
  <c r="JO152" i="6"/>
  <c r="JB152" i="6"/>
  <c r="IQ152" i="6"/>
  <c r="IG152" i="6"/>
  <c r="HV152" i="6"/>
  <c r="HK152" i="6"/>
  <c r="HA152" i="6"/>
  <c r="GP152" i="6"/>
  <c r="GE152" i="6"/>
  <c r="FU152" i="6"/>
  <c r="FJ152" i="6"/>
  <c r="EY152" i="6"/>
  <c r="EO152" i="6"/>
  <c r="ED152" i="6"/>
  <c r="DS152" i="6"/>
  <c r="DI152" i="6"/>
  <c r="CX152" i="6"/>
  <c r="CM152" i="6"/>
  <c r="CC152" i="6"/>
  <c r="BT152" i="6"/>
  <c r="BL152" i="6"/>
  <c r="BD152" i="6"/>
  <c r="AV152" i="6"/>
  <c r="AN152" i="6"/>
  <c r="AF152" i="6"/>
  <c r="X152" i="6"/>
  <c r="P152" i="6"/>
  <c r="H152" i="6"/>
  <c r="MS152" i="6"/>
  <c r="LM152" i="6"/>
  <c r="KG152" i="6"/>
  <c r="JL152" i="6"/>
  <c r="IY152" i="6"/>
  <c r="IO152" i="6"/>
  <c r="ID152" i="6"/>
  <c r="HS152" i="6"/>
  <c r="HI152" i="6"/>
  <c r="GX152" i="6"/>
  <c r="GM152" i="6"/>
  <c r="GC152" i="6"/>
  <c r="FR152" i="6"/>
  <c r="FG152" i="6"/>
  <c r="EW152" i="6"/>
  <c r="EL152" i="6"/>
  <c r="EA152" i="6"/>
  <c r="DQ152" i="6"/>
  <c r="DF152" i="6"/>
  <c r="CU152" i="6"/>
  <c r="CK152" i="6"/>
  <c r="CA152" i="6"/>
  <c r="BR152" i="6"/>
  <c r="BJ152" i="6"/>
  <c r="BB152" i="6"/>
  <c r="AT152" i="6"/>
  <c r="AL152" i="6"/>
  <c r="AD152" i="6"/>
  <c r="V152" i="6"/>
  <c r="N152" i="6"/>
  <c r="F152" i="6"/>
  <c r="MO152" i="6"/>
  <c r="LI152" i="6"/>
  <c r="KC152" i="6"/>
  <c r="JI152" i="6"/>
  <c r="IX152" i="6"/>
  <c r="IN152" i="6"/>
  <c r="IC152" i="6"/>
  <c r="HR152" i="6"/>
  <c r="HH152" i="6"/>
  <c r="GW152" i="6"/>
  <c r="GL152" i="6"/>
  <c r="GB152" i="6"/>
  <c r="FQ152" i="6"/>
  <c r="FF152" i="6"/>
  <c r="EV152" i="6"/>
  <c r="EK152" i="6"/>
  <c r="DZ152" i="6"/>
  <c r="DP152" i="6"/>
  <c r="DE152" i="6"/>
  <c r="CT152" i="6"/>
  <c r="CJ152" i="6"/>
  <c r="BZ152" i="6"/>
  <c r="BQ152" i="6"/>
  <c r="BI152" i="6"/>
  <c r="BA152" i="6"/>
  <c r="AS152" i="6"/>
  <c r="AK152" i="6"/>
  <c r="AC152" i="6"/>
  <c r="U152" i="6"/>
  <c r="M152" i="6"/>
  <c r="MK152" i="6"/>
  <c r="LE152" i="6"/>
  <c r="JY152" i="6"/>
  <c r="JG152" i="6"/>
  <c r="IW152" i="6"/>
  <c r="IL152" i="6"/>
  <c r="IA152" i="6"/>
  <c r="HQ152" i="6"/>
  <c r="HF152" i="6"/>
  <c r="GU152" i="6"/>
  <c r="GK152" i="6"/>
  <c r="FZ152" i="6"/>
  <c r="FO152" i="6"/>
  <c r="FE152" i="6"/>
  <c r="ET152" i="6"/>
  <c r="EI152" i="6"/>
  <c r="DY152" i="6"/>
  <c r="DN152" i="6"/>
  <c r="DC152" i="6"/>
  <c r="CS152" i="6"/>
  <c r="CH152" i="6"/>
  <c r="BY152" i="6"/>
  <c r="BP152" i="6"/>
  <c r="BH152" i="6"/>
  <c r="AZ152" i="6"/>
  <c r="AR152" i="6"/>
  <c r="AJ152" i="6"/>
  <c r="AB152" i="6"/>
  <c r="T152" i="6"/>
  <c r="L152" i="6"/>
  <c r="MG152" i="6"/>
  <c r="LA152" i="6"/>
  <c r="JU152" i="6"/>
  <c r="JF152" i="6"/>
  <c r="IV152" i="6"/>
  <c r="IK152" i="6"/>
  <c r="HZ152" i="6"/>
  <c r="HP152" i="6"/>
  <c r="HE152" i="6"/>
  <c r="GT152" i="6"/>
  <c r="GJ152" i="6"/>
  <c r="FY152" i="6"/>
  <c r="FN152" i="6"/>
  <c r="FD152" i="6"/>
  <c r="ES152" i="6"/>
  <c r="EH152" i="6"/>
  <c r="DX152" i="6"/>
  <c r="DM152" i="6"/>
  <c r="DB152" i="6"/>
  <c r="CR152" i="6"/>
  <c r="CG152" i="6"/>
  <c r="BW152" i="6"/>
  <c r="BO152" i="6"/>
  <c r="BG152" i="6"/>
  <c r="AY152" i="6"/>
  <c r="AQ152" i="6"/>
  <c r="AI152" i="6"/>
  <c r="AA152" i="6"/>
  <c r="S152" i="6"/>
  <c r="K152" i="6"/>
  <c r="JM152" i="6"/>
  <c r="HU152" i="6"/>
  <c r="GD152" i="6"/>
  <c r="EN152" i="6"/>
  <c r="CW152" i="6"/>
  <c r="BK152" i="6"/>
  <c r="AE152" i="6"/>
  <c r="EQ152" i="6"/>
  <c r="JE152" i="6"/>
  <c r="HN152" i="6"/>
  <c r="FW152" i="6"/>
  <c r="EG152" i="6"/>
  <c r="CP152" i="6"/>
  <c r="BF152" i="6"/>
  <c r="Z152" i="6"/>
  <c r="HY152" i="6"/>
  <c r="MW152" i="6"/>
  <c r="JA152" i="6"/>
  <c r="HJ152" i="6"/>
  <c r="FT152" i="6"/>
  <c r="EC152" i="6"/>
  <c r="CL152" i="6"/>
  <c r="BC152" i="6"/>
  <c r="W152" i="6"/>
  <c r="GH152" i="6"/>
  <c r="MC152" i="6"/>
  <c r="IT152" i="6"/>
  <c r="HC152" i="6"/>
  <c r="FM152" i="6"/>
  <c r="DV152" i="6"/>
  <c r="CE152" i="6"/>
  <c r="AX152" i="6"/>
  <c r="R152" i="6"/>
  <c r="AH152" i="6"/>
  <c r="LQ152" i="6"/>
  <c r="IP152" i="6"/>
  <c r="GZ152" i="6"/>
  <c r="FI152" i="6"/>
  <c r="DR152" i="6"/>
  <c r="CB152" i="6"/>
  <c r="AU152" i="6"/>
  <c r="O152" i="6"/>
  <c r="JT152" i="6"/>
  <c r="KW152" i="6"/>
  <c r="II152" i="6"/>
  <c r="GS152" i="6"/>
  <c r="FB152" i="6"/>
  <c r="DK152" i="6"/>
  <c r="BV152" i="6"/>
  <c r="AP152" i="6"/>
  <c r="J152" i="6"/>
  <c r="DA152" i="6"/>
  <c r="KK152" i="6"/>
  <c r="IF152" i="6"/>
  <c r="GO152" i="6"/>
  <c r="EX152" i="6"/>
  <c r="DH152" i="6"/>
  <c r="BS152" i="6"/>
  <c r="AM152" i="6"/>
  <c r="G152" i="6"/>
  <c r="BN152" i="6"/>
  <c r="E152" i="6"/>
  <c r="MS153" i="6"/>
  <c r="MK153" i="6"/>
  <c r="MC153" i="6"/>
  <c r="LU153" i="6"/>
  <c r="LM153" i="6"/>
  <c r="LE153" i="6"/>
  <c r="KW153" i="6"/>
  <c r="KO153" i="6"/>
  <c r="KG153" i="6"/>
  <c r="JY153" i="6"/>
  <c r="JQ153" i="6"/>
  <c r="JI153" i="6"/>
  <c r="JA153" i="6"/>
  <c r="IS153" i="6"/>
  <c r="IK153" i="6"/>
  <c r="IC153" i="6"/>
  <c r="HU153" i="6"/>
  <c r="HM153" i="6"/>
  <c r="HE153" i="6"/>
  <c r="GW153" i="6"/>
  <c r="GO153" i="6"/>
  <c r="GG153" i="6"/>
  <c r="FY153" i="6"/>
  <c r="FQ153" i="6"/>
  <c r="FI153" i="6"/>
  <c r="FA153" i="6"/>
  <c r="ES153" i="6"/>
  <c r="EK153" i="6"/>
  <c r="EC153" i="6"/>
  <c r="DU153" i="6"/>
  <c r="DM153" i="6"/>
  <c r="DE153" i="6"/>
  <c r="CW153" i="6"/>
  <c r="CO153" i="6"/>
  <c r="CG153" i="6"/>
  <c r="BY153" i="6"/>
  <c r="BQ153" i="6"/>
  <c r="BI153" i="6"/>
  <c r="BA153" i="6"/>
  <c r="AS153" i="6"/>
  <c r="AK153" i="6"/>
  <c r="AC153" i="6"/>
  <c r="U153" i="6"/>
  <c r="M153" i="6"/>
  <c r="MZ153" i="6"/>
  <c r="MR153" i="6"/>
  <c r="MJ153" i="6"/>
  <c r="MB153" i="6"/>
  <c r="LT153" i="6"/>
  <c r="LL153" i="6"/>
  <c r="LD153" i="6"/>
  <c r="KV153" i="6"/>
  <c r="KN153" i="6"/>
  <c r="KF153" i="6"/>
  <c r="JX153" i="6"/>
  <c r="JP153" i="6"/>
  <c r="JH153" i="6"/>
  <c r="IZ153" i="6"/>
  <c r="IR153" i="6"/>
  <c r="IJ153" i="6"/>
  <c r="IB153" i="6"/>
  <c r="HT153" i="6"/>
  <c r="HL153" i="6"/>
  <c r="HD153" i="6"/>
  <c r="GV153" i="6"/>
  <c r="GN153" i="6"/>
  <c r="GF153" i="6"/>
  <c r="FX153" i="6"/>
  <c r="FP153" i="6"/>
  <c r="FH153" i="6"/>
  <c r="EZ153" i="6"/>
  <c r="ER153" i="6"/>
  <c r="EJ153" i="6"/>
  <c r="EB153" i="6"/>
  <c r="DT153" i="6"/>
  <c r="DL153" i="6"/>
  <c r="DD153" i="6"/>
  <c r="CV153" i="6"/>
  <c r="CN153" i="6"/>
  <c r="CF153" i="6"/>
  <c r="BX153" i="6"/>
  <c r="BP153" i="6"/>
  <c r="BH153" i="6"/>
  <c r="AZ153" i="6"/>
  <c r="AR153" i="6"/>
  <c r="AJ153" i="6"/>
  <c r="AB153" i="6"/>
  <c r="T153" i="6"/>
  <c r="L153" i="6"/>
  <c r="MY153" i="6"/>
  <c r="MQ153" i="6"/>
  <c r="MI153" i="6"/>
  <c r="MA153" i="6"/>
  <c r="LS153" i="6"/>
  <c r="LK153" i="6"/>
  <c r="LC153" i="6"/>
  <c r="KU153" i="6"/>
  <c r="KM153" i="6"/>
  <c r="KE153" i="6"/>
  <c r="JW153" i="6"/>
  <c r="JO153" i="6"/>
  <c r="JG153" i="6"/>
  <c r="IY153" i="6"/>
  <c r="IQ153" i="6"/>
  <c r="II153" i="6"/>
  <c r="IA153" i="6"/>
  <c r="HS153" i="6"/>
  <c r="HK153" i="6"/>
  <c r="HC153" i="6"/>
  <c r="GU153" i="6"/>
  <c r="GM153" i="6"/>
  <c r="GE153" i="6"/>
  <c r="FW153" i="6"/>
  <c r="FO153" i="6"/>
  <c r="FG153" i="6"/>
  <c r="EY153" i="6"/>
  <c r="EQ153" i="6"/>
  <c r="EI153" i="6"/>
  <c r="EA153" i="6"/>
  <c r="DS153" i="6"/>
  <c r="DK153" i="6"/>
  <c r="DC153" i="6"/>
  <c r="CU153" i="6"/>
  <c r="CM153" i="6"/>
  <c r="CE153" i="6"/>
  <c r="BW153" i="6"/>
  <c r="BO153" i="6"/>
  <c r="BG153" i="6"/>
  <c r="AY153" i="6"/>
  <c r="AQ153" i="6"/>
  <c r="AI153" i="6"/>
  <c r="AA153" i="6"/>
  <c r="S153" i="6"/>
  <c r="K153" i="6"/>
  <c r="MW153" i="6"/>
  <c r="MO153" i="6"/>
  <c r="MG153" i="6"/>
  <c r="LY153" i="6"/>
  <c r="LQ153" i="6"/>
  <c r="LI153" i="6"/>
  <c r="LA153" i="6"/>
  <c r="KS153" i="6"/>
  <c r="KK153" i="6"/>
  <c r="KC153" i="6"/>
  <c r="JU153" i="6"/>
  <c r="JM153" i="6"/>
  <c r="JE153" i="6"/>
  <c r="IW153" i="6"/>
  <c r="IO153" i="6"/>
  <c r="IG153" i="6"/>
  <c r="HY153" i="6"/>
  <c r="HQ153" i="6"/>
  <c r="HI153" i="6"/>
  <c r="HA153" i="6"/>
  <c r="GS153" i="6"/>
  <c r="GK153" i="6"/>
  <c r="GC153" i="6"/>
  <c r="FU153" i="6"/>
  <c r="FM153" i="6"/>
  <c r="FE153" i="6"/>
  <c r="EW153" i="6"/>
  <c r="EO153" i="6"/>
  <c r="EG153" i="6"/>
  <c r="DY153" i="6"/>
  <c r="DQ153" i="6"/>
  <c r="DI153" i="6"/>
  <c r="DA153" i="6"/>
  <c r="CS153" i="6"/>
  <c r="CK153" i="6"/>
  <c r="CC153" i="6"/>
  <c r="BU153" i="6"/>
  <c r="BM153" i="6"/>
  <c r="BE153" i="6"/>
  <c r="AW153" i="6"/>
  <c r="AO153" i="6"/>
  <c r="AG153" i="6"/>
  <c r="Y153" i="6"/>
  <c r="Q153" i="6"/>
  <c r="I153" i="6"/>
  <c r="MV153" i="6"/>
  <c r="MN153" i="6"/>
  <c r="MF153" i="6"/>
  <c r="LX153" i="6"/>
  <c r="LP153" i="6"/>
  <c r="LH153" i="6"/>
  <c r="KZ153" i="6"/>
  <c r="KR153" i="6"/>
  <c r="KJ153" i="6"/>
  <c r="KB153" i="6"/>
  <c r="JT153" i="6"/>
  <c r="JL153" i="6"/>
  <c r="JD153" i="6"/>
  <c r="IV153" i="6"/>
  <c r="IN153" i="6"/>
  <c r="IF153" i="6"/>
  <c r="HX153" i="6"/>
  <c r="HP153" i="6"/>
  <c r="HH153" i="6"/>
  <c r="GZ153" i="6"/>
  <c r="GR153" i="6"/>
  <c r="GJ153" i="6"/>
  <c r="GB153" i="6"/>
  <c r="FT153" i="6"/>
  <c r="FL153" i="6"/>
  <c r="FD153" i="6"/>
  <c r="EV153" i="6"/>
  <c r="EN153" i="6"/>
  <c r="EF153" i="6"/>
  <c r="DX153" i="6"/>
  <c r="DP153" i="6"/>
  <c r="DH153" i="6"/>
  <c r="CZ153" i="6"/>
  <c r="CR153" i="6"/>
  <c r="CJ153" i="6"/>
  <c r="CB153" i="6"/>
  <c r="BT153" i="6"/>
  <c r="BL153" i="6"/>
  <c r="BD153" i="6"/>
  <c r="AV153" i="6"/>
  <c r="AN153" i="6"/>
  <c r="AF153" i="6"/>
  <c r="X153" i="6"/>
  <c r="P153" i="6"/>
  <c r="H153" i="6"/>
  <c r="MU153" i="6"/>
  <c r="MM153" i="6"/>
  <c r="ME153" i="6"/>
  <c r="LW153" i="6"/>
  <c r="LO153" i="6"/>
  <c r="LG153" i="6"/>
  <c r="KY153" i="6"/>
  <c r="KQ153" i="6"/>
  <c r="KI153" i="6"/>
  <c r="KA153" i="6"/>
  <c r="JS153" i="6"/>
  <c r="JK153" i="6"/>
  <c r="JC153" i="6"/>
  <c r="IU153" i="6"/>
  <c r="IM153" i="6"/>
  <c r="IE153" i="6"/>
  <c r="HW153" i="6"/>
  <c r="HO153" i="6"/>
  <c r="HG153" i="6"/>
  <c r="GY153" i="6"/>
  <c r="GQ153" i="6"/>
  <c r="GI153" i="6"/>
  <c r="GA153" i="6"/>
  <c r="FS153" i="6"/>
  <c r="FK153" i="6"/>
  <c r="FC153" i="6"/>
  <c r="EU153" i="6"/>
  <c r="EM153" i="6"/>
  <c r="EE153" i="6"/>
  <c r="DW153" i="6"/>
  <c r="DO153" i="6"/>
  <c r="DG153" i="6"/>
  <c r="CY153" i="6"/>
  <c r="CQ153" i="6"/>
  <c r="CI153" i="6"/>
  <c r="CA153" i="6"/>
  <c r="BS153" i="6"/>
  <c r="BK153" i="6"/>
  <c r="BC153" i="6"/>
  <c r="AU153" i="6"/>
  <c r="AM153" i="6"/>
  <c r="AE153" i="6"/>
  <c r="W153" i="6"/>
  <c r="O153" i="6"/>
  <c r="G153" i="6"/>
  <c r="MX153" i="6"/>
  <c r="LR153" i="6"/>
  <c r="KL153" i="6"/>
  <c r="JF153" i="6"/>
  <c r="HZ153" i="6"/>
  <c r="GT153" i="6"/>
  <c r="FN153" i="6"/>
  <c r="EH153" i="6"/>
  <c r="DB153" i="6"/>
  <c r="BV153" i="6"/>
  <c r="AP153" i="6"/>
  <c r="J153" i="6"/>
  <c r="MT153" i="6"/>
  <c r="LN153" i="6"/>
  <c r="KH153" i="6"/>
  <c r="JB153" i="6"/>
  <c r="HV153" i="6"/>
  <c r="GP153" i="6"/>
  <c r="FJ153" i="6"/>
  <c r="ED153" i="6"/>
  <c r="CX153" i="6"/>
  <c r="BR153" i="6"/>
  <c r="AL153" i="6"/>
  <c r="F153" i="6"/>
  <c r="ML153" i="6"/>
  <c r="LF153" i="6"/>
  <c r="JZ153" i="6"/>
  <c r="IT153" i="6"/>
  <c r="HN153" i="6"/>
  <c r="GH153" i="6"/>
  <c r="FB153" i="6"/>
  <c r="DV153" i="6"/>
  <c r="CP153" i="6"/>
  <c r="BJ153" i="6"/>
  <c r="AD153" i="6"/>
  <c r="MH153" i="6"/>
  <c r="LB153" i="6"/>
  <c r="JV153" i="6"/>
  <c r="IP153" i="6"/>
  <c r="HJ153" i="6"/>
  <c r="GD153" i="6"/>
  <c r="EX153" i="6"/>
  <c r="DR153" i="6"/>
  <c r="CL153" i="6"/>
  <c r="BF153" i="6"/>
  <c r="Z153" i="6"/>
  <c r="MD153" i="6"/>
  <c r="KX153" i="6"/>
  <c r="JR153" i="6"/>
  <c r="IL153" i="6"/>
  <c r="HF153" i="6"/>
  <c r="FZ153" i="6"/>
  <c r="ET153" i="6"/>
  <c r="DN153" i="6"/>
  <c r="CH153" i="6"/>
  <c r="BB153" i="6"/>
  <c r="V153" i="6"/>
  <c r="LZ153" i="6"/>
  <c r="KT153" i="6"/>
  <c r="JN153" i="6"/>
  <c r="IH153" i="6"/>
  <c r="HB153" i="6"/>
  <c r="FV153" i="6"/>
  <c r="EP153" i="6"/>
  <c r="DJ153" i="6"/>
  <c r="CD153" i="6"/>
  <c r="AX153" i="6"/>
  <c r="R153" i="6"/>
  <c r="KD153" i="6"/>
  <c r="FF153" i="6"/>
  <c r="AH153" i="6"/>
  <c r="FR153" i="6"/>
  <c r="JJ153" i="6"/>
  <c r="EL153" i="6"/>
  <c r="N153" i="6"/>
  <c r="IX153" i="6"/>
  <c r="DZ153" i="6"/>
  <c r="ID153" i="6"/>
  <c r="DF153" i="6"/>
  <c r="MP153" i="6"/>
  <c r="HR153" i="6"/>
  <c r="CT153" i="6"/>
  <c r="LV153" i="6"/>
  <c r="GX153" i="6"/>
  <c r="BZ153" i="6"/>
  <c r="KP153" i="6"/>
  <c r="LJ153" i="6"/>
  <c r="GL153" i="6"/>
  <c r="BN153" i="6"/>
  <c r="AT153" i="6"/>
  <c r="E153" i="6"/>
  <c r="MT155" i="6"/>
  <c r="ML155" i="6"/>
  <c r="MD155" i="6"/>
  <c r="LV155" i="6"/>
  <c r="LN155" i="6"/>
  <c r="LF155" i="6"/>
  <c r="KX155" i="6"/>
  <c r="MS155" i="6"/>
  <c r="MK155" i="6"/>
  <c r="MC155" i="6"/>
  <c r="LU155" i="6"/>
  <c r="LM155" i="6"/>
  <c r="LE155" i="6"/>
  <c r="KW155" i="6"/>
  <c r="KO155" i="6"/>
  <c r="KG155" i="6"/>
  <c r="JY155" i="6"/>
  <c r="JQ155" i="6"/>
  <c r="JI155" i="6"/>
  <c r="JA155" i="6"/>
  <c r="IS155" i="6"/>
  <c r="IK155" i="6"/>
  <c r="IC155" i="6"/>
  <c r="MW155" i="6"/>
  <c r="MO155" i="6"/>
  <c r="MG155" i="6"/>
  <c r="LY155" i="6"/>
  <c r="LQ155" i="6"/>
  <c r="LI155" i="6"/>
  <c r="LA155" i="6"/>
  <c r="KS155" i="6"/>
  <c r="KK155" i="6"/>
  <c r="KC155" i="6"/>
  <c r="JU155" i="6"/>
  <c r="JM155" i="6"/>
  <c r="JE155" i="6"/>
  <c r="IW155" i="6"/>
  <c r="IO155" i="6"/>
  <c r="IG155" i="6"/>
  <c r="MR155" i="6"/>
  <c r="MF155" i="6"/>
  <c r="LS155" i="6"/>
  <c r="LG155" i="6"/>
  <c r="KT155" i="6"/>
  <c r="KI155" i="6"/>
  <c r="JX155" i="6"/>
  <c r="JN155" i="6"/>
  <c r="JC155" i="6"/>
  <c r="IR155" i="6"/>
  <c r="IH155" i="6"/>
  <c r="HX155" i="6"/>
  <c r="HP155" i="6"/>
  <c r="HH155" i="6"/>
  <c r="GZ155" i="6"/>
  <c r="GR155" i="6"/>
  <c r="GJ155" i="6"/>
  <c r="GB155" i="6"/>
  <c r="FT155" i="6"/>
  <c r="FL155" i="6"/>
  <c r="FD155" i="6"/>
  <c r="EV155" i="6"/>
  <c r="EN155" i="6"/>
  <c r="EF155" i="6"/>
  <c r="DX155" i="6"/>
  <c r="DP155" i="6"/>
  <c r="DH155" i="6"/>
  <c r="CZ155" i="6"/>
  <c r="CR155" i="6"/>
  <c r="CJ155" i="6"/>
  <c r="CB155" i="6"/>
  <c r="BT155" i="6"/>
  <c r="BL155" i="6"/>
  <c r="BD155" i="6"/>
  <c r="AV155" i="6"/>
  <c r="AN155" i="6"/>
  <c r="AF155" i="6"/>
  <c r="X155" i="6"/>
  <c r="P155" i="6"/>
  <c r="H155" i="6"/>
  <c r="MZ155" i="6"/>
  <c r="MN155" i="6"/>
  <c r="MA155" i="6"/>
  <c r="LO155" i="6"/>
  <c r="LB155" i="6"/>
  <c r="KP155" i="6"/>
  <c r="KE155" i="6"/>
  <c r="JT155" i="6"/>
  <c r="JJ155" i="6"/>
  <c r="IY155" i="6"/>
  <c r="IN155" i="6"/>
  <c r="ID155" i="6"/>
  <c r="HU155" i="6"/>
  <c r="HM155" i="6"/>
  <c r="HE155" i="6"/>
  <c r="GW155" i="6"/>
  <c r="GO155" i="6"/>
  <c r="GG155" i="6"/>
  <c r="FY155" i="6"/>
  <c r="FQ155" i="6"/>
  <c r="FI155" i="6"/>
  <c r="FA155" i="6"/>
  <c r="ES155" i="6"/>
  <c r="EK155" i="6"/>
  <c r="EC155" i="6"/>
  <c r="DU155" i="6"/>
  <c r="DM155" i="6"/>
  <c r="DE155" i="6"/>
  <c r="CW155" i="6"/>
  <c r="CO155" i="6"/>
  <c r="CG155" i="6"/>
  <c r="BY155" i="6"/>
  <c r="BQ155" i="6"/>
  <c r="BI155" i="6"/>
  <c r="BA155" i="6"/>
  <c r="AS155" i="6"/>
  <c r="AK155" i="6"/>
  <c r="AC155" i="6"/>
  <c r="U155" i="6"/>
  <c r="MY155" i="6"/>
  <c r="MM155" i="6"/>
  <c r="LZ155" i="6"/>
  <c r="LL155" i="6"/>
  <c r="KZ155" i="6"/>
  <c r="KN155" i="6"/>
  <c r="KD155" i="6"/>
  <c r="JS155" i="6"/>
  <c r="JH155" i="6"/>
  <c r="IX155" i="6"/>
  <c r="IM155" i="6"/>
  <c r="IB155" i="6"/>
  <c r="HT155" i="6"/>
  <c r="HL155" i="6"/>
  <c r="HD155" i="6"/>
  <c r="GV155" i="6"/>
  <c r="GN155" i="6"/>
  <c r="GF155" i="6"/>
  <c r="FX155" i="6"/>
  <c r="FP155" i="6"/>
  <c r="FH155" i="6"/>
  <c r="EZ155" i="6"/>
  <c r="ER155" i="6"/>
  <c r="EJ155" i="6"/>
  <c r="EB155" i="6"/>
  <c r="DT155" i="6"/>
  <c r="DL155" i="6"/>
  <c r="DD155" i="6"/>
  <c r="CV155" i="6"/>
  <c r="CN155" i="6"/>
  <c r="CF155" i="6"/>
  <c r="BX155" i="6"/>
  <c r="BP155" i="6"/>
  <c r="BH155" i="6"/>
  <c r="AZ155" i="6"/>
  <c r="AR155" i="6"/>
  <c r="AJ155" i="6"/>
  <c r="AB155" i="6"/>
  <c r="T155" i="6"/>
  <c r="L155" i="6"/>
  <c r="MV155" i="6"/>
  <c r="MI155" i="6"/>
  <c r="LW155" i="6"/>
  <c r="LJ155" i="6"/>
  <c r="KV155" i="6"/>
  <c r="KL155" i="6"/>
  <c r="KA155" i="6"/>
  <c r="JP155" i="6"/>
  <c r="JF155" i="6"/>
  <c r="IU155" i="6"/>
  <c r="IJ155" i="6"/>
  <c r="HZ155" i="6"/>
  <c r="HR155" i="6"/>
  <c r="HJ155" i="6"/>
  <c r="HB155" i="6"/>
  <c r="GT155" i="6"/>
  <c r="GL155" i="6"/>
  <c r="GD155" i="6"/>
  <c r="FV155" i="6"/>
  <c r="FN155" i="6"/>
  <c r="FF155" i="6"/>
  <c r="EX155" i="6"/>
  <c r="EP155" i="6"/>
  <c r="EH155" i="6"/>
  <c r="DZ155" i="6"/>
  <c r="DR155" i="6"/>
  <c r="DJ155" i="6"/>
  <c r="DB155" i="6"/>
  <c r="CT155" i="6"/>
  <c r="CL155" i="6"/>
  <c r="CD155" i="6"/>
  <c r="BV155" i="6"/>
  <c r="BN155" i="6"/>
  <c r="BF155" i="6"/>
  <c r="AX155" i="6"/>
  <c r="AP155" i="6"/>
  <c r="AH155" i="6"/>
  <c r="Z155" i="6"/>
  <c r="R155" i="6"/>
  <c r="MB155" i="6"/>
  <c r="LC155" i="6"/>
  <c r="KF155" i="6"/>
  <c r="JK155" i="6"/>
  <c r="IP155" i="6"/>
  <c r="HV155" i="6"/>
  <c r="HF155" i="6"/>
  <c r="GP155" i="6"/>
  <c r="FZ155" i="6"/>
  <c r="FJ155" i="6"/>
  <c r="ET155" i="6"/>
  <c r="ED155" i="6"/>
  <c r="DN155" i="6"/>
  <c r="CX155" i="6"/>
  <c r="CH155" i="6"/>
  <c r="BR155" i="6"/>
  <c r="BB155" i="6"/>
  <c r="AL155" i="6"/>
  <c r="V155" i="6"/>
  <c r="I155" i="6"/>
  <c r="MU155" i="6"/>
  <c r="LT155" i="6"/>
  <c r="KU155" i="6"/>
  <c r="JZ155" i="6"/>
  <c r="JD155" i="6"/>
  <c r="II155" i="6"/>
  <c r="HQ155" i="6"/>
  <c r="HA155" i="6"/>
  <c r="GK155" i="6"/>
  <c r="FU155" i="6"/>
  <c r="FE155" i="6"/>
  <c r="EO155" i="6"/>
  <c r="DY155" i="6"/>
  <c r="DI155" i="6"/>
  <c r="CS155" i="6"/>
  <c r="CC155" i="6"/>
  <c r="BM155" i="6"/>
  <c r="AW155" i="6"/>
  <c r="AG155" i="6"/>
  <c r="Q155" i="6"/>
  <c r="F155" i="6"/>
  <c r="MQ155" i="6"/>
  <c r="LR155" i="6"/>
  <c r="KR155" i="6"/>
  <c r="JW155" i="6"/>
  <c r="JB155" i="6"/>
  <c r="IF155" i="6"/>
  <c r="HO155" i="6"/>
  <c r="GY155" i="6"/>
  <c r="GI155" i="6"/>
  <c r="FS155" i="6"/>
  <c r="FC155" i="6"/>
  <c r="EM155" i="6"/>
  <c r="DW155" i="6"/>
  <c r="DG155" i="6"/>
  <c r="CQ155" i="6"/>
  <c r="CA155" i="6"/>
  <c r="BK155" i="6"/>
  <c r="AU155" i="6"/>
  <c r="AE155" i="6"/>
  <c r="O155" i="6"/>
  <c r="MP155" i="6"/>
  <c r="LP155" i="6"/>
  <c r="KQ155" i="6"/>
  <c r="JV155" i="6"/>
  <c r="IZ155" i="6"/>
  <c r="IE155" i="6"/>
  <c r="HN155" i="6"/>
  <c r="GX155" i="6"/>
  <c r="GH155" i="6"/>
  <c r="FR155" i="6"/>
  <c r="FB155" i="6"/>
  <c r="EL155" i="6"/>
  <c r="DV155" i="6"/>
  <c r="DF155" i="6"/>
  <c r="CP155" i="6"/>
  <c r="BZ155" i="6"/>
  <c r="BJ155" i="6"/>
  <c r="AT155" i="6"/>
  <c r="AD155" i="6"/>
  <c r="N155" i="6"/>
  <c r="MJ155" i="6"/>
  <c r="LK155" i="6"/>
  <c r="KM155" i="6"/>
  <c r="JR155" i="6"/>
  <c r="IV155" i="6"/>
  <c r="IA155" i="6"/>
  <c r="HK155" i="6"/>
  <c r="GU155" i="6"/>
  <c r="GE155" i="6"/>
  <c r="FO155" i="6"/>
  <c r="EY155" i="6"/>
  <c r="EI155" i="6"/>
  <c r="DS155" i="6"/>
  <c r="DC155" i="6"/>
  <c r="CM155" i="6"/>
  <c r="BW155" i="6"/>
  <c r="BG155" i="6"/>
  <c r="AQ155" i="6"/>
  <c r="AA155" i="6"/>
  <c r="M155" i="6"/>
  <c r="MH155" i="6"/>
  <c r="LH155" i="6"/>
  <c r="KJ155" i="6"/>
  <c r="JO155" i="6"/>
  <c r="IT155" i="6"/>
  <c r="HY155" i="6"/>
  <c r="HI155" i="6"/>
  <c r="GS155" i="6"/>
  <c r="GC155" i="6"/>
  <c r="FM155" i="6"/>
  <c r="EW155" i="6"/>
  <c r="EG155" i="6"/>
  <c r="DQ155" i="6"/>
  <c r="DA155" i="6"/>
  <c r="CK155" i="6"/>
  <c r="BU155" i="6"/>
  <c r="BE155" i="6"/>
  <c r="AO155" i="6"/>
  <c r="Y155" i="6"/>
  <c r="K155" i="6"/>
  <c r="MX155" i="6"/>
  <c r="JG155" i="6"/>
  <c r="GM155" i="6"/>
  <c r="EA155" i="6"/>
  <c r="BO155" i="6"/>
  <c r="G155" i="6"/>
  <c r="ME155" i="6"/>
  <c r="IQ155" i="6"/>
  <c r="GA155" i="6"/>
  <c r="DO155" i="6"/>
  <c r="BC155" i="6"/>
  <c r="LX155" i="6"/>
  <c r="IL155" i="6"/>
  <c r="FW155" i="6"/>
  <c r="DK155" i="6"/>
  <c r="AY155" i="6"/>
  <c r="KY155" i="6"/>
  <c r="HS155" i="6"/>
  <c r="FG155" i="6"/>
  <c r="CU155" i="6"/>
  <c r="AI155" i="6"/>
  <c r="KH155" i="6"/>
  <c r="HG155" i="6"/>
  <c r="EU155" i="6"/>
  <c r="CI155" i="6"/>
  <c r="W155" i="6"/>
  <c r="KB155" i="6"/>
  <c r="HC155" i="6"/>
  <c r="EQ155" i="6"/>
  <c r="CE155" i="6"/>
  <c r="S155" i="6"/>
  <c r="LD155" i="6"/>
  <c r="AM155" i="6"/>
  <c r="JL155" i="6"/>
  <c r="J155" i="6"/>
  <c r="GQ155" i="6"/>
  <c r="FK155" i="6"/>
  <c r="EE155" i="6"/>
  <c r="CY155" i="6"/>
  <c r="HW155" i="6"/>
  <c r="BS155" i="6"/>
  <c r="E155" i="6"/>
  <c r="MU154" i="6"/>
  <c r="MM154" i="6"/>
  <c r="MY154" i="6"/>
  <c r="MQ154" i="6"/>
  <c r="MI154" i="6"/>
  <c r="MS154" i="6"/>
  <c r="MH154" i="6"/>
  <c r="LZ154" i="6"/>
  <c r="LR154" i="6"/>
  <c r="LJ154" i="6"/>
  <c r="LB154" i="6"/>
  <c r="KT154" i="6"/>
  <c r="KL154" i="6"/>
  <c r="KD154" i="6"/>
  <c r="JV154" i="6"/>
  <c r="JN154" i="6"/>
  <c r="JF154" i="6"/>
  <c r="IX154" i="6"/>
  <c r="IP154" i="6"/>
  <c r="IH154" i="6"/>
  <c r="HZ154" i="6"/>
  <c r="HR154" i="6"/>
  <c r="HJ154" i="6"/>
  <c r="HB154" i="6"/>
  <c r="GT154" i="6"/>
  <c r="GL154" i="6"/>
  <c r="GD154" i="6"/>
  <c r="FV154" i="6"/>
  <c r="FN154" i="6"/>
  <c r="FF154" i="6"/>
  <c r="EX154" i="6"/>
  <c r="EP154" i="6"/>
  <c r="EH154" i="6"/>
  <c r="DZ154" i="6"/>
  <c r="DR154" i="6"/>
  <c r="DJ154" i="6"/>
  <c r="DB154" i="6"/>
  <c r="CT154" i="6"/>
  <c r="CL154" i="6"/>
  <c r="CD154" i="6"/>
  <c r="BV154" i="6"/>
  <c r="BN154" i="6"/>
  <c r="BF154" i="6"/>
  <c r="AX154" i="6"/>
  <c r="AP154" i="6"/>
  <c r="AH154" i="6"/>
  <c r="Z154" i="6"/>
  <c r="R154" i="6"/>
  <c r="J154" i="6"/>
  <c r="MP154" i="6"/>
  <c r="MF154" i="6"/>
  <c r="LX154" i="6"/>
  <c r="LP154" i="6"/>
  <c r="LH154" i="6"/>
  <c r="KZ154" i="6"/>
  <c r="KR154" i="6"/>
  <c r="KJ154" i="6"/>
  <c r="KB154" i="6"/>
  <c r="JT154" i="6"/>
  <c r="JL154" i="6"/>
  <c r="JD154" i="6"/>
  <c r="IV154" i="6"/>
  <c r="IN154" i="6"/>
  <c r="IF154" i="6"/>
  <c r="HX154" i="6"/>
  <c r="HP154" i="6"/>
  <c r="HH154" i="6"/>
  <c r="GZ154" i="6"/>
  <c r="GR154" i="6"/>
  <c r="GJ154" i="6"/>
  <c r="GB154" i="6"/>
  <c r="FT154" i="6"/>
  <c r="FL154" i="6"/>
  <c r="FD154" i="6"/>
  <c r="EV154" i="6"/>
  <c r="EN154" i="6"/>
  <c r="EF154" i="6"/>
  <c r="DX154" i="6"/>
  <c r="DP154" i="6"/>
  <c r="DH154" i="6"/>
  <c r="CZ154" i="6"/>
  <c r="CR154" i="6"/>
  <c r="CJ154" i="6"/>
  <c r="CB154" i="6"/>
  <c r="BT154" i="6"/>
  <c r="BL154" i="6"/>
  <c r="BD154" i="6"/>
  <c r="AV154" i="6"/>
  <c r="AN154" i="6"/>
  <c r="AF154" i="6"/>
  <c r="X154" i="6"/>
  <c r="P154" i="6"/>
  <c r="MZ154" i="6"/>
  <c r="MO154" i="6"/>
  <c r="ME154" i="6"/>
  <c r="LW154" i="6"/>
  <c r="LO154" i="6"/>
  <c r="LG154" i="6"/>
  <c r="KY154" i="6"/>
  <c r="KQ154" i="6"/>
  <c r="KI154" i="6"/>
  <c r="KA154" i="6"/>
  <c r="JS154" i="6"/>
  <c r="JK154" i="6"/>
  <c r="JC154" i="6"/>
  <c r="IU154" i="6"/>
  <c r="IM154" i="6"/>
  <c r="MX154" i="6"/>
  <c r="MN154" i="6"/>
  <c r="MD154" i="6"/>
  <c r="LV154" i="6"/>
  <c r="LN154" i="6"/>
  <c r="LF154" i="6"/>
  <c r="KX154" i="6"/>
  <c r="KP154" i="6"/>
  <c r="KH154" i="6"/>
  <c r="JZ154" i="6"/>
  <c r="JR154" i="6"/>
  <c r="JJ154" i="6"/>
  <c r="JB154" i="6"/>
  <c r="IT154" i="6"/>
  <c r="MW154" i="6"/>
  <c r="ML154" i="6"/>
  <c r="MC154" i="6"/>
  <c r="LU154" i="6"/>
  <c r="LM154" i="6"/>
  <c r="LE154" i="6"/>
  <c r="KW154" i="6"/>
  <c r="KO154" i="6"/>
  <c r="KG154" i="6"/>
  <c r="JY154" i="6"/>
  <c r="JQ154" i="6"/>
  <c r="JI154" i="6"/>
  <c r="JA154" i="6"/>
  <c r="IS154" i="6"/>
  <c r="IK154" i="6"/>
  <c r="IC154" i="6"/>
  <c r="HU154" i="6"/>
  <c r="HM154" i="6"/>
  <c r="HE154" i="6"/>
  <c r="GW154" i="6"/>
  <c r="GO154" i="6"/>
  <c r="GG154" i="6"/>
  <c r="FY154" i="6"/>
  <c r="FQ154" i="6"/>
  <c r="FI154" i="6"/>
  <c r="FA154" i="6"/>
  <c r="ES154" i="6"/>
  <c r="EK154" i="6"/>
  <c r="EC154" i="6"/>
  <c r="DU154" i="6"/>
  <c r="DM154" i="6"/>
  <c r="DE154" i="6"/>
  <c r="CW154" i="6"/>
  <c r="CO154" i="6"/>
  <c r="CG154" i="6"/>
  <c r="BY154" i="6"/>
  <c r="BQ154" i="6"/>
  <c r="BI154" i="6"/>
  <c r="BA154" i="6"/>
  <c r="AS154" i="6"/>
  <c r="AK154" i="6"/>
  <c r="AC154" i="6"/>
  <c r="U154" i="6"/>
  <c r="MV154" i="6"/>
  <c r="MK154" i="6"/>
  <c r="MB154" i="6"/>
  <c r="LT154" i="6"/>
  <c r="LL154" i="6"/>
  <c r="LD154" i="6"/>
  <c r="KV154" i="6"/>
  <c r="KN154" i="6"/>
  <c r="KF154" i="6"/>
  <c r="JX154" i="6"/>
  <c r="JP154" i="6"/>
  <c r="JH154" i="6"/>
  <c r="IZ154" i="6"/>
  <c r="IR154" i="6"/>
  <c r="IJ154" i="6"/>
  <c r="IB154" i="6"/>
  <c r="HT154" i="6"/>
  <c r="HL154" i="6"/>
  <c r="HD154" i="6"/>
  <c r="GV154" i="6"/>
  <c r="GN154" i="6"/>
  <c r="GF154" i="6"/>
  <c r="FX154" i="6"/>
  <c r="FP154" i="6"/>
  <c r="FH154" i="6"/>
  <c r="EZ154" i="6"/>
  <c r="ER154" i="6"/>
  <c r="EJ154" i="6"/>
  <c r="EB154" i="6"/>
  <c r="DT154" i="6"/>
  <c r="DL154" i="6"/>
  <c r="DD154" i="6"/>
  <c r="CV154" i="6"/>
  <c r="CN154" i="6"/>
  <c r="CF154" i="6"/>
  <c r="BX154" i="6"/>
  <c r="BP154" i="6"/>
  <c r="BH154" i="6"/>
  <c r="AZ154" i="6"/>
  <c r="AR154" i="6"/>
  <c r="AJ154" i="6"/>
  <c r="AB154" i="6"/>
  <c r="T154" i="6"/>
  <c r="LQ154" i="6"/>
  <c r="KK154" i="6"/>
  <c r="JE154" i="6"/>
  <c r="IE154" i="6"/>
  <c r="HO154" i="6"/>
  <c r="GY154" i="6"/>
  <c r="GI154" i="6"/>
  <c r="FS154" i="6"/>
  <c r="FC154" i="6"/>
  <c r="EM154" i="6"/>
  <c r="DW154" i="6"/>
  <c r="DG154" i="6"/>
  <c r="CQ154" i="6"/>
  <c r="CA154" i="6"/>
  <c r="BK154" i="6"/>
  <c r="AU154" i="6"/>
  <c r="AE154" i="6"/>
  <c r="O154" i="6"/>
  <c r="F154" i="6"/>
  <c r="MT154" i="6"/>
  <c r="LK154" i="6"/>
  <c r="KE154" i="6"/>
  <c r="IY154" i="6"/>
  <c r="ID154" i="6"/>
  <c r="HN154" i="6"/>
  <c r="GX154" i="6"/>
  <c r="GH154" i="6"/>
  <c r="FR154" i="6"/>
  <c r="FB154" i="6"/>
  <c r="EL154" i="6"/>
  <c r="DV154" i="6"/>
  <c r="DF154" i="6"/>
  <c r="CP154" i="6"/>
  <c r="BZ154" i="6"/>
  <c r="BJ154" i="6"/>
  <c r="AT154" i="6"/>
  <c r="AD154" i="6"/>
  <c r="N154" i="6"/>
  <c r="MR154" i="6"/>
  <c r="LI154" i="6"/>
  <c r="KC154" i="6"/>
  <c r="IW154" i="6"/>
  <c r="IA154" i="6"/>
  <c r="HK154" i="6"/>
  <c r="GU154" i="6"/>
  <c r="GE154" i="6"/>
  <c r="FO154" i="6"/>
  <c r="EY154" i="6"/>
  <c r="EI154" i="6"/>
  <c r="DS154" i="6"/>
  <c r="DC154" i="6"/>
  <c r="CM154" i="6"/>
  <c r="BW154" i="6"/>
  <c r="BG154" i="6"/>
  <c r="AQ154" i="6"/>
  <c r="AA154" i="6"/>
  <c r="M154" i="6"/>
  <c r="MG154" i="6"/>
  <c r="LA154" i="6"/>
  <c r="JU154" i="6"/>
  <c r="IO154" i="6"/>
  <c r="HW154" i="6"/>
  <c r="HG154" i="6"/>
  <c r="GQ154" i="6"/>
  <c r="GA154" i="6"/>
  <c r="FK154" i="6"/>
  <c r="EU154" i="6"/>
  <c r="EE154" i="6"/>
  <c r="DO154" i="6"/>
  <c r="CY154" i="6"/>
  <c r="CI154" i="6"/>
  <c r="BS154" i="6"/>
  <c r="BC154" i="6"/>
  <c r="AM154" i="6"/>
  <c r="W154" i="6"/>
  <c r="K154" i="6"/>
  <c r="MA154" i="6"/>
  <c r="KU154" i="6"/>
  <c r="JO154" i="6"/>
  <c r="IL154" i="6"/>
  <c r="HV154" i="6"/>
  <c r="HF154" i="6"/>
  <c r="GP154" i="6"/>
  <c r="FZ154" i="6"/>
  <c r="FJ154" i="6"/>
  <c r="ET154" i="6"/>
  <c r="ED154" i="6"/>
  <c r="DN154" i="6"/>
  <c r="CX154" i="6"/>
  <c r="CH154" i="6"/>
  <c r="BR154" i="6"/>
  <c r="BB154" i="6"/>
  <c r="AL154" i="6"/>
  <c r="V154" i="6"/>
  <c r="I154" i="6"/>
  <c r="LY154" i="6"/>
  <c r="KS154" i="6"/>
  <c r="JM154" i="6"/>
  <c r="II154" i="6"/>
  <c r="HS154" i="6"/>
  <c r="HC154" i="6"/>
  <c r="GM154" i="6"/>
  <c r="FW154" i="6"/>
  <c r="FG154" i="6"/>
  <c r="EQ154" i="6"/>
  <c r="EA154" i="6"/>
  <c r="DK154" i="6"/>
  <c r="CU154" i="6"/>
  <c r="CE154" i="6"/>
  <c r="BO154" i="6"/>
  <c r="AY154" i="6"/>
  <c r="AI154" i="6"/>
  <c r="S154" i="6"/>
  <c r="H154" i="6"/>
  <c r="IQ154" i="6"/>
  <c r="GC154" i="6"/>
  <c r="DQ154" i="6"/>
  <c r="BE154" i="6"/>
  <c r="IG154" i="6"/>
  <c r="FU154" i="6"/>
  <c r="DI154" i="6"/>
  <c r="AW154" i="6"/>
  <c r="LS154" i="6"/>
  <c r="HQ154" i="6"/>
  <c r="FE154" i="6"/>
  <c r="CS154" i="6"/>
  <c r="AG154" i="6"/>
  <c r="LC154" i="6"/>
  <c r="HI154" i="6"/>
  <c r="EW154" i="6"/>
  <c r="CK154" i="6"/>
  <c r="Y154" i="6"/>
  <c r="KM154" i="6"/>
  <c r="HA154" i="6"/>
  <c r="EO154" i="6"/>
  <c r="CC154" i="6"/>
  <c r="Q154" i="6"/>
  <c r="JW154" i="6"/>
  <c r="GS154" i="6"/>
  <c r="EG154" i="6"/>
  <c r="BU154" i="6"/>
  <c r="L154" i="6"/>
  <c r="DA154" i="6"/>
  <c r="BM154" i="6"/>
  <c r="MJ154" i="6"/>
  <c r="AO154" i="6"/>
  <c r="JG154" i="6"/>
  <c r="G154" i="6"/>
  <c r="DY154" i="6"/>
  <c r="HY154" i="6"/>
  <c r="GK154" i="6"/>
  <c r="FM154" i="6"/>
  <c r="E154" i="6"/>
  <c r="MS150" i="6"/>
  <c r="MS159" i="6" s="1"/>
  <c r="MK150" i="6"/>
  <c r="MK159" i="6" s="1"/>
  <c r="MC150" i="6"/>
  <c r="MC159" i="6" s="1"/>
  <c r="LU150" i="6"/>
  <c r="LU159" i="6" s="1"/>
  <c r="LM150" i="6"/>
  <c r="LM159" i="6" s="1"/>
  <c r="LE150" i="6"/>
  <c r="LE159" i="6" s="1"/>
  <c r="KW150" i="6"/>
  <c r="KW159" i="6" s="1"/>
  <c r="KO150" i="6"/>
  <c r="KO159" i="6" s="1"/>
  <c r="KG150" i="6"/>
  <c r="KG159" i="6" s="1"/>
  <c r="JY150" i="6"/>
  <c r="JY159" i="6" s="1"/>
  <c r="JQ150" i="6"/>
  <c r="JQ159" i="6" s="1"/>
  <c r="JI150" i="6"/>
  <c r="JI159" i="6" s="1"/>
  <c r="JA150" i="6"/>
  <c r="JA159" i="6" s="1"/>
  <c r="IS150" i="6"/>
  <c r="IS159" i="6" s="1"/>
  <c r="IK150" i="6"/>
  <c r="IK159" i="6" s="1"/>
  <c r="IC150" i="6"/>
  <c r="IC159" i="6" s="1"/>
  <c r="HU150" i="6"/>
  <c r="HU159" i="6" s="1"/>
  <c r="HM150" i="6"/>
  <c r="HM159" i="6" s="1"/>
  <c r="HE150" i="6"/>
  <c r="HE159" i="6" s="1"/>
  <c r="GW150" i="6"/>
  <c r="GW159" i="6" s="1"/>
  <c r="GO150" i="6"/>
  <c r="GO159" i="6" s="1"/>
  <c r="GG150" i="6"/>
  <c r="GG159" i="6" s="1"/>
  <c r="FY150" i="6"/>
  <c r="FQ150" i="6"/>
  <c r="FI150" i="6"/>
  <c r="FA150" i="6"/>
  <c r="ES150" i="6"/>
  <c r="EK150" i="6"/>
  <c r="EC150" i="6"/>
  <c r="DU150" i="6"/>
  <c r="DM150" i="6"/>
  <c r="DE150" i="6"/>
  <c r="CW150" i="6"/>
  <c r="CO150" i="6"/>
  <c r="CG150" i="6"/>
  <c r="BY150" i="6"/>
  <c r="BQ150" i="6"/>
  <c r="BI150" i="6"/>
  <c r="BA150" i="6"/>
  <c r="AS150" i="6"/>
  <c r="AK150" i="6"/>
  <c r="AC150" i="6"/>
  <c r="U150" i="6"/>
  <c r="M150" i="6"/>
  <c r="MZ150" i="6"/>
  <c r="MZ159" i="6" s="1"/>
  <c r="MR150" i="6"/>
  <c r="MR159" i="6" s="1"/>
  <c r="MJ150" i="6"/>
  <c r="MJ159" i="6" s="1"/>
  <c r="MB150" i="6"/>
  <c r="MB159" i="6" s="1"/>
  <c r="LT150" i="6"/>
  <c r="LT159" i="6" s="1"/>
  <c r="LL150" i="6"/>
  <c r="LL159" i="6" s="1"/>
  <c r="LD150" i="6"/>
  <c r="LD159" i="6" s="1"/>
  <c r="KV150" i="6"/>
  <c r="KV159" i="6" s="1"/>
  <c r="KN150" i="6"/>
  <c r="KN159" i="6" s="1"/>
  <c r="KF150" i="6"/>
  <c r="KF159" i="6" s="1"/>
  <c r="JX150" i="6"/>
  <c r="JX159" i="6" s="1"/>
  <c r="JP150" i="6"/>
  <c r="JP159" i="6" s="1"/>
  <c r="JH150" i="6"/>
  <c r="JH159" i="6" s="1"/>
  <c r="IZ150" i="6"/>
  <c r="IZ159" i="6" s="1"/>
  <c r="IR150" i="6"/>
  <c r="IR159" i="6" s="1"/>
  <c r="IJ150" i="6"/>
  <c r="IJ159" i="6" s="1"/>
  <c r="IB150" i="6"/>
  <c r="IB159" i="6" s="1"/>
  <c r="HT150" i="6"/>
  <c r="HT159" i="6" s="1"/>
  <c r="HL150" i="6"/>
  <c r="HL159" i="6" s="1"/>
  <c r="HD150" i="6"/>
  <c r="HD159" i="6" s="1"/>
  <c r="GV150" i="6"/>
  <c r="GV159" i="6" s="1"/>
  <c r="GN150" i="6"/>
  <c r="GN159" i="6" s="1"/>
  <c r="GF150" i="6"/>
  <c r="GF159" i="6" s="1"/>
  <c r="FX150" i="6"/>
  <c r="FP150" i="6"/>
  <c r="FH150" i="6"/>
  <c r="EZ150" i="6"/>
  <c r="ER150" i="6"/>
  <c r="EJ150" i="6"/>
  <c r="EB150" i="6"/>
  <c r="DT150" i="6"/>
  <c r="DL150" i="6"/>
  <c r="DD150" i="6"/>
  <c r="CV150" i="6"/>
  <c r="CN150" i="6"/>
  <c r="CF150" i="6"/>
  <c r="BX150" i="6"/>
  <c r="BP150" i="6"/>
  <c r="BH150" i="6"/>
  <c r="AZ150" i="6"/>
  <c r="AR150" i="6"/>
  <c r="AJ150" i="6"/>
  <c r="AB150" i="6"/>
  <c r="T150" i="6"/>
  <c r="L150" i="6"/>
  <c r="MY150" i="6"/>
  <c r="MY159" i="6" s="1"/>
  <c r="MQ150" i="6"/>
  <c r="MQ159" i="6" s="1"/>
  <c r="MI150" i="6"/>
  <c r="MI159" i="6" s="1"/>
  <c r="MA150" i="6"/>
  <c r="MA159" i="6" s="1"/>
  <c r="LS150" i="6"/>
  <c r="LS159" i="6" s="1"/>
  <c r="LK150" i="6"/>
  <c r="LK159" i="6" s="1"/>
  <c r="LC150" i="6"/>
  <c r="LC159" i="6" s="1"/>
  <c r="KU150" i="6"/>
  <c r="KU159" i="6" s="1"/>
  <c r="KM150" i="6"/>
  <c r="KM159" i="6" s="1"/>
  <c r="KE150" i="6"/>
  <c r="KE159" i="6" s="1"/>
  <c r="JW150" i="6"/>
  <c r="JW159" i="6" s="1"/>
  <c r="JO150" i="6"/>
  <c r="JO159" i="6" s="1"/>
  <c r="JG150" i="6"/>
  <c r="JG159" i="6" s="1"/>
  <c r="IY150" i="6"/>
  <c r="IY159" i="6" s="1"/>
  <c r="IQ150" i="6"/>
  <c r="IQ159" i="6" s="1"/>
  <c r="II150" i="6"/>
  <c r="II159" i="6" s="1"/>
  <c r="IA150" i="6"/>
  <c r="IA159" i="6" s="1"/>
  <c r="HS150" i="6"/>
  <c r="HS159" i="6" s="1"/>
  <c r="HK150" i="6"/>
  <c r="HK159" i="6" s="1"/>
  <c r="HC150" i="6"/>
  <c r="HC159" i="6" s="1"/>
  <c r="GU150" i="6"/>
  <c r="GU159" i="6" s="1"/>
  <c r="GM150" i="6"/>
  <c r="GM159" i="6" s="1"/>
  <c r="GE150" i="6"/>
  <c r="GE159" i="6" s="1"/>
  <c r="FW150" i="6"/>
  <c r="FO150" i="6"/>
  <c r="FG150" i="6"/>
  <c r="EY150" i="6"/>
  <c r="EQ150" i="6"/>
  <c r="EI150" i="6"/>
  <c r="EA150" i="6"/>
  <c r="DS150" i="6"/>
  <c r="DK150" i="6"/>
  <c r="DC150" i="6"/>
  <c r="CU150" i="6"/>
  <c r="CM150" i="6"/>
  <c r="CE150" i="6"/>
  <c r="BW150" i="6"/>
  <c r="BO150" i="6"/>
  <c r="BG150" i="6"/>
  <c r="AY150" i="6"/>
  <c r="AQ150" i="6"/>
  <c r="AI150" i="6"/>
  <c r="AA150" i="6"/>
  <c r="S150" i="6"/>
  <c r="K150" i="6"/>
  <c r="MX150" i="6"/>
  <c r="MX159" i="6" s="1"/>
  <c r="MP150" i="6"/>
  <c r="MP159" i="6" s="1"/>
  <c r="MH150" i="6"/>
  <c r="MH159" i="6" s="1"/>
  <c r="LZ150" i="6"/>
  <c r="LZ159" i="6" s="1"/>
  <c r="LR150" i="6"/>
  <c r="LR159" i="6" s="1"/>
  <c r="LJ150" i="6"/>
  <c r="LJ159" i="6" s="1"/>
  <c r="LB150" i="6"/>
  <c r="LB159" i="6" s="1"/>
  <c r="KT150" i="6"/>
  <c r="KT159" i="6" s="1"/>
  <c r="KL150" i="6"/>
  <c r="KL159" i="6" s="1"/>
  <c r="KD150" i="6"/>
  <c r="KD159" i="6" s="1"/>
  <c r="JV150" i="6"/>
  <c r="JV159" i="6" s="1"/>
  <c r="JN150" i="6"/>
  <c r="JN159" i="6" s="1"/>
  <c r="JF150" i="6"/>
  <c r="JF159" i="6" s="1"/>
  <c r="IX150" i="6"/>
  <c r="IX159" i="6" s="1"/>
  <c r="IP150" i="6"/>
  <c r="IP159" i="6" s="1"/>
  <c r="IH150" i="6"/>
  <c r="IH159" i="6" s="1"/>
  <c r="HZ150" i="6"/>
  <c r="HZ159" i="6" s="1"/>
  <c r="HR150" i="6"/>
  <c r="HR159" i="6" s="1"/>
  <c r="HJ150" i="6"/>
  <c r="HJ159" i="6" s="1"/>
  <c r="HB150" i="6"/>
  <c r="HB159" i="6" s="1"/>
  <c r="GT150" i="6"/>
  <c r="GT159" i="6" s="1"/>
  <c r="GL150" i="6"/>
  <c r="GL159" i="6" s="1"/>
  <c r="GD150" i="6"/>
  <c r="GD159" i="6" s="1"/>
  <c r="FV150" i="6"/>
  <c r="FN150" i="6"/>
  <c r="FF150" i="6"/>
  <c r="EX150" i="6"/>
  <c r="EP150" i="6"/>
  <c r="EH150" i="6"/>
  <c r="DZ150" i="6"/>
  <c r="DR150" i="6"/>
  <c r="DJ150" i="6"/>
  <c r="DB150" i="6"/>
  <c r="CT150" i="6"/>
  <c r="CL150" i="6"/>
  <c r="CD150" i="6"/>
  <c r="BV150" i="6"/>
  <c r="BN150" i="6"/>
  <c r="BF150" i="6"/>
  <c r="AX150" i="6"/>
  <c r="AP150" i="6"/>
  <c r="AH150" i="6"/>
  <c r="Z150" i="6"/>
  <c r="R150" i="6"/>
  <c r="J150" i="6"/>
  <c r="MW150" i="6"/>
  <c r="MW159" i="6" s="1"/>
  <c r="MO150" i="6"/>
  <c r="MO159" i="6" s="1"/>
  <c r="MG150" i="6"/>
  <c r="MG159" i="6" s="1"/>
  <c r="LY150" i="6"/>
  <c r="LY159" i="6" s="1"/>
  <c r="LQ150" i="6"/>
  <c r="LQ159" i="6" s="1"/>
  <c r="LI150" i="6"/>
  <c r="LI159" i="6" s="1"/>
  <c r="LA150" i="6"/>
  <c r="LA159" i="6" s="1"/>
  <c r="KS150" i="6"/>
  <c r="KS159" i="6" s="1"/>
  <c r="KK150" i="6"/>
  <c r="KK159" i="6" s="1"/>
  <c r="KC150" i="6"/>
  <c r="KC159" i="6" s="1"/>
  <c r="JU150" i="6"/>
  <c r="JU159" i="6" s="1"/>
  <c r="JM150" i="6"/>
  <c r="JM159" i="6" s="1"/>
  <c r="JE150" i="6"/>
  <c r="JE159" i="6" s="1"/>
  <c r="IW150" i="6"/>
  <c r="IW159" i="6" s="1"/>
  <c r="IO150" i="6"/>
  <c r="IO159" i="6" s="1"/>
  <c r="IG150" i="6"/>
  <c r="IG159" i="6" s="1"/>
  <c r="HY150" i="6"/>
  <c r="HY159" i="6" s="1"/>
  <c r="HQ150" i="6"/>
  <c r="HQ159" i="6" s="1"/>
  <c r="HI150" i="6"/>
  <c r="HI159" i="6" s="1"/>
  <c r="HA150" i="6"/>
  <c r="HA159" i="6" s="1"/>
  <c r="GS150" i="6"/>
  <c r="GS159" i="6" s="1"/>
  <c r="GK150" i="6"/>
  <c r="GK159" i="6" s="1"/>
  <c r="GC150" i="6"/>
  <c r="GC159" i="6" s="1"/>
  <c r="FU150" i="6"/>
  <c r="FM150" i="6"/>
  <c r="FE150" i="6"/>
  <c r="EW150" i="6"/>
  <c r="EO150" i="6"/>
  <c r="EG150" i="6"/>
  <c r="DY150" i="6"/>
  <c r="DQ150" i="6"/>
  <c r="DI150" i="6"/>
  <c r="DA150" i="6"/>
  <c r="CS150" i="6"/>
  <c r="CK150" i="6"/>
  <c r="CC150" i="6"/>
  <c r="BU150" i="6"/>
  <c r="BM150" i="6"/>
  <c r="BE150" i="6"/>
  <c r="AW150" i="6"/>
  <c r="AO150" i="6"/>
  <c r="AG150" i="6"/>
  <c r="Y150" i="6"/>
  <c r="Q150" i="6"/>
  <c r="I150" i="6"/>
  <c r="MV150" i="6"/>
  <c r="MV159" i="6" s="1"/>
  <c r="MN150" i="6"/>
  <c r="MN159" i="6" s="1"/>
  <c r="MF150" i="6"/>
  <c r="MF159" i="6" s="1"/>
  <c r="LX150" i="6"/>
  <c r="LX159" i="6" s="1"/>
  <c r="LP150" i="6"/>
  <c r="LP159" i="6" s="1"/>
  <c r="LH150" i="6"/>
  <c r="LH159" i="6" s="1"/>
  <c r="KZ150" i="6"/>
  <c r="KZ159" i="6" s="1"/>
  <c r="KR150" i="6"/>
  <c r="KR159" i="6" s="1"/>
  <c r="KJ150" i="6"/>
  <c r="KJ159" i="6" s="1"/>
  <c r="KB150" i="6"/>
  <c r="KB159" i="6" s="1"/>
  <c r="JT150" i="6"/>
  <c r="JT159" i="6" s="1"/>
  <c r="JL150" i="6"/>
  <c r="JL159" i="6" s="1"/>
  <c r="JD150" i="6"/>
  <c r="JD159" i="6" s="1"/>
  <c r="IV150" i="6"/>
  <c r="IV159" i="6" s="1"/>
  <c r="IN150" i="6"/>
  <c r="IN159" i="6" s="1"/>
  <c r="IF150" i="6"/>
  <c r="IF159" i="6" s="1"/>
  <c r="HX150" i="6"/>
  <c r="HX159" i="6" s="1"/>
  <c r="HP150" i="6"/>
  <c r="HP159" i="6" s="1"/>
  <c r="HH150" i="6"/>
  <c r="HH159" i="6" s="1"/>
  <c r="GZ150" i="6"/>
  <c r="GZ159" i="6" s="1"/>
  <c r="GR150" i="6"/>
  <c r="GR159" i="6" s="1"/>
  <c r="GJ150" i="6"/>
  <c r="GJ159" i="6" s="1"/>
  <c r="GB150" i="6"/>
  <c r="FT150" i="6"/>
  <c r="FL150" i="6"/>
  <c r="FD150" i="6"/>
  <c r="EV150" i="6"/>
  <c r="EN150" i="6"/>
  <c r="EF150" i="6"/>
  <c r="DX150" i="6"/>
  <c r="DP150" i="6"/>
  <c r="DH150" i="6"/>
  <c r="CZ150" i="6"/>
  <c r="CR150" i="6"/>
  <c r="CJ150" i="6"/>
  <c r="CB150" i="6"/>
  <c r="BT150" i="6"/>
  <c r="BL150" i="6"/>
  <c r="BD150" i="6"/>
  <c r="AV150" i="6"/>
  <c r="AN150" i="6"/>
  <c r="AF150" i="6"/>
  <c r="X150" i="6"/>
  <c r="P150" i="6"/>
  <c r="H150" i="6"/>
  <c r="MU150" i="6"/>
  <c r="MU159" i="6" s="1"/>
  <c r="MM150" i="6"/>
  <c r="MM159" i="6" s="1"/>
  <c r="ME150" i="6"/>
  <c r="ME159" i="6" s="1"/>
  <c r="LW150" i="6"/>
  <c r="LW159" i="6" s="1"/>
  <c r="LO150" i="6"/>
  <c r="LO159" i="6" s="1"/>
  <c r="LG150" i="6"/>
  <c r="LG159" i="6" s="1"/>
  <c r="KY150" i="6"/>
  <c r="KY159" i="6" s="1"/>
  <c r="KQ150" i="6"/>
  <c r="KQ159" i="6" s="1"/>
  <c r="KI150" i="6"/>
  <c r="KI159" i="6" s="1"/>
  <c r="KA150" i="6"/>
  <c r="KA159" i="6" s="1"/>
  <c r="JS150" i="6"/>
  <c r="JS159" i="6" s="1"/>
  <c r="JK150" i="6"/>
  <c r="JK159" i="6" s="1"/>
  <c r="JC150" i="6"/>
  <c r="JC159" i="6" s="1"/>
  <c r="IU150" i="6"/>
  <c r="IU159" i="6" s="1"/>
  <c r="IM150" i="6"/>
  <c r="IM159" i="6" s="1"/>
  <c r="IE150" i="6"/>
  <c r="IE159" i="6" s="1"/>
  <c r="HW150" i="6"/>
  <c r="HW159" i="6" s="1"/>
  <c r="HO150" i="6"/>
  <c r="HO159" i="6" s="1"/>
  <c r="HG150" i="6"/>
  <c r="HG159" i="6" s="1"/>
  <c r="GY150" i="6"/>
  <c r="GY159" i="6" s="1"/>
  <c r="GQ150" i="6"/>
  <c r="GQ159" i="6" s="1"/>
  <c r="GI150" i="6"/>
  <c r="GI159" i="6" s="1"/>
  <c r="GA150" i="6"/>
  <c r="FS150" i="6"/>
  <c r="FK150" i="6"/>
  <c r="FC150" i="6"/>
  <c r="EU150" i="6"/>
  <c r="EM150" i="6"/>
  <c r="EE150" i="6"/>
  <c r="DW150" i="6"/>
  <c r="DO150" i="6"/>
  <c r="DG150" i="6"/>
  <c r="CY150" i="6"/>
  <c r="CQ150" i="6"/>
  <c r="CI150" i="6"/>
  <c r="CA150" i="6"/>
  <c r="BS150" i="6"/>
  <c r="BK150" i="6"/>
  <c r="BC150" i="6"/>
  <c r="AU150" i="6"/>
  <c r="AM150" i="6"/>
  <c r="AE150" i="6"/>
  <c r="W150" i="6"/>
  <c r="O150" i="6"/>
  <c r="G150" i="6"/>
  <c r="MT150" i="6"/>
  <c r="MT159" i="6" s="1"/>
  <c r="ML150" i="6"/>
  <c r="ML159" i="6" s="1"/>
  <c r="MD150" i="6"/>
  <c r="MD159" i="6" s="1"/>
  <c r="LV150" i="6"/>
  <c r="LV159" i="6" s="1"/>
  <c r="LN150" i="6"/>
  <c r="LN159" i="6" s="1"/>
  <c r="LF150" i="6"/>
  <c r="LF159" i="6" s="1"/>
  <c r="KX150" i="6"/>
  <c r="KX159" i="6" s="1"/>
  <c r="KP150" i="6"/>
  <c r="KP159" i="6" s="1"/>
  <c r="KH150" i="6"/>
  <c r="KH159" i="6" s="1"/>
  <c r="JZ150" i="6"/>
  <c r="JZ159" i="6" s="1"/>
  <c r="JR150" i="6"/>
  <c r="JR159" i="6" s="1"/>
  <c r="JJ150" i="6"/>
  <c r="JJ159" i="6" s="1"/>
  <c r="JB150" i="6"/>
  <c r="JB159" i="6" s="1"/>
  <c r="IT150" i="6"/>
  <c r="IT159" i="6" s="1"/>
  <c r="IL150" i="6"/>
  <c r="IL159" i="6" s="1"/>
  <c r="ID150" i="6"/>
  <c r="ID159" i="6" s="1"/>
  <c r="HV150" i="6"/>
  <c r="HV159" i="6" s="1"/>
  <c r="HN150" i="6"/>
  <c r="HN159" i="6" s="1"/>
  <c r="HF150" i="6"/>
  <c r="HF159" i="6" s="1"/>
  <c r="GX150" i="6"/>
  <c r="GX159" i="6" s="1"/>
  <c r="GP150" i="6"/>
  <c r="GP159" i="6" s="1"/>
  <c r="GH150" i="6"/>
  <c r="GH159" i="6" s="1"/>
  <c r="FZ150" i="6"/>
  <c r="FR150" i="6"/>
  <c r="FJ150" i="6"/>
  <c r="FB150" i="6"/>
  <c r="ET150" i="6"/>
  <c r="EL150" i="6"/>
  <c r="ED150" i="6"/>
  <c r="DV150" i="6"/>
  <c r="DN150" i="6"/>
  <c r="DF150" i="6"/>
  <c r="CX150" i="6"/>
  <c r="CP150" i="6"/>
  <c r="CH150" i="6"/>
  <c r="BZ150" i="6"/>
  <c r="BR150" i="6"/>
  <c r="BJ150" i="6"/>
  <c r="BB150" i="6"/>
  <c r="AT150" i="6"/>
  <c r="AL150" i="6"/>
  <c r="AD150" i="6"/>
  <c r="V150" i="6"/>
  <c r="N150" i="6"/>
  <c r="F150" i="6"/>
  <c r="MY149" i="6"/>
  <c r="MY158" i="6" s="1"/>
  <c r="MQ149" i="6"/>
  <c r="MQ158" i="6" s="1"/>
  <c r="MI149" i="6"/>
  <c r="MI158" i="6" s="1"/>
  <c r="MA149" i="6"/>
  <c r="MA158" i="6" s="1"/>
  <c r="LS149" i="6"/>
  <c r="LS158" i="6" s="1"/>
  <c r="LK149" i="6"/>
  <c r="LK158" i="6" s="1"/>
  <c r="LC149" i="6"/>
  <c r="LC158" i="6" s="1"/>
  <c r="KU149" i="6"/>
  <c r="KU158" i="6" s="1"/>
  <c r="KM149" i="6"/>
  <c r="KM158" i="6" s="1"/>
  <c r="KE149" i="6"/>
  <c r="KE158" i="6" s="1"/>
  <c r="JW149" i="6"/>
  <c r="JW158" i="6" s="1"/>
  <c r="JO149" i="6"/>
  <c r="JO158" i="6" s="1"/>
  <c r="JG149" i="6"/>
  <c r="JG158" i="6" s="1"/>
  <c r="IY149" i="6"/>
  <c r="IY158" i="6" s="1"/>
  <c r="IQ149" i="6"/>
  <c r="IQ158" i="6" s="1"/>
  <c r="II149" i="6"/>
  <c r="II158" i="6" s="1"/>
  <c r="IA149" i="6"/>
  <c r="IA158" i="6" s="1"/>
  <c r="HS149" i="6"/>
  <c r="HS158" i="6" s="1"/>
  <c r="HK149" i="6"/>
  <c r="HK158" i="6" s="1"/>
  <c r="HC149" i="6"/>
  <c r="HC158" i="6" s="1"/>
  <c r="GU149" i="6"/>
  <c r="GU158" i="6" s="1"/>
  <c r="GM149" i="6"/>
  <c r="GM158" i="6" s="1"/>
  <c r="GE149" i="6"/>
  <c r="GE158" i="6" s="1"/>
  <c r="FW149" i="6"/>
  <c r="FW158" i="6" s="1"/>
  <c r="FO149" i="6"/>
  <c r="FO158" i="6" s="1"/>
  <c r="FG149" i="6"/>
  <c r="FG158" i="6" s="1"/>
  <c r="EY149" i="6"/>
  <c r="EY158" i="6" s="1"/>
  <c r="EQ149" i="6"/>
  <c r="EQ158" i="6" s="1"/>
  <c r="EI149" i="6"/>
  <c r="EI158" i="6" s="1"/>
  <c r="EA149" i="6"/>
  <c r="EA158" i="6" s="1"/>
  <c r="DS149" i="6"/>
  <c r="DS158" i="6" s="1"/>
  <c r="DK149" i="6"/>
  <c r="DK158" i="6" s="1"/>
  <c r="DC149" i="6"/>
  <c r="DC158" i="6" s="1"/>
  <c r="CU149" i="6"/>
  <c r="CU158" i="6" s="1"/>
  <c r="CM149" i="6"/>
  <c r="CM158" i="6" s="1"/>
  <c r="CE149" i="6"/>
  <c r="CE158" i="6" s="1"/>
  <c r="BW149" i="6"/>
  <c r="BW158" i="6" s="1"/>
  <c r="BO149" i="6"/>
  <c r="BO158" i="6" s="1"/>
  <c r="BG149" i="6"/>
  <c r="BG158" i="6" s="1"/>
  <c r="AY149" i="6"/>
  <c r="AY158" i="6" s="1"/>
  <c r="AQ149" i="6"/>
  <c r="AQ158" i="6" s="1"/>
  <c r="AI149" i="6"/>
  <c r="AI158" i="6" s="1"/>
  <c r="AA149" i="6"/>
  <c r="AA158" i="6" s="1"/>
  <c r="S149" i="6"/>
  <c r="S158" i="6" s="1"/>
  <c r="K149" i="6"/>
  <c r="K158" i="6" s="1"/>
  <c r="MX149" i="6"/>
  <c r="MX158" i="6" s="1"/>
  <c r="MP149" i="6"/>
  <c r="MP158" i="6" s="1"/>
  <c r="MH149" i="6"/>
  <c r="MH158" i="6" s="1"/>
  <c r="LZ149" i="6"/>
  <c r="LZ158" i="6" s="1"/>
  <c r="LR149" i="6"/>
  <c r="LR158" i="6" s="1"/>
  <c r="LJ149" i="6"/>
  <c r="LJ158" i="6" s="1"/>
  <c r="LB149" i="6"/>
  <c r="LB158" i="6" s="1"/>
  <c r="KT149" i="6"/>
  <c r="KT158" i="6" s="1"/>
  <c r="KL149" i="6"/>
  <c r="KL158" i="6" s="1"/>
  <c r="KD149" i="6"/>
  <c r="KD158" i="6" s="1"/>
  <c r="JV149" i="6"/>
  <c r="JV158" i="6" s="1"/>
  <c r="JN149" i="6"/>
  <c r="JN158" i="6" s="1"/>
  <c r="JF149" i="6"/>
  <c r="JF158" i="6" s="1"/>
  <c r="IX149" i="6"/>
  <c r="IX158" i="6" s="1"/>
  <c r="IP149" i="6"/>
  <c r="IP158" i="6" s="1"/>
  <c r="IH149" i="6"/>
  <c r="IH158" i="6" s="1"/>
  <c r="HZ149" i="6"/>
  <c r="HZ158" i="6" s="1"/>
  <c r="HR149" i="6"/>
  <c r="HR158" i="6" s="1"/>
  <c r="HJ149" i="6"/>
  <c r="HJ158" i="6" s="1"/>
  <c r="HB149" i="6"/>
  <c r="HB158" i="6" s="1"/>
  <c r="GT149" i="6"/>
  <c r="GT158" i="6" s="1"/>
  <c r="GL149" i="6"/>
  <c r="GL158" i="6" s="1"/>
  <c r="GD149" i="6"/>
  <c r="GD158" i="6" s="1"/>
  <c r="FV149" i="6"/>
  <c r="FV158" i="6" s="1"/>
  <c r="FN149" i="6"/>
  <c r="FN158" i="6" s="1"/>
  <c r="FF149" i="6"/>
  <c r="FF158" i="6" s="1"/>
  <c r="EX149" i="6"/>
  <c r="EX158" i="6" s="1"/>
  <c r="EP149" i="6"/>
  <c r="EP158" i="6" s="1"/>
  <c r="EH149" i="6"/>
  <c r="EH158" i="6" s="1"/>
  <c r="DZ149" i="6"/>
  <c r="DZ158" i="6" s="1"/>
  <c r="DR149" i="6"/>
  <c r="DR158" i="6" s="1"/>
  <c r="DJ149" i="6"/>
  <c r="DJ158" i="6" s="1"/>
  <c r="DB149" i="6"/>
  <c r="DB158" i="6" s="1"/>
  <c r="CT149" i="6"/>
  <c r="CT158" i="6" s="1"/>
  <c r="CL149" i="6"/>
  <c r="CL158" i="6" s="1"/>
  <c r="CD149" i="6"/>
  <c r="CD158" i="6" s="1"/>
  <c r="BV149" i="6"/>
  <c r="BV158" i="6" s="1"/>
  <c r="BN149" i="6"/>
  <c r="BN158" i="6" s="1"/>
  <c r="BF149" i="6"/>
  <c r="BF158" i="6" s="1"/>
  <c r="AX149" i="6"/>
  <c r="AX158" i="6" s="1"/>
  <c r="AP149" i="6"/>
  <c r="AP158" i="6" s="1"/>
  <c r="AH149" i="6"/>
  <c r="AH158" i="6" s="1"/>
  <c r="Z149" i="6"/>
  <c r="Z158" i="6" s="1"/>
  <c r="R149" i="6"/>
  <c r="R158" i="6" s="1"/>
  <c r="J149" i="6"/>
  <c r="J158" i="6" s="1"/>
  <c r="MW149" i="6"/>
  <c r="MW158" i="6" s="1"/>
  <c r="MO149" i="6"/>
  <c r="MO158" i="6" s="1"/>
  <c r="MG149" i="6"/>
  <c r="MG158" i="6" s="1"/>
  <c r="LY149" i="6"/>
  <c r="LY158" i="6" s="1"/>
  <c r="LQ149" i="6"/>
  <c r="LQ158" i="6" s="1"/>
  <c r="LI149" i="6"/>
  <c r="LI158" i="6" s="1"/>
  <c r="LA149" i="6"/>
  <c r="LA158" i="6" s="1"/>
  <c r="KS149" i="6"/>
  <c r="KS158" i="6" s="1"/>
  <c r="KK149" i="6"/>
  <c r="KK158" i="6" s="1"/>
  <c r="KC149" i="6"/>
  <c r="KC158" i="6" s="1"/>
  <c r="JU149" i="6"/>
  <c r="JU158" i="6" s="1"/>
  <c r="JM149" i="6"/>
  <c r="JM158" i="6" s="1"/>
  <c r="JE149" i="6"/>
  <c r="JE158" i="6" s="1"/>
  <c r="IW149" i="6"/>
  <c r="IW158" i="6" s="1"/>
  <c r="IO149" i="6"/>
  <c r="IO158" i="6" s="1"/>
  <c r="IG149" i="6"/>
  <c r="IG158" i="6" s="1"/>
  <c r="HY149" i="6"/>
  <c r="HY158" i="6" s="1"/>
  <c r="HQ149" i="6"/>
  <c r="HQ158" i="6" s="1"/>
  <c r="HI149" i="6"/>
  <c r="HI158" i="6" s="1"/>
  <c r="HA149" i="6"/>
  <c r="HA158" i="6" s="1"/>
  <c r="GS149" i="6"/>
  <c r="GS158" i="6" s="1"/>
  <c r="GK149" i="6"/>
  <c r="GK158" i="6" s="1"/>
  <c r="GC149" i="6"/>
  <c r="GC158" i="6" s="1"/>
  <c r="FU149" i="6"/>
  <c r="FU158" i="6" s="1"/>
  <c r="FM149" i="6"/>
  <c r="FM158" i="6" s="1"/>
  <c r="FE149" i="6"/>
  <c r="FE158" i="6" s="1"/>
  <c r="EW149" i="6"/>
  <c r="EW158" i="6" s="1"/>
  <c r="EO149" i="6"/>
  <c r="EO158" i="6" s="1"/>
  <c r="EG149" i="6"/>
  <c r="EG158" i="6" s="1"/>
  <c r="DY149" i="6"/>
  <c r="DY158" i="6" s="1"/>
  <c r="DQ149" i="6"/>
  <c r="DQ158" i="6" s="1"/>
  <c r="DI149" i="6"/>
  <c r="DI158" i="6" s="1"/>
  <c r="DA149" i="6"/>
  <c r="DA158" i="6" s="1"/>
  <c r="CS149" i="6"/>
  <c r="CS158" i="6" s="1"/>
  <c r="CK149" i="6"/>
  <c r="CK158" i="6" s="1"/>
  <c r="CC149" i="6"/>
  <c r="CC158" i="6" s="1"/>
  <c r="BU149" i="6"/>
  <c r="BU158" i="6" s="1"/>
  <c r="BM149" i="6"/>
  <c r="BM158" i="6" s="1"/>
  <c r="BE149" i="6"/>
  <c r="BE158" i="6" s="1"/>
  <c r="AW149" i="6"/>
  <c r="AW158" i="6" s="1"/>
  <c r="AO149" i="6"/>
  <c r="AO158" i="6" s="1"/>
  <c r="AG149" i="6"/>
  <c r="AG158" i="6" s="1"/>
  <c r="Y149" i="6"/>
  <c r="Y158" i="6" s="1"/>
  <c r="Q149" i="6"/>
  <c r="Q158" i="6" s="1"/>
  <c r="I149" i="6"/>
  <c r="I158" i="6" s="1"/>
  <c r="MV149" i="6"/>
  <c r="MV158" i="6" s="1"/>
  <c r="MN149" i="6"/>
  <c r="MN158" i="6" s="1"/>
  <c r="MF149" i="6"/>
  <c r="MF158" i="6" s="1"/>
  <c r="LX149" i="6"/>
  <c r="LX158" i="6" s="1"/>
  <c r="LP149" i="6"/>
  <c r="LP158" i="6" s="1"/>
  <c r="LH149" i="6"/>
  <c r="LH158" i="6" s="1"/>
  <c r="KZ149" i="6"/>
  <c r="KZ158" i="6" s="1"/>
  <c r="KR149" i="6"/>
  <c r="KR158" i="6" s="1"/>
  <c r="KJ149" i="6"/>
  <c r="KJ158" i="6" s="1"/>
  <c r="KB149" i="6"/>
  <c r="KB158" i="6" s="1"/>
  <c r="JT149" i="6"/>
  <c r="JT158" i="6" s="1"/>
  <c r="JL149" i="6"/>
  <c r="JL158" i="6" s="1"/>
  <c r="JD149" i="6"/>
  <c r="JD158" i="6" s="1"/>
  <c r="IV149" i="6"/>
  <c r="IV158" i="6" s="1"/>
  <c r="IN149" i="6"/>
  <c r="IN158" i="6" s="1"/>
  <c r="IF149" i="6"/>
  <c r="IF158" i="6" s="1"/>
  <c r="HX149" i="6"/>
  <c r="HX158" i="6" s="1"/>
  <c r="HP149" i="6"/>
  <c r="HP158" i="6" s="1"/>
  <c r="HH149" i="6"/>
  <c r="HH158" i="6" s="1"/>
  <c r="GZ149" i="6"/>
  <c r="GZ158" i="6" s="1"/>
  <c r="GR149" i="6"/>
  <c r="GR158" i="6" s="1"/>
  <c r="GJ149" i="6"/>
  <c r="GJ158" i="6" s="1"/>
  <c r="GB149" i="6"/>
  <c r="GB158" i="6" s="1"/>
  <c r="FT149" i="6"/>
  <c r="FT158" i="6" s="1"/>
  <c r="FL149" i="6"/>
  <c r="FL158" i="6" s="1"/>
  <c r="FD149" i="6"/>
  <c r="FD158" i="6" s="1"/>
  <c r="EV149" i="6"/>
  <c r="EV158" i="6" s="1"/>
  <c r="EN149" i="6"/>
  <c r="EN158" i="6" s="1"/>
  <c r="EF149" i="6"/>
  <c r="EF158" i="6" s="1"/>
  <c r="DX149" i="6"/>
  <c r="DX158" i="6" s="1"/>
  <c r="DP149" i="6"/>
  <c r="DP158" i="6" s="1"/>
  <c r="DH149" i="6"/>
  <c r="DH158" i="6" s="1"/>
  <c r="CZ149" i="6"/>
  <c r="CZ158" i="6" s="1"/>
  <c r="CR149" i="6"/>
  <c r="CR158" i="6" s="1"/>
  <c r="CJ149" i="6"/>
  <c r="CJ158" i="6" s="1"/>
  <c r="CB149" i="6"/>
  <c r="CB158" i="6" s="1"/>
  <c r="BT149" i="6"/>
  <c r="BT158" i="6" s="1"/>
  <c r="BL149" i="6"/>
  <c r="BL158" i="6" s="1"/>
  <c r="BD149" i="6"/>
  <c r="BD158" i="6" s="1"/>
  <c r="AV149" i="6"/>
  <c r="AV158" i="6" s="1"/>
  <c r="AN149" i="6"/>
  <c r="AN158" i="6" s="1"/>
  <c r="AF149" i="6"/>
  <c r="AF158" i="6" s="1"/>
  <c r="X149" i="6"/>
  <c r="X158" i="6" s="1"/>
  <c r="P149" i="6"/>
  <c r="P158" i="6" s="1"/>
  <c r="H149" i="6"/>
  <c r="H158" i="6" s="1"/>
  <c r="MU149" i="6"/>
  <c r="MU158" i="6" s="1"/>
  <c r="MM149" i="6"/>
  <c r="MM158" i="6" s="1"/>
  <c r="ME149" i="6"/>
  <c r="ME158" i="6" s="1"/>
  <c r="LW149" i="6"/>
  <c r="LW158" i="6" s="1"/>
  <c r="LO149" i="6"/>
  <c r="LO158" i="6" s="1"/>
  <c r="LG149" i="6"/>
  <c r="LG158" i="6" s="1"/>
  <c r="KY149" i="6"/>
  <c r="KY158" i="6" s="1"/>
  <c r="KQ149" i="6"/>
  <c r="KQ158" i="6" s="1"/>
  <c r="KI149" i="6"/>
  <c r="KI158" i="6" s="1"/>
  <c r="KA149" i="6"/>
  <c r="KA158" i="6" s="1"/>
  <c r="JS149" i="6"/>
  <c r="JS158" i="6" s="1"/>
  <c r="JK149" i="6"/>
  <c r="JK158" i="6" s="1"/>
  <c r="JC149" i="6"/>
  <c r="JC158" i="6" s="1"/>
  <c r="IU149" i="6"/>
  <c r="IU158" i="6" s="1"/>
  <c r="IM149" i="6"/>
  <c r="IM158" i="6" s="1"/>
  <c r="IE149" i="6"/>
  <c r="IE158" i="6" s="1"/>
  <c r="HW149" i="6"/>
  <c r="HW158" i="6" s="1"/>
  <c r="HO149" i="6"/>
  <c r="HO158" i="6" s="1"/>
  <c r="HG149" i="6"/>
  <c r="HG158" i="6" s="1"/>
  <c r="GY149" i="6"/>
  <c r="GY158" i="6" s="1"/>
  <c r="GQ149" i="6"/>
  <c r="GQ158" i="6" s="1"/>
  <c r="GI149" i="6"/>
  <c r="GI158" i="6" s="1"/>
  <c r="GA149" i="6"/>
  <c r="GA158" i="6" s="1"/>
  <c r="FS149" i="6"/>
  <c r="FS158" i="6" s="1"/>
  <c r="FK149" i="6"/>
  <c r="FK158" i="6" s="1"/>
  <c r="FC149" i="6"/>
  <c r="FC158" i="6" s="1"/>
  <c r="EU149" i="6"/>
  <c r="EU158" i="6" s="1"/>
  <c r="EM149" i="6"/>
  <c r="EM158" i="6" s="1"/>
  <c r="EE149" i="6"/>
  <c r="EE158" i="6" s="1"/>
  <c r="DW149" i="6"/>
  <c r="DW158" i="6" s="1"/>
  <c r="DO149" i="6"/>
  <c r="DO158" i="6" s="1"/>
  <c r="DG149" i="6"/>
  <c r="DG158" i="6" s="1"/>
  <c r="CY149" i="6"/>
  <c r="CY158" i="6" s="1"/>
  <c r="CQ149" i="6"/>
  <c r="CQ158" i="6" s="1"/>
  <c r="CI149" i="6"/>
  <c r="CI158" i="6" s="1"/>
  <c r="CA149" i="6"/>
  <c r="CA158" i="6" s="1"/>
  <c r="BS149" i="6"/>
  <c r="BS158" i="6" s="1"/>
  <c r="BK149" i="6"/>
  <c r="BK158" i="6" s="1"/>
  <c r="BC149" i="6"/>
  <c r="BC158" i="6" s="1"/>
  <c r="AU149" i="6"/>
  <c r="AU158" i="6" s="1"/>
  <c r="AM149" i="6"/>
  <c r="AM158" i="6" s="1"/>
  <c r="AE149" i="6"/>
  <c r="AE158" i="6" s="1"/>
  <c r="W149" i="6"/>
  <c r="W158" i="6" s="1"/>
  <c r="O149" i="6"/>
  <c r="O158" i="6" s="1"/>
  <c r="G149" i="6"/>
  <c r="G158" i="6" s="1"/>
  <c r="MT149" i="6"/>
  <c r="MT158" i="6" s="1"/>
  <c r="ML149" i="6"/>
  <c r="ML158" i="6" s="1"/>
  <c r="MD149" i="6"/>
  <c r="MD158" i="6" s="1"/>
  <c r="LV149" i="6"/>
  <c r="LV158" i="6" s="1"/>
  <c r="LN149" i="6"/>
  <c r="LN158" i="6" s="1"/>
  <c r="LF149" i="6"/>
  <c r="LF158" i="6" s="1"/>
  <c r="KX149" i="6"/>
  <c r="KX158" i="6" s="1"/>
  <c r="KP149" i="6"/>
  <c r="KP158" i="6" s="1"/>
  <c r="KH149" i="6"/>
  <c r="KH158" i="6" s="1"/>
  <c r="JZ149" i="6"/>
  <c r="JZ158" i="6" s="1"/>
  <c r="JR149" i="6"/>
  <c r="JR158" i="6" s="1"/>
  <c r="JJ149" i="6"/>
  <c r="JJ158" i="6" s="1"/>
  <c r="JB149" i="6"/>
  <c r="JB158" i="6" s="1"/>
  <c r="IT149" i="6"/>
  <c r="IT158" i="6" s="1"/>
  <c r="IL149" i="6"/>
  <c r="IL158" i="6" s="1"/>
  <c r="ID149" i="6"/>
  <c r="ID158" i="6" s="1"/>
  <c r="HV149" i="6"/>
  <c r="HV158" i="6" s="1"/>
  <c r="HN149" i="6"/>
  <c r="HN158" i="6" s="1"/>
  <c r="HF149" i="6"/>
  <c r="HF158" i="6" s="1"/>
  <c r="GX149" i="6"/>
  <c r="GX158" i="6" s="1"/>
  <c r="GP149" i="6"/>
  <c r="GP158" i="6" s="1"/>
  <c r="GH149" i="6"/>
  <c r="GH158" i="6" s="1"/>
  <c r="FZ149" i="6"/>
  <c r="FZ158" i="6" s="1"/>
  <c r="FR149" i="6"/>
  <c r="FR158" i="6" s="1"/>
  <c r="FJ149" i="6"/>
  <c r="FJ158" i="6" s="1"/>
  <c r="FB149" i="6"/>
  <c r="FB158" i="6" s="1"/>
  <c r="ET149" i="6"/>
  <c r="ET158" i="6" s="1"/>
  <c r="EL149" i="6"/>
  <c r="EL158" i="6" s="1"/>
  <c r="ED149" i="6"/>
  <c r="ED158" i="6" s="1"/>
  <c r="DV149" i="6"/>
  <c r="DV158" i="6" s="1"/>
  <c r="DN149" i="6"/>
  <c r="DN158" i="6" s="1"/>
  <c r="DF149" i="6"/>
  <c r="DF158" i="6" s="1"/>
  <c r="CX149" i="6"/>
  <c r="CX158" i="6" s="1"/>
  <c r="CP149" i="6"/>
  <c r="CP158" i="6" s="1"/>
  <c r="CH149" i="6"/>
  <c r="CH158" i="6" s="1"/>
  <c r="BZ149" i="6"/>
  <c r="BZ158" i="6" s="1"/>
  <c r="BR149" i="6"/>
  <c r="BR158" i="6" s="1"/>
  <c r="BJ149" i="6"/>
  <c r="BJ158" i="6" s="1"/>
  <c r="BB149" i="6"/>
  <c r="BB158" i="6" s="1"/>
  <c r="AT149" i="6"/>
  <c r="AT158" i="6" s="1"/>
  <c r="AL149" i="6"/>
  <c r="AL158" i="6" s="1"/>
  <c r="AD149" i="6"/>
  <c r="AD158" i="6" s="1"/>
  <c r="V149" i="6"/>
  <c r="V158" i="6" s="1"/>
  <c r="N149" i="6"/>
  <c r="N158" i="6" s="1"/>
  <c r="F149" i="6"/>
  <c r="F158" i="6" s="1"/>
  <c r="MS149" i="6"/>
  <c r="MS158" i="6" s="1"/>
  <c r="MK149" i="6"/>
  <c r="MK158" i="6" s="1"/>
  <c r="MC149" i="6"/>
  <c r="MC158" i="6" s="1"/>
  <c r="LU149" i="6"/>
  <c r="LU158" i="6" s="1"/>
  <c r="LM149" i="6"/>
  <c r="LM158" i="6" s="1"/>
  <c r="LE149" i="6"/>
  <c r="LE158" i="6" s="1"/>
  <c r="KW149" i="6"/>
  <c r="KW158" i="6" s="1"/>
  <c r="KO149" i="6"/>
  <c r="KO158" i="6" s="1"/>
  <c r="KG149" i="6"/>
  <c r="KG158" i="6" s="1"/>
  <c r="JY149" i="6"/>
  <c r="JY158" i="6" s="1"/>
  <c r="JQ149" i="6"/>
  <c r="JQ158" i="6" s="1"/>
  <c r="JI149" i="6"/>
  <c r="JI158" i="6" s="1"/>
  <c r="JA149" i="6"/>
  <c r="JA158" i="6" s="1"/>
  <c r="IS149" i="6"/>
  <c r="IS158" i="6" s="1"/>
  <c r="IK149" i="6"/>
  <c r="IK158" i="6" s="1"/>
  <c r="IC149" i="6"/>
  <c r="IC158" i="6" s="1"/>
  <c r="HU149" i="6"/>
  <c r="HU158" i="6" s="1"/>
  <c r="HM149" i="6"/>
  <c r="HM158" i="6" s="1"/>
  <c r="HE149" i="6"/>
  <c r="HE158" i="6" s="1"/>
  <c r="GW149" i="6"/>
  <c r="GW158" i="6" s="1"/>
  <c r="GO149" i="6"/>
  <c r="GO158" i="6" s="1"/>
  <c r="GG149" i="6"/>
  <c r="GG158" i="6" s="1"/>
  <c r="FY149" i="6"/>
  <c r="FY158" i="6" s="1"/>
  <c r="FQ149" i="6"/>
  <c r="FQ158" i="6" s="1"/>
  <c r="FI149" i="6"/>
  <c r="FI158" i="6" s="1"/>
  <c r="FA149" i="6"/>
  <c r="FA158" i="6" s="1"/>
  <c r="ES149" i="6"/>
  <c r="ES158" i="6" s="1"/>
  <c r="EK149" i="6"/>
  <c r="EK158" i="6" s="1"/>
  <c r="EC149" i="6"/>
  <c r="EC158" i="6" s="1"/>
  <c r="DU149" i="6"/>
  <c r="DU158" i="6" s="1"/>
  <c r="DM149" i="6"/>
  <c r="DM158" i="6" s="1"/>
  <c r="DE149" i="6"/>
  <c r="DE158" i="6" s="1"/>
  <c r="CW149" i="6"/>
  <c r="CW158" i="6" s="1"/>
  <c r="CO149" i="6"/>
  <c r="CO158" i="6" s="1"/>
  <c r="CG149" i="6"/>
  <c r="CG158" i="6" s="1"/>
  <c r="BY149" i="6"/>
  <c r="BY158" i="6" s="1"/>
  <c r="BQ149" i="6"/>
  <c r="BQ158" i="6" s="1"/>
  <c r="BI149" i="6"/>
  <c r="BI158" i="6" s="1"/>
  <c r="BA149" i="6"/>
  <c r="BA158" i="6" s="1"/>
  <c r="AS149" i="6"/>
  <c r="AS158" i="6" s="1"/>
  <c r="AK149" i="6"/>
  <c r="AK158" i="6" s="1"/>
  <c r="AC149" i="6"/>
  <c r="AC158" i="6" s="1"/>
  <c r="U149" i="6"/>
  <c r="U158" i="6" s="1"/>
  <c r="M149" i="6"/>
  <c r="M158" i="6" s="1"/>
  <c r="MZ149" i="6"/>
  <c r="MZ158" i="6" s="1"/>
  <c r="MR149" i="6"/>
  <c r="MR158" i="6" s="1"/>
  <c r="MJ149" i="6"/>
  <c r="MJ158" i="6" s="1"/>
  <c r="MB149" i="6"/>
  <c r="MB158" i="6" s="1"/>
  <c r="LT149" i="6"/>
  <c r="LT158" i="6" s="1"/>
  <c r="LL149" i="6"/>
  <c r="LL158" i="6" s="1"/>
  <c r="LD149" i="6"/>
  <c r="LD158" i="6" s="1"/>
  <c r="KV149" i="6"/>
  <c r="KV158" i="6" s="1"/>
  <c r="KN149" i="6"/>
  <c r="KN158" i="6" s="1"/>
  <c r="KF149" i="6"/>
  <c r="KF158" i="6" s="1"/>
  <c r="JX149" i="6"/>
  <c r="JX158" i="6" s="1"/>
  <c r="JP149" i="6"/>
  <c r="JP158" i="6" s="1"/>
  <c r="JH149" i="6"/>
  <c r="JH158" i="6" s="1"/>
  <c r="IZ149" i="6"/>
  <c r="IZ158" i="6" s="1"/>
  <c r="IR149" i="6"/>
  <c r="IR158" i="6" s="1"/>
  <c r="IJ149" i="6"/>
  <c r="IJ158" i="6" s="1"/>
  <c r="IB149" i="6"/>
  <c r="IB158" i="6" s="1"/>
  <c r="HT149" i="6"/>
  <c r="HT158" i="6" s="1"/>
  <c r="HL149" i="6"/>
  <c r="HL158" i="6" s="1"/>
  <c r="HD149" i="6"/>
  <c r="HD158" i="6" s="1"/>
  <c r="GV149" i="6"/>
  <c r="GV158" i="6" s="1"/>
  <c r="GN149" i="6"/>
  <c r="GN158" i="6" s="1"/>
  <c r="GF149" i="6"/>
  <c r="GF158" i="6" s="1"/>
  <c r="FX149" i="6"/>
  <c r="FX158" i="6" s="1"/>
  <c r="FP149" i="6"/>
  <c r="FP158" i="6" s="1"/>
  <c r="FH149" i="6"/>
  <c r="FH158" i="6" s="1"/>
  <c r="EZ149" i="6"/>
  <c r="EZ158" i="6" s="1"/>
  <c r="ER149" i="6"/>
  <c r="ER158" i="6" s="1"/>
  <c r="EJ149" i="6"/>
  <c r="EJ158" i="6" s="1"/>
  <c r="EB149" i="6"/>
  <c r="EB158" i="6" s="1"/>
  <c r="DT149" i="6"/>
  <c r="DT158" i="6" s="1"/>
  <c r="DL149" i="6"/>
  <c r="DL158" i="6" s="1"/>
  <c r="DD149" i="6"/>
  <c r="DD158" i="6" s="1"/>
  <c r="CV149" i="6"/>
  <c r="CV158" i="6" s="1"/>
  <c r="CN149" i="6"/>
  <c r="CN158" i="6" s="1"/>
  <c r="CF149" i="6"/>
  <c r="CF158" i="6" s="1"/>
  <c r="BX149" i="6"/>
  <c r="BX158" i="6" s="1"/>
  <c r="BP149" i="6"/>
  <c r="BP158" i="6" s="1"/>
  <c r="BH149" i="6"/>
  <c r="BH158" i="6" s="1"/>
  <c r="AZ149" i="6"/>
  <c r="AZ158" i="6" s="1"/>
  <c r="AR149" i="6"/>
  <c r="AR158" i="6" s="1"/>
  <c r="AJ149" i="6"/>
  <c r="AJ158" i="6" s="1"/>
  <c r="AB149" i="6"/>
  <c r="AB158" i="6" s="1"/>
  <c r="T149" i="6"/>
  <c r="T158" i="6" s="1"/>
  <c r="L149" i="6"/>
  <c r="L158" i="6" s="1"/>
  <c r="E150" i="6"/>
  <c r="E149" i="6"/>
  <c r="E158" i="6" s="1"/>
  <c r="DB24" i="6" l="1"/>
  <c r="LK186" i="6"/>
  <c r="MI186" i="6"/>
  <c r="KI231" i="6"/>
  <c r="LM186" i="6"/>
  <c r="KJ186" i="6"/>
  <c r="IS186" i="6"/>
  <c r="LK231" i="6"/>
  <c r="MI231" i="6"/>
  <c r="LF186" i="6"/>
  <c r="LM231" i="6"/>
  <c r="IY186" i="6"/>
  <c r="IS231" i="6"/>
  <c r="MR186" i="6"/>
  <c r="IW186" i="6"/>
  <c r="LF231" i="6"/>
  <c r="IP186" i="6"/>
  <c r="IY231" i="6"/>
  <c r="MO186" i="6"/>
  <c r="MR231" i="6"/>
  <c r="LB186" i="6"/>
  <c r="KT186" i="6"/>
  <c r="IP231" i="6"/>
  <c r="KF186" i="6"/>
  <c r="MO231" i="6"/>
  <c r="KW186" i="6"/>
  <c r="LB231" i="6"/>
  <c r="KT231" i="6"/>
  <c r="KL186" i="6"/>
  <c r="KF231" i="6"/>
  <c r="LD186" i="6"/>
  <c r="KW231" i="6"/>
  <c r="MQ186" i="6"/>
  <c r="LU231" i="6"/>
  <c r="KL231" i="6"/>
  <c r="MH186" i="6"/>
  <c r="LD231" i="6"/>
  <c r="LP186" i="6"/>
  <c r="MQ231" i="6"/>
  <c r="KC186" i="6"/>
  <c r="JI186" i="6"/>
  <c r="MC186" i="6"/>
  <c r="MT186" i="6"/>
  <c r="LP231" i="6"/>
  <c r="KI186" i="6"/>
  <c r="KC231" i="6"/>
  <c r="JI231" i="6"/>
  <c r="MC231" i="6"/>
  <c r="MT231" i="6"/>
  <c r="LA231" i="6"/>
  <c r="KJ231" i="6"/>
  <c r="KO231" i="6"/>
  <c r="KO186" i="6"/>
  <c r="MB186" i="6"/>
  <c r="IT186" i="6"/>
  <c r="MG186" i="6"/>
  <c r="MN186" i="6"/>
  <c r="KG186" i="6"/>
  <c r="LX186" i="6"/>
  <c r="LC186" i="6"/>
  <c r="KR186" i="6"/>
  <c r="JE186" i="6"/>
  <c r="JA186" i="6"/>
  <c r="IK186" i="6"/>
  <c r="IV186" i="6"/>
  <c r="LS186" i="6"/>
  <c r="MA186" i="6"/>
  <c r="KV186" i="6"/>
  <c r="KH186" i="6"/>
  <c r="IM186" i="6"/>
  <c r="KP186" i="6"/>
  <c r="KK186" i="6"/>
  <c r="KY186" i="6"/>
  <c r="MF186" i="6"/>
  <c r="JP186" i="6"/>
  <c r="KQ186" i="6"/>
  <c r="JU186" i="6"/>
  <c r="MU186" i="6"/>
  <c r="IQ186" i="6"/>
  <c r="JL186" i="6"/>
  <c r="JW186" i="6"/>
  <c r="KS186" i="6"/>
  <c r="LZ186" i="6"/>
  <c r="KM186" i="6"/>
  <c r="JC231" i="6"/>
  <c r="MB231" i="6"/>
  <c r="IT231" i="6"/>
  <c r="MG231" i="6"/>
  <c r="MN231" i="6"/>
  <c r="KG231" i="6"/>
  <c r="LX231" i="6"/>
  <c r="LC231" i="6"/>
  <c r="KR231" i="6"/>
  <c r="JE231" i="6"/>
  <c r="JA231" i="6"/>
  <c r="IK231" i="6"/>
  <c r="IV231" i="6"/>
  <c r="LS231" i="6"/>
  <c r="MA231" i="6"/>
  <c r="KV231" i="6"/>
  <c r="KH231" i="6"/>
  <c r="IM231" i="6"/>
  <c r="KP231" i="6"/>
  <c r="KK231" i="6"/>
  <c r="KY231" i="6"/>
  <c r="MF231" i="6"/>
  <c r="JP231" i="6"/>
  <c r="KQ231" i="6"/>
  <c r="JU231" i="6"/>
  <c r="MU231" i="6"/>
  <c r="IQ231" i="6"/>
  <c r="JL231" i="6"/>
  <c r="JW231" i="6"/>
  <c r="KS231" i="6"/>
  <c r="LZ231" i="6"/>
  <c r="IW231" i="6"/>
  <c r="KX186" i="6"/>
  <c r="LY186" i="6"/>
  <c r="JO186" i="6"/>
  <c r="IX186" i="6"/>
  <c r="KE186" i="6"/>
  <c r="MZ186" i="6"/>
  <c r="ME186" i="6"/>
  <c r="LT186" i="6"/>
  <c r="LG186" i="6"/>
  <c r="MD186" i="6"/>
  <c r="MV186" i="6"/>
  <c r="MP186" i="6"/>
  <c r="MK186" i="6"/>
  <c r="JY186" i="6"/>
  <c r="IR186" i="6"/>
  <c r="JN186" i="6"/>
  <c r="JX186" i="6"/>
  <c r="JK186" i="6"/>
  <c r="ML186" i="6"/>
  <c r="IU186" i="6"/>
  <c r="JR186" i="6"/>
  <c r="IL186" i="6"/>
  <c r="LE186" i="6"/>
  <c r="KB186" i="6"/>
  <c r="IO186" i="6"/>
  <c r="LH186" i="6"/>
  <c r="KN186" i="6"/>
  <c r="IN186" i="6"/>
  <c r="LL186" i="6"/>
  <c r="MJ186" i="6"/>
  <c r="LA186" i="6"/>
  <c r="IZ186" i="6"/>
  <c r="IZ231" i="6"/>
  <c r="KX231" i="6"/>
  <c r="LY231" i="6"/>
  <c r="JO231" i="6"/>
  <c r="IX231" i="6"/>
  <c r="KE231" i="6"/>
  <c r="MZ231" i="6"/>
  <c r="ME231" i="6"/>
  <c r="LT231" i="6"/>
  <c r="LG231" i="6"/>
  <c r="MD231" i="6"/>
  <c r="MV231" i="6"/>
  <c r="MP231" i="6"/>
  <c r="MK231" i="6"/>
  <c r="JY231" i="6"/>
  <c r="IR231" i="6"/>
  <c r="JN231" i="6"/>
  <c r="JX231" i="6"/>
  <c r="JK231" i="6"/>
  <c r="ML231" i="6"/>
  <c r="IU231" i="6"/>
  <c r="JR231" i="6"/>
  <c r="IL231" i="6"/>
  <c r="LE231" i="6"/>
  <c r="KB231" i="6"/>
  <c r="IO231" i="6"/>
  <c r="LH231" i="6"/>
  <c r="KN231" i="6"/>
  <c r="IN231" i="6"/>
  <c r="LL231" i="6"/>
  <c r="MJ231" i="6"/>
  <c r="JC186" i="6"/>
  <c r="KD186" i="6"/>
  <c r="JG186" i="6"/>
  <c r="LW186" i="6"/>
  <c r="KA186" i="6"/>
  <c r="LI186" i="6"/>
  <c r="LV186" i="6"/>
  <c r="JZ186" i="6"/>
  <c r="JQ186" i="6"/>
  <c r="LO186" i="6"/>
  <c r="LJ186" i="6"/>
  <c r="JF186" i="6"/>
  <c r="KZ186" i="6"/>
  <c r="LN186" i="6"/>
  <c r="LU186" i="6"/>
  <c r="MM186" i="6"/>
  <c r="KU186" i="6"/>
  <c r="JV186" i="6"/>
  <c r="JT186" i="6"/>
  <c r="MY186" i="6"/>
  <c r="MX186" i="6"/>
  <c r="MW186" i="6"/>
  <c r="LQ186" i="6"/>
  <c r="JM186" i="6"/>
  <c r="LR186" i="6"/>
  <c r="JH186" i="6"/>
  <c r="JD186" i="6"/>
  <c r="JJ186" i="6"/>
  <c r="JS186" i="6"/>
  <c r="MS186" i="6"/>
  <c r="JB186" i="6"/>
  <c r="KM231" i="6"/>
  <c r="MH231" i="6"/>
  <c r="KD231" i="6"/>
  <c r="JG231" i="6"/>
  <c r="LW231" i="6"/>
  <c r="KA231" i="6"/>
  <c r="LI231" i="6"/>
  <c r="LV231" i="6"/>
  <c r="JZ231" i="6"/>
  <c r="JQ231" i="6"/>
  <c r="LO231" i="6"/>
  <c r="LJ231" i="6"/>
  <c r="JF231" i="6"/>
  <c r="KZ231" i="6"/>
  <c r="LN231" i="6"/>
  <c r="MM231" i="6"/>
  <c r="KU231" i="6"/>
  <c r="JV231" i="6"/>
  <c r="JT231" i="6"/>
  <c r="MY231" i="6"/>
  <c r="MX231" i="6"/>
  <c r="MW231" i="6"/>
  <c r="LQ231" i="6"/>
  <c r="JM231" i="6"/>
  <c r="LR231" i="6"/>
  <c r="JH231" i="6"/>
  <c r="JD231" i="6"/>
  <c r="JJ231" i="6"/>
  <c r="JS231" i="6"/>
  <c r="MS231" i="6"/>
  <c r="JB231" i="6"/>
  <c r="IR185" i="6"/>
  <c r="IR194" i="6" s="1"/>
  <c r="JQ185" i="6"/>
  <c r="JQ194" i="6" s="1"/>
  <c r="IC186" i="6"/>
  <c r="DD185" i="6"/>
  <c r="KN185" i="6"/>
  <c r="KN194" i="6" s="1"/>
  <c r="EC185" i="6"/>
  <c r="JA185" i="6"/>
  <c r="JA194" i="6" s="1"/>
  <c r="LM185" i="6"/>
  <c r="LM194" i="6" s="1"/>
  <c r="FB185" i="6"/>
  <c r="JZ230" i="6"/>
  <c r="ML185" i="6"/>
  <c r="ML194" i="6" s="1"/>
  <c r="KY185" i="6"/>
  <c r="KY194" i="6" s="1"/>
  <c r="LX185" i="6"/>
  <c r="LX194" i="6" s="1"/>
  <c r="DA185" i="6"/>
  <c r="KK230" i="6"/>
  <c r="MW230" i="6"/>
  <c r="IX185" i="6"/>
  <c r="IX194" i="6" s="1"/>
  <c r="LJ185" i="6"/>
  <c r="LJ194" i="6" s="1"/>
  <c r="JW185" i="6"/>
  <c r="JW194" i="6" s="1"/>
  <c r="MI185" i="6"/>
  <c r="MI194" i="6" s="1"/>
  <c r="ID231" i="6"/>
  <c r="GC186" i="6"/>
  <c r="HB231" i="6"/>
  <c r="IA231" i="6"/>
  <c r="HM231" i="6"/>
  <c r="IJ185" i="6"/>
  <c r="IJ194" i="6" s="1"/>
  <c r="KV185" i="6"/>
  <c r="KV194" i="6" s="1"/>
  <c r="M185" i="6"/>
  <c r="M194" i="6" s="1"/>
  <c r="JI185" i="6"/>
  <c r="JI194" i="6" s="1"/>
  <c r="LU185" i="6"/>
  <c r="LU194" i="6" s="1"/>
  <c r="AL185" i="6"/>
  <c r="AL194" i="6" s="1"/>
  <c r="HV185" i="6"/>
  <c r="HV194" i="6" s="1"/>
  <c r="KH185" i="6"/>
  <c r="KH194" i="6" s="1"/>
  <c r="MT185" i="6"/>
  <c r="MT194" i="6" s="1"/>
  <c r="BK185" i="6"/>
  <c r="BK194" i="6" s="1"/>
  <c r="IU185" i="6"/>
  <c r="IU194" i="6" s="1"/>
  <c r="LG185" i="6"/>
  <c r="LG194" i="6" s="1"/>
  <c r="JT185" i="6"/>
  <c r="JT194" i="6" s="1"/>
  <c r="MF230" i="6"/>
  <c r="AW185" i="6"/>
  <c r="AW194" i="6" s="1"/>
  <c r="DI185" i="6"/>
  <c r="DI194" i="6" s="1"/>
  <c r="KS230" i="6"/>
  <c r="JF185" i="6"/>
  <c r="JF194" i="6" s="1"/>
  <c r="LR185" i="6"/>
  <c r="LR194" i="6" s="1"/>
  <c r="AI185" i="6"/>
  <c r="AI194" i="6" s="1"/>
  <c r="KE185" i="6"/>
  <c r="KE194" i="6" s="1"/>
  <c r="MQ185" i="6"/>
  <c r="MQ194" i="6" s="1"/>
  <c r="GY231" i="6"/>
  <c r="HX231" i="6"/>
  <c r="GK231" i="6"/>
  <c r="HJ231" i="6"/>
  <c r="II231" i="6"/>
  <c r="GV231" i="6"/>
  <c r="HU231" i="6"/>
  <c r="U185" i="6"/>
  <c r="U194" i="6" s="1"/>
  <c r="ID185" i="6"/>
  <c r="ID194" i="6" s="1"/>
  <c r="BS185" i="6"/>
  <c r="BS194" i="6" s="1"/>
  <c r="JC185" i="6"/>
  <c r="JC194" i="6" s="1"/>
  <c r="KB185" i="6"/>
  <c r="KB194" i="6" s="1"/>
  <c r="GC185" i="6"/>
  <c r="GC194" i="6" s="1"/>
  <c r="HR231" i="6"/>
  <c r="IZ185" i="6"/>
  <c r="IZ194" i="6" s="1"/>
  <c r="LL185" i="6"/>
  <c r="LL194" i="6" s="1"/>
  <c r="JY185" i="6"/>
  <c r="JY194" i="6" s="1"/>
  <c r="MK230" i="6"/>
  <c r="IL185" i="6"/>
  <c r="IL194" i="6" s="1"/>
  <c r="KX185" i="6"/>
  <c r="KX194" i="6" s="1"/>
  <c r="JK185" i="6"/>
  <c r="JK194" i="6" s="1"/>
  <c r="LW185" i="6"/>
  <c r="LW194" i="6" s="1"/>
  <c r="HX185" i="6"/>
  <c r="HX194" i="6" s="1"/>
  <c r="KJ185" i="6"/>
  <c r="KJ194" i="6" s="1"/>
  <c r="IW230" i="6"/>
  <c r="JV185" i="6"/>
  <c r="JV194" i="6" s="1"/>
  <c r="DK185" i="6"/>
  <c r="FW185" i="6"/>
  <c r="II185" i="6"/>
  <c r="II194" i="6" s="1"/>
  <c r="KU185" i="6"/>
  <c r="KU194" i="6" s="1"/>
  <c r="GP231" i="6"/>
  <c r="HO231" i="6"/>
  <c r="HA186" i="6"/>
  <c r="GM231" i="6"/>
  <c r="DT185" i="6"/>
  <c r="LO185" i="6"/>
  <c r="LO194" i="6" s="1"/>
  <c r="MN230" i="6"/>
  <c r="IO230" i="6"/>
  <c r="IA185" i="6"/>
  <c r="IA194" i="6" s="1"/>
  <c r="HD231" i="6"/>
  <c r="BX185" i="6"/>
  <c r="KG185" i="6"/>
  <c r="KG194" i="6" s="1"/>
  <c r="MS185" i="6"/>
  <c r="MS194" i="6" s="1"/>
  <c r="IT185" i="6"/>
  <c r="IT194" i="6" s="1"/>
  <c r="LF185" i="6"/>
  <c r="LF194" i="6" s="1"/>
  <c r="JS185" i="6"/>
  <c r="JS194" i="6" s="1"/>
  <c r="ME185" i="6"/>
  <c r="ME194" i="6" s="1"/>
  <c r="IF185" i="6"/>
  <c r="IF194" i="6" s="1"/>
  <c r="KR185" i="6"/>
  <c r="KR194" i="6" s="1"/>
  <c r="I185" i="6"/>
  <c r="I194" i="6" s="1"/>
  <c r="EG185" i="6"/>
  <c r="JE230" i="6"/>
  <c r="LQ185" i="6"/>
  <c r="LQ194" i="6" s="1"/>
  <c r="AH185" i="6"/>
  <c r="AH194" i="6" s="1"/>
  <c r="HR185" i="6"/>
  <c r="HR194" i="6" s="1"/>
  <c r="KD185" i="6"/>
  <c r="KD194" i="6" s="1"/>
  <c r="MP185" i="6"/>
  <c r="MP194" i="6" s="1"/>
  <c r="IQ230" i="6"/>
  <c r="LC230" i="6"/>
  <c r="GX231" i="6"/>
  <c r="GJ231" i="6"/>
  <c r="HI231" i="6"/>
  <c r="IH231" i="6"/>
  <c r="HT186" i="6"/>
  <c r="GG231" i="6"/>
  <c r="KP230" i="6"/>
  <c r="LA230" i="6"/>
  <c r="JN185" i="6"/>
  <c r="JN194" i="6" s="1"/>
  <c r="GS231" i="6"/>
  <c r="JP185" i="6"/>
  <c r="JP194" i="6" s="1"/>
  <c r="MB185" i="6"/>
  <c r="MB194" i="6" s="1"/>
  <c r="IC185" i="6"/>
  <c r="IC194" i="6" s="1"/>
  <c r="KO230" i="6"/>
  <c r="JB185" i="6"/>
  <c r="JB194" i="6" s="1"/>
  <c r="LN230" i="6"/>
  <c r="KA185" i="6"/>
  <c r="KA194" i="6" s="1"/>
  <c r="MM230" i="6"/>
  <c r="IN185" i="6"/>
  <c r="IN194" i="6" s="1"/>
  <c r="JM230" i="6"/>
  <c r="LY230" i="6"/>
  <c r="HZ185" i="6"/>
  <c r="HZ194" i="6" s="1"/>
  <c r="KL185" i="6"/>
  <c r="KL194" i="6" s="1"/>
  <c r="MX185" i="6"/>
  <c r="MX194" i="6" s="1"/>
  <c r="LK185" i="6"/>
  <c r="LK194" i="6" s="1"/>
  <c r="HF231" i="6"/>
  <c r="IE231" i="6"/>
  <c r="GR186" i="6"/>
  <c r="GD231" i="6"/>
  <c r="HC231" i="6"/>
  <c r="IB231" i="6"/>
  <c r="GO186" i="6"/>
  <c r="GQ185" i="6"/>
  <c r="GQ194" i="6" s="1"/>
  <c r="HG231" i="6"/>
  <c r="JX185" i="6"/>
  <c r="JX194" i="6" s="1"/>
  <c r="MJ185" i="6"/>
  <c r="MJ194" i="6" s="1"/>
  <c r="IK185" i="6"/>
  <c r="IK194" i="6" s="1"/>
  <c r="KW185" i="6"/>
  <c r="KW194" i="6" s="1"/>
  <c r="EL185" i="6"/>
  <c r="JJ185" i="6"/>
  <c r="JJ194" i="6" s="1"/>
  <c r="LV185" i="6"/>
  <c r="LV194" i="6" s="1"/>
  <c r="MU185" i="6"/>
  <c r="MU194" i="6" s="1"/>
  <c r="IV185" i="6"/>
  <c r="IV194" i="6" s="1"/>
  <c r="LH230" i="6"/>
  <c r="HI185" i="6"/>
  <c r="HI194" i="6" s="1"/>
  <c r="JU230" i="6"/>
  <c r="MG185" i="6"/>
  <c r="MG194" i="6" s="1"/>
  <c r="DJ185" i="6"/>
  <c r="FV185" i="6"/>
  <c r="IH185" i="6"/>
  <c r="IH194" i="6" s="1"/>
  <c r="KT185" i="6"/>
  <c r="KT194" i="6" s="1"/>
  <c r="GU185" i="6"/>
  <c r="JG185" i="6"/>
  <c r="JG194" i="6" s="1"/>
  <c r="HN231" i="6"/>
  <c r="GZ231" i="6"/>
  <c r="HY186" i="6"/>
  <c r="GL231" i="6"/>
  <c r="HK231" i="6"/>
  <c r="IJ231" i="6"/>
  <c r="GW231" i="6"/>
  <c r="LD185" i="6"/>
  <c r="LD194" i="6" s="1"/>
  <c r="MC185" i="6"/>
  <c r="MC194" i="6" s="1"/>
  <c r="LZ185" i="6"/>
  <c r="LZ194" i="6" s="1"/>
  <c r="KF185" i="6"/>
  <c r="KF194" i="6" s="1"/>
  <c r="MR185" i="6"/>
  <c r="MR194" i="6" s="1"/>
  <c r="IS185" i="6"/>
  <c r="IS194" i="6" s="1"/>
  <c r="LE185" i="6"/>
  <c r="LE194" i="6" s="1"/>
  <c r="JR185" i="6"/>
  <c r="JR194" i="6" s="1"/>
  <c r="MD185" i="6"/>
  <c r="MD194" i="6" s="1"/>
  <c r="KQ185" i="6"/>
  <c r="KQ194" i="6" s="1"/>
  <c r="JD185" i="6"/>
  <c r="JD194" i="6" s="1"/>
  <c r="LP185" i="6"/>
  <c r="LP194" i="6" s="1"/>
  <c r="KC230" i="6"/>
  <c r="MO230" i="6"/>
  <c r="LB185" i="6"/>
  <c r="LB194" i="6" s="1"/>
  <c r="HC185" i="6"/>
  <c r="JO185" i="6"/>
  <c r="JO194" i="6" s="1"/>
  <c r="MA185" i="6"/>
  <c r="MA194" i="6" s="1"/>
  <c r="HV231" i="6"/>
  <c r="GI231" i="6"/>
  <c r="HH231" i="6"/>
  <c r="IG186" i="6"/>
  <c r="GT231" i="6"/>
  <c r="HS231" i="6"/>
  <c r="GF231" i="6"/>
  <c r="HE231" i="6"/>
  <c r="F185" i="6"/>
  <c r="F194" i="6" s="1"/>
  <c r="MH230" i="6"/>
  <c r="KZ230" i="6"/>
  <c r="JZ185" i="6"/>
  <c r="JZ194" i="6" s="1"/>
  <c r="MG230" i="6"/>
  <c r="IM230" i="6"/>
  <c r="MF185" i="6"/>
  <c r="MF194" i="6" s="1"/>
  <c r="LN185" i="6"/>
  <c r="LN194" i="6" s="1"/>
  <c r="IQ185" i="6"/>
  <c r="IQ194" i="6" s="1"/>
  <c r="MV230" i="6"/>
  <c r="KO185" i="6"/>
  <c r="KO194" i="6" s="1"/>
  <c r="KM230" i="6"/>
  <c r="LT230" i="6"/>
  <c r="KP185" i="6"/>
  <c r="KP194" i="6" s="1"/>
  <c r="LS230" i="6"/>
  <c r="MN185" i="6"/>
  <c r="MN194" i="6" s="1"/>
  <c r="MZ230" i="6"/>
  <c r="LQ230" i="6"/>
  <c r="MY230" i="6"/>
  <c r="LH185" i="6"/>
  <c r="LH194" i="6" s="1"/>
  <c r="JH230" i="6"/>
  <c r="IP230" i="6"/>
  <c r="MM185" i="6"/>
  <c r="MM194" i="6" s="1"/>
  <c r="KI230" i="6"/>
  <c r="JL230" i="6"/>
  <c r="LC185" i="6"/>
  <c r="LC194" i="6" s="1"/>
  <c r="IY230" i="6"/>
  <c r="MK185" i="6"/>
  <c r="MK194" i="6" s="1"/>
  <c r="LI185" i="6"/>
  <c r="LI194" i="6" s="1"/>
  <c r="MH185" i="6"/>
  <c r="MH194" i="6" s="1"/>
  <c r="KZ185" i="6"/>
  <c r="KZ194" i="6" s="1"/>
  <c r="LA185" i="6"/>
  <c r="LA194" i="6" s="1"/>
  <c r="IM185" i="6"/>
  <c r="IM194" i="6" s="1"/>
  <c r="LJ230" i="6"/>
  <c r="KB230" i="6"/>
  <c r="MV185" i="6"/>
  <c r="MV194" i="6" s="1"/>
  <c r="IO185" i="6"/>
  <c r="IO194" i="6" s="1"/>
  <c r="KM185" i="6"/>
  <c r="KM194" i="6" s="1"/>
  <c r="KQ230" i="6"/>
  <c r="LT185" i="6"/>
  <c r="LT194" i="6" s="1"/>
  <c r="JD230" i="6"/>
  <c r="LS185" i="6"/>
  <c r="LS194" i="6" s="1"/>
  <c r="LR230" i="6"/>
  <c r="KJ230" i="6"/>
  <c r="MZ185" i="6"/>
  <c r="MZ194" i="6" s="1"/>
  <c r="LV230" i="6"/>
  <c r="MY185" i="6"/>
  <c r="MY194" i="6" s="1"/>
  <c r="JH185" i="6"/>
  <c r="JH194" i="6" s="1"/>
  <c r="IP185" i="6"/>
  <c r="IP194" i="6" s="1"/>
  <c r="KI185" i="6"/>
  <c r="KI194" i="6" s="1"/>
  <c r="KU230" i="6"/>
  <c r="JL185" i="6"/>
  <c r="JL194" i="6" s="1"/>
  <c r="JP230" i="6"/>
  <c r="IY185" i="6"/>
  <c r="IY194" i="6" s="1"/>
  <c r="LO230" i="6"/>
  <c r="LI230" i="6"/>
  <c r="KG230" i="6"/>
  <c r="KD230" i="6"/>
  <c r="JY230" i="6"/>
  <c r="LM230" i="6"/>
  <c r="JS230" i="6"/>
  <c r="MA230" i="6"/>
  <c r="JJ230" i="6"/>
  <c r="IU230" i="6"/>
  <c r="JM185" i="6"/>
  <c r="JM194" i="6" s="1"/>
  <c r="MB230" i="6"/>
  <c r="KR230" i="6"/>
  <c r="JA230" i="6"/>
  <c r="LF230" i="6"/>
  <c r="KE230" i="6"/>
  <c r="MW185" i="6"/>
  <c r="MW194" i="6" s="1"/>
  <c r="LK230" i="6"/>
  <c r="JF230" i="6"/>
  <c r="MO185" i="6"/>
  <c r="MO194" i="6" s="1"/>
  <c r="IK230" i="6"/>
  <c r="KV230" i="6"/>
  <c r="MT230" i="6"/>
  <c r="JQ230" i="6"/>
  <c r="JN230" i="6"/>
  <c r="KX230" i="6"/>
  <c r="KW230" i="6"/>
  <c r="LG230" i="6"/>
  <c r="IN230" i="6"/>
  <c r="MC230" i="6"/>
  <c r="MR230" i="6"/>
  <c r="LX230" i="6"/>
  <c r="JE185" i="6"/>
  <c r="JE194" i="6" s="1"/>
  <c r="LE230" i="6"/>
  <c r="IZ230" i="6"/>
  <c r="LY185" i="6"/>
  <c r="LY194" i="6" s="1"/>
  <c r="JG230" i="6"/>
  <c r="MS230" i="6"/>
  <c r="MQ230" i="6"/>
  <c r="IV230" i="6"/>
  <c r="KF230" i="6"/>
  <c r="LU230" i="6"/>
  <c r="JO230" i="6"/>
  <c r="IR230" i="6"/>
  <c r="KA230" i="6"/>
  <c r="KL230" i="6"/>
  <c r="JV230" i="6"/>
  <c r="IS230" i="6"/>
  <c r="JX230" i="6"/>
  <c r="JT230" i="6"/>
  <c r="JB230" i="6"/>
  <c r="MU230" i="6"/>
  <c r="LL230" i="6"/>
  <c r="JW230" i="6"/>
  <c r="KH230" i="6"/>
  <c r="LZ230" i="6"/>
  <c r="MP230" i="6"/>
  <c r="LP230" i="6"/>
  <c r="IW185" i="6"/>
  <c r="IW194" i="6" s="1"/>
  <c r="JU185" i="6"/>
  <c r="JU194" i="6" s="1"/>
  <c r="MJ230" i="6"/>
  <c r="KT230" i="6"/>
  <c r="MD230" i="6"/>
  <c r="LB230" i="6"/>
  <c r="JK230" i="6"/>
  <c r="KS185" i="6"/>
  <c r="KS194" i="6" s="1"/>
  <c r="JI230" i="6"/>
  <c r="LW230" i="6"/>
  <c r="KK185" i="6"/>
  <c r="KK194" i="6" s="1"/>
  <c r="ML230" i="6"/>
  <c r="LD230" i="6"/>
  <c r="KY230" i="6"/>
  <c r="IL230" i="6"/>
  <c r="ME230" i="6"/>
  <c r="IT230" i="6"/>
  <c r="JR230" i="6"/>
  <c r="JC230" i="6"/>
  <c r="MX230" i="6"/>
  <c r="KC185" i="6"/>
  <c r="KC194" i="6" s="1"/>
  <c r="KN230" i="6"/>
  <c r="IX230" i="6"/>
  <c r="MI230" i="6"/>
  <c r="IC231" i="6"/>
  <c r="GE231" i="6"/>
  <c r="HL231" i="6"/>
  <c r="HM186" i="6"/>
  <c r="HJ186" i="6"/>
  <c r="GO231" i="6"/>
  <c r="HQ231" i="6"/>
  <c r="ID186" i="6"/>
  <c r="GF186" i="6"/>
  <c r="HZ231" i="6"/>
  <c r="IH186" i="6"/>
  <c r="GN231" i="6"/>
  <c r="HB186" i="6"/>
  <c r="HW231" i="6"/>
  <c r="GZ186" i="6"/>
  <c r="HG186" i="6"/>
  <c r="GQ231" i="6"/>
  <c r="GH231" i="6"/>
  <c r="GU231" i="6"/>
  <c r="HR186" i="6"/>
  <c r="HN186" i="6"/>
  <c r="IA186" i="6"/>
  <c r="IF231" i="6"/>
  <c r="II186" i="6"/>
  <c r="HH186" i="6"/>
  <c r="IJ186" i="6"/>
  <c r="HY231" i="6"/>
  <c r="HA231" i="6"/>
  <c r="GC231" i="6"/>
  <c r="GR231" i="6"/>
  <c r="HT231" i="6"/>
  <c r="IB186" i="6"/>
  <c r="IG231" i="6"/>
  <c r="GG186" i="6"/>
  <c r="GD186" i="6"/>
  <c r="HU186" i="6"/>
  <c r="GL186" i="6"/>
  <c r="HE186" i="6"/>
  <c r="IE186" i="6"/>
  <c r="GV186" i="6"/>
  <c r="GK186" i="6"/>
  <c r="HV186" i="6"/>
  <c r="GT186" i="6"/>
  <c r="GS186" i="6"/>
  <c r="HL186" i="6"/>
  <c r="GE186" i="6"/>
  <c r="GM186" i="6"/>
  <c r="HI186" i="6"/>
  <c r="GI186" i="6"/>
  <c r="GP186" i="6"/>
  <c r="HC186" i="6"/>
  <c r="GJ186" i="6"/>
  <c r="GY186" i="6"/>
  <c r="HP186" i="6"/>
  <c r="HD186" i="6"/>
  <c r="GX186" i="6"/>
  <c r="HK186" i="6"/>
  <c r="HS186" i="6"/>
  <c r="HX186" i="6"/>
  <c r="HO186" i="6"/>
  <c r="HF186" i="6"/>
  <c r="HQ186" i="6"/>
  <c r="HZ186" i="6"/>
  <c r="GN186" i="6"/>
  <c r="HW186" i="6"/>
  <c r="HP231" i="6"/>
  <c r="GQ186" i="6"/>
  <c r="GH186" i="6"/>
  <c r="GU186" i="6"/>
  <c r="GW186" i="6"/>
  <c r="IF186" i="6"/>
  <c r="HQ185" i="6"/>
  <c r="HQ194" i="6" s="1"/>
  <c r="GL185" i="6"/>
  <c r="GL194" i="6" s="1"/>
  <c r="HM185" i="6"/>
  <c r="HM194" i="6" s="1"/>
  <c r="GF185" i="6"/>
  <c r="GF194" i="6" s="1"/>
  <c r="HB185" i="6"/>
  <c r="HB194" i="6" s="1"/>
  <c r="IE185" i="6"/>
  <c r="IE194" i="6" s="1"/>
  <c r="HF185" i="6"/>
  <c r="HF194" i="6" s="1"/>
  <c r="GU194" i="6"/>
  <c r="HC194" i="6"/>
  <c r="GJ185" i="6"/>
  <c r="GJ194" i="6" s="1"/>
  <c r="HY185" i="6"/>
  <c r="HY194" i="6" s="1"/>
  <c r="IB185" i="6"/>
  <c r="HW185" i="6"/>
  <c r="GT185" i="6"/>
  <c r="GT194" i="6" s="1"/>
  <c r="GD185" i="6"/>
  <c r="GD194" i="6" s="1"/>
  <c r="HJ185" i="6"/>
  <c r="HJ194" i="6" s="1"/>
  <c r="HN185" i="6"/>
  <c r="HN194" i="6" s="1"/>
  <c r="GM185" i="6"/>
  <c r="GM194" i="6" s="1"/>
  <c r="GI185" i="6"/>
  <c r="GI194" i="6" s="1"/>
  <c r="HH185" i="6"/>
  <c r="HH194" i="6" s="1"/>
  <c r="HD185" i="6"/>
  <c r="HD194" i="6" s="1"/>
  <c r="GS185" i="6"/>
  <c r="GS194" i="6" s="1"/>
  <c r="GH185" i="6"/>
  <c r="GH194" i="6" s="1"/>
  <c r="GG185" i="6"/>
  <c r="GG194" i="6" s="1"/>
  <c r="GN185" i="6"/>
  <c r="GN194" i="6" s="1"/>
  <c r="HT185" i="6"/>
  <c r="HT194" i="6" s="1"/>
  <c r="HP185" i="6"/>
  <c r="HP194" i="6" s="1"/>
  <c r="HG185" i="6"/>
  <c r="HG194" i="6" s="1"/>
  <c r="GX185" i="6"/>
  <c r="GX194" i="6" s="1"/>
  <c r="GK185" i="6"/>
  <c r="GK194" i="6" s="1"/>
  <c r="GR185" i="6"/>
  <c r="GR194" i="6" s="1"/>
  <c r="HE185" i="6"/>
  <c r="HE194" i="6" s="1"/>
  <c r="HO185" i="6"/>
  <c r="HO194" i="6" s="1"/>
  <c r="GY185" i="6"/>
  <c r="GY194" i="6" s="1"/>
  <c r="HU185" i="6"/>
  <c r="HU194" i="6" s="1"/>
  <c r="HA185" i="6"/>
  <c r="HA194" i="6" s="1"/>
  <c r="GV185" i="6"/>
  <c r="GV194" i="6" s="1"/>
  <c r="GO185" i="6"/>
  <c r="GO194" i="6" s="1"/>
  <c r="GZ185" i="6"/>
  <c r="GZ194" i="6" s="1"/>
  <c r="HS185" i="6"/>
  <c r="HS194" i="6" s="1"/>
  <c r="GW185" i="6"/>
  <c r="GW194" i="6" s="1"/>
  <c r="IG185" i="6"/>
  <c r="IG194" i="6" s="1"/>
  <c r="HL185" i="6"/>
  <c r="HL194" i="6" s="1"/>
  <c r="GE185" i="6"/>
  <c r="GE194" i="6" s="1"/>
  <c r="HK185" i="6"/>
  <c r="HK194" i="6" s="1"/>
  <c r="GP185" i="6"/>
  <c r="DR185" i="6"/>
  <c r="DR194" i="6" s="1"/>
  <c r="EF185" i="6"/>
  <c r="EF194" i="6" s="1"/>
  <c r="V185" i="6"/>
  <c r="V194" i="6" s="1"/>
  <c r="FZ185" i="6"/>
  <c r="FZ194" i="6" s="1"/>
  <c r="BM185" i="6"/>
  <c r="BM194" i="6" s="1"/>
  <c r="CN185" i="6"/>
  <c r="CN194" i="6" s="1"/>
  <c r="AP185" i="6"/>
  <c r="AP194" i="6" s="1"/>
  <c r="DB185" i="6"/>
  <c r="DB194" i="6" s="1"/>
  <c r="AO185" i="6"/>
  <c r="AO194" i="6" s="1"/>
  <c r="DY185" i="6"/>
  <c r="DY194" i="6" s="1"/>
  <c r="Y185" i="6"/>
  <c r="Y194" i="6" s="1"/>
  <c r="EZ185" i="6"/>
  <c r="EZ194" i="6" s="1"/>
  <c r="K185" i="6"/>
  <c r="K194" i="6" s="1"/>
  <c r="ET185" i="6"/>
  <c r="ET194" i="6" s="1"/>
  <c r="EY185" i="6"/>
  <c r="EY194" i="6" s="1"/>
  <c r="AY185" i="6"/>
  <c r="AY194" i="6" s="1"/>
  <c r="AR185" i="6"/>
  <c r="AR194" i="6" s="1"/>
  <c r="CC185" i="6"/>
  <c r="CC194" i="6" s="1"/>
  <c r="EN185" i="6"/>
  <c r="EN194" i="6" s="1"/>
  <c r="P185" i="6"/>
  <c r="P194" i="6" s="1"/>
  <c r="EO185" i="6"/>
  <c r="EO194" i="6" s="1"/>
  <c r="DF185" i="6"/>
  <c r="DF194" i="6" s="1"/>
  <c r="FN185" i="6"/>
  <c r="FN194" i="6" s="1"/>
  <c r="Q185" i="6"/>
  <c r="Q194" i="6" s="1"/>
  <c r="DU185" i="6"/>
  <c r="DU194" i="6" s="1"/>
  <c r="DZ185" i="6"/>
  <c r="DZ194" i="6" s="1"/>
  <c r="ED185" i="6"/>
  <c r="ED194" i="6" s="1"/>
  <c r="CH185" i="6"/>
  <c r="CH194" i="6" s="1"/>
  <c r="AT185" i="6"/>
  <c r="AT194" i="6" s="1"/>
  <c r="DV185" i="6"/>
  <c r="DV194" i="6" s="1"/>
  <c r="DE185" i="6"/>
  <c r="DE194" i="6" s="1"/>
  <c r="EJ185" i="6"/>
  <c r="EJ194" i="6" s="1"/>
  <c r="DX185" i="6"/>
  <c r="DX194" i="6" s="1"/>
  <c r="EU185" i="6"/>
  <c r="EU194" i="6" s="1"/>
  <c r="FW194" i="6"/>
  <c r="BX194" i="6"/>
  <c r="EG194" i="6"/>
  <c r="EL194" i="6"/>
  <c r="DJ194" i="6"/>
  <c r="FV194" i="6"/>
  <c r="DK194" i="6"/>
  <c r="DT194" i="6"/>
  <c r="DD194" i="6"/>
  <c r="EC194" i="6"/>
  <c r="FB194" i="6"/>
  <c r="DA194" i="6"/>
  <c r="FX185" i="6"/>
  <c r="FX194" i="6" s="1"/>
  <c r="G185" i="6"/>
  <c r="G194" i="6" s="1"/>
  <c r="DW185" i="6"/>
  <c r="DW194" i="6" s="1"/>
  <c r="ES185" i="6"/>
  <c r="ES194" i="6" s="1"/>
  <c r="AQ185" i="6"/>
  <c r="AQ194" i="6" s="1"/>
  <c r="EI185" i="6"/>
  <c r="EI194" i="6" s="1"/>
  <c r="AU185" i="6"/>
  <c r="AU194" i="6" s="1"/>
  <c r="BH185" i="6"/>
  <c r="BH194" i="6" s="1"/>
  <c r="DS185" i="6"/>
  <c r="DS194" i="6" s="1"/>
  <c r="S185" i="6"/>
  <c r="S194" i="6" s="1"/>
  <c r="AJ185" i="6"/>
  <c r="AJ194" i="6" s="1"/>
  <c r="CW185" i="6"/>
  <c r="CW194" i="6" s="1"/>
  <c r="T185" i="6"/>
  <c r="T194" i="6" s="1"/>
  <c r="FK185" i="6"/>
  <c r="FK194" i="6" s="1"/>
  <c r="H185" i="6"/>
  <c r="H194" i="6" s="1"/>
  <c r="CG185" i="6"/>
  <c r="CG194" i="6" s="1"/>
  <c r="CX185" i="6"/>
  <c r="CX194" i="6" s="1"/>
  <c r="J185" i="6"/>
  <c r="J194" i="6" s="1"/>
  <c r="EA185" i="6"/>
  <c r="EA194" i="6" s="1"/>
  <c r="AA185" i="6"/>
  <c r="AA194" i="6" s="1"/>
  <c r="DG185" i="6"/>
  <c r="DG194" i="6" s="1"/>
  <c r="BP185" i="6"/>
  <c r="BP194" i="6" s="1"/>
  <c r="EH185" i="6"/>
  <c r="EH194" i="6" s="1"/>
  <c r="CQ185" i="6"/>
  <c r="CQ194" i="6" s="1"/>
  <c r="BE185" i="6"/>
  <c r="BE194" i="6" s="1"/>
  <c r="FJ185" i="6"/>
  <c r="FJ194" i="6" s="1"/>
  <c r="BG185" i="6"/>
  <c r="BG194" i="6" s="1"/>
  <c r="AF185" i="6"/>
  <c r="AF194" i="6" s="1"/>
  <c r="EP185" i="6"/>
  <c r="EP194" i="6" s="1"/>
  <c r="EV185" i="6"/>
  <c r="EV194" i="6" s="1"/>
  <c r="CS185" i="6"/>
  <c r="CS194" i="6" s="1"/>
  <c r="FC185" i="6"/>
  <c r="FC194" i="6" s="1"/>
  <c r="CY185" i="6"/>
  <c r="CY194" i="6" s="1"/>
  <c r="BO185" i="6"/>
  <c r="BO194" i="6" s="1"/>
  <c r="EE185" i="6"/>
  <c r="EE194" i="6" s="1"/>
  <c r="CA185" i="6"/>
  <c r="CA194" i="6" s="1"/>
  <c r="BW185" i="6"/>
  <c r="BW194" i="6" s="1"/>
  <c r="EM185" i="6"/>
  <c r="EM194" i="6" s="1"/>
  <c r="X185" i="6"/>
  <c r="X194" i="6" s="1"/>
  <c r="BR185" i="6"/>
  <c r="BR194" i="6" s="1"/>
  <c r="BZ185" i="6"/>
  <c r="BZ194" i="6" s="1"/>
  <c r="FF185" i="6"/>
  <c r="FF194" i="6" s="1"/>
  <c r="DO185" i="6"/>
  <c r="DO194" i="6" s="1"/>
  <c r="BD185" i="6"/>
  <c r="BD194" i="6" s="1"/>
  <c r="FO185" i="6"/>
  <c r="FO194" i="6" s="1"/>
  <c r="FP185" i="6"/>
  <c r="FP194" i="6" s="1"/>
  <c r="CK185" i="6"/>
  <c r="CK194" i="6" s="1"/>
  <c r="AK185" i="6"/>
  <c r="AK194" i="6" s="1"/>
  <c r="BF185" i="6"/>
  <c r="BF194" i="6" s="1"/>
  <c r="FL185" i="6"/>
  <c r="FL194" i="6" s="1"/>
  <c r="CU185" i="6"/>
  <c r="CU194" i="6" s="1"/>
  <c r="N185" i="6"/>
  <c r="N194" i="6" s="1"/>
  <c r="EB185" i="6"/>
  <c r="EB194" i="6" s="1"/>
  <c r="BQ185" i="6"/>
  <c r="BQ194" i="6" s="1"/>
  <c r="DQ185" i="6"/>
  <c r="DQ194" i="6" s="1"/>
  <c r="AS185" i="6"/>
  <c r="AS194" i="6" s="1"/>
  <c r="BB185" i="6"/>
  <c r="BB194" i="6" s="1"/>
  <c r="BU185" i="6"/>
  <c r="BU194" i="6" s="1"/>
  <c r="CT185" i="6"/>
  <c r="CT194" i="6" s="1"/>
  <c r="CP185" i="6"/>
  <c r="CP194" i="6" s="1"/>
  <c r="CD185" i="6"/>
  <c r="CD194" i="6" s="1"/>
  <c r="FH185" i="6"/>
  <c r="FH194" i="6" s="1"/>
  <c r="L185" i="6"/>
  <c r="L194" i="6" s="1"/>
  <c r="BY185" i="6"/>
  <c r="BY194" i="6" s="1"/>
  <c r="EW185" i="6"/>
  <c r="EW194" i="6" s="1"/>
  <c r="BA185" i="6"/>
  <c r="BA194" i="6" s="1"/>
  <c r="CI185" i="6"/>
  <c r="CI194" i="6" s="1"/>
  <c r="GB185" i="6"/>
  <c r="GB194" i="6" s="1"/>
  <c r="DL185" i="6"/>
  <c r="DL194" i="6" s="1"/>
  <c r="AZ185" i="6"/>
  <c r="AZ194" i="6" s="1"/>
  <c r="R185" i="6"/>
  <c r="R194" i="6" s="1"/>
  <c r="FD185" i="6"/>
  <c r="FD194" i="6" s="1"/>
  <c r="FQ185" i="6"/>
  <c r="FQ194" i="6" s="1"/>
  <c r="FE185" i="6"/>
  <c r="FE194" i="6" s="1"/>
  <c r="BJ185" i="6"/>
  <c r="BJ194" i="6" s="1"/>
  <c r="AC185" i="6"/>
  <c r="AC194" i="6" s="1"/>
  <c r="CB185" i="6"/>
  <c r="CB194" i="6" s="1"/>
  <c r="DN185" i="6"/>
  <c r="DN194" i="6" s="1"/>
  <c r="Z185" i="6"/>
  <c r="Z194" i="6" s="1"/>
  <c r="EQ185" i="6"/>
  <c r="EQ194" i="6" s="1"/>
  <c r="CL185" i="6"/>
  <c r="CL194" i="6" s="1"/>
  <c r="FY185" i="6"/>
  <c r="FY194" i="6" s="1"/>
  <c r="BI185" i="6"/>
  <c r="BI194" i="6" s="1"/>
  <c r="BN185" i="6"/>
  <c r="BN194" i="6" s="1"/>
  <c r="FA185" i="6"/>
  <c r="FA194" i="6" s="1"/>
  <c r="EX185" i="6"/>
  <c r="EX194" i="6" s="1"/>
  <c r="DP185" i="6"/>
  <c r="DP194" i="6" s="1"/>
  <c r="CF185" i="6"/>
  <c r="CF194" i="6" s="1"/>
  <c r="FU185" i="6"/>
  <c r="FU194" i="6" s="1"/>
  <c r="BV185" i="6"/>
  <c r="BV194" i="6" s="1"/>
  <c r="BT185" i="6"/>
  <c r="BT194" i="6" s="1"/>
  <c r="BL185" i="6"/>
  <c r="BL194" i="6" s="1"/>
  <c r="AX185" i="6"/>
  <c r="AX194" i="6" s="1"/>
  <c r="DM185" i="6"/>
  <c r="DM194" i="6" s="1"/>
  <c r="CE185" i="6"/>
  <c r="CE194" i="6" s="1"/>
  <c r="GA185" i="6"/>
  <c r="GA194" i="6" s="1"/>
  <c r="W185" i="6"/>
  <c r="W194" i="6" s="1"/>
  <c r="CM185" i="6"/>
  <c r="CM194" i="6" s="1"/>
  <c r="BC185" i="6"/>
  <c r="BC194" i="6" s="1"/>
  <c r="DH185" i="6"/>
  <c r="EK185" i="6"/>
  <c r="EK194" i="6" s="1"/>
  <c r="FM185" i="6"/>
  <c r="AE185" i="6"/>
  <c r="AE194" i="6" s="1"/>
  <c r="CJ185" i="6"/>
  <c r="CJ194" i="6" s="1"/>
  <c r="AN185" i="6"/>
  <c r="AN194" i="6" s="1"/>
  <c r="FT185" i="6"/>
  <c r="CZ185" i="6"/>
  <c r="AD185" i="6"/>
  <c r="AD194" i="6" s="1"/>
  <c r="AM185" i="6"/>
  <c r="AM194" i="6" s="1"/>
  <c r="CR185" i="6"/>
  <c r="FI185" i="6"/>
  <c r="AG185" i="6"/>
  <c r="AG194" i="6" s="1"/>
  <c r="AV185" i="6"/>
  <c r="AV194" i="6" s="1"/>
  <c r="FG185" i="6"/>
  <c r="FG194" i="6" s="1"/>
  <c r="DC185" i="6"/>
  <c r="DC194" i="6" s="1"/>
  <c r="FS185" i="6"/>
  <c r="O185" i="6"/>
  <c r="O194" i="6" s="1"/>
  <c r="ER185" i="6"/>
  <c r="ER194" i="6" s="1"/>
  <c r="CV185" i="6"/>
  <c r="CV194" i="6" s="1"/>
  <c r="FR185" i="6"/>
  <c r="AB185" i="6"/>
  <c r="AB194" i="6" s="1"/>
  <c r="CO185" i="6"/>
  <c r="H159" i="6"/>
  <c r="AG159" i="6"/>
  <c r="BF159" i="6"/>
  <c r="DD159" i="6"/>
  <c r="AD159" i="6"/>
  <c r="CP159" i="6"/>
  <c r="FB159" i="6"/>
  <c r="BC159" i="6"/>
  <c r="DO159" i="6"/>
  <c r="GA159" i="6"/>
  <c r="P159" i="6"/>
  <c r="CB159" i="6"/>
  <c r="EN159" i="6"/>
  <c r="AO159" i="6"/>
  <c r="DA159" i="6"/>
  <c r="FM159" i="6"/>
  <c r="BN159" i="6"/>
  <c r="DZ159" i="6"/>
  <c r="AA159" i="6"/>
  <c r="CM159" i="6"/>
  <c r="EY159" i="6"/>
  <c r="AZ159" i="6"/>
  <c r="DL159" i="6"/>
  <c r="FX159" i="6"/>
  <c r="M159" i="6"/>
  <c r="BY159" i="6"/>
  <c r="EK159" i="6"/>
  <c r="DR159" i="6"/>
  <c r="AL159" i="6"/>
  <c r="CX159" i="6"/>
  <c r="FJ159" i="6"/>
  <c r="BK159" i="6"/>
  <c r="DW159" i="6"/>
  <c r="X159" i="6"/>
  <c r="CJ159" i="6"/>
  <c r="EV159" i="6"/>
  <c r="AW159" i="6"/>
  <c r="DI159" i="6"/>
  <c r="FU159" i="6"/>
  <c r="J159" i="6"/>
  <c r="BV159" i="6"/>
  <c r="EH159" i="6"/>
  <c r="AI159" i="6"/>
  <c r="CU159" i="6"/>
  <c r="FG159" i="6"/>
  <c r="BH159" i="6"/>
  <c r="DT159" i="6"/>
  <c r="U159" i="6"/>
  <c r="CG159" i="6"/>
  <c r="ES159" i="6"/>
  <c r="S159" i="6"/>
  <c r="AR159" i="6"/>
  <c r="AT159" i="6"/>
  <c r="DF159" i="6"/>
  <c r="FR159" i="6"/>
  <c r="G159" i="6"/>
  <c r="EE159" i="6"/>
  <c r="AF159" i="6"/>
  <c r="CR159" i="6"/>
  <c r="FD159" i="6"/>
  <c r="BE159" i="6"/>
  <c r="DQ159" i="6"/>
  <c r="R159" i="6"/>
  <c r="CD159" i="6"/>
  <c r="EP159" i="6"/>
  <c r="AQ159" i="6"/>
  <c r="DC159" i="6"/>
  <c r="FO159" i="6"/>
  <c r="BP159" i="6"/>
  <c r="EB159" i="6"/>
  <c r="AC159" i="6"/>
  <c r="CO159" i="6"/>
  <c r="FA159" i="6"/>
  <c r="ET159" i="6"/>
  <c r="FS159" i="6"/>
  <c r="CE159" i="6"/>
  <c r="BS159" i="6"/>
  <c r="DN159" i="6"/>
  <c r="O159" i="6"/>
  <c r="EM159" i="6"/>
  <c r="AN159" i="6"/>
  <c r="FL159" i="6"/>
  <c r="DY159" i="6"/>
  <c r="Z159" i="6"/>
  <c r="EX159" i="6"/>
  <c r="AY159" i="6"/>
  <c r="FW159" i="6"/>
  <c r="L159" i="6"/>
  <c r="EJ159" i="6"/>
  <c r="CW159" i="6"/>
  <c r="V159" i="6"/>
  <c r="AU159" i="6"/>
  <c r="BT159" i="6"/>
  <c r="CS159" i="6"/>
  <c r="FP159" i="6"/>
  <c r="BQ159" i="6"/>
  <c r="BB159" i="6"/>
  <c r="FZ159" i="6"/>
  <c r="CA159" i="6"/>
  <c r="CZ159" i="6"/>
  <c r="BM159" i="6"/>
  <c r="CL159" i="6"/>
  <c r="DK159" i="6"/>
  <c r="BX159" i="6"/>
  <c r="AK159" i="6"/>
  <c r="FI159" i="6"/>
  <c r="BJ159" i="6"/>
  <c r="DV159" i="6"/>
  <c r="W159" i="6"/>
  <c r="CI159" i="6"/>
  <c r="EU159" i="6"/>
  <c r="AV159" i="6"/>
  <c r="DH159" i="6"/>
  <c r="FT159" i="6"/>
  <c r="I159" i="6"/>
  <c r="BU159" i="6"/>
  <c r="EG159" i="6"/>
  <c r="AH159" i="6"/>
  <c r="CT159" i="6"/>
  <c r="FF159" i="6"/>
  <c r="BG159" i="6"/>
  <c r="DS159" i="6"/>
  <c r="T159" i="6"/>
  <c r="CF159" i="6"/>
  <c r="ER159" i="6"/>
  <c r="AS159" i="6"/>
  <c r="DE159" i="6"/>
  <c r="FQ159" i="6"/>
  <c r="EQ159" i="6"/>
  <c r="E159" i="6"/>
  <c r="F159" i="6"/>
  <c r="BR159" i="6"/>
  <c r="ED159" i="6"/>
  <c r="AE159" i="6"/>
  <c r="CQ159" i="6"/>
  <c r="FC159" i="6"/>
  <c r="BD159" i="6"/>
  <c r="DP159" i="6"/>
  <c r="GB159" i="6"/>
  <c r="Q159" i="6"/>
  <c r="CC159" i="6"/>
  <c r="EO159" i="6"/>
  <c r="AP159" i="6"/>
  <c r="DB159" i="6"/>
  <c r="FN159" i="6"/>
  <c r="BO159" i="6"/>
  <c r="EA159" i="6"/>
  <c r="AB159" i="6"/>
  <c r="CN159" i="6"/>
  <c r="EZ159" i="6"/>
  <c r="BA159" i="6"/>
  <c r="DM159" i="6"/>
  <c r="FY159" i="6"/>
  <c r="CH159" i="6"/>
  <c r="DG159" i="6"/>
  <c r="EF159" i="6"/>
  <c r="FE159" i="6"/>
  <c r="EC159" i="6"/>
  <c r="N159" i="6"/>
  <c r="BZ159" i="6"/>
  <c r="EL159" i="6"/>
  <c r="AM159" i="6"/>
  <c r="CY159" i="6"/>
  <c r="FK159" i="6"/>
  <c r="BL159" i="6"/>
  <c r="DX159" i="6"/>
  <c r="Y159" i="6"/>
  <c r="CK159" i="6"/>
  <c r="EW159" i="6"/>
  <c r="AX159" i="6"/>
  <c r="DJ159" i="6"/>
  <c r="FV159" i="6"/>
  <c r="K159" i="6"/>
  <c r="BW159" i="6"/>
  <c r="EI159" i="6"/>
  <c r="AJ159" i="6"/>
  <c r="CV159" i="6"/>
  <c r="FH159" i="6"/>
  <c r="BI159" i="6"/>
  <c r="DU159" i="6"/>
  <c r="E185" i="6"/>
  <c r="K46" i="5"/>
  <c r="K45" i="5"/>
  <c r="K44" i="5"/>
  <c r="K43" i="5"/>
  <c r="K42" i="5"/>
  <c r="K41" i="5"/>
  <c r="K40" i="5"/>
  <c r="K39" i="5"/>
  <c r="K38" i="5"/>
  <c r="C333" i="6" s="1"/>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DC24" i="6" l="1"/>
  <c r="MU119" i="6"/>
  <c r="MM119" i="6"/>
  <c r="ME119" i="6"/>
  <c r="LW119" i="6"/>
  <c r="LO119" i="6"/>
  <c r="LG119" i="6"/>
  <c r="KY119" i="6"/>
  <c r="KQ119" i="6"/>
  <c r="KI119" i="6"/>
  <c r="KA119" i="6"/>
  <c r="JS119" i="6"/>
  <c r="JK119" i="6"/>
  <c r="JC119" i="6"/>
  <c r="IU119" i="6"/>
  <c r="IM119" i="6"/>
  <c r="IE119" i="6"/>
  <c r="HW119" i="6"/>
  <c r="HO119" i="6"/>
  <c r="HG119" i="6"/>
  <c r="GY119" i="6"/>
  <c r="GQ119" i="6"/>
  <c r="GI119" i="6"/>
  <c r="GA119" i="6"/>
  <c r="FS119" i="6"/>
  <c r="FK119" i="6"/>
  <c r="FC119" i="6"/>
  <c r="EU119" i="6"/>
  <c r="EM119" i="6"/>
  <c r="EE119" i="6"/>
  <c r="DW119" i="6"/>
  <c r="DO119" i="6"/>
  <c r="DG119" i="6"/>
  <c r="CY119" i="6"/>
  <c r="CQ119" i="6"/>
  <c r="CI119" i="6"/>
  <c r="CA119" i="6"/>
  <c r="BS119" i="6"/>
  <c r="BK119" i="6"/>
  <c r="BC119" i="6"/>
  <c r="AU119" i="6"/>
  <c r="MT119" i="6"/>
  <c r="ML119" i="6"/>
  <c r="MD119" i="6"/>
  <c r="LV119" i="6"/>
  <c r="LN119" i="6"/>
  <c r="LF119" i="6"/>
  <c r="KX119" i="6"/>
  <c r="KP119" i="6"/>
  <c r="KH119" i="6"/>
  <c r="JZ119" i="6"/>
  <c r="JR119" i="6"/>
  <c r="JJ119" i="6"/>
  <c r="JB119" i="6"/>
  <c r="IT119" i="6"/>
  <c r="IL119" i="6"/>
  <c r="ID119" i="6"/>
  <c r="HV119" i="6"/>
  <c r="HN119" i="6"/>
  <c r="HF119" i="6"/>
  <c r="GX119" i="6"/>
  <c r="GP119" i="6"/>
  <c r="GH119" i="6"/>
  <c r="FZ119" i="6"/>
  <c r="FR119" i="6"/>
  <c r="FJ119" i="6"/>
  <c r="FB119" i="6"/>
  <c r="ET119" i="6"/>
  <c r="EL119" i="6"/>
  <c r="ED119" i="6"/>
  <c r="DV119" i="6"/>
  <c r="DN119" i="6"/>
  <c r="DF119" i="6"/>
  <c r="CX119" i="6"/>
  <c r="CP119" i="6"/>
  <c r="CH119" i="6"/>
  <c r="BZ119" i="6"/>
  <c r="BR119" i="6"/>
  <c r="BJ119" i="6"/>
  <c r="BB119" i="6"/>
  <c r="AT119" i="6"/>
  <c r="AL119" i="6"/>
  <c r="AD119" i="6"/>
  <c r="V119" i="6"/>
  <c r="N119" i="6"/>
  <c r="F119" i="6"/>
  <c r="MZ119" i="6"/>
  <c r="MR119" i="6"/>
  <c r="MJ119" i="6"/>
  <c r="MB119" i="6"/>
  <c r="LT119" i="6"/>
  <c r="LL119" i="6"/>
  <c r="LD119" i="6"/>
  <c r="KV119" i="6"/>
  <c r="KN119" i="6"/>
  <c r="KF119" i="6"/>
  <c r="JX119" i="6"/>
  <c r="JP119" i="6"/>
  <c r="JH119" i="6"/>
  <c r="IZ119" i="6"/>
  <c r="IR119" i="6"/>
  <c r="IJ119" i="6"/>
  <c r="IB119" i="6"/>
  <c r="HT119" i="6"/>
  <c r="HL119" i="6"/>
  <c r="HD119" i="6"/>
  <c r="GV119" i="6"/>
  <c r="GN119" i="6"/>
  <c r="GF119" i="6"/>
  <c r="FX119" i="6"/>
  <c r="FP119" i="6"/>
  <c r="FH119" i="6"/>
  <c r="EZ119" i="6"/>
  <c r="ER119" i="6"/>
  <c r="EJ119" i="6"/>
  <c r="EB119" i="6"/>
  <c r="DT119" i="6"/>
  <c r="DL119" i="6"/>
  <c r="DD119" i="6"/>
  <c r="CV119" i="6"/>
  <c r="CN119" i="6"/>
  <c r="CF119" i="6"/>
  <c r="BX119" i="6"/>
  <c r="BP119" i="6"/>
  <c r="BH119" i="6"/>
  <c r="AZ119" i="6"/>
  <c r="AR119" i="6"/>
  <c r="AJ119" i="6"/>
  <c r="AB119" i="6"/>
  <c r="T119" i="6"/>
  <c r="L119" i="6"/>
  <c r="MX119" i="6"/>
  <c r="MP119" i="6"/>
  <c r="MH119" i="6"/>
  <c r="LZ119" i="6"/>
  <c r="LR119" i="6"/>
  <c r="LJ119" i="6"/>
  <c r="LB119" i="6"/>
  <c r="KT119" i="6"/>
  <c r="KL119" i="6"/>
  <c r="KD119" i="6"/>
  <c r="JV119" i="6"/>
  <c r="JN119" i="6"/>
  <c r="JF119" i="6"/>
  <c r="IX119" i="6"/>
  <c r="IP119" i="6"/>
  <c r="IH119" i="6"/>
  <c r="HZ119" i="6"/>
  <c r="HR119" i="6"/>
  <c r="HJ119" i="6"/>
  <c r="HB119" i="6"/>
  <c r="GT119" i="6"/>
  <c r="GL119" i="6"/>
  <c r="GD119" i="6"/>
  <c r="FV119" i="6"/>
  <c r="FN119" i="6"/>
  <c r="FF119" i="6"/>
  <c r="EX119" i="6"/>
  <c r="EP119" i="6"/>
  <c r="EH119" i="6"/>
  <c r="DZ119" i="6"/>
  <c r="DR119" i="6"/>
  <c r="DJ119" i="6"/>
  <c r="DB119" i="6"/>
  <c r="CT119" i="6"/>
  <c r="CL119" i="6"/>
  <c r="CD119" i="6"/>
  <c r="BV119" i="6"/>
  <c r="BN119" i="6"/>
  <c r="BF119" i="6"/>
  <c r="AX119" i="6"/>
  <c r="AP119" i="6"/>
  <c r="AH119" i="6"/>
  <c r="Z119" i="6"/>
  <c r="R119" i="6"/>
  <c r="J119" i="6"/>
  <c r="MY119" i="6"/>
  <c r="MI119" i="6"/>
  <c r="LS119" i="6"/>
  <c r="LC119" i="6"/>
  <c r="KM119" i="6"/>
  <c r="JW119" i="6"/>
  <c r="JG119" i="6"/>
  <c r="IQ119" i="6"/>
  <c r="IA119" i="6"/>
  <c r="HK119" i="6"/>
  <c r="GU119" i="6"/>
  <c r="GE119" i="6"/>
  <c r="FO119" i="6"/>
  <c r="EY119" i="6"/>
  <c r="EI119" i="6"/>
  <c r="DS119" i="6"/>
  <c r="DC119" i="6"/>
  <c r="CM119" i="6"/>
  <c r="BW119" i="6"/>
  <c r="BG119" i="6"/>
  <c r="AQ119" i="6"/>
  <c r="AE119" i="6"/>
  <c r="Q119" i="6"/>
  <c r="MW119" i="6"/>
  <c r="MG119" i="6"/>
  <c r="LQ119" i="6"/>
  <c r="LA119" i="6"/>
  <c r="KK119" i="6"/>
  <c r="JU119" i="6"/>
  <c r="JE119" i="6"/>
  <c r="IO119" i="6"/>
  <c r="HY119" i="6"/>
  <c r="HI119" i="6"/>
  <c r="GS119" i="6"/>
  <c r="GC119" i="6"/>
  <c r="FM119" i="6"/>
  <c r="EW119" i="6"/>
  <c r="EG119" i="6"/>
  <c r="DQ119" i="6"/>
  <c r="DA119" i="6"/>
  <c r="CK119" i="6"/>
  <c r="BU119" i="6"/>
  <c r="BE119" i="6"/>
  <c r="AO119" i="6"/>
  <c r="AC119" i="6"/>
  <c r="P119" i="6"/>
  <c r="MV119" i="6"/>
  <c r="MF119" i="6"/>
  <c r="LP119" i="6"/>
  <c r="KZ119" i="6"/>
  <c r="KJ119" i="6"/>
  <c r="JT119" i="6"/>
  <c r="JD119" i="6"/>
  <c r="IN119" i="6"/>
  <c r="HX119" i="6"/>
  <c r="HH119" i="6"/>
  <c r="GR119" i="6"/>
  <c r="GB119" i="6"/>
  <c r="FL119" i="6"/>
  <c r="EV119" i="6"/>
  <c r="EF119" i="6"/>
  <c r="DP119" i="6"/>
  <c r="CZ119" i="6"/>
  <c r="CJ119" i="6"/>
  <c r="BT119" i="6"/>
  <c r="BD119" i="6"/>
  <c r="AN119" i="6"/>
  <c r="AA119" i="6"/>
  <c r="O119" i="6"/>
  <c r="MQ119" i="6"/>
  <c r="MA119" i="6"/>
  <c r="LK119" i="6"/>
  <c r="KU119" i="6"/>
  <c r="KE119" i="6"/>
  <c r="JO119" i="6"/>
  <c r="IY119" i="6"/>
  <c r="II119" i="6"/>
  <c r="HS119" i="6"/>
  <c r="HC119" i="6"/>
  <c r="GM119" i="6"/>
  <c r="FW119" i="6"/>
  <c r="FG119" i="6"/>
  <c r="EQ119" i="6"/>
  <c r="EA119" i="6"/>
  <c r="DK119" i="6"/>
  <c r="CU119" i="6"/>
  <c r="CE119" i="6"/>
  <c r="BO119" i="6"/>
  <c r="AY119" i="6"/>
  <c r="AK119" i="6"/>
  <c r="X119" i="6"/>
  <c r="K119" i="6"/>
  <c r="MO119" i="6"/>
  <c r="LY119" i="6"/>
  <c r="LI119" i="6"/>
  <c r="KS119" i="6"/>
  <c r="KC119" i="6"/>
  <c r="JM119" i="6"/>
  <c r="IW119" i="6"/>
  <c r="IG119" i="6"/>
  <c r="HQ119" i="6"/>
  <c r="HA119" i="6"/>
  <c r="GK119" i="6"/>
  <c r="FU119" i="6"/>
  <c r="FE119" i="6"/>
  <c r="EO119" i="6"/>
  <c r="DY119" i="6"/>
  <c r="DI119" i="6"/>
  <c r="CS119" i="6"/>
  <c r="CC119" i="6"/>
  <c r="BM119" i="6"/>
  <c r="AW119" i="6"/>
  <c r="AI119" i="6"/>
  <c r="W119" i="6"/>
  <c r="I119" i="6"/>
  <c r="LX119" i="6"/>
  <c r="KG119" i="6"/>
  <c r="IS119" i="6"/>
  <c r="GZ119" i="6"/>
  <c r="FI119" i="6"/>
  <c r="DU119" i="6"/>
  <c r="CB119" i="6"/>
  <c r="AM119" i="6"/>
  <c r="G119" i="6"/>
  <c r="LU119" i="6"/>
  <c r="KB119" i="6"/>
  <c r="IK119" i="6"/>
  <c r="GW119" i="6"/>
  <c r="FD119" i="6"/>
  <c r="DM119" i="6"/>
  <c r="BY119" i="6"/>
  <c r="AG119" i="6"/>
  <c r="LH119" i="6"/>
  <c r="JQ119" i="6"/>
  <c r="IC119" i="6"/>
  <c r="GJ119" i="6"/>
  <c r="ES119" i="6"/>
  <c r="DE119" i="6"/>
  <c r="BL119" i="6"/>
  <c r="Y119" i="6"/>
  <c r="MS119" i="6"/>
  <c r="LE119" i="6"/>
  <c r="JL119" i="6"/>
  <c r="HU119" i="6"/>
  <c r="GG119" i="6"/>
  <c r="EN119" i="6"/>
  <c r="CW119" i="6"/>
  <c r="BI119" i="6"/>
  <c r="U119" i="6"/>
  <c r="MN119" i="6"/>
  <c r="JI119" i="6"/>
  <c r="FY119" i="6"/>
  <c r="CR119" i="6"/>
  <c r="S119" i="6"/>
  <c r="MK119" i="6"/>
  <c r="JA119" i="6"/>
  <c r="FT119" i="6"/>
  <c r="CO119" i="6"/>
  <c r="M119" i="6"/>
  <c r="MC119" i="6"/>
  <c r="IV119" i="6"/>
  <c r="FQ119" i="6"/>
  <c r="CG119" i="6"/>
  <c r="H119" i="6"/>
  <c r="LM119" i="6"/>
  <c r="IF119" i="6"/>
  <c r="FA119" i="6"/>
  <c r="BQ119" i="6"/>
  <c r="KW119" i="6"/>
  <c r="HP119" i="6"/>
  <c r="EK119" i="6"/>
  <c r="BA119" i="6"/>
  <c r="KR119" i="6"/>
  <c r="HM119" i="6"/>
  <c r="EC119" i="6"/>
  <c r="AV119" i="6"/>
  <c r="KO119" i="6"/>
  <c r="HE119" i="6"/>
  <c r="DX119" i="6"/>
  <c r="AS119" i="6"/>
  <c r="JY119" i="6"/>
  <c r="GO119" i="6"/>
  <c r="DH119" i="6"/>
  <c r="AF119" i="6"/>
  <c r="E119" i="6"/>
  <c r="MX120" i="6"/>
  <c r="MP120" i="6"/>
  <c r="MH120" i="6"/>
  <c r="LZ120" i="6"/>
  <c r="LR120" i="6"/>
  <c r="LJ120" i="6"/>
  <c r="LB120" i="6"/>
  <c r="KT120" i="6"/>
  <c r="KL120" i="6"/>
  <c r="KD120" i="6"/>
  <c r="JV120" i="6"/>
  <c r="JN120" i="6"/>
  <c r="JF120" i="6"/>
  <c r="IX120" i="6"/>
  <c r="IP120" i="6"/>
  <c r="IH120" i="6"/>
  <c r="HZ120" i="6"/>
  <c r="HR120" i="6"/>
  <c r="HJ120" i="6"/>
  <c r="HB120" i="6"/>
  <c r="GT120" i="6"/>
  <c r="GL120" i="6"/>
  <c r="GD120" i="6"/>
  <c r="FV120" i="6"/>
  <c r="FN120" i="6"/>
  <c r="FF120" i="6"/>
  <c r="EX120" i="6"/>
  <c r="EP120" i="6"/>
  <c r="EH120" i="6"/>
  <c r="DZ120" i="6"/>
  <c r="DR120" i="6"/>
  <c r="DJ120" i="6"/>
  <c r="DB120" i="6"/>
  <c r="CT120" i="6"/>
  <c r="CL120" i="6"/>
  <c r="CD120" i="6"/>
  <c r="BV120" i="6"/>
  <c r="BN120" i="6"/>
  <c r="BF120" i="6"/>
  <c r="AX120" i="6"/>
  <c r="MV120" i="6"/>
  <c r="MN120" i="6"/>
  <c r="MF120" i="6"/>
  <c r="LX120" i="6"/>
  <c r="LP120" i="6"/>
  <c r="LH120" i="6"/>
  <c r="KZ120" i="6"/>
  <c r="KR120" i="6"/>
  <c r="KJ120" i="6"/>
  <c r="KB120" i="6"/>
  <c r="JT120" i="6"/>
  <c r="JL120" i="6"/>
  <c r="JD120" i="6"/>
  <c r="IV120" i="6"/>
  <c r="IN120" i="6"/>
  <c r="IF120" i="6"/>
  <c r="HX120" i="6"/>
  <c r="HP120" i="6"/>
  <c r="HH120" i="6"/>
  <c r="GZ120" i="6"/>
  <c r="GR120" i="6"/>
  <c r="GJ120" i="6"/>
  <c r="GB120" i="6"/>
  <c r="FT120" i="6"/>
  <c r="FL120" i="6"/>
  <c r="FD120" i="6"/>
  <c r="EV120" i="6"/>
  <c r="EN120" i="6"/>
  <c r="EF120" i="6"/>
  <c r="DX120" i="6"/>
  <c r="DP120" i="6"/>
  <c r="DH120" i="6"/>
  <c r="CZ120" i="6"/>
  <c r="CR120" i="6"/>
  <c r="CJ120" i="6"/>
  <c r="CB120" i="6"/>
  <c r="BT120" i="6"/>
  <c r="BL120" i="6"/>
  <c r="BD120" i="6"/>
  <c r="AV120" i="6"/>
  <c r="MU120" i="6"/>
  <c r="MM120" i="6"/>
  <c r="ME120" i="6"/>
  <c r="LW120" i="6"/>
  <c r="LO120" i="6"/>
  <c r="LG120" i="6"/>
  <c r="KY120" i="6"/>
  <c r="KQ120" i="6"/>
  <c r="KI120" i="6"/>
  <c r="KA120" i="6"/>
  <c r="JS120" i="6"/>
  <c r="JK120" i="6"/>
  <c r="JC120" i="6"/>
  <c r="IU120" i="6"/>
  <c r="IM120" i="6"/>
  <c r="IE120" i="6"/>
  <c r="HW120" i="6"/>
  <c r="HO120" i="6"/>
  <c r="HG120" i="6"/>
  <c r="GY120" i="6"/>
  <c r="GQ120" i="6"/>
  <c r="GI120" i="6"/>
  <c r="GA120" i="6"/>
  <c r="FS120" i="6"/>
  <c r="FK120" i="6"/>
  <c r="FC120" i="6"/>
  <c r="EU120" i="6"/>
  <c r="EM120" i="6"/>
  <c r="EE120" i="6"/>
  <c r="DW120" i="6"/>
  <c r="DO120" i="6"/>
  <c r="DG120" i="6"/>
  <c r="CY120" i="6"/>
  <c r="CQ120" i="6"/>
  <c r="CI120" i="6"/>
  <c r="CA120" i="6"/>
  <c r="BS120" i="6"/>
  <c r="MT120" i="6"/>
  <c r="ML120" i="6"/>
  <c r="MD120" i="6"/>
  <c r="LV120" i="6"/>
  <c r="LN120" i="6"/>
  <c r="LF120" i="6"/>
  <c r="KX120" i="6"/>
  <c r="KP120" i="6"/>
  <c r="KH120" i="6"/>
  <c r="JZ120" i="6"/>
  <c r="JR120" i="6"/>
  <c r="JJ120" i="6"/>
  <c r="JB120" i="6"/>
  <c r="IT120" i="6"/>
  <c r="IL120" i="6"/>
  <c r="ID120" i="6"/>
  <c r="HV120" i="6"/>
  <c r="HN120" i="6"/>
  <c r="HF120" i="6"/>
  <c r="GX120" i="6"/>
  <c r="GP120" i="6"/>
  <c r="GH120" i="6"/>
  <c r="FZ120" i="6"/>
  <c r="FR120" i="6"/>
  <c r="FJ120" i="6"/>
  <c r="FB120" i="6"/>
  <c r="ET120" i="6"/>
  <c r="EL120" i="6"/>
  <c r="ED120" i="6"/>
  <c r="DV120" i="6"/>
  <c r="DN120" i="6"/>
  <c r="DF120" i="6"/>
  <c r="CX120" i="6"/>
  <c r="CP120" i="6"/>
  <c r="CH120" i="6"/>
  <c r="BZ120" i="6"/>
  <c r="BR120" i="6"/>
  <c r="BJ120" i="6"/>
  <c r="BB120" i="6"/>
  <c r="AT120" i="6"/>
  <c r="MZ120" i="6"/>
  <c r="MR120" i="6"/>
  <c r="MJ120" i="6"/>
  <c r="MB120" i="6"/>
  <c r="LT120" i="6"/>
  <c r="LL120" i="6"/>
  <c r="LD120" i="6"/>
  <c r="KV120" i="6"/>
  <c r="KN120" i="6"/>
  <c r="KF120" i="6"/>
  <c r="JX120" i="6"/>
  <c r="JP120" i="6"/>
  <c r="JH120" i="6"/>
  <c r="IZ120" i="6"/>
  <c r="IR120" i="6"/>
  <c r="IJ120" i="6"/>
  <c r="IB120" i="6"/>
  <c r="HT120" i="6"/>
  <c r="HL120" i="6"/>
  <c r="HD120" i="6"/>
  <c r="GV120" i="6"/>
  <c r="GN120" i="6"/>
  <c r="GF120" i="6"/>
  <c r="FX120" i="6"/>
  <c r="FP120" i="6"/>
  <c r="FH120" i="6"/>
  <c r="EZ120" i="6"/>
  <c r="ER120" i="6"/>
  <c r="EJ120" i="6"/>
  <c r="EB120" i="6"/>
  <c r="DT120" i="6"/>
  <c r="MY120" i="6"/>
  <c r="MC120" i="6"/>
  <c r="LI120" i="6"/>
  <c r="KM120" i="6"/>
  <c r="JQ120" i="6"/>
  <c r="IW120" i="6"/>
  <c r="IA120" i="6"/>
  <c r="HE120" i="6"/>
  <c r="GK120" i="6"/>
  <c r="FO120" i="6"/>
  <c r="ES120" i="6"/>
  <c r="DY120" i="6"/>
  <c r="DE120" i="6"/>
  <c r="CO120" i="6"/>
  <c r="BY120" i="6"/>
  <c r="BK120" i="6"/>
  <c r="AY120" i="6"/>
  <c r="AN120" i="6"/>
  <c r="AF120" i="6"/>
  <c r="X120" i="6"/>
  <c r="P120" i="6"/>
  <c r="H120" i="6"/>
  <c r="MW120" i="6"/>
  <c r="MA120" i="6"/>
  <c r="LE120" i="6"/>
  <c r="KK120" i="6"/>
  <c r="JO120" i="6"/>
  <c r="IS120" i="6"/>
  <c r="HY120" i="6"/>
  <c r="HC120" i="6"/>
  <c r="GG120" i="6"/>
  <c r="FM120" i="6"/>
  <c r="EQ120" i="6"/>
  <c r="DU120" i="6"/>
  <c r="DD120" i="6"/>
  <c r="CN120" i="6"/>
  <c r="BX120" i="6"/>
  <c r="BI120" i="6"/>
  <c r="AW120" i="6"/>
  <c r="AM120" i="6"/>
  <c r="AE120" i="6"/>
  <c r="W120" i="6"/>
  <c r="O120" i="6"/>
  <c r="G120" i="6"/>
  <c r="MQ120" i="6"/>
  <c r="LU120" i="6"/>
  <c r="LA120" i="6"/>
  <c r="KE120" i="6"/>
  <c r="JI120" i="6"/>
  <c r="IO120" i="6"/>
  <c r="HS120" i="6"/>
  <c r="GW120" i="6"/>
  <c r="GC120" i="6"/>
  <c r="FG120" i="6"/>
  <c r="EK120" i="6"/>
  <c r="DQ120" i="6"/>
  <c r="DA120" i="6"/>
  <c r="CK120" i="6"/>
  <c r="BU120" i="6"/>
  <c r="BG120" i="6"/>
  <c r="AS120" i="6"/>
  <c r="AK120" i="6"/>
  <c r="AC120" i="6"/>
  <c r="U120" i="6"/>
  <c r="M120" i="6"/>
  <c r="MK120" i="6"/>
  <c r="LQ120" i="6"/>
  <c r="KU120" i="6"/>
  <c r="JY120" i="6"/>
  <c r="JE120" i="6"/>
  <c r="II120" i="6"/>
  <c r="HM120" i="6"/>
  <c r="GS120" i="6"/>
  <c r="FW120" i="6"/>
  <c r="FA120" i="6"/>
  <c r="EG120" i="6"/>
  <c r="DL120" i="6"/>
  <c r="CV120" i="6"/>
  <c r="CF120" i="6"/>
  <c r="BP120" i="6"/>
  <c r="BC120" i="6"/>
  <c r="AQ120" i="6"/>
  <c r="AI120" i="6"/>
  <c r="AA120" i="6"/>
  <c r="S120" i="6"/>
  <c r="K120" i="6"/>
  <c r="LS120" i="6"/>
  <c r="KC120" i="6"/>
  <c r="IK120" i="6"/>
  <c r="GU120" i="6"/>
  <c r="FE120" i="6"/>
  <c r="DM120" i="6"/>
  <c r="CG120" i="6"/>
  <c r="BE120" i="6"/>
  <c r="AJ120" i="6"/>
  <c r="T120" i="6"/>
  <c r="LM120" i="6"/>
  <c r="JW120" i="6"/>
  <c r="IG120" i="6"/>
  <c r="GO120" i="6"/>
  <c r="EY120" i="6"/>
  <c r="DK120" i="6"/>
  <c r="CE120" i="6"/>
  <c r="BA120" i="6"/>
  <c r="AH120" i="6"/>
  <c r="R120" i="6"/>
  <c r="LK120" i="6"/>
  <c r="JU120" i="6"/>
  <c r="IC120" i="6"/>
  <c r="GM120" i="6"/>
  <c r="EW120" i="6"/>
  <c r="DI120" i="6"/>
  <c r="CC120" i="6"/>
  <c r="AZ120" i="6"/>
  <c r="AG120" i="6"/>
  <c r="Q120" i="6"/>
  <c r="MO120" i="6"/>
  <c r="KW120" i="6"/>
  <c r="JG120" i="6"/>
  <c r="HQ120" i="6"/>
  <c r="FY120" i="6"/>
  <c r="EI120" i="6"/>
  <c r="CW120" i="6"/>
  <c r="BQ120" i="6"/>
  <c r="AR120" i="6"/>
  <c r="AB120" i="6"/>
  <c r="L120" i="6"/>
  <c r="MI120" i="6"/>
  <c r="KS120" i="6"/>
  <c r="JA120" i="6"/>
  <c r="HK120" i="6"/>
  <c r="FU120" i="6"/>
  <c r="EC120" i="6"/>
  <c r="CU120" i="6"/>
  <c r="BO120" i="6"/>
  <c r="AP120" i="6"/>
  <c r="Z120" i="6"/>
  <c r="J120" i="6"/>
  <c r="KG120" i="6"/>
  <c r="FQ120" i="6"/>
  <c r="BW120" i="6"/>
  <c r="V120" i="6"/>
  <c r="JM120" i="6"/>
  <c r="FI120" i="6"/>
  <c r="BM120" i="6"/>
  <c r="N120" i="6"/>
  <c r="IY120" i="6"/>
  <c r="EO120" i="6"/>
  <c r="BH120" i="6"/>
  <c r="MS120" i="6"/>
  <c r="IQ120" i="6"/>
  <c r="EA120" i="6"/>
  <c r="AU120" i="6"/>
  <c r="F120" i="6"/>
  <c r="MG120" i="6"/>
  <c r="HU120" i="6"/>
  <c r="DS120" i="6"/>
  <c r="AO120" i="6"/>
  <c r="GE120" i="6"/>
  <c r="DC120" i="6"/>
  <c r="CS120" i="6"/>
  <c r="LY120" i="6"/>
  <c r="CM120" i="6"/>
  <c r="LC120" i="6"/>
  <c r="AL120" i="6"/>
  <c r="KO120" i="6"/>
  <c r="AD120" i="6"/>
  <c r="HI120" i="6"/>
  <c r="Y120" i="6"/>
  <c r="HA120" i="6"/>
  <c r="I120" i="6"/>
  <c r="E120" i="6"/>
  <c r="MY121" i="6"/>
  <c r="MQ121" i="6"/>
  <c r="MI121" i="6"/>
  <c r="MA121" i="6"/>
  <c r="LS121" i="6"/>
  <c r="LK121" i="6"/>
  <c r="LC121" i="6"/>
  <c r="KU121" i="6"/>
  <c r="KM121" i="6"/>
  <c r="KE121" i="6"/>
  <c r="JW121" i="6"/>
  <c r="JO121" i="6"/>
  <c r="JG121" i="6"/>
  <c r="IY121" i="6"/>
  <c r="IQ121" i="6"/>
  <c r="II121" i="6"/>
  <c r="IA121" i="6"/>
  <c r="HS121" i="6"/>
  <c r="HK121" i="6"/>
  <c r="HC121" i="6"/>
  <c r="GU121" i="6"/>
  <c r="GM121" i="6"/>
  <c r="GE121" i="6"/>
  <c r="FW121" i="6"/>
  <c r="FO121" i="6"/>
  <c r="FG121" i="6"/>
  <c r="EY121" i="6"/>
  <c r="EQ121" i="6"/>
  <c r="EI121" i="6"/>
  <c r="EA121" i="6"/>
  <c r="DS121" i="6"/>
  <c r="DK121" i="6"/>
  <c r="DC121" i="6"/>
  <c r="CU121" i="6"/>
  <c r="CM121" i="6"/>
  <c r="CE121" i="6"/>
  <c r="BW121" i="6"/>
  <c r="BO121" i="6"/>
  <c r="BG121" i="6"/>
  <c r="AY121" i="6"/>
  <c r="AQ121" i="6"/>
  <c r="AI121" i="6"/>
  <c r="AA121" i="6"/>
  <c r="S121" i="6"/>
  <c r="K121" i="6"/>
  <c r="MX121" i="6"/>
  <c r="MP121" i="6"/>
  <c r="MH121" i="6"/>
  <c r="LZ121" i="6"/>
  <c r="LR121" i="6"/>
  <c r="LJ121" i="6"/>
  <c r="LB121" i="6"/>
  <c r="KT121" i="6"/>
  <c r="KL121" i="6"/>
  <c r="KD121" i="6"/>
  <c r="JV121" i="6"/>
  <c r="JN121" i="6"/>
  <c r="JF121" i="6"/>
  <c r="IX121" i="6"/>
  <c r="IP121" i="6"/>
  <c r="IH121" i="6"/>
  <c r="HZ121" i="6"/>
  <c r="HR121" i="6"/>
  <c r="HJ121" i="6"/>
  <c r="HB121" i="6"/>
  <c r="GT121" i="6"/>
  <c r="MW121" i="6"/>
  <c r="MO121" i="6"/>
  <c r="MG121" i="6"/>
  <c r="LY121" i="6"/>
  <c r="LQ121" i="6"/>
  <c r="LI121" i="6"/>
  <c r="LA121" i="6"/>
  <c r="KS121" i="6"/>
  <c r="KK121" i="6"/>
  <c r="KC121" i="6"/>
  <c r="JU121" i="6"/>
  <c r="JM121" i="6"/>
  <c r="JE121" i="6"/>
  <c r="IW121" i="6"/>
  <c r="IO121" i="6"/>
  <c r="IG121" i="6"/>
  <c r="HY121" i="6"/>
  <c r="HQ121" i="6"/>
  <c r="HI121" i="6"/>
  <c r="HA121" i="6"/>
  <c r="GS121" i="6"/>
  <c r="GK121" i="6"/>
  <c r="GC121" i="6"/>
  <c r="FU121" i="6"/>
  <c r="FM121" i="6"/>
  <c r="FE121" i="6"/>
  <c r="EW121" i="6"/>
  <c r="EO121" i="6"/>
  <c r="EG121" i="6"/>
  <c r="DY121" i="6"/>
  <c r="DQ121" i="6"/>
  <c r="DI121" i="6"/>
  <c r="DA121" i="6"/>
  <c r="CS121" i="6"/>
  <c r="CK121" i="6"/>
  <c r="CC121" i="6"/>
  <c r="BU121" i="6"/>
  <c r="BM121" i="6"/>
  <c r="BE121" i="6"/>
  <c r="AW121" i="6"/>
  <c r="AO121" i="6"/>
  <c r="AG121" i="6"/>
  <c r="Y121" i="6"/>
  <c r="Q121" i="6"/>
  <c r="I121" i="6"/>
  <c r="MV121" i="6"/>
  <c r="MN121" i="6"/>
  <c r="MF121" i="6"/>
  <c r="LX121" i="6"/>
  <c r="LP121" i="6"/>
  <c r="LH121" i="6"/>
  <c r="KZ121" i="6"/>
  <c r="KR121" i="6"/>
  <c r="KJ121" i="6"/>
  <c r="KB121" i="6"/>
  <c r="JT121" i="6"/>
  <c r="JL121" i="6"/>
  <c r="JD121" i="6"/>
  <c r="IV121" i="6"/>
  <c r="IN121" i="6"/>
  <c r="IF121" i="6"/>
  <c r="HX121" i="6"/>
  <c r="HP121" i="6"/>
  <c r="HH121" i="6"/>
  <c r="GZ121" i="6"/>
  <c r="GR121" i="6"/>
  <c r="GJ121" i="6"/>
  <c r="GB121" i="6"/>
  <c r="FT121" i="6"/>
  <c r="FL121" i="6"/>
  <c r="FD121" i="6"/>
  <c r="EV121" i="6"/>
  <c r="EN121" i="6"/>
  <c r="EF121" i="6"/>
  <c r="DX121" i="6"/>
  <c r="DP121" i="6"/>
  <c r="DH121" i="6"/>
  <c r="CZ121" i="6"/>
  <c r="CR121" i="6"/>
  <c r="CJ121" i="6"/>
  <c r="CB121" i="6"/>
  <c r="BT121" i="6"/>
  <c r="BL121" i="6"/>
  <c r="BD121" i="6"/>
  <c r="AV121" i="6"/>
  <c r="AN121" i="6"/>
  <c r="AF121" i="6"/>
  <c r="X121" i="6"/>
  <c r="P121" i="6"/>
  <c r="H121" i="6"/>
  <c r="MU121" i="6"/>
  <c r="MM121" i="6"/>
  <c r="ME121" i="6"/>
  <c r="LW121" i="6"/>
  <c r="LO121" i="6"/>
  <c r="LG121" i="6"/>
  <c r="KY121" i="6"/>
  <c r="KQ121" i="6"/>
  <c r="KI121" i="6"/>
  <c r="KA121" i="6"/>
  <c r="JS121" i="6"/>
  <c r="JK121" i="6"/>
  <c r="JC121" i="6"/>
  <c r="IU121" i="6"/>
  <c r="IM121" i="6"/>
  <c r="IE121" i="6"/>
  <c r="HW121" i="6"/>
  <c r="HO121" i="6"/>
  <c r="HG121" i="6"/>
  <c r="GY121" i="6"/>
  <c r="GQ121" i="6"/>
  <c r="GI121" i="6"/>
  <c r="GA121" i="6"/>
  <c r="FS121" i="6"/>
  <c r="FK121" i="6"/>
  <c r="FC121" i="6"/>
  <c r="EU121" i="6"/>
  <c r="EM121" i="6"/>
  <c r="EE121" i="6"/>
  <c r="DW121" i="6"/>
  <c r="DO121" i="6"/>
  <c r="DG121" i="6"/>
  <c r="CY121" i="6"/>
  <c r="CQ121" i="6"/>
  <c r="CI121" i="6"/>
  <c r="CA121" i="6"/>
  <c r="BS121" i="6"/>
  <c r="BK121" i="6"/>
  <c r="BC121" i="6"/>
  <c r="AU121" i="6"/>
  <c r="AM121" i="6"/>
  <c r="AE121" i="6"/>
  <c r="W121" i="6"/>
  <c r="O121" i="6"/>
  <c r="G121" i="6"/>
  <c r="MT121" i="6"/>
  <c r="ML121" i="6"/>
  <c r="MD121" i="6"/>
  <c r="LV121" i="6"/>
  <c r="LN121" i="6"/>
  <c r="LF121" i="6"/>
  <c r="KX121" i="6"/>
  <c r="KP121" i="6"/>
  <c r="KH121" i="6"/>
  <c r="JZ121" i="6"/>
  <c r="JR121" i="6"/>
  <c r="JJ121" i="6"/>
  <c r="JB121" i="6"/>
  <c r="IT121" i="6"/>
  <c r="IL121" i="6"/>
  <c r="ID121" i="6"/>
  <c r="HV121" i="6"/>
  <c r="HN121" i="6"/>
  <c r="HF121" i="6"/>
  <c r="GX121" i="6"/>
  <c r="GP121" i="6"/>
  <c r="GH121" i="6"/>
  <c r="FZ121" i="6"/>
  <c r="FR121" i="6"/>
  <c r="FJ121" i="6"/>
  <c r="FB121" i="6"/>
  <c r="ET121" i="6"/>
  <c r="EL121" i="6"/>
  <c r="ED121" i="6"/>
  <c r="DV121" i="6"/>
  <c r="DN121" i="6"/>
  <c r="DF121" i="6"/>
  <c r="CX121" i="6"/>
  <c r="CP121" i="6"/>
  <c r="CH121" i="6"/>
  <c r="BZ121" i="6"/>
  <c r="BR121" i="6"/>
  <c r="BJ121" i="6"/>
  <c r="BB121" i="6"/>
  <c r="AT121" i="6"/>
  <c r="MS121" i="6"/>
  <c r="MK121" i="6"/>
  <c r="MC121" i="6"/>
  <c r="LU121" i="6"/>
  <c r="LM121" i="6"/>
  <c r="LE121" i="6"/>
  <c r="KW121" i="6"/>
  <c r="KO121" i="6"/>
  <c r="KG121" i="6"/>
  <c r="JY121" i="6"/>
  <c r="JQ121" i="6"/>
  <c r="JI121" i="6"/>
  <c r="JA121" i="6"/>
  <c r="IS121" i="6"/>
  <c r="IK121" i="6"/>
  <c r="IC121" i="6"/>
  <c r="HU121" i="6"/>
  <c r="HM121" i="6"/>
  <c r="HE121" i="6"/>
  <c r="GW121" i="6"/>
  <c r="GO121" i="6"/>
  <c r="GG121" i="6"/>
  <c r="FY121" i="6"/>
  <c r="FQ121" i="6"/>
  <c r="FI121" i="6"/>
  <c r="FA121" i="6"/>
  <c r="ES121" i="6"/>
  <c r="EK121" i="6"/>
  <c r="EC121" i="6"/>
  <c r="DU121" i="6"/>
  <c r="DM121" i="6"/>
  <c r="DE121" i="6"/>
  <c r="CW121" i="6"/>
  <c r="CO121" i="6"/>
  <c r="CG121" i="6"/>
  <c r="BY121" i="6"/>
  <c r="BQ121" i="6"/>
  <c r="BI121" i="6"/>
  <c r="BA121" i="6"/>
  <c r="AS121" i="6"/>
  <c r="AK121" i="6"/>
  <c r="AC121" i="6"/>
  <c r="U121" i="6"/>
  <c r="M121" i="6"/>
  <c r="MR121" i="6"/>
  <c r="KF121" i="6"/>
  <c r="MJ121" i="6"/>
  <c r="JX121" i="6"/>
  <c r="HL121" i="6"/>
  <c r="FV121" i="6"/>
  <c r="EP121" i="6"/>
  <c r="DJ121" i="6"/>
  <c r="CD121" i="6"/>
  <c r="AX121" i="6"/>
  <c r="Z121" i="6"/>
  <c r="MB121" i="6"/>
  <c r="JP121" i="6"/>
  <c r="HD121" i="6"/>
  <c r="FP121" i="6"/>
  <c r="EJ121" i="6"/>
  <c r="DD121" i="6"/>
  <c r="BX121" i="6"/>
  <c r="AR121" i="6"/>
  <c r="V121" i="6"/>
  <c r="LL121" i="6"/>
  <c r="IZ121" i="6"/>
  <c r="GN121" i="6"/>
  <c r="FH121" i="6"/>
  <c r="EB121" i="6"/>
  <c r="CV121" i="6"/>
  <c r="BP121" i="6"/>
  <c r="AL121" i="6"/>
  <c r="R121" i="6"/>
  <c r="KV121" i="6"/>
  <c r="IJ121" i="6"/>
  <c r="GF121" i="6"/>
  <c r="EZ121" i="6"/>
  <c r="DT121" i="6"/>
  <c r="CN121" i="6"/>
  <c r="BH121" i="6"/>
  <c r="AH121" i="6"/>
  <c r="L121" i="6"/>
  <c r="LT121" i="6"/>
  <c r="GL121" i="6"/>
  <c r="DZ121" i="6"/>
  <c r="BN121" i="6"/>
  <c r="N121" i="6"/>
  <c r="LD121" i="6"/>
  <c r="GD121" i="6"/>
  <c r="DR121" i="6"/>
  <c r="BF121" i="6"/>
  <c r="J121" i="6"/>
  <c r="KN121" i="6"/>
  <c r="FX121" i="6"/>
  <c r="DL121" i="6"/>
  <c r="AZ121" i="6"/>
  <c r="F121" i="6"/>
  <c r="IR121" i="6"/>
  <c r="FF121" i="6"/>
  <c r="CT121" i="6"/>
  <c r="AJ121" i="6"/>
  <c r="IB121" i="6"/>
  <c r="EX121" i="6"/>
  <c r="CL121" i="6"/>
  <c r="AD121" i="6"/>
  <c r="HT121" i="6"/>
  <c r="JH121" i="6"/>
  <c r="AP121" i="6"/>
  <c r="GV121" i="6"/>
  <c r="AB121" i="6"/>
  <c r="FN121" i="6"/>
  <c r="T121" i="6"/>
  <c r="ER121" i="6"/>
  <c r="EH121" i="6"/>
  <c r="DB121" i="6"/>
  <c r="CF121" i="6"/>
  <c r="BV121" i="6"/>
  <c r="MZ121" i="6"/>
  <c r="E121" i="6"/>
  <c r="MV116" i="6"/>
  <c r="MN116" i="6"/>
  <c r="MF116" i="6"/>
  <c r="LX116" i="6"/>
  <c r="LP116" i="6"/>
  <c r="LH116" i="6"/>
  <c r="KZ116" i="6"/>
  <c r="KR116" i="6"/>
  <c r="KJ116" i="6"/>
  <c r="MS116" i="6"/>
  <c r="MK116" i="6"/>
  <c r="MC116" i="6"/>
  <c r="LU116" i="6"/>
  <c r="LM116" i="6"/>
  <c r="LE116" i="6"/>
  <c r="KW116" i="6"/>
  <c r="KO116" i="6"/>
  <c r="KG116" i="6"/>
  <c r="MZ116" i="6"/>
  <c r="MR116" i="6"/>
  <c r="MJ116" i="6"/>
  <c r="MB116" i="6"/>
  <c r="LT116" i="6"/>
  <c r="LL116" i="6"/>
  <c r="LD116" i="6"/>
  <c r="KV116" i="6"/>
  <c r="KN116" i="6"/>
  <c r="KF116" i="6"/>
  <c r="MX116" i="6"/>
  <c r="ML116" i="6"/>
  <c r="LY116" i="6"/>
  <c r="LK116" i="6"/>
  <c r="KY116" i="6"/>
  <c r="KL116" i="6"/>
  <c r="KA116" i="6"/>
  <c r="JS116" i="6"/>
  <c r="JK116" i="6"/>
  <c r="JC116" i="6"/>
  <c r="IU116" i="6"/>
  <c r="IM116" i="6"/>
  <c r="IE116" i="6"/>
  <c r="HW116" i="6"/>
  <c r="HO116" i="6"/>
  <c r="HG116" i="6"/>
  <c r="GY116" i="6"/>
  <c r="GQ116" i="6"/>
  <c r="GI116" i="6"/>
  <c r="GA116" i="6"/>
  <c r="FS116" i="6"/>
  <c r="FK116" i="6"/>
  <c r="FC116" i="6"/>
  <c r="EU116" i="6"/>
  <c r="EM116" i="6"/>
  <c r="EE116" i="6"/>
  <c r="DW116" i="6"/>
  <c r="DO116" i="6"/>
  <c r="DG116" i="6"/>
  <c r="CY116" i="6"/>
  <c r="CQ116" i="6"/>
  <c r="CI116" i="6"/>
  <c r="CA116" i="6"/>
  <c r="BS116" i="6"/>
  <c r="BK116" i="6"/>
  <c r="BC116" i="6"/>
  <c r="AU116" i="6"/>
  <c r="AM116" i="6"/>
  <c r="AE116" i="6"/>
  <c r="W116" i="6"/>
  <c r="O116" i="6"/>
  <c r="G116" i="6"/>
  <c r="MW116" i="6"/>
  <c r="MI116" i="6"/>
  <c r="LW116" i="6"/>
  <c r="LJ116" i="6"/>
  <c r="KX116" i="6"/>
  <c r="KK116" i="6"/>
  <c r="JZ116" i="6"/>
  <c r="JR116" i="6"/>
  <c r="JJ116" i="6"/>
  <c r="JB116" i="6"/>
  <c r="IT116" i="6"/>
  <c r="IL116" i="6"/>
  <c r="ID116" i="6"/>
  <c r="HV116" i="6"/>
  <c r="HN116" i="6"/>
  <c r="HF116" i="6"/>
  <c r="GX116" i="6"/>
  <c r="GP116" i="6"/>
  <c r="GH116" i="6"/>
  <c r="FZ116" i="6"/>
  <c r="FR116" i="6"/>
  <c r="FJ116" i="6"/>
  <c r="FB116" i="6"/>
  <c r="ET116" i="6"/>
  <c r="EL116" i="6"/>
  <c r="ED116" i="6"/>
  <c r="DV116" i="6"/>
  <c r="DN116" i="6"/>
  <c r="DF116" i="6"/>
  <c r="CX116" i="6"/>
  <c r="CP116" i="6"/>
  <c r="CH116" i="6"/>
  <c r="BZ116" i="6"/>
  <c r="BR116" i="6"/>
  <c r="BJ116" i="6"/>
  <c r="BB116" i="6"/>
  <c r="AT116" i="6"/>
  <c r="AL116" i="6"/>
  <c r="AD116" i="6"/>
  <c r="V116" i="6"/>
  <c r="N116" i="6"/>
  <c r="F116" i="6"/>
  <c r="MU116" i="6"/>
  <c r="MH116" i="6"/>
  <c r="LV116" i="6"/>
  <c r="LI116" i="6"/>
  <c r="KU116" i="6"/>
  <c r="KI116" i="6"/>
  <c r="JY116" i="6"/>
  <c r="JQ116" i="6"/>
  <c r="JI116" i="6"/>
  <c r="JA116" i="6"/>
  <c r="IS116" i="6"/>
  <c r="IK116" i="6"/>
  <c r="IC116" i="6"/>
  <c r="HU116" i="6"/>
  <c r="HM116" i="6"/>
  <c r="HE116" i="6"/>
  <c r="GW116" i="6"/>
  <c r="GO116" i="6"/>
  <c r="GG116" i="6"/>
  <c r="FY116" i="6"/>
  <c r="FQ116" i="6"/>
  <c r="FI116" i="6"/>
  <c r="FA116" i="6"/>
  <c r="ES116" i="6"/>
  <c r="EK116" i="6"/>
  <c r="EC116" i="6"/>
  <c r="DU116" i="6"/>
  <c r="DM116" i="6"/>
  <c r="DE116" i="6"/>
  <c r="CW116" i="6"/>
  <c r="CO116" i="6"/>
  <c r="CG116" i="6"/>
  <c r="BY116" i="6"/>
  <c r="BQ116" i="6"/>
  <c r="BI116" i="6"/>
  <c r="BA116" i="6"/>
  <c r="AS116" i="6"/>
  <c r="AK116" i="6"/>
  <c r="AC116" i="6"/>
  <c r="U116" i="6"/>
  <c r="M116" i="6"/>
  <c r="MT116" i="6"/>
  <c r="MG116" i="6"/>
  <c r="LS116" i="6"/>
  <c r="LG116" i="6"/>
  <c r="KT116" i="6"/>
  <c r="KH116" i="6"/>
  <c r="JX116" i="6"/>
  <c r="JP116" i="6"/>
  <c r="JH116" i="6"/>
  <c r="IZ116" i="6"/>
  <c r="IR116" i="6"/>
  <c r="IJ116" i="6"/>
  <c r="IB116" i="6"/>
  <c r="HT116" i="6"/>
  <c r="HL116" i="6"/>
  <c r="HD116" i="6"/>
  <c r="GV116" i="6"/>
  <c r="GN116" i="6"/>
  <c r="GF116" i="6"/>
  <c r="FX116" i="6"/>
  <c r="FP116" i="6"/>
  <c r="FH116" i="6"/>
  <c r="EZ116" i="6"/>
  <c r="ER116" i="6"/>
  <c r="EJ116" i="6"/>
  <c r="EB116" i="6"/>
  <c r="DT116" i="6"/>
  <c r="DL116" i="6"/>
  <c r="DD116" i="6"/>
  <c r="CV116" i="6"/>
  <c r="CN116" i="6"/>
  <c r="CF116" i="6"/>
  <c r="BX116" i="6"/>
  <c r="BP116" i="6"/>
  <c r="BH116" i="6"/>
  <c r="AZ116" i="6"/>
  <c r="AR116" i="6"/>
  <c r="AJ116" i="6"/>
  <c r="AB116" i="6"/>
  <c r="T116" i="6"/>
  <c r="L116" i="6"/>
  <c r="MQ116" i="6"/>
  <c r="ME116" i="6"/>
  <c r="LR116" i="6"/>
  <c r="LF116" i="6"/>
  <c r="KS116" i="6"/>
  <c r="KE116" i="6"/>
  <c r="JW116" i="6"/>
  <c r="JO116" i="6"/>
  <c r="JG116" i="6"/>
  <c r="IY116" i="6"/>
  <c r="IQ116" i="6"/>
  <c r="II116" i="6"/>
  <c r="IA116" i="6"/>
  <c r="HS116" i="6"/>
  <c r="HK116" i="6"/>
  <c r="HC116" i="6"/>
  <c r="GU116" i="6"/>
  <c r="GM116" i="6"/>
  <c r="GE116" i="6"/>
  <c r="FW116" i="6"/>
  <c r="FO116" i="6"/>
  <c r="FG116" i="6"/>
  <c r="EY116" i="6"/>
  <c r="EQ116" i="6"/>
  <c r="EI116" i="6"/>
  <c r="EA116" i="6"/>
  <c r="DS116" i="6"/>
  <c r="DK116" i="6"/>
  <c r="DC116" i="6"/>
  <c r="CU116" i="6"/>
  <c r="CM116" i="6"/>
  <c r="CE116" i="6"/>
  <c r="BW116" i="6"/>
  <c r="BO116" i="6"/>
  <c r="BG116" i="6"/>
  <c r="AY116" i="6"/>
  <c r="AQ116" i="6"/>
  <c r="AI116" i="6"/>
  <c r="AA116" i="6"/>
  <c r="S116" i="6"/>
  <c r="K116" i="6"/>
  <c r="MP116" i="6"/>
  <c r="MD116" i="6"/>
  <c r="LQ116" i="6"/>
  <c r="LC116" i="6"/>
  <c r="KQ116" i="6"/>
  <c r="KD116" i="6"/>
  <c r="JV116" i="6"/>
  <c r="JN116" i="6"/>
  <c r="JF116" i="6"/>
  <c r="IX116" i="6"/>
  <c r="IP116" i="6"/>
  <c r="IH116" i="6"/>
  <c r="HZ116" i="6"/>
  <c r="HR116" i="6"/>
  <c r="HJ116" i="6"/>
  <c r="HB116" i="6"/>
  <c r="GT116" i="6"/>
  <c r="GL116" i="6"/>
  <c r="GD116" i="6"/>
  <c r="FV116" i="6"/>
  <c r="FN116" i="6"/>
  <c r="FF116" i="6"/>
  <c r="EX116" i="6"/>
  <c r="EP116" i="6"/>
  <c r="EH116" i="6"/>
  <c r="DZ116" i="6"/>
  <c r="DR116" i="6"/>
  <c r="DJ116" i="6"/>
  <c r="DB116" i="6"/>
  <c r="CT116" i="6"/>
  <c r="CL116" i="6"/>
  <c r="CD116" i="6"/>
  <c r="BV116" i="6"/>
  <c r="BN116" i="6"/>
  <c r="BF116" i="6"/>
  <c r="AX116" i="6"/>
  <c r="AP116" i="6"/>
  <c r="AH116" i="6"/>
  <c r="Z116" i="6"/>
  <c r="R116" i="6"/>
  <c r="J116" i="6"/>
  <c r="MO116" i="6"/>
  <c r="MA116" i="6"/>
  <c r="LO116" i="6"/>
  <c r="LB116" i="6"/>
  <c r="KP116" i="6"/>
  <c r="KC116" i="6"/>
  <c r="JU116" i="6"/>
  <c r="JM116" i="6"/>
  <c r="JE116" i="6"/>
  <c r="IW116" i="6"/>
  <c r="IO116" i="6"/>
  <c r="IG116" i="6"/>
  <c r="HY116" i="6"/>
  <c r="HQ116" i="6"/>
  <c r="HI116" i="6"/>
  <c r="HA116" i="6"/>
  <c r="GS116" i="6"/>
  <c r="GK116" i="6"/>
  <c r="GC116" i="6"/>
  <c r="FU116" i="6"/>
  <c r="FM116" i="6"/>
  <c r="FE116" i="6"/>
  <c r="EW116" i="6"/>
  <c r="EO116" i="6"/>
  <c r="EG116" i="6"/>
  <c r="DY116" i="6"/>
  <c r="DQ116" i="6"/>
  <c r="DI116" i="6"/>
  <c r="DA116" i="6"/>
  <c r="CS116" i="6"/>
  <c r="CK116" i="6"/>
  <c r="CC116" i="6"/>
  <c r="BU116" i="6"/>
  <c r="BM116" i="6"/>
  <c r="BE116" i="6"/>
  <c r="AW116" i="6"/>
  <c r="AO116" i="6"/>
  <c r="AG116" i="6"/>
  <c r="Y116" i="6"/>
  <c r="Q116" i="6"/>
  <c r="I116" i="6"/>
  <c r="MY116" i="6"/>
  <c r="MM116" i="6"/>
  <c r="LZ116" i="6"/>
  <c r="LN116" i="6"/>
  <c r="LA116" i="6"/>
  <c r="KM116" i="6"/>
  <c r="KB116" i="6"/>
  <c r="JT116" i="6"/>
  <c r="JL116" i="6"/>
  <c r="JD116" i="6"/>
  <c r="IV116" i="6"/>
  <c r="IN116" i="6"/>
  <c r="IF116" i="6"/>
  <c r="HX116" i="6"/>
  <c r="HP116" i="6"/>
  <c r="HH116" i="6"/>
  <c r="GZ116" i="6"/>
  <c r="GR116" i="6"/>
  <c r="GJ116" i="6"/>
  <c r="GB116" i="6"/>
  <c r="FT116" i="6"/>
  <c r="FL116" i="6"/>
  <c r="FD116" i="6"/>
  <c r="EV116" i="6"/>
  <c r="EN116" i="6"/>
  <c r="EF116" i="6"/>
  <c r="DX116" i="6"/>
  <c r="DP116" i="6"/>
  <c r="DH116" i="6"/>
  <c r="CZ116" i="6"/>
  <c r="CR116" i="6"/>
  <c r="CJ116" i="6"/>
  <c r="CB116" i="6"/>
  <c r="BT116" i="6"/>
  <c r="BL116" i="6"/>
  <c r="BD116" i="6"/>
  <c r="AV116" i="6"/>
  <c r="AN116" i="6"/>
  <c r="AF116" i="6"/>
  <c r="X116" i="6"/>
  <c r="P116" i="6"/>
  <c r="H116" i="6"/>
  <c r="E116" i="6"/>
  <c r="MV117" i="6"/>
  <c r="MN117" i="6"/>
  <c r="MF117" i="6"/>
  <c r="LX117" i="6"/>
  <c r="MU117" i="6"/>
  <c r="MM117" i="6"/>
  <c r="ME117" i="6"/>
  <c r="LW117" i="6"/>
  <c r="LO117" i="6"/>
  <c r="MZ117" i="6"/>
  <c r="MR117" i="6"/>
  <c r="MJ117" i="6"/>
  <c r="MB117" i="6"/>
  <c r="LT117" i="6"/>
  <c r="MQ117" i="6"/>
  <c r="MD117" i="6"/>
  <c r="LR117" i="6"/>
  <c r="LI117" i="6"/>
  <c r="LA117" i="6"/>
  <c r="KS117" i="6"/>
  <c r="KK117" i="6"/>
  <c r="KC117" i="6"/>
  <c r="JU117" i="6"/>
  <c r="JM117" i="6"/>
  <c r="JE117" i="6"/>
  <c r="IW117" i="6"/>
  <c r="IO117" i="6"/>
  <c r="IG117" i="6"/>
  <c r="HY117" i="6"/>
  <c r="HQ117" i="6"/>
  <c r="HI117" i="6"/>
  <c r="HA117" i="6"/>
  <c r="GS117" i="6"/>
  <c r="GK117" i="6"/>
  <c r="GC117" i="6"/>
  <c r="FU117" i="6"/>
  <c r="FM117" i="6"/>
  <c r="FE117" i="6"/>
  <c r="EW117" i="6"/>
  <c r="EO117" i="6"/>
  <c r="EG117" i="6"/>
  <c r="DY117" i="6"/>
  <c r="DQ117" i="6"/>
  <c r="DI117" i="6"/>
  <c r="DA117" i="6"/>
  <c r="CS117" i="6"/>
  <c r="CK117" i="6"/>
  <c r="CC117" i="6"/>
  <c r="BU117" i="6"/>
  <c r="BM117" i="6"/>
  <c r="BE117" i="6"/>
  <c r="AW117" i="6"/>
  <c r="AO117" i="6"/>
  <c r="AG117" i="6"/>
  <c r="Y117" i="6"/>
  <c r="Q117" i="6"/>
  <c r="I117" i="6"/>
  <c r="MP117" i="6"/>
  <c r="MC117" i="6"/>
  <c r="LQ117" i="6"/>
  <c r="LH117" i="6"/>
  <c r="MY117" i="6"/>
  <c r="ML117" i="6"/>
  <c r="LZ117" i="6"/>
  <c r="LN117" i="6"/>
  <c r="LF117" i="6"/>
  <c r="KX117" i="6"/>
  <c r="KP117" i="6"/>
  <c r="KH117" i="6"/>
  <c r="JZ117" i="6"/>
  <c r="JR117" i="6"/>
  <c r="JJ117" i="6"/>
  <c r="JB117" i="6"/>
  <c r="IT117" i="6"/>
  <c r="IL117" i="6"/>
  <c r="ID117" i="6"/>
  <c r="HV117" i="6"/>
  <c r="HN117" i="6"/>
  <c r="HF117" i="6"/>
  <c r="GX117" i="6"/>
  <c r="GP117" i="6"/>
  <c r="GH117" i="6"/>
  <c r="FZ117" i="6"/>
  <c r="FR117" i="6"/>
  <c r="FJ117" i="6"/>
  <c r="FB117" i="6"/>
  <c r="ET117" i="6"/>
  <c r="EL117" i="6"/>
  <c r="ED117" i="6"/>
  <c r="DV117" i="6"/>
  <c r="DN117" i="6"/>
  <c r="DF117" i="6"/>
  <c r="CX117" i="6"/>
  <c r="CP117" i="6"/>
  <c r="CH117" i="6"/>
  <c r="BZ117" i="6"/>
  <c r="BR117" i="6"/>
  <c r="BJ117" i="6"/>
  <c r="BB117" i="6"/>
  <c r="AT117" i="6"/>
  <c r="AL117" i="6"/>
  <c r="AD117" i="6"/>
  <c r="V117" i="6"/>
  <c r="N117" i="6"/>
  <c r="F117" i="6"/>
  <c r="MX117" i="6"/>
  <c r="MK117" i="6"/>
  <c r="LY117" i="6"/>
  <c r="LM117" i="6"/>
  <c r="LE117" i="6"/>
  <c r="KW117" i="6"/>
  <c r="KO117" i="6"/>
  <c r="KG117" i="6"/>
  <c r="JY117" i="6"/>
  <c r="JQ117" i="6"/>
  <c r="JI117" i="6"/>
  <c r="JA117" i="6"/>
  <c r="IS117" i="6"/>
  <c r="IK117" i="6"/>
  <c r="IC117" i="6"/>
  <c r="HU117" i="6"/>
  <c r="HM117" i="6"/>
  <c r="HE117" i="6"/>
  <c r="GW117" i="6"/>
  <c r="GO117" i="6"/>
  <c r="GG117" i="6"/>
  <c r="FY117" i="6"/>
  <c r="FQ117" i="6"/>
  <c r="FI117" i="6"/>
  <c r="FA117" i="6"/>
  <c r="ES117" i="6"/>
  <c r="EK117" i="6"/>
  <c r="EC117" i="6"/>
  <c r="DU117" i="6"/>
  <c r="DM117" i="6"/>
  <c r="DE117" i="6"/>
  <c r="CW117" i="6"/>
  <c r="CO117" i="6"/>
  <c r="CG117" i="6"/>
  <c r="BY117" i="6"/>
  <c r="BQ117" i="6"/>
  <c r="BI117" i="6"/>
  <c r="BA117" i="6"/>
  <c r="AS117" i="6"/>
  <c r="AK117" i="6"/>
  <c r="AC117" i="6"/>
  <c r="U117" i="6"/>
  <c r="M117" i="6"/>
  <c r="MI117" i="6"/>
  <c r="LL117" i="6"/>
  <c r="KY117" i="6"/>
  <c r="KL117" i="6"/>
  <c r="JX117" i="6"/>
  <c r="JL117" i="6"/>
  <c r="IY117" i="6"/>
  <c r="IM117" i="6"/>
  <c r="HZ117" i="6"/>
  <c r="HL117" i="6"/>
  <c r="GZ117" i="6"/>
  <c r="GM117" i="6"/>
  <c r="GA117" i="6"/>
  <c r="FN117" i="6"/>
  <c r="EZ117" i="6"/>
  <c r="EN117" i="6"/>
  <c r="EA117" i="6"/>
  <c r="DO117" i="6"/>
  <c r="DB117" i="6"/>
  <c r="CN117" i="6"/>
  <c r="CB117" i="6"/>
  <c r="BO117" i="6"/>
  <c r="BC117" i="6"/>
  <c r="AP117" i="6"/>
  <c r="AB117" i="6"/>
  <c r="P117" i="6"/>
  <c r="MH117" i="6"/>
  <c r="LK117" i="6"/>
  <c r="KV117" i="6"/>
  <c r="KJ117" i="6"/>
  <c r="JW117" i="6"/>
  <c r="JK117" i="6"/>
  <c r="IX117" i="6"/>
  <c r="IJ117" i="6"/>
  <c r="HX117" i="6"/>
  <c r="HK117" i="6"/>
  <c r="GY117" i="6"/>
  <c r="GL117" i="6"/>
  <c r="FX117" i="6"/>
  <c r="FL117" i="6"/>
  <c r="EY117" i="6"/>
  <c r="EM117" i="6"/>
  <c r="DZ117" i="6"/>
  <c r="DL117" i="6"/>
  <c r="CZ117" i="6"/>
  <c r="CM117" i="6"/>
  <c r="CA117" i="6"/>
  <c r="BN117" i="6"/>
  <c r="AZ117" i="6"/>
  <c r="AN117" i="6"/>
  <c r="AA117" i="6"/>
  <c r="O117" i="6"/>
  <c r="MG117" i="6"/>
  <c r="LJ117" i="6"/>
  <c r="KU117" i="6"/>
  <c r="KI117" i="6"/>
  <c r="JV117" i="6"/>
  <c r="JH117" i="6"/>
  <c r="IV117" i="6"/>
  <c r="II117" i="6"/>
  <c r="HW117" i="6"/>
  <c r="HJ117" i="6"/>
  <c r="GV117" i="6"/>
  <c r="GJ117" i="6"/>
  <c r="FW117" i="6"/>
  <c r="FK117" i="6"/>
  <c r="EX117" i="6"/>
  <c r="EJ117" i="6"/>
  <c r="DX117" i="6"/>
  <c r="DK117" i="6"/>
  <c r="CY117" i="6"/>
  <c r="CL117" i="6"/>
  <c r="BX117" i="6"/>
  <c r="BL117" i="6"/>
  <c r="AY117" i="6"/>
  <c r="AM117" i="6"/>
  <c r="Z117" i="6"/>
  <c r="L117" i="6"/>
  <c r="MA117" i="6"/>
  <c r="LG117" i="6"/>
  <c r="KT117" i="6"/>
  <c r="KF117" i="6"/>
  <c r="JT117" i="6"/>
  <c r="JG117" i="6"/>
  <c r="IU117" i="6"/>
  <c r="IH117" i="6"/>
  <c r="HT117" i="6"/>
  <c r="HH117" i="6"/>
  <c r="GU117" i="6"/>
  <c r="GI117" i="6"/>
  <c r="FV117" i="6"/>
  <c r="FH117" i="6"/>
  <c r="EV117" i="6"/>
  <c r="EI117" i="6"/>
  <c r="DW117" i="6"/>
  <c r="DJ117" i="6"/>
  <c r="CV117" i="6"/>
  <c r="CJ117" i="6"/>
  <c r="BW117" i="6"/>
  <c r="BK117" i="6"/>
  <c r="AX117" i="6"/>
  <c r="AJ117" i="6"/>
  <c r="X117" i="6"/>
  <c r="K117" i="6"/>
  <c r="MW117" i="6"/>
  <c r="LV117" i="6"/>
  <c r="LD117" i="6"/>
  <c r="KR117" i="6"/>
  <c r="KE117" i="6"/>
  <c r="JS117" i="6"/>
  <c r="JF117" i="6"/>
  <c r="IR117" i="6"/>
  <c r="IF117" i="6"/>
  <c r="HS117" i="6"/>
  <c r="HG117" i="6"/>
  <c r="GT117" i="6"/>
  <c r="GF117" i="6"/>
  <c r="FT117" i="6"/>
  <c r="FG117" i="6"/>
  <c r="EU117" i="6"/>
  <c r="EH117" i="6"/>
  <c r="DT117" i="6"/>
  <c r="DH117" i="6"/>
  <c r="CU117" i="6"/>
  <c r="CI117" i="6"/>
  <c r="BV117" i="6"/>
  <c r="BH117" i="6"/>
  <c r="AV117" i="6"/>
  <c r="AI117" i="6"/>
  <c r="W117" i="6"/>
  <c r="J117" i="6"/>
  <c r="MT117" i="6"/>
  <c r="LU117" i="6"/>
  <c r="LC117" i="6"/>
  <c r="KQ117" i="6"/>
  <c r="KD117" i="6"/>
  <c r="JP117" i="6"/>
  <c r="JD117" i="6"/>
  <c r="IQ117" i="6"/>
  <c r="IE117" i="6"/>
  <c r="HR117" i="6"/>
  <c r="HD117" i="6"/>
  <c r="GR117" i="6"/>
  <c r="GE117" i="6"/>
  <c r="FS117" i="6"/>
  <c r="FF117" i="6"/>
  <c r="ER117" i="6"/>
  <c r="EF117" i="6"/>
  <c r="DS117" i="6"/>
  <c r="DG117" i="6"/>
  <c r="CT117" i="6"/>
  <c r="CF117" i="6"/>
  <c r="BT117" i="6"/>
  <c r="BG117" i="6"/>
  <c r="AU117" i="6"/>
  <c r="AH117" i="6"/>
  <c r="T117" i="6"/>
  <c r="H117" i="6"/>
  <c r="MS117" i="6"/>
  <c r="LS117" i="6"/>
  <c r="LB117" i="6"/>
  <c r="KN117" i="6"/>
  <c r="KB117" i="6"/>
  <c r="JO117" i="6"/>
  <c r="JC117" i="6"/>
  <c r="IP117" i="6"/>
  <c r="IB117" i="6"/>
  <c r="HP117" i="6"/>
  <c r="HC117" i="6"/>
  <c r="GQ117" i="6"/>
  <c r="GD117" i="6"/>
  <c r="FP117" i="6"/>
  <c r="FD117" i="6"/>
  <c r="EQ117" i="6"/>
  <c r="EE117" i="6"/>
  <c r="DR117" i="6"/>
  <c r="DD117" i="6"/>
  <c r="CR117" i="6"/>
  <c r="CE117" i="6"/>
  <c r="BS117" i="6"/>
  <c r="BF117" i="6"/>
  <c r="AR117" i="6"/>
  <c r="AF117" i="6"/>
  <c r="S117" i="6"/>
  <c r="G117" i="6"/>
  <c r="MO117" i="6"/>
  <c r="LP117" i="6"/>
  <c r="KZ117" i="6"/>
  <c r="KM117" i="6"/>
  <c r="KA117" i="6"/>
  <c r="JN117" i="6"/>
  <c r="IZ117" i="6"/>
  <c r="IN117" i="6"/>
  <c r="IA117" i="6"/>
  <c r="HO117" i="6"/>
  <c r="HB117" i="6"/>
  <c r="GN117" i="6"/>
  <c r="GB117" i="6"/>
  <c r="FO117" i="6"/>
  <c r="FC117" i="6"/>
  <c r="EP117" i="6"/>
  <c r="EB117" i="6"/>
  <c r="DP117" i="6"/>
  <c r="DC117" i="6"/>
  <c r="CQ117" i="6"/>
  <c r="CD117" i="6"/>
  <c r="BP117" i="6"/>
  <c r="BD117" i="6"/>
  <c r="AQ117" i="6"/>
  <c r="AE117" i="6"/>
  <c r="R117" i="6"/>
  <c r="E117" i="6"/>
  <c r="MS118" i="6"/>
  <c r="MK118" i="6"/>
  <c r="MC118" i="6"/>
  <c r="LU118" i="6"/>
  <c r="LM118" i="6"/>
  <c r="LE118" i="6"/>
  <c r="KW118" i="6"/>
  <c r="KO118" i="6"/>
  <c r="KG118" i="6"/>
  <c r="JY118" i="6"/>
  <c r="MY118" i="6"/>
  <c r="MQ118" i="6"/>
  <c r="MI118" i="6"/>
  <c r="MA118" i="6"/>
  <c r="LS118" i="6"/>
  <c r="LK118" i="6"/>
  <c r="LC118" i="6"/>
  <c r="MW118" i="6"/>
  <c r="MO118" i="6"/>
  <c r="MG118" i="6"/>
  <c r="LY118" i="6"/>
  <c r="LQ118" i="6"/>
  <c r="LI118" i="6"/>
  <c r="LA118" i="6"/>
  <c r="KS118" i="6"/>
  <c r="KK118" i="6"/>
  <c r="KC118" i="6"/>
  <c r="MZ118" i="6"/>
  <c r="MM118" i="6"/>
  <c r="LZ118" i="6"/>
  <c r="LN118" i="6"/>
  <c r="KZ118" i="6"/>
  <c r="KP118" i="6"/>
  <c r="KE118" i="6"/>
  <c r="JU118" i="6"/>
  <c r="JM118" i="6"/>
  <c r="JE118" i="6"/>
  <c r="IW118" i="6"/>
  <c r="IO118" i="6"/>
  <c r="IG118" i="6"/>
  <c r="HY118" i="6"/>
  <c r="HQ118" i="6"/>
  <c r="HI118" i="6"/>
  <c r="HA118" i="6"/>
  <c r="GS118" i="6"/>
  <c r="GK118" i="6"/>
  <c r="GC118" i="6"/>
  <c r="FU118" i="6"/>
  <c r="FM118" i="6"/>
  <c r="FE118" i="6"/>
  <c r="EW118" i="6"/>
  <c r="EO118" i="6"/>
  <c r="EG118" i="6"/>
  <c r="DY118" i="6"/>
  <c r="DQ118" i="6"/>
  <c r="DI118" i="6"/>
  <c r="DA118" i="6"/>
  <c r="CS118" i="6"/>
  <c r="CK118" i="6"/>
  <c r="CC118" i="6"/>
  <c r="BU118" i="6"/>
  <c r="BM118" i="6"/>
  <c r="BE118" i="6"/>
  <c r="AW118" i="6"/>
  <c r="AO118" i="6"/>
  <c r="AG118" i="6"/>
  <c r="Y118" i="6"/>
  <c r="Q118" i="6"/>
  <c r="I118" i="6"/>
  <c r="MX118" i="6"/>
  <c r="ML118" i="6"/>
  <c r="LX118" i="6"/>
  <c r="LL118" i="6"/>
  <c r="KY118" i="6"/>
  <c r="KN118" i="6"/>
  <c r="KD118" i="6"/>
  <c r="JT118" i="6"/>
  <c r="JL118" i="6"/>
  <c r="JD118" i="6"/>
  <c r="IV118" i="6"/>
  <c r="IN118" i="6"/>
  <c r="IF118" i="6"/>
  <c r="HX118" i="6"/>
  <c r="HP118" i="6"/>
  <c r="HH118" i="6"/>
  <c r="GZ118" i="6"/>
  <c r="GR118" i="6"/>
  <c r="GJ118" i="6"/>
  <c r="GB118" i="6"/>
  <c r="FT118" i="6"/>
  <c r="FL118" i="6"/>
  <c r="FD118" i="6"/>
  <c r="EV118" i="6"/>
  <c r="EN118" i="6"/>
  <c r="EF118" i="6"/>
  <c r="DX118" i="6"/>
  <c r="DP118" i="6"/>
  <c r="DH118" i="6"/>
  <c r="CZ118" i="6"/>
  <c r="CR118" i="6"/>
  <c r="CJ118" i="6"/>
  <c r="CB118" i="6"/>
  <c r="BT118" i="6"/>
  <c r="BL118" i="6"/>
  <c r="BD118" i="6"/>
  <c r="AV118" i="6"/>
  <c r="AN118" i="6"/>
  <c r="AF118" i="6"/>
  <c r="X118" i="6"/>
  <c r="P118" i="6"/>
  <c r="H118" i="6"/>
  <c r="MV118" i="6"/>
  <c r="MJ118" i="6"/>
  <c r="LW118" i="6"/>
  <c r="LJ118" i="6"/>
  <c r="KX118" i="6"/>
  <c r="KM118" i="6"/>
  <c r="KB118" i="6"/>
  <c r="JS118" i="6"/>
  <c r="JK118" i="6"/>
  <c r="JC118" i="6"/>
  <c r="IU118" i="6"/>
  <c r="IM118" i="6"/>
  <c r="IE118" i="6"/>
  <c r="HW118" i="6"/>
  <c r="HO118" i="6"/>
  <c r="HG118" i="6"/>
  <c r="GY118" i="6"/>
  <c r="GQ118" i="6"/>
  <c r="GI118" i="6"/>
  <c r="GA118" i="6"/>
  <c r="FS118" i="6"/>
  <c r="FK118" i="6"/>
  <c r="FC118" i="6"/>
  <c r="EU118" i="6"/>
  <c r="EM118" i="6"/>
  <c r="EE118" i="6"/>
  <c r="DW118" i="6"/>
  <c r="DO118" i="6"/>
  <c r="DG118" i="6"/>
  <c r="MT118" i="6"/>
  <c r="MF118" i="6"/>
  <c r="LT118" i="6"/>
  <c r="LG118" i="6"/>
  <c r="KU118" i="6"/>
  <c r="KJ118" i="6"/>
  <c r="JZ118" i="6"/>
  <c r="JQ118" i="6"/>
  <c r="JI118" i="6"/>
  <c r="JA118" i="6"/>
  <c r="IS118" i="6"/>
  <c r="IK118" i="6"/>
  <c r="IC118" i="6"/>
  <c r="HU118" i="6"/>
  <c r="HM118" i="6"/>
  <c r="HE118" i="6"/>
  <c r="GW118" i="6"/>
  <c r="GO118" i="6"/>
  <c r="GG118" i="6"/>
  <c r="FY118" i="6"/>
  <c r="FQ118" i="6"/>
  <c r="FI118" i="6"/>
  <c r="FA118" i="6"/>
  <c r="ES118" i="6"/>
  <c r="EK118" i="6"/>
  <c r="EC118" i="6"/>
  <c r="DU118" i="6"/>
  <c r="DM118" i="6"/>
  <c r="DE118" i="6"/>
  <c r="CW118" i="6"/>
  <c r="CO118" i="6"/>
  <c r="CG118" i="6"/>
  <c r="BY118" i="6"/>
  <c r="BQ118" i="6"/>
  <c r="BI118" i="6"/>
  <c r="BA118" i="6"/>
  <c r="AS118" i="6"/>
  <c r="AK118" i="6"/>
  <c r="AC118" i="6"/>
  <c r="U118" i="6"/>
  <c r="M118" i="6"/>
  <c r="MR118" i="6"/>
  <c r="ME118" i="6"/>
  <c r="LR118" i="6"/>
  <c r="LF118" i="6"/>
  <c r="KT118" i="6"/>
  <c r="KI118" i="6"/>
  <c r="JX118" i="6"/>
  <c r="JP118" i="6"/>
  <c r="JH118" i="6"/>
  <c r="IZ118" i="6"/>
  <c r="IR118" i="6"/>
  <c r="IJ118" i="6"/>
  <c r="IB118" i="6"/>
  <c r="HT118" i="6"/>
  <c r="HL118" i="6"/>
  <c r="HD118" i="6"/>
  <c r="GV118" i="6"/>
  <c r="GN118" i="6"/>
  <c r="GF118" i="6"/>
  <c r="FX118" i="6"/>
  <c r="FP118" i="6"/>
  <c r="FH118" i="6"/>
  <c r="EZ118" i="6"/>
  <c r="ER118" i="6"/>
  <c r="EJ118" i="6"/>
  <c r="EB118" i="6"/>
  <c r="DT118" i="6"/>
  <c r="DL118" i="6"/>
  <c r="DD118" i="6"/>
  <c r="CV118" i="6"/>
  <c r="CN118" i="6"/>
  <c r="CF118" i="6"/>
  <c r="LP118" i="6"/>
  <c r="KL118" i="6"/>
  <c r="JN118" i="6"/>
  <c r="IQ118" i="6"/>
  <c r="HV118" i="6"/>
  <c r="HB118" i="6"/>
  <c r="GE118" i="6"/>
  <c r="FJ118" i="6"/>
  <c r="EP118" i="6"/>
  <c r="DS118" i="6"/>
  <c r="CY118" i="6"/>
  <c r="CI118" i="6"/>
  <c r="BV118" i="6"/>
  <c r="BH118" i="6"/>
  <c r="AU118" i="6"/>
  <c r="AI118" i="6"/>
  <c r="V118" i="6"/>
  <c r="J118" i="6"/>
  <c r="MU118" i="6"/>
  <c r="LO118" i="6"/>
  <c r="KH118" i="6"/>
  <c r="JJ118" i="6"/>
  <c r="IP118" i="6"/>
  <c r="HS118" i="6"/>
  <c r="GX118" i="6"/>
  <c r="GD118" i="6"/>
  <c r="FG118" i="6"/>
  <c r="EL118" i="6"/>
  <c r="DR118" i="6"/>
  <c r="CX118" i="6"/>
  <c r="CH118" i="6"/>
  <c r="BS118" i="6"/>
  <c r="BG118" i="6"/>
  <c r="AT118" i="6"/>
  <c r="AH118" i="6"/>
  <c r="T118" i="6"/>
  <c r="G118" i="6"/>
  <c r="MN118" i="6"/>
  <c r="LD118" i="6"/>
  <c r="KA118" i="6"/>
  <c r="JF118" i="6"/>
  <c r="II118" i="6"/>
  <c r="HN118" i="6"/>
  <c r="GT118" i="6"/>
  <c r="FW118" i="6"/>
  <c r="FB118" i="6"/>
  <c r="EH118" i="6"/>
  <c r="DK118" i="6"/>
  <c r="CT118" i="6"/>
  <c r="CD118" i="6"/>
  <c r="BP118" i="6"/>
  <c r="BC118" i="6"/>
  <c r="AQ118" i="6"/>
  <c r="AD118" i="6"/>
  <c r="R118" i="6"/>
  <c r="MH118" i="6"/>
  <c r="LB118" i="6"/>
  <c r="JW118" i="6"/>
  <c r="JB118" i="6"/>
  <c r="IH118" i="6"/>
  <c r="HK118" i="6"/>
  <c r="GP118" i="6"/>
  <c r="FV118" i="6"/>
  <c r="EY118" i="6"/>
  <c r="ED118" i="6"/>
  <c r="DJ118" i="6"/>
  <c r="CQ118" i="6"/>
  <c r="CA118" i="6"/>
  <c r="BO118" i="6"/>
  <c r="BB118" i="6"/>
  <c r="AP118" i="6"/>
  <c r="AB118" i="6"/>
  <c r="O118" i="6"/>
  <c r="KV118" i="6"/>
  <c r="IY118" i="6"/>
  <c r="HJ118" i="6"/>
  <c r="FR118" i="6"/>
  <c r="EA118" i="6"/>
  <c r="CP118" i="6"/>
  <c r="BN118" i="6"/>
  <c r="AM118" i="6"/>
  <c r="N118" i="6"/>
  <c r="KR118" i="6"/>
  <c r="IX118" i="6"/>
  <c r="HF118" i="6"/>
  <c r="FO118" i="6"/>
  <c r="DZ118" i="6"/>
  <c r="CM118" i="6"/>
  <c r="BK118" i="6"/>
  <c r="AL118" i="6"/>
  <c r="L118" i="6"/>
  <c r="KQ118" i="6"/>
  <c r="IT118" i="6"/>
  <c r="HC118" i="6"/>
  <c r="FN118" i="6"/>
  <c r="DV118" i="6"/>
  <c r="CL118" i="6"/>
  <c r="BJ118" i="6"/>
  <c r="AJ118" i="6"/>
  <c r="K118" i="6"/>
  <c r="MP118" i="6"/>
  <c r="KF118" i="6"/>
  <c r="IL118" i="6"/>
  <c r="GU118" i="6"/>
  <c r="FF118" i="6"/>
  <c r="DN118" i="6"/>
  <c r="CE118" i="6"/>
  <c r="BF118" i="6"/>
  <c r="AE118" i="6"/>
  <c r="F118" i="6"/>
  <c r="MD118" i="6"/>
  <c r="JV118" i="6"/>
  <c r="ID118" i="6"/>
  <c r="GM118" i="6"/>
  <c r="EX118" i="6"/>
  <c r="DF118" i="6"/>
  <c r="BZ118" i="6"/>
  <c r="AZ118" i="6"/>
  <c r="AA118" i="6"/>
  <c r="MB118" i="6"/>
  <c r="JR118" i="6"/>
  <c r="IA118" i="6"/>
  <c r="GL118" i="6"/>
  <c r="ET118" i="6"/>
  <c r="DC118" i="6"/>
  <c r="BX118" i="6"/>
  <c r="AY118" i="6"/>
  <c r="Z118" i="6"/>
  <c r="LV118" i="6"/>
  <c r="JO118" i="6"/>
  <c r="HZ118" i="6"/>
  <c r="GH118" i="6"/>
  <c r="EQ118" i="6"/>
  <c r="DB118" i="6"/>
  <c r="BW118" i="6"/>
  <c r="AX118" i="6"/>
  <c r="W118" i="6"/>
  <c r="LH118" i="6"/>
  <c r="JG118" i="6"/>
  <c r="HR118" i="6"/>
  <c r="FZ118" i="6"/>
  <c r="EI118" i="6"/>
  <c r="CU118" i="6"/>
  <c r="BR118" i="6"/>
  <c r="AR118" i="6"/>
  <c r="S118" i="6"/>
  <c r="E118" i="6"/>
  <c r="MY115" i="6"/>
  <c r="MQ115" i="6"/>
  <c r="MI115" i="6"/>
  <c r="MA115" i="6"/>
  <c r="LS115" i="6"/>
  <c r="LK115" i="6"/>
  <c r="LC115" i="6"/>
  <c r="KU115" i="6"/>
  <c r="KM115" i="6"/>
  <c r="KE115" i="6"/>
  <c r="JW115" i="6"/>
  <c r="JO115" i="6"/>
  <c r="JG115" i="6"/>
  <c r="IY115" i="6"/>
  <c r="IQ115" i="6"/>
  <c r="II115" i="6"/>
  <c r="IA115" i="6"/>
  <c r="HS115" i="6"/>
  <c r="HK115" i="6"/>
  <c r="HC115" i="6"/>
  <c r="GU115" i="6"/>
  <c r="GM115" i="6"/>
  <c r="GE115" i="6"/>
  <c r="FW115" i="6"/>
  <c r="FO115" i="6"/>
  <c r="FG115" i="6"/>
  <c r="EY115" i="6"/>
  <c r="EQ115" i="6"/>
  <c r="EI115" i="6"/>
  <c r="EA115" i="6"/>
  <c r="DS115" i="6"/>
  <c r="DK115" i="6"/>
  <c r="DC115" i="6"/>
  <c r="CU115" i="6"/>
  <c r="CM115" i="6"/>
  <c r="CE115" i="6"/>
  <c r="BW115" i="6"/>
  <c r="BO115" i="6"/>
  <c r="BG115" i="6"/>
  <c r="AY115" i="6"/>
  <c r="AQ115" i="6"/>
  <c r="AI115" i="6"/>
  <c r="AA115" i="6"/>
  <c r="S115" i="6"/>
  <c r="K115" i="6"/>
  <c r="MX115" i="6"/>
  <c r="MP115" i="6"/>
  <c r="MH115" i="6"/>
  <c r="LZ115" i="6"/>
  <c r="LR115" i="6"/>
  <c r="LJ115" i="6"/>
  <c r="LB115" i="6"/>
  <c r="KT115" i="6"/>
  <c r="KL115" i="6"/>
  <c r="KD115" i="6"/>
  <c r="JV115" i="6"/>
  <c r="JN115" i="6"/>
  <c r="JF115" i="6"/>
  <c r="IX115" i="6"/>
  <c r="IP115" i="6"/>
  <c r="IH115" i="6"/>
  <c r="HZ115" i="6"/>
  <c r="HR115" i="6"/>
  <c r="HJ115" i="6"/>
  <c r="HB115" i="6"/>
  <c r="GT115" i="6"/>
  <c r="GL115" i="6"/>
  <c r="GD115" i="6"/>
  <c r="FV115" i="6"/>
  <c r="FN115" i="6"/>
  <c r="FF115" i="6"/>
  <c r="EX115" i="6"/>
  <c r="EP115" i="6"/>
  <c r="EH115" i="6"/>
  <c r="DZ115" i="6"/>
  <c r="DR115" i="6"/>
  <c r="DJ115" i="6"/>
  <c r="DB115" i="6"/>
  <c r="CT115" i="6"/>
  <c r="CL115" i="6"/>
  <c r="CD115" i="6"/>
  <c r="BV115" i="6"/>
  <c r="BN115" i="6"/>
  <c r="BF115" i="6"/>
  <c r="AX115" i="6"/>
  <c r="AP115" i="6"/>
  <c r="AH115" i="6"/>
  <c r="Z115" i="6"/>
  <c r="R115" i="6"/>
  <c r="J115" i="6"/>
  <c r="MW115" i="6"/>
  <c r="MO115" i="6"/>
  <c r="MG115" i="6"/>
  <c r="LY115" i="6"/>
  <c r="LQ115" i="6"/>
  <c r="LI115" i="6"/>
  <c r="LA115" i="6"/>
  <c r="KS115" i="6"/>
  <c r="KK115" i="6"/>
  <c r="KC115" i="6"/>
  <c r="JU115" i="6"/>
  <c r="JM115" i="6"/>
  <c r="JE115" i="6"/>
  <c r="IW115" i="6"/>
  <c r="IO115" i="6"/>
  <c r="IG115" i="6"/>
  <c r="HY115" i="6"/>
  <c r="HQ115" i="6"/>
  <c r="HI115" i="6"/>
  <c r="HA115" i="6"/>
  <c r="GS115" i="6"/>
  <c r="GK115" i="6"/>
  <c r="GC115" i="6"/>
  <c r="FU115" i="6"/>
  <c r="FM115" i="6"/>
  <c r="FE115" i="6"/>
  <c r="EW115" i="6"/>
  <c r="EO115" i="6"/>
  <c r="EG115" i="6"/>
  <c r="DY115" i="6"/>
  <c r="DQ115" i="6"/>
  <c r="DI115" i="6"/>
  <c r="DA115" i="6"/>
  <c r="CS115" i="6"/>
  <c r="CK115" i="6"/>
  <c r="CC115" i="6"/>
  <c r="BU115" i="6"/>
  <c r="BM115" i="6"/>
  <c r="BE115" i="6"/>
  <c r="AW115" i="6"/>
  <c r="AO115" i="6"/>
  <c r="AG115" i="6"/>
  <c r="Y115" i="6"/>
  <c r="Q115" i="6"/>
  <c r="I115" i="6"/>
  <c r="ME115" i="6"/>
  <c r="LG115" i="6"/>
  <c r="KA115" i="6"/>
  <c r="JK115" i="6"/>
  <c r="IM115" i="6"/>
  <c r="HW115" i="6"/>
  <c r="HG115" i="6"/>
  <c r="GQ115" i="6"/>
  <c r="FS115" i="6"/>
  <c r="EU115" i="6"/>
  <c r="EE115" i="6"/>
  <c r="DG115" i="6"/>
  <c r="CI115" i="6"/>
  <c r="BS115" i="6"/>
  <c r="AM115" i="6"/>
  <c r="O115" i="6"/>
  <c r="MV115" i="6"/>
  <c r="MN115" i="6"/>
  <c r="MF115" i="6"/>
  <c r="LX115" i="6"/>
  <c r="LP115" i="6"/>
  <c r="LH115" i="6"/>
  <c r="KZ115" i="6"/>
  <c r="KR115" i="6"/>
  <c r="KJ115" i="6"/>
  <c r="KB115" i="6"/>
  <c r="JT115" i="6"/>
  <c r="JL115" i="6"/>
  <c r="JD115" i="6"/>
  <c r="IV115" i="6"/>
  <c r="IN115" i="6"/>
  <c r="IF115" i="6"/>
  <c r="HX115" i="6"/>
  <c r="HP115" i="6"/>
  <c r="HH115" i="6"/>
  <c r="GZ115" i="6"/>
  <c r="GR115" i="6"/>
  <c r="GJ115" i="6"/>
  <c r="GB115" i="6"/>
  <c r="FT115" i="6"/>
  <c r="FL115" i="6"/>
  <c r="FD115" i="6"/>
  <c r="EV115" i="6"/>
  <c r="EN115" i="6"/>
  <c r="EF115" i="6"/>
  <c r="DX115" i="6"/>
  <c r="DP115" i="6"/>
  <c r="DH115" i="6"/>
  <c r="CZ115" i="6"/>
  <c r="CR115" i="6"/>
  <c r="CJ115" i="6"/>
  <c r="CB115" i="6"/>
  <c r="BT115" i="6"/>
  <c r="BL115" i="6"/>
  <c r="BD115" i="6"/>
  <c r="AV115" i="6"/>
  <c r="AN115" i="6"/>
  <c r="AF115" i="6"/>
  <c r="X115" i="6"/>
  <c r="P115" i="6"/>
  <c r="H115" i="6"/>
  <c r="MU115" i="6"/>
  <c r="LW115" i="6"/>
  <c r="LO115" i="6"/>
  <c r="KY115" i="6"/>
  <c r="KI115" i="6"/>
  <c r="JS115" i="6"/>
  <c r="IU115" i="6"/>
  <c r="HO115" i="6"/>
  <c r="GI115" i="6"/>
  <c r="FK115" i="6"/>
  <c r="EM115" i="6"/>
  <c r="DO115" i="6"/>
  <c r="CQ115" i="6"/>
  <c r="BK115" i="6"/>
  <c r="AU115" i="6"/>
  <c r="AE115" i="6"/>
  <c r="G115" i="6"/>
  <c r="MM115" i="6"/>
  <c r="KQ115" i="6"/>
  <c r="JC115" i="6"/>
  <c r="IE115" i="6"/>
  <c r="GY115" i="6"/>
  <c r="GA115" i="6"/>
  <c r="FC115" i="6"/>
  <c r="DW115" i="6"/>
  <c r="CY115" i="6"/>
  <c r="CA115" i="6"/>
  <c r="BC115" i="6"/>
  <c r="W115" i="6"/>
  <c r="MT115" i="6"/>
  <c r="ML115" i="6"/>
  <c r="MD115" i="6"/>
  <c r="LV115" i="6"/>
  <c r="LN115" i="6"/>
  <c r="LF115" i="6"/>
  <c r="KX115" i="6"/>
  <c r="KP115" i="6"/>
  <c r="KH115" i="6"/>
  <c r="JZ115" i="6"/>
  <c r="JR115" i="6"/>
  <c r="JJ115" i="6"/>
  <c r="JB115" i="6"/>
  <c r="IT115" i="6"/>
  <c r="IL115" i="6"/>
  <c r="ID115" i="6"/>
  <c r="HV115" i="6"/>
  <c r="HN115" i="6"/>
  <c r="HF115" i="6"/>
  <c r="GX115" i="6"/>
  <c r="GP115" i="6"/>
  <c r="GH115" i="6"/>
  <c r="FZ115" i="6"/>
  <c r="FR115" i="6"/>
  <c r="FJ115" i="6"/>
  <c r="FB115" i="6"/>
  <c r="ET115" i="6"/>
  <c r="EL115" i="6"/>
  <c r="ED115" i="6"/>
  <c r="DV115" i="6"/>
  <c r="DN115" i="6"/>
  <c r="DF115" i="6"/>
  <c r="CX115" i="6"/>
  <c r="CP115" i="6"/>
  <c r="CH115" i="6"/>
  <c r="BZ115" i="6"/>
  <c r="BR115" i="6"/>
  <c r="BJ115" i="6"/>
  <c r="BB115" i="6"/>
  <c r="AT115" i="6"/>
  <c r="AL115" i="6"/>
  <c r="AD115" i="6"/>
  <c r="V115" i="6"/>
  <c r="N115" i="6"/>
  <c r="F115" i="6"/>
  <c r="MZ115" i="6"/>
  <c r="MJ115" i="6"/>
  <c r="LT115" i="6"/>
  <c r="LD115" i="6"/>
  <c r="KV115" i="6"/>
  <c r="KF115" i="6"/>
  <c r="JH115" i="6"/>
  <c r="IR115" i="6"/>
  <c r="HT115" i="6"/>
  <c r="GV115" i="6"/>
  <c r="FX115" i="6"/>
  <c r="FH115" i="6"/>
  <c r="ER115" i="6"/>
  <c r="EB115" i="6"/>
  <c r="DD115" i="6"/>
  <c r="CN115" i="6"/>
  <c r="BX115" i="6"/>
  <c r="BH115" i="6"/>
  <c r="AZ115" i="6"/>
  <c r="AJ115" i="6"/>
  <c r="T115" i="6"/>
  <c r="MS115" i="6"/>
  <c r="MK115" i="6"/>
  <c r="MC115" i="6"/>
  <c r="LU115" i="6"/>
  <c r="LM115" i="6"/>
  <c r="LE115" i="6"/>
  <c r="KW115" i="6"/>
  <c r="KO115" i="6"/>
  <c r="KG115" i="6"/>
  <c r="JY115" i="6"/>
  <c r="JQ115" i="6"/>
  <c r="JI115" i="6"/>
  <c r="JA115" i="6"/>
  <c r="IS115" i="6"/>
  <c r="IK115" i="6"/>
  <c r="IC115" i="6"/>
  <c r="HU115" i="6"/>
  <c r="HM115" i="6"/>
  <c r="HE115" i="6"/>
  <c r="GW115" i="6"/>
  <c r="GO115" i="6"/>
  <c r="GG115" i="6"/>
  <c r="FY115" i="6"/>
  <c r="FQ115" i="6"/>
  <c r="FI115" i="6"/>
  <c r="FA115" i="6"/>
  <c r="ES115" i="6"/>
  <c r="EK115" i="6"/>
  <c r="EC115" i="6"/>
  <c r="DU115" i="6"/>
  <c r="DM115" i="6"/>
  <c r="DE115" i="6"/>
  <c r="CW115" i="6"/>
  <c r="CO115" i="6"/>
  <c r="CG115" i="6"/>
  <c r="BY115" i="6"/>
  <c r="BQ115" i="6"/>
  <c r="BI115" i="6"/>
  <c r="BA115" i="6"/>
  <c r="AS115" i="6"/>
  <c r="AK115" i="6"/>
  <c r="AC115" i="6"/>
  <c r="U115" i="6"/>
  <c r="M115" i="6"/>
  <c r="MR115" i="6"/>
  <c r="MB115" i="6"/>
  <c r="LL115" i="6"/>
  <c r="KN115" i="6"/>
  <c r="JX115" i="6"/>
  <c r="JP115" i="6"/>
  <c r="IZ115" i="6"/>
  <c r="IJ115" i="6"/>
  <c r="IB115" i="6"/>
  <c r="HL115" i="6"/>
  <c r="HD115" i="6"/>
  <c r="GN115" i="6"/>
  <c r="GF115" i="6"/>
  <c r="FP115" i="6"/>
  <c r="EZ115" i="6"/>
  <c r="EJ115" i="6"/>
  <c r="DT115" i="6"/>
  <c r="DL115" i="6"/>
  <c r="CV115" i="6"/>
  <c r="CF115" i="6"/>
  <c r="BP115" i="6"/>
  <c r="AR115" i="6"/>
  <c r="AB115" i="6"/>
  <c r="L115" i="6"/>
  <c r="E115" i="6"/>
  <c r="GP194" i="6"/>
  <c r="IB194" i="6"/>
  <c r="HW194" i="6"/>
  <c r="CO194" i="6"/>
  <c r="FS194" i="6"/>
  <c r="FM194" i="6"/>
  <c r="FI194" i="6"/>
  <c r="CZ194" i="6"/>
  <c r="FR194" i="6"/>
  <c r="CR194" i="6"/>
  <c r="FT194" i="6"/>
  <c r="DH194" i="6"/>
  <c r="FC231" i="6"/>
  <c r="FC186" i="6"/>
  <c r="DV231" i="6"/>
  <c r="DV186" i="6"/>
  <c r="FD231" i="6"/>
  <c r="FD186" i="6"/>
  <c r="G231" i="6"/>
  <c r="G186" i="6"/>
  <c r="EV186" i="6"/>
  <c r="EV231" i="6"/>
  <c r="DR231" i="6"/>
  <c r="DR186" i="6"/>
  <c r="CM231" i="6"/>
  <c r="CM186" i="6"/>
  <c r="DD231" i="6"/>
  <c r="DD186" i="6"/>
  <c r="BZ231" i="6"/>
  <c r="BZ186" i="6"/>
  <c r="EF231" i="6"/>
  <c r="EF186" i="6"/>
  <c r="FQ231" i="6"/>
  <c r="FQ186" i="6"/>
  <c r="CF231" i="6"/>
  <c r="CF186" i="6"/>
  <c r="BQ231" i="6"/>
  <c r="BQ186" i="6"/>
  <c r="EM186" i="6"/>
  <c r="EM231" i="6"/>
  <c r="CE231" i="6"/>
  <c r="CE186" i="6"/>
  <c r="U186" i="6"/>
  <c r="U231" i="6"/>
  <c r="J231" i="6"/>
  <c r="J186" i="6"/>
  <c r="AJ186" i="6"/>
  <c r="AJ231" i="6"/>
  <c r="AB231" i="6"/>
  <c r="AB186" i="6"/>
  <c r="FF231" i="6"/>
  <c r="FF186" i="6"/>
  <c r="CZ231" i="6"/>
  <c r="CZ186" i="6"/>
  <c r="Z231" i="6"/>
  <c r="Z186" i="6"/>
  <c r="BK231" i="6"/>
  <c r="BK186" i="6"/>
  <c r="FX231" i="6"/>
  <c r="FX186" i="6"/>
  <c r="BC231" i="6"/>
  <c r="BC186" i="6"/>
  <c r="BI186" i="6"/>
  <c r="BI231" i="6"/>
  <c r="EI186" i="6"/>
  <c r="EI231" i="6"/>
  <c r="DJ186" i="6"/>
  <c r="DJ231" i="6"/>
  <c r="Y231" i="6"/>
  <c r="Y186" i="6"/>
  <c r="CY186" i="6"/>
  <c r="CY231" i="6"/>
  <c r="N231" i="6"/>
  <c r="N186" i="6"/>
  <c r="DG231" i="6"/>
  <c r="DG186" i="6"/>
  <c r="AP231" i="6"/>
  <c r="AP186" i="6"/>
  <c r="GB186" i="6"/>
  <c r="GB231" i="6"/>
  <c r="DE186" i="6"/>
  <c r="DE231" i="6"/>
  <c r="I231" i="6"/>
  <c r="I186" i="6"/>
  <c r="DK186" i="6"/>
  <c r="DK231" i="6"/>
  <c r="CA231" i="6"/>
  <c r="CA186" i="6"/>
  <c r="FW231" i="6"/>
  <c r="FW186" i="6"/>
  <c r="DY231" i="6"/>
  <c r="DY186" i="6"/>
  <c r="O231" i="6"/>
  <c r="O186" i="6"/>
  <c r="FS231" i="6"/>
  <c r="FS186" i="6"/>
  <c r="AC186" i="6"/>
  <c r="AC231" i="6"/>
  <c r="R231" i="6"/>
  <c r="R186" i="6"/>
  <c r="CR231" i="6"/>
  <c r="CR186" i="6"/>
  <c r="S186" i="6"/>
  <c r="S231" i="6"/>
  <c r="DT231" i="6"/>
  <c r="DT186" i="6"/>
  <c r="AI231" i="6"/>
  <c r="AI186" i="6"/>
  <c r="CJ231" i="6"/>
  <c r="CJ186" i="6"/>
  <c r="DL186" i="6"/>
  <c r="DL231" i="6"/>
  <c r="AA231" i="6"/>
  <c r="AA186" i="6"/>
  <c r="DA231" i="6"/>
  <c r="DA186" i="6"/>
  <c r="FB231" i="6"/>
  <c r="FB186" i="6"/>
  <c r="BF186" i="6"/>
  <c r="BF231" i="6"/>
  <c r="Q231" i="6"/>
  <c r="Q186" i="6"/>
  <c r="BU231" i="6"/>
  <c r="BU186" i="6"/>
  <c r="AU231" i="6"/>
  <c r="AU186" i="6"/>
  <c r="FO186" i="6"/>
  <c r="FO231" i="6"/>
  <c r="CU231" i="6"/>
  <c r="CU186" i="6"/>
  <c r="CB231" i="6"/>
  <c r="CB186" i="6"/>
  <c r="BA186" i="6"/>
  <c r="BA231" i="6"/>
  <c r="EA231" i="6"/>
  <c r="EA186" i="6"/>
  <c r="CQ231" i="6"/>
  <c r="CQ186" i="6"/>
  <c r="F186" i="6"/>
  <c r="F231" i="6"/>
  <c r="T231" i="6"/>
  <c r="T186" i="6"/>
  <c r="CT231" i="6"/>
  <c r="CT186" i="6"/>
  <c r="EU231" i="6"/>
  <c r="EU186" i="6"/>
  <c r="BJ231" i="6"/>
  <c r="BJ186" i="6"/>
  <c r="FP231" i="6"/>
  <c r="FP186" i="6"/>
  <c r="V231" i="6"/>
  <c r="V186" i="6"/>
  <c r="DC231" i="6"/>
  <c r="DC186" i="6"/>
  <c r="FR231" i="6"/>
  <c r="FR186" i="6"/>
  <c r="FU231" i="6"/>
  <c r="FU186" i="6"/>
  <c r="FJ231" i="6"/>
  <c r="FJ186" i="6"/>
  <c r="EK231" i="6"/>
  <c r="EK186" i="6"/>
  <c r="P231" i="6"/>
  <c r="P186" i="6"/>
  <c r="FV231" i="6"/>
  <c r="FV186" i="6"/>
  <c r="DB231" i="6"/>
  <c r="DB186" i="6"/>
  <c r="AV186" i="6"/>
  <c r="AV231" i="6"/>
  <c r="DX231" i="6"/>
  <c r="DX186" i="6"/>
  <c r="AM186" i="6"/>
  <c r="AM231" i="6"/>
  <c r="EZ231" i="6"/>
  <c r="EZ186" i="6"/>
  <c r="BO231" i="6"/>
  <c r="BO186" i="6"/>
  <c r="AE231" i="6"/>
  <c r="AE186" i="6"/>
  <c r="E231" i="6"/>
  <c r="E186" i="6"/>
  <c r="DS231" i="6"/>
  <c r="DS186" i="6"/>
  <c r="AH231" i="6"/>
  <c r="AH186" i="6"/>
  <c r="FT231" i="6"/>
  <c r="FT186" i="6"/>
  <c r="CI231" i="6"/>
  <c r="CI186" i="6"/>
  <c r="FI231" i="6"/>
  <c r="FI186" i="6"/>
  <c r="CL231" i="6"/>
  <c r="CL186" i="6"/>
  <c r="FZ231" i="6"/>
  <c r="FZ186" i="6"/>
  <c r="CS231" i="6"/>
  <c r="CS186" i="6"/>
  <c r="AY231" i="6"/>
  <c r="AY186" i="6"/>
  <c r="FL231" i="6"/>
  <c r="FL186" i="6"/>
  <c r="EB231" i="6"/>
  <c r="EB186" i="6"/>
  <c r="AQ231" i="6"/>
  <c r="AQ186" i="6"/>
  <c r="DQ231" i="6"/>
  <c r="DQ186" i="6"/>
  <c r="AF231" i="6"/>
  <c r="AF186" i="6"/>
  <c r="DF186" i="6"/>
  <c r="DF231" i="6"/>
  <c r="ES231" i="6"/>
  <c r="ES186" i="6"/>
  <c r="BH231" i="6"/>
  <c r="BH186" i="6"/>
  <c r="EH231" i="6"/>
  <c r="EH186" i="6"/>
  <c r="DI231" i="6"/>
  <c r="DI186" i="6"/>
  <c r="X231" i="6"/>
  <c r="X186" i="6"/>
  <c r="CX231" i="6"/>
  <c r="CX186" i="6"/>
  <c r="BY186" i="6"/>
  <c r="BY231" i="6"/>
  <c r="AZ231" i="6"/>
  <c r="AZ186" i="6"/>
  <c r="DZ231" i="6"/>
  <c r="DZ186" i="6"/>
  <c r="AO186" i="6"/>
  <c r="AO231" i="6"/>
  <c r="GA231" i="6"/>
  <c r="GA186" i="6"/>
  <c r="AG231" i="6"/>
  <c r="AG186" i="6"/>
  <c r="FK231" i="6"/>
  <c r="FK186" i="6"/>
  <c r="L231" i="6"/>
  <c r="L186" i="6"/>
  <c r="CD231" i="6"/>
  <c r="CD186" i="6"/>
  <c r="AR231" i="6"/>
  <c r="AR186" i="6"/>
  <c r="FM186" i="6"/>
  <c r="FM231" i="6"/>
  <c r="BW231" i="6"/>
  <c r="BW186" i="6"/>
  <c r="AX231" i="6"/>
  <c r="AX186" i="6"/>
  <c r="EC231" i="6"/>
  <c r="EC186" i="6"/>
  <c r="FH186" i="6"/>
  <c r="FH231" i="6"/>
  <c r="CH231" i="6"/>
  <c r="CH186" i="6"/>
  <c r="EO231" i="6"/>
  <c r="EO186" i="6"/>
  <c r="DP231" i="6"/>
  <c r="DP186" i="6"/>
  <c r="AS231" i="6"/>
  <c r="AS186" i="6"/>
  <c r="CW231" i="6"/>
  <c r="CW186" i="6"/>
  <c r="DN186" i="6"/>
  <c r="DN231" i="6"/>
  <c r="ET231" i="6"/>
  <c r="ET186" i="6"/>
  <c r="CP231" i="6"/>
  <c r="CP186" i="6"/>
  <c r="DU186" i="6"/>
  <c r="DU231" i="6"/>
  <c r="DM231" i="6"/>
  <c r="DM186" i="6"/>
  <c r="BR231" i="6"/>
  <c r="BR186" i="6"/>
  <c r="BX231" i="6"/>
  <c r="BX186" i="6"/>
  <c r="CO231" i="6"/>
  <c r="CO186" i="6"/>
  <c r="K231" i="6"/>
  <c r="K186" i="6"/>
  <c r="FE231" i="6"/>
  <c r="FE186" i="6"/>
  <c r="CN231" i="6"/>
  <c r="CN186" i="6"/>
  <c r="FN231" i="6"/>
  <c r="FN186" i="6"/>
  <c r="CC231" i="6"/>
  <c r="CC186" i="6"/>
  <c r="BD231" i="6"/>
  <c r="BD186" i="6"/>
  <c r="EQ231" i="6"/>
  <c r="EQ186" i="6"/>
  <c r="ER186" i="6"/>
  <c r="ER231" i="6"/>
  <c r="BG231" i="6"/>
  <c r="BG186" i="6"/>
  <c r="EG231" i="6"/>
  <c r="EG186" i="6"/>
  <c r="W231" i="6"/>
  <c r="W186" i="6"/>
  <c r="BM231" i="6"/>
  <c r="BM186" i="6"/>
  <c r="BB231" i="6"/>
  <c r="BB186" i="6"/>
  <c r="BT231" i="6"/>
  <c r="BT186" i="6"/>
  <c r="BS231" i="6"/>
  <c r="BS186" i="6"/>
  <c r="FA231" i="6"/>
  <c r="FA186" i="6"/>
  <c r="EP231" i="6"/>
  <c r="EP186" i="6"/>
  <c r="BE231" i="6"/>
  <c r="BE186" i="6"/>
  <c r="EE186" i="6"/>
  <c r="EE231" i="6"/>
  <c r="AT231" i="6"/>
  <c r="AT186" i="6"/>
  <c r="FG231" i="6"/>
  <c r="FG186" i="6"/>
  <c r="BV231" i="6"/>
  <c r="BV186" i="6"/>
  <c r="AW231" i="6"/>
  <c r="AW186" i="6"/>
  <c r="DW186" i="6"/>
  <c r="DW231" i="6"/>
  <c r="DO231" i="6"/>
  <c r="DO186" i="6"/>
  <c r="AD231" i="6"/>
  <c r="AD186" i="6"/>
  <c r="CK231" i="6"/>
  <c r="CK186" i="6"/>
  <c r="CV231" i="6"/>
  <c r="CV186" i="6"/>
  <c r="BL231" i="6"/>
  <c r="BL186" i="6"/>
  <c r="FY186" i="6"/>
  <c r="FY231" i="6"/>
  <c r="EW186" i="6"/>
  <c r="EW231" i="6"/>
  <c r="EL231" i="6"/>
  <c r="EL186" i="6"/>
  <c r="ED231" i="6"/>
  <c r="ED186" i="6"/>
  <c r="DH186" i="6"/>
  <c r="DH231" i="6"/>
  <c r="AK186" i="6"/>
  <c r="AK231" i="6"/>
  <c r="EJ231" i="6"/>
  <c r="EJ186" i="6"/>
  <c r="EX186" i="6"/>
  <c r="EX231" i="6"/>
  <c r="AN231" i="6"/>
  <c r="AN186" i="6"/>
  <c r="BP231" i="6"/>
  <c r="BP186" i="6"/>
  <c r="CG231" i="6"/>
  <c r="CG186" i="6"/>
  <c r="AL186" i="6"/>
  <c r="AL231" i="6"/>
  <c r="M231" i="6"/>
  <c r="M186" i="6"/>
  <c r="EY231" i="6"/>
  <c r="EY186" i="6"/>
  <c r="BN231" i="6"/>
  <c r="BN186" i="6"/>
  <c r="EN186" i="6"/>
  <c r="EN231" i="6"/>
  <c r="H231" i="6"/>
  <c r="H186" i="6"/>
  <c r="E194" i="6"/>
  <c r="MX113" i="6"/>
  <c r="MX167" i="6" s="1"/>
  <c r="MP113" i="6"/>
  <c r="MP167" i="6" s="1"/>
  <c r="MH113" i="6"/>
  <c r="MH167" i="6" s="1"/>
  <c r="LZ113" i="6"/>
  <c r="LZ167" i="6" s="1"/>
  <c r="LR113" i="6"/>
  <c r="LR167" i="6" s="1"/>
  <c r="LJ113" i="6"/>
  <c r="LJ167" i="6" s="1"/>
  <c r="LB113" i="6"/>
  <c r="LB167" i="6" s="1"/>
  <c r="KT113" i="6"/>
  <c r="KT167" i="6" s="1"/>
  <c r="KL113" i="6"/>
  <c r="KL167" i="6" s="1"/>
  <c r="KD113" i="6"/>
  <c r="KD167" i="6" s="1"/>
  <c r="JV113" i="6"/>
  <c r="JV167" i="6" s="1"/>
  <c r="JN113" i="6"/>
  <c r="JN167" i="6" s="1"/>
  <c r="JF113" i="6"/>
  <c r="JF167" i="6" s="1"/>
  <c r="IX113" i="6"/>
  <c r="IX167" i="6" s="1"/>
  <c r="IP113" i="6"/>
  <c r="IP167" i="6" s="1"/>
  <c r="IH113" i="6"/>
  <c r="IH167" i="6" s="1"/>
  <c r="HZ113" i="6"/>
  <c r="HZ167" i="6" s="1"/>
  <c r="HR113" i="6"/>
  <c r="HR167" i="6" s="1"/>
  <c r="HJ113" i="6"/>
  <c r="HJ167" i="6" s="1"/>
  <c r="HB113" i="6"/>
  <c r="HB167" i="6" s="1"/>
  <c r="GT113" i="6"/>
  <c r="GT167" i="6" s="1"/>
  <c r="GL113" i="6"/>
  <c r="GL167" i="6" s="1"/>
  <c r="GD113" i="6"/>
  <c r="GD167" i="6" s="1"/>
  <c r="FV113" i="6"/>
  <c r="FV167" i="6" s="1"/>
  <c r="FN113" i="6"/>
  <c r="FN167" i="6" s="1"/>
  <c r="FF113" i="6"/>
  <c r="FF167" i="6" s="1"/>
  <c r="EX113" i="6"/>
  <c r="EX167" i="6" s="1"/>
  <c r="EP113" i="6"/>
  <c r="EP167" i="6" s="1"/>
  <c r="EH113" i="6"/>
  <c r="EH167" i="6" s="1"/>
  <c r="DZ113" i="6"/>
  <c r="DZ167" i="6" s="1"/>
  <c r="DR113" i="6"/>
  <c r="DR167" i="6" s="1"/>
  <c r="DJ113" i="6"/>
  <c r="DJ167" i="6" s="1"/>
  <c r="DB113" i="6"/>
  <c r="DB167" i="6" s="1"/>
  <c r="CT113" i="6"/>
  <c r="CT167" i="6" s="1"/>
  <c r="CL113" i="6"/>
  <c r="CL167" i="6" s="1"/>
  <c r="CD113" i="6"/>
  <c r="CD167" i="6" s="1"/>
  <c r="BV113" i="6"/>
  <c r="BV167" i="6" s="1"/>
  <c r="BN113" i="6"/>
  <c r="BN167" i="6" s="1"/>
  <c r="BF113" i="6"/>
  <c r="BF167" i="6" s="1"/>
  <c r="AX113" i="6"/>
  <c r="AX167" i="6" s="1"/>
  <c r="AP113" i="6"/>
  <c r="AP167" i="6" s="1"/>
  <c r="AH113" i="6"/>
  <c r="AH167" i="6" s="1"/>
  <c r="Z113" i="6"/>
  <c r="Z167" i="6" s="1"/>
  <c r="R113" i="6"/>
  <c r="R167" i="6" s="1"/>
  <c r="J113" i="6"/>
  <c r="J167" i="6" s="1"/>
  <c r="MW113" i="6"/>
  <c r="MW167" i="6" s="1"/>
  <c r="MO113" i="6"/>
  <c r="MO167" i="6" s="1"/>
  <c r="MG113" i="6"/>
  <c r="MG167" i="6" s="1"/>
  <c r="LY113" i="6"/>
  <c r="LY167" i="6" s="1"/>
  <c r="LQ113" i="6"/>
  <c r="LQ167" i="6" s="1"/>
  <c r="LI113" i="6"/>
  <c r="LI167" i="6" s="1"/>
  <c r="LA113" i="6"/>
  <c r="LA167" i="6" s="1"/>
  <c r="KS113" i="6"/>
  <c r="KS167" i="6" s="1"/>
  <c r="KK113" i="6"/>
  <c r="KK167" i="6" s="1"/>
  <c r="KC113" i="6"/>
  <c r="KC167" i="6" s="1"/>
  <c r="JU113" i="6"/>
  <c r="JU167" i="6" s="1"/>
  <c r="JM113" i="6"/>
  <c r="JM167" i="6" s="1"/>
  <c r="JE113" i="6"/>
  <c r="JE167" i="6" s="1"/>
  <c r="IW113" i="6"/>
  <c r="IW167" i="6" s="1"/>
  <c r="IO113" i="6"/>
  <c r="IO167" i="6" s="1"/>
  <c r="IG113" i="6"/>
  <c r="IG167" i="6" s="1"/>
  <c r="HY113" i="6"/>
  <c r="HY167" i="6" s="1"/>
  <c r="HQ113" i="6"/>
  <c r="HQ167" i="6" s="1"/>
  <c r="HI113" i="6"/>
  <c r="HI167" i="6" s="1"/>
  <c r="HA113" i="6"/>
  <c r="HA167" i="6" s="1"/>
  <c r="GS113" i="6"/>
  <c r="GS167" i="6" s="1"/>
  <c r="GK113" i="6"/>
  <c r="GK167" i="6" s="1"/>
  <c r="GC113" i="6"/>
  <c r="GC167" i="6" s="1"/>
  <c r="FU113" i="6"/>
  <c r="FU167" i="6" s="1"/>
  <c r="FM113" i="6"/>
  <c r="FM167" i="6" s="1"/>
  <c r="FE113" i="6"/>
  <c r="FE167" i="6" s="1"/>
  <c r="EW113" i="6"/>
  <c r="EW167" i="6" s="1"/>
  <c r="EO113" i="6"/>
  <c r="EO167" i="6" s="1"/>
  <c r="EG113" i="6"/>
  <c r="EG167" i="6" s="1"/>
  <c r="DY113" i="6"/>
  <c r="DY167" i="6" s="1"/>
  <c r="DQ113" i="6"/>
  <c r="DQ167" i="6" s="1"/>
  <c r="DI113" i="6"/>
  <c r="DI167" i="6" s="1"/>
  <c r="DA113" i="6"/>
  <c r="DA167" i="6" s="1"/>
  <c r="CS113" i="6"/>
  <c r="CS167" i="6" s="1"/>
  <c r="CK113" i="6"/>
  <c r="CK167" i="6" s="1"/>
  <c r="CC113" i="6"/>
  <c r="CC167" i="6" s="1"/>
  <c r="BU113" i="6"/>
  <c r="BU167" i="6" s="1"/>
  <c r="BM113" i="6"/>
  <c r="BM167" i="6" s="1"/>
  <c r="BE113" i="6"/>
  <c r="BE167" i="6" s="1"/>
  <c r="AW113" i="6"/>
  <c r="AW167" i="6" s="1"/>
  <c r="AO113" i="6"/>
  <c r="AO167" i="6" s="1"/>
  <c r="AG113" i="6"/>
  <c r="AG167" i="6" s="1"/>
  <c r="Y113" i="6"/>
  <c r="Y167" i="6" s="1"/>
  <c r="Q113" i="6"/>
  <c r="Q167" i="6" s="1"/>
  <c r="I113" i="6"/>
  <c r="I167" i="6" s="1"/>
  <c r="MV113" i="6"/>
  <c r="MV167" i="6" s="1"/>
  <c r="MN113" i="6"/>
  <c r="MN167" i="6" s="1"/>
  <c r="MF113" i="6"/>
  <c r="MF167" i="6" s="1"/>
  <c r="LX113" i="6"/>
  <c r="LX167" i="6" s="1"/>
  <c r="LP113" i="6"/>
  <c r="LP167" i="6" s="1"/>
  <c r="LH113" i="6"/>
  <c r="LH167" i="6" s="1"/>
  <c r="KZ113" i="6"/>
  <c r="KZ167" i="6" s="1"/>
  <c r="KR113" i="6"/>
  <c r="KR167" i="6" s="1"/>
  <c r="KJ113" i="6"/>
  <c r="KJ167" i="6" s="1"/>
  <c r="KB113" i="6"/>
  <c r="KB167" i="6" s="1"/>
  <c r="JT113" i="6"/>
  <c r="JT167" i="6" s="1"/>
  <c r="JL113" i="6"/>
  <c r="JL167" i="6" s="1"/>
  <c r="JD113" i="6"/>
  <c r="JD167" i="6" s="1"/>
  <c r="IV113" i="6"/>
  <c r="IV167" i="6" s="1"/>
  <c r="IN113" i="6"/>
  <c r="IN167" i="6" s="1"/>
  <c r="IF113" i="6"/>
  <c r="IF167" i="6" s="1"/>
  <c r="HX113" i="6"/>
  <c r="HX167" i="6" s="1"/>
  <c r="HP113" i="6"/>
  <c r="HP167" i="6" s="1"/>
  <c r="HH113" i="6"/>
  <c r="HH167" i="6" s="1"/>
  <c r="GZ113" i="6"/>
  <c r="GZ167" i="6" s="1"/>
  <c r="GR113" i="6"/>
  <c r="GR167" i="6" s="1"/>
  <c r="GJ113" i="6"/>
  <c r="GJ167" i="6" s="1"/>
  <c r="GB113" i="6"/>
  <c r="GB167" i="6" s="1"/>
  <c r="FT113" i="6"/>
  <c r="FT167" i="6" s="1"/>
  <c r="FL113" i="6"/>
  <c r="FL167" i="6" s="1"/>
  <c r="FD113" i="6"/>
  <c r="FD167" i="6" s="1"/>
  <c r="EV113" i="6"/>
  <c r="EV167" i="6" s="1"/>
  <c r="EN113" i="6"/>
  <c r="EN167" i="6" s="1"/>
  <c r="EF113" i="6"/>
  <c r="EF167" i="6" s="1"/>
  <c r="DX113" i="6"/>
  <c r="DX167" i="6" s="1"/>
  <c r="DP113" i="6"/>
  <c r="DP167" i="6" s="1"/>
  <c r="DH113" i="6"/>
  <c r="DH167" i="6" s="1"/>
  <c r="CZ113" i="6"/>
  <c r="CZ167" i="6" s="1"/>
  <c r="CR113" i="6"/>
  <c r="CR167" i="6" s="1"/>
  <c r="CJ113" i="6"/>
  <c r="CJ167" i="6" s="1"/>
  <c r="CB113" i="6"/>
  <c r="CB167" i="6" s="1"/>
  <c r="BT113" i="6"/>
  <c r="BT167" i="6" s="1"/>
  <c r="BL113" i="6"/>
  <c r="BL167" i="6" s="1"/>
  <c r="BD113" i="6"/>
  <c r="BD167" i="6" s="1"/>
  <c r="AV113" i="6"/>
  <c r="AV167" i="6" s="1"/>
  <c r="AN113" i="6"/>
  <c r="AN167" i="6" s="1"/>
  <c r="AF113" i="6"/>
  <c r="AF167" i="6" s="1"/>
  <c r="X113" i="6"/>
  <c r="X167" i="6" s="1"/>
  <c r="P113" i="6"/>
  <c r="P167" i="6" s="1"/>
  <c r="H113" i="6"/>
  <c r="H167" i="6" s="1"/>
  <c r="MU113" i="6"/>
  <c r="MU167" i="6" s="1"/>
  <c r="MM113" i="6"/>
  <c r="MM167" i="6" s="1"/>
  <c r="ME113" i="6"/>
  <c r="ME167" i="6" s="1"/>
  <c r="LW113" i="6"/>
  <c r="LW167" i="6" s="1"/>
  <c r="LO113" i="6"/>
  <c r="LO167" i="6" s="1"/>
  <c r="LG113" i="6"/>
  <c r="LG167" i="6" s="1"/>
  <c r="KY113" i="6"/>
  <c r="KY167" i="6" s="1"/>
  <c r="KQ113" i="6"/>
  <c r="KQ167" i="6" s="1"/>
  <c r="KI113" i="6"/>
  <c r="KI167" i="6" s="1"/>
  <c r="KA113" i="6"/>
  <c r="KA167" i="6" s="1"/>
  <c r="JS113" i="6"/>
  <c r="JS167" i="6" s="1"/>
  <c r="JK113" i="6"/>
  <c r="JK167" i="6" s="1"/>
  <c r="JC113" i="6"/>
  <c r="JC167" i="6" s="1"/>
  <c r="IU113" i="6"/>
  <c r="IU167" i="6" s="1"/>
  <c r="IM113" i="6"/>
  <c r="IM167" i="6" s="1"/>
  <c r="IE113" i="6"/>
  <c r="IE167" i="6" s="1"/>
  <c r="HW113" i="6"/>
  <c r="HW167" i="6" s="1"/>
  <c r="HO113" i="6"/>
  <c r="HO167" i="6" s="1"/>
  <c r="HG113" i="6"/>
  <c r="HG167" i="6" s="1"/>
  <c r="GY113" i="6"/>
  <c r="GY167" i="6" s="1"/>
  <c r="GQ113" i="6"/>
  <c r="GQ167" i="6" s="1"/>
  <c r="GI113" i="6"/>
  <c r="GI167" i="6" s="1"/>
  <c r="GA113" i="6"/>
  <c r="GA167" i="6" s="1"/>
  <c r="FS113" i="6"/>
  <c r="FS167" i="6" s="1"/>
  <c r="FK113" i="6"/>
  <c r="FK167" i="6" s="1"/>
  <c r="FC113" i="6"/>
  <c r="FC167" i="6" s="1"/>
  <c r="EU113" i="6"/>
  <c r="EU167" i="6" s="1"/>
  <c r="EM113" i="6"/>
  <c r="EM167" i="6" s="1"/>
  <c r="EE113" i="6"/>
  <c r="EE167" i="6" s="1"/>
  <c r="DW113" i="6"/>
  <c r="DW167" i="6" s="1"/>
  <c r="DO113" i="6"/>
  <c r="DO167" i="6" s="1"/>
  <c r="DG113" i="6"/>
  <c r="DG167" i="6" s="1"/>
  <c r="CY113" i="6"/>
  <c r="CY167" i="6" s="1"/>
  <c r="CQ113" i="6"/>
  <c r="CQ167" i="6" s="1"/>
  <c r="CI113" i="6"/>
  <c r="CI167" i="6" s="1"/>
  <c r="CA113" i="6"/>
  <c r="CA167" i="6" s="1"/>
  <c r="BS113" i="6"/>
  <c r="BS167" i="6" s="1"/>
  <c r="BK113" i="6"/>
  <c r="BK167" i="6" s="1"/>
  <c r="BC113" i="6"/>
  <c r="BC167" i="6" s="1"/>
  <c r="AU113" i="6"/>
  <c r="AU167" i="6" s="1"/>
  <c r="AM113" i="6"/>
  <c r="AM167" i="6" s="1"/>
  <c r="AE113" i="6"/>
  <c r="AE167" i="6" s="1"/>
  <c r="W113" i="6"/>
  <c r="W167" i="6" s="1"/>
  <c r="O113" i="6"/>
  <c r="O167" i="6" s="1"/>
  <c r="G113" i="6"/>
  <c r="G167" i="6" s="1"/>
  <c r="MT113" i="6"/>
  <c r="MT167" i="6" s="1"/>
  <c r="ML113" i="6"/>
  <c r="ML167" i="6" s="1"/>
  <c r="MD113" i="6"/>
  <c r="MD167" i="6" s="1"/>
  <c r="LV113" i="6"/>
  <c r="LV167" i="6" s="1"/>
  <c r="LN113" i="6"/>
  <c r="LN167" i="6" s="1"/>
  <c r="LF113" i="6"/>
  <c r="LF167" i="6" s="1"/>
  <c r="KX113" i="6"/>
  <c r="KX167" i="6" s="1"/>
  <c r="KP113" i="6"/>
  <c r="KP167" i="6" s="1"/>
  <c r="KH113" i="6"/>
  <c r="KH167" i="6" s="1"/>
  <c r="JZ113" i="6"/>
  <c r="JZ167" i="6" s="1"/>
  <c r="JR113" i="6"/>
  <c r="JR167" i="6" s="1"/>
  <c r="JJ113" i="6"/>
  <c r="JJ167" i="6" s="1"/>
  <c r="JB113" i="6"/>
  <c r="JB167" i="6" s="1"/>
  <c r="IT113" i="6"/>
  <c r="IT167" i="6" s="1"/>
  <c r="IL113" i="6"/>
  <c r="IL167" i="6" s="1"/>
  <c r="ID113" i="6"/>
  <c r="ID167" i="6" s="1"/>
  <c r="HV113" i="6"/>
  <c r="HV167" i="6" s="1"/>
  <c r="HN113" i="6"/>
  <c r="HN167" i="6" s="1"/>
  <c r="HF113" i="6"/>
  <c r="HF167" i="6" s="1"/>
  <c r="GX113" i="6"/>
  <c r="GX167" i="6" s="1"/>
  <c r="GP113" i="6"/>
  <c r="GP167" i="6" s="1"/>
  <c r="GH113" i="6"/>
  <c r="GH167" i="6" s="1"/>
  <c r="FZ113" i="6"/>
  <c r="FZ167" i="6" s="1"/>
  <c r="FR113" i="6"/>
  <c r="FR167" i="6" s="1"/>
  <c r="FJ113" i="6"/>
  <c r="FJ167" i="6" s="1"/>
  <c r="FB113" i="6"/>
  <c r="FB167" i="6" s="1"/>
  <c r="ET113" i="6"/>
  <c r="ET167" i="6" s="1"/>
  <c r="EL113" i="6"/>
  <c r="EL167" i="6" s="1"/>
  <c r="ED113" i="6"/>
  <c r="ED167" i="6" s="1"/>
  <c r="DV113" i="6"/>
  <c r="DV167" i="6" s="1"/>
  <c r="DN113" i="6"/>
  <c r="DN167" i="6" s="1"/>
  <c r="DF113" i="6"/>
  <c r="DF167" i="6" s="1"/>
  <c r="CX113" i="6"/>
  <c r="CX167" i="6" s="1"/>
  <c r="CP113" i="6"/>
  <c r="CP167" i="6" s="1"/>
  <c r="CH113" i="6"/>
  <c r="CH167" i="6" s="1"/>
  <c r="BZ113" i="6"/>
  <c r="BZ167" i="6" s="1"/>
  <c r="BR113" i="6"/>
  <c r="BR167" i="6" s="1"/>
  <c r="BJ113" i="6"/>
  <c r="BJ167" i="6" s="1"/>
  <c r="BB113" i="6"/>
  <c r="BB167" i="6" s="1"/>
  <c r="AT113" i="6"/>
  <c r="AT167" i="6" s="1"/>
  <c r="AL113" i="6"/>
  <c r="AL167" i="6" s="1"/>
  <c r="AD113" i="6"/>
  <c r="AD167" i="6" s="1"/>
  <c r="V113" i="6"/>
  <c r="V167" i="6" s="1"/>
  <c r="N113" i="6"/>
  <c r="N167" i="6" s="1"/>
  <c r="F113" i="6"/>
  <c r="F167" i="6" s="1"/>
  <c r="MS113" i="6"/>
  <c r="MS167" i="6" s="1"/>
  <c r="MK113" i="6"/>
  <c r="MK167" i="6" s="1"/>
  <c r="MC113" i="6"/>
  <c r="MC167" i="6" s="1"/>
  <c r="LU113" i="6"/>
  <c r="LU167" i="6" s="1"/>
  <c r="LM113" i="6"/>
  <c r="LM167" i="6" s="1"/>
  <c r="LE113" i="6"/>
  <c r="LE167" i="6" s="1"/>
  <c r="KW113" i="6"/>
  <c r="KW167" i="6" s="1"/>
  <c r="KO113" i="6"/>
  <c r="KO167" i="6" s="1"/>
  <c r="KG113" i="6"/>
  <c r="KG167" i="6" s="1"/>
  <c r="JY113" i="6"/>
  <c r="JY167" i="6" s="1"/>
  <c r="JQ113" i="6"/>
  <c r="JQ167" i="6" s="1"/>
  <c r="JI113" i="6"/>
  <c r="JI167" i="6" s="1"/>
  <c r="JA113" i="6"/>
  <c r="JA167" i="6" s="1"/>
  <c r="IS113" i="6"/>
  <c r="IS167" i="6" s="1"/>
  <c r="IK113" i="6"/>
  <c r="IK167" i="6" s="1"/>
  <c r="IC113" i="6"/>
  <c r="IC167" i="6" s="1"/>
  <c r="HU113" i="6"/>
  <c r="HU167" i="6" s="1"/>
  <c r="HM113" i="6"/>
  <c r="HM167" i="6" s="1"/>
  <c r="HE113" i="6"/>
  <c r="HE167" i="6" s="1"/>
  <c r="GW113" i="6"/>
  <c r="GW167" i="6" s="1"/>
  <c r="GO113" i="6"/>
  <c r="GO167" i="6" s="1"/>
  <c r="GG113" i="6"/>
  <c r="GG167" i="6" s="1"/>
  <c r="FY113" i="6"/>
  <c r="FY167" i="6" s="1"/>
  <c r="FQ113" i="6"/>
  <c r="FQ167" i="6" s="1"/>
  <c r="FI113" i="6"/>
  <c r="FI167" i="6" s="1"/>
  <c r="FA113" i="6"/>
  <c r="FA167" i="6" s="1"/>
  <c r="ES113" i="6"/>
  <c r="ES167" i="6" s="1"/>
  <c r="EK113" i="6"/>
  <c r="EK167" i="6" s="1"/>
  <c r="EC113" i="6"/>
  <c r="EC167" i="6" s="1"/>
  <c r="DU113" i="6"/>
  <c r="DU167" i="6" s="1"/>
  <c r="DM113" i="6"/>
  <c r="DM167" i="6" s="1"/>
  <c r="DE113" i="6"/>
  <c r="DE167" i="6" s="1"/>
  <c r="CW113" i="6"/>
  <c r="CW167" i="6" s="1"/>
  <c r="CO113" i="6"/>
  <c r="CO167" i="6" s="1"/>
  <c r="CG113" i="6"/>
  <c r="CG167" i="6" s="1"/>
  <c r="BY113" i="6"/>
  <c r="BY167" i="6" s="1"/>
  <c r="BQ113" i="6"/>
  <c r="BQ167" i="6" s="1"/>
  <c r="BI113" i="6"/>
  <c r="BI167" i="6" s="1"/>
  <c r="BA113" i="6"/>
  <c r="BA167" i="6" s="1"/>
  <c r="AS113" i="6"/>
  <c r="AS167" i="6" s="1"/>
  <c r="AK113" i="6"/>
  <c r="AK167" i="6" s="1"/>
  <c r="AC113" i="6"/>
  <c r="AC167" i="6" s="1"/>
  <c r="U113" i="6"/>
  <c r="U167" i="6" s="1"/>
  <c r="M113" i="6"/>
  <c r="M167" i="6" s="1"/>
  <c r="MZ113" i="6"/>
  <c r="MZ167" i="6" s="1"/>
  <c r="MR113" i="6"/>
  <c r="MR167" i="6" s="1"/>
  <c r="MJ113" i="6"/>
  <c r="MJ167" i="6" s="1"/>
  <c r="MB113" i="6"/>
  <c r="MB167" i="6" s="1"/>
  <c r="LT113" i="6"/>
  <c r="LT167" i="6" s="1"/>
  <c r="LL113" i="6"/>
  <c r="LL167" i="6" s="1"/>
  <c r="LD113" i="6"/>
  <c r="LD167" i="6" s="1"/>
  <c r="KV113" i="6"/>
  <c r="KV167" i="6" s="1"/>
  <c r="KN113" i="6"/>
  <c r="KN167" i="6" s="1"/>
  <c r="KF113" i="6"/>
  <c r="KF167" i="6" s="1"/>
  <c r="JX113" i="6"/>
  <c r="JX167" i="6" s="1"/>
  <c r="JP113" i="6"/>
  <c r="JP167" i="6" s="1"/>
  <c r="JH113" i="6"/>
  <c r="JH167" i="6" s="1"/>
  <c r="IZ113" i="6"/>
  <c r="IZ167" i="6" s="1"/>
  <c r="IR113" i="6"/>
  <c r="IR167" i="6" s="1"/>
  <c r="IJ113" i="6"/>
  <c r="IJ167" i="6" s="1"/>
  <c r="IB113" i="6"/>
  <c r="IB167" i="6" s="1"/>
  <c r="HT113" i="6"/>
  <c r="HT167" i="6" s="1"/>
  <c r="HL113" i="6"/>
  <c r="HL167" i="6" s="1"/>
  <c r="HD113" i="6"/>
  <c r="HD167" i="6" s="1"/>
  <c r="GV113" i="6"/>
  <c r="GV167" i="6" s="1"/>
  <c r="GN113" i="6"/>
  <c r="GN167" i="6" s="1"/>
  <c r="GF113" i="6"/>
  <c r="GF167" i="6" s="1"/>
  <c r="FX113" i="6"/>
  <c r="FX167" i="6" s="1"/>
  <c r="FP113" i="6"/>
  <c r="FP167" i="6" s="1"/>
  <c r="FH113" i="6"/>
  <c r="FH167" i="6" s="1"/>
  <c r="EZ113" i="6"/>
  <c r="EZ167" i="6" s="1"/>
  <c r="ER113" i="6"/>
  <c r="ER167" i="6" s="1"/>
  <c r="EJ113" i="6"/>
  <c r="EJ167" i="6" s="1"/>
  <c r="EB113" i="6"/>
  <c r="EB167" i="6" s="1"/>
  <c r="DT113" i="6"/>
  <c r="DT167" i="6" s="1"/>
  <c r="DL113" i="6"/>
  <c r="DL167" i="6" s="1"/>
  <c r="DD113" i="6"/>
  <c r="DD167" i="6" s="1"/>
  <c r="CV113" i="6"/>
  <c r="CV167" i="6" s="1"/>
  <c r="CN113" i="6"/>
  <c r="CN167" i="6" s="1"/>
  <c r="CF113" i="6"/>
  <c r="CF167" i="6" s="1"/>
  <c r="BX113" i="6"/>
  <c r="BX167" i="6" s="1"/>
  <c r="BP113" i="6"/>
  <c r="BP167" i="6" s="1"/>
  <c r="BH113" i="6"/>
  <c r="BH167" i="6" s="1"/>
  <c r="AZ113" i="6"/>
  <c r="AZ167" i="6" s="1"/>
  <c r="AR113" i="6"/>
  <c r="AR167" i="6" s="1"/>
  <c r="AJ113" i="6"/>
  <c r="AJ167" i="6" s="1"/>
  <c r="AB113" i="6"/>
  <c r="AB167" i="6" s="1"/>
  <c r="T113" i="6"/>
  <c r="T167" i="6" s="1"/>
  <c r="L113" i="6"/>
  <c r="L167" i="6" s="1"/>
  <c r="MY113" i="6"/>
  <c r="MY167" i="6" s="1"/>
  <c r="MQ113" i="6"/>
  <c r="MQ167" i="6" s="1"/>
  <c r="MI113" i="6"/>
  <c r="MI167" i="6" s="1"/>
  <c r="MA113" i="6"/>
  <c r="MA167" i="6" s="1"/>
  <c r="LS113" i="6"/>
  <c r="LS167" i="6" s="1"/>
  <c r="LK113" i="6"/>
  <c r="LK167" i="6" s="1"/>
  <c r="LC113" i="6"/>
  <c r="LC167" i="6" s="1"/>
  <c r="KU113" i="6"/>
  <c r="KU167" i="6" s="1"/>
  <c r="KM113" i="6"/>
  <c r="KM167" i="6" s="1"/>
  <c r="KE113" i="6"/>
  <c r="KE167" i="6" s="1"/>
  <c r="JW113" i="6"/>
  <c r="JW167" i="6" s="1"/>
  <c r="JO113" i="6"/>
  <c r="JO167" i="6" s="1"/>
  <c r="JG113" i="6"/>
  <c r="JG167" i="6" s="1"/>
  <c r="IY113" i="6"/>
  <c r="IY167" i="6" s="1"/>
  <c r="IQ113" i="6"/>
  <c r="IQ167" i="6" s="1"/>
  <c r="II113" i="6"/>
  <c r="II167" i="6" s="1"/>
  <c r="IA113" i="6"/>
  <c r="IA167" i="6" s="1"/>
  <c r="HS113" i="6"/>
  <c r="HS167" i="6" s="1"/>
  <c r="HK113" i="6"/>
  <c r="HK167" i="6" s="1"/>
  <c r="HC113" i="6"/>
  <c r="HC167" i="6" s="1"/>
  <c r="GU113" i="6"/>
  <c r="GU167" i="6" s="1"/>
  <c r="GM113" i="6"/>
  <c r="GM167" i="6" s="1"/>
  <c r="GE113" i="6"/>
  <c r="GE167" i="6" s="1"/>
  <c r="FW113" i="6"/>
  <c r="FW167" i="6" s="1"/>
  <c r="FO113" i="6"/>
  <c r="FO167" i="6" s="1"/>
  <c r="FG113" i="6"/>
  <c r="FG167" i="6" s="1"/>
  <c r="EY113" i="6"/>
  <c r="EY167" i="6" s="1"/>
  <c r="EQ113" i="6"/>
  <c r="EQ167" i="6" s="1"/>
  <c r="EI113" i="6"/>
  <c r="EI167" i="6" s="1"/>
  <c r="EA113" i="6"/>
  <c r="EA167" i="6" s="1"/>
  <c r="DS113" i="6"/>
  <c r="DS167" i="6" s="1"/>
  <c r="DK113" i="6"/>
  <c r="DK167" i="6" s="1"/>
  <c r="DC113" i="6"/>
  <c r="DC167" i="6" s="1"/>
  <c r="CU113" i="6"/>
  <c r="CU167" i="6" s="1"/>
  <c r="CM113" i="6"/>
  <c r="CM167" i="6" s="1"/>
  <c r="CE113" i="6"/>
  <c r="CE167" i="6" s="1"/>
  <c r="BW113" i="6"/>
  <c r="BW167" i="6" s="1"/>
  <c r="BO113" i="6"/>
  <c r="BO167" i="6" s="1"/>
  <c r="BG113" i="6"/>
  <c r="BG167" i="6" s="1"/>
  <c r="AY113" i="6"/>
  <c r="AY167" i="6" s="1"/>
  <c r="AQ113" i="6"/>
  <c r="AQ167" i="6" s="1"/>
  <c r="AI113" i="6"/>
  <c r="AI167" i="6" s="1"/>
  <c r="AA113" i="6"/>
  <c r="AA167" i="6" s="1"/>
  <c r="S113" i="6"/>
  <c r="S167" i="6" s="1"/>
  <c r="K113" i="6"/>
  <c r="K167" i="6" s="1"/>
  <c r="MV114" i="6"/>
  <c r="MV168" i="6" s="1"/>
  <c r="MV267" i="6" s="1"/>
  <c r="MN114" i="6"/>
  <c r="MN168" i="6" s="1"/>
  <c r="MN267" i="6" s="1"/>
  <c r="MF114" i="6"/>
  <c r="MF168" i="6" s="1"/>
  <c r="MF267" i="6" s="1"/>
  <c r="LX114" i="6"/>
  <c r="LX168" i="6" s="1"/>
  <c r="LX267" i="6" s="1"/>
  <c r="LP114" i="6"/>
  <c r="LP168" i="6" s="1"/>
  <c r="LP267" i="6" s="1"/>
  <c r="LH114" i="6"/>
  <c r="LH168" i="6" s="1"/>
  <c r="LH267" i="6" s="1"/>
  <c r="KZ114" i="6"/>
  <c r="KZ168" i="6" s="1"/>
  <c r="KZ267" i="6" s="1"/>
  <c r="KR114" i="6"/>
  <c r="KR168" i="6" s="1"/>
  <c r="KR267" i="6" s="1"/>
  <c r="KJ114" i="6"/>
  <c r="KJ168" i="6" s="1"/>
  <c r="KJ267" i="6" s="1"/>
  <c r="KB114" i="6"/>
  <c r="KB168" i="6" s="1"/>
  <c r="KB267" i="6" s="1"/>
  <c r="JT114" i="6"/>
  <c r="JT168" i="6" s="1"/>
  <c r="JT267" i="6" s="1"/>
  <c r="JL114" i="6"/>
  <c r="JL168" i="6" s="1"/>
  <c r="JL267" i="6" s="1"/>
  <c r="JD114" i="6"/>
  <c r="JD168" i="6" s="1"/>
  <c r="JD267" i="6" s="1"/>
  <c r="IV114" i="6"/>
  <c r="IV168" i="6" s="1"/>
  <c r="IV267" i="6" s="1"/>
  <c r="IN114" i="6"/>
  <c r="IN168" i="6" s="1"/>
  <c r="IN267" i="6" s="1"/>
  <c r="IF114" i="6"/>
  <c r="IF168" i="6" s="1"/>
  <c r="HX114" i="6"/>
  <c r="HX168" i="6" s="1"/>
  <c r="HP114" i="6"/>
  <c r="HP168" i="6" s="1"/>
  <c r="HH114" i="6"/>
  <c r="HH168" i="6" s="1"/>
  <c r="GZ114" i="6"/>
  <c r="GZ168" i="6" s="1"/>
  <c r="GR114" i="6"/>
  <c r="GR168" i="6" s="1"/>
  <c r="GJ114" i="6"/>
  <c r="GJ168" i="6" s="1"/>
  <c r="GB114" i="6"/>
  <c r="GB168" i="6" s="1"/>
  <c r="FT114" i="6"/>
  <c r="FT168" i="6" s="1"/>
  <c r="FL114" i="6"/>
  <c r="FL168" i="6" s="1"/>
  <c r="FD114" i="6"/>
  <c r="FD168" i="6" s="1"/>
  <c r="EV114" i="6"/>
  <c r="EV168" i="6" s="1"/>
  <c r="EN114" i="6"/>
  <c r="EN168" i="6" s="1"/>
  <c r="EF114" i="6"/>
  <c r="EF168" i="6" s="1"/>
  <c r="DX114" i="6"/>
  <c r="DX168" i="6" s="1"/>
  <c r="DP114" i="6"/>
  <c r="DP168" i="6" s="1"/>
  <c r="DH114" i="6"/>
  <c r="DH168" i="6" s="1"/>
  <c r="CZ114" i="6"/>
  <c r="CZ168" i="6" s="1"/>
  <c r="CR114" i="6"/>
  <c r="CR168" i="6" s="1"/>
  <c r="CJ114" i="6"/>
  <c r="CJ168" i="6" s="1"/>
  <c r="CB114" i="6"/>
  <c r="CB168" i="6" s="1"/>
  <c r="BT114" i="6"/>
  <c r="BT168" i="6" s="1"/>
  <c r="BL114" i="6"/>
  <c r="BL168" i="6" s="1"/>
  <c r="BD114" i="6"/>
  <c r="BD168" i="6" s="1"/>
  <c r="AV114" i="6"/>
  <c r="AV168" i="6" s="1"/>
  <c r="MU114" i="6"/>
  <c r="MU168" i="6" s="1"/>
  <c r="MU267" i="6" s="1"/>
  <c r="MT114" i="6"/>
  <c r="MT168" i="6" s="1"/>
  <c r="MT267" i="6" s="1"/>
  <c r="ML114" i="6"/>
  <c r="ML168" i="6" s="1"/>
  <c r="ML267" i="6" s="1"/>
  <c r="MD114" i="6"/>
  <c r="MD168" i="6" s="1"/>
  <c r="MD267" i="6" s="1"/>
  <c r="LV114" i="6"/>
  <c r="LV168" i="6" s="1"/>
  <c r="LV267" i="6" s="1"/>
  <c r="LN114" i="6"/>
  <c r="LN168" i="6" s="1"/>
  <c r="LN267" i="6" s="1"/>
  <c r="LF114" i="6"/>
  <c r="LF168" i="6" s="1"/>
  <c r="LF267" i="6" s="1"/>
  <c r="KX114" i="6"/>
  <c r="KX168" i="6" s="1"/>
  <c r="KX267" i="6" s="1"/>
  <c r="KP114" i="6"/>
  <c r="KP168" i="6" s="1"/>
  <c r="KP267" i="6" s="1"/>
  <c r="KH114" i="6"/>
  <c r="KH168" i="6" s="1"/>
  <c r="KH267" i="6" s="1"/>
  <c r="JZ114" i="6"/>
  <c r="JZ168" i="6" s="1"/>
  <c r="JZ267" i="6" s="1"/>
  <c r="JR114" i="6"/>
  <c r="JR168" i="6" s="1"/>
  <c r="JR267" i="6" s="1"/>
  <c r="JJ114" i="6"/>
  <c r="JJ168" i="6" s="1"/>
  <c r="JJ267" i="6" s="1"/>
  <c r="JB114" i="6"/>
  <c r="JB168" i="6" s="1"/>
  <c r="JB267" i="6" s="1"/>
  <c r="IT114" i="6"/>
  <c r="IT168" i="6" s="1"/>
  <c r="IT267" i="6" s="1"/>
  <c r="IL114" i="6"/>
  <c r="IL168" i="6" s="1"/>
  <c r="IL267" i="6" s="1"/>
  <c r="ID114" i="6"/>
  <c r="ID168" i="6" s="1"/>
  <c r="HV114" i="6"/>
  <c r="HV168" i="6" s="1"/>
  <c r="HN114" i="6"/>
  <c r="HN168" i="6" s="1"/>
  <c r="HF114" i="6"/>
  <c r="HF168" i="6" s="1"/>
  <c r="GX114" i="6"/>
  <c r="GX168" i="6" s="1"/>
  <c r="GP114" i="6"/>
  <c r="GP168" i="6" s="1"/>
  <c r="GH114" i="6"/>
  <c r="GH168" i="6" s="1"/>
  <c r="FZ114" i="6"/>
  <c r="FZ168" i="6" s="1"/>
  <c r="FR114" i="6"/>
  <c r="FR168" i="6" s="1"/>
  <c r="FJ114" i="6"/>
  <c r="FJ168" i="6" s="1"/>
  <c r="FB114" i="6"/>
  <c r="FB168" i="6" s="1"/>
  <c r="ET114" i="6"/>
  <c r="ET168" i="6" s="1"/>
  <c r="EL114" i="6"/>
  <c r="EL168" i="6" s="1"/>
  <c r="ED114" i="6"/>
  <c r="ED168" i="6" s="1"/>
  <c r="DV114" i="6"/>
  <c r="DV168" i="6" s="1"/>
  <c r="DN114" i="6"/>
  <c r="DN168" i="6" s="1"/>
  <c r="DF114" i="6"/>
  <c r="DF168" i="6" s="1"/>
  <c r="CX114" i="6"/>
  <c r="CX168" i="6" s="1"/>
  <c r="CP114" i="6"/>
  <c r="CP168" i="6" s="1"/>
  <c r="CH114" i="6"/>
  <c r="CH168" i="6" s="1"/>
  <c r="BZ114" i="6"/>
  <c r="BZ168" i="6" s="1"/>
  <c r="BR114" i="6"/>
  <c r="BR168" i="6" s="1"/>
  <c r="BJ114" i="6"/>
  <c r="BJ168" i="6" s="1"/>
  <c r="MS114" i="6"/>
  <c r="MS168" i="6" s="1"/>
  <c r="MS267" i="6" s="1"/>
  <c r="MK114" i="6"/>
  <c r="MK168" i="6" s="1"/>
  <c r="MK267" i="6" s="1"/>
  <c r="MC114" i="6"/>
  <c r="MC168" i="6" s="1"/>
  <c r="MC267" i="6" s="1"/>
  <c r="LU114" i="6"/>
  <c r="LU168" i="6" s="1"/>
  <c r="LU267" i="6" s="1"/>
  <c r="LM114" i="6"/>
  <c r="LM168" i="6" s="1"/>
  <c r="LM267" i="6" s="1"/>
  <c r="LE114" i="6"/>
  <c r="LE168" i="6" s="1"/>
  <c r="LE267" i="6" s="1"/>
  <c r="KW114" i="6"/>
  <c r="KW168" i="6" s="1"/>
  <c r="KW267" i="6" s="1"/>
  <c r="KO114" i="6"/>
  <c r="KO168" i="6" s="1"/>
  <c r="KO267" i="6" s="1"/>
  <c r="KG114" i="6"/>
  <c r="KG168" i="6" s="1"/>
  <c r="KG267" i="6" s="1"/>
  <c r="JY114" i="6"/>
  <c r="JY168" i="6" s="1"/>
  <c r="JY267" i="6" s="1"/>
  <c r="JQ114" i="6"/>
  <c r="JQ168" i="6" s="1"/>
  <c r="JQ267" i="6" s="1"/>
  <c r="JI114" i="6"/>
  <c r="JI168" i="6" s="1"/>
  <c r="JI267" i="6" s="1"/>
  <c r="JA114" i="6"/>
  <c r="JA168" i="6" s="1"/>
  <c r="JA267" i="6" s="1"/>
  <c r="IS114" i="6"/>
  <c r="IS168" i="6" s="1"/>
  <c r="IS267" i="6" s="1"/>
  <c r="IK114" i="6"/>
  <c r="IK168" i="6" s="1"/>
  <c r="IK267" i="6" s="1"/>
  <c r="IC114" i="6"/>
  <c r="IC168" i="6" s="1"/>
  <c r="HU114" i="6"/>
  <c r="HU168" i="6" s="1"/>
  <c r="HM114" i="6"/>
  <c r="HM168" i="6" s="1"/>
  <c r="HE114" i="6"/>
  <c r="HE168" i="6" s="1"/>
  <c r="GW114" i="6"/>
  <c r="GW168" i="6" s="1"/>
  <c r="GO114" i="6"/>
  <c r="GO168" i="6" s="1"/>
  <c r="GG114" i="6"/>
  <c r="GG168" i="6" s="1"/>
  <c r="FY114" i="6"/>
  <c r="FY168" i="6" s="1"/>
  <c r="FQ114" i="6"/>
  <c r="FQ168" i="6" s="1"/>
  <c r="FI114" i="6"/>
  <c r="FI168" i="6" s="1"/>
  <c r="FA114" i="6"/>
  <c r="FA168" i="6" s="1"/>
  <c r="ES114" i="6"/>
  <c r="ES168" i="6" s="1"/>
  <c r="EK114" i="6"/>
  <c r="EK168" i="6" s="1"/>
  <c r="EC114" i="6"/>
  <c r="EC168" i="6" s="1"/>
  <c r="DU114" i="6"/>
  <c r="DU168" i="6" s="1"/>
  <c r="DM114" i="6"/>
  <c r="DM168" i="6" s="1"/>
  <c r="DE114" i="6"/>
  <c r="DE168" i="6" s="1"/>
  <c r="CW114" i="6"/>
  <c r="CW168" i="6" s="1"/>
  <c r="CO114" i="6"/>
  <c r="CO168" i="6" s="1"/>
  <c r="CG114" i="6"/>
  <c r="CG168" i="6" s="1"/>
  <c r="BY114" i="6"/>
  <c r="BY168" i="6" s="1"/>
  <c r="BQ114" i="6"/>
  <c r="BQ168" i="6" s="1"/>
  <c r="BI114" i="6"/>
  <c r="BI168" i="6" s="1"/>
  <c r="BA114" i="6"/>
  <c r="BA168" i="6" s="1"/>
  <c r="AS114" i="6"/>
  <c r="AS168" i="6" s="1"/>
  <c r="MZ114" i="6"/>
  <c r="MZ168" i="6" s="1"/>
  <c r="MZ267" i="6" s="1"/>
  <c r="MR114" i="6"/>
  <c r="MR168" i="6" s="1"/>
  <c r="MR267" i="6" s="1"/>
  <c r="MJ114" i="6"/>
  <c r="MJ168" i="6" s="1"/>
  <c r="MJ267" i="6" s="1"/>
  <c r="MB114" i="6"/>
  <c r="MB168" i="6" s="1"/>
  <c r="MB267" i="6" s="1"/>
  <c r="LT114" i="6"/>
  <c r="LT168" i="6" s="1"/>
  <c r="LT267" i="6" s="1"/>
  <c r="LL114" i="6"/>
  <c r="LL168" i="6" s="1"/>
  <c r="LL267" i="6" s="1"/>
  <c r="LD114" i="6"/>
  <c r="LD168" i="6" s="1"/>
  <c r="LD267" i="6" s="1"/>
  <c r="KV114" i="6"/>
  <c r="KV168" i="6" s="1"/>
  <c r="KV267" i="6" s="1"/>
  <c r="KN114" i="6"/>
  <c r="KN168" i="6" s="1"/>
  <c r="KN267" i="6" s="1"/>
  <c r="KF114" i="6"/>
  <c r="KF168" i="6" s="1"/>
  <c r="KF267" i="6" s="1"/>
  <c r="JX114" i="6"/>
  <c r="JX168" i="6" s="1"/>
  <c r="JX267" i="6" s="1"/>
  <c r="JP114" i="6"/>
  <c r="JP168" i="6" s="1"/>
  <c r="JP267" i="6" s="1"/>
  <c r="JH114" i="6"/>
  <c r="JH168" i="6" s="1"/>
  <c r="JH267" i="6" s="1"/>
  <c r="IZ114" i="6"/>
  <c r="IZ168" i="6" s="1"/>
  <c r="IZ267" i="6" s="1"/>
  <c r="IR114" i="6"/>
  <c r="IR168" i="6" s="1"/>
  <c r="IR267" i="6" s="1"/>
  <c r="IJ114" i="6"/>
  <c r="IJ168" i="6" s="1"/>
  <c r="IB114" i="6"/>
  <c r="IB168" i="6" s="1"/>
  <c r="HT114" i="6"/>
  <c r="HT168" i="6" s="1"/>
  <c r="HL114" i="6"/>
  <c r="HL168" i="6" s="1"/>
  <c r="HD114" i="6"/>
  <c r="HD168" i="6" s="1"/>
  <c r="GV114" i="6"/>
  <c r="GV168" i="6" s="1"/>
  <c r="GN114" i="6"/>
  <c r="GN168" i="6" s="1"/>
  <c r="GF114" i="6"/>
  <c r="GF168" i="6" s="1"/>
  <c r="FX114" i="6"/>
  <c r="FX168" i="6" s="1"/>
  <c r="FP114" i="6"/>
  <c r="FP168" i="6" s="1"/>
  <c r="FH114" i="6"/>
  <c r="FH168" i="6" s="1"/>
  <c r="EZ114" i="6"/>
  <c r="EZ168" i="6" s="1"/>
  <c r="ER114" i="6"/>
  <c r="ER168" i="6" s="1"/>
  <c r="EJ114" i="6"/>
  <c r="EJ168" i="6" s="1"/>
  <c r="EB114" i="6"/>
  <c r="EB168" i="6" s="1"/>
  <c r="DT114" i="6"/>
  <c r="DT168" i="6" s="1"/>
  <c r="DL114" i="6"/>
  <c r="DL168" i="6" s="1"/>
  <c r="DD114" i="6"/>
  <c r="DD168" i="6" s="1"/>
  <c r="CV114" i="6"/>
  <c r="CV168" i="6" s="1"/>
  <c r="CN114" i="6"/>
  <c r="CN168" i="6" s="1"/>
  <c r="CF114" i="6"/>
  <c r="CF168" i="6" s="1"/>
  <c r="BX114" i="6"/>
  <c r="BX168" i="6" s="1"/>
  <c r="BP114" i="6"/>
  <c r="BP168" i="6" s="1"/>
  <c r="BH114" i="6"/>
  <c r="BH168" i="6" s="1"/>
  <c r="MY114" i="6"/>
  <c r="MY168" i="6" s="1"/>
  <c r="MY267" i="6" s="1"/>
  <c r="MX114" i="6"/>
  <c r="MX168" i="6" s="1"/>
  <c r="MX267" i="6" s="1"/>
  <c r="MW114" i="6"/>
  <c r="MW168" i="6" s="1"/>
  <c r="MW267" i="6" s="1"/>
  <c r="MO114" i="6"/>
  <c r="MO168" i="6" s="1"/>
  <c r="MO267" i="6" s="1"/>
  <c r="MG114" i="6"/>
  <c r="MG168" i="6" s="1"/>
  <c r="MG267" i="6" s="1"/>
  <c r="LY114" i="6"/>
  <c r="LY168" i="6" s="1"/>
  <c r="LY267" i="6" s="1"/>
  <c r="LQ114" i="6"/>
  <c r="LQ168" i="6" s="1"/>
  <c r="LQ267" i="6" s="1"/>
  <c r="LI114" i="6"/>
  <c r="LI168" i="6" s="1"/>
  <c r="LI267" i="6" s="1"/>
  <c r="LA114" i="6"/>
  <c r="LA168" i="6" s="1"/>
  <c r="LA267" i="6" s="1"/>
  <c r="KS114" i="6"/>
  <c r="KS168" i="6" s="1"/>
  <c r="KS267" i="6" s="1"/>
  <c r="KK114" i="6"/>
  <c r="KK168" i="6" s="1"/>
  <c r="KK267" i="6" s="1"/>
  <c r="KC114" i="6"/>
  <c r="KC168" i="6" s="1"/>
  <c r="KC267" i="6" s="1"/>
  <c r="JU114" i="6"/>
  <c r="JU168" i="6" s="1"/>
  <c r="JU267" i="6" s="1"/>
  <c r="JM114" i="6"/>
  <c r="JM168" i="6" s="1"/>
  <c r="JM267" i="6" s="1"/>
  <c r="JE114" i="6"/>
  <c r="JE168" i="6" s="1"/>
  <c r="JE267" i="6" s="1"/>
  <c r="IW114" i="6"/>
  <c r="IW168" i="6" s="1"/>
  <c r="IW267" i="6" s="1"/>
  <c r="IO114" i="6"/>
  <c r="IO168" i="6" s="1"/>
  <c r="IO267" i="6" s="1"/>
  <c r="IG114" i="6"/>
  <c r="IG168" i="6" s="1"/>
  <c r="HY114" i="6"/>
  <c r="HY168" i="6" s="1"/>
  <c r="HQ114" i="6"/>
  <c r="HQ168" i="6" s="1"/>
  <c r="HI114" i="6"/>
  <c r="HI168" i="6" s="1"/>
  <c r="HA114" i="6"/>
  <c r="HA168" i="6" s="1"/>
  <c r="GS114" i="6"/>
  <c r="GS168" i="6" s="1"/>
  <c r="GK114" i="6"/>
  <c r="GK168" i="6" s="1"/>
  <c r="GC114" i="6"/>
  <c r="GC168" i="6" s="1"/>
  <c r="FU114" i="6"/>
  <c r="FU168" i="6" s="1"/>
  <c r="FM114" i="6"/>
  <c r="FM168" i="6" s="1"/>
  <c r="FE114" i="6"/>
  <c r="FE168" i="6" s="1"/>
  <c r="EW114" i="6"/>
  <c r="EW168" i="6" s="1"/>
  <c r="EO114" i="6"/>
  <c r="EO168" i="6" s="1"/>
  <c r="EG114" i="6"/>
  <c r="EG168" i="6" s="1"/>
  <c r="DY114" i="6"/>
  <c r="DY168" i="6" s="1"/>
  <c r="DQ114" i="6"/>
  <c r="DQ168" i="6" s="1"/>
  <c r="DI114" i="6"/>
  <c r="DI168" i="6" s="1"/>
  <c r="DA114" i="6"/>
  <c r="DA168" i="6" s="1"/>
  <c r="CS114" i="6"/>
  <c r="CS168" i="6" s="1"/>
  <c r="CK114" i="6"/>
  <c r="CK168" i="6" s="1"/>
  <c r="CC114" i="6"/>
  <c r="CC168" i="6" s="1"/>
  <c r="BU114" i="6"/>
  <c r="BU168" i="6" s="1"/>
  <c r="BM114" i="6"/>
  <c r="BM168" i="6" s="1"/>
  <c r="BE114" i="6"/>
  <c r="BE168" i="6" s="1"/>
  <c r="AW114" i="6"/>
  <c r="AW168" i="6" s="1"/>
  <c r="MH114" i="6"/>
  <c r="MH168" i="6" s="1"/>
  <c r="MH267" i="6" s="1"/>
  <c r="LK114" i="6"/>
  <c r="LK168" i="6" s="1"/>
  <c r="LK267" i="6" s="1"/>
  <c r="KQ114" i="6"/>
  <c r="KQ168" i="6" s="1"/>
  <c r="KQ267" i="6" s="1"/>
  <c r="JV114" i="6"/>
  <c r="JV168" i="6" s="1"/>
  <c r="JV267" i="6" s="1"/>
  <c r="IY114" i="6"/>
  <c r="IY168" i="6" s="1"/>
  <c r="IY267" i="6" s="1"/>
  <c r="IE114" i="6"/>
  <c r="IE168" i="6" s="1"/>
  <c r="HJ114" i="6"/>
  <c r="HJ168" i="6" s="1"/>
  <c r="GM114" i="6"/>
  <c r="GM168" i="6" s="1"/>
  <c r="FS114" i="6"/>
  <c r="FS168" i="6" s="1"/>
  <c r="EX114" i="6"/>
  <c r="EX168" i="6" s="1"/>
  <c r="EA114" i="6"/>
  <c r="EA168" i="6" s="1"/>
  <c r="DG114" i="6"/>
  <c r="DG168" i="6" s="1"/>
  <c r="CL114" i="6"/>
  <c r="CL168" i="6" s="1"/>
  <c r="BO114" i="6"/>
  <c r="BO168" i="6" s="1"/>
  <c r="AY114" i="6"/>
  <c r="AY168" i="6" s="1"/>
  <c r="AN114" i="6"/>
  <c r="AN168" i="6" s="1"/>
  <c r="AF114" i="6"/>
  <c r="AF168" i="6" s="1"/>
  <c r="X114" i="6"/>
  <c r="X168" i="6" s="1"/>
  <c r="P114" i="6"/>
  <c r="P168" i="6" s="1"/>
  <c r="H114" i="6"/>
  <c r="H168" i="6" s="1"/>
  <c r="ME114" i="6"/>
  <c r="ME168" i="6" s="1"/>
  <c r="ME267" i="6" s="1"/>
  <c r="LJ114" i="6"/>
  <c r="LJ168" i="6" s="1"/>
  <c r="LJ267" i="6" s="1"/>
  <c r="KM114" i="6"/>
  <c r="KM168" i="6" s="1"/>
  <c r="KM267" i="6" s="1"/>
  <c r="JS114" i="6"/>
  <c r="JS168" i="6" s="1"/>
  <c r="JS267" i="6" s="1"/>
  <c r="IX114" i="6"/>
  <c r="IX168" i="6" s="1"/>
  <c r="IX267" i="6" s="1"/>
  <c r="IA114" i="6"/>
  <c r="IA168" i="6" s="1"/>
  <c r="HG114" i="6"/>
  <c r="HG168" i="6" s="1"/>
  <c r="GL114" i="6"/>
  <c r="GL168" i="6" s="1"/>
  <c r="FO114" i="6"/>
  <c r="FO168" i="6" s="1"/>
  <c r="EU114" i="6"/>
  <c r="EU168" i="6" s="1"/>
  <c r="DZ114" i="6"/>
  <c r="DZ168" i="6" s="1"/>
  <c r="DC114" i="6"/>
  <c r="DC168" i="6" s="1"/>
  <c r="CI114" i="6"/>
  <c r="CI168" i="6" s="1"/>
  <c r="BN114" i="6"/>
  <c r="BN168" i="6" s="1"/>
  <c r="AX114" i="6"/>
  <c r="AX168" i="6" s="1"/>
  <c r="AM114" i="6"/>
  <c r="AM168" i="6" s="1"/>
  <c r="AE114" i="6"/>
  <c r="AE168" i="6" s="1"/>
  <c r="W114" i="6"/>
  <c r="W168" i="6" s="1"/>
  <c r="O114" i="6"/>
  <c r="O168" i="6" s="1"/>
  <c r="G114" i="6"/>
  <c r="G168" i="6" s="1"/>
  <c r="LS114" i="6"/>
  <c r="LS168" i="6" s="1"/>
  <c r="LS267" i="6" s="1"/>
  <c r="KD114" i="6"/>
  <c r="KD168" i="6" s="1"/>
  <c r="KD267" i="6" s="1"/>
  <c r="IM114" i="6"/>
  <c r="IM168" i="6" s="1"/>
  <c r="IM267" i="6" s="1"/>
  <c r="GA114" i="6"/>
  <c r="GA168" i="6" s="1"/>
  <c r="DO114" i="6"/>
  <c r="DO168" i="6" s="1"/>
  <c r="BC114" i="6"/>
  <c r="BC168" i="6" s="1"/>
  <c r="AI114" i="6"/>
  <c r="AI168" i="6" s="1"/>
  <c r="S114" i="6"/>
  <c r="S168" i="6" s="1"/>
  <c r="MA114" i="6"/>
  <c r="MA168" i="6" s="1"/>
  <c r="MA267" i="6" s="1"/>
  <c r="LG114" i="6"/>
  <c r="LG168" i="6" s="1"/>
  <c r="LG267" i="6" s="1"/>
  <c r="KL114" i="6"/>
  <c r="KL168" i="6" s="1"/>
  <c r="KL267" i="6" s="1"/>
  <c r="JO114" i="6"/>
  <c r="JO168" i="6" s="1"/>
  <c r="JO267" i="6" s="1"/>
  <c r="IU114" i="6"/>
  <c r="IU168" i="6" s="1"/>
  <c r="IU267" i="6" s="1"/>
  <c r="HZ114" i="6"/>
  <c r="HZ168" i="6" s="1"/>
  <c r="HC114" i="6"/>
  <c r="HC168" i="6" s="1"/>
  <c r="GI114" i="6"/>
  <c r="GI168" i="6" s="1"/>
  <c r="FN114" i="6"/>
  <c r="FN168" i="6" s="1"/>
  <c r="EQ114" i="6"/>
  <c r="EQ168" i="6" s="1"/>
  <c r="DW114" i="6"/>
  <c r="DW168" i="6" s="1"/>
  <c r="DB114" i="6"/>
  <c r="DB168" i="6" s="1"/>
  <c r="CE114" i="6"/>
  <c r="CE168" i="6" s="1"/>
  <c r="BK114" i="6"/>
  <c r="BK168" i="6" s="1"/>
  <c r="AU114" i="6"/>
  <c r="AU168" i="6" s="1"/>
  <c r="AL114" i="6"/>
  <c r="AL168" i="6" s="1"/>
  <c r="AD114" i="6"/>
  <c r="AD168" i="6" s="1"/>
  <c r="V114" i="6"/>
  <c r="V168" i="6" s="1"/>
  <c r="N114" i="6"/>
  <c r="N168" i="6" s="1"/>
  <c r="F114" i="6"/>
  <c r="F168" i="6" s="1"/>
  <c r="LZ114" i="6"/>
  <c r="LZ168" i="6" s="1"/>
  <c r="LZ267" i="6" s="1"/>
  <c r="LC114" i="6"/>
  <c r="LC168" i="6" s="1"/>
  <c r="LC267" i="6" s="1"/>
  <c r="KI114" i="6"/>
  <c r="KI168" i="6" s="1"/>
  <c r="KI267" i="6" s="1"/>
  <c r="JN114" i="6"/>
  <c r="JN168" i="6" s="1"/>
  <c r="JN267" i="6" s="1"/>
  <c r="IQ114" i="6"/>
  <c r="IQ168" i="6" s="1"/>
  <c r="IQ267" i="6" s="1"/>
  <c r="HW114" i="6"/>
  <c r="HW168" i="6" s="1"/>
  <c r="HB114" i="6"/>
  <c r="HB168" i="6" s="1"/>
  <c r="GE114" i="6"/>
  <c r="GE168" i="6" s="1"/>
  <c r="FK114" i="6"/>
  <c r="FK168" i="6" s="1"/>
  <c r="EP114" i="6"/>
  <c r="EP168" i="6" s="1"/>
  <c r="DS114" i="6"/>
  <c r="DS168" i="6" s="1"/>
  <c r="CY114" i="6"/>
  <c r="CY168" i="6" s="1"/>
  <c r="CD114" i="6"/>
  <c r="CD168" i="6" s="1"/>
  <c r="BG114" i="6"/>
  <c r="BG168" i="6" s="1"/>
  <c r="AT114" i="6"/>
  <c r="AT168" i="6" s="1"/>
  <c r="AK114" i="6"/>
  <c r="AK168" i="6" s="1"/>
  <c r="AC114" i="6"/>
  <c r="AC168" i="6" s="1"/>
  <c r="U114" i="6"/>
  <c r="U168" i="6" s="1"/>
  <c r="M114" i="6"/>
  <c r="M168" i="6" s="1"/>
  <c r="KY114" i="6"/>
  <c r="KY168" i="6" s="1"/>
  <c r="KY267" i="6" s="1"/>
  <c r="HR114" i="6"/>
  <c r="HR168" i="6" s="1"/>
  <c r="FF114" i="6"/>
  <c r="FF168" i="6" s="1"/>
  <c r="CT114" i="6"/>
  <c r="CT168" i="6" s="1"/>
  <c r="AQ114" i="6"/>
  <c r="AQ168" i="6" s="1"/>
  <c r="K114" i="6"/>
  <c r="K168" i="6" s="1"/>
  <c r="MQ114" i="6"/>
  <c r="MQ168" i="6" s="1"/>
  <c r="MQ267" i="6" s="1"/>
  <c r="LW114" i="6"/>
  <c r="LW168" i="6" s="1"/>
  <c r="LW267" i="6" s="1"/>
  <c r="LB114" i="6"/>
  <c r="LB168" i="6" s="1"/>
  <c r="LB267" i="6" s="1"/>
  <c r="KE114" i="6"/>
  <c r="KE168" i="6" s="1"/>
  <c r="KE267" i="6" s="1"/>
  <c r="JK114" i="6"/>
  <c r="JK168" i="6" s="1"/>
  <c r="JK267" i="6" s="1"/>
  <c r="IP114" i="6"/>
  <c r="IP168" i="6" s="1"/>
  <c r="IP267" i="6" s="1"/>
  <c r="HS114" i="6"/>
  <c r="HS168" i="6" s="1"/>
  <c r="GY114" i="6"/>
  <c r="GY168" i="6" s="1"/>
  <c r="GD114" i="6"/>
  <c r="GD168" i="6" s="1"/>
  <c r="FG114" i="6"/>
  <c r="FG168" i="6" s="1"/>
  <c r="EM114" i="6"/>
  <c r="EM168" i="6" s="1"/>
  <c r="DR114" i="6"/>
  <c r="DR168" i="6" s="1"/>
  <c r="CU114" i="6"/>
  <c r="CU168" i="6" s="1"/>
  <c r="CA114" i="6"/>
  <c r="CA168" i="6" s="1"/>
  <c r="BF114" i="6"/>
  <c r="BF168" i="6" s="1"/>
  <c r="AR114" i="6"/>
  <c r="AR168" i="6" s="1"/>
  <c r="AJ114" i="6"/>
  <c r="AJ168" i="6" s="1"/>
  <c r="AB114" i="6"/>
  <c r="AB168" i="6" s="1"/>
  <c r="T114" i="6"/>
  <c r="T168" i="6" s="1"/>
  <c r="L114" i="6"/>
  <c r="L168" i="6" s="1"/>
  <c r="MP114" i="6"/>
  <c r="MP168" i="6" s="1"/>
  <c r="MP267" i="6" s="1"/>
  <c r="JG114" i="6"/>
  <c r="JG168" i="6" s="1"/>
  <c r="JG267" i="6" s="1"/>
  <c r="GU114" i="6"/>
  <c r="GU168" i="6" s="1"/>
  <c r="EI114" i="6"/>
  <c r="EI168" i="6" s="1"/>
  <c r="BW114" i="6"/>
  <c r="BW168" i="6" s="1"/>
  <c r="AA114" i="6"/>
  <c r="AA168" i="6" s="1"/>
  <c r="MM114" i="6"/>
  <c r="MM168" i="6" s="1"/>
  <c r="MM267" i="6" s="1"/>
  <c r="LR114" i="6"/>
  <c r="LR168" i="6" s="1"/>
  <c r="LR267" i="6" s="1"/>
  <c r="KU114" i="6"/>
  <c r="KU168" i="6" s="1"/>
  <c r="KU267" i="6" s="1"/>
  <c r="KA114" i="6"/>
  <c r="KA168" i="6" s="1"/>
  <c r="KA267" i="6" s="1"/>
  <c r="JF114" i="6"/>
  <c r="JF168" i="6" s="1"/>
  <c r="JF267" i="6" s="1"/>
  <c r="II114" i="6"/>
  <c r="II168" i="6" s="1"/>
  <c r="HO114" i="6"/>
  <c r="HO168" i="6" s="1"/>
  <c r="GT114" i="6"/>
  <c r="GT168" i="6" s="1"/>
  <c r="FW114" i="6"/>
  <c r="FW168" i="6" s="1"/>
  <c r="FC114" i="6"/>
  <c r="FC168" i="6" s="1"/>
  <c r="EH114" i="6"/>
  <c r="EH168" i="6" s="1"/>
  <c r="DK114" i="6"/>
  <c r="DK168" i="6" s="1"/>
  <c r="CQ114" i="6"/>
  <c r="CQ168" i="6" s="1"/>
  <c r="BV114" i="6"/>
  <c r="BV168" i="6" s="1"/>
  <c r="BB114" i="6"/>
  <c r="BB168" i="6" s="1"/>
  <c r="AP114" i="6"/>
  <c r="AP168" i="6" s="1"/>
  <c r="AH114" i="6"/>
  <c r="AH168" i="6" s="1"/>
  <c r="Z114" i="6"/>
  <c r="Z168" i="6" s="1"/>
  <c r="R114" i="6"/>
  <c r="R168" i="6" s="1"/>
  <c r="J114" i="6"/>
  <c r="J168" i="6" s="1"/>
  <c r="MI114" i="6"/>
  <c r="MI168" i="6" s="1"/>
  <c r="MI267" i="6" s="1"/>
  <c r="LO114" i="6"/>
  <c r="LO168" i="6" s="1"/>
  <c r="LO267" i="6" s="1"/>
  <c r="KT114" i="6"/>
  <c r="KT168" i="6" s="1"/>
  <c r="KT267" i="6" s="1"/>
  <c r="JW114" i="6"/>
  <c r="JW168" i="6" s="1"/>
  <c r="JW267" i="6" s="1"/>
  <c r="JC114" i="6"/>
  <c r="JC168" i="6" s="1"/>
  <c r="JC267" i="6" s="1"/>
  <c r="IH114" i="6"/>
  <c r="IH168" i="6" s="1"/>
  <c r="HK114" i="6"/>
  <c r="HK168" i="6" s="1"/>
  <c r="GQ114" i="6"/>
  <c r="GQ168" i="6" s="1"/>
  <c r="FV114" i="6"/>
  <c r="FV168" i="6" s="1"/>
  <c r="EY114" i="6"/>
  <c r="EY168" i="6" s="1"/>
  <c r="EE114" i="6"/>
  <c r="EE168" i="6" s="1"/>
  <c r="DJ114" i="6"/>
  <c r="DJ168" i="6" s="1"/>
  <c r="CM114" i="6"/>
  <c r="CM168" i="6" s="1"/>
  <c r="BS114" i="6"/>
  <c r="BS168" i="6" s="1"/>
  <c r="AZ114" i="6"/>
  <c r="AZ168" i="6" s="1"/>
  <c r="AO114" i="6"/>
  <c r="AO168" i="6" s="1"/>
  <c r="AG114" i="6"/>
  <c r="AG168" i="6" s="1"/>
  <c r="Y114" i="6"/>
  <c r="Y168" i="6" s="1"/>
  <c r="Q114" i="6"/>
  <c r="Q168" i="6" s="1"/>
  <c r="I114" i="6"/>
  <c r="I168" i="6" s="1"/>
  <c r="E114" i="6"/>
  <c r="E168" i="6" s="1"/>
  <c r="E113" i="6"/>
  <c r="E167" i="6" s="1"/>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AG61" i="28"/>
  <c r="AF61" i="28"/>
  <c r="AC61" i="28"/>
  <c r="P61" i="28"/>
  <c r="I61" i="28"/>
  <c r="O61" i="28" s="1"/>
  <c r="H61" i="28"/>
  <c r="X61" i="28" s="1"/>
  <c r="G61" i="28"/>
  <c r="M61" i="28" s="1"/>
  <c r="AJ60" i="28"/>
  <c r="AG60" i="28"/>
  <c r="AF60" i="28"/>
  <c r="AC60" i="28"/>
  <c r="AI60" i="28" s="1"/>
  <c r="X60" i="28"/>
  <c r="M60" i="28"/>
  <c r="L60" i="28"/>
  <c r="H60" i="28"/>
  <c r="I60" i="28" s="1"/>
  <c r="G60" i="28"/>
  <c r="AG59" i="28"/>
  <c r="AF59" i="28"/>
  <c r="AC59" i="28"/>
  <c r="O59" i="28"/>
  <c r="P59" i="28" s="1"/>
  <c r="I59" i="28"/>
  <c r="H59" i="28"/>
  <c r="X59" i="28" s="1"/>
  <c r="G59" i="28"/>
  <c r="M59" i="28" s="1"/>
  <c r="S59" i="28" s="1"/>
  <c r="V59" i="28" s="1"/>
  <c r="AI58" i="28"/>
  <c r="AG58" i="28"/>
  <c r="AF58" i="28"/>
  <c r="AC58" i="28"/>
  <c r="AJ58" i="28" s="1"/>
  <c r="X58" i="28"/>
  <c r="M58" i="28"/>
  <c r="L58" i="28"/>
  <c r="H58" i="28"/>
  <c r="I58" i="28" s="1"/>
  <c r="G58" i="28"/>
  <c r="AG57" i="28"/>
  <c r="AF57" i="28"/>
  <c r="AC57" i="28"/>
  <c r="I57" i="28"/>
  <c r="H57" i="28"/>
  <c r="X57" i="28" s="1"/>
  <c r="G57" i="28"/>
  <c r="M57" i="28" s="1"/>
  <c r="AI56" i="28"/>
  <c r="AG56" i="28"/>
  <c r="AF56" i="28"/>
  <c r="AC56" i="28"/>
  <c r="AJ56" i="28" s="1"/>
  <c r="L56" i="28"/>
  <c r="H56" i="28"/>
  <c r="G56" i="28"/>
  <c r="M56" i="28" s="1"/>
  <c r="AG55" i="28"/>
  <c r="AF55" i="28"/>
  <c r="AC55" i="28"/>
  <c r="I55" i="28"/>
  <c r="H55" i="28"/>
  <c r="X55" i="28" s="1"/>
  <c r="G55" i="28"/>
  <c r="M55" i="28" s="1"/>
  <c r="AG54" i="28"/>
  <c r="AF54" i="28"/>
  <c r="AC54" i="28"/>
  <c r="H54" i="28"/>
  <c r="I54" i="28" s="1"/>
  <c r="G54" i="28"/>
  <c r="AG53" i="28"/>
  <c r="AF53" i="28"/>
  <c r="AC53" i="28"/>
  <c r="M53" i="28"/>
  <c r="I53" i="28"/>
  <c r="O53" i="28" s="1"/>
  <c r="H53" i="28"/>
  <c r="X53" i="28" s="1"/>
  <c r="G53" i="28"/>
  <c r="L53" i="28" s="1"/>
  <c r="AG52" i="28"/>
  <c r="AF52" i="28"/>
  <c r="AC52" i="28"/>
  <c r="H52" i="28"/>
  <c r="I52" i="28" s="1"/>
  <c r="G52" i="28"/>
  <c r="AG51" i="28"/>
  <c r="AF51" i="28"/>
  <c r="AC51" i="28"/>
  <c r="P51" i="28"/>
  <c r="M51" i="28"/>
  <c r="I51" i="28"/>
  <c r="O51" i="28" s="1"/>
  <c r="H51" i="28"/>
  <c r="X51" i="28" s="1"/>
  <c r="G51" i="28"/>
  <c r="L51" i="28" s="1"/>
  <c r="AG50" i="28"/>
  <c r="AF50" i="28"/>
  <c r="AC50" i="28"/>
  <c r="H50" i="28"/>
  <c r="I50" i="28" s="1"/>
  <c r="G50" i="28"/>
  <c r="AG49" i="28"/>
  <c r="AF49" i="28"/>
  <c r="AC49" i="28"/>
  <c r="P49" i="28"/>
  <c r="M49" i="28"/>
  <c r="I49" i="28"/>
  <c r="O49" i="28" s="1"/>
  <c r="H49" i="28"/>
  <c r="X49" i="28" s="1"/>
  <c r="G49" i="28"/>
  <c r="L49" i="28" s="1"/>
  <c r="AG48" i="28"/>
  <c r="AF48" i="28"/>
  <c r="AC48" i="28"/>
  <c r="H48" i="28"/>
  <c r="I48" i="28" s="1"/>
  <c r="G48" i="28"/>
  <c r="AG47" i="28"/>
  <c r="AF47" i="28"/>
  <c r="AC47" i="28"/>
  <c r="M47" i="28"/>
  <c r="I47" i="28"/>
  <c r="H47" i="28"/>
  <c r="X47" i="28" s="1"/>
  <c r="G47" i="28"/>
  <c r="L47" i="28" s="1"/>
  <c r="AG46" i="28"/>
  <c r="AF46" i="28"/>
  <c r="AC46" i="28"/>
  <c r="H46" i="28"/>
  <c r="I46" i="28" s="1"/>
  <c r="G46" i="28"/>
  <c r="AG45" i="28"/>
  <c r="AF45" i="28"/>
  <c r="AC45" i="28"/>
  <c r="M45" i="28"/>
  <c r="I45" i="28"/>
  <c r="O45" i="28" s="1"/>
  <c r="H45" i="28"/>
  <c r="X45" i="28" s="1"/>
  <c r="G45" i="28"/>
  <c r="L45" i="28" s="1"/>
  <c r="AG44" i="28"/>
  <c r="AF44" i="28"/>
  <c r="AC44" i="28"/>
  <c r="L44" i="28"/>
  <c r="R44" i="28" s="1"/>
  <c r="H44" i="28"/>
  <c r="I44" i="28" s="1"/>
  <c r="O44" i="28" s="1"/>
  <c r="G44" i="28"/>
  <c r="M44" i="28" s="1"/>
  <c r="AJ43" i="28"/>
  <c r="AG43" i="28"/>
  <c r="AM43" i="28" s="1"/>
  <c r="AP43" i="28" s="1"/>
  <c r="AF43" i="28"/>
  <c r="AL43" i="28" s="1"/>
  <c r="AC43" i="28"/>
  <c r="AI43" i="28" s="1"/>
  <c r="M43" i="28"/>
  <c r="H43" i="28"/>
  <c r="G43" i="28"/>
  <c r="L43" i="28" s="1"/>
  <c r="AI42" i="28"/>
  <c r="AG42" i="28"/>
  <c r="AF42" i="28"/>
  <c r="AL42" i="28" s="1"/>
  <c r="AC42" i="28"/>
  <c r="AJ42" i="28" s="1"/>
  <c r="AM42" i="28" s="1"/>
  <c r="AP42" i="28" s="1"/>
  <c r="X42" i="28"/>
  <c r="I42" i="28"/>
  <c r="O42" i="28" s="1"/>
  <c r="P42" i="28" s="1"/>
  <c r="H42" i="28"/>
  <c r="G42" i="28"/>
  <c r="M42" i="28" s="1"/>
  <c r="AJ41" i="28"/>
  <c r="AG41" i="28"/>
  <c r="AF41" i="28"/>
  <c r="AC41" i="28"/>
  <c r="AI41" i="28" s="1"/>
  <c r="M41" i="28"/>
  <c r="H41" i="28"/>
  <c r="G41" i="28"/>
  <c r="L41" i="28" s="1"/>
  <c r="AI40" i="28"/>
  <c r="AG40" i="28"/>
  <c r="AF40" i="28"/>
  <c r="AL40" i="28" s="1"/>
  <c r="AC40" i="28"/>
  <c r="AJ40" i="28" s="1"/>
  <c r="AM40" i="28" s="1"/>
  <c r="AP40" i="28" s="1"/>
  <c r="X40" i="28"/>
  <c r="P40" i="28"/>
  <c r="I40" i="28"/>
  <c r="O40" i="28" s="1"/>
  <c r="H40" i="28"/>
  <c r="G40" i="28"/>
  <c r="M40" i="28" s="1"/>
  <c r="S40" i="28" s="1"/>
  <c r="V40" i="28" s="1"/>
  <c r="AG39" i="28"/>
  <c r="AF39" i="28"/>
  <c r="AC39" i="28"/>
  <c r="M39" i="28"/>
  <c r="H39" i="28"/>
  <c r="G39" i="28"/>
  <c r="L39" i="28" s="1"/>
  <c r="AI38" i="28"/>
  <c r="AG38" i="28"/>
  <c r="AM38" i="28" s="1"/>
  <c r="AP38" i="28" s="1"/>
  <c r="AF38" i="28"/>
  <c r="AL38" i="28" s="1"/>
  <c r="AC38" i="28"/>
  <c r="AJ38" i="28" s="1"/>
  <c r="X38" i="28"/>
  <c r="P38" i="28"/>
  <c r="I38" i="28"/>
  <c r="O38" i="28" s="1"/>
  <c r="H38" i="28"/>
  <c r="G38" i="28"/>
  <c r="M38" i="28" s="1"/>
  <c r="S38" i="28" s="1"/>
  <c r="V38" i="28" s="1"/>
  <c r="AG37" i="28"/>
  <c r="AF37" i="28"/>
  <c r="AL37" i="28" s="1"/>
  <c r="AC37" i="28"/>
  <c r="AI37" i="28" s="1"/>
  <c r="M37" i="28"/>
  <c r="I37" i="28"/>
  <c r="H37" i="28"/>
  <c r="X37" i="28" s="1"/>
  <c r="G37" i="28"/>
  <c r="L37" i="28" s="1"/>
  <c r="AI36" i="28"/>
  <c r="AG36" i="28"/>
  <c r="AF36" i="28"/>
  <c r="AL36" i="28" s="1"/>
  <c r="AC36" i="28"/>
  <c r="AJ36" i="28" s="1"/>
  <c r="AM36" i="28" s="1"/>
  <c r="AP36" i="28" s="1"/>
  <c r="X36" i="28"/>
  <c r="P36" i="28"/>
  <c r="I36" i="28"/>
  <c r="O36" i="28" s="1"/>
  <c r="H36" i="28"/>
  <c r="G36" i="28"/>
  <c r="M36" i="28" s="1"/>
  <c r="AJ35" i="28"/>
  <c r="AG35" i="28"/>
  <c r="AF35" i="28"/>
  <c r="AC35" i="28"/>
  <c r="AI35" i="28" s="1"/>
  <c r="AL35" i="28" s="1"/>
  <c r="M35" i="28"/>
  <c r="I35" i="28"/>
  <c r="H35" i="28"/>
  <c r="X35" i="28" s="1"/>
  <c r="G35" i="28"/>
  <c r="L35" i="28" s="1"/>
  <c r="AI34" i="28"/>
  <c r="AG34" i="28"/>
  <c r="AF34" i="28"/>
  <c r="AL34" i="28" s="1"/>
  <c r="AC34" i="28"/>
  <c r="AJ34" i="28" s="1"/>
  <c r="AM34" i="28" s="1"/>
  <c r="AP34" i="28" s="1"/>
  <c r="X34" i="28"/>
  <c r="P34" i="28"/>
  <c r="I34" i="28"/>
  <c r="O34" i="28" s="1"/>
  <c r="H34" i="28"/>
  <c r="G34" i="28"/>
  <c r="M34" i="28" s="1"/>
  <c r="AJ33" i="28"/>
  <c r="AG33" i="28"/>
  <c r="AF33" i="28"/>
  <c r="AC33" i="28"/>
  <c r="AI33" i="28" s="1"/>
  <c r="AL33" i="28" s="1"/>
  <c r="H33" i="28"/>
  <c r="X33" i="28" s="1"/>
  <c r="G33" i="28"/>
  <c r="L33" i="28" s="1"/>
  <c r="AI32" i="28"/>
  <c r="AL32" i="28" s="1"/>
  <c r="AG32" i="28"/>
  <c r="AF32" i="28"/>
  <c r="AC32" i="28"/>
  <c r="X32" i="28"/>
  <c r="I32" i="28"/>
  <c r="O32" i="28" s="1"/>
  <c r="H32" i="28"/>
  <c r="G32" i="28"/>
  <c r="M32" i="28" s="1"/>
  <c r="AI31" i="28"/>
  <c r="AG31" i="28"/>
  <c r="AM31" i="28" s="1"/>
  <c r="AP31" i="28" s="1"/>
  <c r="AF31" i="28"/>
  <c r="AL31" i="28" s="1"/>
  <c r="AO31" i="28" s="1"/>
  <c r="AC31" i="28"/>
  <c r="AJ31" i="28" s="1"/>
  <c r="X31" i="28"/>
  <c r="I31" i="28"/>
  <c r="O31" i="28" s="1"/>
  <c r="P31" i="28" s="1"/>
  <c r="H31" i="28"/>
  <c r="G31" i="28"/>
  <c r="M31" i="28" s="1"/>
  <c r="AJ30" i="28"/>
  <c r="AG30" i="28"/>
  <c r="AM30" i="28" s="1"/>
  <c r="AP30" i="28" s="1"/>
  <c r="AF30" i="28"/>
  <c r="AL30" i="28" s="1"/>
  <c r="AC30" i="28"/>
  <c r="AI30" i="28" s="1"/>
  <c r="M30" i="28"/>
  <c r="H30" i="28"/>
  <c r="G30" i="28"/>
  <c r="L30" i="28" s="1"/>
  <c r="AI29" i="28"/>
  <c r="AG29" i="28"/>
  <c r="AF29" i="28"/>
  <c r="AL29" i="28" s="1"/>
  <c r="AC29" i="28"/>
  <c r="AJ29" i="28" s="1"/>
  <c r="AM29" i="28" s="1"/>
  <c r="AP29" i="28" s="1"/>
  <c r="X29" i="28"/>
  <c r="I29" i="28"/>
  <c r="O29" i="28" s="1"/>
  <c r="P29" i="28" s="1"/>
  <c r="H29" i="28"/>
  <c r="G29" i="28"/>
  <c r="M29" i="28" s="1"/>
  <c r="AJ28" i="28"/>
  <c r="AG28" i="28"/>
  <c r="AF28" i="28"/>
  <c r="AC28" i="28"/>
  <c r="AI28" i="28" s="1"/>
  <c r="M28" i="28"/>
  <c r="H28" i="28"/>
  <c r="G28" i="28"/>
  <c r="L28" i="28" s="1"/>
  <c r="AI27" i="28"/>
  <c r="AG27" i="28"/>
  <c r="AF27" i="28"/>
  <c r="AL27" i="28" s="1"/>
  <c r="AC27" i="28"/>
  <c r="AJ27" i="28" s="1"/>
  <c r="AM27" i="28" s="1"/>
  <c r="AP27" i="28" s="1"/>
  <c r="X27" i="28"/>
  <c r="P27" i="28"/>
  <c r="I27" i="28"/>
  <c r="O27" i="28" s="1"/>
  <c r="H27" i="28"/>
  <c r="G27" i="28"/>
  <c r="M27" i="28" s="1"/>
  <c r="S27" i="28" s="1"/>
  <c r="V27" i="28" s="1"/>
  <c r="AG26" i="28"/>
  <c r="AF26" i="28"/>
  <c r="AC26" i="28"/>
  <c r="AI26" i="28" s="1"/>
  <c r="M26" i="28"/>
  <c r="H26" i="28"/>
  <c r="G26" i="28"/>
  <c r="L26" i="28" s="1"/>
  <c r="AI25" i="28"/>
  <c r="AG25" i="28"/>
  <c r="AM25" i="28" s="1"/>
  <c r="AP25" i="28" s="1"/>
  <c r="AF25" i="28"/>
  <c r="AL25" i="28" s="1"/>
  <c r="AC25" i="28"/>
  <c r="AJ25" i="28" s="1"/>
  <c r="X25" i="28"/>
  <c r="P25" i="28"/>
  <c r="I25" i="28"/>
  <c r="O25" i="28" s="1"/>
  <c r="H25" i="28"/>
  <c r="G25" i="28"/>
  <c r="M25" i="28" s="1"/>
  <c r="S25" i="28" s="1"/>
  <c r="V25" i="28" s="1"/>
  <c r="AG24" i="28"/>
  <c r="AF24" i="28"/>
  <c r="AL24" i="28" s="1"/>
  <c r="AC24" i="28"/>
  <c r="AI24" i="28" s="1"/>
  <c r="M24" i="28"/>
  <c r="H24" i="28"/>
  <c r="G24" i="28"/>
  <c r="L24" i="28" s="1"/>
  <c r="AI23" i="28"/>
  <c r="AG23" i="28"/>
  <c r="AM23" i="28" s="1"/>
  <c r="AP23" i="28" s="1"/>
  <c r="AF23" i="28"/>
  <c r="AL23" i="28" s="1"/>
  <c r="AC23" i="28"/>
  <c r="AJ23" i="28" s="1"/>
  <c r="X23" i="28"/>
  <c r="I23" i="28"/>
  <c r="O23" i="28" s="1"/>
  <c r="P23" i="28" s="1"/>
  <c r="H23" i="28"/>
  <c r="G23" i="28"/>
  <c r="M23" i="28" s="1"/>
  <c r="AJ22" i="28"/>
  <c r="AG22" i="28"/>
  <c r="AM22" i="28" s="1"/>
  <c r="AP22" i="28" s="1"/>
  <c r="AF22" i="28"/>
  <c r="AL22" i="28" s="1"/>
  <c r="AC22" i="28"/>
  <c r="AI22" i="28" s="1"/>
  <c r="M22" i="28"/>
  <c r="H22" i="28"/>
  <c r="G22" i="28"/>
  <c r="L22" i="28" s="1"/>
  <c r="AI21" i="28"/>
  <c r="AG21" i="28"/>
  <c r="AF21" i="28"/>
  <c r="AL21" i="28" s="1"/>
  <c r="AC21" i="28"/>
  <c r="AJ21" i="28" s="1"/>
  <c r="AM21" i="28" s="1"/>
  <c r="AP21" i="28" s="1"/>
  <c r="X21" i="28"/>
  <c r="H21" i="28"/>
  <c r="I21" i="28" s="1"/>
  <c r="O21" i="28" s="1"/>
  <c r="G21" i="28"/>
  <c r="M21" i="28" s="1"/>
  <c r="AJ20" i="28"/>
  <c r="AG20" i="28"/>
  <c r="AM20" i="28" s="1"/>
  <c r="AP20" i="28" s="1"/>
  <c r="AF20" i="28"/>
  <c r="AL20" i="28" s="1"/>
  <c r="AC20" i="28"/>
  <c r="AI20" i="28" s="1"/>
  <c r="M20" i="28"/>
  <c r="H20" i="28"/>
  <c r="G20" i="28"/>
  <c r="L20" i="28" s="1"/>
  <c r="AI19" i="28"/>
  <c r="AG19" i="28"/>
  <c r="AF19" i="28"/>
  <c r="AL19" i="28" s="1"/>
  <c r="AC19" i="28"/>
  <c r="AJ19" i="28" s="1"/>
  <c r="AM19" i="28" s="1"/>
  <c r="AP19" i="28" s="1"/>
  <c r="X19" i="28"/>
  <c r="I19" i="28"/>
  <c r="O19" i="28" s="1"/>
  <c r="P19" i="28" s="1"/>
  <c r="H19" i="28"/>
  <c r="G19" i="28"/>
  <c r="M19" i="28" s="1"/>
  <c r="AJ18" i="28"/>
  <c r="AG18" i="28"/>
  <c r="AF18" i="28"/>
  <c r="AC18" i="28"/>
  <c r="AI18" i="28" s="1"/>
  <c r="M18" i="28"/>
  <c r="H18" i="28"/>
  <c r="G18" i="28"/>
  <c r="L18" i="28" s="1"/>
  <c r="AI17" i="28"/>
  <c r="AG17" i="28"/>
  <c r="AM17" i="28" s="1"/>
  <c r="AP17" i="28" s="1"/>
  <c r="AF17" i="28"/>
  <c r="AL17" i="28" s="1"/>
  <c r="AO17" i="28" s="1"/>
  <c r="AC17" i="28"/>
  <c r="AJ17" i="28" s="1"/>
  <c r="X17" i="28"/>
  <c r="I17" i="28"/>
  <c r="O17" i="28" s="1"/>
  <c r="P17" i="28" s="1"/>
  <c r="H17" i="28"/>
  <c r="G17" i="28"/>
  <c r="M17" i="28" s="1"/>
  <c r="AG16" i="28"/>
  <c r="AF16" i="28"/>
  <c r="AC16" i="28"/>
  <c r="AI16" i="28" s="1"/>
  <c r="AL16" i="28" s="1"/>
  <c r="M16" i="28"/>
  <c r="H16" i="28"/>
  <c r="X16" i="28" s="1"/>
  <c r="G16" i="28"/>
  <c r="L16" i="28" s="1"/>
  <c r="AI15" i="28"/>
  <c r="AG15" i="28"/>
  <c r="AF15" i="28"/>
  <c r="AL15" i="28" s="1"/>
  <c r="AC15" i="28"/>
  <c r="X15" i="28"/>
  <c r="L15" i="28"/>
  <c r="H15" i="28"/>
  <c r="I15" i="28" s="1"/>
  <c r="O15" i="28" s="1"/>
  <c r="R15" i="28" s="1"/>
  <c r="G15" i="28"/>
  <c r="M15" i="28" s="1"/>
  <c r="AJ14" i="28"/>
  <c r="AG14" i="28"/>
  <c r="AF14" i="28"/>
  <c r="AC14" i="28"/>
  <c r="AI14" i="28" s="1"/>
  <c r="AL14" i="28" s="1"/>
  <c r="M14" i="28"/>
  <c r="I14" i="28"/>
  <c r="O14" i="28" s="1"/>
  <c r="H14" i="28"/>
  <c r="X14" i="28" s="1"/>
  <c r="G14" i="28"/>
  <c r="L14" i="28" s="1"/>
  <c r="AI13" i="28"/>
  <c r="AG13" i="28"/>
  <c r="AF13" i="28"/>
  <c r="AL13" i="28" s="1"/>
  <c r="AC13" i="28"/>
  <c r="AJ13" i="28" s="1"/>
  <c r="AM13" i="28" s="1"/>
  <c r="AP13" i="28" s="1"/>
  <c r="X13" i="28"/>
  <c r="P13" i="28"/>
  <c r="H13" i="28"/>
  <c r="I13" i="28" s="1"/>
  <c r="O13" i="28" s="1"/>
  <c r="G13" i="28"/>
  <c r="M13" i="28" s="1"/>
  <c r="S13" i="28" s="1"/>
  <c r="V13" i="28" s="1"/>
  <c r="D9" i="28"/>
  <c r="D6" i="28"/>
  <c r="D7" i="28" s="1"/>
  <c r="DD24" i="6" l="1"/>
  <c r="BW267" i="6"/>
  <c r="BK267" i="6"/>
  <c r="BO267" i="6"/>
  <c r="BA267" i="6"/>
  <c r="JW266" i="6"/>
  <c r="LU266" i="6"/>
  <c r="E267" i="6"/>
  <c r="CM267" i="6"/>
  <c r="AH267" i="6"/>
  <c r="FW267" i="6"/>
  <c r="T267" i="6"/>
  <c r="EM267" i="6"/>
  <c r="CY267" i="6"/>
  <c r="AL267" i="6"/>
  <c r="GI267" i="6"/>
  <c r="S267" i="6"/>
  <c r="G267" i="6"/>
  <c r="DC267" i="6"/>
  <c r="AN267" i="6"/>
  <c r="GM267" i="6"/>
  <c r="AW267" i="6"/>
  <c r="DI267" i="6"/>
  <c r="FU267" i="6"/>
  <c r="IG267" i="6"/>
  <c r="DD267" i="6"/>
  <c r="FP267" i="6"/>
  <c r="IB267" i="6"/>
  <c r="CW267" i="6"/>
  <c r="FI267" i="6"/>
  <c r="HU267" i="6"/>
  <c r="DN267" i="6"/>
  <c r="FZ267" i="6"/>
  <c r="AV267" i="6"/>
  <c r="DH267" i="6"/>
  <c r="FT267" i="6"/>
  <c r="IF267" i="6"/>
  <c r="JG266" i="6"/>
  <c r="LS266" i="6"/>
  <c r="KF266" i="6"/>
  <c r="MR266" i="6"/>
  <c r="IS266" i="6"/>
  <c r="LE266" i="6"/>
  <c r="JR266" i="6"/>
  <c r="MD266" i="6"/>
  <c r="KQ266" i="6"/>
  <c r="JD266" i="6"/>
  <c r="LP266" i="6"/>
  <c r="KC266" i="6"/>
  <c r="MO266" i="6"/>
  <c r="IP266" i="6"/>
  <c r="LB266" i="6"/>
  <c r="HO267" i="6"/>
  <c r="BM267" i="6"/>
  <c r="KH266" i="6"/>
  <c r="KS266" i="6"/>
  <c r="I267" i="6"/>
  <c r="DJ267" i="6"/>
  <c r="AP267" i="6"/>
  <c r="GT267" i="6"/>
  <c r="AA267" i="6"/>
  <c r="AB267" i="6"/>
  <c r="FG267" i="6"/>
  <c r="M267" i="6"/>
  <c r="DS267" i="6"/>
  <c r="AU267" i="6"/>
  <c r="HC267" i="6"/>
  <c r="AI267" i="6"/>
  <c r="O267" i="6"/>
  <c r="DZ267" i="6"/>
  <c r="AY267" i="6"/>
  <c r="HJ267" i="6"/>
  <c r="BE267" i="6"/>
  <c r="DQ267" i="6"/>
  <c r="GC267" i="6"/>
  <c r="DL267" i="6"/>
  <c r="FX267" i="6"/>
  <c r="IJ267" i="6"/>
  <c r="AS267" i="6"/>
  <c r="DE267" i="6"/>
  <c r="FQ267" i="6"/>
  <c r="IC267" i="6"/>
  <c r="BJ267" i="6"/>
  <c r="DV267" i="6"/>
  <c r="GH267" i="6"/>
  <c r="BD267" i="6"/>
  <c r="DP267" i="6"/>
  <c r="GB267" i="6"/>
  <c r="JO266" i="6"/>
  <c r="MA266" i="6"/>
  <c r="KN266" i="6"/>
  <c r="MZ266" i="6"/>
  <c r="JA266" i="6"/>
  <c r="LM266" i="6"/>
  <c r="JZ266" i="6"/>
  <c r="ML266" i="6"/>
  <c r="IM266" i="6"/>
  <c r="KY266" i="6"/>
  <c r="JL266" i="6"/>
  <c r="LX266" i="6"/>
  <c r="KK266" i="6"/>
  <c r="MW266" i="6"/>
  <c r="IX266" i="6"/>
  <c r="LJ266" i="6"/>
  <c r="BB267" i="6"/>
  <c r="W267" i="6"/>
  <c r="GK267" i="6"/>
  <c r="BH267" i="6"/>
  <c r="BR267" i="6"/>
  <c r="BL267" i="6"/>
  <c r="IU266" i="6"/>
  <c r="Y267" i="6"/>
  <c r="EY267" i="6"/>
  <c r="BV267" i="6"/>
  <c r="II267" i="6"/>
  <c r="EI267" i="6"/>
  <c r="AR267" i="6"/>
  <c r="GY267" i="6"/>
  <c r="K267" i="6"/>
  <c r="AC267" i="6"/>
  <c r="FK267" i="6"/>
  <c r="CE267" i="6"/>
  <c r="DO267" i="6"/>
  <c r="AE267" i="6"/>
  <c r="FO267" i="6"/>
  <c r="CL267" i="6"/>
  <c r="BU267" i="6"/>
  <c r="EG267" i="6"/>
  <c r="GS267" i="6"/>
  <c r="BP267" i="6"/>
  <c r="EB267" i="6"/>
  <c r="GN267" i="6"/>
  <c r="BI267" i="6"/>
  <c r="DU267" i="6"/>
  <c r="GG267" i="6"/>
  <c r="BZ267" i="6"/>
  <c r="EL267" i="6"/>
  <c r="GX267" i="6"/>
  <c r="BT267" i="6"/>
  <c r="EF267" i="6"/>
  <c r="GR267" i="6"/>
  <c r="KE266" i="6"/>
  <c r="MQ266" i="6"/>
  <c r="IR266" i="6"/>
  <c r="LD266" i="6"/>
  <c r="JQ266" i="6"/>
  <c r="MC266" i="6"/>
  <c r="KP266" i="6"/>
  <c r="JC266" i="6"/>
  <c r="LO266" i="6"/>
  <c r="KB266" i="6"/>
  <c r="MN266" i="6"/>
  <c r="IO266" i="6"/>
  <c r="LA266" i="6"/>
  <c r="JN266" i="6"/>
  <c r="LZ266" i="6"/>
  <c r="U267" i="6"/>
  <c r="EU267" i="6"/>
  <c r="GF267" i="6"/>
  <c r="MI266" i="6"/>
  <c r="JI266" i="6"/>
  <c r="LG266" i="6"/>
  <c r="JT266" i="6"/>
  <c r="JF266" i="6"/>
  <c r="AG267" i="6"/>
  <c r="FV267" i="6"/>
  <c r="CQ267" i="6"/>
  <c r="GU267" i="6"/>
  <c r="BF267" i="6"/>
  <c r="HS267" i="6"/>
  <c r="AQ267" i="6"/>
  <c r="AK267" i="6"/>
  <c r="GE267" i="6"/>
  <c r="F267" i="6"/>
  <c r="DB267" i="6"/>
  <c r="GA267" i="6"/>
  <c r="AM267" i="6"/>
  <c r="GL267" i="6"/>
  <c r="H267" i="6"/>
  <c r="DG267" i="6"/>
  <c r="CC267" i="6"/>
  <c r="EO267" i="6"/>
  <c r="HA267" i="6"/>
  <c r="BX267" i="6"/>
  <c r="EJ267" i="6"/>
  <c r="GV267" i="6"/>
  <c r="BQ267" i="6"/>
  <c r="EC267" i="6"/>
  <c r="GO267" i="6"/>
  <c r="CH267" i="6"/>
  <c r="ET267" i="6"/>
  <c r="HF267" i="6"/>
  <c r="CB267" i="6"/>
  <c r="EN267" i="6"/>
  <c r="GZ267" i="6"/>
  <c r="KM266" i="6"/>
  <c r="MY266" i="6"/>
  <c r="IZ266" i="6"/>
  <c r="LL266" i="6"/>
  <c r="JY266" i="6"/>
  <c r="MK266" i="6"/>
  <c r="IL266" i="6"/>
  <c r="KX266" i="6"/>
  <c r="JK266" i="6"/>
  <c r="LW266" i="6"/>
  <c r="KJ266" i="6"/>
  <c r="MV266" i="6"/>
  <c r="IW266" i="6"/>
  <c r="LI266" i="6"/>
  <c r="JV266" i="6"/>
  <c r="MH266" i="6"/>
  <c r="Q267" i="6"/>
  <c r="AJ267" i="6"/>
  <c r="HZ267" i="6"/>
  <c r="FY267" i="6"/>
  <c r="LR266" i="6"/>
  <c r="AO267" i="6"/>
  <c r="GQ267" i="6"/>
  <c r="J267" i="6"/>
  <c r="DK267" i="6"/>
  <c r="CA267" i="6"/>
  <c r="CT267" i="6"/>
  <c r="AT267" i="6"/>
  <c r="HB267" i="6"/>
  <c r="N267" i="6"/>
  <c r="DW267" i="6"/>
  <c r="AX267" i="6"/>
  <c r="HG267" i="6"/>
  <c r="P267" i="6"/>
  <c r="EA267" i="6"/>
  <c r="CK267" i="6"/>
  <c r="EW267" i="6"/>
  <c r="HI267" i="6"/>
  <c r="CF267" i="6"/>
  <c r="ER267" i="6"/>
  <c r="HD267" i="6"/>
  <c r="BY267" i="6"/>
  <c r="EK267" i="6"/>
  <c r="GW267" i="6"/>
  <c r="CP267" i="6"/>
  <c r="FB267" i="6"/>
  <c r="HN267" i="6"/>
  <c r="CJ267" i="6"/>
  <c r="EV267" i="6"/>
  <c r="HH267" i="6"/>
  <c r="KU266" i="6"/>
  <c r="JH266" i="6"/>
  <c r="LT266" i="6"/>
  <c r="KG266" i="6"/>
  <c r="MS266" i="6"/>
  <c r="IT266" i="6"/>
  <c r="LF266" i="6"/>
  <c r="JS266" i="6"/>
  <c r="ME266" i="6"/>
  <c r="KR266" i="6"/>
  <c r="JE266" i="6"/>
  <c r="LQ266" i="6"/>
  <c r="KD266" i="6"/>
  <c r="MP266" i="6"/>
  <c r="EE267" i="6"/>
  <c r="EP267" i="6"/>
  <c r="IE267" i="6"/>
  <c r="DX267" i="6"/>
  <c r="KV266" i="6"/>
  <c r="AZ267" i="6"/>
  <c r="HK267" i="6"/>
  <c r="R267" i="6"/>
  <c r="EH267" i="6"/>
  <c r="CU267" i="6"/>
  <c r="FF267" i="6"/>
  <c r="BG267" i="6"/>
  <c r="HW267" i="6"/>
  <c r="V267" i="6"/>
  <c r="EQ267" i="6"/>
  <c r="BN267" i="6"/>
  <c r="IA267" i="6"/>
  <c r="X267" i="6"/>
  <c r="EX267" i="6"/>
  <c r="CS267" i="6"/>
  <c r="FE267" i="6"/>
  <c r="HQ267" i="6"/>
  <c r="CN267" i="6"/>
  <c r="EZ267" i="6"/>
  <c r="HL267" i="6"/>
  <c r="CG267" i="6"/>
  <c r="ES267" i="6"/>
  <c r="HE267" i="6"/>
  <c r="CX267" i="6"/>
  <c r="FJ267" i="6"/>
  <c r="HV267" i="6"/>
  <c r="CR267" i="6"/>
  <c r="FD267" i="6"/>
  <c r="HP267" i="6"/>
  <c r="IQ266" i="6"/>
  <c r="LC266" i="6"/>
  <c r="JP266" i="6"/>
  <c r="MB266" i="6"/>
  <c r="KO266" i="6"/>
  <c r="JB266" i="6"/>
  <c r="LN266" i="6"/>
  <c r="KA266" i="6"/>
  <c r="MM266" i="6"/>
  <c r="IN266" i="6"/>
  <c r="KZ266" i="6"/>
  <c r="JM266" i="6"/>
  <c r="LY266" i="6"/>
  <c r="KL266" i="6"/>
  <c r="MX266" i="6"/>
  <c r="GD267" i="6"/>
  <c r="BC267" i="6"/>
  <c r="DY267" i="6"/>
  <c r="DT267" i="6"/>
  <c r="DM267" i="6"/>
  <c r="ED267" i="6"/>
  <c r="GP267" i="6"/>
  <c r="GJ267" i="6"/>
  <c r="MT266" i="6"/>
  <c r="MF266" i="6"/>
  <c r="BS267" i="6"/>
  <c r="IH267" i="6"/>
  <c r="Z267" i="6"/>
  <c r="FC267" i="6"/>
  <c r="L267" i="6"/>
  <c r="DR267" i="6"/>
  <c r="HR267" i="6"/>
  <c r="CD267" i="6"/>
  <c r="AD267" i="6"/>
  <c r="FN267" i="6"/>
  <c r="CI267" i="6"/>
  <c r="AF267" i="6"/>
  <c r="FS267" i="6"/>
  <c r="DA267" i="6"/>
  <c r="FM267" i="6"/>
  <c r="HY267" i="6"/>
  <c r="CV267" i="6"/>
  <c r="FH267" i="6"/>
  <c r="HT267" i="6"/>
  <c r="CO267" i="6"/>
  <c r="FA267" i="6"/>
  <c r="HM267" i="6"/>
  <c r="DF267" i="6"/>
  <c r="FR267" i="6"/>
  <c r="ID267" i="6"/>
  <c r="CZ267" i="6"/>
  <c r="FL267" i="6"/>
  <c r="HX267" i="6"/>
  <c r="IY266" i="6"/>
  <c r="LK266" i="6"/>
  <c r="JX266" i="6"/>
  <c r="MJ266" i="6"/>
  <c r="IK266" i="6"/>
  <c r="KW266" i="6"/>
  <c r="JJ266" i="6"/>
  <c r="LV266" i="6"/>
  <c r="KI266" i="6"/>
  <c r="MU266" i="6"/>
  <c r="IV266" i="6"/>
  <c r="LH266" i="6"/>
  <c r="JU266" i="6"/>
  <c r="MG266" i="6"/>
  <c r="KT266" i="6"/>
  <c r="AO13" i="28"/>
  <c r="AO25" i="28"/>
  <c r="AI39" i="28"/>
  <c r="AJ39" i="28"/>
  <c r="AM39" i="28" s="1"/>
  <c r="AP39" i="28" s="1"/>
  <c r="AM24" i="28"/>
  <c r="AP24" i="28" s="1"/>
  <c r="X26" i="28"/>
  <c r="I26" i="28"/>
  <c r="AL26" i="28"/>
  <c r="AO27" i="28"/>
  <c r="AO36" i="28"/>
  <c r="P35" i="28"/>
  <c r="S35" i="28" s="1"/>
  <c r="V35" i="28" s="1"/>
  <c r="O35" i="28"/>
  <c r="R14" i="28"/>
  <c r="S17" i="28"/>
  <c r="V17" i="28" s="1"/>
  <c r="L17" i="28"/>
  <c r="R17" i="28" s="1"/>
  <c r="X18" i="28"/>
  <c r="I18" i="28"/>
  <c r="AL18" i="28"/>
  <c r="AO18" i="28" s="1"/>
  <c r="S19" i="28"/>
  <c r="V19" i="28" s="1"/>
  <c r="AO19" i="28"/>
  <c r="P21" i="28"/>
  <c r="S21" i="28" s="1"/>
  <c r="V21" i="28" s="1"/>
  <c r="AO21" i="28"/>
  <c r="AJ24" i="28"/>
  <c r="X28" i="28"/>
  <c r="I28" i="28"/>
  <c r="AL28" i="28"/>
  <c r="S29" i="28"/>
  <c r="V29" i="28" s="1"/>
  <c r="AO29" i="28"/>
  <c r="P32" i="28"/>
  <c r="M33" i="28"/>
  <c r="AO34" i="28"/>
  <c r="AO38" i="28"/>
  <c r="O47" i="28"/>
  <c r="P47" i="28"/>
  <c r="O55" i="28"/>
  <c r="P55" i="28" s="1"/>
  <c r="S55" i="28" s="1"/>
  <c r="V55" i="28" s="1"/>
  <c r="P14" i="28"/>
  <c r="S14" i="28" s="1"/>
  <c r="V14" i="28" s="1"/>
  <c r="X24" i="28"/>
  <c r="I24" i="28"/>
  <c r="L13" i="28"/>
  <c r="R13" i="28" s="1"/>
  <c r="U13" i="28" s="1"/>
  <c r="J13" i="28" s="1"/>
  <c r="AM14" i="28"/>
  <c r="AP14" i="28" s="1"/>
  <c r="S15" i="28"/>
  <c r="V15" i="28" s="1"/>
  <c r="P15" i="28"/>
  <c r="AJ15" i="28"/>
  <c r="AM15" i="28" s="1"/>
  <c r="I16" i="28"/>
  <c r="AJ16" i="28"/>
  <c r="AM16" i="28" s="1"/>
  <c r="AM18" i="28"/>
  <c r="AP18" i="28" s="1"/>
  <c r="X20" i="28"/>
  <c r="I20" i="28"/>
  <c r="AO20" i="28"/>
  <c r="X22" i="28"/>
  <c r="I22" i="28"/>
  <c r="AO22" i="28"/>
  <c r="S23" i="28"/>
  <c r="V23" i="28" s="1"/>
  <c r="AO23" i="28"/>
  <c r="AJ26" i="28"/>
  <c r="AM26" i="28" s="1"/>
  <c r="AP26" i="28" s="1"/>
  <c r="AM28" i="28"/>
  <c r="AP28" i="28" s="1"/>
  <c r="X30" i="28"/>
  <c r="I30" i="28"/>
  <c r="AO30" i="28"/>
  <c r="S31" i="28"/>
  <c r="V31" i="28" s="1"/>
  <c r="P37" i="28"/>
  <c r="S37" i="28" s="1"/>
  <c r="V37" i="28" s="1"/>
  <c r="O37" i="28"/>
  <c r="M52" i="28"/>
  <c r="L52" i="28"/>
  <c r="R52" i="28" s="1"/>
  <c r="L19" i="28"/>
  <c r="R19" i="28" s="1"/>
  <c r="U19" i="28" s="1"/>
  <c r="J19" i="28" s="1"/>
  <c r="L21" i="28"/>
  <c r="R21" i="28" s="1"/>
  <c r="L23" i="28"/>
  <c r="R23" i="28" s="1"/>
  <c r="U23" i="28" s="1"/>
  <c r="J23" i="28" s="1"/>
  <c r="L25" i="28"/>
  <c r="R25" i="28" s="1"/>
  <c r="U25" i="28" s="1"/>
  <c r="J25" i="28" s="1"/>
  <c r="L27" i="28"/>
  <c r="R27" i="28" s="1"/>
  <c r="U27" i="28" s="1"/>
  <c r="J27" i="28" s="1"/>
  <c r="L29" i="28"/>
  <c r="R29" i="28" s="1"/>
  <c r="L31" i="28"/>
  <c r="R31" i="28" s="1"/>
  <c r="U31" i="28" s="1"/>
  <c r="J31" i="28" s="1"/>
  <c r="AJ32" i="28"/>
  <c r="AM32" i="28" s="1"/>
  <c r="AM37" i="28"/>
  <c r="AP37" i="28" s="1"/>
  <c r="X39" i="28"/>
  <c r="I39" i="28"/>
  <c r="AL39" i="28"/>
  <c r="AO40" i="28"/>
  <c r="M50" i="28"/>
  <c r="L50" i="28"/>
  <c r="S32" i="28"/>
  <c r="V32" i="28" s="1"/>
  <c r="L32" i="28"/>
  <c r="R32" i="28" s="1"/>
  <c r="I33" i="28"/>
  <c r="R35" i="28"/>
  <c r="R37" i="28"/>
  <c r="AJ37" i="28"/>
  <c r="X41" i="28"/>
  <c r="I41" i="28"/>
  <c r="AL41" i="28"/>
  <c r="S42" i="28"/>
  <c r="V42" i="28" s="1"/>
  <c r="AO42" i="28"/>
  <c r="M48" i="28"/>
  <c r="L48" i="28"/>
  <c r="I56" i="28"/>
  <c r="X56" i="28"/>
  <c r="AM33" i="28"/>
  <c r="AP33" i="28" s="1"/>
  <c r="S34" i="28"/>
  <c r="V34" i="28" s="1"/>
  <c r="L34" i="28"/>
  <c r="R34" i="28" s="1"/>
  <c r="AM35" i="28"/>
  <c r="AP35" i="28" s="1"/>
  <c r="S36" i="28"/>
  <c r="V36" i="28" s="1"/>
  <c r="L36" i="28"/>
  <c r="R36" i="28" s="1"/>
  <c r="U36" i="28" s="1"/>
  <c r="J36" i="28" s="1"/>
  <c r="AM41" i="28"/>
  <c r="AP41" i="28" s="1"/>
  <c r="X43" i="28"/>
  <c r="I43" i="28"/>
  <c r="AO43" i="28"/>
  <c r="P45" i="28"/>
  <c r="M46" i="28"/>
  <c r="L46" i="28"/>
  <c r="R46" i="28" s="1"/>
  <c r="AJ52" i="28"/>
  <c r="P53" i="28"/>
  <c r="M54" i="28"/>
  <c r="L54" i="28"/>
  <c r="R54" i="28" s="1"/>
  <c r="AL54" i="28"/>
  <c r="AM56" i="28"/>
  <c r="AP56" i="28" s="1"/>
  <c r="L38" i="28"/>
  <c r="R38" i="28" s="1"/>
  <c r="U38" i="28" s="1"/>
  <c r="J38" i="28" s="1"/>
  <c r="L40" i="28"/>
  <c r="R40" i="28" s="1"/>
  <c r="U40" i="28" s="1"/>
  <c r="J40" i="28" s="1"/>
  <c r="L42" i="28"/>
  <c r="R42" i="28" s="1"/>
  <c r="U42" i="28" s="1"/>
  <c r="J42" i="28" s="1"/>
  <c r="P46" i="28"/>
  <c r="O46" i="28"/>
  <c r="P48" i="28"/>
  <c r="O48" i="28"/>
  <c r="O50" i="28"/>
  <c r="P50" i="28" s="1"/>
  <c r="O52" i="28"/>
  <c r="P52" i="28" s="1"/>
  <c r="AM52" i="28"/>
  <c r="AP52" i="28" s="1"/>
  <c r="P54" i="28"/>
  <c r="O54" i="28"/>
  <c r="O57" i="28"/>
  <c r="P57" i="28" s="1"/>
  <c r="S57" i="28" s="1"/>
  <c r="V57" i="28" s="1"/>
  <c r="AL60" i="28"/>
  <c r="P44" i="28"/>
  <c r="S44" i="28" s="1"/>
  <c r="X44" i="28"/>
  <c r="AI44" i="28"/>
  <c r="AJ44" i="28" s="1"/>
  <c r="AM44" i="28" s="1"/>
  <c r="AP44" i="28" s="1"/>
  <c r="R45" i="28"/>
  <c r="S45" i="28"/>
  <c r="V45" i="28" s="1"/>
  <c r="X46" i="28"/>
  <c r="AI46" i="28"/>
  <c r="AL46" i="28" s="1"/>
  <c r="R47" i="28"/>
  <c r="S47" i="28"/>
  <c r="V47" i="28" s="1"/>
  <c r="X48" i="28"/>
  <c r="AI48" i="28"/>
  <c r="AJ48" i="28" s="1"/>
  <c r="AM48" i="28" s="1"/>
  <c r="AP48" i="28" s="1"/>
  <c r="R49" i="28"/>
  <c r="S49" i="28"/>
  <c r="V49" i="28" s="1"/>
  <c r="X50" i="28"/>
  <c r="AI50" i="28"/>
  <c r="AJ50" i="28" s="1"/>
  <c r="AM50" i="28" s="1"/>
  <c r="AP50" i="28" s="1"/>
  <c r="R51" i="28"/>
  <c r="S51" i="28"/>
  <c r="V51" i="28" s="1"/>
  <c r="X52" i="28"/>
  <c r="AI52" i="28"/>
  <c r="AL52" i="28" s="1"/>
  <c r="AO52" i="28" s="1"/>
  <c r="R53" i="28"/>
  <c r="S53" i="28"/>
  <c r="V53" i="28" s="1"/>
  <c r="X54" i="28"/>
  <c r="AI54" i="28"/>
  <c r="AJ54" i="28" s="1"/>
  <c r="AM54" i="28" s="1"/>
  <c r="AP54" i="28" s="1"/>
  <c r="AJ55" i="28"/>
  <c r="AM55" i="28" s="1"/>
  <c r="AP55" i="28" s="1"/>
  <c r="AL58" i="28"/>
  <c r="O60" i="28"/>
  <c r="R60" i="28" s="1"/>
  <c r="AM60" i="28"/>
  <c r="AP60" i="28" s="1"/>
  <c r="AJ49" i="28"/>
  <c r="AM49" i="28" s="1"/>
  <c r="AP49" i="28" s="1"/>
  <c r="AJ51" i="28"/>
  <c r="AM51" i="28" s="1"/>
  <c r="AP51" i="28" s="1"/>
  <c r="AL56" i="28"/>
  <c r="AO56" i="28" s="1"/>
  <c r="O58" i="28"/>
  <c r="R58" i="28" s="1"/>
  <c r="AM58" i="28"/>
  <c r="AP58" i="28" s="1"/>
  <c r="S61" i="28"/>
  <c r="V61" i="28" s="1"/>
  <c r="AI45" i="28"/>
  <c r="AJ45" i="28" s="1"/>
  <c r="AM45" i="28" s="1"/>
  <c r="AP45" i="28" s="1"/>
  <c r="AI47" i="28"/>
  <c r="AL47" i="28" s="1"/>
  <c r="AI49" i="28"/>
  <c r="AL49" i="28" s="1"/>
  <c r="AO49" i="28" s="1"/>
  <c r="AI51" i="28"/>
  <c r="AL51" i="28" s="1"/>
  <c r="AO51" i="28" s="1"/>
  <c r="AI53" i="28"/>
  <c r="AJ53" i="28" s="1"/>
  <c r="AM53" i="28" s="1"/>
  <c r="AP53" i="28" s="1"/>
  <c r="L55" i="28"/>
  <c r="R55" i="28" s="1"/>
  <c r="AI55" i="28"/>
  <c r="AL55" i="28" s="1"/>
  <c r="L57" i="28"/>
  <c r="R57" i="28" s="1"/>
  <c r="AI57" i="28"/>
  <c r="AL57" i="28" s="1"/>
  <c r="L59" i="28"/>
  <c r="R59" i="28" s="1"/>
  <c r="U59" i="28" s="1"/>
  <c r="J59" i="28" s="1"/>
  <c r="AI59" i="28"/>
  <c r="AL59" i="28" s="1"/>
  <c r="L61" i="28"/>
  <c r="R61" i="28" s="1"/>
  <c r="U61" i="28" s="1"/>
  <c r="J61" i="28" s="1"/>
  <c r="AI61" i="28"/>
  <c r="AL61" i="28" s="1"/>
  <c r="DE24" i="6" l="1"/>
  <c r="V44" i="28"/>
  <c r="U44" i="28"/>
  <c r="J44" i="28" s="1"/>
  <c r="AP15" i="28"/>
  <c r="AO15" i="28"/>
  <c r="AP32" i="28"/>
  <c r="AO32" i="28"/>
  <c r="U58" i="28"/>
  <c r="J58" i="28" s="1"/>
  <c r="AP16" i="28"/>
  <c r="AO16" i="28"/>
  <c r="U35" i="28"/>
  <c r="J35" i="28" s="1"/>
  <c r="U57" i="28"/>
  <c r="J57" i="28" s="1"/>
  <c r="AJ61" i="28"/>
  <c r="AM61" i="28" s="1"/>
  <c r="AP61" i="28" s="1"/>
  <c r="P58" i="28"/>
  <c r="S58" i="28" s="1"/>
  <c r="V58" i="28" s="1"/>
  <c r="U53" i="28"/>
  <c r="J53" i="28" s="1"/>
  <c r="U51" i="28"/>
  <c r="J51" i="28" s="1"/>
  <c r="U49" i="28"/>
  <c r="J49" i="28" s="1"/>
  <c r="U47" i="28"/>
  <c r="J47" i="28" s="1"/>
  <c r="U45" i="28"/>
  <c r="J45" i="28" s="1"/>
  <c r="AO60" i="28"/>
  <c r="U54" i="28"/>
  <c r="J54" i="28" s="1"/>
  <c r="S46" i="28"/>
  <c r="V46" i="28" s="1"/>
  <c r="O43" i="28"/>
  <c r="R43" i="28" s="1"/>
  <c r="AJ46" i="28"/>
  <c r="AM46" i="28" s="1"/>
  <c r="AP46" i="28" s="1"/>
  <c r="O33" i="28"/>
  <c r="R33" i="28" s="1"/>
  <c r="S50" i="28"/>
  <c r="V50" i="28" s="1"/>
  <c r="P39" i="28"/>
  <c r="S39" i="28" s="1"/>
  <c r="V39" i="28" s="1"/>
  <c r="O39" i="28"/>
  <c r="R39" i="28" s="1"/>
  <c r="S52" i="28"/>
  <c r="V52" i="28" s="1"/>
  <c r="AO35" i="28"/>
  <c r="P30" i="28"/>
  <c r="S30" i="28" s="1"/>
  <c r="V30" i="28" s="1"/>
  <c r="O30" i="28"/>
  <c r="R30" i="28" s="1"/>
  <c r="O22" i="28"/>
  <c r="R22" i="28" s="1"/>
  <c r="P20" i="28"/>
  <c r="S20" i="28" s="1"/>
  <c r="V20" i="28" s="1"/>
  <c r="O20" i="28"/>
  <c r="R20" i="28" s="1"/>
  <c r="O16" i="28"/>
  <c r="R16" i="28" s="1"/>
  <c r="AO37" i="28"/>
  <c r="AO28" i="28"/>
  <c r="O18" i="28"/>
  <c r="R18" i="28" s="1"/>
  <c r="AO33" i="28"/>
  <c r="AO26" i="28"/>
  <c r="U46" i="28"/>
  <c r="J46" i="28" s="1"/>
  <c r="AL45" i="28"/>
  <c r="AO45" i="28" s="1"/>
  <c r="U52" i="28"/>
  <c r="J52" i="28" s="1"/>
  <c r="AO55" i="28"/>
  <c r="AJ47" i="28"/>
  <c r="AM47" i="28" s="1"/>
  <c r="AP47" i="28" s="1"/>
  <c r="P60" i="28"/>
  <c r="S60" i="28" s="1"/>
  <c r="V60" i="28" s="1"/>
  <c r="AJ57" i="28"/>
  <c r="AM57" i="28" s="1"/>
  <c r="AP57" i="28" s="1"/>
  <c r="S54" i="28"/>
  <c r="V54" i="28" s="1"/>
  <c r="O56" i="28"/>
  <c r="R56" i="28" s="1"/>
  <c r="AL48" i="28"/>
  <c r="AO48" i="28" s="1"/>
  <c r="AO41" i="28"/>
  <c r="U32" i="28"/>
  <c r="J32" i="28" s="1"/>
  <c r="AL53" i="28"/>
  <c r="AO53" i="28" s="1"/>
  <c r="U29" i="28"/>
  <c r="J29" i="28" s="1"/>
  <c r="U21" i="28"/>
  <c r="J21" i="28" s="1"/>
  <c r="O24" i="28"/>
  <c r="R24" i="28" s="1"/>
  <c r="AL44" i="28"/>
  <c r="AO44" i="28" s="1"/>
  <c r="O28" i="28"/>
  <c r="R28" i="28" s="1"/>
  <c r="U14" i="28"/>
  <c r="J14" i="28" s="1"/>
  <c r="P26" i="28"/>
  <c r="S26" i="28" s="1"/>
  <c r="V26" i="28" s="1"/>
  <c r="O26" i="28"/>
  <c r="R26" i="28" s="1"/>
  <c r="AO14" i="28"/>
  <c r="AO57" i="28"/>
  <c r="AO54" i="28"/>
  <c r="S48" i="28"/>
  <c r="V48" i="28" s="1"/>
  <c r="R50" i="28"/>
  <c r="U50" i="28" s="1"/>
  <c r="J50" i="28" s="1"/>
  <c r="AO39" i="28"/>
  <c r="U55" i="28"/>
  <c r="J55" i="28" s="1"/>
  <c r="AO58" i="28"/>
  <c r="U34" i="28"/>
  <c r="J34" i="28" s="1"/>
  <c r="R48" i="28"/>
  <c r="U48" i="28" s="1"/>
  <c r="J48" i="28" s="1"/>
  <c r="P41" i="28"/>
  <c r="S41" i="28" s="1"/>
  <c r="V41" i="28" s="1"/>
  <c r="O41" i="28"/>
  <c r="R41" i="28" s="1"/>
  <c r="U37" i="28"/>
  <c r="J37" i="28" s="1"/>
  <c r="AL50" i="28"/>
  <c r="AO50" i="28" s="1"/>
  <c r="U17" i="28"/>
  <c r="J17" i="28" s="1"/>
  <c r="AJ59" i="28"/>
  <c r="AM59" i="28" s="1"/>
  <c r="AP59" i="28" s="1"/>
  <c r="AO24" i="28"/>
  <c r="U15" i="28"/>
  <c r="J15" i="28" s="1"/>
  <c r="DF24" i="6" l="1"/>
  <c r="P24" i="28"/>
  <c r="S24" i="28" s="1"/>
  <c r="V24" i="28" s="1"/>
  <c r="P56" i="28"/>
  <c r="S56" i="28" s="1"/>
  <c r="V56" i="28" s="1"/>
  <c r="U43" i="28"/>
  <c r="J43" i="28" s="1"/>
  <c r="U60" i="28"/>
  <c r="J60" i="28" s="1"/>
  <c r="AO47" i="28"/>
  <c r="U24" i="28"/>
  <c r="J24" i="28" s="1"/>
  <c r="U41" i="28"/>
  <c r="J41" i="28" s="1"/>
  <c r="U26" i="28"/>
  <c r="J26" i="28" s="1"/>
  <c r="P28" i="28"/>
  <c r="S28" i="28" s="1"/>
  <c r="V28" i="28" s="1"/>
  <c r="P18" i="28"/>
  <c r="S18" i="28" s="1"/>
  <c r="V18" i="28" s="1"/>
  <c r="P16" i="28"/>
  <c r="S16" i="28" s="1"/>
  <c r="V16" i="28" s="1"/>
  <c r="P22" i="28"/>
  <c r="S22" i="28" s="1"/>
  <c r="V22" i="28" s="1"/>
  <c r="P43" i="28"/>
  <c r="S43" i="28" s="1"/>
  <c r="V43" i="28" s="1"/>
  <c r="AO61" i="28"/>
  <c r="AO59" i="28"/>
  <c r="U20" i="28"/>
  <c r="J20" i="28" s="1"/>
  <c r="U30" i="28"/>
  <c r="J30" i="28" s="1"/>
  <c r="U39" i="28"/>
  <c r="J39" i="28" s="1"/>
  <c r="P33" i="28"/>
  <c r="S33" i="28" s="1"/>
  <c r="V33" i="28" s="1"/>
  <c r="AO46" i="28"/>
  <c r="DG24" i="6" l="1"/>
  <c r="U22" i="28"/>
  <c r="J22" i="28" s="1"/>
  <c r="U33" i="28"/>
  <c r="J33" i="28" s="1"/>
  <c r="U16" i="28"/>
  <c r="J16" i="28" s="1"/>
  <c r="U28" i="28"/>
  <c r="J28" i="28" s="1"/>
  <c r="U18" i="28"/>
  <c r="J18" i="28" s="1"/>
  <c r="U56" i="28"/>
  <c r="J56" i="28" s="1"/>
  <c r="DH24" i="6" l="1"/>
  <c r="U60" i="24"/>
  <c r="U59" i="24"/>
  <c r="U58" i="24"/>
  <c r="U57" i="24"/>
  <c r="U56" i="24"/>
  <c r="U55" i="24"/>
  <c r="U54" i="24"/>
  <c r="U53" i="24"/>
  <c r="U52" i="24"/>
  <c r="U51" i="24"/>
  <c r="U50" i="24"/>
  <c r="U49" i="24"/>
  <c r="U48" i="24"/>
  <c r="U47" i="24"/>
  <c r="U46" i="24"/>
  <c r="U45" i="24"/>
  <c r="U44" i="24"/>
  <c r="U43" i="24"/>
  <c r="U42" i="24"/>
  <c r="U41" i="24"/>
  <c r="U40" i="24"/>
  <c r="U39" i="24"/>
  <c r="U38" i="24"/>
  <c r="U37" i="24"/>
  <c r="U36" i="24"/>
  <c r="U35" i="24"/>
  <c r="U34" i="24"/>
  <c r="U33" i="24"/>
  <c r="U32" i="24"/>
  <c r="U31" i="24"/>
  <c r="U30" i="24"/>
  <c r="U29" i="24"/>
  <c r="U28" i="24"/>
  <c r="U27" i="24"/>
  <c r="U26" i="24"/>
  <c r="U25" i="24"/>
  <c r="U24" i="24"/>
  <c r="U23" i="24"/>
  <c r="U22" i="24"/>
  <c r="U21" i="24"/>
  <c r="U20" i="24"/>
  <c r="U19" i="24"/>
  <c r="U18" i="24"/>
  <c r="U17" i="24"/>
  <c r="U16" i="24"/>
  <c r="U15" i="24"/>
  <c r="U14" i="24"/>
  <c r="U13" i="24"/>
  <c r="U12" i="24"/>
  <c r="AA60" i="24"/>
  <c r="AA59" i="24"/>
  <c r="AA58" i="24"/>
  <c r="AA57" i="24"/>
  <c r="AA56" i="24"/>
  <c r="AA55" i="24"/>
  <c r="AA54" i="24"/>
  <c r="AA53" i="24"/>
  <c r="AA52" i="24"/>
  <c r="AA51" i="24"/>
  <c r="AA50" i="24"/>
  <c r="AA49" i="24"/>
  <c r="AA48" i="24"/>
  <c r="AA47" i="24"/>
  <c r="AA46" i="24"/>
  <c r="AA45" i="24"/>
  <c r="AA44" i="24"/>
  <c r="AA43" i="24"/>
  <c r="AA42" i="24"/>
  <c r="AA41" i="24"/>
  <c r="AA40" i="24"/>
  <c r="AA39" i="24"/>
  <c r="AA38" i="24"/>
  <c r="AA37" i="24"/>
  <c r="AA36" i="24"/>
  <c r="AA35" i="24"/>
  <c r="AA34" i="24"/>
  <c r="AA33" i="24"/>
  <c r="AA32" i="24"/>
  <c r="AA31" i="24"/>
  <c r="AA30" i="24"/>
  <c r="AA29" i="24"/>
  <c r="AA28" i="24"/>
  <c r="AA27" i="24"/>
  <c r="AA26" i="24"/>
  <c r="AA25" i="24"/>
  <c r="AA24" i="24"/>
  <c r="AA23" i="24"/>
  <c r="AA22" i="24"/>
  <c r="AA21" i="24"/>
  <c r="AA20" i="24"/>
  <c r="AA19" i="24"/>
  <c r="AA18" i="24"/>
  <c r="AA17" i="24"/>
  <c r="AA16" i="24"/>
  <c r="AA15" i="24"/>
  <c r="AA14" i="24"/>
  <c r="AA13" i="24"/>
  <c r="AA12" i="24"/>
  <c r="DI24" i="6" l="1"/>
  <c r="M29" i="27"/>
  <c r="M28" i="27"/>
  <c r="M27" i="27"/>
  <c r="M26" i="27"/>
  <c r="M25" i="27"/>
  <c r="M24" i="27"/>
  <c r="M23" i="27"/>
  <c r="M22" i="27"/>
  <c r="M21" i="27"/>
  <c r="M20" i="27"/>
  <c r="M19" i="27"/>
  <c r="M18" i="27"/>
  <c r="M17" i="27"/>
  <c r="M16" i="27"/>
  <c r="M15" i="27"/>
  <c r="M14" i="27"/>
  <c r="M13" i="27"/>
  <c r="M12" i="27"/>
  <c r="M11" i="27"/>
  <c r="M10" i="27"/>
  <c r="M9" i="27"/>
  <c r="M8" i="27"/>
  <c r="M7" i="27"/>
  <c r="M6" i="27"/>
  <c r="M5" i="27"/>
  <c r="M4" i="27"/>
  <c r="AG60" i="24"/>
  <c r="AG59" i="24"/>
  <c r="AG58" i="24"/>
  <c r="AG57" i="24"/>
  <c r="AG56" i="24"/>
  <c r="AG55" i="24"/>
  <c r="AG54" i="24"/>
  <c r="AG53" i="24"/>
  <c r="AG52" i="24"/>
  <c r="AG51" i="24"/>
  <c r="AG50" i="24"/>
  <c r="AG49" i="24"/>
  <c r="AG48" i="24"/>
  <c r="AG47" i="24"/>
  <c r="AG46" i="24"/>
  <c r="AG45" i="24"/>
  <c r="AG44" i="24"/>
  <c r="AG43" i="24"/>
  <c r="AG42" i="24"/>
  <c r="AG41" i="24"/>
  <c r="AG40" i="24"/>
  <c r="AG39" i="24"/>
  <c r="AG38" i="24"/>
  <c r="AG37" i="24"/>
  <c r="AG36" i="24"/>
  <c r="AG35" i="24"/>
  <c r="AG34" i="24"/>
  <c r="AG33" i="24"/>
  <c r="AG32" i="24"/>
  <c r="AG31" i="24"/>
  <c r="AG30" i="24"/>
  <c r="AG29" i="24"/>
  <c r="AG28" i="24"/>
  <c r="AG27" i="24"/>
  <c r="AG26" i="24"/>
  <c r="AG25" i="24"/>
  <c r="AG24" i="24"/>
  <c r="AG23" i="24"/>
  <c r="AG22" i="24"/>
  <c r="AG21" i="24"/>
  <c r="AG20" i="24"/>
  <c r="AG19" i="24"/>
  <c r="AG18" i="24"/>
  <c r="AG17" i="24"/>
  <c r="AG16" i="24"/>
  <c r="AG15" i="24"/>
  <c r="AG14" i="24"/>
  <c r="AG13" i="24"/>
  <c r="AG12" i="24"/>
  <c r="DJ24" i="6" l="1"/>
  <c r="E46" i="5"/>
  <c r="E45" i="5"/>
  <c r="E44" i="5"/>
  <c r="E43" i="5"/>
  <c r="E42" i="5"/>
  <c r="E41" i="5"/>
  <c r="E40" i="5"/>
  <c r="E37" i="5"/>
  <c r="DK24" i="6" l="1"/>
  <c r="MZ146" i="6"/>
  <c r="MR146" i="6"/>
  <c r="MJ146" i="6"/>
  <c r="MB146" i="6"/>
  <c r="LT146" i="6"/>
  <c r="LL146" i="6"/>
  <c r="LD146" i="6"/>
  <c r="KV146" i="6"/>
  <c r="KN146" i="6"/>
  <c r="KF146" i="6"/>
  <c r="JX146" i="6"/>
  <c r="JP146" i="6"/>
  <c r="JH146" i="6"/>
  <c r="IZ146" i="6"/>
  <c r="IR146" i="6"/>
  <c r="IJ146" i="6"/>
  <c r="IB146" i="6"/>
  <c r="HT146" i="6"/>
  <c r="HL146" i="6"/>
  <c r="HD146" i="6"/>
  <c r="GV146" i="6"/>
  <c r="GN146" i="6"/>
  <c r="GF146" i="6"/>
  <c r="FX146" i="6"/>
  <c r="FP146" i="6"/>
  <c r="FH146" i="6"/>
  <c r="EZ146" i="6"/>
  <c r="ER146" i="6"/>
  <c r="EJ146" i="6"/>
  <c r="EB146" i="6"/>
  <c r="DT146" i="6"/>
  <c r="DL146" i="6"/>
  <c r="DD146" i="6"/>
  <c r="CV146" i="6"/>
  <c r="CN146" i="6"/>
  <c r="CF146" i="6"/>
  <c r="BX146" i="6"/>
  <c r="BP146" i="6"/>
  <c r="BH146" i="6"/>
  <c r="AZ146" i="6"/>
  <c r="AR146" i="6"/>
  <c r="AJ146" i="6"/>
  <c r="AB146" i="6"/>
  <c r="T146" i="6"/>
  <c r="L146" i="6"/>
  <c r="MY146" i="6"/>
  <c r="MQ146" i="6"/>
  <c r="MI146" i="6"/>
  <c r="MA146" i="6"/>
  <c r="LS146" i="6"/>
  <c r="LK146" i="6"/>
  <c r="LC146" i="6"/>
  <c r="KU146" i="6"/>
  <c r="KM146" i="6"/>
  <c r="KE146" i="6"/>
  <c r="JW146" i="6"/>
  <c r="JO146" i="6"/>
  <c r="JG146" i="6"/>
  <c r="IY146" i="6"/>
  <c r="IQ146" i="6"/>
  <c r="II146" i="6"/>
  <c r="IA146" i="6"/>
  <c r="HS146" i="6"/>
  <c r="HK146" i="6"/>
  <c r="HC146" i="6"/>
  <c r="GU146" i="6"/>
  <c r="GM146" i="6"/>
  <c r="GE146" i="6"/>
  <c r="FW146" i="6"/>
  <c r="FO146" i="6"/>
  <c r="FG146" i="6"/>
  <c r="EY146" i="6"/>
  <c r="EQ146" i="6"/>
  <c r="EI146" i="6"/>
  <c r="EA146" i="6"/>
  <c r="DS146" i="6"/>
  <c r="DK146" i="6"/>
  <c r="DC146" i="6"/>
  <c r="CU146" i="6"/>
  <c r="CM146" i="6"/>
  <c r="CE146" i="6"/>
  <c r="BW146" i="6"/>
  <c r="BO146" i="6"/>
  <c r="BG146" i="6"/>
  <c r="AY146" i="6"/>
  <c r="AQ146" i="6"/>
  <c r="AI146" i="6"/>
  <c r="AA146" i="6"/>
  <c r="S146" i="6"/>
  <c r="K146" i="6"/>
  <c r="MX146" i="6"/>
  <c r="MP146" i="6"/>
  <c r="MH146" i="6"/>
  <c r="LZ146" i="6"/>
  <c r="LR146" i="6"/>
  <c r="LJ146" i="6"/>
  <c r="LB146" i="6"/>
  <c r="KT146" i="6"/>
  <c r="KL146" i="6"/>
  <c r="KD146" i="6"/>
  <c r="JV146" i="6"/>
  <c r="JN146" i="6"/>
  <c r="JF146" i="6"/>
  <c r="IX146" i="6"/>
  <c r="IP146" i="6"/>
  <c r="IH146" i="6"/>
  <c r="HZ146" i="6"/>
  <c r="HR146" i="6"/>
  <c r="HJ146" i="6"/>
  <c r="HB146" i="6"/>
  <c r="GT146" i="6"/>
  <c r="GL146" i="6"/>
  <c r="GD146" i="6"/>
  <c r="FV146" i="6"/>
  <c r="FN146" i="6"/>
  <c r="FF146" i="6"/>
  <c r="EX146" i="6"/>
  <c r="EP146" i="6"/>
  <c r="EH146" i="6"/>
  <c r="DZ146" i="6"/>
  <c r="DR146" i="6"/>
  <c r="DJ146" i="6"/>
  <c r="DB146" i="6"/>
  <c r="CT146" i="6"/>
  <c r="CL146" i="6"/>
  <c r="CD146" i="6"/>
  <c r="BV146" i="6"/>
  <c r="BN146" i="6"/>
  <c r="BF146" i="6"/>
  <c r="AX146" i="6"/>
  <c r="AP146" i="6"/>
  <c r="AH146" i="6"/>
  <c r="Z146" i="6"/>
  <c r="R146" i="6"/>
  <c r="J146" i="6"/>
  <c r="MW146" i="6"/>
  <c r="MO146" i="6"/>
  <c r="MG146" i="6"/>
  <c r="LY146" i="6"/>
  <c r="LQ146" i="6"/>
  <c r="LI146" i="6"/>
  <c r="LA146" i="6"/>
  <c r="KS146" i="6"/>
  <c r="KK146" i="6"/>
  <c r="KC146" i="6"/>
  <c r="JU146" i="6"/>
  <c r="JM146" i="6"/>
  <c r="JE146" i="6"/>
  <c r="IW146" i="6"/>
  <c r="IO146" i="6"/>
  <c r="IG146" i="6"/>
  <c r="HY146" i="6"/>
  <c r="HQ146" i="6"/>
  <c r="HI146" i="6"/>
  <c r="HA146" i="6"/>
  <c r="GS146" i="6"/>
  <c r="GK146" i="6"/>
  <c r="GC146" i="6"/>
  <c r="FU146" i="6"/>
  <c r="FM146" i="6"/>
  <c r="FE146" i="6"/>
  <c r="EW146" i="6"/>
  <c r="EO146" i="6"/>
  <c r="EG146" i="6"/>
  <c r="DY146" i="6"/>
  <c r="DQ146" i="6"/>
  <c r="DI146" i="6"/>
  <c r="DA146" i="6"/>
  <c r="CS146" i="6"/>
  <c r="CK146" i="6"/>
  <c r="CC146" i="6"/>
  <c r="BU146" i="6"/>
  <c r="BM146" i="6"/>
  <c r="BE146" i="6"/>
  <c r="AW146" i="6"/>
  <c r="AO146" i="6"/>
  <c r="AG146" i="6"/>
  <c r="Y146" i="6"/>
  <c r="Q146" i="6"/>
  <c r="I146" i="6"/>
  <c r="MV146" i="6"/>
  <c r="MN146" i="6"/>
  <c r="MF146" i="6"/>
  <c r="LX146" i="6"/>
  <c r="LP146" i="6"/>
  <c r="LH146" i="6"/>
  <c r="KZ146" i="6"/>
  <c r="KR146" i="6"/>
  <c r="KJ146" i="6"/>
  <c r="KB146" i="6"/>
  <c r="JT146" i="6"/>
  <c r="JL146" i="6"/>
  <c r="JD146" i="6"/>
  <c r="IV146" i="6"/>
  <c r="IN146" i="6"/>
  <c r="IF146" i="6"/>
  <c r="HX146" i="6"/>
  <c r="HP146" i="6"/>
  <c r="HH146" i="6"/>
  <c r="GZ146" i="6"/>
  <c r="GR146" i="6"/>
  <c r="GJ146" i="6"/>
  <c r="GB146" i="6"/>
  <c r="FT146" i="6"/>
  <c r="FL146" i="6"/>
  <c r="FD146" i="6"/>
  <c r="EV146" i="6"/>
  <c r="EN146" i="6"/>
  <c r="EF146" i="6"/>
  <c r="DX146" i="6"/>
  <c r="DP146" i="6"/>
  <c r="DH146" i="6"/>
  <c r="CZ146" i="6"/>
  <c r="CR146" i="6"/>
  <c r="CJ146" i="6"/>
  <c r="CB146" i="6"/>
  <c r="BT146" i="6"/>
  <c r="BL146" i="6"/>
  <c r="BD146" i="6"/>
  <c r="AV146" i="6"/>
  <c r="AN146" i="6"/>
  <c r="AF146" i="6"/>
  <c r="X146" i="6"/>
  <c r="P146" i="6"/>
  <c r="H146" i="6"/>
  <c r="MU146" i="6"/>
  <c r="MM146" i="6"/>
  <c r="ME146" i="6"/>
  <c r="LW146" i="6"/>
  <c r="LO146" i="6"/>
  <c r="LG146" i="6"/>
  <c r="KY146" i="6"/>
  <c r="KQ146" i="6"/>
  <c r="KI146" i="6"/>
  <c r="KA146" i="6"/>
  <c r="JS146" i="6"/>
  <c r="JK146" i="6"/>
  <c r="JC146" i="6"/>
  <c r="IU146" i="6"/>
  <c r="IM146" i="6"/>
  <c r="IE146" i="6"/>
  <c r="HW146" i="6"/>
  <c r="HO146" i="6"/>
  <c r="HG146" i="6"/>
  <c r="GY146" i="6"/>
  <c r="GQ146" i="6"/>
  <c r="GI146" i="6"/>
  <c r="GA146" i="6"/>
  <c r="FS146" i="6"/>
  <c r="FK146" i="6"/>
  <c r="FC146" i="6"/>
  <c r="EU146" i="6"/>
  <c r="EM146" i="6"/>
  <c r="EE146" i="6"/>
  <c r="DW146" i="6"/>
  <c r="DO146" i="6"/>
  <c r="DG146" i="6"/>
  <c r="CY146" i="6"/>
  <c r="CQ146" i="6"/>
  <c r="CI146" i="6"/>
  <c r="CA146" i="6"/>
  <c r="BS146" i="6"/>
  <c r="BK146" i="6"/>
  <c r="BC146" i="6"/>
  <c r="AU146" i="6"/>
  <c r="AM146" i="6"/>
  <c r="AE146" i="6"/>
  <c r="W146" i="6"/>
  <c r="O146" i="6"/>
  <c r="G146" i="6"/>
  <c r="MT146" i="6"/>
  <c r="ML146" i="6"/>
  <c r="MD146" i="6"/>
  <c r="LV146" i="6"/>
  <c r="LN146" i="6"/>
  <c r="LF146" i="6"/>
  <c r="KX146" i="6"/>
  <c r="KP146" i="6"/>
  <c r="KH146" i="6"/>
  <c r="JZ146" i="6"/>
  <c r="JR146" i="6"/>
  <c r="JJ146" i="6"/>
  <c r="JB146" i="6"/>
  <c r="IT146" i="6"/>
  <c r="IL146" i="6"/>
  <c r="ID146" i="6"/>
  <c r="HV146" i="6"/>
  <c r="HN146" i="6"/>
  <c r="HF146" i="6"/>
  <c r="GX146" i="6"/>
  <c r="GP146" i="6"/>
  <c r="GH146" i="6"/>
  <c r="FZ146" i="6"/>
  <c r="FR146" i="6"/>
  <c r="FJ146" i="6"/>
  <c r="FB146" i="6"/>
  <c r="ET146" i="6"/>
  <c r="EL146" i="6"/>
  <c r="ED146" i="6"/>
  <c r="DV146" i="6"/>
  <c r="DN146" i="6"/>
  <c r="DF146" i="6"/>
  <c r="CX146" i="6"/>
  <c r="CP146" i="6"/>
  <c r="CH146" i="6"/>
  <c r="BZ146" i="6"/>
  <c r="BR146" i="6"/>
  <c r="BJ146" i="6"/>
  <c r="BB146" i="6"/>
  <c r="AT146" i="6"/>
  <c r="AL146" i="6"/>
  <c r="AD146" i="6"/>
  <c r="V146" i="6"/>
  <c r="N146" i="6"/>
  <c r="F146" i="6"/>
  <c r="MS146" i="6"/>
  <c r="MK146" i="6"/>
  <c r="MC146" i="6"/>
  <c r="LU146" i="6"/>
  <c r="LM146" i="6"/>
  <c r="LE146" i="6"/>
  <c r="KW146" i="6"/>
  <c r="KO146" i="6"/>
  <c r="KG146" i="6"/>
  <c r="JY146" i="6"/>
  <c r="JQ146" i="6"/>
  <c r="JI146" i="6"/>
  <c r="JA146" i="6"/>
  <c r="IS146" i="6"/>
  <c r="IK146" i="6"/>
  <c r="IC146" i="6"/>
  <c r="HU146" i="6"/>
  <c r="HM146" i="6"/>
  <c r="HE146" i="6"/>
  <c r="GW146" i="6"/>
  <c r="GO146" i="6"/>
  <c r="GG146" i="6"/>
  <c r="FY146" i="6"/>
  <c r="FQ146" i="6"/>
  <c r="FI146" i="6"/>
  <c r="FA146" i="6"/>
  <c r="ES146" i="6"/>
  <c r="EK146" i="6"/>
  <c r="EC146" i="6"/>
  <c r="DU146" i="6"/>
  <c r="DM146" i="6"/>
  <c r="DE146" i="6"/>
  <c r="CW146" i="6"/>
  <c r="CO146" i="6"/>
  <c r="CG146" i="6"/>
  <c r="BY146" i="6"/>
  <c r="BQ146" i="6"/>
  <c r="BI146" i="6"/>
  <c r="BA146" i="6"/>
  <c r="AS146" i="6"/>
  <c r="AK146" i="6"/>
  <c r="AC146" i="6"/>
  <c r="U146" i="6"/>
  <c r="M146" i="6"/>
  <c r="MX144" i="6"/>
  <c r="MP144" i="6"/>
  <c r="MH144" i="6"/>
  <c r="LZ144" i="6"/>
  <c r="LR144" i="6"/>
  <c r="LJ144" i="6"/>
  <c r="LB144" i="6"/>
  <c r="KT144" i="6"/>
  <c r="KL144" i="6"/>
  <c r="KD144" i="6"/>
  <c r="JV144" i="6"/>
  <c r="JN144" i="6"/>
  <c r="JF144" i="6"/>
  <c r="IX144" i="6"/>
  <c r="IP144" i="6"/>
  <c r="IH144" i="6"/>
  <c r="HZ144" i="6"/>
  <c r="HR144" i="6"/>
  <c r="HJ144" i="6"/>
  <c r="HB144" i="6"/>
  <c r="GT144" i="6"/>
  <c r="GL144" i="6"/>
  <c r="GD144" i="6"/>
  <c r="FV144" i="6"/>
  <c r="FN144" i="6"/>
  <c r="FF144" i="6"/>
  <c r="EX144" i="6"/>
  <c r="EP144" i="6"/>
  <c r="EH144" i="6"/>
  <c r="DZ144" i="6"/>
  <c r="DR144" i="6"/>
  <c r="DJ144" i="6"/>
  <c r="DB144" i="6"/>
  <c r="CT144" i="6"/>
  <c r="CL144" i="6"/>
  <c r="CD144" i="6"/>
  <c r="BV144" i="6"/>
  <c r="BN144" i="6"/>
  <c r="BF144" i="6"/>
  <c r="AX144" i="6"/>
  <c r="AP144" i="6"/>
  <c r="AH144" i="6"/>
  <c r="Z144" i="6"/>
  <c r="R144" i="6"/>
  <c r="J144" i="6"/>
  <c r="MW144" i="6"/>
  <c r="MO144" i="6"/>
  <c r="MG144" i="6"/>
  <c r="LY144" i="6"/>
  <c r="LQ144" i="6"/>
  <c r="LI144" i="6"/>
  <c r="LA144" i="6"/>
  <c r="KS144" i="6"/>
  <c r="KK144" i="6"/>
  <c r="KC144" i="6"/>
  <c r="JU144" i="6"/>
  <c r="JM144" i="6"/>
  <c r="JE144" i="6"/>
  <c r="IW144" i="6"/>
  <c r="IO144" i="6"/>
  <c r="IG144" i="6"/>
  <c r="HY144" i="6"/>
  <c r="HQ144" i="6"/>
  <c r="HI144" i="6"/>
  <c r="HA144" i="6"/>
  <c r="GS144" i="6"/>
  <c r="GK144" i="6"/>
  <c r="GC144" i="6"/>
  <c r="FU144" i="6"/>
  <c r="FM144" i="6"/>
  <c r="FE144" i="6"/>
  <c r="EW144" i="6"/>
  <c r="EO144" i="6"/>
  <c r="EG144" i="6"/>
  <c r="DY144" i="6"/>
  <c r="DQ144" i="6"/>
  <c r="DI144" i="6"/>
  <c r="DA144" i="6"/>
  <c r="CS144" i="6"/>
  <c r="CK144" i="6"/>
  <c r="CC144" i="6"/>
  <c r="BU144" i="6"/>
  <c r="BM144" i="6"/>
  <c r="BE144" i="6"/>
  <c r="AW144" i="6"/>
  <c r="AO144" i="6"/>
  <c r="AG144" i="6"/>
  <c r="Y144" i="6"/>
  <c r="Q144" i="6"/>
  <c r="I144" i="6"/>
  <c r="MV144" i="6"/>
  <c r="MN144" i="6"/>
  <c r="MF144" i="6"/>
  <c r="LX144" i="6"/>
  <c r="LP144" i="6"/>
  <c r="LH144" i="6"/>
  <c r="KZ144" i="6"/>
  <c r="KR144" i="6"/>
  <c r="KJ144" i="6"/>
  <c r="KB144" i="6"/>
  <c r="JT144" i="6"/>
  <c r="JL144" i="6"/>
  <c r="JD144" i="6"/>
  <c r="IV144" i="6"/>
  <c r="IN144" i="6"/>
  <c r="IF144" i="6"/>
  <c r="HX144" i="6"/>
  <c r="HP144" i="6"/>
  <c r="HH144" i="6"/>
  <c r="GZ144" i="6"/>
  <c r="GR144" i="6"/>
  <c r="GJ144" i="6"/>
  <c r="GB144" i="6"/>
  <c r="FT144" i="6"/>
  <c r="FL144" i="6"/>
  <c r="FD144" i="6"/>
  <c r="EV144" i="6"/>
  <c r="EN144" i="6"/>
  <c r="EF144" i="6"/>
  <c r="DX144" i="6"/>
  <c r="DP144" i="6"/>
  <c r="DH144" i="6"/>
  <c r="CZ144" i="6"/>
  <c r="CR144" i="6"/>
  <c r="CJ144" i="6"/>
  <c r="CB144" i="6"/>
  <c r="BT144" i="6"/>
  <c r="BL144" i="6"/>
  <c r="BD144" i="6"/>
  <c r="AV144" i="6"/>
  <c r="AN144" i="6"/>
  <c r="AF144" i="6"/>
  <c r="X144" i="6"/>
  <c r="P144" i="6"/>
  <c r="H144" i="6"/>
  <c r="MU144" i="6"/>
  <c r="MM144" i="6"/>
  <c r="ME144" i="6"/>
  <c r="LW144" i="6"/>
  <c r="LO144" i="6"/>
  <c r="LG144" i="6"/>
  <c r="KY144" i="6"/>
  <c r="KQ144" i="6"/>
  <c r="KI144" i="6"/>
  <c r="KA144" i="6"/>
  <c r="JS144" i="6"/>
  <c r="JK144" i="6"/>
  <c r="JC144" i="6"/>
  <c r="IU144" i="6"/>
  <c r="IM144" i="6"/>
  <c r="IE144" i="6"/>
  <c r="HW144" i="6"/>
  <c r="HO144" i="6"/>
  <c r="HG144" i="6"/>
  <c r="GY144" i="6"/>
  <c r="GQ144" i="6"/>
  <c r="GI144" i="6"/>
  <c r="GA144" i="6"/>
  <c r="FS144" i="6"/>
  <c r="FK144" i="6"/>
  <c r="FC144" i="6"/>
  <c r="EU144" i="6"/>
  <c r="EM144" i="6"/>
  <c r="EE144" i="6"/>
  <c r="DW144" i="6"/>
  <c r="DO144" i="6"/>
  <c r="DG144" i="6"/>
  <c r="CY144" i="6"/>
  <c r="CQ144" i="6"/>
  <c r="CI144" i="6"/>
  <c r="CA144" i="6"/>
  <c r="BS144" i="6"/>
  <c r="BK144" i="6"/>
  <c r="BC144" i="6"/>
  <c r="AU144" i="6"/>
  <c r="AM144" i="6"/>
  <c r="AE144" i="6"/>
  <c r="W144" i="6"/>
  <c r="O144" i="6"/>
  <c r="G144" i="6"/>
  <c r="MT144" i="6"/>
  <c r="ML144" i="6"/>
  <c r="MD144" i="6"/>
  <c r="LV144" i="6"/>
  <c r="LN144" i="6"/>
  <c r="LF144" i="6"/>
  <c r="KX144" i="6"/>
  <c r="KP144" i="6"/>
  <c r="KH144" i="6"/>
  <c r="JZ144" i="6"/>
  <c r="JR144" i="6"/>
  <c r="JJ144" i="6"/>
  <c r="JB144" i="6"/>
  <c r="IT144" i="6"/>
  <c r="IL144" i="6"/>
  <c r="ID144" i="6"/>
  <c r="HV144" i="6"/>
  <c r="HN144" i="6"/>
  <c r="HF144" i="6"/>
  <c r="GX144" i="6"/>
  <c r="GP144" i="6"/>
  <c r="GH144" i="6"/>
  <c r="FZ144" i="6"/>
  <c r="FR144" i="6"/>
  <c r="FJ144" i="6"/>
  <c r="FB144" i="6"/>
  <c r="ET144" i="6"/>
  <c r="EL144" i="6"/>
  <c r="ED144" i="6"/>
  <c r="DV144" i="6"/>
  <c r="DN144" i="6"/>
  <c r="DF144" i="6"/>
  <c r="CX144" i="6"/>
  <c r="CP144" i="6"/>
  <c r="CH144" i="6"/>
  <c r="BZ144" i="6"/>
  <c r="BR144" i="6"/>
  <c r="BJ144" i="6"/>
  <c r="BB144" i="6"/>
  <c r="AT144" i="6"/>
  <c r="AL144" i="6"/>
  <c r="AD144" i="6"/>
  <c r="V144" i="6"/>
  <c r="N144" i="6"/>
  <c r="F144" i="6"/>
  <c r="MS144" i="6"/>
  <c r="MK144" i="6"/>
  <c r="MC144" i="6"/>
  <c r="LU144" i="6"/>
  <c r="LM144" i="6"/>
  <c r="LE144" i="6"/>
  <c r="KW144" i="6"/>
  <c r="KO144" i="6"/>
  <c r="KG144" i="6"/>
  <c r="JY144" i="6"/>
  <c r="JQ144" i="6"/>
  <c r="JI144" i="6"/>
  <c r="JA144" i="6"/>
  <c r="IS144" i="6"/>
  <c r="IK144" i="6"/>
  <c r="IC144" i="6"/>
  <c r="HU144" i="6"/>
  <c r="HM144" i="6"/>
  <c r="HE144" i="6"/>
  <c r="GW144" i="6"/>
  <c r="GO144" i="6"/>
  <c r="GG144" i="6"/>
  <c r="FY144" i="6"/>
  <c r="FQ144" i="6"/>
  <c r="FI144" i="6"/>
  <c r="FA144" i="6"/>
  <c r="ES144" i="6"/>
  <c r="EK144" i="6"/>
  <c r="EC144" i="6"/>
  <c r="DU144" i="6"/>
  <c r="DM144" i="6"/>
  <c r="DE144" i="6"/>
  <c r="CW144" i="6"/>
  <c r="CO144" i="6"/>
  <c r="CG144" i="6"/>
  <c r="BY144" i="6"/>
  <c r="BQ144" i="6"/>
  <c r="BI144" i="6"/>
  <c r="BA144" i="6"/>
  <c r="AS144" i="6"/>
  <c r="AK144" i="6"/>
  <c r="AC144" i="6"/>
  <c r="U144" i="6"/>
  <c r="M144" i="6"/>
  <c r="MZ144" i="6"/>
  <c r="MR144" i="6"/>
  <c r="MJ144" i="6"/>
  <c r="MB144" i="6"/>
  <c r="LT144" i="6"/>
  <c r="LL144" i="6"/>
  <c r="LD144" i="6"/>
  <c r="KV144" i="6"/>
  <c r="KN144" i="6"/>
  <c r="KF144" i="6"/>
  <c r="JX144" i="6"/>
  <c r="JP144" i="6"/>
  <c r="JH144" i="6"/>
  <c r="IZ144" i="6"/>
  <c r="IR144" i="6"/>
  <c r="IJ144" i="6"/>
  <c r="IB144" i="6"/>
  <c r="HT144" i="6"/>
  <c r="HL144" i="6"/>
  <c r="HD144" i="6"/>
  <c r="GV144" i="6"/>
  <c r="GN144" i="6"/>
  <c r="GF144" i="6"/>
  <c r="FX144" i="6"/>
  <c r="FP144" i="6"/>
  <c r="FH144" i="6"/>
  <c r="EZ144" i="6"/>
  <c r="ER144" i="6"/>
  <c r="EJ144" i="6"/>
  <c r="EB144" i="6"/>
  <c r="DT144" i="6"/>
  <c r="DL144" i="6"/>
  <c r="DD144" i="6"/>
  <c r="CV144" i="6"/>
  <c r="CN144" i="6"/>
  <c r="CF144" i="6"/>
  <c r="BX144" i="6"/>
  <c r="BP144" i="6"/>
  <c r="BH144" i="6"/>
  <c r="AZ144" i="6"/>
  <c r="AR144" i="6"/>
  <c r="AJ144" i="6"/>
  <c r="AB144" i="6"/>
  <c r="T144" i="6"/>
  <c r="L144" i="6"/>
  <c r="MY144" i="6"/>
  <c r="MQ144" i="6"/>
  <c r="MI144" i="6"/>
  <c r="MA144" i="6"/>
  <c r="LS144" i="6"/>
  <c r="LK144" i="6"/>
  <c r="LC144" i="6"/>
  <c r="KU144" i="6"/>
  <c r="KM144" i="6"/>
  <c r="KE144" i="6"/>
  <c r="JW144" i="6"/>
  <c r="JO144" i="6"/>
  <c r="JG144" i="6"/>
  <c r="IY144" i="6"/>
  <c r="IQ144" i="6"/>
  <c r="II144" i="6"/>
  <c r="IA144" i="6"/>
  <c r="HS144" i="6"/>
  <c r="HK144" i="6"/>
  <c r="HC144" i="6"/>
  <c r="GU144" i="6"/>
  <c r="GM144" i="6"/>
  <c r="GE144" i="6"/>
  <c r="FW144" i="6"/>
  <c r="FO144" i="6"/>
  <c r="FG144" i="6"/>
  <c r="EY144" i="6"/>
  <c r="EQ144" i="6"/>
  <c r="EI144" i="6"/>
  <c r="EA144" i="6"/>
  <c r="DS144" i="6"/>
  <c r="DK144" i="6"/>
  <c r="DC144" i="6"/>
  <c r="CU144" i="6"/>
  <c r="CM144" i="6"/>
  <c r="CE144" i="6"/>
  <c r="BW144" i="6"/>
  <c r="BO144" i="6"/>
  <c r="BG144" i="6"/>
  <c r="AY144" i="6"/>
  <c r="AQ144" i="6"/>
  <c r="AI144" i="6"/>
  <c r="AA144" i="6"/>
  <c r="S144" i="6"/>
  <c r="K144" i="6"/>
  <c r="MY145" i="6"/>
  <c r="MQ145" i="6"/>
  <c r="MI145" i="6"/>
  <c r="MA145" i="6"/>
  <c r="LS145" i="6"/>
  <c r="LK145" i="6"/>
  <c r="LC145" i="6"/>
  <c r="KU145" i="6"/>
  <c r="KM145" i="6"/>
  <c r="KE145" i="6"/>
  <c r="JW145" i="6"/>
  <c r="JO145" i="6"/>
  <c r="JG145" i="6"/>
  <c r="IY145" i="6"/>
  <c r="IQ145" i="6"/>
  <c r="II145" i="6"/>
  <c r="IA145" i="6"/>
  <c r="HS145" i="6"/>
  <c r="HK145" i="6"/>
  <c r="HC145" i="6"/>
  <c r="GU145" i="6"/>
  <c r="GM145" i="6"/>
  <c r="GE145" i="6"/>
  <c r="FW145" i="6"/>
  <c r="FO145" i="6"/>
  <c r="FG145" i="6"/>
  <c r="EY145" i="6"/>
  <c r="EQ145" i="6"/>
  <c r="EI145" i="6"/>
  <c r="EA145" i="6"/>
  <c r="DS145" i="6"/>
  <c r="DK145" i="6"/>
  <c r="DC145" i="6"/>
  <c r="CU145" i="6"/>
  <c r="CM145" i="6"/>
  <c r="CE145" i="6"/>
  <c r="BW145" i="6"/>
  <c r="BO145" i="6"/>
  <c r="BG145" i="6"/>
  <c r="AY145" i="6"/>
  <c r="AQ145" i="6"/>
  <c r="AI145" i="6"/>
  <c r="AA145" i="6"/>
  <c r="S145" i="6"/>
  <c r="K145" i="6"/>
  <c r="MX145" i="6"/>
  <c r="MP145" i="6"/>
  <c r="MH145" i="6"/>
  <c r="LZ145" i="6"/>
  <c r="LR145" i="6"/>
  <c r="LJ145" i="6"/>
  <c r="LB145" i="6"/>
  <c r="KT145" i="6"/>
  <c r="KL145" i="6"/>
  <c r="KD145" i="6"/>
  <c r="JV145" i="6"/>
  <c r="JN145" i="6"/>
  <c r="JF145" i="6"/>
  <c r="IX145" i="6"/>
  <c r="IP145" i="6"/>
  <c r="IH145" i="6"/>
  <c r="HZ145" i="6"/>
  <c r="HR145" i="6"/>
  <c r="HJ145" i="6"/>
  <c r="HB145" i="6"/>
  <c r="GT145" i="6"/>
  <c r="GL145" i="6"/>
  <c r="GD145" i="6"/>
  <c r="FV145" i="6"/>
  <c r="FN145" i="6"/>
  <c r="FF145" i="6"/>
  <c r="EX145" i="6"/>
  <c r="EP145" i="6"/>
  <c r="EH145" i="6"/>
  <c r="DZ145" i="6"/>
  <c r="DR145" i="6"/>
  <c r="DJ145" i="6"/>
  <c r="DB145" i="6"/>
  <c r="CT145" i="6"/>
  <c r="CL145" i="6"/>
  <c r="CD145" i="6"/>
  <c r="BV145" i="6"/>
  <c r="BN145" i="6"/>
  <c r="BF145" i="6"/>
  <c r="AX145" i="6"/>
  <c r="AP145" i="6"/>
  <c r="AH145" i="6"/>
  <c r="Z145" i="6"/>
  <c r="R145" i="6"/>
  <c r="J145" i="6"/>
  <c r="MW145" i="6"/>
  <c r="MO145" i="6"/>
  <c r="MG145" i="6"/>
  <c r="LY145" i="6"/>
  <c r="LQ145" i="6"/>
  <c r="LI145" i="6"/>
  <c r="LA145" i="6"/>
  <c r="KS145" i="6"/>
  <c r="KK145" i="6"/>
  <c r="KC145" i="6"/>
  <c r="JU145" i="6"/>
  <c r="JM145" i="6"/>
  <c r="JE145" i="6"/>
  <c r="IW145" i="6"/>
  <c r="IO145" i="6"/>
  <c r="IG145" i="6"/>
  <c r="HY145" i="6"/>
  <c r="HQ145" i="6"/>
  <c r="HI145" i="6"/>
  <c r="HA145" i="6"/>
  <c r="GS145" i="6"/>
  <c r="GK145" i="6"/>
  <c r="GC145" i="6"/>
  <c r="FU145" i="6"/>
  <c r="FM145" i="6"/>
  <c r="FE145" i="6"/>
  <c r="EW145" i="6"/>
  <c r="EO145" i="6"/>
  <c r="EG145" i="6"/>
  <c r="DY145" i="6"/>
  <c r="DQ145" i="6"/>
  <c r="DI145" i="6"/>
  <c r="DA145" i="6"/>
  <c r="CS145" i="6"/>
  <c r="CK145" i="6"/>
  <c r="CC145" i="6"/>
  <c r="BU145" i="6"/>
  <c r="BM145" i="6"/>
  <c r="BE145" i="6"/>
  <c r="AW145" i="6"/>
  <c r="AO145" i="6"/>
  <c r="AG145" i="6"/>
  <c r="Y145" i="6"/>
  <c r="Q145" i="6"/>
  <c r="I145" i="6"/>
  <c r="MV145" i="6"/>
  <c r="MN145" i="6"/>
  <c r="MF145" i="6"/>
  <c r="LX145" i="6"/>
  <c r="LP145" i="6"/>
  <c r="LH145" i="6"/>
  <c r="KZ145" i="6"/>
  <c r="KR145" i="6"/>
  <c r="KJ145" i="6"/>
  <c r="KB145" i="6"/>
  <c r="JT145" i="6"/>
  <c r="JL145" i="6"/>
  <c r="JD145" i="6"/>
  <c r="IV145" i="6"/>
  <c r="IN145" i="6"/>
  <c r="IF145" i="6"/>
  <c r="HX145" i="6"/>
  <c r="HP145" i="6"/>
  <c r="HH145" i="6"/>
  <c r="GZ145" i="6"/>
  <c r="GR145" i="6"/>
  <c r="GJ145" i="6"/>
  <c r="GB145" i="6"/>
  <c r="FT145" i="6"/>
  <c r="FL145" i="6"/>
  <c r="FD145" i="6"/>
  <c r="EV145" i="6"/>
  <c r="EN145" i="6"/>
  <c r="EF145" i="6"/>
  <c r="DX145" i="6"/>
  <c r="DP145" i="6"/>
  <c r="DH145" i="6"/>
  <c r="CZ145" i="6"/>
  <c r="CR145" i="6"/>
  <c r="CJ145" i="6"/>
  <c r="CB145" i="6"/>
  <c r="BT145" i="6"/>
  <c r="BL145" i="6"/>
  <c r="BD145" i="6"/>
  <c r="AV145" i="6"/>
  <c r="AN145" i="6"/>
  <c r="AF145" i="6"/>
  <c r="X145" i="6"/>
  <c r="P145" i="6"/>
  <c r="H145" i="6"/>
  <c r="MU145" i="6"/>
  <c r="MM145" i="6"/>
  <c r="ME145" i="6"/>
  <c r="LW145" i="6"/>
  <c r="LO145" i="6"/>
  <c r="LG145" i="6"/>
  <c r="KY145" i="6"/>
  <c r="KQ145" i="6"/>
  <c r="KI145" i="6"/>
  <c r="KA145" i="6"/>
  <c r="JS145" i="6"/>
  <c r="JK145" i="6"/>
  <c r="JC145" i="6"/>
  <c r="IU145" i="6"/>
  <c r="IM145" i="6"/>
  <c r="IE145" i="6"/>
  <c r="HW145" i="6"/>
  <c r="HO145" i="6"/>
  <c r="HG145" i="6"/>
  <c r="GY145" i="6"/>
  <c r="GQ145" i="6"/>
  <c r="GI145" i="6"/>
  <c r="GA145" i="6"/>
  <c r="FS145" i="6"/>
  <c r="FK145" i="6"/>
  <c r="FC145" i="6"/>
  <c r="EU145" i="6"/>
  <c r="EM145" i="6"/>
  <c r="EE145" i="6"/>
  <c r="DW145" i="6"/>
  <c r="DO145" i="6"/>
  <c r="DG145" i="6"/>
  <c r="CY145" i="6"/>
  <c r="CQ145" i="6"/>
  <c r="CI145" i="6"/>
  <c r="CA145" i="6"/>
  <c r="BS145" i="6"/>
  <c r="BK145" i="6"/>
  <c r="BC145" i="6"/>
  <c r="AU145" i="6"/>
  <c r="AM145" i="6"/>
  <c r="AE145" i="6"/>
  <c r="W145" i="6"/>
  <c r="O145" i="6"/>
  <c r="G145" i="6"/>
  <c r="MT145" i="6"/>
  <c r="ML145" i="6"/>
  <c r="MD145" i="6"/>
  <c r="LV145" i="6"/>
  <c r="LN145" i="6"/>
  <c r="LF145" i="6"/>
  <c r="KX145" i="6"/>
  <c r="KP145" i="6"/>
  <c r="KH145" i="6"/>
  <c r="JZ145" i="6"/>
  <c r="JR145" i="6"/>
  <c r="JJ145" i="6"/>
  <c r="JB145" i="6"/>
  <c r="IT145" i="6"/>
  <c r="IL145" i="6"/>
  <c r="ID145" i="6"/>
  <c r="HV145" i="6"/>
  <c r="HN145" i="6"/>
  <c r="HF145" i="6"/>
  <c r="GX145" i="6"/>
  <c r="GP145" i="6"/>
  <c r="GH145" i="6"/>
  <c r="FZ145" i="6"/>
  <c r="FR145" i="6"/>
  <c r="FJ145" i="6"/>
  <c r="FB145" i="6"/>
  <c r="ET145" i="6"/>
  <c r="EL145" i="6"/>
  <c r="ED145" i="6"/>
  <c r="DV145" i="6"/>
  <c r="DN145" i="6"/>
  <c r="DF145" i="6"/>
  <c r="CX145" i="6"/>
  <c r="CP145" i="6"/>
  <c r="CH145" i="6"/>
  <c r="BZ145" i="6"/>
  <c r="BR145" i="6"/>
  <c r="BJ145" i="6"/>
  <c r="BB145" i="6"/>
  <c r="AT145" i="6"/>
  <c r="AL145" i="6"/>
  <c r="AD145" i="6"/>
  <c r="V145" i="6"/>
  <c r="N145" i="6"/>
  <c r="F145" i="6"/>
  <c r="MS145" i="6"/>
  <c r="MK145" i="6"/>
  <c r="MC145" i="6"/>
  <c r="LU145" i="6"/>
  <c r="LM145" i="6"/>
  <c r="LE145" i="6"/>
  <c r="KW145" i="6"/>
  <c r="KO145" i="6"/>
  <c r="KG145" i="6"/>
  <c r="JY145" i="6"/>
  <c r="JQ145" i="6"/>
  <c r="JI145" i="6"/>
  <c r="JA145" i="6"/>
  <c r="IS145" i="6"/>
  <c r="IK145" i="6"/>
  <c r="IC145" i="6"/>
  <c r="HU145" i="6"/>
  <c r="HM145" i="6"/>
  <c r="HE145" i="6"/>
  <c r="GW145" i="6"/>
  <c r="GO145" i="6"/>
  <c r="GG145" i="6"/>
  <c r="FY145" i="6"/>
  <c r="FQ145" i="6"/>
  <c r="FI145" i="6"/>
  <c r="FA145" i="6"/>
  <c r="ES145" i="6"/>
  <c r="EK145" i="6"/>
  <c r="EC145" i="6"/>
  <c r="DU145" i="6"/>
  <c r="DM145" i="6"/>
  <c r="DE145" i="6"/>
  <c r="CW145" i="6"/>
  <c r="CO145" i="6"/>
  <c r="CG145" i="6"/>
  <c r="BY145" i="6"/>
  <c r="BQ145" i="6"/>
  <c r="BI145" i="6"/>
  <c r="BA145" i="6"/>
  <c r="AS145" i="6"/>
  <c r="AK145" i="6"/>
  <c r="AC145" i="6"/>
  <c r="U145" i="6"/>
  <c r="M145" i="6"/>
  <c r="MZ145" i="6"/>
  <c r="MR145" i="6"/>
  <c r="MJ145" i="6"/>
  <c r="MB145" i="6"/>
  <c r="LT145" i="6"/>
  <c r="LL145" i="6"/>
  <c r="LD145" i="6"/>
  <c r="KV145" i="6"/>
  <c r="KN145" i="6"/>
  <c r="KF145" i="6"/>
  <c r="JX145" i="6"/>
  <c r="JP145" i="6"/>
  <c r="JH145" i="6"/>
  <c r="IZ145" i="6"/>
  <c r="IR145" i="6"/>
  <c r="IJ145" i="6"/>
  <c r="IB145" i="6"/>
  <c r="HT145" i="6"/>
  <c r="HL145" i="6"/>
  <c r="HD145" i="6"/>
  <c r="GV145" i="6"/>
  <c r="GN145" i="6"/>
  <c r="GF145" i="6"/>
  <c r="FX145" i="6"/>
  <c r="FP145" i="6"/>
  <c r="FH145" i="6"/>
  <c r="EZ145" i="6"/>
  <c r="ER145" i="6"/>
  <c r="EJ145" i="6"/>
  <c r="EB145" i="6"/>
  <c r="DT145" i="6"/>
  <c r="DL145" i="6"/>
  <c r="DD145" i="6"/>
  <c r="CV145" i="6"/>
  <c r="CN145" i="6"/>
  <c r="CF145" i="6"/>
  <c r="BX145" i="6"/>
  <c r="BP145" i="6"/>
  <c r="BH145" i="6"/>
  <c r="AZ145" i="6"/>
  <c r="AR145" i="6"/>
  <c r="AJ145" i="6"/>
  <c r="AB145" i="6"/>
  <c r="T145" i="6"/>
  <c r="L145" i="6"/>
  <c r="MW143" i="6"/>
  <c r="MO143" i="6"/>
  <c r="MG143" i="6"/>
  <c r="LY143" i="6"/>
  <c r="LQ143" i="6"/>
  <c r="LI143" i="6"/>
  <c r="LA143" i="6"/>
  <c r="KS143" i="6"/>
  <c r="KK143" i="6"/>
  <c r="KC143" i="6"/>
  <c r="JU143" i="6"/>
  <c r="JM143" i="6"/>
  <c r="JE143" i="6"/>
  <c r="IW143" i="6"/>
  <c r="IO143" i="6"/>
  <c r="IG143" i="6"/>
  <c r="HY143" i="6"/>
  <c r="HQ143" i="6"/>
  <c r="HI143" i="6"/>
  <c r="HA143" i="6"/>
  <c r="GS143" i="6"/>
  <c r="GK143" i="6"/>
  <c r="GC143" i="6"/>
  <c r="FU143" i="6"/>
  <c r="FM143" i="6"/>
  <c r="FE143" i="6"/>
  <c r="EW143" i="6"/>
  <c r="EO143" i="6"/>
  <c r="EG143" i="6"/>
  <c r="DY143" i="6"/>
  <c r="DQ143" i="6"/>
  <c r="DI143" i="6"/>
  <c r="DA143" i="6"/>
  <c r="CS143" i="6"/>
  <c r="CK143" i="6"/>
  <c r="CC143" i="6"/>
  <c r="BU143" i="6"/>
  <c r="BM143" i="6"/>
  <c r="BE143" i="6"/>
  <c r="AW143" i="6"/>
  <c r="AO143" i="6"/>
  <c r="AG143" i="6"/>
  <c r="Y143" i="6"/>
  <c r="Q143" i="6"/>
  <c r="I143" i="6"/>
  <c r="MV143" i="6"/>
  <c r="MN143" i="6"/>
  <c r="MF143" i="6"/>
  <c r="LX143" i="6"/>
  <c r="LP143" i="6"/>
  <c r="LH143" i="6"/>
  <c r="KZ143" i="6"/>
  <c r="KR143" i="6"/>
  <c r="KJ143" i="6"/>
  <c r="KB143" i="6"/>
  <c r="JT143" i="6"/>
  <c r="JL143" i="6"/>
  <c r="JD143" i="6"/>
  <c r="IV143" i="6"/>
  <c r="IN143" i="6"/>
  <c r="IF143" i="6"/>
  <c r="HX143" i="6"/>
  <c r="HP143" i="6"/>
  <c r="HH143" i="6"/>
  <c r="GZ143" i="6"/>
  <c r="GR143" i="6"/>
  <c r="GJ143" i="6"/>
  <c r="GB143" i="6"/>
  <c r="FT143" i="6"/>
  <c r="FL143" i="6"/>
  <c r="FD143" i="6"/>
  <c r="EV143" i="6"/>
  <c r="EN143" i="6"/>
  <c r="EF143" i="6"/>
  <c r="DX143" i="6"/>
  <c r="DP143" i="6"/>
  <c r="DH143" i="6"/>
  <c r="CZ143" i="6"/>
  <c r="CR143" i="6"/>
  <c r="CJ143" i="6"/>
  <c r="CB143" i="6"/>
  <c r="BT143" i="6"/>
  <c r="BL143" i="6"/>
  <c r="BD143" i="6"/>
  <c r="AV143" i="6"/>
  <c r="AN143" i="6"/>
  <c r="AF143" i="6"/>
  <c r="X143" i="6"/>
  <c r="P143" i="6"/>
  <c r="H143" i="6"/>
  <c r="MU143" i="6"/>
  <c r="MM143" i="6"/>
  <c r="ME143" i="6"/>
  <c r="LW143" i="6"/>
  <c r="LO143" i="6"/>
  <c r="LG143" i="6"/>
  <c r="KY143" i="6"/>
  <c r="KQ143" i="6"/>
  <c r="KI143" i="6"/>
  <c r="KA143" i="6"/>
  <c r="JS143" i="6"/>
  <c r="JK143" i="6"/>
  <c r="JC143" i="6"/>
  <c r="IU143" i="6"/>
  <c r="IM143" i="6"/>
  <c r="IE143" i="6"/>
  <c r="HW143" i="6"/>
  <c r="HO143" i="6"/>
  <c r="HG143" i="6"/>
  <c r="GY143" i="6"/>
  <c r="GQ143" i="6"/>
  <c r="GI143" i="6"/>
  <c r="GA143" i="6"/>
  <c r="FS143" i="6"/>
  <c r="FK143" i="6"/>
  <c r="FC143" i="6"/>
  <c r="EU143" i="6"/>
  <c r="EM143" i="6"/>
  <c r="EE143" i="6"/>
  <c r="DW143" i="6"/>
  <c r="DO143" i="6"/>
  <c r="DG143" i="6"/>
  <c r="CY143" i="6"/>
  <c r="CQ143" i="6"/>
  <c r="CI143" i="6"/>
  <c r="CA143" i="6"/>
  <c r="BS143" i="6"/>
  <c r="BK143" i="6"/>
  <c r="BC143" i="6"/>
  <c r="AU143" i="6"/>
  <c r="AM143" i="6"/>
  <c r="AE143" i="6"/>
  <c r="W143" i="6"/>
  <c r="O143" i="6"/>
  <c r="G143" i="6"/>
  <c r="MT143" i="6"/>
  <c r="ML143" i="6"/>
  <c r="MD143" i="6"/>
  <c r="LV143" i="6"/>
  <c r="LN143" i="6"/>
  <c r="LF143" i="6"/>
  <c r="KX143" i="6"/>
  <c r="KP143" i="6"/>
  <c r="KH143" i="6"/>
  <c r="JZ143" i="6"/>
  <c r="JR143" i="6"/>
  <c r="JJ143" i="6"/>
  <c r="JB143" i="6"/>
  <c r="IT143" i="6"/>
  <c r="IL143" i="6"/>
  <c r="ID143" i="6"/>
  <c r="HV143" i="6"/>
  <c r="HN143" i="6"/>
  <c r="HF143" i="6"/>
  <c r="GX143" i="6"/>
  <c r="GP143" i="6"/>
  <c r="GH143" i="6"/>
  <c r="FZ143" i="6"/>
  <c r="FR143" i="6"/>
  <c r="FJ143" i="6"/>
  <c r="FB143" i="6"/>
  <c r="ET143" i="6"/>
  <c r="EL143" i="6"/>
  <c r="ED143" i="6"/>
  <c r="DV143" i="6"/>
  <c r="DN143" i="6"/>
  <c r="DF143" i="6"/>
  <c r="CX143" i="6"/>
  <c r="CP143" i="6"/>
  <c r="CH143" i="6"/>
  <c r="BZ143" i="6"/>
  <c r="BR143" i="6"/>
  <c r="BJ143" i="6"/>
  <c r="BB143" i="6"/>
  <c r="AT143" i="6"/>
  <c r="AL143" i="6"/>
  <c r="AD143" i="6"/>
  <c r="V143" i="6"/>
  <c r="N143" i="6"/>
  <c r="F143" i="6"/>
  <c r="MS143" i="6"/>
  <c r="MK143" i="6"/>
  <c r="MC143" i="6"/>
  <c r="LU143" i="6"/>
  <c r="LM143" i="6"/>
  <c r="LE143" i="6"/>
  <c r="KW143" i="6"/>
  <c r="KO143" i="6"/>
  <c r="KG143" i="6"/>
  <c r="JY143" i="6"/>
  <c r="JQ143" i="6"/>
  <c r="JI143" i="6"/>
  <c r="JA143" i="6"/>
  <c r="IS143" i="6"/>
  <c r="IK143" i="6"/>
  <c r="IC143" i="6"/>
  <c r="HU143" i="6"/>
  <c r="HM143" i="6"/>
  <c r="HE143" i="6"/>
  <c r="GW143" i="6"/>
  <c r="GO143" i="6"/>
  <c r="GG143" i="6"/>
  <c r="FY143" i="6"/>
  <c r="FQ143" i="6"/>
  <c r="FI143" i="6"/>
  <c r="FA143" i="6"/>
  <c r="ES143" i="6"/>
  <c r="EK143" i="6"/>
  <c r="EC143" i="6"/>
  <c r="DU143" i="6"/>
  <c r="DM143" i="6"/>
  <c r="DE143" i="6"/>
  <c r="CW143" i="6"/>
  <c r="CO143" i="6"/>
  <c r="CG143" i="6"/>
  <c r="BY143" i="6"/>
  <c r="BQ143" i="6"/>
  <c r="BI143" i="6"/>
  <c r="BA143" i="6"/>
  <c r="AS143" i="6"/>
  <c r="AK143" i="6"/>
  <c r="AC143" i="6"/>
  <c r="U143" i="6"/>
  <c r="M143" i="6"/>
  <c r="MZ143" i="6"/>
  <c r="MR143" i="6"/>
  <c r="MJ143" i="6"/>
  <c r="MB143" i="6"/>
  <c r="LT143" i="6"/>
  <c r="LL143" i="6"/>
  <c r="LD143" i="6"/>
  <c r="KV143" i="6"/>
  <c r="KN143" i="6"/>
  <c r="KF143" i="6"/>
  <c r="JX143" i="6"/>
  <c r="JP143" i="6"/>
  <c r="JH143" i="6"/>
  <c r="IZ143" i="6"/>
  <c r="IR143" i="6"/>
  <c r="IJ143" i="6"/>
  <c r="IB143" i="6"/>
  <c r="HT143" i="6"/>
  <c r="HL143" i="6"/>
  <c r="HD143" i="6"/>
  <c r="GV143" i="6"/>
  <c r="GN143" i="6"/>
  <c r="GF143" i="6"/>
  <c r="FX143" i="6"/>
  <c r="FP143" i="6"/>
  <c r="FH143" i="6"/>
  <c r="EZ143" i="6"/>
  <c r="ER143" i="6"/>
  <c r="EJ143" i="6"/>
  <c r="EB143" i="6"/>
  <c r="DT143" i="6"/>
  <c r="DL143" i="6"/>
  <c r="DD143" i="6"/>
  <c r="CV143" i="6"/>
  <c r="CN143" i="6"/>
  <c r="CF143" i="6"/>
  <c r="BX143" i="6"/>
  <c r="BP143" i="6"/>
  <c r="BH143" i="6"/>
  <c r="AZ143" i="6"/>
  <c r="AR143" i="6"/>
  <c r="AJ143" i="6"/>
  <c r="AB143" i="6"/>
  <c r="T143" i="6"/>
  <c r="L143" i="6"/>
  <c r="MY143" i="6"/>
  <c r="MQ143" i="6"/>
  <c r="MI143" i="6"/>
  <c r="MA143" i="6"/>
  <c r="LS143" i="6"/>
  <c r="LK143" i="6"/>
  <c r="LC143" i="6"/>
  <c r="KU143" i="6"/>
  <c r="KM143" i="6"/>
  <c r="KE143" i="6"/>
  <c r="JW143" i="6"/>
  <c r="JO143" i="6"/>
  <c r="JG143" i="6"/>
  <c r="IY143" i="6"/>
  <c r="IQ143" i="6"/>
  <c r="II143" i="6"/>
  <c r="IA143" i="6"/>
  <c r="HS143" i="6"/>
  <c r="HK143" i="6"/>
  <c r="HC143" i="6"/>
  <c r="GU143" i="6"/>
  <c r="GM143" i="6"/>
  <c r="GE143" i="6"/>
  <c r="FW143" i="6"/>
  <c r="FO143" i="6"/>
  <c r="FG143" i="6"/>
  <c r="EY143" i="6"/>
  <c r="EQ143" i="6"/>
  <c r="EI143" i="6"/>
  <c r="EA143" i="6"/>
  <c r="DS143" i="6"/>
  <c r="DK143" i="6"/>
  <c r="DC143" i="6"/>
  <c r="CU143" i="6"/>
  <c r="CM143" i="6"/>
  <c r="CE143" i="6"/>
  <c r="BW143" i="6"/>
  <c r="BO143" i="6"/>
  <c r="BG143" i="6"/>
  <c r="AY143" i="6"/>
  <c r="AQ143" i="6"/>
  <c r="AI143" i="6"/>
  <c r="AA143" i="6"/>
  <c r="S143" i="6"/>
  <c r="K143" i="6"/>
  <c r="MX143" i="6"/>
  <c r="MP143" i="6"/>
  <c r="MH143" i="6"/>
  <c r="LZ143" i="6"/>
  <c r="LR143" i="6"/>
  <c r="LJ143" i="6"/>
  <c r="LB143" i="6"/>
  <c r="KT143" i="6"/>
  <c r="KL143" i="6"/>
  <c r="KD143" i="6"/>
  <c r="JV143" i="6"/>
  <c r="JN143" i="6"/>
  <c r="JF143" i="6"/>
  <c r="IX143" i="6"/>
  <c r="IP143" i="6"/>
  <c r="IH143" i="6"/>
  <c r="HZ143" i="6"/>
  <c r="HR143" i="6"/>
  <c r="HJ143" i="6"/>
  <c r="HB143" i="6"/>
  <c r="GT143" i="6"/>
  <c r="GL143" i="6"/>
  <c r="GD143" i="6"/>
  <c r="FV143" i="6"/>
  <c r="FN143" i="6"/>
  <c r="FF143" i="6"/>
  <c r="EX143" i="6"/>
  <c r="EP143" i="6"/>
  <c r="EH143" i="6"/>
  <c r="DZ143" i="6"/>
  <c r="DR143" i="6"/>
  <c r="DJ143" i="6"/>
  <c r="DB143" i="6"/>
  <c r="CT143" i="6"/>
  <c r="CL143" i="6"/>
  <c r="CD143" i="6"/>
  <c r="BV143" i="6"/>
  <c r="BN143" i="6"/>
  <c r="BF143" i="6"/>
  <c r="AX143" i="6"/>
  <c r="AP143" i="6"/>
  <c r="AH143" i="6"/>
  <c r="Z143" i="6"/>
  <c r="R143" i="6"/>
  <c r="J143" i="6"/>
  <c r="MS147" i="6"/>
  <c r="MK147" i="6"/>
  <c r="MC147" i="6"/>
  <c r="LU147" i="6"/>
  <c r="LM147" i="6"/>
  <c r="LE147" i="6"/>
  <c r="KW147" i="6"/>
  <c r="KO147" i="6"/>
  <c r="KG147" i="6"/>
  <c r="JY147" i="6"/>
  <c r="JQ147" i="6"/>
  <c r="JI147" i="6"/>
  <c r="JA147" i="6"/>
  <c r="IS147" i="6"/>
  <c r="IK147" i="6"/>
  <c r="IC147" i="6"/>
  <c r="HU147" i="6"/>
  <c r="HM147" i="6"/>
  <c r="HE147" i="6"/>
  <c r="GW147" i="6"/>
  <c r="GO147" i="6"/>
  <c r="GG147" i="6"/>
  <c r="FY147" i="6"/>
  <c r="FQ147" i="6"/>
  <c r="FI147" i="6"/>
  <c r="FA147" i="6"/>
  <c r="ES147" i="6"/>
  <c r="EK147" i="6"/>
  <c r="EC147" i="6"/>
  <c r="DU147" i="6"/>
  <c r="DM147" i="6"/>
  <c r="DE147" i="6"/>
  <c r="CW147" i="6"/>
  <c r="CO147" i="6"/>
  <c r="CG147" i="6"/>
  <c r="BY147" i="6"/>
  <c r="BQ147" i="6"/>
  <c r="BI147" i="6"/>
  <c r="BA147" i="6"/>
  <c r="AS147" i="6"/>
  <c r="AK147" i="6"/>
  <c r="AC147" i="6"/>
  <c r="U147" i="6"/>
  <c r="M147" i="6"/>
  <c r="MZ147" i="6"/>
  <c r="MR147" i="6"/>
  <c r="MJ147" i="6"/>
  <c r="MB147" i="6"/>
  <c r="LT147" i="6"/>
  <c r="LL147" i="6"/>
  <c r="LD147" i="6"/>
  <c r="KV147" i="6"/>
  <c r="KN147" i="6"/>
  <c r="KF147" i="6"/>
  <c r="JX147" i="6"/>
  <c r="JP147" i="6"/>
  <c r="JH147" i="6"/>
  <c r="IZ147" i="6"/>
  <c r="IR147" i="6"/>
  <c r="IJ147" i="6"/>
  <c r="IB147" i="6"/>
  <c r="HT147" i="6"/>
  <c r="HL147" i="6"/>
  <c r="HD147" i="6"/>
  <c r="GV147" i="6"/>
  <c r="GN147" i="6"/>
  <c r="GF147" i="6"/>
  <c r="FX147" i="6"/>
  <c r="FP147" i="6"/>
  <c r="FH147" i="6"/>
  <c r="EZ147" i="6"/>
  <c r="ER147" i="6"/>
  <c r="EJ147" i="6"/>
  <c r="EB147" i="6"/>
  <c r="DT147" i="6"/>
  <c r="DL147" i="6"/>
  <c r="DD147" i="6"/>
  <c r="CV147" i="6"/>
  <c r="CN147" i="6"/>
  <c r="CF147" i="6"/>
  <c r="BX147" i="6"/>
  <c r="BP147" i="6"/>
  <c r="BH147" i="6"/>
  <c r="AZ147" i="6"/>
  <c r="AR147" i="6"/>
  <c r="AJ147" i="6"/>
  <c r="AB147" i="6"/>
  <c r="T147" i="6"/>
  <c r="L147" i="6"/>
  <c r="MY147" i="6"/>
  <c r="MQ147" i="6"/>
  <c r="MI147" i="6"/>
  <c r="MA147" i="6"/>
  <c r="LS147" i="6"/>
  <c r="LK147" i="6"/>
  <c r="LC147" i="6"/>
  <c r="KU147" i="6"/>
  <c r="KM147" i="6"/>
  <c r="KE147" i="6"/>
  <c r="JW147" i="6"/>
  <c r="JO147" i="6"/>
  <c r="JG147" i="6"/>
  <c r="IY147" i="6"/>
  <c r="IQ147" i="6"/>
  <c r="II147" i="6"/>
  <c r="IA147" i="6"/>
  <c r="HS147" i="6"/>
  <c r="HK147" i="6"/>
  <c r="HC147" i="6"/>
  <c r="GU147" i="6"/>
  <c r="GM147" i="6"/>
  <c r="GE147" i="6"/>
  <c r="FW147" i="6"/>
  <c r="FO147" i="6"/>
  <c r="FG147" i="6"/>
  <c r="EY147" i="6"/>
  <c r="EQ147" i="6"/>
  <c r="EI147" i="6"/>
  <c r="EA147" i="6"/>
  <c r="DS147" i="6"/>
  <c r="DK147" i="6"/>
  <c r="DC147" i="6"/>
  <c r="CU147" i="6"/>
  <c r="CM147" i="6"/>
  <c r="CE147" i="6"/>
  <c r="BW147" i="6"/>
  <c r="BO147" i="6"/>
  <c r="BG147" i="6"/>
  <c r="AY147" i="6"/>
  <c r="AQ147" i="6"/>
  <c r="AI147" i="6"/>
  <c r="AA147" i="6"/>
  <c r="S147" i="6"/>
  <c r="K147" i="6"/>
  <c r="MX147" i="6"/>
  <c r="MP147" i="6"/>
  <c r="MH147" i="6"/>
  <c r="LZ147" i="6"/>
  <c r="LR147" i="6"/>
  <c r="LJ147" i="6"/>
  <c r="LB147" i="6"/>
  <c r="KT147" i="6"/>
  <c r="KL147" i="6"/>
  <c r="KD147" i="6"/>
  <c r="JV147" i="6"/>
  <c r="JN147" i="6"/>
  <c r="JF147" i="6"/>
  <c r="IX147" i="6"/>
  <c r="IP147" i="6"/>
  <c r="IH147" i="6"/>
  <c r="HZ147" i="6"/>
  <c r="HR147" i="6"/>
  <c r="HJ147" i="6"/>
  <c r="HB147" i="6"/>
  <c r="GT147" i="6"/>
  <c r="GL147" i="6"/>
  <c r="GD147" i="6"/>
  <c r="FV147" i="6"/>
  <c r="FN147" i="6"/>
  <c r="FF147" i="6"/>
  <c r="EX147" i="6"/>
  <c r="EP147" i="6"/>
  <c r="EH147" i="6"/>
  <c r="DZ147" i="6"/>
  <c r="DR147" i="6"/>
  <c r="DJ147" i="6"/>
  <c r="DB147" i="6"/>
  <c r="CT147" i="6"/>
  <c r="CL147" i="6"/>
  <c r="CD147" i="6"/>
  <c r="BV147" i="6"/>
  <c r="BN147" i="6"/>
  <c r="BF147" i="6"/>
  <c r="AX147" i="6"/>
  <c r="AP147" i="6"/>
  <c r="AH147" i="6"/>
  <c r="Z147" i="6"/>
  <c r="R147" i="6"/>
  <c r="J147" i="6"/>
  <c r="MW147" i="6"/>
  <c r="MO147" i="6"/>
  <c r="MG147" i="6"/>
  <c r="LY147" i="6"/>
  <c r="LQ147" i="6"/>
  <c r="LI147" i="6"/>
  <c r="LA147" i="6"/>
  <c r="KS147" i="6"/>
  <c r="KK147" i="6"/>
  <c r="KC147" i="6"/>
  <c r="JU147" i="6"/>
  <c r="JM147" i="6"/>
  <c r="JE147" i="6"/>
  <c r="IW147" i="6"/>
  <c r="IO147" i="6"/>
  <c r="IG147" i="6"/>
  <c r="HY147" i="6"/>
  <c r="HQ147" i="6"/>
  <c r="HI147" i="6"/>
  <c r="HA147" i="6"/>
  <c r="GS147" i="6"/>
  <c r="GK147" i="6"/>
  <c r="GC147" i="6"/>
  <c r="FU147" i="6"/>
  <c r="FM147" i="6"/>
  <c r="FE147" i="6"/>
  <c r="EW147" i="6"/>
  <c r="EO147" i="6"/>
  <c r="EG147" i="6"/>
  <c r="DY147" i="6"/>
  <c r="DQ147" i="6"/>
  <c r="DI147" i="6"/>
  <c r="DA147" i="6"/>
  <c r="CS147" i="6"/>
  <c r="CK147" i="6"/>
  <c r="CC147" i="6"/>
  <c r="BU147" i="6"/>
  <c r="BM147" i="6"/>
  <c r="BE147" i="6"/>
  <c r="AW147" i="6"/>
  <c r="AO147" i="6"/>
  <c r="AG147" i="6"/>
  <c r="Y147" i="6"/>
  <c r="Q147" i="6"/>
  <c r="I147" i="6"/>
  <c r="MV147" i="6"/>
  <c r="MN147" i="6"/>
  <c r="MF147" i="6"/>
  <c r="LX147" i="6"/>
  <c r="LP147" i="6"/>
  <c r="LH147" i="6"/>
  <c r="KZ147" i="6"/>
  <c r="KR147" i="6"/>
  <c r="KJ147" i="6"/>
  <c r="KB147" i="6"/>
  <c r="JT147" i="6"/>
  <c r="JL147" i="6"/>
  <c r="JD147" i="6"/>
  <c r="IV147" i="6"/>
  <c r="IN147" i="6"/>
  <c r="IF147" i="6"/>
  <c r="HX147" i="6"/>
  <c r="HP147" i="6"/>
  <c r="HH147" i="6"/>
  <c r="GZ147" i="6"/>
  <c r="GR147" i="6"/>
  <c r="GJ147" i="6"/>
  <c r="GB147" i="6"/>
  <c r="FT147" i="6"/>
  <c r="FL147" i="6"/>
  <c r="FD147" i="6"/>
  <c r="EV147" i="6"/>
  <c r="EN147" i="6"/>
  <c r="EF147" i="6"/>
  <c r="DX147" i="6"/>
  <c r="DP147" i="6"/>
  <c r="DH147" i="6"/>
  <c r="CZ147" i="6"/>
  <c r="CR147" i="6"/>
  <c r="CJ147" i="6"/>
  <c r="CB147" i="6"/>
  <c r="BT147" i="6"/>
  <c r="BL147" i="6"/>
  <c r="BD147" i="6"/>
  <c r="AV147" i="6"/>
  <c r="AN147" i="6"/>
  <c r="AF147" i="6"/>
  <c r="X147" i="6"/>
  <c r="P147" i="6"/>
  <c r="H147" i="6"/>
  <c r="MU147" i="6"/>
  <c r="MM147" i="6"/>
  <c r="ME147" i="6"/>
  <c r="LW147" i="6"/>
  <c r="LO147" i="6"/>
  <c r="LG147" i="6"/>
  <c r="KY147" i="6"/>
  <c r="KQ147" i="6"/>
  <c r="KI147" i="6"/>
  <c r="KA147" i="6"/>
  <c r="JS147" i="6"/>
  <c r="JK147" i="6"/>
  <c r="JC147" i="6"/>
  <c r="IU147" i="6"/>
  <c r="IM147" i="6"/>
  <c r="IE147" i="6"/>
  <c r="HW147" i="6"/>
  <c r="HO147" i="6"/>
  <c r="HG147" i="6"/>
  <c r="GY147" i="6"/>
  <c r="GQ147" i="6"/>
  <c r="GI147" i="6"/>
  <c r="GA147" i="6"/>
  <c r="FS147" i="6"/>
  <c r="FK147" i="6"/>
  <c r="FC147" i="6"/>
  <c r="EU147" i="6"/>
  <c r="EM147" i="6"/>
  <c r="EE147" i="6"/>
  <c r="DW147" i="6"/>
  <c r="DO147" i="6"/>
  <c r="DG147" i="6"/>
  <c r="CY147" i="6"/>
  <c r="CQ147" i="6"/>
  <c r="CI147" i="6"/>
  <c r="CA147" i="6"/>
  <c r="BS147" i="6"/>
  <c r="BK147" i="6"/>
  <c r="BC147" i="6"/>
  <c r="AU147" i="6"/>
  <c r="AM147" i="6"/>
  <c r="AE147" i="6"/>
  <c r="W147" i="6"/>
  <c r="O147" i="6"/>
  <c r="G147" i="6"/>
  <c r="MT147" i="6"/>
  <c r="ML147" i="6"/>
  <c r="MD147" i="6"/>
  <c r="LV147" i="6"/>
  <c r="LN147" i="6"/>
  <c r="LF147" i="6"/>
  <c r="KX147" i="6"/>
  <c r="KP147" i="6"/>
  <c r="KH147" i="6"/>
  <c r="JZ147" i="6"/>
  <c r="JR147" i="6"/>
  <c r="JJ147" i="6"/>
  <c r="JB147" i="6"/>
  <c r="IT147" i="6"/>
  <c r="IL147" i="6"/>
  <c r="ID147" i="6"/>
  <c r="HV147" i="6"/>
  <c r="HN147" i="6"/>
  <c r="HF147" i="6"/>
  <c r="GX147" i="6"/>
  <c r="GP147" i="6"/>
  <c r="GH147" i="6"/>
  <c r="FZ147" i="6"/>
  <c r="FR147" i="6"/>
  <c r="FJ147" i="6"/>
  <c r="FB147" i="6"/>
  <c r="ET147" i="6"/>
  <c r="EL147" i="6"/>
  <c r="ED147" i="6"/>
  <c r="DV147" i="6"/>
  <c r="DN147" i="6"/>
  <c r="DF147" i="6"/>
  <c r="CX147" i="6"/>
  <c r="CP147" i="6"/>
  <c r="CH147" i="6"/>
  <c r="BZ147" i="6"/>
  <c r="BR147" i="6"/>
  <c r="BJ147" i="6"/>
  <c r="BB147" i="6"/>
  <c r="AT147" i="6"/>
  <c r="AL147" i="6"/>
  <c r="AD147" i="6"/>
  <c r="V147" i="6"/>
  <c r="N147" i="6"/>
  <c r="F147" i="6"/>
  <c r="MT148" i="6"/>
  <c r="ML148" i="6"/>
  <c r="MD148" i="6"/>
  <c r="LV148" i="6"/>
  <c r="LN148" i="6"/>
  <c r="LF148" i="6"/>
  <c r="KX148" i="6"/>
  <c r="KP148" i="6"/>
  <c r="KH148" i="6"/>
  <c r="JZ148" i="6"/>
  <c r="JR148" i="6"/>
  <c r="JJ148" i="6"/>
  <c r="JB148" i="6"/>
  <c r="IT148" i="6"/>
  <c r="IL148" i="6"/>
  <c r="ID148" i="6"/>
  <c r="HV148" i="6"/>
  <c r="HN148" i="6"/>
  <c r="HF148" i="6"/>
  <c r="GX148" i="6"/>
  <c r="GP148" i="6"/>
  <c r="GH148" i="6"/>
  <c r="FZ148" i="6"/>
  <c r="FR148" i="6"/>
  <c r="FJ148" i="6"/>
  <c r="FB148" i="6"/>
  <c r="ET148" i="6"/>
  <c r="EL148" i="6"/>
  <c r="ED148" i="6"/>
  <c r="DV148" i="6"/>
  <c r="DN148" i="6"/>
  <c r="DF148" i="6"/>
  <c r="CX148" i="6"/>
  <c r="CP148" i="6"/>
  <c r="CH148" i="6"/>
  <c r="BZ148" i="6"/>
  <c r="BR148" i="6"/>
  <c r="BJ148" i="6"/>
  <c r="BB148" i="6"/>
  <c r="AT148" i="6"/>
  <c r="AL148" i="6"/>
  <c r="AD148" i="6"/>
  <c r="V148" i="6"/>
  <c r="N148" i="6"/>
  <c r="F148" i="6"/>
  <c r="MS148" i="6"/>
  <c r="MK148" i="6"/>
  <c r="MC148" i="6"/>
  <c r="LU148" i="6"/>
  <c r="LM148" i="6"/>
  <c r="LE148" i="6"/>
  <c r="KW148" i="6"/>
  <c r="KO148" i="6"/>
  <c r="KG148" i="6"/>
  <c r="JY148" i="6"/>
  <c r="JQ148" i="6"/>
  <c r="JI148" i="6"/>
  <c r="JA148" i="6"/>
  <c r="IS148" i="6"/>
  <c r="IK148" i="6"/>
  <c r="IC148" i="6"/>
  <c r="HU148" i="6"/>
  <c r="HM148" i="6"/>
  <c r="HE148" i="6"/>
  <c r="GW148" i="6"/>
  <c r="GO148" i="6"/>
  <c r="GG148" i="6"/>
  <c r="FY148" i="6"/>
  <c r="FQ148" i="6"/>
  <c r="FI148" i="6"/>
  <c r="FA148" i="6"/>
  <c r="ES148" i="6"/>
  <c r="EK148" i="6"/>
  <c r="EC148" i="6"/>
  <c r="DU148" i="6"/>
  <c r="DM148" i="6"/>
  <c r="DE148" i="6"/>
  <c r="CW148" i="6"/>
  <c r="CO148" i="6"/>
  <c r="CG148" i="6"/>
  <c r="BY148" i="6"/>
  <c r="BQ148" i="6"/>
  <c r="BI148" i="6"/>
  <c r="BA148" i="6"/>
  <c r="AS148" i="6"/>
  <c r="AK148" i="6"/>
  <c r="AC148" i="6"/>
  <c r="U148" i="6"/>
  <c r="M148" i="6"/>
  <c r="MZ148" i="6"/>
  <c r="MR148" i="6"/>
  <c r="MJ148" i="6"/>
  <c r="MB148" i="6"/>
  <c r="LT148" i="6"/>
  <c r="LL148" i="6"/>
  <c r="LD148" i="6"/>
  <c r="KV148" i="6"/>
  <c r="KN148" i="6"/>
  <c r="KF148" i="6"/>
  <c r="JX148" i="6"/>
  <c r="JP148" i="6"/>
  <c r="JH148" i="6"/>
  <c r="IZ148" i="6"/>
  <c r="IR148" i="6"/>
  <c r="IJ148" i="6"/>
  <c r="IB148" i="6"/>
  <c r="HT148" i="6"/>
  <c r="HL148" i="6"/>
  <c r="HD148" i="6"/>
  <c r="GV148" i="6"/>
  <c r="GN148" i="6"/>
  <c r="GF148" i="6"/>
  <c r="FX148" i="6"/>
  <c r="FP148" i="6"/>
  <c r="FH148" i="6"/>
  <c r="EZ148" i="6"/>
  <c r="ER148" i="6"/>
  <c r="EJ148" i="6"/>
  <c r="EB148" i="6"/>
  <c r="DT148" i="6"/>
  <c r="DL148" i="6"/>
  <c r="DD148" i="6"/>
  <c r="CV148" i="6"/>
  <c r="CN148" i="6"/>
  <c r="CF148" i="6"/>
  <c r="BX148" i="6"/>
  <c r="BP148" i="6"/>
  <c r="BH148" i="6"/>
  <c r="AZ148" i="6"/>
  <c r="AR148" i="6"/>
  <c r="AJ148" i="6"/>
  <c r="AB148" i="6"/>
  <c r="T148" i="6"/>
  <c r="L148" i="6"/>
  <c r="MY148" i="6"/>
  <c r="MQ148" i="6"/>
  <c r="MI148" i="6"/>
  <c r="MA148" i="6"/>
  <c r="LS148" i="6"/>
  <c r="LK148" i="6"/>
  <c r="LC148" i="6"/>
  <c r="KU148" i="6"/>
  <c r="KM148" i="6"/>
  <c r="KE148" i="6"/>
  <c r="JW148" i="6"/>
  <c r="JO148" i="6"/>
  <c r="JG148" i="6"/>
  <c r="IY148" i="6"/>
  <c r="IQ148" i="6"/>
  <c r="II148" i="6"/>
  <c r="IA148" i="6"/>
  <c r="HS148" i="6"/>
  <c r="HK148" i="6"/>
  <c r="HC148" i="6"/>
  <c r="GU148" i="6"/>
  <c r="GM148" i="6"/>
  <c r="GE148" i="6"/>
  <c r="FW148" i="6"/>
  <c r="FO148" i="6"/>
  <c r="FG148" i="6"/>
  <c r="EY148" i="6"/>
  <c r="EQ148" i="6"/>
  <c r="EI148" i="6"/>
  <c r="EA148" i="6"/>
  <c r="DS148" i="6"/>
  <c r="DK148" i="6"/>
  <c r="DC148" i="6"/>
  <c r="CU148" i="6"/>
  <c r="CM148" i="6"/>
  <c r="CE148" i="6"/>
  <c r="BW148" i="6"/>
  <c r="BO148" i="6"/>
  <c r="BG148" i="6"/>
  <c r="AY148" i="6"/>
  <c r="AQ148" i="6"/>
  <c r="AI148" i="6"/>
  <c r="AA148" i="6"/>
  <c r="S148" i="6"/>
  <c r="K148" i="6"/>
  <c r="MX148" i="6"/>
  <c r="MP148" i="6"/>
  <c r="MH148" i="6"/>
  <c r="LZ148" i="6"/>
  <c r="LR148" i="6"/>
  <c r="LJ148" i="6"/>
  <c r="LB148" i="6"/>
  <c r="KT148" i="6"/>
  <c r="KL148" i="6"/>
  <c r="KD148" i="6"/>
  <c r="JV148" i="6"/>
  <c r="JN148" i="6"/>
  <c r="JF148" i="6"/>
  <c r="IX148" i="6"/>
  <c r="IP148" i="6"/>
  <c r="IH148" i="6"/>
  <c r="HZ148" i="6"/>
  <c r="HR148" i="6"/>
  <c r="HJ148" i="6"/>
  <c r="HB148" i="6"/>
  <c r="GT148" i="6"/>
  <c r="GL148" i="6"/>
  <c r="GD148" i="6"/>
  <c r="FV148" i="6"/>
  <c r="FN148" i="6"/>
  <c r="FF148" i="6"/>
  <c r="EX148" i="6"/>
  <c r="EP148" i="6"/>
  <c r="EH148" i="6"/>
  <c r="DZ148" i="6"/>
  <c r="DR148" i="6"/>
  <c r="DJ148" i="6"/>
  <c r="DB148" i="6"/>
  <c r="CT148" i="6"/>
  <c r="CL148" i="6"/>
  <c r="CD148" i="6"/>
  <c r="BV148" i="6"/>
  <c r="BN148" i="6"/>
  <c r="BF148" i="6"/>
  <c r="AX148" i="6"/>
  <c r="AP148" i="6"/>
  <c r="AH148" i="6"/>
  <c r="Z148" i="6"/>
  <c r="R148" i="6"/>
  <c r="J148" i="6"/>
  <c r="MW148" i="6"/>
  <c r="MO148" i="6"/>
  <c r="MG148" i="6"/>
  <c r="LY148" i="6"/>
  <c r="LQ148" i="6"/>
  <c r="LI148" i="6"/>
  <c r="LA148" i="6"/>
  <c r="KS148" i="6"/>
  <c r="KK148" i="6"/>
  <c r="KC148" i="6"/>
  <c r="JU148" i="6"/>
  <c r="JM148" i="6"/>
  <c r="JE148" i="6"/>
  <c r="IW148" i="6"/>
  <c r="IO148" i="6"/>
  <c r="IG148" i="6"/>
  <c r="HY148" i="6"/>
  <c r="HQ148" i="6"/>
  <c r="HI148" i="6"/>
  <c r="HA148" i="6"/>
  <c r="GS148" i="6"/>
  <c r="GK148" i="6"/>
  <c r="GC148" i="6"/>
  <c r="FU148" i="6"/>
  <c r="FM148" i="6"/>
  <c r="FE148" i="6"/>
  <c r="EW148" i="6"/>
  <c r="EO148" i="6"/>
  <c r="EG148" i="6"/>
  <c r="DY148" i="6"/>
  <c r="DQ148" i="6"/>
  <c r="DI148" i="6"/>
  <c r="DA148" i="6"/>
  <c r="CS148" i="6"/>
  <c r="CK148" i="6"/>
  <c r="CC148" i="6"/>
  <c r="BU148" i="6"/>
  <c r="BM148" i="6"/>
  <c r="BE148" i="6"/>
  <c r="AW148" i="6"/>
  <c r="AO148" i="6"/>
  <c r="AG148" i="6"/>
  <c r="Y148" i="6"/>
  <c r="Q148" i="6"/>
  <c r="I148" i="6"/>
  <c r="MV148" i="6"/>
  <c r="MN148" i="6"/>
  <c r="MF148" i="6"/>
  <c r="LX148" i="6"/>
  <c r="LP148" i="6"/>
  <c r="LH148" i="6"/>
  <c r="KZ148" i="6"/>
  <c r="KR148" i="6"/>
  <c r="KJ148" i="6"/>
  <c r="KB148" i="6"/>
  <c r="JT148" i="6"/>
  <c r="JL148" i="6"/>
  <c r="JD148" i="6"/>
  <c r="IV148" i="6"/>
  <c r="IN148" i="6"/>
  <c r="IF148" i="6"/>
  <c r="HX148" i="6"/>
  <c r="HP148" i="6"/>
  <c r="HH148" i="6"/>
  <c r="GZ148" i="6"/>
  <c r="GR148" i="6"/>
  <c r="GJ148" i="6"/>
  <c r="GB148" i="6"/>
  <c r="FT148" i="6"/>
  <c r="FL148" i="6"/>
  <c r="FD148" i="6"/>
  <c r="EV148" i="6"/>
  <c r="EN148" i="6"/>
  <c r="EF148" i="6"/>
  <c r="DX148" i="6"/>
  <c r="DP148" i="6"/>
  <c r="DH148" i="6"/>
  <c r="CZ148" i="6"/>
  <c r="CR148" i="6"/>
  <c r="CJ148" i="6"/>
  <c r="CB148" i="6"/>
  <c r="BT148" i="6"/>
  <c r="BL148" i="6"/>
  <c r="BD148" i="6"/>
  <c r="AV148" i="6"/>
  <c r="AN148" i="6"/>
  <c r="AF148" i="6"/>
  <c r="X148" i="6"/>
  <c r="P148" i="6"/>
  <c r="H148" i="6"/>
  <c r="MU148" i="6"/>
  <c r="MM148" i="6"/>
  <c r="ME148" i="6"/>
  <c r="LW148" i="6"/>
  <c r="LO148" i="6"/>
  <c r="LG148" i="6"/>
  <c r="KY148" i="6"/>
  <c r="KQ148" i="6"/>
  <c r="KI148" i="6"/>
  <c r="KA148" i="6"/>
  <c r="JS148" i="6"/>
  <c r="JK148" i="6"/>
  <c r="JC148" i="6"/>
  <c r="IU148" i="6"/>
  <c r="IM148" i="6"/>
  <c r="IE148" i="6"/>
  <c r="HW148" i="6"/>
  <c r="HO148" i="6"/>
  <c r="HG148" i="6"/>
  <c r="GY148" i="6"/>
  <c r="GQ148" i="6"/>
  <c r="GI148" i="6"/>
  <c r="GA148" i="6"/>
  <c r="FS148" i="6"/>
  <c r="FK148" i="6"/>
  <c r="FC148" i="6"/>
  <c r="EU148" i="6"/>
  <c r="EM148" i="6"/>
  <c r="EE148" i="6"/>
  <c r="DW148" i="6"/>
  <c r="DO148" i="6"/>
  <c r="DG148" i="6"/>
  <c r="CY148" i="6"/>
  <c r="CQ148" i="6"/>
  <c r="CI148" i="6"/>
  <c r="CA148" i="6"/>
  <c r="BS148" i="6"/>
  <c r="BK148" i="6"/>
  <c r="BC148" i="6"/>
  <c r="AU148" i="6"/>
  <c r="AM148" i="6"/>
  <c r="AE148" i="6"/>
  <c r="W148" i="6"/>
  <c r="O148" i="6"/>
  <c r="G148" i="6"/>
  <c r="MU142" i="6"/>
  <c r="MM142" i="6"/>
  <c r="ME142" i="6"/>
  <c r="LW142" i="6"/>
  <c r="LO142" i="6"/>
  <c r="LG142" i="6"/>
  <c r="KY142" i="6"/>
  <c r="KQ142" i="6"/>
  <c r="KI142" i="6"/>
  <c r="KA142" i="6"/>
  <c r="JS142" i="6"/>
  <c r="JK142" i="6"/>
  <c r="JC142" i="6"/>
  <c r="IU142" i="6"/>
  <c r="IM142" i="6"/>
  <c r="IE142" i="6"/>
  <c r="HW142" i="6"/>
  <c r="HO142" i="6"/>
  <c r="HG142" i="6"/>
  <c r="GY142" i="6"/>
  <c r="GQ142" i="6"/>
  <c r="GI142" i="6"/>
  <c r="GA142" i="6"/>
  <c r="FS142" i="6"/>
  <c r="FK142" i="6"/>
  <c r="FC142" i="6"/>
  <c r="EU142" i="6"/>
  <c r="EM142" i="6"/>
  <c r="EE142" i="6"/>
  <c r="DW142" i="6"/>
  <c r="DO142" i="6"/>
  <c r="DG142" i="6"/>
  <c r="CY142" i="6"/>
  <c r="CQ142" i="6"/>
  <c r="CI142" i="6"/>
  <c r="CA142" i="6"/>
  <c r="BS142" i="6"/>
  <c r="BK142" i="6"/>
  <c r="BC142" i="6"/>
  <c r="AU142" i="6"/>
  <c r="AM142" i="6"/>
  <c r="AE142" i="6"/>
  <c r="W142" i="6"/>
  <c r="O142" i="6"/>
  <c r="G142" i="6"/>
  <c r="MT142" i="6"/>
  <c r="ML142" i="6"/>
  <c r="MD142" i="6"/>
  <c r="LV142" i="6"/>
  <c r="LN142" i="6"/>
  <c r="LF142" i="6"/>
  <c r="KX142" i="6"/>
  <c r="KP142" i="6"/>
  <c r="KH142" i="6"/>
  <c r="JZ142" i="6"/>
  <c r="JR142" i="6"/>
  <c r="JJ142" i="6"/>
  <c r="JB142" i="6"/>
  <c r="IT142" i="6"/>
  <c r="IL142" i="6"/>
  <c r="ID142" i="6"/>
  <c r="HV142" i="6"/>
  <c r="HN142" i="6"/>
  <c r="HF142" i="6"/>
  <c r="GX142" i="6"/>
  <c r="GP142" i="6"/>
  <c r="GH142" i="6"/>
  <c r="FZ142" i="6"/>
  <c r="FR142" i="6"/>
  <c r="FJ142" i="6"/>
  <c r="FB142" i="6"/>
  <c r="ET142" i="6"/>
  <c r="EL142" i="6"/>
  <c r="ED142" i="6"/>
  <c r="DV142" i="6"/>
  <c r="DN142" i="6"/>
  <c r="DF142" i="6"/>
  <c r="CX142" i="6"/>
  <c r="CP142" i="6"/>
  <c r="CH142" i="6"/>
  <c r="BZ142" i="6"/>
  <c r="BR142" i="6"/>
  <c r="BJ142" i="6"/>
  <c r="BB142" i="6"/>
  <c r="AT142" i="6"/>
  <c r="AL142" i="6"/>
  <c r="AD142" i="6"/>
  <c r="V142" i="6"/>
  <c r="N142" i="6"/>
  <c r="F142" i="6"/>
  <c r="MS142" i="6"/>
  <c r="MK142" i="6"/>
  <c r="MC142" i="6"/>
  <c r="LU142" i="6"/>
  <c r="LM142" i="6"/>
  <c r="LE142" i="6"/>
  <c r="KW142" i="6"/>
  <c r="KO142" i="6"/>
  <c r="KG142" i="6"/>
  <c r="JY142" i="6"/>
  <c r="JQ142" i="6"/>
  <c r="JI142" i="6"/>
  <c r="JA142" i="6"/>
  <c r="IS142" i="6"/>
  <c r="IK142" i="6"/>
  <c r="IC142" i="6"/>
  <c r="HU142" i="6"/>
  <c r="HM142" i="6"/>
  <c r="HE142" i="6"/>
  <c r="GW142" i="6"/>
  <c r="GO142" i="6"/>
  <c r="GG142" i="6"/>
  <c r="FY142" i="6"/>
  <c r="FQ142" i="6"/>
  <c r="FI142" i="6"/>
  <c r="FA142" i="6"/>
  <c r="ES142" i="6"/>
  <c r="EK142" i="6"/>
  <c r="EC142" i="6"/>
  <c r="DU142" i="6"/>
  <c r="DM142" i="6"/>
  <c r="DE142" i="6"/>
  <c r="CW142" i="6"/>
  <c r="CO142" i="6"/>
  <c r="CG142" i="6"/>
  <c r="BY142" i="6"/>
  <c r="BQ142" i="6"/>
  <c r="BI142" i="6"/>
  <c r="BA142" i="6"/>
  <c r="AS142" i="6"/>
  <c r="AK142" i="6"/>
  <c r="AC142" i="6"/>
  <c r="U142" i="6"/>
  <c r="M142" i="6"/>
  <c r="MZ142" i="6"/>
  <c r="MR142" i="6"/>
  <c r="MJ142" i="6"/>
  <c r="MB142" i="6"/>
  <c r="LT142" i="6"/>
  <c r="LL142" i="6"/>
  <c r="LD142" i="6"/>
  <c r="KV142" i="6"/>
  <c r="KN142" i="6"/>
  <c r="KF142" i="6"/>
  <c r="JX142" i="6"/>
  <c r="JP142" i="6"/>
  <c r="JH142" i="6"/>
  <c r="IZ142" i="6"/>
  <c r="IR142" i="6"/>
  <c r="IJ142" i="6"/>
  <c r="IB142" i="6"/>
  <c r="HT142" i="6"/>
  <c r="HL142" i="6"/>
  <c r="HD142" i="6"/>
  <c r="GV142" i="6"/>
  <c r="GN142" i="6"/>
  <c r="GF142" i="6"/>
  <c r="FX142" i="6"/>
  <c r="FP142" i="6"/>
  <c r="FH142" i="6"/>
  <c r="EZ142" i="6"/>
  <c r="ER142" i="6"/>
  <c r="EJ142" i="6"/>
  <c r="EB142" i="6"/>
  <c r="DT142" i="6"/>
  <c r="DL142" i="6"/>
  <c r="DD142" i="6"/>
  <c r="CV142" i="6"/>
  <c r="CN142" i="6"/>
  <c r="CF142" i="6"/>
  <c r="BX142" i="6"/>
  <c r="BP142" i="6"/>
  <c r="BH142" i="6"/>
  <c r="AZ142" i="6"/>
  <c r="AR142" i="6"/>
  <c r="AJ142" i="6"/>
  <c r="AB142" i="6"/>
  <c r="T142" i="6"/>
  <c r="L142" i="6"/>
  <c r="MY142" i="6"/>
  <c r="MQ142" i="6"/>
  <c r="MI142" i="6"/>
  <c r="MA142" i="6"/>
  <c r="LS142" i="6"/>
  <c r="LK142" i="6"/>
  <c r="LC142" i="6"/>
  <c r="KU142" i="6"/>
  <c r="KM142" i="6"/>
  <c r="KE142" i="6"/>
  <c r="JW142" i="6"/>
  <c r="JO142" i="6"/>
  <c r="JG142" i="6"/>
  <c r="IY142" i="6"/>
  <c r="IQ142" i="6"/>
  <c r="II142" i="6"/>
  <c r="IA142" i="6"/>
  <c r="HS142" i="6"/>
  <c r="HK142" i="6"/>
  <c r="HC142" i="6"/>
  <c r="GU142" i="6"/>
  <c r="GM142" i="6"/>
  <c r="GE142" i="6"/>
  <c r="FW142" i="6"/>
  <c r="FO142" i="6"/>
  <c r="FG142" i="6"/>
  <c r="EY142" i="6"/>
  <c r="EQ142" i="6"/>
  <c r="EI142" i="6"/>
  <c r="EA142" i="6"/>
  <c r="DS142" i="6"/>
  <c r="DK142" i="6"/>
  <c r="DC142" i="6"/>
  <c r="CU142" i="6"/>
  <c r="CM142" i="6"/>
  <c r="CE142" i="6"/>
  <c r="BW142" i="6"/>
  <c r="BO142" i="6"/>
  <c r="BG142" i="6"/>
  <c r="AY142" i="6"/>
  <c r="AQ142" i="6"/>
  <c r="AI142" i="6"/>
  <c r="AA142" i="6"/>
  <c r="S142" i="6"/>
  <c r="K142" i="6"/>
  <c r="MX142" i="6"/>
  <c r="MP142" i="6"/>
  <c r="MH142" i="6"/>
  <c r="LZ142" i="6"/>
  <c r="LR142" i="6"/>
  <c r="LJ142" i="6"/>
  <c r="LB142" i="6"/>
  <c r="KT142" i="6"/>
  <c r="KL142" i="6"/>
  <c r="KD142" i="6"/>
  <c r="JV142" i="6"/>
  <c r="JN142" i="6"/>
  <c r="JF142" i="6"/>
  <c r="IX142" i="6"/>
  <c r="IP142" i="6"/>
  <c r="IH142" i="6"/>
  <c r="HZ142" i="6"/>
  <c r="HR142" i="6"/>
  <c r="HJ142" i="6"/>
  <c r="HB142" i="6"/>
  <c r="GT142" i="6"/>
  <c r="GL142" i="6"/>
  <c r="GD142" i="6"/>
  <c r="FV142" i="6"/>
  <c r="FN142" i="6"/>
  <c r="FF142" i="6"/>
  <c r="EX142" i="6"/>
  <c r="EP142" i="6"/>
  <c r="EH142" i="6"/>
  <c r="DZ142" i="6"/>
  <c r="DR142" i="6"/>
  <c r="DJ142" i="6"/>
  <c r="DB142" i="6"/>
  <c r="CT142" i="6"/>
  <c r="CL142" i="6"/>
  <c r="CD142" i="6"/>
  <c r="BV142" i="6"/>
  <c r="BN142" i="6"/>
  <c r="BF142" i="6"/>
  <c r="AX142" i="6"/>
  <c r="AP142" i="6"/>
  <c r="AH142" i="6"/>
  <c r="Z142" i="6"/>
  <c r="R142" i="6"/>
  <c r="J142" i="6"/>
  <c r="MW142" i="6"/>
  <c r="MO142" i="6"/>
  <c r="MG142" i="6"/>
  <c r="LY142" i="6"/>
  <c r="LQ142" i="6"/>
  <c r="LI142" i="6"/>
  <c r="LA142" i="6"/>
  <c r="KS142" i="6"/>
  <c r="KK142" i="6"/>
  <c r="KC142" i="6"/>
  <c r="JU142" i="6"/>
  <c r="JM142" i="6"/>
  <c r="JE142" i="6"/>
  <c r="IW142" i="6"/>
  <c r="IO142" i="6"/>
  <c r="IG142" i="6"/>
  <c r="HY142" i="6"/>
  <c r="HQ142" i="6"/>
  <c r="HI142" i="6"/>
  <c r="HA142" i="6"/>
  <c r="GS142" i="6"/>
  <c r="GK142" i="6"/>
  <c r="GC142" i="6"/>
  <c r="FU142" i="6"/>
  <c r="FM142" i="6"/>
  <c r="FE142" i="6"/>
  <c r="EW142" i="6"/>
  <c r="EO142" i="6"/>
  <c r="EG142" i="6"/>
  <c r="DY142" i="6"/>
  <c r="DQ142" i="6"/>
  <c r="DI142" i="6"/>
  <c r="DA142" i="6"/>
  <c r="CS142" i="6"/>
  <c r="CK142" i="6"/>
  <c r="CC142" i="6"/>
  <c r="BU142" i="6"/>
  <c r="BM142" i="6"/>
  <c r="BE142" i="6"/>
  <c r="AW142" i="6"/>
  <c r="AO142" i="6"/>
  <c r="AG142" i="6"/>
  <c r="Y142" i="6"/>
  <c r="Q142" i="6"/>
  <c r="I142" i="6"/>
  <c r="MV142" i="6"/>
  <c r="MN142" i="6"/>
  <c r="MF142" i="6"/>
  <c r="LX142" i="6"/>
  <c r="LP142" i="6"/>
  <c r="LH142" i="6"/>
  <c r="KZ142" i="6"/>
  <c r="KR142" i="6"/>
  <c r="KJ142" i="6"/>
  <c r="KB142" i="6"/>
  <c r="JT142" i="6"/>
  <c r="JL142" i="6"/>
  <c r="JD142" i="6"/>
  <c r="IV142" i="6"/>
  <c r="IN142" i="6"/>
  <c r="IF142" i="6"/>
  <c r="HX142" i="6"/>
  <c r="HP142" i="6"/>
  <c r="HH142" i="6"/>
  <c r="GZ142" i="6"/>
  <c r="GR142" i="6"/>
  <c r="GJ142" i="6"/>
  <c r="GB142" i="6"/>
  <c r="FT142" i="6"/>
  <c r="FL142" i="6"/>
  <c r="FD142" i="6"/>
  <c r="EV142" i="6"/>
  <c r="EN142" i="6"/>
  <c r="EF142" i="6"/>
  <c r="DX142" i="6"/>
  <c r="DP142" i="6"/>
  <c r="DH142" i="6"/>
  <c r="CZ142" i="6"/>
  <c r="CR142" i="6"/>
  <c r="CJ142" i="6"/>
  <c r="CB142" i="6"/>
  <c r="BT142" i="6"/>
  <c r="BL142" i="6"/>
  <c r="BD142" i="6"/>
  <c r="AV142" i="6"/>
  <c r="AN142" i="6"/>
  <c r="AF142" i="6"/>
  <c r="X142" i="6"/>
  <c r="P142" i="6"/>
  <c r="H142" i="6"/>
  <c r="E142" i="6"/>
  <c r="E143" i="6"/>
  <c r="E144" i="6"/>
  <c r="E145" i="6"/>
  <c r="E146" i="6"/>
  <c r="E147" i="6"/>
  <c r="E148" i="6"/>
  <c r="AM60" i="24"/>
  <c r="AM59" i="24"/>
  <c r="AM58" i="24"/>
  <c r="AM57" i="24"/>
  <c r="AM56" i="24"/>
  <c r="AM55" i="24"/>
  <c r="AM54" i="24"/>
  <c r="AM53" i="24"/>
  <c r="AM52" i="24"/>
  <c r="AM51" i="24"/>
  <c r="AM50" i="24"/>
  <c r="AM49" i="24"/>
  <c r="AM48" i="24"/>
  <c r="AM47" i="24"/>
  <c r="AM46" i="24"/>
  <c r="AM45" i="24"/>
  <c r="AM44" i="24"/>
  <c r="AM43" i="24"/>
  <c r="AM42" i="24"/>
  <c r="AM41" i="24"/>
  <c r="AM40" i="24"/>
  <c r="AM39" i="24"/>
  <c r="AM38" i="24"/>
  <c r="AM37" i="24"/>
  <c r="AM36" i="24"/>
  <c r="AM35" i="24"/>
  <c r="AM34" i="24"/>
  <c r="AM33" i="24"/>
  <c r="AM32" i="24"/>
  <c r="AM31" i="24"/>
  <c r="AM30" i="24"/>
  <c r="AM29" i="24"/>
  <c r="AM28" i="24"/>
  <c r="AM27" i="24"/>
  <c r="AM26" i="24"/>
  <c r="AM25" i="24"/>
  <c r="AM24" i="24"/>
  <c r="AM23" i="24"/>
  <c r="AM22" i="24"/>
  <c r="AM21" i="24"/>
  <c r="AM20" i="24"/>
  <c r="AM19" i="24"/>
  <c r="AM18" i="24"/>
  <c r="AM17" i="24"/>
  <c r="AM16" i="24"/>
  <c r="AM15" i="24"/>
  <c r="AM14" i="24"/>
  <c r="AM13" i="24"/>
  <c r="AM12" i="24"/>
  <c r="DL24" i="6" l="1"/>
  <c r="E184" i="6"/>
  <c r="E202" i="6" s="1"/>
  <c r="E175" i="6"/>
  <c r="E265" i="6" s="1"/>
  <c r="E166" i="6"/>
  <c r="E229" i="6" s="1"/>
  <c r="W184" i="6"/>
  <c r="W202" i="6" s="1"/>
  <c r="W175" i="6"/>
  <c r="W265" i="6" s="1"/>
  <c r="W166" i="6"/>
  <c r="W229" i="6" s="1"/>
  <c r="CI184" i="6"/>
  <c r="CI202" i="6" s="1"/>
  <c r="CI175" i="6"/>
  <c r="CI265" i="6" s="1"/>
  <c r="CI166" i="6"/>
  <c r="CI229" i="6" s="1"/>
  <c r="EU184" i="6"/>
  <c r="EU202" i="6" s="1"/>
  <c r="EU175" i="6"/>
  <c r="EU265" i="6" s="1"/>
  <c r="EU166" i="6"/>
  <c r="EU229" i="6" s="1"/>
  <c r="HG184" i="6"/>
  <c r="HG202" i="6" s="1"/>
  <c r="HG175" i="6"/>
  <c r="HG265" i="6" s="1"/>
  <c r="HG166" i="6"/>
  <c r="HG229" i="6" s="1"/>
  <c r="JS184" i="6"/>
  <c r="JS202" i="6" s="1"/>
  <c r="JS175" i="6"/>
  <c r="JS265" i="6" s="1"/>
  <c r="JS166" i="6"/>
  <c r="JS229" i="6" s="1"/>
  <c r="ME184" i="6"/>
  <c r="ME202" i="6" s="1"/>
  <c r="ME175" i="6"/>
  <c r="ME265" i="6" s="1"/>
  <c r="ME166" i="6"/>
  <c r="ME229" i="6" s="1"/>
  <c r="AV184" i="6"/>
  <c r="AV202" i="6" s="1"/>
  <c r="AV175" i="6"/>
  <c r="AV265" i="6" s="1"/>
  <c r="AV166" i="6"/>
  <c r="AV229" i="6" s="1"/>
  <c r="DH184" i="6"/>
  <c r="DH202" i="6" s="1"/>
  <c r="DH175" i="6"/>
  <c r="DH265" i="6" s="1"/>
  <c r="DH166" i="6"/>
  <c r="DH229" i="6" s="1"/>
  <c r="FT184" i="6"/>
  <c r="FT202" i="6" s="1"/>
  <c r="FT175" i="6"/>
  <c r="FT265" i="6" s="1"/>
  <c r="FT166" i="6"/>
  <c r="FT229" i="6" s="1"/>
  <c r="IF184" i="6"/>
  <c r="IF202" i="6" s="1"/>
  <c r="IF175" i="6"/>
  <c r="IF265" i="6" s="1"/>
  <c r="IF166" i="6"/>
  <c r="IF229" i="6" s="1"/>
  <c r="KR184" i="6"/>
  <c r="KR202" i="6" s="1"/>
  <c r="KR175" i="6"/>
  <c r="KR265" i="6" s="1"/>
  <c r="KR166" i="6"/>
  <c r="KR229" i="6" s="1"/>
  <c r="I184" i="6"/>
  <c r="I202" i="6" s="1"/>
  <c r="I175" i="6"/>
  <c r="I265" i="6" s="1"/>
  <c r="I166" i="6"/>
  <c r="I229" i="6" s="1"/>
  <c r="BU184" i="6"/>
  <c r="BU202" i="6" s="1"/>
  <c r="BU175" i="6"/>
  <c r="BU265" i="6" s="1"/>
  <c r="BU166" i="6"/>
  <c r="BU229" i="6" s="1"/>
  <c r="EG184" i="6"/>
  <c r="EG202" i="6" s="1"/>
  <c r="EG175" i="6"/>
  <c r="EG265" i="6" s="1"/>
  <c r="EG166" i="6"/>
  <c r="EG229" i="6" s="1"/>
  <c r="GS184" i="6"/>
  <c r="GS202" i="6" s="1"/>
  <c r="GS175" i="6"/>
  <c r="GS265" i="6" s="1"/>
  <c r="GS166" i="6"/>
  <c r="GS229" i="6" s="1"/>
  <c r="JE184" i="6"/>
  <c r="JE202" i="6" s="1"/>
  <c r="JE175" i="6"/>
  <c r="JE265" i="6" s="1"/>
  <c r="JE166" i="6"/>
  <c r="JE229" i="6" s="1"/>
  <c r="LQ184" i="6"/>
  <c r="LQ202" i="6" s="1"/>
  <c r="LQ175" i="6"/>
  <c r="LQ265" i="6" s="1"/>
  <c r="LQ166" i="6"/>
  <c r="LQ229" i="6" s="1"/>
  <c r="AH184" i="6"/>
  <c r="AH202" i="6" s="1"/>
  <c r="AH175" i="6"/>
  <c r="AH265" i="6" s="1"/>
  <c r="AH166" i="6"/>
  <c r="AH229" i="6" s="1"/>
  <c r="CT184" i="6"/>
  <c r="CT202" i="6" s="1"/>
  <c r="CT175" i="6"/>
  <c r="CT265" i="6" s="1"/>
  <c r="CT166" i="6"/>
  <c r="CT229" i="6" s="1"/>
  <c r="FF184" i="6"/>
  <c r="FF202" i="6" s="1"/>
  <c r="FF175" i="6"/>
  <c r="FF265" i="6" s="1"/>
  <c r="FF166" i="6"/>
  <c r="FF229" i="6" s="1"/>
  <c r="HR184" i="6"/>
  <c r="HR202" i="6" s="1"/>
  <c r="HR175" i="6"/>
  <c r="HR265" i="6" s="1"/>
  <c r="HR166" i="6"/>
  <c r="HR229" i="6" s="1"/>
  <c r="KD184" i="6"/>
  <c r="KD202" i="6" s="1"/>
  <c r="KD175" i="6"/>
  <c r="KD265" i="6" s="1"/>
  <c r="KD166" i="6"/>
  <c r="KD229" i="6" s="1"/>
  <c r="MP184" i="6"/>
  <c r="MP202" i="6" s="1"/>
  <c r="MP175" i="6"/>
  <c r="MP265" i="6" s="1"/>
  <c r="MP166" i="6"/>
  <c r="MP229" i="6" s="1"/>
  <c r="BG184" i="6"/>
  <c r="BG202" i="6" s="1"/>
  <c r="BG175" i="6"/>
  <c r="BG265" i="6" s="1"/>
  <c r="BG166" i="6"/>
  <c r="BG229" i="6" s="1"/>
  <c r="DS184" i="6"/>
  <c r="DS202" i="6" s="1"/>
  <c r="DS175" i="6"/>
  <c r="DS265" i="6" s="1"/>
  <c r="DS166" i="6"/>
  <c r="DS229" i="6" s="1"/>
  <c r="GE184" i="6"/>
  <c r="GE202" i="6" s="1"/>
  <c r="GE175" i="6"/>
  <c r="GE265" i="6" s="1"/>
  <c r="GE166" i="6"/>
  <c r="GE229" i="6" s="1"/>
  <c r="IQ184" i="6"/>
  <c r="IQ202" i="6" s="1"/>
  <c r="IQ175" i="6"/>
  <c r="IQ265" i="6" s="1"/>
  <c r="IQ166" i="6"/>
  <c r="IQ229" i="6" s="1"/>
  <c r="LC184" i="6"/>
  <c r="LC202" i="6" s="1"/>
  <c r="LC175" i="6"/>
  <c r="LC265" i="6" s="1"/>
  <c r="LC166" i="6"/>
  <c r="LC229" i="6" s="1"/>
  <c r="T184" i="6"/>
  <c r="T202" i="6" s="1"/>
  <c r="T175" i="6"/>
  <c r="T265" i="6" s="1"/>
  <c r="T166" i="6"/>
  <c r="T229" i="6" s="1"/>
  <c r="CF184" i="6"/>
  <c r="CF202" i="6" s="1"/>
  <c r="CF175" i="6"/>
  <c r="CF265" i="6" s="1"/>
  <c r="CF166" i="6"/>
  <c r="CF229" i="6" s="1"/>
  <c r="ER184" i="6"/>
  <c r="ER202" i="6" s="1"/>
  <c r="ER175" i="6"/>
  <c r="ER265" i="6" s="1"/>
  <c r="ER166" i="6"/>
  <c r="ER229" i="6" s="1"/>
  <c r="HD184" i="6"/>
  <c r="HD202" i="6" s="1"/>
  <c r="HD175" i="6"/>
  <c r="HD265" i="6" s="1"/>
  <c r="HD166" i="6"/>
  <c r="HD229" i="6" s="1"/>
  <c r="JP184" i="6"/>
  <c r="JP202" i="6" s="1"/>
  <c r="JP175" i="6"/>
  <c r="JP265" i="6" s="1"/>
  <c r="JP166" i="6"/>
  <c r="JP229" i="6" s="1"/>
  <c r="MB184" i="6"/>
  <c r="MB202" i="6" s="1"/>
  <c r="MB175" i="6"/>
  <c r="MB265" i="6" s="1"/>
  <c r="MB166" i="6"/>
  <c r="MB229" i="6" s="1"/>
  <c r="AS184" i="6"/>
  <c r="AS202" i="6" s="1"/>
  <c r="AS175" i="6"/>
  <c r="AS265" i="6" s="1"/>
  <c r="AS166" i="6"/>
  <c r="AS229" i="6" s="1"/>
  <c r="DE184" i="6"/>
  <c r="DE202" i="6" s="1"/>
  <c r="DE175" i="6"/>
  <c r="DE265" i="6" s="1"/>
  <c r="DE166" i="6"/>
  <c r="DE229" i="6" s="1"/>
  <c r="FQ184" i="6"/>
  <c r="FQ202" i="6" s="1"/>
  <c r="FQ175" i="6"/>
  <c r="FQ265" i="6" s="1"/>
  <c r="FQ166" i="6"/>
  <c r="FQ229" i="6" s="1"/>
  <c r="IC184" i="6"/>
  <c r="IC202" i="6" s="1"/>
  <c r="IC175" i="6"/>
  <c r="IC265" i="6" s="1"/>
  <c r="IC166" i="6"/>
  <c r="IC229" i="6" s="1"/>
  <c r="KO184" i="6"/>
  <c r="KO202" i="6" s="1"/>
  <c r="KO175" i="6"/>
  <c r="KO265" i="6" s="1"/>
  <c r="KO166" i="6"/>
  <c r="KO229" i="6" s="1"/>
  <c r="F184" i="6"/>
  <c r="F202" i="6" s="1"/>
  <c r="F175" i="6"/>
  <c r="F265" i="6" s="1"/>
  <c r="F166" i="6"/>
  <c r="F229" i="6" s="1"/>
  <c r="BR184" i="6"/>
  <c r="BR202" i="6" s="1"/>
  <c r="BR175" i="6"/>
  <c r="BR265" i="6" s="1"/>
  <c r="BR166" i="6"/>
  <c r="BR229" i="6" s="1"/>
  <c r="ED184" i="6"/>
  <c r="ED202" i="6" s="1"/>
  <c r="ED175" i="6"/>
  <c r="ED265" i="6" s="1"/>
  <c r="ED166" i="6"/>
  <c r="ED229" i="6" s="1"/>
  <c r="GP184" i="6"/>
  <c r="GP202" i="6" s="1"/>
  <c r="GP175" i="6"/>
  <c r="GP265" i="6" s="1"/>
  <c r="GP166" i="6"/>
  <c r="GP229" i="6" s="1"/>
  <c r="JB184" i="6"/>
  <c r="JB202" i="6" s="1"/>
  <c r="JB175" i="6"/>
  <c r="JB265" i="6" s="1"/>
  <c r="JB166" i="6"/>
  <c r="JB229" i="6" s="1"/>
  <c r="LN184" i="6"/>
  <c r="LN202" i="6" s="1"/>
  <c r="LN175" i="6"/>
  <c r="LN265" i="6" s="1"/>
  <c r="LN166" i="6"/>
  <c r="LN229" i="6" s="1"/>
  <c r="AD183" i="6"/>
  <c r="AD201" i="6" s="1"/>
  <c r="AD174" i="6"/>
  <c r="AD264" i="6" s="1"/>
  <c r="AD165" i="6"/>
  <c r="AD228" i="6" s="1"/>
  <c r="CP183" i="6"/>
  <c r="CP201" i="6" s="1"/>
  <c r="CP174" i="6"/>
  <c r="CP264" i="6" s="1"/>
  <c r="CP165" i="6"/>
  <c r="CP228" i="6" s="1"/>
  <c r="FB183" i="6"/>
  <c r="FB201" i="6" s="1"/>
  <c r="FB174" i="6"/>
  <c r="FB264" i="6" s="1"/>
  <c r="FB165" i="6"/>
  <c r="FB228" i="6" s="1"/>
  <c r="HN183" i="6"/>
  <c r="HN201" i="6" s="1"/>
  <c r="HN174" i="6"/>
  <c r="HN264" i="6" s="1"/>
  <c r="HN165" i="6"/>
  <c r="HN228" i="6" s="1"/>
  <c r="JZ183" i="6"/>
  <c r="JZ201" i="6" s="1"/>
  <c r="JZ174" i="6"/>
  <c r="JZ264" i="6" s="1"/>
  <c r="JZ165" i="6"/>
  <c r="JZ228" i="6" s="1"/>
  <c r="ML183" i="6"/>
  <c r="ML201" i="6" s="1"/>
  <c r="ML174" i="6"/>
  <c r="ML264" i="6" s="1"/>
  <c r="ML165" i="6"/>
  <c r="ML228" i="6" s="1"/>
  <c r="BC183" i="6"/>
  <c r="BC201" i="6" s="1"/>
  <c r="BC174" i="6"/>
  <c r="BC264" i="6" s="1"/>
  <c r="BC165" i="6"/>
  <c r="BC228" i="6" s="1"/>
  <c r="DO183" i="6"/>
  <c r="DO201" i="6" s="1"/>
  <c r="DO174" i="6"/>
  <c r="DO264" i="6" s="1"/>
  <c r="DO165" i="6"/>
  <c r="DO228" i="6" s="1"/>
  <c r="GA183" i="6"/>
  <c r="GA201" i="6" s="1"/>
  <c r="GA174" i="6"/>
  <c r="GA264" i="6" s="1"/>
  <c r="GA165" i="6"/>
  <c r="GA228" i="6" s="1"/>
  <c r="IM183" i="6"/>
  <c r="IM201" i="6" s="1"/>
  <c r="IM174" i="6"/>
  <c r="IM264" i="6" s="1"/>
  <c r="IM165" i="6"/>
  <c r="IM228" i="6" s="1"/>
  <c r="KY183" i="6"/>
  <c r="KY201" i="6" s="1"/>
  <c r="KY174" i="6"/>
  <c r="KY264" i="6" s="1"/>
  <c r="KY165" i="6"/>
  <c r="KY228" i="6" s="1"/>
  <c r="P183" i="6"/>
  <c r="P201" i="6" s="1"/>
  <c r="P174" i="6"/>
  <c r="P264" i="6" s="1"/>
  <c r="P165" i="6"/>
  <c r="P228" i="6" s="1"/>
  <c r="CB183" i="6"/>
  <c r="CB201" i="6" s="1"/>
  <c r="CB174" i="6"/>
  <c r="CB264" i="6" s="1"/>
  <c r="CB165" i="6"/>
  <c r="CB228" i="6" s="1"/>
  <c r="EN183" i="6"/>
  <c r="EN201" i="6" s="1"/>
  <c r="EN174" i="6"/>
  <c r="EN264" i="6" s="1"/>
  <c r="EN165" i="6"/>
  <c r="EN228" i="6" s="1"/>
  <c r="GZ183" i="6"/>
  <c r="GZ201" i="6" s="1"/>
  <c r="GZ174" i="6"/>
  <c r="GZ264" i="6" s="1"/>
  <c r="GZ165" i="6"/>
  <c r="GZ228" i="6" s="1"/>
  <c r="JL183" i="6"/>
  <c r="JL201" i="6" s="1"/>
  <c r="JL174" i="6"/>
  <c r="JL264" i="6" s="1"/>
  <c r="JL165" i="6"/>
  <c r="JL228" i="6" s="1"/>
  <c r="LX183" i="6"/>
  <c r="LX201" i="6" s="1"/>
  <c r="LX174" i="6"/>
  <c r="LX264" i="6" s="1"/>
  <c r="LX165" i="6"/>
  <c r="LX228" i="6" s="1"/>
  <c r="AO183" i="6"/>
  <c r="AO201" i="6" s="1"/>
  <c r="AO174" i="6"/>
  <c r="AO264" i="6" s="1"/>
  <c r="AO165" i="6"/>
  <c r="AO228" i="6" s="1"/>
  <c r="DA183" i="6"/>
  <c r="DA201" i="6" s="1"/>
  <c r="DA174" i="6"/>
  <c r="DA264" i="6" s="1"/>
  <c r="DA165" i="6"/>
  <c r="DA228" i="6" s="1"/>
  <c r="FM183" i="6"/>
  <c r="FM201" i="6" s="1"/>
  <c r="FM174" i="6"/>
  <c r="FM264" i="6" s="1"/>
  <c r="FM165" i="6"/>
  <c r="FM228" i="6" s="1"/>
  <c r="HY183" i="6"/>
  <c r="HY201" i="6" s="1"/>
  <c r="HY174" i="6"/>
  <c r="HY264" i="6" s="1"/>
  <c r="HY165" i="6"/>
  <c r="HY228" i="6" s="1"/>
  <c r="KK183" i="6"/>
  <c r="KK201" i="6" s="1"/>
  <c r="KK174" i="6"/>
  <c r="KK264" i="6" s="1"/>
  <c r="KK165" i="6"/>
  <c r="KK228" i="6" s="1"/>
  <c r="MW183" i="6"/>
  <c r="MW201" i="6" s="1"/>
  <c r="MW174" i="6"/>
  <c r="MW264" i="6" s="1"/>
  <c r="MW165" i="6"/>
  <c r="MW228" i="6" s="1"/>
  <c r="BN183" i="6"/>
  <c r="BN201" i="6" s="1"/>
  <c r="BN174" i="6"/>
  <c r="BN264" i="6" s="1"/>
  <c r="BN165" i="6"/>
  <c r="BN228" i="6" s="1"/>
  <c r="DZ183" i="6"/>
  <c r="DZ201" i="6" s="1"/>
  <c r="DZ174" i="6"/>
  <c r="DZ264" i="6" s="1"/>
  <c r="DZ165" i="6"/>
  <c r="DZ228" i="6" s="1"/>
  <c r="GL183" i="6"/>
  <c r="GL201" i="6" s="1"/>
  <c r="GL174" i="6"/>
  <c r="GL264" i="6" s="1"/>
  <c r="GL165" i="6"/>
  <c r="GL228" i="6" s="1"/>
  <c r="IX183" i="6"/>
  <c r="IX201" i="6" s="1"/>
  <c r="IX174" i="6"/>
  <c r="IX264" i="6" s="1"/>
  <c r="IX165" i="6"/>
  <c r="IX228" i="6" s="1"/>
  <c r="LJ183" i="6"/>
  <c r="LJ201" i="6" s="1"/>
  <c r="LJ174" i="6"/>
  <c r="LJ264" i="6" s="1"/>
  <c r="LJ165" i="6"/>
  <c r="LJ228" i="6" s="1"/>
  <c r="AA183" i="6"/>
  <c r="AA201" i="6" s="1"/>
  <c r="AA174" i="6"/>
  <c r="AA264" i="6" s="1"/>
  <c r="AA165" i="6"/>
  <c r="AA228" i="6" s="1"/>
  <c r="CM183" i="6"/>
  <c r="CM201" i="6" s="1"/>
  <c r="CM174" i="6"/>
  <c r="CM264" i="6" s="1"/>
  <c r="CM165" i="6"/>
  <c r="CM228" i="6" s="1"/>
  <c r="EY183" i="6"/>
  <c r="EY201" i="6" s="1"/>
  <c r="EY174" i="6"/>
  <c r="EY264" i="6" s="1"/>
  <c r="EY165" i="6"/>
  <c r="EY228" i="6" s="1"/>
  <c r="HK183" i="6"/>
  <c r="HK201" i="6" s="1"/>
  <c r="HK174" i="6"/>
  <c r="HK264" i="6" s="1"/>
  <c r="HK165" i="6"/>
  <c r="HK228" i="6" s="1"/>
  <c r="JW183" i="6"/>
  <c r="JW201" i="6" s="1"/>
  <c r="JW174" i="6"/>
  <c r="JW264" i="6" s="1"/>
  <c r="JW165" i="6"/>
  <c r="JW228" i="6" s="1"/>
  <c r="MI183" i="6"/>
  <c r="MI201" i="6" s="1"/>
  <c r="MI174" i="6"/>
  <c r="MI264" i="6" s="1"/>
  <c r="MI165" i="6"/>
  <c r="MI228" i="6" s="1"/>
  <c r="AZ183" i="6"/>
  <c r="AZ201" i="6" s="1"/>
  <c r="AZ174" i="6"/>
  <c r="AZ264" i="6" s="1"/>
  <c r="AZ165" i="6"/>
  <c r="AZ228" i="6" s="1"/>
  <c r="DL183" i="6"/>
  <c r="DL201" i="6" s="1"/>
  <c r="DL174" i="6"/>
  <c r="DL264" i="6" s="1"/>
  <c r="DL165" i="6"/>
  <c r="DL228" i="6" s="1"/>
  <c r="FX183" i="6"/>
  <c r="FX201" i="6" s="1"/>
  <c r="FX174" i="6"/>
  <c r="FX264" i="6" s="1"/>
  <c r="FX165" i="6"/>
  <c r="FX228" i="6" s="1"/>
  <c r="IJ183" i="6"/>
  <c r="IJ201" i="6" s="1"/>
  <c r="IJ174" i="6"/>
  <c r="IJ264" i="6" s="1"/>
  <c r="IJ165" i="6"/>
  <c r="IJ228" i="6" s="1"/>
  <c r="KV183" i="6"/>
  <c r="KV201" i="6" s="1"/>
  <c r="KV174" i="6"/>
  <c r="KV264" i="6" s="1"/>
  <c r="KV165" i="6"/>
  <c r="KV228" i="6" s="1"/>
  <c r="M183" i="6"/>
  <c r="M201" i="6" s="1"/>
  <c r="M174" i="6"/>
  <c r="M264" i="6" s="1"/>
  <c r="M165" i="6"/>
  <c r="M228" i="6" s="1"/>
  <c r="BY183" i="6"/>
  <c r="BY201" i="6" s="1"/>
  <c r="BY174" i="6"/>
  <c r="BY264" i="6" s="1"/>
  <c r="BY165" i="6"/>
  <c r="BY228" i="6" s="1"/>
  <c r="EK183" i="6"/>
  <c r="EK201" i="6" s="1"/>
  <c r="EK174" i="6"/>
  <c r="EK264" i="6" s="1"/>
  <c r="EK165" i="6"/>
  <c r="EK228" i="6" s="1"/>
  <c r="GW183" i="6"/>
  <c r="GW201" i="6" s="1"/>
  <c r="GW174" i="6"/>
  <c r="GW264" i="6" s="1"/>
  <c r="GW165" i="6"/>
  <c r="GW228" i="6" s="1"/>
  <c r="JI183" i="6"/>
  <c r="JI201" i="6" s="1"/>
  <c r="JI174" i="6"/>
  <c r="JI264" i="6" s="1"/>
  <c r="JI165" i="6"/>
  <c r="JI228" i="6" s="1"/>
  <c r="LU183" i="6"/>
  <c r="LU201" i="6" s="1"/>
  <c r="LU174" i="6"/>
  <c r="LU264" i="6" s="1"/>
  <c r="LU165" i="6"/>
  <c r="LU228" i="6" s="1"/>
  <c r="AP179" i="6"/>
  <c r="AP197" i="6" s="1"/>
  <c r="AP170" i="6"/>
  <c r="AP260" i="6" s="1"/>
  <c r="AP161" i="6"/>
  <c r="AP224" i="6" s="1"/>
  <c r="DB179" i="6"/>
  <c r="DB197" i="6" s="1"/>
  <c r="DB170" i="6"/>
  <c r="DB260" i="6" s="1"/>
  <c r="DB161" i="6"/>
  <c r="DB224" i="6" s="1"/>
  <c r="FN179" i="6"/>
  <c r="FN197" i="6" s="1"/>
  <c r="FN170" i="6"/>
  <c r="FN260" i="6" s="1"/>
  <c r="FN161" i="6"/>
  <c r="FN224" i="6" s="1"/>
  <c r="HZ179" i="6"/>
  <c r="HZ197" i="6" s="1"/>
  <c r="HZ170" i="6"/>
  <c r="HZ260" i="6" s="1"/>
  <c r="HZ161" i="6"/>
  <c r="HZ224" i="6" s="1"/>
  <c r="KL179" i="6"/>
  <c r="KL197" i="6" s="1"/>
  <c r="KL170" i="6"/>
  <c r="KL260" i="6" s="1"/>
  <c r="KL161" i="6"/>
  <c r="KL224" i="6" s="1"/>
  <c r="MX179" i="6"/>
  <c r="MX197" i="6" s="1"/>
  <c r="MX170" i="6"/>
  <c r="MX260" i="6" s="1"/>
  <c r="MX161" i="6"/>
  <c r="MX224" i="6" s="1"/>
  <c r="BO179" i="6"/>
  <c r="BO197" i="6" s="1"/>
  <c r="BO170" i="6"/>
  <c r="BO260" i="6" s="1"/>
  <c r="BO161" i="6"/>
  <c r="BO224" i="6" s="1"/>
  <c r="EA179" i="6"/>
  <c r="EA197" i="6" s="1"/>
  <c r="EA170" i="6"/>
  <c r="EA260" i="6" s="1"/>
  <c r="EA161" i="6"/>
  <c r="EA224" i="6" s="1"/>
  <c r="GM179" i="6"/>
  <c r="GM197" i="6" s="1"/>
  <c r="GM170" i="6"/>
  <c r="GM260" i="6" s="1"/>
  <c r="GM161" i="6"/>
  <c r="GM224" i="6" s="1"/>
  <c r="IY179" i="6"/>
  <c r="IY197" i="6" s="1"/>
  <c r="IY170" i="6"/>
  <c r="IY260" i="6" s="1"/>
  <c r="IY161" i="6"/>
  <c r="IY224" i="6" s="1"/>
  <c r="LK179" i="6"/>
  <c r="LK197" i="6" s="1"/>
  <c r="LK170" i="6"/>
  <c r="LK260" i="6" s="1"/>
  <c r="LK161" i="6"/>
  <c r="LK224" i="6" s="1"/>
  <c r="AB179" i="6"/>
  <c r="AB197" i="6" s="1"/>
  <c r="AB170" i="6"/>
  <c r="AB260" i="6" s="1"/>
  <c r="AB161" i="6"/>
  <c r="AB224" i="6" s="1"/>
  <c r="CN179" i="6"/>
  <c r="CN197" i="6" s="1"/>
  <c r="CN170" i="6"/>
  <c r="CN260" i="6" s="1"/>
  <c r="CN161" i="6"/>
  <c r="CN224" i="6" s="1"/>
  <c r="EZ179" i="6"/>
  <c r="EZ197" i="6" s="1"/>
  <c r="EZ170" i="6"/>
  <c r="EZ260" i="6" s="1"/>
  <c r="EZ161" i="6"/>
  <c r="EZ224" i="6" s="1"/>
  <c r="HL179" i="6"/>
  <c r="HL197" i="6" s="1"/>
  <c r="HL170" i="6"/>
  <c r="HL260" i="6" s="1"/>
  <c r="HL161" i="6"/>
  <c r="HL224" i="6" s="1"/>
  <c r="JX179" i="6"/>
  <c r="JX197" i="6" s="1"/>
  <c r="JX170" i="6"/>
  <c r="JX260" i="6" s="1"/>
  <c r="JX161" i="6"/>
  <c r="JX224" i="6" s="1"/>
  <c r="MJ179" i="6"/>
  <c r="MJ197" i="6" s="1"/>
  <c r="MJ170" i="6"/>
  <c r="MJ260" i="6" s="1"/>
  <c r="MJ161" i="6"/>
  <c r="MJ224" i="6" s="1"/>
  <c r="BA179" i="6"/>
  <c r="BA197" i="6" s="1"/>
  <c r="BA170" i="6"/>
  <c r="BA260" i="6" s="1"/>
  <c r="BA161" i="6"/>
  <c r="BA224" i="6" s="1"/>
  <c r="DM179" i="6"/>
  <c r="DM197" i="6" s="1"/>
  <c r="DM170" i="6"/>
  <c r="DM260" i="6" s="1"/>
  <c r="DM161" i="6"/>
  <c r="DM224" i="6" s="1"/>
  <c r="FY179" i="6"/>
  <c r="FY197" i="6" s="1"/>
  <c r="FY170" i="6"/>
  <c r="FY260" i="6" s="1"/>
  <c r="FY161" i="6"/>
  <c r="FY224" i="6" s="1"/>
  <c r="IK179" i="6"/>
  <c r="IK197" i="6" s="1"/>
  <c r="IK170" i="6"/>
  <c r="IK260" i="6" s="1"/>
  <c r="IK161" i="6"/>
  <c r="IK224" i="6" s="1"/>
  <c r="KW179" i="6"/>
  <c r="KW197" i="6" s="1"/>
  <c r="KW170" i="6"/>
  <c r="KW260" i="6" s="1"/>
  <c r="KW161" i="6"/>
  <c r="KW224" i="6" s="1"/>
  <c r="N179" i="6"/>
  <c r="N197" i="6" s="1"/>
  <c r="N170" i="6"/>
  <c r="N260" i="6" s="1"/>
  <c r="N161" i="6"/>
  <c r="N224" i="6" s="1"/>
  <c r="BZ179" i="6"/>
  <c r="BZ197" i="6" s="1"/>
  <c r="BZ170" i="6"/>
  <c r="BZ260" i="6" s="1"/>
  <c r="BZ161" i="6"/>
  <c r="BZ224" i="6" s="1"/>
  <c r="EL179" i="6"/>
  <c r="EL197" i="6" s="1"/>
  <c r="EL170" i="6"/>
  <c r="EL260" i="6" s="1"/>
  <c r="EL161" i="6"/>
  <c r="EL224" i="6" s="1"/>
  <c r="GX179" i="6"/>
  <c r="GX197" i="6" s="1"/>
  <c r="GX170" i="6"/>
  <c r="GX260" i="6" s="1"/>
  <c r="GX161" i="6"/>
  <c r="GX224" i="6" s="1"/>
  <c r="JJ179" i="6"/>
  <c r="JJ197" i="6" s="1"/>
  <c r="JJ170" i="6"/>
  <c r="JJ260" i="6" s="1"/>
  <c r="JJ161" i="6"/>
  <c r="JJ224" i="6" s="1"/>
  <c r="LV179" i="6"/>
  <c r="LV197" i="6" s="1"/>
  <c r="LV170" i="6"/>
  <c r="LV260" i="6" s="1"/>
  <c r="LV161" i="6"/>
  <c r="LV224" i="6" s="1"/>
  <c r="AM179" i="6"/>
  <c r="AM197" i="6" s="1"/>
  <c r="AM170" i="6"/>
  <c r="AM260" i="6" s="1"/>
  <c r="AM161" i="6"/>
  <c r="AM224" i="6" s="1"/>
  <c r="CY179" i="6"/>
  <c r="CY197" i="6" s="1"/>
  <c r="CY170" i="6"/>
  <c r="CY260" i="6" s="1"/>
  <c r="CY161" i="6"/>
  <c r="CY224" i="6" s="1"/>
  <c r="FK179" i="6"/>
  <c r="FK197" i="6" s="1"/>
  <c r="FK170" i="6"/>
  <c r="FK260" i="6" s="1"/>
  <c r="FK161" i="6"/>
  <c r="FK224" i="6" s="1"/>
  <c r="HW179" i="6"/>
  <c r="HW197" i="6" s="1"/>
  <c r="HW170" i="6"/>
  <c r="HW260" i="6" s="1"/>
  <c r="HW161" i="6"/>
  <c r="HW224" i="6" s="1"/>
  <c r="KI179" i="6"/>
  <c r="KI197" i="6" s="1"/>
  <c r="KI170" i="6"/>
  <c r="KI260" i="6" s="1"/>
  <c r="KI161" i="6"/>
  <c r="KI224" i="6" s="1"/>
  <c r="MU179" i="6"/>
  <c r="MU197" i="6" s="1"/>
  <c r="MU170" i="6"/>
  <c r="MU260" i="6" s="1"/>
  <c r="MU161" i="6"/>
  <c r="MU224" i="6" s="1"/>
  <c r="BL179" i="6"/>
  <c r="BL197" i="6" s="1"/>
  <c r="BL170" i="6"/>
  <c r="BL260" i="6" s="1"/>
  <c r="BL161" i="6"/>
  <c r="BL224" i="6" s="1"/>
  <c r="DX179" i="6"/>
  <c r="DX197" i="6" s="1"/>
  <c r="DX170" i="6"/>
  <c r="DX260" i="6" s="1"/>
  <c r="DX161" i="6"/>
  <c r="DX224" i="6" s="1"/>
  <c r="GJ179" i="6"/>
  <c r="GJ197" i="6" s="1"/>
  <c r="GJ170" i="6"/>
  <c r="GJ260" i="6" s="1"/>
  <c r="GJ161" i="6"/>
  <c r="GJ224" i="6" s="1"/>
  <c r="IV179" i="6"/>
  <c r="IV197" i="6" s="1"/>
  <c r="IV170" i="6"/>
  <c r="IV260" i="6" s="1"/>
  <c r="IV161" i="6"/>
  <c r="IV224" i="6" s="1"/>
  <c r="LH179" i="6"/>
  <c r="LH197" i="6" s="1"/>
  <c r="LH170" i="6"/>
  <c r="LH260" i="6" s="1"/>
  <c r="LH161" i="6"/>
  <c r="LH224" i="6" s="1"/>
  <c r="Y179" i="6"/>
  <c r="Y197" i="6" s="1"/>
  <c r="Y170" i="6"/>
  <c r="Y260" i="6" s="1"/>
  <c r="Y161" i="6"/>
  <c r="Y224" i="6" s="1"/>
  <c r="CK179" i="6"/>
  <c r="CK197" i="6" s="1"/>
  <c r="CK170" i="6"/>
  <c r="CK260" i="6" s="1"/>
  <c r="CK161" i="6"/>
  <c r="CK224" i="6" s="1"/>
  <c r="EW179" i="6"/>
  <c r="EW197" i="6" s="1"/>
  <c r="EW170" i="6"/>
  <c r="EW260" i="6" s="1"/>
  <c r="EW161" i="6"/>
  <c r="EW224" i="6" s="1"/>
  <c r="HI179" i="6"/>
  <c r="HI197" i="6" s="1"/>
  <c r="HI170" i="6"/>
  <c r="HI260" i="6" s="1"/>
  <c r="HI161" i="6"/>
  <c r="HI224" i="6" s="1"/>
  <c r="JU179" i="6"/>
  <c r="JU197" i="6" s="1"/>
  <c r="JU170" i="6"/>
  <c r="JU260" i="6" s="1"/>
  <c r="JU161" i="6"/>
  <c r="JU224" i="6" s="1"/>
  <c r="MG179" i="6"/>
  <c r="MG197" i="6" s="1"/>
  <c r="MG170" i="6"/>
  <c r="MG260" i="6" s="1"/>
  <c r="MG161" i="6"/>
  <c r="MG224" i="6" s="1"/>
  <c r="AZ181" i="6"/>
  <c r="AZ199" i="6" s="1"/>
  <c r="AZ172" i="6"/>
  <c r="AZ262" i="6" s="1"/>
  <c r="AZ163" i="6"/>
  <c r="AZ226" i="6" s="1"/>
  <c r="DL181" i="6"/>
  <c r="DL199" i="6" s="1"/>
  <c r="DL172" i="6"/>
  <c r="DL262" i="6" s="1"/>
  <c r="DL163" i="6"/>
  <c r="DL226" i="6" s="1"/>
  <c r="FX181" i="6"/>
  <c r="FX199" i="6" s="1"/>
  <c r="FX172" i="6"/>
  <c r="FX262" i="6" s="1"/>
  <c r="FX163" i="6"/>
  <c r="FX226" i="6" s="1"/>
  <c r="IJ181" i="6"/>
  <c r="IJ199" i="6" s="1"/>
  <c r="IJ172" i="6"/>
  <c r="IJ262" i="6" s="1"/>
  <c r="IJ163" i="6"/>
  <c r="IJ226" i="6" s="1"/>
  <c r="KV181" i="6"/>
  <c r="KV199" i="6" s="1"/>
  <c r="KV172" i="6"/>
  <c r="KV262" i="6" s="1"/>
  <c r="KV163" i="6"/>
  <c r="KV226" i="6" s="1"/>
  <c r="M181" i="6"/>
  <c r="M199" i="6" s="1"/>
  <c r="M172" i="6"/>
  <c r="M262" i="6" s="1"/>
  <c r="M163" i="6"/>
  <c r="M226" i="6" s="1"/>
  <c r="BY181" i="6"/>
  <c r="BY199" i="6" s="1"/>
  <c r="BY172" i="6"/>
  <c r="BY262" i="6" s="1"/>
  <c r="BY163" i="6"/>
  <c r="BY226" i="6" s="1"/>
  <c r="EK181" i="6"/>
  <c r="EK199" i="6" s="1"/>
  <c r="EK172" i="6"/>
  <c r="EK262" i="6" s="1"/>
  <c r="EK163" i="6"/>
  <c r="EK226" i="6" s="1"/>
  <c r="GW181" i="6"/>
  <c r="GW199" i="6" s="1"/>
  <c r="GW172" i="6"/>
  <c r="GW262" i="6" s="1"/>
  <c r="GW163" i="6"/>
  <c r="GW226" i="6" s="1"/>
  <c r="JI181" i="6"/>
  <c r="JI199" i="6" s="1"/>
  <c r="JI172" i="6"/>
  <c r="JI262" i="6" s="1"/>
  <c r="JI163" i="6"/>
  <c r="JI226" i="6" s="1"/>
  <c r="LU181" i="6"/>
  <c r="LU199" i="6" s="1"/>
  <c r="LU172" i="6"/>
  <c r="LU262" i="6" s="1"/>
  <c r="LU163" i="6"/>
  <c r="LU226" i="6" s="1"/>
  <c r="AL181" i="6"/>
  <c r="AL199" i="6" s="1"/>
  <c r="AL172" i="6"/>
  <c r="AL262" i="6" s="1"/>
  <c r="AL163" i="6"/>
  <c r="AL226" i="6" s="1"/>
  <c r="CX181" i="6"/>
  <c r="CX199" i="6" s="1"/>
  <c r="CX172" i="6"/>
  <c r="CX262" i="6" s="1"/>
  <c r="CX163" i="6"/>
  <c r="CX226" i="6" s="1"/>
  <c r="FJ181" i="6"/>
  <c r="FJ199" i="6" s="1"/>
  <c r="FJ172" i="6"/>
  <c r="FJ262" i="6" s="1"/>
  <c r="FJ163" i="6"/>
  <c r="FJ226" i="6" s="1"/>
  <c r="HV181" i="6"/>
  <c r="HV199" i="6" s="1"/>
  <c r="HV172" i="6"/>
  <c r="HV262" i="6" s="1"/>
  <c r="HV163" i="6"/>
  <c r="HV226" i="6" s="1"/>
  <c r="KH181" i="6"/>
  <c r="KH199" i="6" s="1"/>
  <c r="KH172" i="6"/>
  <c r="KH262" i="6" s="1"/>
  <c r="KH163" i="6"/>
  <c r="KH226" i="6" s="1"/>
  <c r="MT181" i="6"/>
  <c r="MT199" i="6" s="1"/>
  <c r="MT172" i="6"/>
  <c r="MT262" i="6" s="1"/>
  <c r="MT163" i="6"/>
  <c r="MT226" i="6" s="1"/>
  <c r="BK181" i="6"/>
  <c r="BK199" i="6" s="1"/>
  <c r="BK172" i="6"/>
  <c r="BK262" i="6" s="1"/>
  <c r="BK163" i="6"/>
  <c r="BK226" i="6" s="1"/>
  <c r="DW181" i="6"/>
  <c r="DW199" i="6" s="1"/>
  <c r="DW172" i="6"/>
  <c r="DW262" i="6" s="1"/>
  <c r="DW163" i="6"/>
  <c r="DW226" i="6" s="1"/>
  <c r="GI181" i="6"/>
  <c r="GI199" i="6" s="1"/>
  <c r="GI172" i="6"/>
  <c r="GI262" i="6" s="1"/>
  <c r="GI163" i="6"/>
  <c r="GI226" i="6" s="1"/>
  <c r="IU181" i="6"/>
  <c r="IU199" i="6" s="1"/>
  <c r="IU172" i="6"/>
  <c r="IU262" i="6" s="1"/>
  <c r="IU163" i="6"/>
  <c r="IU226" i="6" s="1"/>
  <c r="LG181" i="6"/>
  <c r="LG199" i="6" s="1"/>
  <c r="LG172" i="6"/>
  <c r="LG262" i="6" s="1"/>
  <c r="LG163" i="6"/>
  <c r="LG226" i="6" s="1"/>
  <c r="X181" i="6"/>
  <c r="X199" i="6" s="1"/>
  <c r="X172" i="6"/>
  <c r="X262" i="6" s="1"/>
  <c r="X163" i="6"/>
  <c r="X226" i="6" s="1"/>
  <c r="CJ181" i="6"/>
  <c r="CJ199" i="6" s="1"/>
  <c r="CJ172" i="6"/>
  <c r="CJ262" i="6" s="1"/>
  <c r="CJ163" i="6"/>
  <c r="CJ226" i="6" s="1"/>
  <c r="EV181" i="6"/>
  <c r="EV199" i="6" s="1"/>
  <c r="EV172" i="6"/>
  <c r="EV262" i="6" s="1"/>
  <c r="EV163" i="6"/>
  <c r="EV226" i="6" s="1"/>
  <c r="HH181" i="6"/>
  <c r="HH199" i="6" s="1"/>
  <c r="HH172" i="6"/>
  <c r="HH262" i="6" s="1"/>
  <c r="HH163" i="6"/>
  <c r="HH226" i="6" s="1"/>
  <c r="JT181" i="6"/>
  <c r="JT199" i="6" s="1"/>
  <c r="JT172" i="6"/>
  <c r="JT262" i="6" s="1"/>
  <c r="JT163" i="6"/>
  <c r="JT226" i="6" s="1"/>
  <c r="MF181" i="6"/>
  <c r="MF199" i="6" s="1"/>
  <c r="MF172" i="6"/>
  <c r="MF262" i="6" s="1"/>
  <c r="MF163" i="6"/>
  <c r="MF226" i="6" s="1"/>
  <c r="AW181" i="6"/>
  <c r="AW199" i="6" s="1"/>
  <c r="AW172" i="6"/>
  <c r="AW262" i="6" s="1"/>
  <c r="AW163" i="6"/>
  <c r="AW226" i="6" s="1"/>
  <c r="DI181" i="6"/>
  <c r="DI199" i="6" s="1"/>
  <c r="DI172" i="6"/>
  <c r="DI262" i="6" s="1"/>
  <c r="DI163" i="6"/>
  <c r="DI226" i="6" s="1"/>
  <c r="FU181" i="6"/>
  <c r="FU199" i="6" s="1"/>
  <c r="FU172" i="6"/>
  <c r="FU262" i="6" s="1"/>
  <c r="FU163" i="6"/>
  <c r="FU226" i="6" s="1"/>
  <c r="IG181" i="6"/>
  <c r="IG199" i="6" s="1"/>
  <c r="IG172" i="6"/>
  <c r="IG262" i="6" s="1"/>
  <c r="IG163" i="6"/>
  <c r="IG226" i="6" s="1"/>
  <c r="KS181" i="6"/>
  <c r="KS199" i="6" s="1"/>
  <c r="KS172" i="6"/>
  <c r="KS262" i="6" s="1"/>
  <c r="KS163" i="6"/>
  <c r="KS226" i="6" s="1"/>
  <c r="J181" i="6"/>
  <c r="J199" i="6" s="1"/>
  <c r="J172" i="6"/>
  <c r="J262" i="6" s="1"/>
  <c r="J163" i="6"/>
  <c r="J226" i="6" s="1"/>
  <c r="BV181" i="6"/>
  <c r="BV199" i="6" s="1"/>
  <c r="BV172" i="6"/>
  <c r="BV262" i="6" s="1"/>
  <c r="BV163" i="6"/>
  <c r="BV226" i="6" s="1"/>
  <c r="EH181" i="6"/>
  <c r="EH199" i="6" s="1"/>
  <c r="EH172" i="6"/>
  <c r="EH262" i="6" s="1"/>
  <c r="EH163" i="6"/>
  <c r="EH226" i="6" s="1"/>
  <c r="GT181" i="6"/>
  <c r="GT199" i="6" s="1"/>
  <c r="GT172" i="6"/>
  <c r="GT262" i="6" s="1"/>
  <c r="GT163" i="6"/>
  <c r="GT226" i="6" s="1"/>
  <c r="JF181" i="6"/>
  <c r="JF199" i="6" s="1"/>
  <c r="JF172" i="6"/>
  <c r="JF262" i="6" s="1"/>
  <c r="JF163" i="6"/>
  <c r="JF226" i="6" s="1"/>
  <c r="LR181" i="6"/>
  <c r="LR199" i="6" s="1"/>
  <c r="LR172" i="6"/>
  <c r="LR262" i="6" s="1"/>
  <c r="LR163" i="6"/>
  <c r="LR226" i="6" s="1"/>
  <c r="AI181" i="6"/>
  <c r="AI199" i="6" s="1"/>
  <c r="AI172" i="6"/>
  <c r="AI262" i="6" s="1"/>
  <c r="AI163" i="6"/>
  <c r="AI226" i="6" s="1"/>
  <c r="CU181" i="6"/>
  <c r="CU199" i="6" s="1"/>
  <c r="CU172" i="6"/>
  <c r="CU262" i="6" s="1"/>
  <c r="CU163" i="6"/>
  <c r="CU226" i="6" s="1"/>
  <c r="FG181" i="6"/>
  <c r="FG199" i="6" s="1"/>
  <c r="FG172" i="6"/>
  <c r="FG262" i="6" s="1"/>
  <c r="FG163" i="6"/>
  <c r="FG226" i="6" s="1"/>
  <c r="HS181" i="6"/>
  <c r="HS199" i="6" s="1"/>
  <c r="HS172" i="6"/>
  <c r="HS262" i="6" s="1"/>
  <c r="HS163" i="6"/>
  <c r="HS226" i="6" s="1"/>
  <c r="KE181" i="6"/>
  <c r="KE199" i="6" s="1"/>
  <c r="KE172" i="6"/>
  <c r="KE262" i="6" s="1"/>
  <c r="KE163" i="6"/>
  <c r="KE226" i="6" s="1"/>
  <c r="MQ181" i="6"/>
  <c r="MQ199" i="6" s="1"/>
  <c r="MQ172" i="6"/>
  <c r="MQ262" i="6" s="1"/>
  <c r="MQ163" i="6"/>
  <c r="MQ226" i="6" s="1"/>
  <c r="BG180" i="6"/>
  <c r="BG198" i="6" s="1"/>
  <c r="BG171" i="6"/>
  <c r="BG261" i="6" s="1"/>
  <c r="BG162" i="6"/>
  <c r="BG225" i="6" s="1"/>
  <c r="DS180" i="6"/>
  <c r="DS198" i="6" s="1"/>
  <c r="DS171" i="6"/>
  <c r="DS261" i="6" s="1"/>
  <c r="DS162" i="6"/>
  <c r="DS225" i="6" s="1"/>
  <c r="GE180" i="6"/>
  <c r="GE198" i="6" s="1"/>
  <c r="GE171" i="6"/>
  <c r="GE261" i="6" s="1"/>
  <c r="GE162" i="6"/>
  <c r="GE225" i="6" s="1"/>
  <c r="IQ180" i="6"/>
  <c r="IQ198" i="6" s="1"/>
  <c r="IQ171" i="6"/>
  <c r="IQ261" i="6" s="1"/>
  <c r="IQ162" i="6"/>
  <c r="IQ225" i="6" s="1"/>
  <c r="LC180" i="6"/>
  <c r="LC198" i="6" s="1"/>
  <c r="LC171" i="6"/>
  <c r="LC261" i="6" s="1"/>
  <c r="LC162" i="6"/>
  <c r="LC225" i="6" s="1"/>
  <c r="T180" i="6"/>
  <c r="T198" i="6" s="1"/>
  <c r="T171" i="6"/>
  <c r="T261" i="6" s="1"/>
  <c r="T162" i="6"/>
  <c r="T225" i="6" s="1"/>
  <c r="CF180" i="6"/>
  <c r="CF198" i="6" s="1"/>
  <c r="CF171" i="6"/>
  <c r="CF261" i="6" s="1"/>
  <c r="CF162" i="6"/>
  <c r="CF225" i="6" s="1"/>
  <c r="ER180" i="6"/>
  <c r="ER198" i="6" s="1"/>
  <c r="ER171" i="6"/>
  <c r="ER261" i="6" s="1"/>
  <c r="ER162" i="6"/>
  <c r="ER225" i="6" s="1"/>
  <c r="HD180" i="6"/>
  <c r="HD198" i="6" s="1"/>
  <c r="HD171" i="6"/>
  <c r="HD261" i="6" s="1"/>
  <c r="HD162" i="6"/>
  <c r="HD225" i="6" s="1"/>
  <c r="JP180" i="6"/>
  <c r="JP198" i="6" s="1"/>
  <c r="JP171" i="6"/>
  <c r="JP261" i="6" s="1"/>
  <c r="JP162" i="6"/>
  <c r="JP225" i="6" s="1"/>
  <c r="MB180" i="6"/>
  <c r="MB198" i="6" s="1"/>
  <c r="MB171" i="6"/>
  <c r="MB261" i="6" s="1"/>
  <c r="MB162" i="6"/>
  <c r="MB225" i="6" s="1"/>
  <c r="AS180" i="6"/>
  <c r="AS198" i="6" s="1"/>
  <c r="AS171" i="6"/>
  <c r="AS261" i="6" s="1"/>
  <c r="AS162" i="6"/>
  <c r="AS225" i="6" s="1"/>
  <c r="DE180" i="6"/>
  <c r="DE198" i="6" s="1"/>
  <c r="DE171" i="6"/>
  <c r="DE261" i="6" s="1"/>
  <c r="DE162" i="6"/>
  <c r="DE225" i="6" s="1"/>
  <c r="FQ180" i="6"/>
  <c r="FQ198" i="6" s="1"/>
  <c r="FQ171" i="6"/>
  <c r="FQ261" i="6" s="1"/>
  <c r="FQ162" i="6"/>
  <c r="FQ225" i="6" s="1"/>
  <c r="IC180" i="6"/>
  <c r="IC198" i="6" s="1"/>
  <c r="IC171" i="6"/>
  <c r="IC261" i="6" s="1"/>
  <c r="IC162" i="6"/>
  <c r="IC225" i="6" s="1"/>
  <c r="KO180" i="6"/>
  <c r="KO198" i="6" s="1"/>
  <c r="KO171" i="6"/>
  <c r="KO261" i="6" s="1"/>
  <c r="KO162" i="6"/>
  <c r="KO225" i="6" s="1"/>
  <c r="F180" i="6"/>
  <c r="F198" i="6" s="1"/>
  <c r="F171" i="6"/>
  <c r="F261" i="6" s="1"/>
  <c r="F162" i="6"/>
  <c r="F225" i="6" s="1"/>
  <c r="BR180" i="6"/>
  <c r="BR198" i="6" s="1"/>
  <c r="BR171" i="6"/>
  <c r="BR261" i="6" s="1"/>
  <c r="BR162" i="6"/>
  <c r="BR225" i="6" s="1"/>
  <c r="ED180" i="6"/>
  <c r="ED198" i="6" s="1"/>
  <c r="ED171" i="6"/>
  <c r="ED261" i="6" s="1"/>
  <c r="ED162" i="6"/>
  <c r="ED225" i="6" s="1"/>
  <c r="GP180" i="6"/>
  <c r="GP198" i="6" s="1"/>
  <c r="GP171" i="6"/>
  <c r="GP261" i="6" s="1"/>
  <c r="GP162" i="6"/>
  <c r="GP225" i="6" s="1"/>
  <c r="JB180" i="6"/>
  <c r="JB198" i="6" s="1"/>
  <c r="JB171" i="6"/>
  <c r="JB261" i="6" s="1"/>
  <c r="JB162" i="6"/>
  <c r="JB225" i="6" s="1"/>
  <c r="LN180" i="6"/>
  <c r="LN198" i="6" s="1"/>
  <c r="LN171" i="6"/>
  <c r="LN261" i="6" s="1"/>
  <c r="LN162" i="6"/>
  <c r="LN225" i="6" s="1"/>
  <c r="AE180" i="6"/>
  <c r="AE198" i="6" s="1"/>
  <c r="AE171" i="6"/>
  <c r="AE261" i="6" s="1"/>
  <c r="AE162" i="6"/>
  <c r="AE225" i="6" s="1"/>
  <c r="CQ180" i="6"/>
  <c r="CQ198" i="6" s="1"/>
  <c r="CQ171" i="6"/>
  <c r="CQ261" i="6" s="1"/>
  <c r="CQ162" i="6"/>
  <c r="CQ225" i="6" s="1"/>
  <c r="FC180" i="6"/>
  <c r="FC198" i="6" s="1"/>
  <c r="FC171" i="6"/>
  <c r="FC261" i="6" s="1"/>
  <c r="FC162" i="6"/>
  <c r="FC225" i="6" s="1"/>
  <c r="HO180" i="6"/>
  <c r="HO198" i="6" s="1"/>
  <c r="HO171" i="6"/>
  <c r="HO261" i="6" s="1"/>
  <c r="HO162" i="6"/>
  <c r="HO225" i="6" s="1"/>
  <c r="KA180" i="6"/>
  <c r="KA198" i="6" s="1"/>
  <c r="KA171" i="6"/>
  <c r="KA261" i="6" s="1"/>
  <c r="KA162" i="6"/>
  <c r="KA225" i="6" s="1"/>
  <c r="MM180" i="6"/>
  <c r="MM198" i="6" s="1"/>
  <c r="MM171" i="6"/>
  <c r="MM261" i="6" s="1"/>
  <c r="MM162" i="6"/>
  <c r="MM225" i="6" s="1"/>
  <c r="BD180" i="6"/>
  <c r="BD198" i="6" s="1"/>
  <c r="BD171" i="6"/>
  <c r="BD261" i="6" s="1"/>
  <c r="BD162" i="6"/>
  <c r="BD225" i="6" s="1"/>
  <c r="DP180" i="6"/>
  <c r="DP198" i="6" s="1"/>
  <c r="DP171" i="6"/>
  <c r="DP261" i="6" s="1"/>
  <c r="DP162" i="6"/>
  <c r="DP225" i="6" s="1"/>
  <c r="GB180" i="6"/>
  <c r="GB198" i="6" s="1"/>
  <c r="GB171" i="6"/>
  <c r="GB261" i="6" s="1"/>
  <c r="GB162" i="6"/>
  <c r="GB225" i="6" s="1"/>
  <c r="IN180" i="6"/>
  <c r="IN198" i="6" s="1"/>
  <c r="IN171" i="6"/>
  <c r="IN261" i="6" s="1"/>
  <c r="IN162" i="6"/>
  <c r="IN225" i="6" s="1"/>
  <c r="KZ180" i="6"/>
  <c r="KZ198" i="6" s="1"/>
  <c r="KZ171" i="6"/>
  <c r="KZ261" i="6" s="1"/>
  <c r="KZ162" i="6"/>
  <c r="KZ225" i="6" s="1"/>
  <c r="Q180" i="6"/>
  <c r="Q198" i="6" s="1"/>
  <c r="Q171" i="6"/>
  <c r="Q261" i="6" s="1"/>
  <c r="Q162" i="6"/>
  <c r="Q225" i="6" s="1"/>
  <c r="CC180" i="6"/>
  <c r="CC198" i="6" s="1"/>
  <c r="CC171" i="6"/>
  <c r="CC261" i="6" s="1"/>
  <c r="CC162" i="6"/>
  <c r="CC225" i="6" s="1"/>
  <c r="EO180" i="6"/>
  <c r="EO198" i="6" s="1"/>
  <c r="EO171" i="6"/>
  <c r="EO261" i="6" s="1"/>
  <c r="EO162" i="6"/>
  <c r="EO225" i="6" s="1"/>
  <c r="HA180" i="6"/>
  <c r="HA198" i="6" s="1"/>
  <c r="HA171" i="6"/>
  <c r="HA261" i="6" s="1"/>
  <c r="HA162" i="6"/>
  <c r="HA225" i="6" s="1"/>
  <c r="JM180" i="6"/>
  <c r="JM198" i="6" s="1"/>
  <c r="JM171" i="6"/>
  <c r="JM261" i="6" s="1"/>
  <c r="JM162" i="6"/>
  <c r="JM225" i="6" s="1"/>
  <c r="LY180" i="6"/>
  <c r="LY198" i="6" s="1"/>
  <c r="LY171" i="6"/>
  <c r="LY261" i="6" s="1"/>
  <c r="LY162" i="6"/>
  <c r="LY225" i="6" s="1"/>
  <c r="AP180" i="6"/>
  <c r="AP198" i="6" s="1"/>
  <c r="AP171" i="6"/>
  <c r="AP261" i="6" s="1"/>
  <c r="AP162" i="6"/>
  <c r="AP225" i="6" s="1"/>
  <c r="DB180" i="6"/>
  <c r="DB198" i="6" s="1"/>
  <c r="DB171" i="6"/>
  <c r="DB261" i="6" s="1"/>
  <c r="DB162" i="6"/>
  <c r="DB225" i="6" s="1"/>
  <c r="FN180" i="6"/>
  <c r="FN198" i="6" s="1"/>
  <c r="FN171" i="6"/>
  <c r="FN261" i="6" s="1"/>
  <c r="FN162" i="6"/>
  <c r="FN225" i="6" s="1"/>
  <c r="HZ180" i="6"/>
  <c r="HZ198" i="6" s="1"/>
  <c r="HZ171" i="6"/>
  <c r="HZ261" i="6" s="1"/>
  <c r="HZ162" i="6"/>
  <c r="HZ225" i="6" s="1"/>
  <c r="KL180" i="6"/>
  <c r="KL198" i="6" s="1"/>
  <c r="KL171" i="6"/>
  <c r="KL261" i="6" s="1"/>
  <c r="KL162" i="6"/>
  <c r="KL225" i="6" s="1"/>
  <c r="MX180" i="6"/>
  <c r="MX198" i="6" s="1"/>
  <c r="MX171" i="6"/>
  <c r="MX261" i="6" s="1"/>
  <c r="MX162" i="6"/>
  <c r="MX225" i="6" s="1"/>
  <c r="BQ182" i="6"/>
  <c r="BQ200" i="6" s="1"/>
  <c r="BQ173" i="6"/>
  <c r="BQ263" i="6" s="1"/>
  <c r="BQ164" i="6"/>
  <c r="BQ227" i="6" s="1"/>
  <c r="EC182" i="6"/>
  <c r="EC200" i="6" s="1"/>
  <c r="EC173" i="6"/>
  <c r="EC263" i="6" s="1"/>
  <c r="EC164" i="6"/>
  <c r="EC227" i="6" s="1"/>
  <c r="GO182" i="6"/>
  <c r="GO200" i="6" s="1"/>
  <c r="GO173" i="6"/>
  <c r="GO263" i="6" s="1"/>
  <c r="GO164" i="6"/>
  <c r="GO227" i="6" s="1"/>
  <c r="JA182" i="6"/>
  <c r="JA200" i="6" s="1"/>
  <c r="JA173" i="6"/>
  <c r="JA263" i="6" s="1"/>
  <c r="JA164" i="6"/>
  <c r="JA227" i="6" s="1"/>
  <c r="LM182" i="6"/>
  <c r="LM200" i="6" s="1"/>
  <c r="LM173" i="6"/>
  <c r="LM263" i="6" s="1"/>
  <c r="LM164" i="6"/>
  <c r="LM227" i="6" s="1"/>
  <c r="AD182" i="6"/>
  <c r="AD200" i="6" s="1"/>
  <c r="AD173" i="6"/>
  <c r="AD263" i="6" s="1"/>
  <c r="AD164" i="6"/>
  <c r="AD227" i="6" s="1"/>
  <c r="CP182" i="6"/>
  <c r="CP200" i="6" s="1"/>
  <c r="CP173" i="6"/>
  <c r="CP263" i="6" s="1"/>
  <c r="CP164" i="6"/>
  <c r="CP227" i="6" s="1"/>
  <c r="FB182" i="6"/>
  <c r="FB200" i="6" s="1"/>
  <c r="FB173" i="6"/>
  <c r="FB263" i="6" s="1"/>
  <c r="FB164" i="6"/>
  <c r="FB227" i="6" s="1"/>
  <c r="HN182" i="6"/>
  <c r="HN200" i="6" s="1"/>
  <c r="HN173" i="6"/>
  <c r="HN263" i="6" s="1"/>
  <c r="HN164" i="6"/>
  <c r="HN227" i="6" s="1"/>
  <c r="JZ182" i="6"/>
  <c r="JZ200" i="6" s="1"/>
  <c r="JZ173" i="6"/>
  <c r="JZ263" i="6" s="1"/>
  <c r="JZ164" i="6"/>
  <c r="JZ227" i="6" s="1"/>
  <c r="ML182" i="6"/>
  <c r="ML200" i="6" s="1"/>
  <c r="ML173" i="6"/>
  <c r="ML263" i="6" s="1"/>
  <c r="ML164" i="6"/>
  <c r="ML227" i="6" s="1"/>
  <c r="BC182" i="6"/>
  <c r="BC200" i="6" s="1"/>
  <c r="BC173" i="6"/>
  <c r="BC263" i="6" s="1"/>
  <c r="BC164" i="6"/>
  <c r="BC227" i="6" s="1"/>
  <c r="DO182" i="6"/>
  <c r="DO200" i="6" s="1"/>
  <c r="DO173" i="6"/>
  <c r="DO263" i="6" s="1"/>
  <c r="DO164" i="6"/>
  <c r="DO227" i="6" s="1"/>
  <c r="GA182" i="6"/>
  <c r="GA200" i="6" s="1"/>
  <c r="GA173" i="6"/>
  <c r="GA263" i="6" s="1"/>
  <c r="GA164" i="6"/>
  <c r="GA227" i="6" s="1"/>
  <c r="IM182" i="6"/>
  <c r="IM200" i="6" s="1"/>
  <c r="IM173" i="6"/>
  <c r="IM263" i="6" s="1"/>
  <c r="IM164" i="6"/>
  <c r="IM227" i="6" s="1"/>
  <c r="KY182" i="6"/>
  <c r="KY200" i="6" s="1"/>
  <c r="KY173" i="6"/>
  <c r="KY263" i="6" s="1"/>
  <c r="KY164" i="6"/>
  <c r="KY227" i="6" s="1"/>
  <c r="P182" i="6"/>
  <c r="P200" i="6" s="1"/>
  <c r="P173" i="6"/>
  <c r="P263" i="6" s="1"/>
  <c r="P164" i="6"/>
  <c r="P227" i="6" s="1"/>
  <c r="CB182" i="6"/>
  <c r="CB200" i="6" s="1"/>
  <c r="CB173" i="6"/>
  <c r="CB263" i="6" s="1"/>
  <c r="CB164" i="6"/>
  <c r="CB227" i="6" s="1"/>
  <c r="EN182" i="6"/>
  <c r="EN200" i="6" s="1"/>
  <c r="EN173" i="6"/>
  <c r="EN263" i="6" s="1"/>
  <c r="EN164" i="6"/>
  <c r="EN227" i="6" s="1"/>
  <c r="GZ182" i="6"/>
  <c r="GZ200" i="6" s="1"/>
  <c r="GZ173" i="6"/>
  <c r="GZ263" i="6" s="1"/>
  <c r="GZ164" i="6"/>
  <c r="GZ227" i="6" s="1"/>
  <c r="JL182" i="6"/>
  <c r="JL200" i="6" s="1"/>
  <c r="JL173" i="6"/>
  <c r="JL263" i="6" s="1"/>
  <c r="JL164" i="6"/>
  <c r="JL227" i="6" s="1"/>
  <c r="LX182" i="6"/>
  <c r="LX200" i="6" s="1"/>
  <c r="LX173" i="6"/>
  <c r="LX263" i="6" s="1"/>
  <c r="LX164" i="6"/>
  <c r="LX227" i="6" s="1"/>
  <c r="AO182" i="6"/>
  <c r="AO200" i="6" s="1"/>
  <c r="AO173" i="6"/>
  <c r="AO263" i="6" s="1"/>
  <c r="AO164" i="6"/>
  <c r="AO227" i="6" s="1"/>
  <c r="DA182" i="6"/>
  <c r="DA200" i="6" s="1"/>
  <c r="DA173" i="6"/>
  <c r="DA263" i="6" s="1"/>
  <c r="DA164" i="6"/>
  <c r="DA227" i="6" s="1"/>
  <c r="FM182" i="6"/>
  <c r="FM200" i="6" s="1"/>
  <c r="FM173" i="6"/>
  <c r="FM263" i="6" s="1"/>
  <c r="FM164" i="6"/>
  <c r="FM227" i="6" s="1"/>
  <c r="HY182" i="6"/>
  <c r="HY200" i="6" s="1"/>
  <c r="HY173" i="6"/>
  <c r="HY263" i="6" s="1"/>
  <c r="HY164" i="6"/>
  <c r="HY227" i="6" s="1"/>
  <c r="KK182" i="6"/>
  <c r="KK200" i="6" s="1"/>
  <c r="KK173" i="6"/>
  <c r="KK263" i="6" s="1"/>
  <c r="KK164" i="6"/>
  <c r="KK227" i="6" s="1"/>
  <c r="MW182" i="6"/>
  <c r="MW200" i="6" s="1"/>
  <c r="MW173" i="6"/>
  <c r="MW263" i="6" s="1"/>
  <c r="MW164" i="6"/>
  <c r="MW227" i="6" s="1"/>
  <c r="BN182" i="6"/>
  <c r="BN200" i="6" s="1"/>
  <c r="BN173" i="6"/>
  <c r="BN263" i="6" s="1"/>
  <c r="BN164" i="6"/>
  <c r="BN227" i="6" s="1"/>
  <c r="DZ182" i="6"/>
  <c r="DZ200" i="6" s="1"/>
  <c r="DZ173" i="6"/>
  <c r="DZ263" i="6" s="1"/>
  <c r="DZ164" i="6"/>
  <c r="DZ227" i="6" s="1"/>
  <c r="GL182" i="6"/>
  <c r="GL200" i="6" s="1"/>
  <c r="GL173" i="6"/>
  <c r="GL263" i="6" s="1"/>
  <c r="GL164" i="6"/>
  <c r="GL227" i="6" s="1"/>
  <c r="IX182" i="6"/>
  <c r="IX200" i="6" s="1"/>
  <c r="IX173" i="6"/>
  <c r="IX263" i="6" s="1"/>
  <c r="IX164" i="6"/>
  <c r="IX227" i="6" s="1"/>
  <c r="LJ182" i="6"/>
  <c r="LJ200" i="6" s="1"/>
  <c r="LJ173" i="6"/>
  <c r="LJ263" i="6" s="1"/>
  <c r="LJ164" i="6"/>
  <c r="LJ227" i="6" s="1"/>
  <c r="AA182" i="6"/>
  <c r="AA200" i="6" s="1"/>
  <c r="AA173" i="6"/>
  <c r="AA263" i="6" s="1"/>
  <c r="AA164" i="6"/>
  <c r="AA227" i="6" s="1"/>
  <c r="CM182" i="6"/>
  <c r="CM200" i="6" s="1"/>
  <c r="CM173" i="6"/>
  <c r="CM263" i="6" s="1"/>
  <c r="CM164" i="6"/>
  <c r="CM227" i="6" s="1"/>
  <c r="EY182" i="6"/>
  <c r="EY200" i="6" s="1"/>
  <c r="EY173" i="6"/>
  <c r="EY263" i="6" s="1"/>
  <c r="EY164" i="6"/>
  <c r="EY227" i="6" s="1"/>
  <c r="HK182" i="6"/>
  <c r="HK200" i="6" s="1"/>
  <c r="HK173" i="6"/>
  <c r="HK263" i="6" s="1"/>
  <c r="HK164" i="6"/>
  <c r="HK227" i="6" s="1"/>
  <c r="JW182" i="6"/>
  <c r="JW200" i="6" s="1"/>
  <c r="JW173" i="6"/>
  <c r="JW263" i="6" s="1"/>
  <c r="JW164" i="6"/>
  <c r="JW227" i="6" s="1"/>
  <c r="MI182" i="6"/>
  <c r="MI200" i="6" s="1"/>
  <c r="MI173" i="6"/>
  <c r="MI263" i="6" s="1"/>
  <c r="MI164" i="6"/>
  <c r="MI227" i="6" s="1"/>
  <c r="AZ182" i="6"/>
  <c r="AZ200" i="6" s="1"/>
  <c r="AZ173" i="6"/>
  <c r="AZ263" i="6" s="1"/>
  <c r="AZ164" i="6"/>
  <c r="AZ227" i="6" s="1"/>
  <c r="DL182" i="6"/>
  <c r="DL200" i="6" s="1"/>
  <c r="DL173" i="6"/>
  <c r="DL263" i="6" s="1"/>
  <c r="DL164" i="6"/>
  <c r="DL227" i="6" s="1"/>
  <c r="FX182" i="6"/>
  <c r="FX200" i="6" s="1"/>
  <c r="FX173" i="6"/>
  <c r="FX263" i="6" s="1"/>
  <c r="FX164" i="6"/>
  <c r="FX227" i="6" s="1"/>
  <c r="IJ182" i="6"/>
  <c r="IJ200" i="6" s="1"/>
  <c r="IJ173" i="6"/>
  <c r="IJ263" i="6" s="1"/>
  <c r="IJ164" i="6"/>
  <c r="IJ227" i="6" s="1"/>
  <c r="KV182" i="6"/>
  <c r="KV200" i="6" s="1"/>
  <c r="KV173" i="6"/>
  <c r="KV263" i="6" s="1"/>
  <c r="KV164" i="6"/>
  <c r="KV227" i="6" s="1"/>
  <c r="E183" i="6"/>
  <c r="E201" i="6" s="1"/>
  <c r="E174" i="6"/>
  <c r="E264" i="6" s="1"/>
  <c r="E165" i="6"/>
  <c r="E228" i="6" s="1"/>
  <c r="AE184" i="6"/>
  <c r="AE202" i="6" s="1"/>
  <c r="AE175" i="6"/>
  <c r="AE265" i="6" s="1"/>
  <c r="AE166" i="6"/>
  <c r="AE229" i="6" s="1"/>
  <c r="CQ184" i="6"/>
  <c r="CQ202" i="6" s="1"/>
  <c r="CQ175" i="6"/>
  <c r="CQ265" i="6" s="1"/>
  <c r="CQ166" i="6"/>
  <c r="CQ229" i="6" s="1"/>
  <c r="FC184" i="6"/>
  <c r="FC202" i="6" s="1"/>
  <c r="FC175" i="6"/>
  <c r="FC265" i="6" s="1"/>
  <c r="FC166" i="6"/>
  <c r="FC229" i="6" s="1"/>
  <c r="HO184" i="6"/>
  <c r="HO202" i="6" s="1"/>
  <c r="HO175" i="6"/>
  <c r="HO265" i="6" s="1"/>
  <c r="HO166" i="6"/>
  <c r="HO229" i="6" s="1"/>
  <c r="KA184" i="6"/>
  <c r="KA202" i="6" s="1"/>
  <c r="KA175" i="6"/>
  <c r="KA265" i="6" s="1"/>
  <c r="KA166" i="6"/>
  <c r="KA229" i="6" s="1"/>
  <c r="MM184" i="6"/>
  <c r="MM202" i="6" s="1"/>
  <c r="MM175" i="6"/>
  <c r="MM265" i="6" s="1"/>
  <c r="MM166" i="6"/>
  <c r="MM229" i="6" s="1"/>
  <c r="BD184" i="6"/>
  <c r="BD202" i="6" s="1"/>
  <c r="BD175" i="6"/>
  <c r="BD265" i="6" s="1"/>
  <c r="BD166" i="6"/>
  <c r="BD229" i="6" s="1"/>
  <c r="DP184" i="6"/>
  <c r="DP202" i="6" s="1"/>
  <c r="DP175" i="6"/>
  <c r="DP265" i="6" s="1"/>
  <c r="DP166" i="6"/>
  <c r="DP229" i="6" s="1"/>
  <c r="GB184" i="6"/>
  <c r="GB202" i="6" s="1"/>
  <c r="GB175" i="6"/>
  <c r="GB265" i="6" s="1"/>
  <c r="GB166" i="6"/>
  <c r="GB229" i="6" s="1"/>
  <c r="IN184" i="6"/>
  <c r="IN202" i="6" s="1"/>
  <c r="IN175" i="6"/>
  <c r="IN265" i="6" s="1"/>
  <c r="IN166" i="6"/>
  <c r="IN229" i="6" s="1"/>
  <c r="KZ184" i="6"/>
  <c r="KZ202" i="6" s="1"/>
  <c r="KZ175" i="6"/>
  <c r="KZ265" i="6" s="1"/>
  <c r="KZ166" i="6"/>
  <c r="KZ229" i="6" s="1"/>
  <c r="Q184" i="6"/>
  <c r="Q202" i="6" s="1"/>
  <c r="Q175" i="6"/>
  <c r="Q265" i="6" s="1"/>
  <c r="Q166" i="6"/>
  <c r="Q229" i="6" s="1"/>
  <c r="CC184" i="6"/>
  <c r="CC202" i="6" s="1"/>
  <c r="CC175" i="6"/>
  <c r="CC265" i="6" s="1"/>
  <c r="CC166" i="6"/>
  <c r="CC229" i="6" s="1"/>
  <c r="EO184" i="6"/>
  <c r="EO202" i="6" s="1"/>
  <c r="EO175" i="6"/>
  <c r="EO265" i="6" s="1"/>
  <c r="EO166" i="6"/>
  <c r="EO229" i="6" s="1"/>
  <c r="HA184" i="6"/>
  <c r="HA202" i="6" s="1"/>
  <c r="HA175" i="6"/>
  <c r="HA265" i="6" s="1"/>
  <c r="HA166" i="6"/>
  <c r="HA229" i="6" s="1"/>
  <c r="JM184" i="6"/>
  <c r="JM202" i="6" s="1"/>
  <c r="JM175" i="6"/>
  <c r="JM265" i="6" s="1"/>
  <c r="JM166" i="6"/>
  <c r="JM229" i="6" s="1"/>
  <c r="LY184" i="6"/>
  <c r="LY202" i="6" s="1"/>
  <c r="LY175" i="6"/>
  <c r="LY265" i="6" s="1"/>
  <c r="LY166" i="6"/>
  <c r="LY229" i="6" s="1"/>
  <c r="AP184" i="6"/>
  <c r="AP202" i="6" s="1"/>
  <c r="AP175" i="6"/>
  <c r="AP265" i="6" s="1"/>
  <c r="AP166" i="6"/>
  <c r="AP229" i="6" s="1"/>
  <c r="DB184" i="6"/>
  <c r="DB202" i="6" s="1"/>
  <c r="DB175" i="6"/>
  <c r="DB265" i="6" s="1"/>
  <c r="DB166" i="6"/>
  <c r="DB229" i="6" s="1"/>
  <c r="FN184" i="6"/>
  <c r="FN202" i="6" s="1"/>
  <c r="FN175" i="6"/>
  <c r="FN265" i="6" s="1"/>
  <c r="FN166" i="6"/>
  <c r="FN229" i="6" s="1"/>
  <c r="HZ184" i="6"/>
  <c r="HZ202" i="6" s="1"/>
  <c r="HZ175" i="6"/>
  <c r="HZ265" i="6" s="1"/>
  <c r="HZ166" i="6"/>
  <c r="HZ229" i="6" s="1"/>
  <c r="KL184" i="6"/>
  <c r="KL202" i="6" s="1"/>
  <c r="KL175" i="6"/>
  <c r="KL265" i="6" s="1"/>
  <c r="KL166" i="6"/>
  <c r="KL229" i="6" s="1"/>
  <c r="MX184" i="6"/>
  <c r="MX202" i="6" s="1"/>
  <c r="MX175" i="6"/>
  <c r="MX265" i="6" s="1"/>
  <c r="MX166" i="6"/>
  <c r="MX229" i="6" s="1"/>
  <c r="BO184" i="6"/>
  <c r="BO202" i="6" s="1"/>
  <c r="BO175" i="6"/>
  <c r="BO265" i="6" s="1"/>
  <c r="BO166" i="6"/>
  <c r="BO229" i="6" s="1"/>
  <c r="EA184" i="6"/>
  <c r="EA202" i="6" s="1"/>
  <c r="EA175" i="6"/>
  <c r="EA265" i="6" s="1"/>
  <c r="EA166" i="6"/>
  <c r="EA229" i="6" s="1"/>
  <c r="GM184" i="6"/>
  <c r="GM202" i="6" s="1"/>
  <c r="GM175" i="6"/>
  <c r="GM265" i="6" s="1"/>
  <c r="GM166" i="6"/>
  <c r="GM229" i="6" s="1"/>
  <c r="IY184" i="6"/>
  <c r="IY202" i="6" s="1"/>
  <c r="IY175" i="6"/>
  <c r="IY265" i="6" s="1"/>
  <c r="IY166" i="6"/>
  <c r="IY229" i="6" s="1"/>
  <c r="LK184" i="6"/>
  <c r="LK202" i="6" s="1"/>
  <c r="LK175" i="6"/>
  <c r="LK265" i="6" s="1"/>
  <c r="LK166" i="6"/>
  <c r="LK229" i="6" s="1"/>
  <c r="AB184" i="6"/>
  <c r="AB202" i="6" s="1"/>
  <c r="AB175" i="6"/>
  <c r="AB265" i="6" s="1"/>
  <c r="AB166" i="6"/>
  <c r="AB229" i="6" s="1"/>
  <c r="CN184" i="6"/>
  <c r="CN202" i="6" s="1"/>
  <c r="CN175" i="6"/>
  <c r="CN265" i="6" s="1"/>
  <c r="CN166" i="6"/>
  <c r="CN229" i="6" s="1"/>
  <c r="EZ184" i="6"/>
  <c r="EZ202" i="6" s="1"/>
  <c r="EZ175" i="6"/>
  <c r="EZ265" i="6" s="1"/>
  <c r="EZ166" i="6"/>
  <c r="EZ229" i="6" s="1"/>
  <c r="HL184" i="6"/>
  <c r="HL202" i="6" s="1"/>
  <c r="HL175" i="6"/>
  <c r="HL265" i="6" s="1"/>
  <c r="HL166" i="6"/>
  <c r="HL229" i="6" s="1"/>
  <c r="JX184" i="6"/>
  <c r="JX202" i="6" s="1"/>
  <c r="JX175" i="6"/>
  <c r="JX265" i="6" s="1"/>
  <c r="JX166" i="6"/>
  <c r="JX229" i="6" s="1"/>
  <c r="MJ184" i="6"/>
  <c r="MJ202" i="6" s="1"/>
  <c r="MJ175" i="6"/>
  <c r="MJ265" i="6" s="1"/>
  <c r="MJ166" i="6"/>
  <c r="MJ229" i="6" s="1"/>
  <c r="BA184" i="6"/>
  <c r="BA202" i="6" s="1"/>
  <c r="BA175" i="6"/>
  <c r="BA265" i="6" s="1"/>
  <c r="BA166" i="6"/>
  <c r="BA229" i="6" s="1"/>
  <c r="DM184" i="6"/>
  <c r="DM202" i="6" s="1"/>
  <c r="DM175" i="6"/>
  <c r="DM265" i="6" s="1"/>
  <c r="DM166" i="6"/>
  <c r="DM229" i="6" s="1"/>
  <c r="FY184" i="6"/>
  <c r="FY202" i="6" s="1"/>
  <c r="FY175" i="6"/>
  <c r="FY265" i="6" s="1"/>
  <c r="FY166" i="6"/>
  <c r="FY229" i="6" s="1"/>
  <c r="IK184" i="6"/>
  <c r="IK202" i="6" s="1"/>
  <c r="IK175" i="6"/>
  <c r="IK265" i="6" s="1"/>
  <c r="IK166" i="6"/>
  <c r="IK229" i="6" s="1"/>
  <c r="KW184" i="6"/>
  <c r="KW202" i="6" s="1"/>
  <c r="KW175" i="6"/>
  <c r="KW265" i="6" s="1"/>
  <c r="KW166" i="6"/>
  <c r="KW229" i="6" s="1"/>
  <c r="N184" i="6"/>
  <c r="N202" i="6" s="1"/>
  <c r="N175" i="6"/>
  <c r="N265" i="6" s="1"/>
  <c r="N166" i="6"/>
  <c r="N229" i="6" s="1"/>
  <c r="BZ184" i="6"/>
  <c r="BZ202" i="6" s="1"/>
  <c r="BZ175" i="6"/>
  <c r="BZ265" i="6" s="1"/>
  <c r="BZ166" i="6"/>
  <c r="BZ229" i="6" s="1"/>
  <c r="EL184" i="6"/>
  <c r="EL202" i="6" s="1"/>
  <c r="EL175" i="6"/>
  <c r="EL265" i="6" s="1"/>
  <c r="EL166" i="6"/>
  <c r="EL229" i="6" s="1"/>
  <c r="GX184" i="6"/>
  <c r="GX202" i="6" s="1"/>
  <c r="GX175" i="6"/>
  <c r="GX265" i="6" s="1"/>
  <c r="GX166" i="6"/>
  <c r="GX229" i="6" s="1"/>
  <c r="JJ184" i="6"/>
  <c r="JJ202" i="6" s="1"/>
  <c r="JJ175" i="6"/>
  <c r="JJ265" i="6" s="1"/>
  <c r="JJ166" i="6"/>
  <c r="JJ229" i="6" s="1"/>
  <c r="LV184" i="6"/>
  <c r="LV202" i="6" s="1"/>
  <c r="LV175" i="6"/>
  <c r="LV265" i="6" s="1"/>
  <c r="LV166" i="6"/>
  <c r="LV229" i="6" s="1"/>
  <c r="AL183" i="6"/>
  <c r="AL201" i="6" s="1"/>
  <c r="AL174" i="6"/>
  <c r="AL264" i="6" s="1"/>
  <c r="AL165" i="6"/>
  <c r="AL228" i="6" s="1"/>
  <c r="CX183" i="6"/>
  <c r="CX201" i="6" s="1"/>
  <c r="CX174" i="6"/>
  <c r="CX264" i="6" s="1"/>
  <c r="CX165" i="6"/>
  <c r="CX228" i="6" s="1"/>
  <c r="FJ183" i="6"/>
  <c r="FJ201" i="6" s="1"/>
  <c r="FJ174" i="6"/>
  <c r="FJ264" i="6" s="1"/>
  <c r="FJ165" i="6"/>
  <c r="FJ228" i="6" s="1"/>
  <c r="HV183" i="6"/>
  <c r="HV201" i="6" s="1"/>
  <c r="HV174" i="6"/>
  <c r="HV264" i="6" s="1"/>
  <c r="HV165" i="6"/>
  <c r="HV228" i="6" s="1"/>
  <c r="KH183" i="6"/>
  <c r="KH201" i="6" s="1"/>
  <c r="KH174" i="6"/>
  <c r="KH264" i="6" s="1"/>
  <c r="KH165" i="6"/>
  <c r="KH228" i="6" s="1"/>
  <c r="MT183" i="6"/>
  <c r="MT201" i="6" s="1"/>
  <c r="MT174" i="6"/>
  <c r="MT264" i="6" s="1"/>
  <c r="MT165" i="6"/>
  <c r="MT228" i="6" s="1"/>
  <c r="BK183" i="6"/>
  <c r="BK201" i="6" s="1"/>
  <c r="BK174" i="6"/>
  <c r="BK264" i="6" s="1"/>
  <c r="BK165" i="6"/>
  <c r="BK228" i="6" s="1"/>
  <c r="DW183" i="6"/>
  <c r="DW201" i="6" s="1"/>
  <c r="DW174" i="6"/>
  <c r="DW264" i="6" s="1"/>
  <c r="DW165" i="6"/>
  <c r="DW228" i="6" s="1"/>
  <c r="GI183" i="6"/>
  <c r="GI201" i="6" s="1"/>
  <c r="GI174" i="6"/>
  <c r="GI264" i="6" s="1"/>
  <c r="GI165" i="6"/>
  <c r="GI228" i="6" s="1"/>
  <c r="IU183" i="6"/>
  <c r="IU201" i="6" s="1"/>
  <c r="IU174" i="6"/>
  <c r="IU264" i="6" s="1"/>
  <c r="IU165" i="6"/>
  <c r="IU228" i="6" s="1"/>
  <c r="LG183" i="6"/>
  <c r="LG201" i="6" s="1"/>
  <c r="LG174" i="6"/>
  <c r="LG264" i="6" s="1"/>
  <c r="LG165" i="6"/>
  <c r="LG228" i="6" s="1"/>
  <c r="X183" i="6"/>
  <c r="X201" i="6" s="1"/>
  <c r="X174" i="6"/>
  <c r="X264" i="6" s="1"/>
  <c r="X165" i="6"/>
  <c r="X228" i="6" s="1"/>
  <c r="CJ183" i="6"/>
  <c r="CJ201" i="6" s="1"/>
  <c r="CJ174" i="6"/>
  <c r="CJ264" i="6" s="1"/>
  <c r="CJ165" i="6"/>
  <c r="CJ228" i="6" s="1"/>
  <c r="EV183" i="6"/>
  <c r="EV201" i="6" s="1"/>
  <c r="EV174" i="6"/>
  <c r="EV264" i="6" s="1"/>
  <c r="EV165" i="6"/>
  <c r="EV228" i="6" s="1"/>
  <c r="HH183" i="6"/>
  <c r="HH201" i="6" s="1"/>
  <c r="HH174" i="6"/>
  <c r="HH264" i="6" s="1"/>
  <c r="HH165" i="6"/>
  <c r="HH228" i="6" s="1"/>
  <c r="JT183" i="6"/>
  <c r="JT201" i="6" s="1"/>
  <c r="JT174" i="6"/>
  <c r="JT264" i="6" s="1"/>
  <c r="JT165" i="6"/>
  <c r="JT228" i="6" s="1"/>
  <c r="MF183" i="6"/>
  <c r="MF201" i="6" s="1"/>
  <c r="MF174" i="6"/>
  <c r="MF264" i="6" s="1"/>
  <c r="MF165" i="6"/>
  <c r="MF228" i="6" s="1"/>
  <c r="AW183" i="6"/>
  <c r="AW201" i="6" s="1"/>
  <c r="AW174" i="6"/>
  <c r="AW264" i="6" s="1"/>
  <c r="AW165" i="6"/>
  <c r="AW228" i="6" s="1"/>
  <c r="DI183" i="6"/>
  <c r="DI201" i="6" s="1"/>
  <c r="DI174" i="6"/>
  <c r="DI264" i="6" s="1"/>
  <c r="DI165" i="6"/>
  <c r="DI228" i="6" s="1"/>
  <c r="FU183" i="6"/>
  <c r="FU201" i="6" s="1"/>
  <c r="FU174" i="6"/>
  <c r="FU264" i="6" s="1"/>
  <c r="FU165" i="6"/>
  <c r="FU228" i="6" s="1"/>
  <c r="IG183" i="6"/>
  <c r="IG201" i="6" s="1"/>
  <c r="IG174" i="6"/>
  <c r="IG264" i="6" s="1"/>
  <c r="IG165" i="6"/>
  <c r="IG228" i="6" s="1"/>
  <c r="KS183" i="6"/>
  <c r="KS201" i="6" s="1"/>
  <c r="KS174" i="6"/>
  <c r="KS264" i="6" s="1"/>
  <c r="KS165" i="6"/>
  <c r="KS228" i="6" s="1"/>
  <c r="J183" i="6"/>
  <c r="J201" i="6" s="1"/>
  <c r="J174" i="6"/>
  <c r="J264" i="6" s="1"/>
  <c r="J165" i="6"/>
  <c r="J228" i="6" s="1"/>
  <c r="BV183" i="6"/>
  <c r="BV201" i="6" s="1"/>
  <c r="BV174" i="6"/>
  <c r="BV264" i="6" s="1"/>
  <c r="BV165" i="6"/>
  <c r="BV228" i="6" s="1"/>
  <c r="EH183" i="6"/>
  <c r="EH201" i="6" s="1"/>
  <c r="EH174" i="6"/>
  <c r="EH264" i="6" s="1"/>
  <c r="EH165" i="6"/>
  <c r="EH228" i="6" s="1"/>
  <c r="GT183" i="6"/>
  <c r="GT201" i="6" s="1"/>
  <c r="GT174" i="6"/>
  <c r="GT264" i="6" s="1"/>
  <c r="GT165" i="6"/>
  <c r="GT228" i="6" s="1"/>
  <c r="JF183" i="6"/>
  <c r="JF201" i="6" s="1"/>
  <c r="JF174" i="6"/>
  <c r="JF264" i="6" s="1"/>
  <c r="JF165" i="6"/>
  <c r="JF228" i="6" s="1"/>
  <c r="LR183" i="6"/>
  <c r="LR201" i="6" s="1"/>
  <c r="LR174" i="6"/>
  <c r="LR264" i="6" s="1"/>
  <c r="LR165" i="6"/>
  <c r="LR228" i="6" s="1"/>
  <c r="AI183" i="6"/>
  <c r="AI201" i="6" s="1"/>
  <c r="AI174" i="6"/>
  <c r="AI264" i="6" s="1"/>
  <c r="AI165" i="6"/>
  <c r="AI228" i="6" s="1"/>
  <c r="CU183" i="6"/>
  <c r="CU201" i="6" s="1"/>
  <c r="CU174" i="6"/>
  <c r="CU264" i="6" s="1"/>
  <c r="CU165" i="6"/>
  <c r="CU228" i="6" s="1"/>
  <c r="FG183" i="6"/>
  <c r="FG201" i="6" s="1"/>
  <c r="FG174" i="6"/>
  <c r="FG264" i="6" s="1"/>
  <c r="FG165" i="6"/>
  <c r="FG228" i="6" s="1"/>
  <c r="HS183" i="6"/>
  <c r="HS201" i="6" s="1"/>
  <c r="HS174" i="6"/>
  <c r="HS264" i="6" s="1"/>
  <c r="HS165" i="6"/>
  <c r="HS228" i="6" s="1"/>
  <c r="KE183" i="6"/>
  <c r="KE201" i="6" s="1"/>
  <c r="KE174" i="6"/>
  <c r="KE264" i="6" s="1"/>
  <c r="KE165" i="6"/>
  <c r="KE228" i="6" s="1"/>
  <c r="MQ183" i="6"/>
  <c r="MQ201" i="6" s="1"/>
  <c r="MQ174" i="6"/>
  <c r="MQ264" i="6" s="1"/>
  <c r="MQ165" i="6"/>
  <c r="MQ228" i="6" s="1"/>
  <c r="BH183" i="6"/>
  <c r="BH201" i="6" s="1"/>
  <c r="BH174" i="6"/>
  <c r="BH264" i="6" s="1"/>
  <c r="BH165" i="6"/>
  <c r="BH228" i="6" s="1"/>
  <c r="DT183" i="6"/>
  <c r="DT201" i="6" s="1"/>
  <c r="DT174" i="6"/>
  <c r="DT264" i="6" s="1"/>
  <c r="DT165" i="6"/>
  <c r="DT228" i="6" s="1"/>
  <c r="GF183" i="6"/>
  <c r="GF201" i="6" s="1"/>
  <c r="GF174" i="6"/>
  <c r="GF264" i="6" s="1"/>
  <c r="GF165" i="6"/>
  <c r="GF228" i="6" s="1"/>
  <c r="IR183" i="6"/>
  <c r="IR201" i="6" s="1"/>
  <c r="IR174" i="6"/>
  <c r="IR264" i="6" s="1"/>
  <c r="IR165" i="6"/>
  <c r="IR228" i="6" s="1"/>
  <c r="LD183" i="6"/>
  <c r="LD201" i="6" s="1"/>
  <c r="LD174" i="6"/>
  <c r="LD264" i="6" s="1"/>
  <c r="LD165" i="6"/>
  <c r="LD228" i="6" s="1"/>
  <c r="U183" i="6"/>
  <c r="U201" i="6" s="1"/>
  <c r="U174" i="6"/>
  <c r="U264" i="6" s="1"/>
  <c r="U165" i="6"/>
  <c r="U228" i="6" s="1"/>
  <c r="CG183" i="6"/>
  <c r="CG201" i="6" s="1"/>
  <c r="CG174" i="6"/>
  <c r="CG264" i="6" s="1"/>
  <c r="CG165" i="6"/>
  <c r="CG228" i="6" s="1"/>
  <c r="ES183" i="6"/>
  <c r="ES201" i="6" s="1"/>
  <c r="ES174" i="6"/>
  <c r="ES264" i="6" s="1"/>
  <c r="ES165" i="6"/>
  <c r="ES228" i="6" s="1"/>
  <c r="HE183" i="6"/>
  <c r="HE201" i="6" s="1"/>
  <c r="HE174" i="6"/>
  <c r="HE264" i="6" s="1"/>
  <c r="HE165" i="6"/>
  <c r="HE228" i="6" s="1"/>
  <c r="JQ183" i="6"/>
  <c r="JQ201" i="6" s="1"/>
  <c r="JQ174" i="6"/>
  <c r="JQ264" i="6" s="1"/>
  <c r="JQ165" i="6"/>
  <c r="JQ228" i="6" s="1"/>
  <c r="MC183" i="6"/>
  <c r="MC201" i="6" s="1"/>
  <c r="MC174" i="6"/>
  <c r="MC264" i="6" s="1"/>
  <c r="MC165" i="6"/>
  <c r="MC228" i="6" s="1"/>
  <c r="AX179" i="6"/>
  <c r="AX197" i="6" s="1"/>
  <c r="AX170" i="6"/>
  <c r="AX260" i="6" s="1"/>
  <c r="AX161" i="6"/>
  <c r="AX224" i="6" s="1"/>
  <c r="DJ179" i="6"/>
  <c r="DJ197" i="6" s="1"/>
  <c r="DJ170" i="6"/>
  <c r="DJ260" i="6" s="1"/>
  <c r="DJ161" i="6"/>
  <c r="DJ224" i="6" s="1"/>
  <c r="FV179" i="6"/>
  <c r="FV197" i="6" s="1"/>
  <c r="FV170" i="6"/>
  <c r="FV260" i="6" s="1"/>
  <c r="FV161" i="6"/>
  <c r="FV224" i="6" s="1"/>
  <c r="IH179" i="6"/>
  <c r="IH197" i="6" s="1"/>
  <c r="IH170" i="6"/>
  <c r="IH260" i="6" s="1"/>
  <c r="IH161" i="6"/>
  <c r="IH224" i="6" s="1"/>
  <c r="KT179" i="6"/>
  <c r="KT197" i="6" s="1"/>
  <c r="KT170" i="6"/>
  <c r="KT260" i="6" s="1"/>
  <c r="KT161" i="6"/>
  <c r="KT224" i="6" s="1"/>
  <c r="K179" i="6"/>
  <c r="K197" i="6" s="1"/>
  <c r="K170" i="6"/>
  <c r="K260" i="6" s="1"/>
  <c r="K161" i="6"/>
  <c r="K224" i="6" s="1"/>
  <c r="BW179" i="6"/>
  <c r="BW197" i="6" s="1"/>
  <c r="BW170" i="6"/>
  <c r="BW260" i="6" s="1"/>
  <c r="BW161" i="6"/>
  <c r="BW224" i="6" s="1"/>
  <c r="EI179" i="6"/>
  <c r="EI197" i="6" s="1"/>
  <c r="EI170" i="6"/>
  <c r="EI260" i="6" s="1"/>
  <c r="EI161" i="6"/>
  <c r="EI224" i="6" s="1"/>
  <c r="GU179" i="6"/>
  <c r="GU197" i="6" s="1"/>
  <c r="GU170" i="6"/>
  <c r="GU260" i="6" s="1"/>
  <c r="GU161" i="6"/>
  <c r="GU224" i="6" s="1"/>
  <c r="JG179" i="6"/>
  <c r="JG197" i="6" s="1"/>
  <c r="JG170" i="6"/>
  <c r="JG260" i="6" s="1"/>
  <c r="JG161" i="6"/>
  <c r="JG224" i="6" s="1"/>
  <c r="LS179" i="6"/>
  <c r="LS197" i="6" s="1"/>
  <c r="LS170" i="6"/>
  <c r="LS260" i="6" s="1"/>
  <c r="LS161" i="6"/>
  <c r="LS224" i="6" s="1"/>
  <c r="AJ179" i="6"/>
  <c r="AJ197" i="6" s="1"/>
  <c r="AJ170" i="6"/>
  <c r="AJ260" i="6" s="1"/>
  <c r="AJ161" i="6"/>
  <c r="AJ224" i="6" s="1"/>
  <c r="CV179" i="6"/>
  <c r="CV197" i="6" s="1"/>
  <c r="CV170" i="6"/>
  <c r="CV260" i="6" s="1"/>
  <c r="CV161" i="6"/>
  <c r="CV224" i="6" s="1"/>
  <c r="FH179" i="6"/>
  <c r="FH197" i="6" s="1"/>
  <c r="FH170" i="6"/>
  <c r="FH260" i="6" s="1"/>
  <c r="FH161" i="6"/>
  <c r="FH224" i="6" s="1"/>
  <c r="HT179" i="6"/>
  <c r="HT197" i="6" s="1"/>
  <c r="HT170" i="6"/>
  <c r="HT260" i="6" s="1"/>
  <c r="HT161" i="6"/>
  <c r="HT224" i="6" s="1"/>
  <c r="KF179" i="6"/>
  <c r="KF197" i="6" s="1"/>
  <c r="KF170" i="6"/>
  <c r="KF260" i="6" s="1"/>
  <c r="KF161" i="6"/>
  <c r="KF224" i="6" s="1"/>
  <c r="MR179" i="6"/>
  <c r="MR197" i="6" s="1"/>
  <c r="MR170" i="6"/>
  <c r="MR260" i="6" s="1"/>
  <c r="MR161" i="6"/>
  <c r="MR224" i="6" s="1"/>
  <c r="BI179" i="6"/>
  <c r="BI197" i="6" s="1"/>
  <c r="BI170" i="6"/>
  <c r="BI260" i="6" s="1"/>
  <c r="BI161" i="6"/>
  <c r="BI224" i="6" s="1"/>
  <c r="DU179" i="6"/>
  <c r="DU197" i="6" s="1"/>
  <c r="DU170" i="6"/>
  <c r="DU260" i="6" s="1"/>
  <c r="DU161" i="6"/>
  <c r="DU224" i="6" s="1"/>
  <c r="GG179" i="6"/>
  <c r="GG197" i="6" s="1"/>
  <c r="GG170" i="6"/>
  <c r="GG260" i="6" s="1"/>
  <c r="GG161" i="6"/>
  <c r="GG224" i="6" s="1"/>
  <c r="IS179" i="6"/>
  <c r="IS197" i="6" s="1"/>
  <c r="IS170" i="6"/>
  <c r="IS260" i="6" s="1"/>
  <c r="IS161" i="6"/>
  <c r="IS224" i="6" s="1"/>
  <c r="LE179" i="6"/>
  <c r="LE197" i="6" s="1"/>
  <c r="LE170" i="6"/>
  <c r="LE260" i="6" s="1"/>
  <c r="LE161" i="6"/>
  <c r="LE224" i="6" s="1"/>
  <c r="V179" i="6"/>
  <c r="V197" i="6" s="1"/>
  <c r="V170" i="6"/>
  <c r="V260" i="6" s="1"/>
  <c r="V161" i="6"/>
  <c r="V224" i="6" s="1"/>
  <c r="CH179" i="6"/>
  <c r="CH197" i="6" s="1"/>
  <c r="CH170" i="6"/>
  <c r="CH260" i="6" s="1"/>
  <c r="CH161" i="6"/>
  <c r="CH224" i="6" s="1"/>
  <c r="ET179" i="6"/>
  <c r="ET197" i="6" s="1"/>
  <c r="ET170" i="6"/>
  <c r="ET260" i="6" s="1"/>
  <c r="ET161" i="6"/>
  <c r="ET224" i="6" s="1"/>
  <c r="HF179" i="6"/>
  <c r="HF197" i="6" s="1"/>
  <c r="HF170" i="6"/>
  <c r="HF260" i="6" s="1"/>
  <c r="HF161" i="6"/>
  <c r="HF224" i="6" s="1"/>
  <c r="JR179" i="6"/>
  <c r="JR197" i="6" s="1"/>
  <c r="JR170" i="6"/>
  <c r="JR260" i="6" s="1"/>
  <c r="JR161" i="6"/>
  <c r="JR224" i="6" s="1"/>
  <c r="MD179" i="6"/>
  <c r="MD197" i="6" s="1"/>
  <c r="MD170" i="6"/>
  <c r="MD260" i="6" s="1"/>
  <c r="MD161" i="6"/>
  <c r="MD224" i="6" s="1"/>
  <c r="AU179" i="6"/>
  <c r="AU197" i="6" s="1"/>
  <c r="AU170" i="6"/>
  <c r="AU260" i="6" s="1"/>
  <c r="AU161" i="6"/>
  <c r="AU224" i="6" s="1"/>
  <c r="DG179" i="6"/>
  <c r="DG197" i="6" s="1"/>
  <c r="DG170" i="6"/>
  <c r="DG260" i="6" s="1"/>
  <c r="DG161" i="6"/>
  <c r="DG224" i="6" s="1"/>
  <c r="FS179" i="6"/>
  <c r="FS197" i="6" s="1"/>
  <c r="FS170" i="6"/>
  <c r="FS260" i="6" s="1"/>
  <c r="FS161" i="6"/>
  <c r="FS224" i="6" s="1"/>
  <c r="IE179" i="6"/>
  <c r="IE197" i="6" s="1"/>
  <c r="IE170" i="6"/>
  <c r="IE260" i="6" s="1"/>
  <c r="IE161" i="6"/>
  <c r="IE224" i="6" s="1"/>
  <c r="KQ179" i="6"/>
  <c r="KQ197" i="6" s="1"/>
  <c r="KQ170" i="6"/>
  <c r="KQ260" i="6" s="1"/>
  <c r="KQ161" i="6"/>
  <c r="KQ224" i="6" s="1"/>
  <c r="H179" i="6"/>
  <c r="H197" i="6" s="1"/>
  <c r="H170" i="6"/>
  <c r="H260" i="6" s="1"/>
  <c r="H161" i="6"/>
  <c r="H224" i="6" s="1"/>
  <c r="BT179" i="6"/>
  <c r="BT197" i="6" s="1"/>
  <c r="BT170" i="6"/>
  <c r="BT260" i="6" s="1"/>
  <c r="BT161" i="6"/>
  <c r="BT224" i="6" s="1"/>
  <c r="EF179" i="6"/>
  <c r="EF197" i="6" s="1"/>
  <c r="EF170" i="6"/>
  <c r="EF260" i="6" s="1"/>
  <c r="EF161" i="6"/>
  <c r="EF224" i="6" s="1"/>
  <c r="GR179" i="6"/>
  <c r="GR197" i="6" s="1"/>
  <c r="GR170" i="6"/>
  <c r="GR260" i="6" s="1"/>
  <c r="GR161" i="6"/>
  <c r="GR224" i="6" s="1"/>
  <c r="JD179" i="6"/>
  <c r="JD197" i="6" s="1"/>
  <c r="JD170" i="6"/>
  <c r="JD260" i="6" s="1"/>
  <c r="JD161" i="6"/>
  <c r="JD224" i="6" s="1"/>
  <c r="LP179" i="6"/>
  <c r="LP197" i="6" s="1"/>
  <c r="LP170" i="6"/>
  <c r="LP260" i="6" s="1"/>
  <c r="LP161" i="6"/>
  <c r="LP224" i="6" s="1"/>
  <c r="AG179" i="6"/>
  <c r="AG197" i="6" s="1"/>
  <c r="AG170" i="6"/>
  <c r="AG260" i="6" s="1"/>
  <c r="AG161" i="6"/>
  <c r="AG224" i="6" s="1"/>
  <c r="CS179" i="6"/>
  <c r="CS197" i="6" s="1"/>
  <c r="CS170" i="6"/>
  <c r="CS260" i="6" s="1"/>
  <c r="CS161" i="6"/>
  <c r="CS224" i="6" s="1"/>
  <c r="FE179" i="6"/>
  <c r="FE197" i="6" s="1"/>
  <c r="FE170" i="6"/>
  <c r="FE260" i="6" s="1"/>
  <c r="FE161" i="6"/>
  <c r="FE224" i="6" s="1"/>
  <c r="HQ179" i="6"/>
  <c r="HQ197" i="6" s="1"/>
  <c r="HQ170" i="6"/>
  <c r="HQ260" i="6" s="1"/>
  <c r="HQ161" i="6"/>
  <c r="HQ224" i="6" s="1"/>
  <c r="KC179" i="6"/>
  <c r="KC197" i="6" s="1"/>
  <c r="KC170" i="6"/>
  <c r="KC260" i="6" s="1"/>
  <c r="KC161" i="6"/>
  <c r="KC224" i="6" s="1"/>
  <c r="MO179" i="6"/>
  <c r="MO197" i="6" s="1"/>
  <c r="MO170" i="6"/>
  <c r="MO260" i="6" s="1"/>
  <c r="MO161" i="6"/>
  <c r="MO224" i="6" s="1"/>
  <c r="BH181" i="6"/>
  <c r="BH199" i="6" s="1"/>
  <c r="BH172" i="6"/>
  <c r="BH262" i="6" s="1"/>
  <c r="BH163" i="6"/>
  <c r="BH226" i="6" s="1"/>
  <c r="DT181" i="6"/>
  <c r="DT199" i="6" s="1"/>
  <c r="DT172" i="6"/>
  <c r="DT262" i="6" s="1"/>
  <c r="DT163" i="6"/>
  <c r="DT226" i="6" s="1"/>
  <c r="GF181" i="6"/>
  <c r="GF199" i="6" s="1"/>
  <c r="GF172" i="6"/>
  <c r="GF262" i="6" s="1"/>
  <c r="GF163" i="6"/>
  <c r="GF226" i="6" s="1"/>
  <c r="IR181" i="6"/>
  <c r="IR199" i="6" s="1"/>
  <c r="IR172" i="6"/>
  <c r="IR262" i="6" s="1"/>
  <c r="IR163" i="6"/>
  <c r="IR226" i="6" s="1"/>
  <c r="LD181" i="6"/>
  <c r="LD199" i="6" s="1"/>
  <c r="LD172" i="6"/>
  <c r="LD262" i="6" s="1"/>
  <c r="LD163" i="6"/>
  <c r="LD226" i="6" s="1"/>
  <c r="U181" i="6"/>
  <c r="U199" i="6" s="1"/>
  <c r="U172" i="6"/>
  <c r="U262" i="6" s="1"/>
  <c r="U163" i="6"/>
  <c r="U226" i="6" s="1"/>
  <c r="CG181" i="6"/>
  <c r="CG199" i="6" s="1"/>
  <c r="CG172" i="6"/>
  <c r="CG262" i="6" s="1"/>
  <c r="CG163" i="6"/>
  <c r="CG226" i="6" s="1"/>
  <c r="ES181" i="6"/>
  <c r="ES199" i="6" s="1"/>
  <c r="ES172" i="6"/>
  <c r="ES262" i="6" s="1"/>
  <c r="ES163" i="6"/>
  <c r="ES226" i="6" s="1"/>
  <c r="HE181" i="6"/>
  <c r="HE199" i="6" s="1"/>
  <c r="HE172" i="6"/>
  <c r="HE262" i="6" s="1"/>
  <c r="HE163" i="6"/>
  <c r="HE226" i="6" s="1"/>
  <c r="JQ181" i="6"/>
  <c r="JQ199" i="6" s="1"/>
  <c r="JQ172" i="6"/>
  <c r="JQ262" i="6" s="1"/>
  <c r="JQ163" i="6"/>
  <c r="JQ226" i="6" s="1"/>
  <c r="MC181" i="6"/>
  <c r="MC199" i="6" s="1"/>
  <c r="MC172" i="6"/>
  <c r="MC262" i="6" s="1"/>
  <c r="MC163" i="6"/>
  <c r="MC226" i="6" s="1"/>
  <c r="AT181" i="6"/>
  <c r="AT199" i="6" s="1"/>
  <c r="AT172" i="6"/>
  <c r="AT262" i="6" s="1"/>
  <c r="AT163" i="6"/>
  <c r="AT226" i="6" s="1"/>
  <c r="DF181" i="6"/>
  <c r="DF199" i="6" s="1"/>
  <c r="DF172" i="6"/>
  <c r="DF262" i="6" s="1"/>
  <c r="DF163" i="6"/>
  <c r="DF226" i="6" s="1"/>
  <c r="FR181" i="6"/>
  <c r="FR199" i="6" s="1"/>
  <c r="FR172" i="6"/>
  <c r="FR262" i="6" s="1"/>
  <c r="FR163" i="6"/>
  <c r="FR226" i="6" s="1"/>
  <c r="ID181" i="6"/>
  <c r="ID199" i="6" s="1"/>
  <c r="ID172" i="6"/>
  <c r="ID262" i="6" s="1"/>
  <c r="ID163" i="6"/>
  <c r="ID226" i="6" s="1"/>
  <c r="KP181" i="6"/>
  <c r="KP199" i="6" s="1"/>
  <c r="KP172" i="6"/>
  <c r="KP262" i="6" s="1"/>
  <c r="KP163" i="6"/>
  <c r="KP226" i="6" s="1"/>
  <c r="G181" i="6"/>
  <c r="G199" i="6" s="1"/>
  <c r="G172" i="6"/>
  <c r="G262" i="6" s="1"/>
  <c r="G163" i="6"/>
  <c r="G226" i="6" s="1"/>
  <c r="BS181" i="6"/>
  <c r="BS199" i="6" s="1"/>
  <c r="BS172" i="6"/>
  <c r="BS262" i="6" s="1"/>
  <c r="BS163" i="6"/>
  <c r="BS226" i="6" s="1"/>
  <c r="EE181" i="6"/>
  <c r="EE199" i="6" s="1"/>
  <c r="EE172" i="6"/>
  <c r="EE262" i="6" s="1"/>
  <c r="EE163" i="6"/>
  <c r="EE226" i="6" s="1"/>
  <c r="GQ181" i="6"/>
  <c r="GQ199" i="6" s="1"/>
  <c r="GQ172" i="6"/>
  <c r="GQ262" i="6" s="1"/>
  <c r="GQ163" i="6"/>
  <c r="GQ226" i="6" s="1"/>
  <c r="JC181" i="6"/>
  <c r="JC199" i="6" s="1"/>
  <c r="JC172" i="6"/>
  <c r="JC262" i="6" s="1"/>
  <c r="JC163" i="6"/>
  <c r="JC226" i="6" s="1"/>
  <c r="LO181" i="6"/>
  <c r="LO199" i="6" s="1"/>
  <c r="LO172" i="6"/>
  <c r="LO262" i="6" s="1"/>
  <c r="LO163" i="6"/>
  <c r="LO226" i="6" s="1"/>
  <c r="AF181" i="6"/>
  <c r="AF199" i="6" s="1"/>
  <c r="AF172" i="6"/>
  <c r="AF262" i="6" s="1"/>
  <c r="AF163" i="6"/>
  <c r="AF226" i="6" s="1"/>
  <c r="CR181" i="6"/>
  <c r="CR199" i="6" s="1"/>
  <c r="CR172" i="6"/>
  <c r="CR262" i="6" s="1"/>
  <c r="CR163" i="6"/>
  <c r="CR226" i="6" s="1"/>
  <c r="FD181" i="6"/>
  <c r="FD199" i="6" s="1"/>
  <c r="FD172" i="6"/>
  <c r="FD262" i="6" s="1"/>
  <c r="FD163" i="6"/>
  <c r="FD226" i="6" s="1"/>
  <c r="HP181" i="6"/>
  <c r="HP199" i="6" s="1"/>
  <c r="HP172" i="6"/>
  <c r="HP262" i="6" s="1"/>
  <c r="HP163" i="6"/>
  <c r="HP226" i="6" s="1"/>
  <c r="KB181" i="6"/>
  <c r="KB199" i="6" s="1"/>
  <c r="KB172" i="6"/>
  <c r="KB262" i="6" s="1"/>
  <c r="KB163" i="6"/>
  <c r="KB226" i="6" s="1"/>
  <c r="MN181" i="6"/>
  <c r="MN199" i="6" s="1"/>
  <c r="MN172" i="6"/>
  <c r="MN262" i="6" s="1"/>
  <c r="MN163" i="6"/>
  <c r="MN226" i="6" s="1"/>
  <c r="BE181" i="6"/>
  <c r="BE199" i="6" s="1"/>
  <c r="BE172" i="6"/>
  <c r="BE262" i="6" s="1"/>
  <c r="BE163" i="6"/>
  <c r="BE226" i="6" s="1"/>
  <c r="DQ181" i="6"/>
  <c r="DQ199" i="6" s="1"/>
  <c r="DQ172" i="6"/>
  <c r="DQ262" i="6" s="1"/>
  <c r="DQ163" i="6"/>
  <c r="DQ226" i="6" s="1"/>
  <c r="GC181" i="6"/>
  <c r="GC199" i="6" s="1"/>
  <c r="GC172" i="6"/>
  <c r="GC262" i="6" s="1"/>
  <c r="GC163" i="6"/>
  <c r="GC226" i="6" s="1"/>
  <c r="IO181" i="6"/>
  <c r="IO199" i="6" s="1"/>
  <c r="IO172" i="6"/>
  <c r="IO262" i="6" s="1"/>
  <c r="IO163" i="6"/>
  <c r="IO226" i="6" s="1"/>
  <c r="LA181" i="6"/>
  <c r="LA199" i="6" s="1"/>
  <c r="LA172" i="6"/>
  <c r="LA262" i="6" s="1"/>
  <c r="LA163" i="6"/>
  <c r="LA226" i="6" s="1"/>
  <c r="R181" i="6"/>
  <c r="R199" i="6" s="1"/>
  <c r="R172" i="6"/>
  <c r="R262" i="6" s="1"/>
  <c r="R163" i="6"/>
  <c r="R226" i="6" s="1"/>
  <c r="CD181" i="6"/>
  <c r="CD199" i="6" s="1"/>
  <c r="CD172" i="6"/>
  <c r="CD262" i="6" s="1"/>
  <c r="CD163" i="6"/>
  <c r="CD226" i="6" s="1"/>
  <c r="EP181" i="6"/>
  <c r="EP199" i="6" s="1"/>
  <c r="EP172" i="6"/>
  <c r="EP262" i="6" s="1"/>
  <c r="EP163" i="6"/>
  <c r="EP226" i="6" s="1"/>
  <c r="HB181" i="6"/>
  <c r="HB199" i="6" s="1"/>
  <c r="HB172" i="6"/>
  <c r="HB262" i="6" s="1"/>
  <c r="HB163" i="6"/>
  <c r="HB226" i="6" s="1"/>
  <c r="JN181" i="6"/>
  <c r="JN199" i="6" s="1"/>
  <c r="JN172" i="6"/>
  <c r="JN262" i="6" s="1"/>
  <c r="JN163" i="6"/>
  <c r="JN226" i="6" s="1"/>
  <c r="LZ181" i="6"/>
  <c r="LZ199" i="6" s="1"/>
  <c r="LZ172" i="6"/>
  <c r="LZ262" i="6" s="1"/>
  <c r="LZ163" i="6"/>
  <c r="LZ226" i="6" s="1"/>
  <c r="AQ181" i="6"/>
  <c r="AQ199" i="6" s="1"/>
  <c r="AQ172" i="6"/>
  <c r="AQ262" i="6" s="1"/>
  <c r="AQ163" i="6"/>
  <c r="AQ226" i="6" s="1"/>
  <c r="DC181" i="6"/>
  <c r="DC199" i="6" s="1"/>
  <c r="DC172" i="6"/>
  <c r="DC262" i="6" s="1"/>
  <c r="DC163" i="6"/>
  <c r="DC226" i="6" s="1"/>
  <c r="FO181" i="6"/>
  <c r="FO199" i="6" s="1"/>
  <c r="FO172" i="6"/>
  <c r="FO262" i="6" s="1"/>
  <c r="FO163" i="6"/>
  <c r="FO226" i="6" s="1"/>
  <c r="IA181" i="6"/>
  <c r="IA199" i="6" s="1"/>
  <c r="IA172" i="6"/>
  <c r="IA262" i="6" s="1"/>
  <c r="IA163" i="6"/>
  <c r="IA226" i="6" s="1"/>
  <c r="KM181" i="6"/>
  <c r="KM199" i="6" s="1"/>
  <c r="KM172" i="6"/>
  <c r="KM262" i="6" s="1"/>
  <c r="KM163" i="6"/>
  <c r="KM226" i="6" s="1"/>
  <c r="MY181" i="6"/>
  <c r="MY199" i="6" s="1"/>
  <c r="MY172" i="6"/>
  <c r="MY262" i="6" s="1"/>
  <c r="MY163" i="6"/>
  <c r="MY226" i="6" s="1"/>
  <c r="BO180" i="6"/>
  <c r="BO198" i="6" s="1"/>
  <c r="BO171" i="6"/>
  <c r="BO261" i="6" s="1"/>
  <c r="BO162" i="6"/>
  <c r="BO225" i="6" s="1"/>
  <c r="EA180" i="6"/>
  <c r="EA198" i="6" s="1"/>
  <c r="EA171" i="6"/>
  <c r="EA261" i="6" s="1"/>
  <c r="EA162" i="6"/>
  <c r="EA225" i="6" s="1"/>
  <c r="GM180" i="6"/>
  <c r="GM198" i="6" s="1"/>
  <c r="GM171" i="6"/>
  <c r="GM261" i="6" s="1"/>
  <c r="GM162" i="6"/>
  <c r="GM225" i="6" s="1"/>
  <c r="IY180" i="6"/>
  <c r="IY198" i="6" s="1"/>
  <c r="IY171" i="6"/>
  <c r="IY261" i="6" s="1"/>
  <c r="IY162" i="6"/>
  <c r="IY225" i="6" s="1"/>
  <c r="LK180" i="6"/>
  <c r="LK198" i="6" s="1"/>
  <c r="LK171" i="6"/>
  <c r="LK261" i="6" s="1"/>
  <c r="LK162" i="6"/>
  <c r="LK225" i="6" s="1"/>
  <c r="AB180" i="6"/>
  <c r="AB198" i="6" s="1"/>
  <c r="AB171" i="6"/>
  <c r="AB261" i="6" s="1"/>
  <c r="AB162" i="6"/>
  <c r="AB225" i="6" s="1"/>
  <c r="CN180" i="6"/>
  <c r="CN198" i="6" s="1"/>
  <c r="CN171" i="6"/>
  <c r="CN261" i="6" s="1"/>
  <c r="CN162" i="6"/>
  <c r="CN225" i="6" s="1"/>
  <c r="EZ180" i="6"/>
  <c r="EZ198" i="6" s="1"/>
  <c r="EZ171" i="6"/>
  <c r="EZ261" i="6" s="1"/>
  <c r="EZ162" i="6"/>
  <c r="EZ225" i="6" s="1"/>
  <c r="HL180" i="6"/>
  <c r="HL198" i="6" s="1"/>
  <c r="HL171" i="6"/>
  <c r="HL261" i="6" s="1"/>
  <c r="HL162" i="6"/>
  <c r="HL225" i="6" s="1"/>
  <c r="JX180" i="6"/>
  <c r="JX198" i="6" s="1"/>
  <c r="JX171" i="6"/>
  <c r="JX261" i="6" s="1"/>
  <c r="JX162" i="6"/>
  <c r="JX225" i="6" s="1"/>
  <c r="MJ180" i="6"/>
  <c r="MJ198" i="6" s="1"/>
  <c r="MJ171" i="6"/>
  <c r="MJ261" i="6" s="1"/>
  <c r="MJ162" i="6"/>
  <c r="MJ225" i="6" s="1"/>
  <c r="BA180" i="6"/>
  <c r="BA198" i="6" s="1"/>
  <c r="BA171" i="6"/>
  <c r="BA261" i="6" s="1"/>
  <c r="BA162" i="6"/>
  <c r="BA225" i="6" s="1"/>
  <c r="DM180" i="6"/>
  <c r="DM198" i="6" s="1"/>
  <c r="DM171" i="6"/>
  <c r="DM261" i="6" s="1"/>
  <c r="DM162" i="6"/>
  <c r="DM225" i="6" s="1"/>
  <c r="FY180" i="6"/>
  <c r="FY198" i="6" s="1"/>
  <c r="FY171" i="6"/>
  <c r="FY261" i="6" s="1"/>
  <c r="FY162" i="6"/>
  <c r="FY225" i="6" s="1"/>
  <c r="IK180" i="6"/>
  <c r="IK198" i="6" s="1"/>
  <c r="IK171" i="6"/>
  <c r="IK261" i="6" s="1"/>
  <c r="IK162" i="6"/>
  <c r="IK225" i="6" s="1"/>
  <c r="KW180" i="6"/>
  <c r="KW198" i="6" s="1"/>
  <c r="KW171" i="6"/>
  <c r="KW261" i="6" s="1"/>
  <c r="KW162" i="6"/>
  <c r="KW225" i="6" s="1"/>
  <c r="N180" i="6"/>
  <c r="N198" i="6" s="1"/>
  <c r="N171" i="6"/>
  <c r="N261" i="6" s="1"/>
  <c r="N162" i="6"/>
  <c r="N225" i="6" s="1"/>
  <c r="BZ180" i="6"/>
  <c r="BZ198" i="6" s="1"/>
  <c r="BZ171" i="6"/>
  <c r="BZ261" i="6" s="1"/>
  <c r="BZ162" i="6"/>
  <c r="BZ225" i="6" s="1"/>
  <c r="EL180" i="6"/>
  <c r="EL198" i="6" s="1"/>
  <c r="EL171" i="6"/>
  <c r="EL261" i="6" s="1"/>
  <c r="EL162" i="6"/>
  <c r="EL225" i="6" s="1"/>
  <c r="GX180" i="6"/>
  <c r="GX198" i="6" s="1"/>
  <c r="GX171" i="6"/>
  <c r="GX261" i="6" s="1"/>
  <c r="GX162" i="6"/>
  <c r="GX225" i="6" s="1"/>
  <c r="JJ180" i="6"/>
  <c r="JJ198" i="6" s="1"/>
  <c r="JJ171" i="6"/>
  <c r="JJ261" i="6" s="1"/>
  <c r="JJ162" i="6"/>
  <c r="JJ225" i="6" s="1"/>
  <c r="LV180" i="6"/>
  <c r="LV198" i="6" s="1"/>
  <c r="LV171" i="6"/>
  <c r="LV261" i="6" s="1"/>
  <c r="LV162" i="6"/>
  <c r="LV225" i="6" s="1"/>
  <c r="AM180" i="6"/>
  <c r="AM198" i="6" s="1"/>
  <c r="AM171" i="6"/>
  <c r="AM261" i="6" s="1"/>
  <c r="AM162" i="6"/>
  <c r="AM225" i="6" s="1"/>
  <c r="CY180" i="6"/>
  <c r="CY198" i="6" s="1"/>
  <c r="CY171" i="6"/>
  <c r="CY261" i="6" s="1"/>
  <c r="CY162" i="6"/>
  <c r="CY225" i="6" s="1"/>
  <c r="FK180" i="6"/>
  <c r="FK198" i="6" s="1"/>
  <c r="FK171" i="6"/>
  <c r="FK261" i="6" s="1"/>
  <c r="FK162" i="6"/>
  <c r="FK225" i="6" s="1"/>
  <c r="HW180" i="6"/>
  <c r="HW198" i="6" s="1"/>
  <c r="HW171" i="6"/>
  <c r="HW261" i="6" s="1"/>
  <c r="HW162" i="6"/>
  <c r="HW225" i="6" s="1"/>
  <c r="KI180" i="6"/>
  <c r="KI198" i="6" s="1"/>
  <c r="KI171" i="6"/>
  <c r="KI261" i="6" s="1"/>
  <c r="KI162" i="6"/>
  <c r="KI225" i="6" s="1"/>
  <c r="MU180" i="6"/>
  <c r="MU198" i="6" s="1"/>
  <c r="MU171" i="6"/>
  <c r="MU261" i="6" s="1"/>
  <c r="MU162" i="6"/>
  <c r="MU225" i="6" s="1"/>
  <c r="BL180" i="6"/>
  <c r="BL198" i="6" s="1"/>
  <c r="BL171" i="6"/>
  <c r="BL261" i="6" s="1"/>
  <c r="BL162" i="6"/>
  <c r="BL225" i="6" s="1"/>
  <c r="DX180" i="6"/>
  <c r="DX198" i="6" s="1"/>
  <c r="DX171" i="6"/>
  <c r="DX261" i="6" s="1"/>
  <c r="DX162" i="6"/>
  <c r="DX225" i="6" s="1"/>
  <c r="GJ180" i="6"/>
  <c r="GJ198" i="6" s="1"/>
  <c r="GJ171" i="6"/>
  <c r="GJ261" i="6" s="1"/>
  <c r="GJ162" i="6"/>
  <c r="GJ225" i="6" s="1"/>
  <c r="IV180" i="6"/>
  <c r="IV198" i="6" s="1"/>
  <c r="IV171" i="6"/>
  <c r="IV261" i="6" s="1"/>
  <c r="IV162" i="6"/>
  <c r="IV225" i="6" s="1"/>
  <c r="LH180" i="6"/>
  <c r="LH198" i="6" s="1"/>
  <c r="LH171" i="6"/>
  <c r="LH261" i="6" s="1"/>
  <c r="LH162" i="6"/>
  <c r="LH225" i="6" s="1"/>
  <c r="Y180" i="6"/>
  <c r="Y198" i="6" s="1"/>
  <c r="Y171" i="6"/>
  <c r="Y261" i="6" s="1"/>
  <c r="Y162" i="6"/>
  <c r="Y225" i="6" s="1"/>
  <c r="CK180" i="6"/>
  <c r="CK198" i="6" s="1"/>
  <c r="CK171" i="6"/>
  <c r="CK261" i="6" s="1"/>
  <c r="CK162" i="6"/>
  <c r="CK225" i="6" s="1"/>
  <c r="EW180" i="6"/>
  <c r="EW198" i="6" s="1"/>
  <c r="EW171" i="6"/>
  <c r="EW261" i="6" s="1"/>
  <c r="EW162" i="6"/>
  <c r="EW225" i="6" s="1"/>
  <c r="HI180" i="6"/>
  <c r="HI198" i="6" s="1"/>
  <c r="HI171" i="6"/>
  <c r="HI261" i="6" s="1"/>
  <c r="HI162" i="6"/>
  <c r="HI225" i="6" s="1"/>
  <c r="JU180" i="6"/>
  <c r="JU198" i="6" s="1"/>
  <c r="JU171" i="6"/>
  <c r="JU261" i="6" s="1"/>
  <c r="JU162" i="6"/>
  <c r="JU225" i="6" s="1"/>
  <c r="MG180" i="6"/>
  <c r="MG198" i="6" s="1"/>
  <c r="MG171" i="6"/>
  <c r="MG261" i="6" s="1"/>
  <c r="MG162" i="6"/>
  <c r="MG225" i="6" s="1"/>
  <c r="AX180" i="6"/>
  <c r="AX198" i="6" s="1"/>
  <c r="AX171" i="6"/>
  <c r="AX261" i="6" s="1"/>
  <c r="AX162" i="6"/>
  <c r="AX225" i="6" s="1"/>
  <c r="DJ180" i="6"/>
  <c r="DJ198" i="6" s="1"/>
  <c r="DJ171" i="6"/>
  <c r="DJ261" i="6" s="1"/>
  <c r="DJ162" i="6"/>
  <c r="DJ225" i="6" s="1"/>
  <c r="FV180" i="6"/>
  <c r="FV198" i="6" s="1"/>
  <c r="FV171" i="6"/>
  <c r="FV261" i="6" s="1"/>
  <c r="FV162" i="6"/>
  <c r="FV225" i="6" s="1"/>
  <c r="IH180" i="6"/>
  <c r="IH198" i="6" s="1"/>
  <c r="IH171" i="6"/>
  <c r="IH261" i="6" s="1"/>
  <c r="IH162" i="6"/>
  <c r="IH225" i="6" s="1"/>
  <c r="KT180" i="6"/>
  <c r="KT198" i="6" s="1"/>
  <c r="KT171" i="6"/>
  <c r="KT261" i="6" s="1"/>
  <c r="KT162" i="6"/>
  <c r="KT225" i="6" s="1"/>
  <c r="M182" i="6"/>
  <c r="M200" i="6" s="1"/>
  <c r="M173" i="6"/>
  <c r="M263" i="6" s="1"/>
  <c r="M164" i="6"/>
  <c r="M227" i="6" s="1"/>
  <c r="BY182" i="6"/>
  <c r="BY200" i="6" s="1"/>
  <c r="BY173" i="6"/>
  <c r="BY263" i="6" s="1"/>
  <c r="BY164" i="6"/>
  <c r="BY227" i="6" s="1"/>
  <c r="EK182" i="6"/>
  <c r="EK200" i="6" s="1"/>
  <c r="EK173" i="6"/>
  <c r="EK263" i="6" s="1"/>
  <c r="EK164" i="6"/>
  <c r="EK227" i="6" s="1"/>
  <c r="GW182" i="6"/>
  <c r="GW200" i="6" s="1"/>
  <c r="GW173" i="6"/>
  <c r="GW263" i="6" s="1"/>
  <c r="GW164" i="6"/>
  <c r="GW227" i="6" s="1"/>
  <c r="JI182" i="6"/>
  <c r="JI200" i="6" s="1"/>
  <c r="JI173" i="6"/>
  <c r="JI263" i="6" s="1"/>
  <c r="JI164" i="6"/>
  <c r="JI227" i="6" s="1"/>
  <c r="LU182" i="6"/>
  <c r="LU200" i="6" s="1"/>
  <c r="LU173" i="6"/>
  <c r="LU263" i="6" s="1"/>
  <c r="LU164" i="6"/>
  <c r="LU227" i="6" s="1"/>
  <c r="AL182" i="6"/>
  <c r="AL200" i="6" s="1"/>
  <c r="AL173" i="6"/>
  <c r="AL263" i="6" s="1"/>
  <c r="AL164" i="6"/>
  <c r="AL227" i="6" s="1"/>
  <c r="CX182" i="6"/>
  <c r="CX200" i="6" s="1"/>
  <c r="CX173" i="6"/>
  <c r="CX263" i="6" s="1"/>
  <c r="CX164" i="6"/>
  <c r="CX227" i="6" s="1"/>
  <c r="FJ182" i="6"/>
  <c r="FJ200" i="6" s="1"/>
  <c r="FJ173" i="6"/>
  <c r="FJ263" i="6" s="1"/>
  <c r="FJ164" i="6"/>
  <c r="FJ227" i="6" s="1"/>
  <c r="HV182" i="6"/>
  <c r="HV200" i="6" s="1"/>
  <c r="HV173" i="6"/>
  <c r="HV263" i="6" s="1"/>
  <c r="HV164" i="6"/>
  <c r="HV227" i="6" s="1"/>
  <c r="KH182" i="6"/>
  <c r="KH200" i="6" s="1"/>
  <c r="KH173" i="6"/>
  <c r="KH263" i="6" s="1"/>
  <c r="KH164" i="6"/>
  <c r="KH227" i="6" s="1"/>
  <c r="MT182" i="6"/>
  <c r="MT200" i="6" s="1"/>
  <c r="MT173" i="6"/>
  <c r="MT263" i="6" s="1"/>
  <c r="MT164" i="6"/>
  <c r="MT227" i="6" s="1"/>
  <c r="BK182" i="6"/>
  <c r="BK200" i="6" s="1"/>
  <c r="BK173" i="6"/>
  <c r="BK263" i="6" s="1"/>
  <c r="BK164" i="6"/>
  <c r="BK227" i="6" s="1"/>
  <c r="DW182" i="6"/>
  <c r="DW200" i="6" s="1"/>
  <c r="DW173" i="6"/>
  <c r="DW263" i="6" s="1"/>
  <c r="DW164" i="6"/>
  <c r="DW227" i="6" s="1"/>
  <c r="GI182" i="6"/>
  <c r="GI200" i="6" s="1"/>
  <c r="GI173" i="6"/>
  <c r="GI263" i="6" s="1"/>
  <c r="GI164" i="6"/>
  <c r="GI227" i="6" s="1"/>
  <c r="IU182" i="6"/>
  <c r="IU200" i="6" s="1"/>
  <c r="IU173" i="6"/>
  <c r="IU263" i="6" s="1"/>
  <c r="IU164" i="6"/>
  <c r="IU227" i="6" s="1"/>
  <c r="LG182" i="6"/>
  <c r="LG200" i="6" s="1"/>
  <c r="LG173" i="6"/>
  <c r="LG263" i="6" s="1"/>
  <c r="LG164" i="6"/>
  <c r="LG227" i="6" s="1"/>
  <c r="X182" i="6"/>
  <c r="X200" i="6" s="1"/>
  <c r="X173" i="6"/>
  <c r="X263" i="6" s="1"/>
  <c r="X164" i="6"/>
  <c r="X227" i="6" s="1"/>
  <c r="CJ182" i="6"/>
  <c r="CJ200" i="6" s="1"/>
  <c r="CJ173" i="6"/>
  <c r="CJ263" i="6" s="1"/>
  <c r="CJ164" i="6"/>
  <c r="CJ227" i="6" s="1"/>
  <c r="EV182" i="6"/>
  <c r="EV200" i="6" s="1"/>
  <c r="EV173" i="6"/>
  <c r="EV263" i="6" s="1"/>
  <c r="EV164" i="6"/>
  <c r="EV227" i="6" s="1"/>
  <c r="HH182" i="6"/>
  <c r="HH200" i="6" s="1"/>
  <c r="HH173" i="6"/>
  <c r="HH263" i="6" s="1"/>
  <c r="HH164" i="6"/>
  <c r="HH227" i="6" s="1"/>
  <c r="JT182" i="6"/>
  <c r="JT200" i="6" s="1"/>
  <c r="JT173" i="6"/>
  <c r="JT263" i="6" s="1"/>
  <c r="JT164" i="6"/>
  <c r="JT227" i="6" s="1"/>
  <c r="MF182" i="6"/>
  <c r="MF200" i="6" s="1"/>
  <c r="MF173" i="6"/>
  <c r="MF263" i="6" s="1"/>
  <c r="MF164" i="6"/>
  <c r="MF227" i="6" s="1"/>
  <c r="AW182" i="6"/>
  <c r="AW200" i="6" s="1"/>
  <c r="AW173" i="6"/>
  <c r="AW263" i="6" s="1"/>
  <c r="AW164" i="6"/>
  <c r="AW227" i="6" s="1"/>
  <c r="DI182" i="6"/>
  <c r="DI200" i="6" s="1"/>
  <c r="DI173" i="6"/>
  <c r="DI263" i="6" s="1"/>
  <c r="DI164" i="6"/>
  <c r="DI227" i="6" s="1"/>
  <c r="FU182" i="6"/>
  <c r="FU200" i="6" s="1"/>
  <c r="FU173" i="6"/>
  <c r="FU263" i="6" s="1"/>
  <c r="FU164" i="6"/>
  <c r="FU227" i="6" s="1"/>
  <c r="IG182" i="6"/>
  <c r="IG200" i="6" s="1"/>
  <c r="IG173" i="6"/>
  <c r="IG263" i="6" s="1"/>
  <c r="IG164" i="6"/>
  <c r="IG227" i="6" s="1"/>
  <c r="KS182" i="6"/>
  <c r="KS200" i="6" s="1"/>
  <c r="KS173" i="6"/>
  <c r="KS263" i="6" s="1"/>
  <c r="KS164" i="6"/>
  <c r="KS227" i="6" s="1"/>
  <c r="J182" i="6"/>
  <c r="J200" i="6" s="1"/>
  <c r="J173" i="6"/>
  <c r="J263" i="6" s="1"/>
  <c r="J164" i="6"/>
  <c r="J227" i="6" s="1"/>
  <c r="BV182" i="6"/>
  <c r="BV200" i="6" s="1"/>
  <c r="BV173" i="6"/>
  <c r="BV263" i="6" s="1"/>
  <c r="BV164" i="6"/>
  <c r="BV227" i="6" s="1"/>
  <c r="EH182" i="6"/>
  <c r="EH200" i="6" s="1"/>
  <c r="EH173" i="6"/>
  <c r="EH263" i="6" s="1"/>
  <c r="EH164" i="6"/>
  <c r="EH227" i="6" s="1"/>
  <c r="GT182" i="6"/>
  <c r="GT200" i="6" s="1"/>
  <c r="GT173" i="6"/>
  <c r="GT263" i="6" s="1"/>
  <c r="GT164" i="6"/>
  <c r="GT227" i="6" s="1"/>
  <c r="JF182" i="6"/>
  <c r="JF200" i="6" s="1"/>
  <c r="JF173" i="6"/>
  <c r="JF263" i="6" s="1"/>
  <c r="JF164" i="6"/>
  <c r="JF227" i="6" s="1"/>
  <c r="LR182" i="6"/>
  <c r="LR200" i="6" s="1"/>
  <c r="LR173" i="6"/>
  <c r="LR263" i="6" s="1"/>
  <c r="LR164" i="6"/>
  <c r="LR227" i="6" s="1"/>
  <c r="AI182" i="6"/>
  <c r="AI200" i="6" s="1"/>
  <c r="AI173" i="6"/>
  <c r="AI263" i="6" s="1"/>
  <c r="AI164" i="6"/>
  <c r="AI227" i="6" s="1"/>
  <c r="CU182" i="6"/>
  <c r="CU200" i="6" s="1"/>
  <c r="CU173" i="6"/>
  <c r="CU263" i="6" s="1"/>
  <c r="CU164" i="6"/>
  <c r="CU227" i="6" s="1"/>
  <c r="FG182" i="6"/>
  <c r="FG200" i="6" s="1"/>
  <c r="FG173" i="6"/>
  <c r="FG263" i="6" s="1"/>
  <c r="FG164" i="6"/>
  <c r="FG227" i="6" s="1"/>
  <c r="HS182" i="6"/>
  <c r="HS200" i="6" s="1"/>
  <c r="HS173" i="6"/>
  <c r="HS263" i="6" s="1"/>
  <c r="HS164" i="6"/>
  <c r="HS227" i="6" s="1"/>
  <c r="KE182" i="6"/>
  <c r="KE200" i="6" s="1"/>
  <c r="KE173" i="6"/>
  <c r="KE263" i="6" s="1"/>
  <c r="KE164" i="6"/>
  <c r="KE227" i="6" s="1"/>
  <c r="MQ182" i="6"/>
  <c r="MQ200" i="6" s="1"/>
  <c r="MQ173" i="6"/>
  <c r="MQ263" i="6" s="1"/>
  <c r="MQ164" i="6"/>
  <c r="MQ227" i="6" s="1"/>
  <c r="BH182" i="6"/>
  <c r="BH200" i="6" s="1"/>
  <c r="BH173" i="6"/>
  <c r="BH263" i="6" s="1"/>
  <c r="BH164" i="6"/>
  <c r="BH227" i="6" s="1"/>
  <c r="DT182" i="6"/>
  <c r="DT200" i="6" s="1"/>
  <c r="DT173" i="6"/>
  <c r="DT263" i="6" s="1"/>
  <c r="DT164" i="6"/>
  <c r="DT227" i="6" s="1"/>
  <c r="GF182" i="6"/>
  <c r="GF200" i="6" s="1"/>
  <c r="GF173" i="6"/>
  <c r="GF263" i="6" s="1"/>
  <c r="GF164" i="6"/>
  <c r="GF227" i="6" s="1"/>
  <c r="IR182" i="6"/>
  <c r="IR200" i="6" s="1"/>
  <c r="IR173" i="6"/>
  <c r="IR263" i="6" s="1"/>
  <c r="IR164" i="6"/>
  <c r="IR227" i="6" s="1"/>
  <c r="LD182" i="6"/>
  <c r="LD200" i="6" s="1"/>
  <c r="LD173" i="6"/>
  <c r="LD263" i="6" s="1"/>
  <c r="LD164" i="6"/>
  <c r="LD227" i="6" s="1"/>
  <c r="E182" i="6"/>
  <c r="E200" i="6" s="1"/>
  <c r="E173" i="6"/>
  <c r="E263" i="6" s="1"/>
  <c r="E164" i="6"/>
  <c r="E227" i="6" s="1"/>
  <c r="AM184" i="6"/>
  <c r="AM202" i="6" s="1"/>
  <c r="AM175" i="6"/>
  <c r="AM265" i="6" s="1"/>
  <c r="AM166" i="6"/>
  <c r="AM229" i="6" s="1"/>
  <c r="CY184" i="6"/>
  <c r="CY202" i="6" s="1"/>
  <c r="CY175" i="6"/>
  <c r="CY265" i="6" s="1"/>
  <c r="CY166" i="6"/>
  <c r="CY229" i="6" s="1"/>
  <c r="FK184" i="6"/>
  <c r="FK202" i="6" s="1"/>
  <c r="FK175" i="6"/>
  <c r="FK265" i="6" s="1"/>
  <c r="FK166" i="6"/>
  <c r="FK229" i="6" s="1"/>
  <c r="HW184" i="6"/>
  <c r="HW202" i="6" s="1"/>
  <c r="HW175" i="6"/>
  <c r="HW265" i="6" s="1"/>
  <c r="HW166" i="6"/>
  <c r="HW229" i="6" s="1"/>
  <c r="KI184" i="6"/>
  <c r="KI202" i="6" s="1"/>
  <c r="KI175" i="6"/>
  <c r="KI265" i="6" s="1"/>
  <c r="KI166" i="6"/>
  <c r="KI229" i="6" s="1"/>
  <c r="MU184" i="6"/>
  <c r="MU202" i="6" s="1"/>
  <c r="MU175" i="6"/>
  <c r="MU265" i="6" s="1"/>
  <c r="MU166" i="6"/>
  <c r="MU229" i="6" s="1"/>
  <c r="BL184" i="6"/>
  <c r="BL202" i="6" s="1"/>
  <c r="BL175" i="6"/>
  <c r="BL265" i="6" s="1"/>
  <c r="BL166" i="6"/>
  <c r="BL229" i="6" s="1"/>
  <c r="DX184" i="6"/>
  <c r="DX202" i="6" s="1"/>
  <c r="DX175" i="6"/>
  <c r="DX265" i="6" s="1"/>
  <c r="DX166" i="6"/>
  <c r="DX229" i="6" s="1"/>
  <c r="GJ184" i="6"/>
  <c r="GJ202" i="6" s="1"/>
  <c r="GJ175" i="6"/>
  <c r="GJ265" i="6" s="1"/>
  <c r="GJ166" i="6"/>
  <c r="GJ229" i="6" s="1"/>
  <c r="IV184" i="6"/>
  <c r="IV202" i="6" s="1"/>
  <c r="IV175" i="6"/>
  <c r="IV265" i="6" s="1"/>
  <c r="IV166" i="6"/>
  <c r="IV229" i="6" s="1"/>
  <c r="LH184" i="6"/>
  <c r="LH202" i="6" s="1"/>
  <c r="LH175" i="6"/>
  <c r="LH265" i="6" s="1"/>
  <c r="LH166" i="6"/>
  <c r="LH229" i="6" s="1"/>
  <c r="Y184" i="6"/>
  <c r="Y202" i="6" s="1"/>
  <c r="Y175" i="6"/>
  <c r="Y265" i="6" s="1"/>
  <c r="Y166" i="6"/>
  <c r="Y229" i="6" s="1"/>
  <c r="CK184" i="6"/>
  <c r="CK202" i="6" s="1"/>
  <c r="CK175" i="6"/>
  <c r="CK265" i="6" s="1"/>
  <c r="CK166" i="6"/>
  <c r="CK229" i="6" s="1"/>
  <c r="EW184" i="6"/>
  <c r="EW202" i="6" s="1"/>
  <c r="EW175" i="6"/>
  <c r="EW265" i="6" s="1"/>
  <c r="EW166" i="6"/>
  <c r="EW229" i="6" s="1"/>
  <c r="HI184" i="6"/>
  <c r="HI202" i="6" s="1"/>
  <c r="HI175" i="6"/>
  <c r="HI265" i="6" s="1"/>
  <c r="HI166" i="6"/>
  <c r="HI229" i="6" s="1"/>
  <c r="JU184" i="6"/>
  <c r="JU202" i="6" s="1"/>
  <c r="JU175" i="6"/>
  <c r="JU265" i="6" s="1"/>
  <c r="JU166" i="6"/>
  <c r="JU229" i="6" s="1"/>
  <c r="MG184" i="6"/>
  <c r="MG202" i="6" s="1"/>
  <c r="MG175" i="6"/>
  <c r="MG265" i="6" s="1"/>
  <c r="MG166" i="6"/>
  <c r="MG229" i="6" s="1"/>
  <c r="AX184" i="6"/>
  <c r="AX202" i="6" s="1"/>
  <c r="AX175" i="6"/>
  <c r="AX265" i="6" s="1"/>
  <c r="AX166" i="6"/>
  <c r="AX229" i="6" s="1"/>
  <c r="DJ184" i="6"/>
  <c r="DJ202" i="6" s="1"/>
  <c r="DJ175" i="6"/>
  <c r="DJ265" i="6" s="1"/>
  <c r="DJ166" i="6"/>
  <c r="DJ229" i="6" s="1"/>
  <c r="FV184" i="6"/>
  <c r="FV202" i="6" s="1"/>
  <c r="FV175" i="6"/>
  <c r="FV265" i="6" s="1"/>
  <c r="FV166" i="6"/>
  <c r="FV229" i="6" s="1"/>
  <c r="IH184" i="6"/>
  <c r="IH202" i="6" s="1"/>
  <c r="IH175" i="6"/>
  <c r="IH265" i="6" s="1"/>
  <c r="IH166" i="6"/>
  <c r="IH229" i="6" s="1"/>
  <c r="KT184" i="6"/>
  <c r="KT202" i="6" s="1"/>
  <c r="KT175" i="6"/>
  <c r="KT265" i="6" s="1"/>
  <c r="KT166" i="6"/>
  <c r="KT229" i="6" s="1"/>
  <c r="K184" i="6"/>
  <c r="K202" i="6" s="1"/>
  <c r="K175" i="6"/>
  <c r="K265" i="6" s="1"/>
  <c r="K166" i="6"/>
  <c r="K229" i="6" s="1"/>
  <c r="BW184" i="6"/>
  <c r="BW202" i="6" s="1"/>
  <c r="BW175" i="6"/>
  <c r="BW265" i="6" s="1"/>
  <c r="BW166" i="6"/>
  <c r="BW229" i="6" s="1"/>
  <c r="EI184" i="6"/>
  <c r="EI202" i="6" s="1"/>
  <c r="EI175" i="6"/>
  <c r="EI265" i="6" s="1"/>
  <c r="EI166" i="6"/>
  <c r="EI229" i="6" s="1"/>
  <c r="GU184" i="6"/>
  <c r="GU202" i="6" s="1"/>
  <c r="GU175" i="6"/>
  <c r="GU265" i="6" s="1"/>
  <c r="GU166" i="6"/>
  <c r="GU229" i="6" s="1"/>
  <c r="JG184" i="6"/>
  <c r="JG202" i="6" s="1"/>
  <c r="JG175" i="6"/>
  <c r="JG265" i="6" s="1"/>
  <c r="JG166" i="6"/>
  <c r="JG229" i="6" s="1"/>
  <c r="LS184" i="6"/>
  <c r="LS202" i="6" s="1"/>
  <c r="LS175" i="6"/>
  <c r="LS265" i="6" s="1"/>
  <c r="LS166" i="6"/>
  <c r="LS229" i="6" s="1"/>
  <c r="AJ184" i="6"/>
  <c r="AJ202" i="6" s="1"/>
  <c r="AJ175" i="6"/>
  <c r="AJ265" i="6" s="1"/>
  <c r="AJ166" i="6"/>
  <c r="AJ229" i="6" s="1"/>
  <c r="CV184" i="6"/>
  <c r="CV202" i="6" s="1"/>
  <c r="CV175" i="6"/>
  <c r="CV265" i="6" s="1"/>
  <c r="CV166" i="6"/>
  <c r="CV229" i="6" s="1"/>
  <c r="FH184" i="6"/>
  <c r="FH202" i="6" s="1"/>
  <c r="FH175" i="6"/>
  <c r="FH265" i="6" s="1"/>
  <c r="FH166" i="6"/>
  <c r="FH229" i="6" s="1"/>
  <c r="HT184" i="6"/>
  <c r="HT202" i="6" s="1"/>
  <c r="HT175" i="6"/>
  <c r="HT265" i="6" s="1"/>
  <c r="HT166" i="6"/>
  <c r="HT229" i="6" s="1"/>
  <c r="KF184" i="6"/>
  <c r="KF202" i="6" s="1"/>
  <c r="KF175" i="6"/>
  <c r="KF265" i="6" s="1"/>
  <c r="KF166" i="6"/>
  <c r="KF229" i="6" s="1"/>
  <c r="MR184" i="6"/>
  <c r="MR202" i="6" s="1"/>
  <c r="MR175" i="6"/>
  <c r="MR265" i="6" s="1"/>
  <c r="MR166" i="6"/>
  <c r="MR229" i="6" s="1"/>
  <c r="BI184" i="6"/>
  <c r="BI202" i="6" s="1"/>
  <c r="BI175" i="6"/>
  <c r="BI265" i="6" s="1"/>
  <c r="BI166" i="6"/>
  <c r="BI229" i="6" s="1"/>
  <c r="DU184" i="6"/>
  <c r="DU202" i="6" s="1"/>
  <c r="DU175" i="6"/>
  <c r="DU265" i="6" s="1"/>
  <c r="DU166" i="6"/>
  <c r="DU229" i="6" s="1"/>
  <c r="GG184" i="6"/>
  <c r="GG202" i="6" s="1"/>
  <c r="GG175" i="6"/>
  <c r="GG265" i="6" s="1"/>
  <c r="GG166" i="6"/>
  <c r="GG229" i="6" s="1"/>
  <c r="IS184" i="6"/>
  <c r="IS202" i="6" s="1"/>
  <c r="IS175" i="6"/>
  <c r="IS265" i="6" s="1"/>
  <c r="IS166" i="6"/>
  <c r="IS229" i="6" s="1"/>
  <c r="LE184" i="6"/>
  <c r="LE202" i="6" s="1"/>
  <c r="LE175" i="6"/>
  <c r="LE265" i="6" s="1"/>
  <c r="LE166" i="6"/>
  <c r="LE229" i="6" s="1"/>
  <c r="V184" i="6"/>
  <c r="V202" i="6" s="1"/>
  <c r="V175" i="6"/>
  <c r="V265" i="6" s="1"/>
  <c r="V166" i="6"/>
  <c r="V229" i="6" s="1"/>
  <c r="CH184" i="6"/>
  <c r="CH202" i="6" s="1"/>
  <c r="CH175" i="6"/>
  <c r="CH265" i="6" s="1"/>
  <c r="CH166" i="6"/>
  <c r="CH229" i="6" s="1"/>
  <c r="ET184" i="6"/>
  <c r="ET202" i="6" s="1"/>
  <c r="ET175" i="6"/>
  <c r="ET265" i="6" s="1"/>
  <c r="ET166" i="6"/>
  <c r="ET229" i="6" s="1"/>
  <c r="HF184" i="6"/>
  <c r="HF202" i="6" s="1"/>
  <c r="HF175" i="6"/>
  <c r="HF265" i="6" s="1"/>
  <c r="HF166" i="6"/>
  <c r="HF229" i="6" s="1"/>
  <c r="JR184" i="6"/>
  <c r="JR202" i="6" s="1"/>
  <c r="JR175" i="6"/>
  <c r="JR265" i="6" s="1"/>
  <c r="JR166" i="6"/>
  <c r="JR229" i="6" s="1"/>
  <c r="MD184" i="6"/>
  <c r="MD202" i="6" s="1"/>
  <c r="MD175" i="6"/>
  <c r="MD265" i="6" s="1"/>
  <c r="MD166" i="6"/>
  <c r="MD229" i="6" s="1"/>
  <c r="AT183" i="6"/>
  <c r="AT201" i="6" s="1"/>
  <c r="AT174" i="6"/>
  <c r="AT264" i="6" s="1"/>
  <c r="AT165" i="6"/>
  <c r="AT228" i="6" s="1"/>
  <c r="DF183" i="6"/>
  <c r="DF201" i="6" s="1"/>
  <c r="DF174" i="6"/>
  <c r="DF264" i="6" s="1"/>
  <c r="DF165" i="6"/>
  <c r="DF228" i="6" s="1"/>
  <c r="FR183" i="6"/>
  <c r="FR201" i="6" s="1"/>
  <c r="FR174" i="6"/>
  <c r="FR264" i="6" s="1"/>
  <c r="FR165" i="6"/>
  <c r="FR228" i="6" s="1"/>
  <c r="ID183" i="6"/>
  <c r="ID201" i="6" s="1"/>
  <c r="ID174" i="6"/>
  <c r="ID264" i="6" s="1"/>
  <c r="ID165" i="6"/>
  <c r="ID228" i="6" s="1"/>
  <c r="KP183" i="6"/>
  <c r="KP201" i="6" s="1"/>
  <c r="KP174" i="6"/>
  <c r="KP264" i="6" s="1"/>
  <c r="KP165" i="6"/>
  <c r="KP228" i="6" s="1"/>
  <c r="G183" i="6"/>
  <c r="G201" i="6" s="1"/>
  <c r="G174" i="6"/>
  <c r="G264" i="6" s="1"/>
  <c r="G165" i="6"/>
  <c r="G228" i="6" s="1"/>
  <c r="BS183" i="6"/>
  <c r="BS201" i="6" s="1"/>
  <c r="BS174" i="6"/>
  <c r="BS264" i="6" s="1"/>
  <c r="BS165" i="6"/>
  <c r="BS228" i="6" s="1"/>
  <c r="EE183" i="6"/>
  <c r="EE201" i="6" s="1"/>
  <c r="EE174" i="6"/>
  <c r="EE264" i="6" s="1"/>
  <c r="EE165" i="6"/>
  <c r="EE228" i="6" s="1"/>
  <c r="GQ183" i="6"/>
  <c r="GQ201" i="6" s="1"/>
  <c r="GQ174" i="6"/>
  <c r="GQ264" i="6" s="1"/>
  <c r="GQ165" i="6"/>
  <c r="GQ228" i="6" s="1"/>
  <c r="JC183" i="6"/>
  <c r="JC201" i="6" s="1"/>
  <c r="JC174" i="6"/>
  <c r="JC264" i="6" s="1"/>
  <c r="JC165" i="6"/>
  <c r="JC228" i="6" s="1"/>
  <c r="LO183" i="6"/>
  <c r="LO201" i="6" s="1"/>
  <c r="LO174" i="6"/>
  <c r="LO264" i="6" s="1"/>
  <c r="LO165" i="6"/>
  <c r="LO228" i="6" s="1"/>
  <c r="AF183" i="6"/>
  <c r="AF201" i="6" s="1"/>
  <c r="AF174" i="6"/>
  <c r="AF264" i="6" s="1"/>
  <c r="AF165" i="6"/>
  <c r="AF228" i="6" s="1"/>
  <c r="CR183" i="6"/>
  <c r="CR201" i="6" s="1"/>
  <c r="CR174" i="6"/>
  <c r="CR264" i="6" s="1"/>
  <c r="CR165" i="6"/>
  <c r="CR228" i="6" s="1"/>
  <c r="FD183" i="6"/>
  <c r="FD201" i="6" s="1"/>
  <c r="FD174" i="6"/>
  <c r="FD264" i="6" s="1"/>
  <c r="FD165" i="6"/>
  <c r="FD228" i="6" s="1"/>
  <c r="HP183" i="6"/>
  <c r="HP201" i="6" s="1"/>
  <c r="HP174" i="6"/>
  <c r="HP264" i="6" s="1"/>
  <c r="HP165" i="6"/>
  <c r="HP228" i="6" s="1"/>
  <c r="KB183" i="6"/>
  <c r="KB201" i="6" s="1"/>
  <c r="KB174" i="6"/>
  <c r="KB264" i="6" s="1"/>
  <c r="KB165" i="6"/>
  <c r="KB228" i="6" s="1"/>
  <c r="MN183" i="6"/>
  <c r="MN201" i="6" s="1"/>
  <c r="MN174" i="6"/>
  <c r="MN264" i="6" s="1"/>
  <c r="MN165" i="6"/>
  <c r="MN228" i="6" s="1"/>
  <c r="BE183" i="6"/>
  <c r="BE201" i="6" s="1"/>
  <c r="BE174" i="6"/>
  <c r="BE264" i="6" s="1"/>
  <c r="BE165" i="6"/>
  <c r="BE228" i="6" s="1"/>
  <c r="DQ183" i="6"/>
  <c r="DQ201" i="6" s="1"/>
  <c r="DQ174" i="6"/>
  <c r="DQ264" i="6" s="1"/>
  <c r="DQ165" i="6"/>
  <c r="DQ228" i="6" s="1"/>
  <c r="GC183" i="6"/>
  <c r="GC201" i="6" s="1"/>
  <c r="GC174" i="6"/>
  <c r="GC264" i="6" s="1"/>
  <c r="GC165" i="6"/>
  <c r="GC228" i="6" s="1"/>
  <c r="IO183" i="6"/>
  <c r="IO201" i="6" s="1"/>
  <c r="IO174" i="6"/>
  <c r="IO264" i="6" s="1"/>
  <c r="IO165" i="6"/>
  <c r="IO228" i="6" s="1"/>
  <c r="LA183" i="6"/>
  <c r="LA201" i="6" s="1"/>
  <c r="LA174" i="6"/>
  <c r="LA264" i="6" s="1"/>
  <c r="LA165" i="6"/>
  <c r="LA228" i="6" s="1"/>
  <c r="R183" i="6"/>
  <c r="R201" i="6" s="1"/>
  <c r="R174" i="6"/>
  <c r="R264" i="6" s="1"/>
  <c r="R165" i="6"/>
  <c r="R228" i="6" s="1"/>
  <c r="CD183" i="6"/>
  <c r="CD201" i="6" s="1"/>
  <c r="CD174" i="6"/>
  <c r="CD264" i="6" s="1"/>
  <c r="CD165" i="6"/>
  <c r="CD228" i="6" s="1"/>
  <c r="EP183" i="6"/>
  <c r="EP201" i="6" s="1"/>
  <c r="EP174" i="6"/>
  <c r="EP264" i="6" s="1"/>
  <c r="EP165" i="6"/>
  <c r="EP228" i="6" s="1"/>
  <c r="HB183" i="6"/>
  <c r="HB201" i="6" s="1"/>
  <c r="HB174" i="6"/>
  <c r="HB264" i="6" s="1"/>
  <c r="HB165" i="6"/>
  <c r="HB228" i="6" s="1"/>
  <c r="JN183" i="6"/>
  <c r="JN201" i="6" s="1"/>
  <c r="JN174" i="6"/>
  <c r="JN264" i="6" s="1"/>
  <c r="JN165" i="6"/>
  <c r="JN228" i="6" s="1"/>
  <c r="LZ183" i="6"/>
  <c r="LZ201" i="6" s="1"/>
  <c r="LZ174" i="6"/>
  <c r="LZ264" i="6" s="1"/>
  <c r="LZ165" i="6"/>
  <c r="LZ228" i="6" s="1"/>
  <c r="AQ183" i="6"/>
  <c r="AQ201" i="6" s="1"/>
  <c r="AQ174" i="6"/>
  <c r="AQ264" i="6" s="1"/>
  <c r="AQ165" i="6"/>
  <c r="AQ228" i="6" s="1"/>
  <c r="DC183" i="6"/>
  <c r="DC201" i="6" s="1"/>
  <c r="DC174" i="6"/>
  <c r="DC264" i="6" s="1"/>
  <c r="DC165" i="6"/>
  <c r="DC228" i="6" s="1"/>
  <c r="FO183" i="6"/>
  <c r="FO201" i="6" s="1"/>
  <c r="FO174" i="6"/>
  <c r="FO264" i="6" s="1"/>
  <c r="FO165" i="6"/>
  <c r="FO228" i="6" s="1"/>
  <c r="IA183" i="6"/>
  <c r="IA201" i="6" s="1"/>
  <c r="IA174" i="6"/>
  <c r="IA264" i="6" s="1"/>
  <c r="IA165" i="6"/>
  <c r="IA228" i="6" s="1"/>
  <c r="KM183" i="6"/>
  <c r="KM201" i="6" s="1"/>
  <c r="KM174" i="6"/>
  <c r="KM264" i="6" s="1"/>
  <c r="KM165" i="6"/>
  <c r="KM228" i="6" s="1"/>
  <c r="MY183" i="6"/>
  <c r="MY201" i="6" s="1"/>
  <c r="MY174" i="6"/>
  <c r="MY264" i="6" s="1"/>
  <c r="MY165" i="6"/>
  <c r="MY228" i="6" s="1"/>
  <c r="BP183" i="6"/>
  <c r="BP201" i="6" s="1"/>
  <c r="BP174" i="6"/>
  <c r="BP264" i="6" s="1"/>
  <c r="BP165" i="6"/>
  <c r="BP228" i="6" s="1"/>
  <c r="EB183" i="6"/>
  <c r="EB201" i="6" s="1"/>
  <c r="EB174" i="6"/>
  <c r="EB264" i="6" s="1"/>
  <c r="EB165" i="6"/>
  <c r="EB228" i="6" s="1"/>
  <c r="GN183" i="6"/>
  <c r="GN201" i="6" s="1"/>
  <c r="GN174" i="6"/>
  <c r="GN264" i="6" s="1"/>
  <c r="GN165" i="6"/>
  <c r="GN228" i="6" s="1"/>
  <c r="IZ183" i="6"/>
  <c r="IZ201" i="6" s="1"/>
  <c r="IZ174" i="6"/>
  <c r="IZ264" i="6" s="1"/>
  <c r="IZ165" i="6"/>
  <c r="IZ228" i="6" s="1"/>
  <c r="LL183" i="6"/>
  <c r="LL201" i="6" s="1"/>
  <c r="LL174" i="6"/>
  <c r="LL264" i="6" s="1"/>
  <c r="LL165" i="6"/>
  <c r="LL228" i="6" s="1"/>
  <c r="AC183" i="6"/>
  <c r="AC201" i="6" s="1"/>
  <c r="AC174" i="6"/>
  <c r="AC264" i="6" s="1"/>
  <c r="AC165" i="6"/>
  <c r="AC228" i="6" s="1"/>
  <c r="CO183" i="6"/>
  <c r="CO201" i="6" s="1"/>
  <c r="CO174" i="6"/>
  <c r="CO264" i="6" s="1"/>
  <c r="CO165" i="6"/>
  <c r="CO228" i="6" s="1"/>
  <c r="FA183" i="6"/>
  <c r="FA201" i="6" s="1"/>
  <c r="FA174" i="6"/>
  <c r="FA264" i="6" s="1"/>
  <c r="FA165" i="6"/>
  <c r="FA228" i="6" s="1"/>
  <c r="HM183" i="6"/>
  <c r="HM201" i="6" s="1"/>
  <c r="HM174" i="6"/>
  <c r="HM264" i="6" s="1"/>
  <c r="HM165" i="6"/>
  <c r="HM228" i="6" s="1"/>
  <c r="JY183" i="6"/>
  <c r="JY201" i="6" s="1"/>
  <c r="JY174" i="6"/>
  <c r="JY264" i="6" s="1"/>
  <c r="JY165" i="6"/>
  <c r="JY228" i="6" s="1"/>
  <c r="MK183" i="6"/>
  <c r="MK201" i="6" s="1"/>
  <c r="MK174" i="6"/>
  <c r="MK264" i="6" s="1"/>
  <c r="MK165" i="6"/>
  <c r="MK228" i="6" s="1"/>
  <c r="BF179" i="6"/>
  <c r="BF197" i="6" s="1"/>
  <c r="BF170" i="6"/>
  <c r="BF260" i="6" s="1"/>
  <c r="BF161" i="6"/>
  <c r="BF224" i="6" s="1"/>
  <c r="DR179" i="6"/>
  <c r="DR197" i="6" s="1"/>
  <c r="DR170" i="6"/>
  <c r="DR260" i="6" s="1"/>
  <c r="DR161" i="6"/>
  <c r="DR224" i="6" s="1"/>
  <c r="GD179" i="6"/>
  <c r="GD197" i="6" s="1"/>
  <c r="GD170" i="6"/>
  <c r="GD260" i="6" s="1"/>
  <c r="GD161" i="6"/>
  <c r="GD224" i="6" s="1"/>
  <c r="IP179" i="6"/>
  <c r="IP197" i="6" s="1"/>
  <c r="IP170" i="6"/>
  <c r="IP260" i="6" s="1"/>
  <c r="IP161" i="6"/>
  <c r="IP224" i="6" s="1"/>
  <c r="LB179" i="6"/>
  <c r="LB197" i="6" s="1"/>
  <c r="LB170" i="6"/>
  <c r="LB260" i="6" s="1"/>
  <c r="LB161" i="6"/>
  <c r="LB224" i="6" s="1"/>
  <c r="S179" i="6"/>
  <c r="S197" i="6" s="1"/>
  <c r="S170" i="6"/>
  <c r="S260" i="6" s="1"/>
  <c r="S161" i="6"/>
  <c r="S224" i="6" s="1"/>
  <c r="CE179" i="6"/>
  <c r="CE197" i="6" s="1"/>
  <c r="CE170" i="6"/>
  <c r="CE260" i="6" s="1"/>
  <c r="CE161" i="6"/>
  <c r="CE224" i="6" s="1"/>
  <c r="EQ179" i="6"/>
  <c r="EQ197" i="6" s="1"/>
  <c r="EQ170" i="6"/>
  <c r="EQ260" i="6" s="1"/>
  <c r="EQ161" i="6"/>
  <c r="EQ224" i="6" s="1"/>
  <c r="HC179" i="6"/>
  <c r="HC197" i="6" s="1"/>
  <c r="HC170" i="6"/>
  <c r="HC260" i="6" s="1"/>
  <c r="HC161" i="6"/>
  <c r="HC224" i="6" s="1"/>
  <c r="JO179" i="6"/>
  <c r="JO197" i="6" s="1"/>
  <c r="JO170" i="6"/>
  <c r="JO260" i="6" s="1"/>
  <c r="JO161" i="6"/>
  <c r="JO224" i="6" s="1"/>
  <c r="MA179" i="6"/>
  <c r="MA197" i="6" s="1"/>
  <c r="MA170" i="6"/>
  <c r="MA260" i="6" s="1"/>
  <c r="MA161" i="6"/>
  <c r="MA224" i="6" s="1"/>
  <c r="AR179" i="6"/>
  <c r="AR197" i="6" s="1"/>
  <c r="AR170" i="6"/>
  <c r="AR260" i="6" s="1"/>
  <c r="AR161" i="6"/>
  <c r="AR224" i="6" s="1"/>
  <c r="DD179" i="6"/>
  <c r="DD197" i="6" s="1"/>
  <c r="DD170" i="6"/>
  <c r="DD260" i="6" s="1"/>
  <c r="DD161" i="6"/>
  <c r="DD224" i="6" s="1"/>
  <c r="FP179" i="6"/>
  <c r="FP197" i="6" s="1"/>
  <c r="FP170" i="6"/>
  <c r="FP260" i="6" s="1"/>
  <c r="FP161" i="6"/>
  <c r="FP224" i="6" s="1"/>
  <c r="IB179" i="6"/>
  <c r="IB197" i="6" s="1"/>
  <c r="IB170" i="6"/>
  <c r="IB260" i="6" s="1"/>
  <c r="IB161" i="6"/>
  <c r="IB224" i="6" s="1"/>
  <c r="KN179" i="6"/>
  <c r="KN197" i="6" s="1"/>
  <c r="KN170" i="6"/>
  <c r="KN260" i="6" s="1"/>
  <c r="KN161" i="6"/>
  <c r="KN224" i="6" s="1"/>
  <c r="MZ179" i="6"/>
  <c r="MZ197" i="6" s="1"/>
  <c r="MZ170" i="6"/>
  <c r="MZ260" i="6" s="1"/>
  <c r="MZ161" i="6"/>
  <c r="MZ224" i="6" s="1"/>
  <c r="BQ179" i="6"/>
  <c r="BQ197" i="6" s="1"/>
  <c r="BQ170" i="6"/>
  <c r="BQ260" i="6" s="1"/>
  <c r="BQ161" i="6"/>
  <c r="BQ224" i="6" s="1"/>
  <c r="EC179" i="6"/>
  <c r="EC197" i="6" s="1"/>
  <c r="EC170" i="6"/>
  <c r="EC260" i="6" s="1"/>
  <c r="EC161" i="6"/>
  <c r="EC224" i="6" s="1"/>
  <c r="GO179" i="6"/>
  <c r="GO197" i="6" s="1"/>
  <c r="GO170" i="6"/>
  <c r="GO260" i="6" s="1"/>
  <c r="GO161" i="6"/>
  <c r="GO224" i="6" s="1"/>
  <c r="JA179" i="6"/>
  <c r="JA197" i="6" s="1"/>
  <c r="JA170" i="6"/>
  <c r="JA260" i="6" s="1"/>
  <c r="JA161" i="6"/>
  <c r="JA224" i="6" s="1"/>
  <c r="LM179" i="6"/>
  <c r="LM197" i="6" s="1"/>
  <c r="LM170" i="6"/>
  <c r="LM260" i="6" s="1"/>
  <c r="LM161" i="6"/>
  <c r="LM224" i="6" s="1"/>
  <c r="AD179" i="6"/>
  <c r="AD197" i="6" s="1"/>
  <c r="AD170" i="6"/>
  <c r="AD260" i="6" s="1"/>
  <c r="AD161" i="6"/>
  <c r="AD224" i="6" s="1"/>
  <c r="CP179" i="6"/>
  <c r="CP197" i="6" s="1"/>
  <c r="CP170" i="6"/>
  <c r="CP260" i="6" s="1"/>
  <c r="CP161" i="6"/>
  <c r="CP224" i="6" s="1"/>
  <c r="FB179" i="6"/>
  <c r="FB197" i="6" s="1"/>
  <c r="FB170" i="6"/>
  <c r="FB260" i="6" s="1"/>
  <c r="FB161" i="6"/>
  <c r="FB224" i="6" s="1"/>
  <c r="HN179" i="6"/>
  <c r="HN197" i="6" s="1"/>
  <c r="HN170" i="6"/>
  <c r="HN260" i="6" s="1"/>
  <c r="HN161" i="6"/>
  <c r="HN224" i="6" s="1"/>
  <c r="JZ179" i="6"/>
  <c r="JZ197" i="6" s="1"/>
  <c r="JZ170" i="6"/>
  <c r="JZ260" i="6" s="1"/>
  <c r="JZ161" i="6"/>
  <c r="JZ224" i="6" s="1"/>
  <c r="ML179" i="6"/>
  <c r="ML197" i="6" s="1"/>
  <c r="ML170" i="6"/>
  <c r="ML260" i="6" s="1"/>
  <c r="ML161" i="6"/>
  <c r="ML224" i="6" s="1"/>
  <c r="BC179" i="6"/>
  <c r="BC197" i="6" s="1"/>
  <c r="BC170" i="6"/>
  <c r="BC260" i="6" s="1"/>
  <c r="BC161" i="6"/>
  <c r="BC224" i="6" s="1"/>
  <c r="DO179" i="6"/>
  <c r="DO197" i="6" s="1"/>
  <c r="DO170" i="6"/>
  <c r="DO260" i="6" s="1"/>
  <c r="DO161" i="6"/>
  <c r="DO224" i="6" s="1"/>
  <c r="GA179" i="6"/>
  <c r="GA197" i="6" s="1"/>
  <c r="GA170" i="6"/>
  <c r="GA260" i="6" s="1"/>
  <c r="GA161" i="6"/>
  <c r="GA224" i="6" s="1"/>
  <c r="IM179" i="6"/>
  <c r="IM197" i="6" s="1"/>
  <c r="IM170" i="6"/>
  <c r="IM260" i="6" s="1"/>
  <c r="IM161" i="6"/>
  <c r="IM224" i="6" s="1"/>
  <c r="KY179" i="6"/>
  <c r="KY197" i="6" s="1"/>
  <c r="KY170" i="6"/>
  <c r="KY260" i="6" s="1"/>
  <c r="KY161" i="6"/>
  <c r="KY224" i="6" s="1"/>
  <c r="P179" i="6"/>
  <c r="P197" i="6" s="1"/>
  <c r="P170" i="6"/>
  <c r="P260" i="6" s="1"/>
  <c r="P161" i="6"/>
  <c r="P224" i="6" s="1"/>
  <c r="CB179" i="6"/>
  <c r="CB197" i="6" s="1"/>
  <c r="CB170" i="6"/>
  <c r="CB260" i="6" s="1"/>
  <c r="CB161" i="6"/>
  <c r="CB224" i="6" s="1"/>
  <c r="EN179" i="6"/>
  <c r="EN197" i="6" s="1"/>
  <c r="EN170" i="6"/>
  <c r="EN260" i="6" s="1"/>
  <c r="EN161" i="6"/>
  <c r="EN224" i="6" s="1"/>
  <c r="GZ179" i="6"/>
  <c r="GZ197" i="6" s="1"/>
  <c r="GZ170" i="6"/>
  <c r="GZ260" i="6" s="1"/>
  <c r="GZ161" i="6"/>
  <c r="GZ224" i="6" s="1"/>
  <c r="JL179" i="6"/>
  <c r="JL197" i="6" s="1"/>
  <c r="JL170" i="6"/>
  <c r="JL260" i="6" s="1"/>
  <c r="JL161" i="6"/>
  <c r="JL224" i="6" s="1"/>
  <c r="LX179" i="6"/>
  <c r="LX197" i="6" s="1"/>
  <c r="LX170" i="6"/>
  <c r="LX260" i="6" s="1"/>
  <c r="LX161" i="6"/>
  <c r="LX224" i="6" s="1"/>
  <c r="AO179" i="6"/>
  <c r="AO197" i="6" s="1"/>
  <c r="AO170" i="6"/>
  <c r="AO260" i="6" s="1"/>
  <c r="AO161" i="6"/>
  <c r="AO224" i="6" s="1"/>
  <c r="DA179" i="6"/>
  <c r="DA197" i="6" s="1"/>
  <c r="DA170" i="6"/>
  <c r="DA260" i="6" s="1"/>
  <c r="DA161" i="6"/>
  <c r="DA224" i="6" s="1"/>
  <c r="FM179" i="6"/>
  <c r="FM197" i="6" s="1"/>
  <c r="FM170" i="6"/>
  <c r="FM260" i="6" s="1"/>
  <c r="FM161" i="6"/>
  <c r="FM224" i="6" s="1"/>
  <c r="HY179" i="6"/>
  <c r="HY197" i="6" s="1"/>
  <c r="HY170" i="6"/>
  <c r="HY260" i="6" s="1"/>
  <c r="HY161" i="6"/>
  <c r="HY224" i="6" s="1"/>
  <c r="KK179" i="6"/>
  <c r="KK197" i="6" s="1"/>
  <c r="KK170" i="6"/>
  <c r="KK260" i="6" s="1"/>
  <c r="KK161" i="6"/>
  <c r="KK224" i="6" s="1"/>
  <c r="MW179" i="6"/>
  <c r="MW197" i="6" s="1"/>
  <c r="MW170" i="6"/>
  <c r="MW260" i="6" s="1"/>
  <c r="MW161" i="6"/>
  <c r="MW224" i="6" s="1"/>
  <c r="BP181" i="6"/>
  <c r="BP199" i="6" s="1"/>
  <c r="BP172" i="6"/>
  <c r="BP262" i="6" s="1"/>
  <c r="BP163" i="6"/>
  <c r="BP226" i="6" s="1"/>
  <c r="EB181" i="6"/>
  <c r="EB199" i="6" s="1"/>
  <c r="EB172" i="6"/>
  <c r="EB262" i="6" s="1"/>
  <c r="EB163" i="6"/>
  <c r="EB226" i="6" s="1"/>
  <c r="GN181" i="6"/>
  <c r="GN199" i="6" s="1"/>
  <c r="GN172" i="6"/>
  <c r="GN262" i="6" s="1"/>
  <c r="GN163" i="6"/>
  <c r="GN226" i="6" s="1"/>
  <c r="IZ181" i="6"/>
  <c r="IZ199" i="6" s="1"/>
  <c r="IZ172" i="6"/>
  <c r="IZ262" i="6" s="1"/>
  <c r="IZ163" i="6"/>
  <c r="IZ226" i="6" s="1"/>
  <c r="LL181" i="6"/>
  <c r="LL199" i="6" s="1"/>
  <c r="LL172" i="6"/>
  <c r="LL262" i="6" s="1"/>
  <c r="LL163" i="6"/>
  <c r="LL226" i="6" s="1"/>
  <c r="AC181" i="6"/>
  <c r="AC199" i="6" s="1"/>
  <c r="AC172" i="6"/>
  <c r="AC262" i="6" s="1"/>
  <c r="AC163" i="6"/>
  <c r="AC226" i="6" s="1"/>
  <c r="CO181" i="6"/>
  <c r="CO199" i="6" s="1"/>
  <c r="CO172" i="6"/>
  <c r="CO262" i="6" s="1"/>
  <c r="CO163" i="6"/>
  <c r="CO226" i="6" s="1"/>
  <c r="FA181" i="6"/>
  <c r="FA199" i="6" s="1"/>
  <c r="FA172" i="6"/>
  <c r="FA262" i="6" s="1"/>
  <c r="FA163" i="6"/>
  <c r="FA226" i="6" s="1"/>
  <c r="HM181" i="6"/>
  <c r="HM199" i="6" s="1"/>
  <c r="HM172" i="6"/>
  <c r="HM262" i="6" s="1"/>
  <c r="HM163" i="6"/>
  <c r="HM226" i="6" s="1"/>
  <c r="JY181" i="6"/>
  <c r="JY199" i="6" s="1"/>
  <c r="JY172" i="6"/>
  <c r="JY262" i="6" s="1"/>
  <c r="JY163" i="6"/>
  <c r="JY226" i="6" s="1"/>
  <c r="MK181" i="6"/>
  <c r="MK199" i="6" s="1"/>
  <c r="MK172" i="6"/>
  <c r="MK262" i="6" s="1"/>
  <c r="MK163" i="6"/>
  <c r="MK226" i="6" s="1"/>
  <c r="BB181" i="6"/>
  <c r="BB199" i="6" s="1"/>
  <c r="BB172" i="6"/>
  <c r="BB262" i="6" s="1"/>
  <c r="BB163" i="6"/>
  <c r="BB226" i="6" s="1"/>
  <c r="DN181" i="6"/>
  <c r="DN199" i="6" s="1"/>
  <c r="DN172" i="6"/>
  <c r="DN262" i="6" s="1"/>
  <c r="DN163" i="6"/>
  <c r="DN226" i="6" s="1"/>
  <c r="FZ181" i="6"/>
  <c r="FZ199" i="6" s="1"/>
  <c r="FZ172" i="6"/>
  <c r="FZ262" i="6" s="1"/>
  <c r="FZ163" i="6"/>
  <c r="FZ226" i="6" s="1"/>
  <c r="IL181" i="6"/>
  <c r="IL199" i="6" s="1"/>
  <c r="IL172" i="6"/>
  <c r="IL262" i="6" s="1"/>
  <c r="IL163" i="6"/>
  <c r="IL226" i="6" s="1"/>
  <c r="KX181" i="6"/>
  <c r="KX199" i="6" s="1"/>
  <c r="KX172" i="6"/>
  <c r="KX262" i="6" s="1"/>
  <c r="KX163" i="6"/>
  <c r="KX226" i="6" s="1"/>
  <c r="O181" i="6"/>
  <c r="O199" i="6" s="1"/>
  <c r="O172" i="6"/>
  <c r="O262" i="6" s="1"/>
  <c r="O163" i="6"/>
  <c r="O226" i="6" s="1"/>
  <c r="CA181" i="6"/>
  <c r="CA199" i="6" s="1"/>
  <c r="CA172" i="6"/>
  <c r="CA262" i="6" s="1"/>
  <c r="CA163" i="6"/>
  <c r="CA226" i="6" s="1"/>
  <c r="EM181" i="6"/>
  <c r="EM199" i="6" s="1"/>
  <c r="EM172" i="6"/>
  <c r="EM262" i="6" s="1"/>
  <c r="EM163" i="6"/>
  <c r="EM226" i="6" s="1"/>
  <c r="GY181" i="6"/>
  <c r="GY199" i="6" s="1"/>
  <c r="GY172" i="6"/>
  <c r="GY262" i="6" s="1"/>
  <c r="GY163" i="6"/>
  <c r="GY226" i="6" s="1"/>
  <c r="JK181" i="6"/>
  <c r="JK199" i="6" s="1"/>
  <c r="JK172" i="6"/>
  <c r="JK262" i="6" s="1"/>
  <c r="JK163" i="6"/>
  <c r="JK226" i="6" s="1"/>
  <c r="LW181" i="6"/>
  <c r="LW199" i="6" s="1"/>
  <c r="LW172" i="6"/>
  <c r="LW262" i="6" s="1"/>
  <c r="LW163" i="6"/>
  <c r="LW226" i="6" s="1"/>
  <c r="AN181" i="6"/>
  <c r="AN199" i="6" s="1"/>
  <c r="AN172" i="6"/>
  <c r="AN262" i="6" s="1"/>
  <c r="AN163" i="6"/>
  <c r="AN226" i="6" s="1"/>
  <c r="CZ181" i="6"/>
  <c r="CZ199" i="6" s="1"/>
  <c r="CZ172" i="6"/>
  <c r="CZ262" i="6" s="1"/>
  <c r="CZ163" i="6"/>
  <c r="CZ226" i="6" s="1"/>
  <c r="FL181" i="6"/>
  <c r="FL199" i="6" s="1"/>
  <c r="FL172" i="6"/>
  <c r="FL262" i="6" s="1"/>
  <c r="FL163" i="6"/>
  <c r="FL226" i="6" s="1"/>
  <c r="HX181" i="6"/>
  <c r="HX199" i="6" s="1"/>
  <c r="HX172" i="6"/>
  <c r="HX262" i="6" s="1"/>
  <c r="HX163" i="6"/>
  <c r="HX226" i="6" s="1"/>
  <c r="KJ181" i="6"/>
  <c r="KJ199" i="6" s="1"/>
  <c r="KJ172" i="6"/>
  <c r="KJ262" i="6" s="1"/>
  <c r="KJ163" i="6"/>
  <c r="KJ226" i="6" s="1"/>
  <c r="MV181" i="6"/>
  <c r="MV199" i="6" s="1"/>
  <c r="MV172" i="6"/>
  <c r="MV262" i="6" s="1"/>
  <c r="MV163" i="6"/>
  <c r="MV226" i="6" s="1"/>
  <c r="BM181" i="6"/>
  <c r="BM199" i="6" s="1"/>
  <c r="BM172" i="6"/>
  <c r="BM262" i="6" s="1"/>
  <c r="BM163" i="6"/>
  <c r="BM226" i="6" s="1"/>
  <c r="DY181" i="6"/>
  <c r="DY199" i="6" s="1"/>
  <c r="DY172" i="6"/>
  <c r="DY262" i="6" s="1"/>
  <c r="DY163" i="6"/>
  <c r="DY226" i="6" s="1"/>
  <c r="GK181" i="6"/>
  <c r="GK199" i="6" s="1"/>
  <c r="GK172" i="6"/>
  <c r="GK262" i="6" s="1"/>
  <c r="GK163" i="6"/>
  <c r="GK226" i="6" s="1"/>
  <c r="IW181" i="6"/>
  <c r="IW199" i="6" s="1"/>
  <c r="IW172" i="6"/>
  <c r="IW262" i="6" s="1"/>
  <c r="IW163" i="6"/>
  <c r="IW226" i="6" s="1"/>
  <c r="LI181" i="6"/>
  <c r="LI199" i="6" s="1"/>
  <c r="LI172" i="6"/>
  <c r="LI262" i="6" s="1"/>
  <c r="LI163" i="6"/>
  <c r="LI226" i="6" s="1"/>
  <c r="Z181" i="6"/>
  <c r="Z199" i="6" s="1"/>
  <c r="Z172" i="6"/>
  <c r="Z262" i="6" s="1"/>
  <c r="Z163" i="6"/>
  <c r="Z226" i="6" s="1"/>
  <c r="CL181" i="6"/>
  <c r="CL199" i="6" s="1"/>
  <c r="CL172" i="6"/>
  <c r="CL262" i="6" s="1"/>
  <c r="CL163" i="6"/>
  <c r="CL226" i="6" s="1"/>
  <c r="EX181" i="6"/>
  <c r="EX199" i="6" s="1"/>
  <c r="EX172" i="6"/>
  <c r="EX262" i="6" s="1"/>
  <c r="EX163" i="6"/>
  <c r="EX226" i="6" s="1"/>
  <c r="HJ181" i="6"/>
  <c r="HJ199" i="6" s="1"/>
  <c r="HJ172" i="6"/>
  <c r="HJ262" i="6" s="1"/>
  <c r="HJ163" i="6"/>
  <c r="HJ226" i="6" s="1"/>
  <c r="JV181" i="6"/>
  <c r="JV199" i="6" s="1"/>
  <c r="JV172" i="6"/>
  <c r="JV262" i="6" s="1"/>
  <c r="JV163" i="6"/>
  <c r="JV226" i="6" s="1"/>
  <c r="MH181" i="6"/>
  <c r="MH199" i="6" s="1"/>
  <c r="MH172" i="6"/>
  <c r="MH262" i="6" s="1"/>
  <c r="MH163" i="6"/>
  <c r="MH226" i="6" s="1"/>
  <c r="AY181" i="6"/>
  <c r="AY199" i="6" s="1"/>
  <c r="AY172" i="6"/>
  <c r="AY262" i="6" s="1"/>
  <c r="AY163" i="6"/>
  <c r="AY226" i="6" s="1"/>
  <c r="DK181" i="6"/>
  <c r="DK199" i="6" s="1"/>
  <c r="DK172" i="6"/>
  <c r="DK262" i="6" s="1"/>
  <c r="DK163" i="6"/>
  <c r="DK226" i="6" s="1"/>
  <c r="FW181" i="6"/>
  <c r="FW199" i="6" s="1"/>
  <c r="FW172" i="6"/>
  <c r="FW262" i="6" s="1"/>
  <c r="FW163" i="6"/>
  <c r="FW226" i="6" s="1"/>
  <c r="II181" i="6"/>
  <c r="II199" i="6" s="1"/>
  <c r="II172" i="6"/>
  <c r="II262" i="6" s="1"/>
  <c r="II163" i="6"/>
  <c r="II226" i="6" s="1"/>
  <c r="KU181" i="6"/>
  <c r="KU199" i="6" s="1"/>
  <c r="KU172" i="6"/>
  <c r="KU262" i="6" s="1"/>
  <c r="KU163" i="6"/>
  <c r="KU226" i="6" s="1"/>
  <c r="K180" i="6"/>
  <c r="K198" i="6" s="1"/>
  <c r="K171" i="6"/>
  <c r="K261" i="6" s="1"/>
  <c r="K162" i="6"/>
  <c r="K225" i="6" s="1"/>
  <c r="BW180" i="6"/>
  <c r="BW198" i="6" s="1"/>
  <c r="BW171" i="6"/>
  <c r="BW261" i="6" s="1"/>
  <c r="BW162" i="6"/>
  <c r="BW225" i="6" s="1"/>
  <c r="EI180" i="6"/>
  <c r="EI198" i="6" s="1"/>
  <c r="EI171" i="6"/>
  <c r="EI261" i="6" s="1"/>
  <c r="EI162" i="6"/>
  <c r="EI225" i="6" s="1"/>
  <c r="GU180" i="6"/>
  <c r="GU198" i="6" s="1"/>
  <c r="GU171" i="6"/>
  <c r="GU261" i="6" s="1"/>
  <c r="GU162" i="6"/>
  <c r="GU225" i="6" s="1"/>
  <c r="JG180" i="6"/>
  <c r="JG198" i="6" s="1"/>
  <c r="JG171" i="6"/>
  <c r="JG261" i="6" s="1"/>
  <c r="JG162" i="6"/>
  <c r="JG225" i="6" s="1"/>
  <c r="LS180" i="6"/>
  <c r="LS198" i="6" s="1"/>
  <c r="LS171" i="6"/>
  <c r="LS261" i="6" s="1"/>
  <c r="LS162" i="6"/>
  <c r="LS225" i="6" s="1"/>
  <c r="AJ180" i="6"/>
  <c r="AJ198" i="6" s="1"/>
  <c r="AJ171" i="6"/>
  <c r="AJ261" i="6" s="1"/>
  <c r="AJ162" i="6"/>
  <c r="AJ225" i="6" s="1"/>
  <c r="CV180" i="6"/>
  <c r="CV198" i="6" s="1"/>
  <c r="CV171" i="6"/>
  <c r="CV261" i="6" s="1"/>
  <c r="CV162" i="6"/>
  <c r="CV225" i="6" s="1"/>
  <c r="FH180" i="6"/>
  <c r="FH198" i="6" s="1"/>
  <c r="FH171" i="6"/>
  <c r="FH261" i="6" s="1"/>
  <c r="FH162" i="6"/>
  <c r="FH225" i="6" s="1"/>
  <c r="HT180" i="6"/>
  <c r="HT198" i="6" s="1"/>
  <c r="HT171" i="6"/>
  <c r="HT261" i="6" s="1"/>
  <c r="HT162" i="6"/>
  <c r="HT225" i="6" s="1"/>
  <c r="KF180" i="6"/>
  <c r="KF198" i="6" s="1"/>
  <c r="KF171" i="6"/>
  <c r="KF261" i="6" s="1"/>
  <c r="KF162" i="6"/>
  <c r="KF225" i="6" s="1"/>
  <c r="MR180" i="6"/>
  <c r="MR198" i="6" s="1"/>
  <c r="MR171" i="6"/>
  <c r="MR261" i="6" s="1"/>
  <c r="MR162" i="6"/>
  <c r="MR225" i="6" s="1"/>
  <c r="BI180" i="6"/>
  <c r="BI198" i="6" s="1"/>
  <c r="BI171" i="6"/>
  <c r="BI261" i="6" s="1"/>
  <c r="BI162" i="6"/>
  <c r="BI225" i="6" s="1"/>
  <c r="DU180" i="6"/>
  <c r="DU198" i="6" s="1"/>
  <c r="DU171" i="6"/>
  <c r="DU261" i="6" s="1"/>
  <c r="DU162" i="6"/>
  <c r="DU225" i="6" s="1"/>
  <c r="GG180" i="6"/>
  <c r="GG198" i="6" s="1"/>
  <c r="GG171" i="6"/>
  <c r="GG261" i="6" s="1"/>
  <c r="GG162" i="6"/>
  <c r="GG225" i="6" s="1"/>
  <c r="IS180" i="6"/>
  <c r="IS198" i="6" s="1"/>
  <c r="IS171" i="6"/>
  <c r="IS261" i="6" s="1"/>
  <c r="IS162" i="6"/>
  <c r="IS225" i="6" s="1"/>
  <c r="LE180" i="6"/>
  <c r="LE198" i="6" s="1"/>
  <c r="LE171" i="6"/>
  <c r="LE261" i="6" s="1"/>
  <c r="LE162" i="6"/>
  <c r="LE225" i="6" s="1"/>
  <c r="V180" i="6"/>
  <c r="V198" i="6" s="1"/>
  <c r="V171" i="6"/>
  <c r="V261" i="6" s="1"/>
  <c r="V162" i="6"/>
  <c r="V225" i="6" s="1"/>
  <c r="CH180" i="6"/>
  <c r="CH198" i="6" s="1"/>
  <c r="CH171" i="6"/>
  <c r="CH261" i="6" s="1"/>
  <c r="CH162" i="6"/>
  <c r="CH225" i="6" s="1"/>
  <c r="ET180" i="6"/>
  <c r="ET198" i="6" s="1"/>
  <c r="ET171" i="6"/>
  <c r="ET261" i="6" s="1"/>
  <c r="ET162" i="6"/>
  <c r="ET225" i="6" s="1"/>
  <c r="HF180" i="6"/>
  <c r="HF198" i="6" s="1"/>
  <c r="HF171" i="6"/>
  <c r="HF261" i="6" s="1"/>
  <c r="HF162" i="6"/>
  <c r="HF225" i="6" s="1"/>
  <c r="JR180" i="6"/>
  <c r="JR198" i="6" s="1"/>
  <c r="JR171" i="6"/>
  <c r="JR261" i="6" s="1"/>
  <c r="JR162" i="6"/>
  <c r="JR225" i="6" s="1"/>
  <c r="MD180" i="6"/>
  <c r="MD198" i="6" s="1"/>
  <c r="MD171" i="6"/>
  <c r="MD261" i="6" s="1"/>
  <c r="MD162" i="6"/>
  <c r="MD225" i="6" s="1"/>
  <c r="AU180" i="6"/>
  <c r="AU198" i="6" s="1"/>
  <c r="AU171" i="6"/>
  <c r="AU261" i="6" s="1"/>
  <c r="AU162" i="6"/>
  <c r="AU225" i="6" s="1"/>
  <c r="DG180" i="6"/>
  <c r="DG198" i="6" s="1"/>
  <c r="DG171" i="6"/>
  <c r="DG261" i="6" s="1"/>
  <c r="DG162" i="6"/>
  <c r="DG225" i="6" s="1"/>
  <c r="FS180" i="6"/>
  <c r="FS198" i="6" s="1"/>
  <c r="FS171" i="6"/>
  <c r="FS261" i="6" s="1"/>
  <c r="FS162" i="6"/>
  <c r="FS225" i="6" s="1"/>
  <c r="IE180" i="6"/>
  <c r="IE198" i="6" s="1"/>
  <c r="IE171" i="6"/>
  <c r="IE261" i="6" s="1"/>
  <c r="IE162" i="6"/>
  <c r="IE225" i="6" s="1"/>
  <c r="KQ180" i="6"/>
  <c r="KQ198" i="6" s="1"/>
  <c r="KQ171" i="6"/>
  <c r="KQ261" i="6" s="1"/>
  <c r="KQ162" i="6"/>
  <c r="KQ225" i="6" s="1"/>
  <c r="H180" i="6"/>
  <c r="H198" i="6" s="1"/>
  <c r="H171" i="6"/>
  <c r="H261" i="6" s="1"/>
  <c r="H162" i="6"/>
  <c r="H225" i="6" s="1"/>
  <c r="BT180" i="6"/>
  <c r="BT198" i="6" s="1"/>
  <c r="BT171" i="6"/>
  <c r="BT261" i="6" s="1"/>
  <c r="BT162" i="6"/>
  <c r="BT225" i="6" s="1"/>
  <c r="EF180" i="6"/>
  <c r="EF198" i="6" s="1"/>
  <c r="EF171" i="6"/>
  <c r="EF261" i="6" s="1"/>
  <c r="EF162" i="6"/>
  <c r="EF225" i="6" s="1"/>
  <c r="GR180" i="6"/>
  <c r="GR198" i="6" s="1"/>
  <c r="GR171" i="6"/>
  <c r="GR261" i="6" s="1"/>
  <c r="GR162" i="6"/>
  <c r="GR225" i="6" s="1"/>
  <c r="JD180" i="6"/>
  <c r="JD198" i="6" s="1"/>
  <c r="JD171" i="6"/>
  <c r="JD261" i="6" s="1"/>
  <c r="JD162" i="6"/>
  <c r="JD225" i="6" s="1"/>
  <c r="LP180" i="6"/>
  <c r="LP198" i="6" s="1"/>
  <c r="LP171" i="6"/>
  <c r="LP261" i="6" s="1"/>
  <c r="LP162" i="6"/>
  <c r="LP225" i="6" s="1"/>
  <c r="AG180" i="6"/>
  <c r="AG198" i="6" s="1"/>
  <c r="AG171" i="6"/>
  <c r="AG261" i="6" s="1"/>
  <c r="AG162" i="6"/>
  <c r="AG225" i="6" s="1"/>
  <c r="CS180" i="6"/>
  <c r="CS198" i="6" s="1"/>
  <c r="CS171" i="6"/>
  <c r="CS261" i="6" s="1"/>
  <c r="CS162" i="6"/>
  <c r="CS225" i="6" s="1"/>
  <c r="FE180" i="6"/>
  <c r="FE198" i="6" s="1"/>
  <c r="FE171" i="6"/>
  <c r="FE261" i="6" s="1"/>
  <c r="FE162" i="6"/>
  <c r="FE225" i="6" s="1"/>
  <c r="HQ180" i="6"/>
  <c r="HQ198" i="6" s="1"/>
  <c r="HQ171" i="6"/>
  <c r="HQ261" i="6" s="1"/>
  <c r="HQ162" i="6"/>
  <c r="HQ225" i="6" s="1"/>
  <c r="KC180" i="6"/>
  <c r="KC198" i="6" s="1"/>
  <c r="KC171" i="6"/>
  <c r="KC261" i="6" s="1"/>
  <c r="KC162" i="6"/>
  <c r="KC225" i="6" s="1"/>
  <c r="MO180" i="6"/>
  <c r="MO198" i="6" s="1"/>
  <c r="MO171" i="6"/>
  <c r="MO261" i="6" s="1"/>
  <c r="MO162" i="6"/>
  <c r="MO225" i="6" s="1"/>
  <c r="BF180" i="6"/>
  <c r="BF198" i="6" s="1"/>
  <c r="BF171" i="6"/>
  <c r="BF261" i="6" s="1"/>
  <c r="BF162" i="6"/>
  <c r="BF225" i="6" s="1"/>
  <c r="DR180" i="6"/>
  <c r="DR198" i="6" s="1"/>
  <c r="DR171" i="6"/>
  <c r="DR261" i="6" s="1"/>
  <c r="DR162" i="6"/>
  <c r="DR225" i="6" s="1"/>
  <c r="GD180" i="6"/>
  <c r="GD198" i="6" s="1"/>
  <c r="GD171" i="6"/>
  <c r="GD261" i="6" s="1"/>
  <c r="GD162" i="6"/>
  <c r="GD225" i="6" s="1"/>
  <c r="IP180" i="6"/>
  <c r="IP198" i="6" s="1"/>
  <c r="IP171" i="6"/>
  <c r="IP261" i="6" s="1"/>
  <c r="IP162" i="6"/>
  <c r="IP225" i="6" s="1"/>
  <c r="LB180" i="6"/>
  <c r="LB198" i="6" s="1"/>
  <c r="LB171" i="6"/>
  <c r="LB261" i="6" s="1"/>
  <c r="LB162" i="6"/>
  <c r="LB225" i="6" s="1"/>
  <c r="U182" i="6"/>
  <c r="U200" i="6" s="1"/>
  <c r="U173" i="6"/>
  <c r="U263" i="6" s="1"/>
  <c r="U164" i="6"/>
  <c r="U227" i="6" s="1"/>
  <c r="CG182" i="6"/>
  <c r="CG200" i="6" s="1"/>
  <c r="CG173" i="6"/>
  <c r="CG263" i="6" s="1"/>
  <c r="CG164" i="6"/>
  <c r="CG227" i="6" s="1"/>
  <c r="ES182" i="6"/>
  <c r="ES200" i="6" s="1"/>
  <c r="ES173" i="6"/>
  <c r="ES263" i="6" s="1"/>
  <c r="ES164" i="6"/>
  <c r="ES227" i="6" s="1"/>
  <c r="HE182" i="6"/>
  <c r="HE200" i="6" s="1"/>
  <c r="HE173" i="6"/>
  <c r="HE263" i="6" s="1"/>
  <c r="HE164" i="6"/>
  <c r="HE227" i="6" s="1"/>
  <c r="JQ182" i="6"/>
  <c r="JQ200" i="6" s="1"/>
  <c r="JQ173" i="6"/>
  <c r="JQ263" i="6" s="1"/>
  <c r="JQ164" i="6"/>
  <c r="JQ227" i="6" s="1"/>
  <c r="MC182" i="6"/>
  <c r="MC200" i="6" s="1"/>
  <c r="MC173" i="6"/>
  <c r="MC263" i="6" s="1"/>
  <c r="MC164" i="6"/>
  <c r="MC227" i="6" s="1"/>
  <c r="AT182" i="6"/>
  <c r="AT200" i="6" s="1"/>
  <c r="AT173" i="6"/>
  <c r="AT263" i="6" s="1"/>
  <c r="AT164" i="6"/>
  <c r="AT227" i="6" s="1"/>
  <c r="DF182" i="6"/>
  <c r="DF200" i="6" s="1"/>
  <c r="DF173" i="6"/>
  <c r="DF263" i="6" s="1"/>
  <c r="DF164" i="6"/>
  <c r="DF227" i="6" s="1"/>
  <c r="FR182" i="6"/>
  <c r="FR200" i="6" s="1"/>
  <c r="FR173" i="6"/>
  <c r="FR263" i="6" s="1"/>
  <c r="FR164" i="6"/>
  <c r="FR227" i="6" s="1"/>
  <c r="ID182" i="6"/>
  <c r="ID200" i="6" s="1"/>
  <c r="ID173" i="6"/>
  <c r="ID263" i="6" s="1"/>
  <c r="ID164" i="6"/>
  <c r="ID227" i="6" s="1"/>
  <c r="KP182" i="6"/>
  <c r="KP200" i="6" s="1"/>
  <c r="KP173" i="6"/>
  <c r="KP263" i="6" s="1"/>
  <c r="KP164" i="6"/>
  <c r="KP227" i="6" s="1"/>
  <c r="G182" i="6"/>
  <c r="G200" i="6" s="1"/>
  <c r="G173" i="6"/>
  <c r="G263" i="6" s="1"/>
  <c r="G164" i="6"/>
  <c r="G227" i="6" s="1"/>
  <c r="BS182" i="6"/>
  <c r="BS200" i="6" s="1"/>
  <c r="BS173" i="6"/>
  <c r="BS263" i="6" s="1"/>
  <c r="BS164" i="6"/>
  <c r="BS227" i="6" s="1"/>
  <c r="EE182" i="6"/>
  <c r="EE200" i="6" s="1"/>
  <c r="EE173" i="6"/>
  <c r="EE263" i="6" s="1"/>
  <c r="EE164" i="6"/>
  <c r="EE227" i="6" s="1"/>
  <c r="GQ182" i="6"/>
  <c r="GQ200" i="6" s="1"/>
  <c r="GQ173" i="6"/>
  <c r="GQ263" i="6" s="1"/>
  <c r="GQ164" i="6"/>
  <c r="GQ227" i="6" s="1"/>
  <c r="JC182" i="6"/>
  <c r="JC200" i="6" s="1"/>
  <c r="JC173" i="6"/>
  <c r="JC263" i="6" s="1"/>
  <c r="JC164" i="6"/>
  <c r="JC227" i="6" s="1"/>
  <c r="LO182" i="6"/>
  <c r="LO200" i="6" s="1"/>
  <c r="LO173" i="6"/>
  <c r="LO263" i="6" s="1"/>
  <c r="LO164" i="6"/>
  <c r="LO227" i="6" s="1"/>
  <c r="AF182" i="6"/>
  <c r="AF200" i="6" s="1"/>
  <c r="AF173" i="6"/>
  <c r="AF263" i="6" s="1"/>
  <c r="AF164" i="6"/>
  <c r="AF227" i="6" s="1"/>
  <c r="CR182" i="6"/>
  <c r="CR200" i="6" s="1"/>
  <c r="CR173" i="6"/>
  <c r="CR263" i="6" s="1"/>
  <c r="CR164" i="6"/>
  <c r="CR227" i="6" s="1"/>
  <c r="FD182" i="6"/>
  <c r="FD200" i="6" s="1"/>
  <c r="FD173" i="6"/>
  <c r="FD263" i="6" s="1"/>
  <c r="FD164" i="6"/>
  <c r="FD227" i="6" s="1"/>
  <c r="HP182" i="6"/>
  <c r="HP200" i="6" s="1"/>
  <c r="HP173" i="6"/>
  <c r="HP263" i="6" s="1"/>
  <c r="HP164" i="6"/>
  <c r="HP227" i="6" s="1"/>
  <c r="KB182" i="6"/>
  <c r="KB200" i="6" s="1"/>
  <c r="KB173" i="6"/>
  <c r="KB263" i="6" s="1"/>
  <c r="KB164" i="6"/>
  <c r="KB227" i="6" s="1"/>
  <c r="MN182" i="6"/>
  <c r="MN200" i="6" s="1"/>
  <c r="MN173" i="6"/>
  <c r="MN263" i="6" s="1"/>
  <c r="MN164" i="6"/>
  <c r="MN227" i="6" s="1"/>
  <c r="BE182" i="6"/>
  <c r="BE200" i="6" s="1"/>
  <c r="BE173" i="6"/>
  <c r="BE263" i="6" s="1"/>
  <c r="BE164" i="6"/>
  <c r="BE227" i="6" s="1"/>
  <c r="DQ182" i="6"/>
  <c r="DQ200" i="6" s="1"/>
  <c r="DQ173" i="6"/>
  <c r="DQ263" i="6" s="1"/>
  <c r="DQ164" i="6"/>
  <c r="DQ227" i="6" s="1"/>
  <c r="GC182" i="6"/>
  <c r="GC200" i="6" s="1"/>
  <c r="GC173" i="6"/>
  <c r="GC263" i="6" s="1"/>
  <c r="GC164" i="6"/>
  <c r="GC227" i="6" s="1"/>
  <c r="IO182" i="6"/>
  <c r="IO200" i="6" s="1"/>
  <c r="IO173" i="6"/>
  <c r="IO263" i="6" s="1"/>
  <c r="IO164" i="6"/>
  <c r="IO227" i="6" s="1"/>
  <c r="LA182" i="6"/>
  <c r="LA200" i="6" s="1"/>
  <c r="LA173" i="6"/>
  <c r="LA263" i="6" s="1"/>
  <c r="LA164" i="6"/>
  <c r="LA227" i="6" s="1"/>
  <c r="R182" i="6"/>
  <c r="R200" i="6" s="1"/>
  <c r="R173" i="6"/>
  <c r="R263" i="6" s="1"/>
  <c r="R164" i="6"/>
  <c r="R227" i="6" s="1"/>
  <c r="CD182" i="6"/>
  <c r="CD200" i="6" s="1"/>
  <c r="CD173" i="6"/>
  <c r="CD263" i="6" s="1"/>
  <c r="CD164" i="6"/>
  <c r="CD227" i="6" s="1"/>
  <c r="EP182" i="6"/>
  <c r="EP200" i="6" s="1"/>
  <c r="EP173" i="6"/>
  <c r="EP263" i="6" s="1"/>
  <c r="EP164" i="6"/>
  <c r="EP227" i="6" s="1"/>
  <c r="HB182" i="6"/>
  <c r="HB200" i="6" s="1"/>
  <c r="HB173" i="6"/>
  <c r="HB263" i="6" s="1"/>
  <c r="HB164" i="6"/>
  <c r="HB227" i="6" s="1"/>
  <c r="JN182" i="6"/>
  <c r="JN200" i="6" s="1"/>
  <c r="JN173" i="6"/>
  <c r="JN263" i="6" s="1"/>
  <c r="JN164" i="6"/>
  <c r="JN227" i="6" s="1"/>
  <c r="LZ182" i="6"/>
  <c r="LZ200" i="6" s="1"/>
  <c r="LZ173" i="6"/>
  <c r="LZ263" i="6" s="1"/>
  <c r="LZ164" i="6"/>
  <c r="LZ227" i="6" s="1"/>
  <c r="AQ182" i="6"/>
  <c r="AQ200" i="6" s="1"/>
  <c r="AQ173" i="6"/>
  <c r="AQ263" i="6" s="1"/>
  <c r="AQ164" i="6"/>
  <c r="AQ227" i="6" s="1"/>
  <c r="DC182" i="6"/>
  <c r="DC200" i="6" s="1"/>
  <c r="DC173" i="6"/>
  <c r="DC263" i="6" s="1"/>
  <c r="DC164" i="6"/>
  <c r="DC227" i="6" s="1"/>
  <c r="FO182" i="6"/>
  <c r="FO200" i="6" s="1"/>
  <c r="FO173" i="6"/>
  <c r="FO263" i="6" s="1"/>
  <c r="FO164" i="6"/>
  <c r="FO227" i="6" s="1"/>
  <c r="IA182" i="6"/>
  <c r="IA200" i="6" s="1"/>
  <c r="IA173" i="6"/>
  <c r="IA263" i="6" s="1"/>
  <c r="IA164" i="6"/>
  <c r="IA227" i="6" s="1"/>
  <c r="KM182" i="6"/>
  <c r="KM200" i="6" s="1"/>
  <c r="KM173" i="6"/>
  <c r="KM263" i="6" s="1"/>
  <c r="KM164" i="6"/>
  <c r="KM227" i="6" s="1"/>
  <c r="MY182" i="6"/>
  <c r="MY200" i="6" s="1"/>
  <c r="MY173" i="6"/>
  <c r="MY263" i="6" s="1"/>
  <c r="MY164" i="6"/>
  <c r="MY227" i="6" s="1"/>
  <c r="BP182" i="6"/>
  <c r="BP200" i="6" s="1"/>
  <c r="BP173" i="6"/>
  <c r="BP263" i="6" s="1"/>
  <c r="BP164" i="6"/>
  <c r="BP227" i="6" s="1"/>
  <c r="EB182" i="6"/>
  <c r="EB200" i="6" s="1"/>
  <c r="EB173" i="6"/>
  <c r="EB263" i="6" s="1"/>
  <c r="EB164" i="6"/>
  <c r="EB227" i="6" s="1"/>
  <c r="GN182" i="6"/>
  <c r="GN200" i="6" s="1"/>
  <c r="GN173" i="6"/>
  <c r="GN263" i="6" s="1"/>
  <c r="GN164" i="6"/>
  <c r="GN227" i="6" s="1"/>
  <c r="IZ182" i="6"/>
  <c r="IZ200" i="6" s="1"/>
  <c r="IZ173" i="6"/>
  <c r="IZ263" i="6" s="1"/>
  <c r="IZ164" i="6"/>
  <c r="IZ227" i="6" s="1"/>
  <c r="LL182" i="6"/>
  <c r="LL200" i="6" s="1"/>
  <c r="LL173" i="6"/>
  <c r="LL263" i="6" s="1"/>
  <c r="LL164" i="6"/>
  <c r="LL227" i="6" s="1"/>
  <c r="E181" i="6"/>
  <c r="E199" i="6" s="1"/>
  <c r="E172" i="6"/>
  <c r="E262" i="6" s="1"/>
  <c r="E163" i="6"/>
  <c r="E226" i="6" s="1"/>
  <c r="AU184" i="6"/>
  <c r="AU202" i="6" s="1"/>
  <c r="AU175" i="6"/>
  <c r="AU265" i="6" s="1"/>
  <c r="AU166" i="6"/>
  <c r="AU229" i="6" s="1"/>
  <c r="DG184" i="6"/>
  <c r="DG202" i="6" s="1"/>
  <c r="DG175" i="6"/>
  <c r="DG265" i="6" s="1"/>
  <c r="DG166" i="6"/>
  <c r="DG229" i="6" s="1"/>
  <c r="FS184" i="6"/>
  <c r="FS202" i="6" s="1"/>
  <c r="FS175" i="6"/>
  <c r="FS265" i="6" s="1"/>
  <c r="FS166" i="6"/>
  <c r="FS229" i="6" s="1"/>
  <c r="IE184" i="6"/>
  <c r="IE202" i="6" s="1"/>
  <c r="IE175" i="6"/>
  <c r="IE265" i="6" s="1"/>
  <c r="IE166" i="6"/>
  <c r="IE229" i="6" s="1"/>
  <c r="KQ184" i="6"/>
  <c r="KQ202" i="6" s="1"/>
  <c r="KQ175" i="6"/>
  <c r="KQ265" i="6" s="1"/>
  <c r="KQ166" i="6"/>
  <c r="KQ229" i="6" s="1"/>
  <c r="H184" i="6"/>
  <c r="H202" i="6" s="1"/>
  <c r="H175" i="6"/>
  <c r="H265" i="6" s="1"/>
  <c r="H166" i="6"/>
  <c r="H229" i="6" s="1"/>
  <c r="BT184" i="6"/>
  <c r="BT202" i="6" s="1"/>
  <c r="BT175" i="6"/>
  <c r="BT265" i="6" s="1"/>
  <c r="BT166" i="6"/>
  <c r="BT229" i="6" s="1"/>
  <c r="EF184" i="6"/>
  <c r="EF202" i="6" s="1"/>
  <c r="EF175" i="6"/>
  <c r="EF265" i="6" s="1"/>
  <c r="EF166" i="6"/>
  <c r="EF229" i="6" s="1"/>
  <c r="GR184" i="6"/>
  <c r="GR202" i="6" s="1"/>
  <c r="GR175" i="6"/>
  <c r="GR265" i="6" s="1"/>
  <c r="GR166" i="6"/>
  <c r="GR229" i="6" s="1"/>
  <c r="JD184" i="6"/>
  <c r="JD202" i="6" s="1"/>
  <c r="JD175" i="6"/>
  <c r="JD265" i="6" s="1"/>
  <c r="JD166" i="6"/>
  <c r="JD229" i="6" s="1"/>
  <c r="LP184" i="6"/>
  <c r="LP202" i="6" s="1"/>
  <c r="LP175" i="6"/>
  <c r="LP265" i="6" s="1"/>
  <c r="LP166" i="6"/>
  <c r="LP229" i="6" s="1"/>
  <c r="AG184" i="6"/>
  <c r="AG202" i="6" s="1"/>
  <c r="AG175" i="6"/>
  <c r="AG265" i="6" s="1"/>
  <c r="AG166" i="6"/>
  <c r="AG229" i="6" s="1"/>
  <c r="CS184" i="6"/>
  <c r="CS202" i="6" s="1"/>
  <c r="CS175" i="6"/>
  <c r="CS265" i="6" s="1"/>
  <c r="CS166" i="6"/>
  <c r="CS229" i="6" s="1"/>
  <c r="FE184" i="6"/>
  <c r="FE202" i="6" s="1"/>
  <c r="FE175" i="6"/>
  <c r="FE265" i="6" s="1"/>
  <c r="FE166" i="6"/>
  <c r="FE229" i="6" s="1"/>
  <c r="HQ184" i="6"/>
  <c r="HQ202" i="6" s="1"/>
  <c r="HQ175" i="6"/>
  <c r="HQ265" i="6" s="1"/>
  <c r="HQ166" i="6"/>
  <c r="HQ229" i="6" s="1"/>
  <c r="KC184" i="6"/>
  <c r="KC202" i="6" s="1"/>
  <c r="KC175" i="6"/>
  <c r="KC265" i="6" s="1"/>
  <c r="KC166" i="6"/>
  <c r="KC229" i="6" s="1"/>
  <c r="MO184" i="6"/>
  <c r="MO202" i="6" s="1"/>
  <c r="MO175" i="6"/>
  <c r="MO265" i="6" s="1"/>
  <c r="MO166" i="6"/>
  <c r="MO229" i="6" s="1"/>
  <c r="BF184" i="6"/>
  <c r="BF202" i="6" s="1"/>
  <c r="BF175" i="6"/>
  <c r="BF265" i="6" s="1"/>
  <c r="BF166" i="6"/>
  <c r="BF229" i="6" s="1"/>
  <c r="DR184" i="6"/>
  <c r="DR202" i="6" s="1"/>
  <c r="DR175" i="6"/>
  <c r="DR265" i="6" s="1"/>
  <c r="DR166" i="6"/>
  <c r="DR229" i="6" s="1"/>
  <c r="GD184" i="6"/>
  <c r="GD202" i="6" s="1"/>
  <c r="GD175" i="6"/>
  <c r="GD265" i="6" s="1"/>
  <c r="GD166" i="6"/>
  <c r="GD229" i="6" s="1"/>
  <c r="IP184" i="6"/>
  <c r="IP202" i="6" s="1"/>
  <c r="IP175" i="6"/>
  <c r="IP265" i="6" s="1"/>
  <c r="IP166" i="6"/>
  <c r="IP229" i="6" s="1"/>
  <c r="LB184" i="6"/>
  <c r="LB202" i="6" s="1"/>
  <c r="LB175" i="6"/>
  <c r="LB265" i="6" s="1"/>
  <c r="LB166" i="6"/>
  <c r="LB229" i="6" s="1"/>
  <c r="S184" i="6"/>
  <c r="S202" i="6" s="1"/>
  <c r="S175" i="6"/>
  <c r="S265" i="6" s="1"/>
  <c r="S166" i="6"/>
  <c r="S229" i="6" s="1"/>
  <c r="CE184" i="6"/>
  <c r="CE202" i="6" s="1"/>
  <c r="CE175" i="6"/>
  <c r="CE265" i="6" s="1"/>
  <c r="CE166" i="6"/>
  <c r="CE229" i="6" s="1"/>
  <c r="EQ184" i="6"/>
  <c r="EQ202" i="6" s="1"/>
  <c r="EQ175" i="6"/>
  <c r="EQ265" i="6" s="1"/>
  <c r="EQ166" i="6"/>
  <c r="EQ229" i="6" s="1"/>
  <c r="HC184" i="6"/>
  <c r="HC202" i="6" s="1"/>
  <c r="HC175" i="6"/>
  <c r="HC265" i="6" s="1"/>
  <c r="HC166" i="6"/>
  <c r="HC229" i="6" s="1"/>
  <c r="JO184" i="6"/>
  <c r="JO202" i="6" s="1"/>
  <c r="JO175" i="6"/>
  <c r="JO265" i="6" s="1"/>
  <c r="JO166" i="6"/>
  <c r="JO229" i="6" s="1"/>
  <c r="MA184" i="6"/>
  <c r="MA202" i="6" s="1"/>
  <c r="MA175" i="6"/>
  <c r="MA265" i="6" s="1"/>
  <c r="MA166" i="6"/>
  <c r="MA229" i="6" s="1"/>
  <c r="AR184" i="6"/>
  <c r="AR202" i="6" s="1"/>
  <c r="AR175" i="6"/>
  <c r="AR265" i="6" s="1"/>
  <c r="AR166" i="6"/>
  <c r="AR229" i="6" s="1"/>
  <c r="DD184" i="6"/>
  <c r="DD202" i="6" s="1"/>
  <c r="DD175" i="6"/>
  <c r="DD265" i="6" s="1"/>
  <c r="DD166" i="6"/>
  <c r="DD229" i="6" s="1"/>
  <c r="FP184" i="6"/>
  <c r="FP202" i="6" s="1"/>
  <c r="FP175" i="6"/>
  <c r="FP265" i="6" s="1"/>
  <c r="FP166" i="6"/>
  <c r="FP229" i="6" s="1"/>
  <c r="IB184" i="6"/>
  <c r="IB202" i="6" s="1"/>
  <c r="IB175" i="6"/>
  <c r="IB265" i="6" s="1"/>
  <c r="IB166" i="6"/>
  <c r="IB229" i="6" s="1"/>
  <c r="KN184" i="6"/>
  <c r="KN202" i="6" s="1"/>
  <c r="KN175" i="6"/>
  <c r="KN265" i="6" s="1"/>
  <c r="KN166" i="6"/>
  <c r="KN229" i="6" s="1"/>
  <c r="MZ184" i="6"/>
  <c r="MZ202" i="6" s="1"/>
  <c r="MZ175" i="6"/>
  <c r="MZ265" i="6" s="1"/>
  <c r="MZ166" i="6"/>
  <c r="MZ229" i="6" s="1"/>
  <c r="BQ184" i="6"/>
  <c r="BQ202" i="6" s="1"/>
  <c r="BQ175" i="6"/>
  <c r="BQ265" i="6" s="1"/>
  <c r="BQ166" i="6"/>
  <c r="BQ229" i="6" s="1"/>
  <c r="EC184" i="6"/>
  <c r="EC202" i="6" s="1"/>
  <c r="EC175" i="6"/>
  <c r="EC265" i="6" s="1"/>
  <c r="EC166" i="6"/>
  <c r="EC229" i="6" s="1"/>
  <c r="GO184" i="6"/>
  <c r="GO202" i="6" s="1"/>
  <c r="GO175" i="6"/>
  <c r="GO265" i="6" s="1"/>
  <c r="GO166" i="6"/>
  <c r="GO229" i="6" s="1"/>
  <c r="JA184" i="6"/>
  <c r="JA202" i="6" s="1"/>
  <c r="JA175" i="6"/>
  <c r="JA265" i="6" s="1"/>
  <c r="JA166" i="6"/>
  <c r="JA229" i="6" s="1"/>
  <c r="LM184" i="6"/>
  <c r="LM202" i="6" s="1"/>
  <c r="LM175" i="6"/>
  <c r="LM265" i="6" s="1"/>
  <c r="LM166" i="6"/>
  <c r="LM229" i="6" s="1"/>
  <c r="AD184" i="6"/>
  <c r="AD202" i="6" s="1"/>
  <c r="AD175" i="6"/>
  <c r="AD265" i="6" s="1"/>
  <c r="AD166" i="6"/>
  <c r="AD229" i="6" s="1"/>
  <c r="CP184" i="6"/>
  <c r="CP202" i="6" s="1"/>
  <c r="CP175" i="6"/>
  <c r="CP265" i="6" s="1"/>
  <c r="CP166" i="6"/>
  <c r="CP229" i="6" s="1"/>
  <c r="FB184" i="6"/>
  <c r="FB202" i="6" s="1"/>
  <c r="FB175" i="6"/>
  <c r="FB265" i="6" s="1"/>
  <c r="FB166" i="6"/>
  <c r="FB229" i="6" s="1"/>
  <c r="HN184" i="6"/>
  <c r="HN202" i="6" s="1"/>
  <c r="HN175" i="6"/>
  <c r="HN265" i="6" s="1"/>
  <c r="HN166" i="6"/>
  <c r="HN229" i="6" s="1"/>
  <c r="JZ184" i="6"/>
  <c r="JZ202" i="6" s="1"/>
  <c r="JZ175" i="6"/>
  <c r="JZ265" i="6" s="1"/>
  <c r="JZ166" i="6"/>
  <c r="JZ229" i="6" s="1"/>
  <c r="ML184" i="6"/>
  <c r="ML202" i="6" s="1"/>
  <c r="ML175" i="6"/>
  <c r="ML265" i="6" s="1"/>
  <c r="ML166" i="6"/>
  <c r="ML229" i="6" s="1"/>
  <c r="BB183" i="6"/>
  <c r="BB201" i="6" s="1"/>
  <c r="BB174" i="6"/>
  <c r="BB264" i="6" s="1"/>
  <c r="BB165" i="6"/>
  <c r="BB228" i="6" s="1"/>
  <c r="DN183" i="6"/>
  <c r="DN201" i="6" s="1"/>
  <c r="DN174" i="6"/>
  <c r="DN264" i="6" s="1"/>
  <c r="DN165" i="6"/>
  <c r="DN228" i="6" s="1"/>
  <c r="FZ183" i="6"/>
  <c r="FZ201" i="6" s="1"/>
  <c r="FZ174" i="6"/>
  <c r="FZ264" i="6" s="1"/>
  <c r="FZ165" i="6"/>
  <c r="FZ228" i="6" s="1"/>
  <c r="IL183" i="6"/>
  <c r="IL201" i="6" s="1"/>
  <c r="IL174" i="6"/>
  <c r="IL264" i="6" s="1"/>
  <c r="IL165" i="6"/>
  <c r="IL228" i="6" s="1"/>
  <c r="KX183" i="6"/>
  <c r="KX201" i="6" s="1"/>
  <c r="KX174" i="6"/>
  <c r="KX264" i="6" s="1"/>
  <c r="KX165" i="6"/>
  <c r="KX228" i="6" s="1"/>
  <c r="O183" i="6"/>
  <c r="O201" i="6" s="1"/>
  <c r="O174" i="6"/>
  <c r="O264" i="6" s="1"/>
  <c r="O165" i="6"/>
  <c r="O228" i="6" s="1"/>
  <c r="CA183" i="6"/>
  <c r="CA201" i="6" s="1"/>
  <c r="CA174" i="6"/>
  <c r="CA264" i="6" s="1"/>
  <c r="CA165" i="6"/>
  <c r="CA228" i="6" s="1"/>
  <c r="EM183" i="6"/>
  <c r="EM201" i="6" s="1"/>
  <c r="EM174" i="6"/>
  <c r="EM264" i="6" s="1"/>
  <c r="EM165" i="6"/>
  <c r="EM228" i="6" s="1"/>
  <c r="GY183" i="6"/>
  <c r="GY201" i="6" s="1"/>
  <c r="GY174" i="6"/>
  <c r="GY264" i="6" s="1"/>
  <c r="GY165" i="6"/>
  <c r="GY228" i="6" s="1"/>
  <c r="JK183" i="6"/>
  <c r="JK201" i="6" s="1"/>
  <c r="JK174" i="6"/>
  <c r="JK264" i="6" s="1"/>
  <c r="JK165" i="6"/>
  <c r="JK228" i="6" s="1"/>
  <c r="LW183" i="6"/>
  <c r="LW201" i="6" s="1"/>
  <c r="LW174" i="6"/>
  <c r="LW264" i="6" s="1"/>
  <c r="LW165" i="6"/>
  <c r="LW228" i="6" s="1"/>
  <c r="AN183" i="6"/>
  <c r="AN201" i="6" s="1"/>
  <c r="AN174" i="6"/>
  <c r="AN264" i="6" s="1"/>
  <c r="AN165" i="6"/>
  <c r="AN228" i="6" s="1"/>
  <c r="CZ183" i="6"/>
  <c r="CZ201" i="6" s="1"/>
  <c r="CZ174" i="6"/>
  <c r="CZ264" i="6" s="1"/>
  <c r="CZ165" i="6"/>
  <c r="CZ228" i="6" s="1"/>
  <c r="FL183" i="6"/>
  <c r="FL201" i="6" s="1"/>
  <c r="FL174" i="6"/>
  <c r="FL264" i="6" s="1"/>
  <c r="FL165" i="6"/>
  <c r="FL228" i="6" s="1"/>
  <c r="HX183" i="6"/>
  <c r="HX201" i="6" s="1"/>
  <c r="HX174" i="6"/>
  <c r="HX264" i="6" s="1"/>
  <c r="HX165" i="6"/>
  <c r="HX228" i="6" s="1"/>
  <c r="KJ183" i="6"/>
  <c r="KJ201" i="6" s="1"/>
  <c r="KJ174" i="6"/>
  <c r="KJ264" i="6" s="1"/>
  <c r="KJ165" i="6"/>
  <c r="KJ228" i="6" s="1"/>
  <c r="MV183" i="6"/>
  <c r="MV201" i="6" s="1"/>
  <c r="MV174" i="6"/>
  <c r="MV264" i="6" s="1"/>
  <c r="MV165" i="6"/>
  <c r="MV228" i="6" s="1"/>
  <c r="BM183" i="6"/>
  <c r="BM201" i="6" s="1"/>
  <c r="BM174" i="6"/>
  <c r="BM264" i="6" s="1"/>
  <c r="BM165" i="6"/>
  <c r="BM228" i="6" s="1"/>
  <c r="DY183" i="6"/>
  <c r="DY201" i="6" s="1"/>
  <c r="DY174" i="6"/>
  <c r="DY264" i="6" s="1"/>
  <c r="DY165" i="6"/>
  <c r="DY228" i="6" s="1"/>
  <c r="GK183" i="6"/>
  <c r="GK201" i="6" s="1"/>
  <c r="GK174" i="6"/>
  <c r="GK264" i="6" s="1"/>
  <c r="GK165" i="6"/>
  <c r="GK228" i="6" s="1"/>
  <c r="IW183" i="6"/>
  <c r="IW201" i="6" s="1"/>
  <c r="IW174" i="6"/>
  <c r="IW264" i="6" s="1"/>
  <c r="IW165" i="6"/>
  <c r="IW228" i="6" s="1"/>
  <c r="LI183" i="6"/>
  <c r="LI201" i="6" s="1"/>
  <c r="LI174" i="6"/>
  <c r="LI264" i="6" s="1"/>
  <c r="LI165" i="6"/>
  <c r="LI228" i="6" s="1"/>
  <c r="Z183" i="6"/>
  <c r="Z201" i="6" s="1"/>
  <c r="Z174" i="6"/>
  <c r="Z264" i="6" s="1"/>
  <c r="Z165" i="6"/>
  <c r="Z228" i="6" s="1"/>
  <c r="CL183" i="6"/>
  <c r="CL201" i="6" s="1"/>
  <c r="CL174" i="6"/>
  <c r="CL264" i="6" s="1"/>
  <c r="CL165" i="6"/>
  <c r="CL228" i="6" s="1"/>
  <c r="EX183" i="6"/>
  <c r="EX201" i="6" s="1"/>
  <c r="EX174" i="6"/>
  <c r="EX264" i="6" s="1"/>
  <c r="EX165" i="6"/>
  <c r="EX228" i="6" s="1"/>
  <c r="HJ183" i="6"/>
  <c r="HJ201" i="6" s="1"/>
  <c r="HJ174" i="6"/>
  <c r="HJ264" i="6" s="1"/>
  <c r="HJ165" i="6"/>
  <c r="HJ228" i="6" s="1"/>
  <c r="JV183" i="6"/>
  <c r="JV201" i="6" s="1"/>
  <c r="JV174" i="6"/>
  <c r="JV264" i="6" s="1"/>
  <c r="JV165" i="6"/>
  <c r="JV228" i="6" s="1"/>
  <c r="MH183" i="6"/>
  <c r="MH201" i="6" s="1"/>
  <c r="MH174" i="6"/>
  <c r="MH264" i="6" s="1"/>
  <c r="MH165" i="6"/>
  <c r="MH228" i="6" s="1"/>
  <c r="AY183" i="6"/>
  <c r="AY201" i="6" s="1"/>
  <c r="AY174" i="6"/>
  <c r="AY264" i="6" s="1"/>
  <c r="AY165" i="6"/>
  <c r="AY228" i="6" s="1"/>
  <c r="DK183" i="6"/>
  <c r="DK201" i="6" s="1"/>
  <c r="DK174" i="6"/>
  <c r="DK264" i="6" s="1"/>
  <c r="DK165" i="6"/>
  <c r="DK228" i="6" s="1"/>
  <c r="FW183" i="6"/>
  <c r="FW201" i="6" s="1"/>
  <c r="FW174" i="6"/>
  <c r="FW264" i="6" s="1"/>
  <c r="FW165" i="6"/>
  <c r="FW228" i="6" s="1"/>
  <c r="II183" i="6"/>
  <c r="II201" i="6" s="1"/>
  <c r="II174" i="6"/>
  <c r="II264" i="6" s="1"/>
  <c r="II165" i="6"/>
  <c r="II228" i="6" s="1"/>
  <c r="KU183" i="6"/>
  <c r="KU201" i="6" s="1"/>
  <c r="KU174" i="6"/>
  <c r="KU264" i="6" s="1"/>
  <c r="KU165" i="6"/>
  <c r="KU228" i="6" s="1"/>
  <c r="L183" i="6"/>
  <c r="L201" i="6" s="1"/>
  <c r="L174" i="6"/>
  <c r="L264" i="6" s="1"/>
  <c r="L165" i="6"/>
  <c r="L228" i="6" s="1"/>
  <c r="BX183" i="6"/>
  <c r="BX201" i="6" s="1"/>
  <c r="BX174" i="6"/>
  <c r="BX264" i="6" s="1"/>
  <c r="BX165" i="6"/>
  <c r="BX228" i="6" s="1"/>
  <c r="EJ183" i="6"/>
  <c r="EJ201" i="6" s="1"/>
  <c r="EJ174" i="6"/>
  <c r="EJ264" i="6" s="1"/>
  <c r="EJ165" i="6"/>
  <c r="EJ228" i="6" s="1"/>
  <c r="GV183" i="6"/>
  <c r="GV201" i="6" s="1"/>
  <c r="GV174" i="6"/>
  <c r="GV264" i="6" s="1"/>
  <c r="GV165" i="6"/>
  <c r="GV228" i="6" s="1"/>
  <c r="JH183" i="6"/>
  <c r="JH201" i="6" s="1"/>
  <c r="JH174" i="6"/>
  <c r="JH264" i="6" s="1"/>
  <c r="JH165" i="6"/>
  <c r="JH228" i="6" s="1"/>
  <c r="LT183" i="6"/>
  <c r="LT201" i="6" s="1"/>
  <c r="LT174" i="6"/>
  <c r="LT264" i="6" s="1"/>
  <c r="LT165" i="6"/>
  <c r="LT228" i="6" s="1"/>
  <c r="AK183" i="6"/>
  <c r="AK201" i="6" s="1"/>
  <c r="AK174" i="6"/>
  <c r="AK264" i="6" s="1"/>
  <c r="AK165" i="6"/>
  <c r="AK228" i="6" s="1"/>
  <c r="CW183" i="6"/>
  <c r="CW201" i="6" s="1"/>
  <c r="CW174" i="6"/>
  <c r="CW264" i="6" s="1"/>
  <c r="CW165" i="6"/>
  <c r="CW228" i="6" s="1"/>
  <c r="FI183" i="6"/>
  <c r="FI201" i="6" s="1"/>
  <c r="FI174" i="6"/>
  <c r="FI264" i="6" s="1"/>
  <c r="FI165" i="6"/>
  <c r="FI228" i="6" s="1"/>
  <c r="HU183" i="6"/>
  <c r="HU201" i="6" s="1"/>
  <c r="HU174" i="6"/>
  <c r="HU264" i="6" s="1"/>
  <c r="HU165" i="6"/>
  <c r="HU228" i="6" s="1"/>
  <c r="KG183" i="6"/>
  <c r="KG201" i="6" s="1"/>
  <c r="KG174" i="6"/>
  <c r="KG264" i="6" s="1"/>
  <c r="KG165" i="6"/>
  <c r="KG228" i="6" s="1"/>
  <c r="MS183" i="6"/>
  <c r="MS201" i="6" s="1"/>
  <c r="MS174" i="6"/>
  <c r="MS264" i="6" s="1"/>
  <c r="MS165" i="6"/>
  <c r="MS228" i="6" s="1"/>
  <c r="BN179" i="6"/>
  <c r="BN197" i="6" s="1"/>
  <c r="BN170" i="6"/>
  <c r="BN260" i="6" s="1"/>
  <c r="BN161" i="6"/>
  <c r="BN224" i="6" s="1"/>
  <c r="DZ179" i="6"/>
  <c r="DZ197" i="6" s="1"/>
  <c r="DZ170" i="6"/>
  <c r="DZ260" i="6" s="1"/>
  <c r="DZ161" i="6"/>
  <c r="DZ224" i="6" s="1"/>
  <c r="GL179" i="6"/>
  <c r="GL197" i="6" s="1"/>
  <c r="GL170" i="6"/>
  <c r="GL260" i="6" s="1"/>
  <c r="GL161" i="6"/>
  <c r="GL224" i="6" s="1"/>
  <c r="IX179" i="6"/>
  <c r="IX197" i="6" s="1"/>
  <c r="IX170" i="6"/>
  <c r="IX260" i="6" s="1"/>
  <c r="IX161" i="6"/>
  <c r="IX224" i="6" s="1"/>
  <c r="LJ179" i="6"/>
  <c r="LJ197" i="6" s="1"/>
  <c r="LJ170" i="6"/>
  <c r="LJ260" i="6" s="1"/>
  <c r="LJ161" i="6"/>
  <c r="LJ224" i="6" s="1"/>
  <c r="AA179" i="6"/>
  <c r="AA197" i="6" s="1"/>
  <c r="AA170" i="6"/>
  <c r="AA260" i="6" s="1"/>
  <c r="AA161" i="6"/>
  <c r="AA224" i="6" s="1"/>
  <c r="CM179" i="6"/>
  <c r="CM197" i="6" s="1"/>
  <c r="CM170" i="6"/>
  <c r="CM260" i="6" s="1"/>
  <c r="CM161" i="6"/>
  <c r="CM224" i="6" s="1"/>
  <c r="EY179" i="6"/>
  <c r="EY197" i="6" s="1"/>
  <c r="EY170" i="6"/>
  <c r="EY260" i="6" s="1"/>
  <c r="EY161" i="6"/>
  <c r="EY224" i="6" s="1"/>
  <c r="HK179" i="6"/>
  <c r="HK197" i="6" s="1"/>
  <c r="HK170" i="6"/>
  <c r="HK260" i="6" s="1"/>
  <c r="HK161" i="6"/>
  <c r="HK224" i="6" s="1"/>
  <c r="JW179" i="6"/>
  <c r="JW197" i="6" s="1"/>
  <c r="JW170" i="6"/>
  <c r="JW260" i="6" s="1"/>
  <c r="JW161" i="6"/>
  <c r="JW224" i="6" s="1"/>
  <c r="MI179" i="6"/>
  <c r="MI197" i="6" s="1"/>
  <c r="MI170" i="6"/>
  <c r="MI260" i="6" s="1"/>
  <c r="MI161" i="6"/>
  <c r="MI224" i="6" s="1"/>
  <c r="AZ179" i="6"/>
  <c r="AZ197" i="6" s="1"/>
  <c r="AZ170" i="6"/>
  <c r="AZ260" i="6" s="1"/>
  <c r="AZ161" i="6"/>
  <c r="AZ224" i="6" s="1"/>
  <c r="DL179" i="6"/>
  <c r="DL197" i="6" s="1"/>
  <c r="DL170" i="6"/>
  <c r="DL260" i="6" s="1"/>
  <c r="DL161" i="6"/>
  <c r="DL224" i="6" s="1"/>
  <c r="FX179" i="6"/>
  <c r="FX197" i="6" s="1"/>
  <c r="FX170" i="6"/>
  <c r="FX260" i="6" s="1"/>
  <c r="FX161" i="6"/>
  <c r="FX224" i="6" s="1"/>
  <c r="IJ179" i="6"/>
  <c r="IJ197" i="6" s="1"/>
  <c r="IJ170" i="6"/>
  <c r="IJ260" i="6" s="1"/>
  <c r="IJ161" i="6"/>
  <c r="IJ224" i="6" s="1"/>
  <c r="KV179" i="6"/>
  <c r="KV197" i="6" s="1"/>
  <c r="KV170" i="6"/>
  <c r="KV260" i="6" s="1"/>
  <c r="KV161" i="6"/>
  <c r="KV224" i="6" s="1"/>
  <c r="M179" i="6"/>
  <c r="M197" i="6" s="1"/>
  <c r="M170" i="6"/>
  <c r="M260" i="6" s="1"/>
  <c r="M161" i="6"/>
  <c r="M224" i="6" s="1"/>
  <c r="BY179" i="6"/>
  <c r="BY197" i="6" s="1"/>
  <c r="BY170" i="6"/>
  <c r="BY260" i="6" s="1"/>
  <c r="BY161" i="6"/>
  <c r="BY224" i="6" s="1"/>
  <c r="EK179" i="6"/>
  <c r="EK197" i="6" s="1"/>
  <c r="EK170" i="6"/>
  <c r="EK260" i="6" s="1"/>
  <c r="EK161" i="6"/>
  <c r="EK224" i="6" s="1"/>
  <c r="GW179" i="6"/>
  <c r="GW197" i="6" s="1"/>
  <c r="GW170" i="6"/>
  <c r="GW260" i="6" s="1"/>
  <c r="GW161" i="6"/>
  <c r="GW224" i="6" s="1"/>
  <c r="JI179" i="6"/>
  <c r="JI197" i="6" s="1"/>
  <c r="JI170" i="6"/>
  <c r="JI260" i="6" s="1"/>
  <c r="JI161" i="6"/>
  <c r="JI224" i="6" s="1"/>
  <c r="LU179" i="6"/>
  <c r="LU197" i="6" s="1"/>
  <c r="LU170" i="6"/>
  <c r="LU260" i="6" s="1"/>
  <c r="LU161" i="6"/>
  <c r="LU224" i="6" s="1"/>
  <c r="AL179" i="6"/>
  <c r="AL197" i="6" s="1"/>
  <c r="AL170" i="6"/>
  <c r="AL260" i="6" s="1"/>
  <c r="AL161" i="6"/>
  <c r="AL224" i="6" s="1"/>
  <c r="CX179" i="6"/>
  <c r="CX197" i="6" s="1"/>
  <c r="CX170" i="6"/>
  <c r="CX260" i="6" s="1"/>
  <c r="CX161" i="6"/>
  <c r="CX224" i="6" s="1"/>
  <c r="FJ179" i="6"/>
  <c r="FJ197" i="6" s="1"/>
  <c r="FJ170" i="6"/>
  <c r="FJ260" i="6" s="1"/>
  <c r="FJ161" i="6"/>
  <c r="FJ224" i="6" s="1"/>
  <c r="HV179" i="6"/>
  <c r="HV197" i="6" s="1"/>
  <c r="HV170" i="6"/>
  <c r="HV260" i="6" s="1"/>
  <c r="HV161" i="6"/>
  <c r="HV224" i="6" s="1"/>
  <c r="KH179" i="6"/>
  <c r="KH197" i="6" s="1"/>
  <c r="KH170" i="6"/>
  <c r="KH260" i="6" s="1"/>
  <c r="KH161" i="6"/>
  <c r="KH224" i="6" s="1"/>
  <c r="MT179" i="6"/>
  <c r="MT197" i="6" s="1"/>
  <c r="MT170" i="6"/>
  <c r="MT260" i="6" s="1"/>
  <c r="MT161" i="6"/>
  <c r="MT224" i="6" s="1"/>
  <c r="BK179" i="6"/>
  <c r="BK197" i="6" s="1"/>
  <c r="BK170" i="6"/>
  <c r="BK260" i="6" s="1"/>
  <c r="BK161" i="6"/>
  <c r="BK224" i="6" s="1"/>
  <c r="DW179" i="6"/>
  <c r="DW197" i="6" s="1"/>
  <c r="DW170" i="6"/>
  <c r="DW260" i="6" s="1"/>
  <c r="DW161" i="6"/>
  <c r="DW224" i="6" s="1"/>
  <c r="GI179" i="6"/>
  <c r="GI197" i="6" s="1"/>
  <c r="GI170" i="6"/>
  <c r="GI260" i="6" s="1"/>
  <c r="GI161" i="6"/>
  <c r="GI224" i="6" s="1"/>
  <c r="IU179" i="6"/>
  <c r="IU197" i="6" s="1"/>
  <c r="IU170" i="6"/>
  <c r="IU260" i="6" s="1"/>
  <c r="IU161" i="6"/>
  <c r="IU224" i="6" s="1"/>
  <c r="LG179" i="6"/>
  <c r="LG197" i="6" s="1"/>
  <c r="LG170" i="6"/>
  <c r="LG260" i="6" s="1"/>
  <c r="LG161" i="6"/>
  <c r="LG224" i="6" s="1"/>
  <c r="X179" i="6"/>
  <c r="X197" i="6" s="1"/>
  <c r="X170" i="6"/>
  <c r="X260" i="6" s="1"/>
  <c r="X161" i="6"/>
  <c r="X224" i="6" s="1"/>
  <c r="CJ179" i="6"/>
  <c r="CJ197" i="6" s="1"/>
  <c r="CJ170" i="6"/>
  <c r="CJ260" i="6" s="1"/>
  <c r="CJ161" i="6"/>
  <c r="CJ224" i="6" s="1"/>
  <c r="EV179" i="6"/>
  <c r="EV197" i="6" s="1"/>
  <c r="EV170" i="6"/>
  <c r="EV260" i="6" s="1"/>
  <c r="EV161" i="6"/>
  <c r="EV224" i="6" s="1"/>
  <c r="HH179" i="6"/>
  <c r="HH197" i="6" s="1"/>
  <c r="HH170" i="6"/>
  <c r="HH260" i="6" s="1"/>
  <c r="HH161" i="6"/>
  <c r="HH224" i="6" s="1"/>
  <c r="JT179" i="6"/>
  <c r="JT197" i="6" s="1"/>
  <c r="JT170" i="6"/>
  <c r="JT260" i="6" s="1"/>
  <c r="JT161" i="6"/>
  <c r="JT224" i="6" s="1"/>
  <c r="MF179" i="6"/>
  <c r="MF197" i="6" s="1"/>
  <c r="MF170" i="6"/>
  <c r="MF260" i="6" s="1"/>
  <c r="MF161" i="6"/>
  <c r="MF224" i="6" s="1"/>
  <c r="AW179" i="6"/>
  <c r="AW197" i="6" s="1"/>
  <c r="AW170" i="6"/>
  <c r="AW260" i="6" s="1"/>
  <c r="AW161" i="6"/>
  <c r="AW224" i="6" s="1"/>
  <c r="DI179" i="6"/>
  <c r="DI197" i="6" s="1"/>
  <c r="DI170" i="6"/>
  <c r="DI260" i="6" s="1"/>
  <c r="DI161" i="6"/>
  <c r="DI224" i="6" s="1"/>
  <c r="FU179" i="6"/>
  <c r="FU197" i="6" s="1"/>
  <c r="FU170" i="6"/>
  <c r="FU260" i="6" s="1"/>
  <c r="FU161" i="6"/>
  <c r="FU224" i="6" s="1"/>
  <c r="IG179" i="6"/>
  <c r="IG197" i="6" s="1"/>
  <c r="IG170" i="6"/>
  <c r="IG260" i="6" s="1"/>
  <c r="IG161" i="6"/>
  <c r="IG224" i="6" s="1"/>
  <c r="KS179" i="6"/>
  <c r="KS197" i="6" s="1"/>
  <c r="KS170" i="6"/>
  <c r="KS260" i="6" s="1"/>
  <c r="KS161" i="6"/>
  <c r="KS224" i="6" s="1"/>
  <c r="L181" i="6"/>
  <c r="L199" i="6" s="1"/>
  <c r="L172" i="6"/>
  <c r="L262" i="6" s="1"/>
  <c r="L163" i="6"/>
  <c r="L226" i="6" s="1"/>
  <c r="BX181" i="6"/>
  <c r="BX199" i="6" s="1"/>
  <c r="BX172" i="6"/>
  <c r="BX262" i="6" s="1"/>
  <c r="BX163" i="6"/>
  <c r="BX226" i="6" s="1"/>
  <c r="EJ181" i="6"/>
  <c r="EJ199" i="6" s="1"/>
  <c r="EJ172" i="6"/>
  <c r="EJ262" i="6" s="1"/>
  <c r="EJ163" i="6"/>
  <c r="EJ226" i="6" s="1"/>
  <c r="GV181" i="6"/>
  <c r="GV199" i="6" s="1"/>
  <c r="GV172" i="6"/>
  <c r="GV262" i="6" s="1"/>
  <c r="GV163" i="6"/>
  <c r="GV226" i="6" s="1"/>
  <c r="JH181" i="6"/>
  <c r="JH199" i="6" s="1"/>
  <c r="JH172" i="6"/>
  <c r="JH262" i="6" s="1"/>
  <c r="JH163" i="6"/>
  <c r="JH226" i="6" s="1"/>
  <c r="LT181" i="6"/>
  <c r="LT199" i="6" s="1"/>
  <c r="LT172" i="6"/>
  <c r="LT262" i="6" s="1"/>
  <c r="LT163" i="6"/>
  <c r="LT226" i="6" s="1"/>
  <c r="AK181" i="6"/>
  <c r="AK199" i="6" s="1"/>
  <c r="AK172" i="6"/>
  <c r="AK262" i="6" s="1"/>
  <c r="AK163" i="6"/>
  <c r="AK226" i="6" s="1"/>
  <c r="CW181" i="6"/>
  <c r="CW199" i="6" s="1"/>
  <c r="CW172" i="6"/>
  <c r="CW262" i="6" s="1"/>
  <c r="CW163" i="6"/>
  <c r="CW226" i="6" s="1"/>
  <c r="FI181" i="6"/>
  <c r="FI199" i="6" s="1"/>
  <c r="FI172" i="6"/>
  <c r="FI262" i="6" s="1"/>
  <c r="FI163" i="6"/>
  <c r="FI226" i="6" s="1"/>
  <c r="HU181" i="6"/>
  <c r="HU199" i="6" s="1"/>
  <c r="HU172" i="6"/>
  <c r="HU262" i="6" s="1"/>
  <c r="HU163" i="6"/>
  <c r="HU226" i="6" s="1"/>
  <c r="KG181" i="6"/>
  <c r="KG199" i="6" s="1"/>
  <c r="KG172" i="6"/>
  <c r="KG262" i="6" s="1"/>
  <c r="KG163" i="6"/>
  <c r="KG226" i="6" s="1"/>
  <c r="MS181" i="6"/>
  <c r="MS199" i="6" s="1"/>
  <c r="MS172" i="6"/>
  <c r="MS262" i="6" s="1"/>
  <c r="MS163" i="6"/>
  <c r="MS226" i="6" s="1"/>
  <c r="BJ181" i="6"/>
  <c r="BJ199" i="6" s="1"/>
  <c r="BJ172" i="6"/>
  <c r="BJ262" i="6" s="1"/>
  <c r="BJ163" i="6"/>
  <c r="BJ226" i="6" s="1"/>
  <c r="DV181" i="6"/>
  <c r="DV199" i="6" s="1"/>
  <c r="DV172" i="6"/>
  <c r="DV262" i="6" s="1"/>
  <c r="DV163" i="6"/>
  <c r="DV226" i="6" s="1"/>
  <c r="GH181" i="6"/>
  <c r="GH199" i="6" s="1"/>
  <c r="GH172" i="6"/>
  <c r="GH262" i="6" s="1"/>
  <c r="GH163" i="6"/>
  <c r="GH226" i="6" s="1"/>
  <c r="IT181" i="6"/>
  <c r="IT199" i="6" s="1"/>
  <c r="IT172" i="6"/>
  <c r="IT262" i="6" s="1"/>
  <c r="IT163" i="6"/>
  <c r="IT226" i="6" s="1"/>
  <c r="LF181" i="6"/>
  <c r="LF199" i="6" s="1"/>
  <c r="LF172" i="6"/>
  <c r="LF262" i="6" s="1"/>
  <c r="LF163" i="6"/>
  <c r="LF226" i="6" s="1"/>
  <c r="W181" i="6"/>
  <c r="W199" i="6" s="1"/>
  <c r="W172" i="6"/>
  <c r="W262" i="6" s="1"/>
  <c r="W163" i="6"/>
  <c r="W226" i="6" s="1"/>
  <c r="CI181" i="6"/>
  <c r="CI199" i="6" s="1"/>
  <c r="CI172" i="6"/>
  <c r="CI262" i="6" s="1"/>
  <c r="CI163" i="6"/>
  <c r="CI226" i="6" s="1"/>
  <c r="EU181" i="6"/>
  <c r="EU199" i="6" s="1"/>
  <c r="EU172" i="6"/>
  <c r="EU262" i="6" s="1"/>
  <c r="EU163" i="6"/>
  <c r="EU226" i="6" s="1"/>
  <c r="HG181" i="6"/>
  <c r="HG199" i="6" s="1"/>
  <c r="HG172" i="6"/>
  <c r="HG262" i="6" s="1"/>
  <c r="HG163" i="6"/>
  <c r="HG226" i="6" s="1"/>
  <c r="JS181" i="6"/>
  <c r="JS199" i="6" s="1"/>
  <c r="JS172" i="6"/>
  <c r="JS262" i="6" s="1"/>
  <c r="JS163" i="6"/>
  <c r="JS226" i="6" s="1"/>
  <c r="ME181" i="6"/>
  <c r="ME199" i="6" s="1"/>
  <c r="ME172" i="6"/>
  <c r="ME262" i="6" s="1"/>
  <c r="ME163" i="6"/>
  <c r="ME226" i="6" s="1"/>
  <c r="AV181" i="6"/>
  <c r="AV199" i="6" s="1"/>
  <c r="AV172" i="6"/>
  <c r="AV262" i="6" s="1"/>
  <c r="AV163" i="6"/>
  <c r="AV226" i="6" s="1"/>
  <c r="DH181" i="6"/>
  <c r="DH199" i="6" s="1"/>
  <c r="DH172" i="6"/>
  <c r="DH262" i="6" s="1"/>
  <c r="DH163" i="6"/>
  <c r="DH226" i="6" s="1"/>
  <c r="FT181" i="6"/>
  <c r="FT199" i="6" s="1"/>
  <c r="FT172" i="6"/>
  <c r="FT262" i="6" s="1"/>
  <c r="FT163" i="6"/>
  <c r="FT226" i="6" s="1"/>
  <c r="IF181" i="6"/>
  <c r="IF199" i="6" s="1"/>
  <c r="IF172" i="6"/>
  <c r="IF262" i="6" s="1"/>
  <c r="IF163" i="6"/>
  <c r="IF226" i="6" s="1"/>
  <c r="KR181" i="6"/>
  <c r="KR199" i="6" s="1"/>
  <c r="KR172" i="6"/>
  <c r="KR262" i="6" s="1"/>
  <c r="KR163" i="6"/>
  <c r="KR226" i="6" s="1"/>
  <c r="I181" i="6"/>
  <c r="I199" i="6" s="1"/>
  <c r="I172" i="6"/>
  <c r="I262" i="6" s="1"/>
  <c r="I163" i="6"/>
  <c r="I226" i="6" s="1"/>
  <c r="BU181" i="6"/>
  <c r="BU199" i="6" s="1"/>
  <c r="BU172" i="6"/>
  <c r="BU262" i="6" s="1"/>
  <c r="BU163" i="6"/>
  <c r="BU226" i="6" s="1"/>
  <c r="EG181" i="6"/>
  <c r="EG199" i="6" s="1"/>
  <c r="EG172" i="6"/>
  <c r="EG262" i="6" s="1"/>
  <c r="EG163" i="6"/>
  <c r="EG226" i="6" s="1"/>
  <c r="GS181" i="6"/>
  <c r="GS199" i="6" s="1"/>
  <c r="GS172" i="6"/>
  <c r="GS262" i="6" s="1"/>
  <c r="GS163" i="6"/>
  <c r="GS226" i="6" s="1"/>
  <c r="JE181" i="6"/>
  <c r="JE199" i="6" s="1"/>
  <c r="JE172" i="6"/>
  <c r="JE262" i="6" s="1"/>
  <c r="JE163" i="6"/>
  <c r="JE226" i="6" s="1"/>
  <c r="LQ181" i="6"/>
  <c r="LQ199" i="6" s="1"/>
  <c r="LQ172" i="6"/>
  <c r="LQ262" i="6" s="1"/>
  <c r="LQ163" i="6"/>
  <c r="LQ226" i="6" s="1"/>
  <c r="AH181" i="6"/>
  <c r="AH199" i="6" s="1"/>
  <c r="AH172" i="6"/>
  <c r="AH262" i="6" s="1"/>
  <c r="AH163" i="6"/>
  <c r="AH226" i="6" s="1"/>
  <c r="CT181" i="6"/>
  <c r="CT199" i="6" s="1"/>
  <c r="CT172" i="6"/>
  <c r="CT262" i="6" s="1"/>
  <c r="CT163" i="6"/>
  <c r="CT226" i="6" s="1"/>
  <c r="FF181" i="6"/>
  <c r="FF199" i="6" s="1"/>
  <c r="FF172" i="6"/>
  <c r="FF262" i="6" s="1"/>
  <c r="FF163" i="6"/>
  <c r="FF226" i="6" s="1"/>
  <c r="HR181" i="6"/>
  <c r="HR199" i="6" s="1"/>
  <c r="HR172" i="6"/>
  <c r="HR262" i="6" s="1"/>
  <c r="HR163" i="6"/>
  <c r="HR226" i="6" s="1"/>
  <c r="KD181" i="6"/>
  <c r="KD199" i="6" s="1"/>
  <c r="KD172" i="6"/>
  <c r="KD262" i="6" s="1"/>
  <c r="KD163" i="6"/>
  <c r="KD226" i="6" s="1"/>
  <c r="MP181" i="6"/>
  <c r="MP199" i="6" s="1"/>
  <c r="MP172" i="6"/>
  <c r="MP262" i="6" s="1"/>
  <c r="MP163" i="6"/>
  <c r="MP226" i="6" s="1"/>
  <c r="BG181" i="6"/>
  <c r="BG199" i="6" s="1"/>
  <c r="BG172" i="6"/>
  <c r="BG262" i="6" s="1"/>
  <c r="BG163" i="6"/>
  <c r="BG226" i="6" s="1"/>
  <c r="DS181" i="6"/>
  <c r="DS199" i="6" s="1"/>
  <c r="DS172" i="6"/>
  <c r="DS262" i="6" s="1"/>
  <c r="DS163" i="6"/>
  <c r="DS226" i="6" s="1"/>
  <c r="GE181" i="6"/>
  <c r="GE199" i="6" s="1"/>
  <c r="GE172" i="6"/>
  <c r="GE262" i="6" s="1"/>
  <c r="GE163" i="6"/>
  <c r="GE226" i="6" s="1"/>
  <c r="IQ181" i="6"/>
  <c r="IQ199" i="6" s="1"/>
  <c r="IQ172" i="6"/>
  <c r="IQ262" i="6" s="1"/>
  <c r="IQ163" i="6"/>
  <c r="IQ226" i="6" s="1"/>
  <c r="LC181" i="6"/>
  <c r="LC199" i="6" s="1"/>
  <c r="LC172" i="6"/>
  <c r="LC262" i="6" s="1"/>
  <c r="LC163" i="6"/>
  <c r="LC226" i="6" s="1"/>
  <c r="S180" i="6"/>
  <c r="S198" i="6" s="1"/>
  <c r="S171" i="6"/>
  <c r="S261" i="6" s="1"/>
  <c r="S162" i="6"/>
  <c r="S225" i="6" s="1"/>
  <c r="CE180" i="6"/>
  <c r="CE198" i="6" s="1"/>
  <c r="CE171" i="6"/>
  <c r="CE261" i="6" s="1"/>
  <c r="CE162" i="6"/>
  <c r="CE225" i="6" s="1"/>
  <c r="EQ180" i="6"/>
  <c r="EQ198" i="6" s="1"/>
  <c r="EQ171" i="6"/>
  <c r="EQ261" i="6" s="1"/>
  <c r="EQ162" i="6"/>
  <c r="EQ225" i="6" s="1"/>
  <c r="HC180" i="6"/>
  <c r="HC198" i="6" s="1"/>
  <c r="HC171" i="6"/>
  <c r="HC261" i="6" s="1"/>
  <c r="HC162" i="6"/>
  <c r="HC225" i="6" s="1"/>
  <c r="JO180" i="6"/>
  <c r="JO198" i="6" s="1"/>
  <c r="JO171" i="6"/>
  <c r="JO261" i="6" s="1"/>
  <c r="JO162" i="6"/>
  <c r="JO225" i="6" s="1"/>
  <c r="MA180" i="6"/>
  <c r="MA198" i="6" s="1"/>
  <c r="MA171" i="6"/>
  <c r="MA261" i="6" s="1"/>
  <c r="MA162" i="6"/>
  <c r="MA225" i="6" s="1"/>
  <c r="AR180" i="6"/>
  <c r="AR198" i="6" s="1"/>
  <c r="AR171" i="6"/>
  <c r="AR261" i="6" s="1"/>
  <c r="AR162" i="6"/>
  <c r="AR225" i="6" s="1"/>
  <c r="DD180" i="6"/>
  <c r="DD198" i="6" s="1"/>
  <c r="DD171" i="6"/>
  <c r="DD261" i="6" s="1"/>
  <c r="DD162" i="6"/>
  <c r="DD225" i="6" s="1"/>
  <c r="FP180" i="6"/>
  <c r="FP198" i="6" s="1"/>
  <c r="FP171" i="6"/>
  <c r="FP261" i="6" s="1"/>
  <c r="FP162" i="6"/>
  <c r="FP225" i="6" s="1"/>
  <c r="IB180" i="6"/>
  <c r="IB198" i="6" s="1"/>
  <c r="IB171" i="6"/>
  <c r="IB261" i="6" s="1"/>
  <c r="IB162" i="6"/>
  <c r="IB225" i="6" s="1"/>
  <c r="KN180" i="6"/>
  <c r="KN198" i="6" s="1"/>
  <c r="KN171" i="6"/>
  <c r="KN261" i="6" s="1"/>
  <c r="KN162" i="6"/>
  <c r="KN225" i="6" s="1"/>
  <c r="MZ180" i="6"/>
  <c r="MZ198" i="6" s="1"/>
  <c r="MZ171" i="6"/>
  <c r="MZ261" i="6" s="1"/>
  <c r="MZ162" i="6"/>
  <c r="MZ225" i="6" s="1"/>
  <c r="BQ180" i="6"/>
  <c r="BQ198" i="6" s="1"/>
  <c r="BQ171" i="6"/>
  <c r="BQ261" i="6" s="1"/>
  <c r="BQ162" i="6"/>
  <c r="BQ225" i="6" s="1"/>
  <c r="EC180" i="6"/>
  <c r="EC198" i="6" s="1"/>
  <c r="EC171" i="6"/>
  <c r="EC261" i="6" s="1"/>
  <c r="EC162" i="6"/>
  <c r="EC225" i="6" s="1"/>
  <c r="GO180" i="6"/>
  <c r="GO198" i="6" s="1"/>
  <c r="GO171" i="6"/>
  <c r="GO261" i="6" s="1"/>
  <c r="GO162" i="6"/>
  <c r="GO225" i="6" s="1"/>
  <c r="JA180" i="6"/>
  <c r="JA198" i="6" s="1"/>
  <c r="JA171" i="6"/>
  <c r="JA261" i="6" s="1"/>
  <c r="JA162" i="6"/>
  <c r="JA225" i="6" s="1"/>
  <c r="LM180" i="6"/>
  <c r="LM198" i="6" s="1"/>
  <c r="LM171" i="6"/>
  <c r="LM261" i="6" s="1"/>
  <c r="LM162" i="6"/>
  <c r="LM225" i="6" s="1"/>
  <c r="AD180" i="6"/>
  <c r="AD198" i="6" s="1"/>
  <c r="AD171" i="6"/>
  <c r="AD261" i="6" s="1"/>
  <c r="AD162" i="6"/>
  <c r="AD225" i="6" s="1"/>
  <c r="CP180" i="6"/>
  <c r="CP198" i="6" s="1"/>
  <c r="CP171" i="6"/>
  <c r="CP261" i="6" s="1"/>
  <c r="CP162" i="6"/>
  <c r="CP225" i="6" s="1"/>
  <c r="FB180" i="6"/>
  <c r="FB198" i="6" s="1"/>
  <c r="FB171" i="6"/>
  <c r="FB261" i="6" s="1"/>
  <c r="FB162" i="6"/>
  <c r="FB225" i="6" s="1"/>
  <c r="HN180" i="6"/>
  <c r="HN198" i="6" s="1"/>
  <c r="HN171" i="6"/>
  <c r="HN261" i="6" s="1"/>
  <c r="HN162" i="6"/>
  <c r="HN225" i="6" s="1"/>
  <c r="JZ180" i="6"/>
  <c r="JZ198" i="6" s="1"/>
  <c r="JZ171" i="6"/>
  <c r="JZ261" i="6" s="1"/>
  <c r="JZ162" i="6"/>
  <c r="JZ225" i="6" s="1"/>
  <c r="ML180" i="6"/>
  <c r="ML198" i="6" s="1"/>
  <c r="ML171" i="6"/>
  <c r="ML261" i="6" s="1"/>
  <c r="ML162" i="6"/>
  <c r="ML225" i="6" s="1"/>
  <c r="BC180" i="6"/>
  <c r="BC198" i="6" s="1"/>
  <c r="BC171" i="6"/>
  <c r="BC261" i="6" s="1"/>
  <c r="BC162" i="6"/>
  <c r="BC225" i="6" s="1"/>
  <c r="DO180" i="6"/>
  <c r="DO198" i="6" s="1"/>
  <c r="DO171" i="6"/>
  <c r="DO261" i="6" s="1"/>
  <c r="DO162" i="6"/>
  <c r="DO225" i="6" s="1"/>
  <c r="GA180" i="6"/>
  <c r="GA198" i="6" s="1"/>
  <c r="GA171" i="6"/>
  <c r="GA261" i="6" s="1"/>
  <c r="GA162" i="6"/>
  <c r="GA225" i="6" s="1"/>
  <c r="IM180" i="6"/>
  <c r="IM198" i="6" s="1"/>
  <c r="IM171" i="6"/>
  <c r="IM261" i="6" s="1"/>
  <c r="IM162" i="6"/>
  <c r="IM225" i="6" s="1"/>
  <c r="KY180" i="6"/>
  <c r="KY198" i="6" s="1"/>
  <c r="KY171" i="6"/>
  <c r="KY261" i="6" s="1"/>
  <c r="KY162" i="6"/>
  <c r="KY225" i="6" s="1"/>
  <c r="P180" i="6"/>
  <c r="P198" i="6" s="1"/>
  <c r="P171" i="6"/>
  <c r="P261" i="6" s="1"/>
  <c r="P162" i="6"/>
  <c r="P225" i="6" s="1"/>
  <c r="CB180" i="6"/>
  <c r="CB198" i="6" s="1"/>
  <c r="CB171" i="6"/>
  <c r="CB261" i="6" s="1"/>
  <c r="CB162" i="6"/>
  <c r="CB225" i="6" s="1"/>
  <c r="EN180" i="6"/>
  <c r="EN198" i="6" s="1"/>
  <c r="EN171" i="6"/>
  <c r="EN261" i="6" s="1"/>
  <c r="EN162" i="6"/>
  <c r="EN225" i="6" s="1"/>
  <c r="GZ180" i="6"/>
  <c r="GZ198" i="6" s="1"/>
  <c r="GZ171" i="6"/>
  <c r="GZ261" i="6" s="1"/>
  <c r="GZ162" i="6"/>
  <c r="GZ225" i="6" s="1"/>
  <c r="JL180" i="6"/>
  <c r="JL198" i="6" s="1"/>
  <c r="JL171" i="6"/>
  <c r="JL261" i="6" s="1"/>
  <c r="JL162" i="6"/>
  <c r="JL225" i="6" s="1"/>
  <c r="LX180" i="6"/>
  <c r="LX198" i="6" s="1"/>
  <c r="LX171" i="6"/>
  <c r="LX261" i="6" s="1"/>
  <c r="LX162" i="6"/>
  <c r="LX225" i="6" s="1"/>
  <c r="AO180" i="6"/>
  <c r="AO198" i="6" s="1"/>
  <c r="AO171" i="6"/>
  <c r="AO261" i="6" s="1"/>
  <c r="AO162" i="6"/>
  <c r="AO225" i="6" s="1"/>
  <c r="DA180" i="6"/>
  <c r="DA198" i="6" s="1"/>
  <c r="DA171" i="6"/>
  <c r="DA261" i="6" s="1"/>
  <c r="DA162" i="6"/>
  <c r="DA225" i="6" s="1"/>
  <c r="FM180" i="6"/>
  <c r="FM198" i="6" s="1"/>
  <c r="FM171" i="6"/>
  <c r="FM261" i="6" s="1"/>
  <c r="FM162" i="6"/>
  <c r="FM225" i="6" s="1"/>
  <c r="HY180" i="6"/>
  <c r="HY198" i="6" s="1"/>
  <c r="HY171" i="6"/>
  <c r="HY261" i="6" s="1"/>
  <c r="HY162" i="6"/>
  <c r="HY225" i="6" s="1"/>
  <c r="KK180" i="6"/>
  <c r="KK198" i="6" s="1"/>
  <c r="KK171" i="6"/>
  <c r="KK261" i="6" s="1"/>
  <c r="KK162" i="6"/>
  <c r="KK225" i="6" s="1"/>
  <c r="MW180" i="6"/>
  <c r="MW198" i="6" s="1"/>
  <c r="MW171" i="6"/>
  <c r="MW261" i="6" s="1"/>
  <c r="MW162" i="6"/>
  <c r="MW225" i="6" s="1"/>
  <c r="BN180" i="6"/>
  <c r="BN198" i="6" s="1"/>
  <c r="BN171" i="6"/>
  <c r="BN261" i="6" s="1"/>
  <c r="BN162" i="6"/>
  <c r="BN225" i="6" s="1"/>
  <c r="DZ180" i="6"/>
  <c r="DZ198" i="6" s="1"/>
  <c r="DZ171" i="6"/>
  <c r="DZ261" i="6" s="1"/>
  <c r="DZ162" i="6"/>
  <c r="DZ225" i="6" s="1"/>
  <c r="GL180" i="6"/>
  <c r="GL198" i="6" s="1"/>
  <c r="GL171" i="6"/>
  <c r="GL261" i="6" s="1"/>
  <c r="GL162" i="6"/>
  <c r="GL225" i="6" s="1"/>
  <c r="IX180" i="6"/>
  <c r="IX198" i="6" s="1"/>
  <c r="IX171" i="6"/>
  <c r="IX261" i="6" s="1"/>
  <c r="IX162" i="6"/>
  <c r="IX225" i="6" s="1"/>
  <c r="LJ180" i="6"/>
  <c r="LJ198" i="6" s="1"/>
  <c r="LJ171" i="6"/>
  <c r="LJ261" i="6" s="1"/>
  <c r="LJ162" i="6"/>
  <c r="LJ225" i="6" s="1"/>
  <c r="AC182" i="6"/>
  <c r="AC200" i="6" s="1"/>
  <c r="AC173" i="6"/>
  <c r="AC263" i="6" s="1"/>
  <c r="AC164" i="6"/>
  <c r="AC227" i="6" s="1"/>
  <c r="CO182" i="6"/>
  <c r="CO200" i="6" s="1"/>
  <c r="CO173" i="6"/>
  <c r="CO263" i="6" s="1"/>
  <c r="CO164" i="6"/>
  <c r="CO227" i="6" s="1"/>
  <c r="FA182" i="6"/>
  <c r="FA200" i="6" s="1"/>
  <c r="FA173" i="6"/>
  <c r="FA263" i="6" s="1"/>
  <c r="FA164" i="6"/>
  <c r="FA227" i="6" s="1"/>
  <c r="HM182" i="6"/>
  <c r="HM200" i="6" s="1"/>
  <c r="HM173" i="6"/>
  <c r="HM263" i="6" s="1"/>
  <c r="HM164" i="6"/>
  <c r="HM227" i="6" s="1"/>
  <c r="JY182" i="6"/>
  <c r="JY200" i="6" s="1"/>
  <c r="JY173" i="6"/>
  <c r="JY263" i="6" s="1"/>
  <c r="JY164" i="6"/>
  <c r="JY227" i="6" s="1"/>
  <c r="MK182" i="6"/>
  <c r="MK200" i="6" s="1"/>
  <c r="MK173" i="6"/>
  <c r="MK263" i="6" s="1"/>
  <c r="MK164" i="6"/>
  <c r="MK227" i="6" s="1"/>
  <c r="BB182" i="6"/>
  <c r="BB200" i="6" s="1"/>
  <c r="BB173" i="6"/>
  <c r="BB263" i="6" s="1"/>
  <c r="BB164" i="6"/>
  <c r="BB227" i="6" s="1"/>
  <c r="DN182" i="6"/>
  <c r="DN200" i="6" s="1"/>
  <c r="DN173" i="6"/>
  <c r="DN263" i="6" s="1"/>
  <c r="DN164" i="6"/>
  <c r="DN227" i="6" s="1"/>
  <c r="FZ182" i="6"/>
  <c r="FZ200" i="6" s="1"/>
  <c r="FZ173" i="6"/>
  <c r="FZ263" i="6" s="1"/>
  <c r="FZ164" i="6"/>
  <c r="FZ227" i="6" s="1"/>
  <c r="IL182" i="6"/>
  <c r="IL200" i="6" s="1"/>
  <c r="IL173" i="6"/>
  <c r="IL263" i="6" s="1"/>
  <c r="IL164" i="6"/>
  <c r="IL227" i="6" s="1"/>
  <c r="KX182" i="6"/>
  <c r="KX200" i="6" s="1"/>
  <c r="KX173" i="6"/>
  <c r="KX263" i="6" s="1"/>
  <c r="KX164" i="6"/>
  <c r="KX227" i="6" s="1"/>
  <c r="O182" i="6"/>
  <c r="O200" i="6" s="1"/>
  <c r="O173" i="6"/>
  <c r="O263" i="6" s="1"/>
  <c r="O164" i="6"/>
  <c r="O227" i="6" s="1"/>
  <c r="CA182" i="6"/>
  <c r="CA200" i="6" s="1"/>
  <c r="CA173" i="6"/>
  <c r="CA263" i="6" s="1"/>
  <c r="CA164" i="6"/>
  <c r="CA227" i="6" s="1"/>
  <c r="EM182" i="6"/>
  <c r="EM200" i="6" s="1"/>
  <c r="EM173" i="6"/>
  <c r="EM263" i="6" s="1"/>
  <c r="EM164" i="6"/>
  <c r="EM227" i="6" s="1"/>
  <c r="GY182" i="6"/>
  <c r="GY200" i="6" s="1"/>
  <c r="GY173" i="6"/>
  <c r="GY263" i="6" s="1"/>
  <c r="GY164" i="6"/>
  <c r="GY227" i="6" s="1"/>
  <c r="JK182" i="6"/>
  <c r="JK200" i="6" s="1"/>
  <c r="JK173" i="6"/>
  <c r="JK263" i="6" s="1"/>
  <c r="JK164" i="6"/>
  <c r="JK227" i="6" s="1"/>
  <c r="LW182" i="6"/>
  <c r="LW200" i="6" s="1"/>
  <c r="LW173" i="6"/>
  <c r="LW263" i="6" s="1"/>
  <c r="LW164" i="6"/>
  <c r="LW227" i="6" s="1"/>
  <c r="AN182" i="6"/>
  <c r="AN200" i="6" s="1"/>
  <c r="AN173" i="6"/>
  <c r="AN263" i="6" s="1"/>
  <c r="AN164" i="6"/>
  <c r="AN227" i="6" s="1"/>
  <c r="CZ182" i="6"/>
  <c r="CZ200" i="6" s="1"/>
  <c r="CZ173" i="6"/>
  <c r="CZ263" i="6" s="1"/>
  <c r="CZ164" i="6"/>
  <c r="CZ227" i="6" s="1"/>
  <c r="FL182" i="6"/>
  <c r="FL200" i="6" s="1"/>
  <c r="FL173" i="6"/>
  <c r="FL263" i="6" s="1"/>
  <c r="FL164" i="6"/>
  <c r="FL227" i="6" s="1"/>
  <c r="HX182" i="6"/>
  <c r="HX200" i="6" s="1"/>
  <c r="HX173" i="6"/>
  <c r="HX263" i="6" s="1"/>
  <c r="HX164" i="6"/>
  <c r="HX227" i="6" s="1"/>
  <c r="KJ182" i="6"/>
  <c r="KJ200" i="6" s="1"/>
  <c r="KJ173" i="6"/>
  <c r="KJ263" i="6" s="1"/>
  <c r="KJ164" i="6"/>
  <c r="KJ227" i="6" s="1"/>
  <c r="MV182" i="6"/>
  <c r="MV200" i="6" s="1"/>
  <c r="MV173" i="6"/>
  <c r="MV263" i="6" s="1"/>
  <c r="MV164" i="6"/>
  <c r="MV227" i="6" s="1"/>
  <c r="BM182" i="6"/>
  <c r="BM200" i="6" s="1"/>
  <c r="BM173" i="6"/>
  <c r="BM263" i="6" s="1"/>
  <c r="BM164" i="6"/>
  <c r="BM227" i="6" s="1"/>
  <c r="DY182" i="6"/>
  <c r="DY200" i="6" s="1"/>
  <c r="DY173" i="6"/>
  <c r="DY263" i="6" s="1"/>
  <c r="DY164" i="6"/>
  <c r="DY227" i="6" s="1"/>
  <c r="GK182" i="6"/>
  <c r="GK200" i="6" s="1"/>
  <c r="GK173" i="6"/>
  <c r="GK263" i="6" s="1"/>
  <c r="GK164" i="6"/>
  <c r="GK227" i="6" s="1"/>
  <c r="IW182" i="6"/>
  <c r="IW200" i="6" s="1"/>
  <c r="IW173" i="6"/>
  <c r="IW263" i="6" s="1"/>
  <c r="IW164" i="6"/>
  <c r="IW227" i="6" s="1"/>
  <c r="LI182" i="6"/>
  <c r="LI200" i="6" s="1"/>
  <c r="LI173" i="6"/>
  <c r="LI263" i="6" s="1"/>
  <c r="LI164" i="6"/>
  <c r="LI227" i="6" s="1"/>
  <c r="Z182" i="6"/>
  <c r="Z200" i="6" s="1"/>
  <c r="Z173" i="6"/>
  <c r="Z263" i="6" s="1"/>
  <c r="Z164" i="6"/>
  <c r="Z227" i="6" s="1"/>
  <c r="CL182" i="6"/>
  <c r="CL200" i="6" s="1"/>
  <c r="CL173" i="6"/>
  <c r="CL263" i="6" s="1"/>
  <c r="CL164" i="6"/>
  <c r="CL227" i="6" s="1"/>
  <c r="EX182" i="6"/>
  <c r="EX200" i="6" s="1"/>
  <c r="EX173" i="6"/>
  <c r="EX263" i="6" s="1"/>
  <c r="EX164" i="6"/>
  <c r="EX227" i="6" s="1"/>
  <c r="HJ182" i="6"/>
  <c r="HJ200" i="6" s="1"/>
  <c r="HJ173" i="6"/>
  <c r="HJ263" i="6" s="1"/>
  <c r="HJ164" i="6"/>
  <c r="HJ227" i="6" s="1"/>
  <c r="JV182" i="6"/>
  <c r="JV200" i="6" s="1"/>
  <c r="JV173" i="6"/>
  <c r="JV263" i="6" s="1"/>
  <c r="JV164" i="6"/>
  <c r="JV227" i="6" s="1"/>
  <c r="MH182" i="6"/>
  <c r="MH200" i="6" s="1"/>
  <c r="MH173" i="6"/>
  <c r="MH263" i="6" s="1"/>
  <c r="MH164" i="6"/>
  <c r="MH227" i="6" s="1"/>
  <c r="AY182" i="6"/>
  <c r="AY200" i="6" s="1"/>
  <c r="AY173" i="6"/>
  <c r="AY263" i="6" s="1"/>
  <c r="AY164" i="6"/>
  <c r="AY227" i="6" s="1"/>
  <c r="DK182" i="6"/>
  <c r="DK200" i="6" s="1"/>
  <c r="DK173" i="6"/>
  <c r="DK263" i="6" s="1"/>
  <c r="DK164" i="6"/>
  <c r="DK227" i="6" s="1"/>
  <c r="FW182" i="6"/>
  <c r="FW200" i="6" s="1"/>
  <c r="FW173" i="6"/>
  <c r="FW263" i="6" s="1"/>
  <c r="FW164" i="6"/>
  <c r="FW227" i="6" s="1"/>
  <c r="II182" i="6"/>
  <c r="II200" i="6" s="1"/>
  <c r="II173" i="6"/>
  <c r="II263" i="6" s="1"/>
  <c r="II164" i="6"/>
  <c r="II227" i="6" s="1"/>
  <c r="KU182" i="6"/>
  <c r="KU200" i="6" s="1"/>
  <c r="KU173" i="6"/>
  <c r="KU263" i="6" s="1"/>
  <c r="KU164" i="6"/>
  <c r="KU227" i="6" s="1"/>
  <c r="L182" i="6"/>
  <c r="L200" i="6" s="1"/>
  <c r="L173" i="6"/>
  <c r="L263" i="6" s="1"/>
  <c r="L164" i="6"/>
  <c r="L227" i="6" s="1"/>
  <c r="BX182" i="6"/>
  <c r="BX200" i="6" s="1"/>
  <c r="BX173" i="6"/>
  <c r="BX263" i="6" s="1"/>
  <c r="BX164" i="6"/>
  <c r="BX227" i="6" s="1"/>
  <c r="EJ182" i="6"/>
  <c r="EJ200" i="6" s="1"/>
  <c r="EJ173" i="6"/>
  <c r="EJ263" i="6" s="1"/>
  <c r="EJ164" i="6"/>
  <c r="EJ227" i="6" s="1"/>
  <c r="GV182" i="6"/>
  <c r="GV200" i="6" s="1"/>
  <c r="GV173" i="6"/>
  <c r="GV263" i="6" s="1"/>
  <c r="GV164" i="6"/>
  <c r="GV227" i="6" s="1"/>
  <c r="JH182" i="6"/>
  <c r="JH200" i="6" s="1"/>
  <c r="JH173" i="6"/>
  <c r="JH263" i="6" s="1"/>
  <c r="JH164" i="6"/>
  <c r="JH227" i="6" s="1"/>
  <c r="LT182" i="6"/>
  <c r="LT200" i="6" s="1"/>
  <c r="LT173" i="6"/>
  <c r="LT263" i="6" s="1"/>
  <c r="LT164" i="6"/>
  <c r="LT227" i="6" s="1"/>
  <c r="E180" i="6"/>
  <c r="E198" i="6" s="1"/>
  <c r="E171" i="6"/>
  <c r="E261" i="6" s="1"/>
  <c r="E162" i="6"/>
  <c r="E225" i="6" s="1"/>
  <c r="BC184" i="6"/>
  <c r="BC202" i="6" s="1"/>
  <c r="BC175" i="6"/>
  <c r="BC265" i="6" s="1"/>
  <c r="BC166" i="6"/>
  <c r="BC229" i="6" s="1"/>
  <c r="DO184" i="6"/>
  <c r="DO202" i="6" s="1"/>
  <c r="DO175" i="6"/>
  <c r="DO265" i="6" s="1"/>
  <c r="DO166" i="6"/>
  <c r="DO229" i="6" s="1"/>
  <c r="GA184" i="6"/>
  <c r="GA202" i="6" s="1"/>
  <c r="GA175" i="6"/>
  <c r="GA265" i="6" s="1"/>
  <c r="GA166" i="6"/>
  <c r="GA229" i="6" s="1"/>
  <c r="IM184" i="6"/>
  <c r="IM202" i="6" s="1"/>
  <c r="IM175" i="6"/>
  <c r="IM265" i="6" s="1"/>
  <c r="IM166" i="6"/>
  <c r="IM229" i="6" s="1"/>
  <c r="KY184" i="6"/>
  <c r="KY202" i="6" s="1"/>
  <c r="KY175" i="6"/>
  <c r="KY265" i="6" s="1"/>
  <c r="KY166" i="6"/>
  <c r="KY229" i="6" s="1"/>
  <c r="P184" i="6"/>
  <c r="P202" i="6" s="1"/>
  <c r="P175" i="6"/>
  <c r="P265" i="6" s="1"/>
  <c r="P166" i="6"/>
  <c r="P229" i="6" s="1"/>
  <c r="CB184" i="6"/>
  <c r="CB202" i="6" s="1"/>
  <c r="CB175" i="6"/>
  <c r="CB265" i="6" s="1"/>
  <c r="CB166" i="6"/>
  <c r="CB229" i="6" s="1"/>
  <c r="EN184" i="6"/>
  <c r="EN202" i="6" s="1"/>
  <c r="EN175" i="6"/>
  <c r="EN265" i="6" s="1"/>
  <c r="EN166" i="6"/>
  <c r="EN229" i="6" s="1"/>
  <c r="GZ184" i="6"/>
  <c r="GZ202" i="6" s="1"/>
  <c r="GZ175" i="6"/>
  <c r="GZ265" i="6" s="1"/>
  <c r="GZ166" i="6"/>
  <c r="GZ229" i="6" s="1"/>
  <c r="JL184" i="6"/>
  <c r="JL202" i="6" s="1"/>
  <c r="JL175" i="6"/>
  <c r="JL265" i="6" s="1"/>
  <c r="JL166" i="6"/>
  <c r="JL229" i="6" s="1"/>
  <c r="LX184" i="6"/>
  <c r="LX202" i="6" s="1"/>
  <c r="LX175" i="6"/>
  <c r="LX265" i="6" s="1"/>
  <c r="LX166" i="6"/>
  <c r="LX229" i="6" s="1"/>
  <c r="AO184" i="6"/>
  <c r="AO202" i="6" s="1"/>
  <c r="AO175" i="6"/>
  <c r="AO265" i="6" s="1"/>
  <c r="AO166" i="6"/>
  <c r="AO229" i="6" s="1"/>
  <c r="DA184" i="6"/>
  <c r="DA202" i="6" s="1"/>
  <c r="DA175" i="6"/>
  <c r="DA265" i="6" s="1"/>
  <c r="DA166" i="6"/>
  <c r="DA229" i="6" s="1"/>
  <c r="FM184" i="6"/>
  <c r="FM202" i="6" s="1"/>
  <c r="FM175" i="6"/>
  <c r="FM265" i="6" s="1"/>
  <c r="FM166" i="6"/>
  <c r="FM229" i="6" s="1"/>
  <c r="HY184" i="6"/>
  <c r="HY202" i="6" s="1"/>
  <c r="HY175" i="6"/>
  <c r="HY265" i="6" s="1"/>
  <c r="HY166" i="6"/>
  <c r="HY229" i="6" s="1"/>
  <c r="KK184" i="6"/>
  <c r="KK202" i="6" s="1"/>
  <c r="KK175" i="6"/>
  <c r="KK265" i="6" s="1"/>
  <c r="KK166" i="6"/>
  <c r="KK229" i="6" s="1"/>
  <c r="MW184" i="6"/>
  <c r="MW202" i="6" s="1"/>
  <c r="MW175" i="6"/>
  <c r="MW265" i="6" s="1"/>
  <c r="MW166" i="6"/>
  <c r="MW229" i="6" s="1"/>
  <c r="BN184" i="6"/>
  <c r="BN202" i="6" s="1"/>
  <c r="BN175" i="6"/>
  <c r="BN265" i="6" s="1"/>
  <c r="BN166" i="6"/>
  <c r="BN229" i="6" s="1"/>
  <c r="DZ184" i="6"/>
  <c r="DZ202" i="6" s="1"/>
  <c r="DZ175" i="6"/>
  <c r="DZ265" i="6" s="1"/>
  <c r="DZ166" i="6"/>
  <c r="DZ229" i="6" s="1"/>
  <c r="GL184" i="6"/>
  <c r="GL202" i="6" s="1"/>
  <c r="GL175" i="6"/>
  <c r="GL265" i="6" s="1"/>
  <c r="GL166" i="6"/>
  <c r="GL229" i="6" s="1"/>
  <c r="IX184" i="6"/>
  <c r="IX202" i="6" s="1"/>
  <c r="IX175" i="6"/>
  <c r="IX265" i="6" s="1"/>
  <c r="IX166" i="6"/>
  <c r="IX229" i="6" s="1"/>
  <c r="LJ184" i="6"/>
  <c r="LJ202" i="6" s="1"/>
  <c r="LJ175" i="6"/>
  <c r="LJ265" i="6" s="1"/>
  <c r="LJ166" i="6"/>
  <c r="LJ229" i="6" s="1"/>
  <c r="AA184" i="6"/>
  <c r="AA202" i="6" s="1"/>
  <c r="AA175" i="6"/>
  <c r="AA265" i="6" s="1"/>
  <c r="AA166" i="6"/>
  <c r="AA229" i="6" s="1"/>
  <c r="CM184" i="6"/>
  <c r="CM202" i="6" s="1"/>
  <c r="CM175" i="6"/>
  <c r="CM265" i="6" s="1"/>
  <c r="CM166" i="6"/>
  <c r="CM229" i="6" s="1"/>
  <c r="EY184" i="6"/>
  <c r="EY202" i="6" s="1"/>
  <c r="EY175" i="6"/>
  <c r="EY265" i="6" s="1"/>
  <c r="EY166" i="6"/>
  <c r="EY229" i="6" s="1"/>
  <c r="HK184" i="6"/>
  <c r="HK202" i="6" s="1"/>
  <c r="HK175" i="6"/>
  <c r="HK265" i="6" s="1"/>
  <c r="HK166" i="6"/>
  <c r="HK229" i="6" s="1"/>
  <c r="JW184" i="6"/>
  <c r="JW202" i="6" s="1"/>
  <c r="JW175" i="6"/>
  <c r="JW265" i="6" s="1"/>
  <c r="JW166" i="6"/>
  <c r="JW229" i="6" s="1"/>
  <c r="MI184" i="6"/>
  <c r="MI202" i="6" s="1"/>
  <c r="MI175" i="6"/>
  <c r="MI265" i="6" s="1"/>
  <c r="MI166" i="6"/>
  <c r="MI229" i="6" s="1"/>
  <c r="AZ184" i="6"/>
  <c r="AZ202" i="6" s="1"/>
  <c r="AZ175" i="6"/>
  <c r="AZ265" i="6" s="1"/>
  <c r="AZ166" i="6"/>
  <c r="AZ229" i="6" s="1"/>
  <c r="DL184" i="6"/>
  <c r="DL202" i="6" s="1"/>
  <c r="DL175" i="6"/>
  <c r="DL265" i="6" s="1"/>
  <c r="DL166" i="6"/>
  <c r="DL229" i="6" s="1"/>
  <c r="FX184" i="6"/>
  <c r="FX202" i="6" s="1"/>
  <c r="FX175" i="6"/>
  <c r="FX265" i="6" s="1"/>
  <c r="FX166" i="6"/>
  <c r="FX229" i="6" s="1"/>
  <c r="IJ184" i="6"/>
  <c r="IJ202" i="6" s="1"/>
  <c r="IJ175" i="6"/>
  <c r="IJ265" i="6" s="1"/>
  <c r="IJ166" i="6"/>
  <c r="IJ229" i="6" s="1"/>
  <c r="KV184" i="6"/>
  <c r="KV202" i="6" s="1"/>
  <c r="KV175" i="6"/>
  <c r="KV265" i="6" s="1"/>
  <c r="KV166" i="6"/>
  <c r="KV229" i="6" s="1"/>
  <c r="M184" i="6"/>
  <c r="M202" i="6" s="1"/>
  <c r="M175" i="6"/>
  <c r="M265" i="6" s="1"/>
  <c r="M166" i="6"/>
  <c r="M229" i="6" s="1"/>
  <c r="BY184" i="6"/>
  <c r="BY202" i="6" s="1"/>
  <c r="BY175" i="6"/>
  <c r="BY265" i="6" s="1"/>
  <c r="BY166" i="6"/>
  <c r="BY229" i="6" s="1"/>
  <c r="EK184" i="6"/>
  <c r="EK202" i="6" s="1"/>
  <c r="EK175" i="6"/>
  <c r="EK265" i="6" s="1"/>
  <c r="EK166" i="6"/>
  <c r="EK229" i="6" s="1"/>
  <c r="GW184" i="6"/>
  <c r="GW202" i="6" s="1"/>
  <c r="GW175" i="6"/>
  <c r="GW265" i="6" s="1"/>
  <c r="GW166" i="6"/>
  <c r="GW229" i="6" s="1"/>
  <c r="JI184" i="6"/>
  <c r="JI202" i="6" s="1"/>
  <c r="JI175" i="6"/>
  <c r="JI265" i="6" s="1"/>
  <c r="JI166" i="6"/>
  <c r="JI229" i="6" s="1"/>
  <c r="LU184" i="6"/>
  <c r="LU202" i="6" s="1"/>
  <c r="LU175" i="6"/>
  <c r="LU265" i="6" s="1"/>
  <c r="LU166" i="6"/>
  <c r="LU229" i="6" s="1"/>
  <c r="AL184" i="6"/>
  <c r="AL202" i="6" s="1"/>
  <c r="AL175" i="6"/>
  <c r="AL265" i="6" s="1"/>
  <c r="AL166" i="6"/>
  <c r="AL229" i="6" s="1"/>
  <c r="CX184" i="6"/>
  <c r="CX202" i="6" s="1"/>
  <c r="CX175" i="6"/>
  <c r="CX265" i="6" s="1"/>
  <c r="CX166" i="6"/>
  <c r="CX229" i="6" s="1"/>
  <c r="FJ184" i="6"/>
  <c r="FJ202" i="6" s="1"/>
  <c r="FJ175" i="6"/>
  <c r="FJ265" i="6" s="1"/>
  <c r="FJ166" i="6"/>
  <c r="FJ229" i="6" s="1"/>
  <c r="HV184" i="6"/>
  <c r="HV202" i="6" s="1"/>
  <c r="HV175" i="6"/>
  <c r="HV265" i="6" s="1"/>
  <c r="HV166" i="6"/>
  <c r="HV229" i="6" s="1"/>
  <c r="KH184" i="6"/>
  <c r="KH202" i="6" s="1"/>
  <c r="KH175" i="6"/>
  <c r="KH265" i="6" s="1"/>
  <c r="KH166" i="6"/>
  <c r="KH229" i="6" s="1"/>
  <c r="MT184" i="6"/>
  <c r="MT202" i="6" s="1"/>
  <c r="MT175" i="6"/>
  <c r="MT265" i="6" s="1"/>
  <c r="MT166" i="6"/>
  <c r="MT229" i="6" s="1"/>
  <c r="BJ183" i="6"/>
  <c r="BJ201" i="6" s="1"/>
  <c r="BJ174" i="6"/>
  <c r="BJ264" i="6" s="1"/>
  <c r="BJ165" i="6"/>
  <c r="BJ228" i="6" s="1"/>
  <c r="DV183" i="6"/>
  <c r="DV201" i="6" s="1"/>
  <c r="DV174" i="6"/>
  <c r="DV264" i="6" s="1"/>
  <c r="DV165" i="6"/>
  <c r="DV228" i="6" s="1"/>
  <c r="GH183" i="6"/>
  <c r="GH201" i="6" s="1"/>
  <c r="GH174" i="6"/>
  <c r="GH264" i="6" s="1"/>
  <c r="GH165" i="6"/>
  <c r="GH228" i="6" s="1"/>
  <c r="IT183" i="6"/>
  <c r="IT201" i="6" s="1"/>
  <c r="IT174" i="6"/>
  <c r="IT264" i="6" s="1"/>
  <c r="IT165" i="6"/>
  <c r="IT228" i="6" s="1"/>
  <c r="LF183" i="6"/>
  <c r="LF201" i="6" s="1"/>
  <c r="LF174" i="6"/>
  <c r="LF264" i="6" s="1"/>
  <c r="LF165" i="6"/>
  <c r="LF228" i="6" s="1"/>
  <c r="W183" i="6"/>
  <c r="W201" i="6" s="1"/>
  <c r="W174" i="6"/>
  <c r="W264" i="6" s="1"/>
  <c r="W165" i="6"/>
  <c r="W228" i="6" s="1"/>
  <c r="CI183" i="6"/>
  <c r="CI201" i="6" s="1"/>
  <c r="CI174" i="6"/>
  <c r="CI264" i="6" s="1"/>
  <c r="CI165" i="6"/>
  <c r="CI228" i="6" s="1"/>
  <c r="EU183" i="6"/>
  <c r="EU201" i="6" s="1"/>
  <c r="EU174" i="6"/>
  <c r="EU264" i="6" s="1"/>
  <c r="EU165" i="6"/>
  <c r="EU228" i="6" s="1"/>
  <c r="HG183" i="6"/>
  <c r="HG201" i="6" s="1"/>
  <c r="HG174" i="6"/>
  <c r="HG264" i="6" s="1"/>
  <c r="HG165" i="6"/>
  <c r="HG228" i="6" s="1"/>
  <c r="JS183" i="6"/>
  <c r="JS201" i="6" s="1"/>
  <c r="JS174" i="6"/>
  <c r="JS264" i="6" s="1"/>
  <c r="JS165" i="6"/>
  <c r="JS228" i="6" s="1"/>
  <c r="ME183" i="6"/>
  <c r="ME201" i="6" s="1"/>
  <c r="ME174" i="6"/>
  <c r="ME264" i="6" s="1"/>
  <c r="ME165" i="6"/>
  <c r="ME228" i="6" s="1"/>
  <c r="AV183" i="6"/>
  <c r="AV201" i="6" s="1"/>
  <c r="AV174" i="6"/>
  <c r="AV264" i="6" s="1"/>
  <c r="AV165" i="6"/>
  <c r="AV228" i="6" s="1"/>
  <c r="DH183" i="6"/>
  <c r="DH201" i="6" s="1"/>
  <c r="DH174" i="6"/>
  <c r="DH264" i="6" s="1"/>
  <c r="DH165" i="6"/>
  <c r="DH228" i="6" s="1"/>
  <c r="FT183" i="6"/>
  <c r="FT201" i="6" s="1"/>
  <c r="FT174" i="6"/>
  <c r="FT264" i="6" s="1"/>
  <c r="FT165" i="6"/>
  <c r="FT228" i="6" s="1"/>
  <c r="IF183" i="6"/>
  <c r="IF201" i="6" s="1"/>
  <c r="IF174" i="6"/>
  <c r="IF264" i="6" s="1"/>
  <c r="IF165" i="6"/>
  <c r="IF228" i="6" s="1"/>
  <c r="KR183" i="6"/>
  <c r="KR201" i="6" s="1"/>
  <c r="KR174" i="6"/>
  <c r="KR264" i="6" s="1"/>
  <c r="KR165" i="6"/>
  <c r="KR228" i="6" s="1"/>
  <c r="I183" i="6"/>
  <c r="I201" i="6" s="1"/>
  <c r="I174" i="6"/>
  <c r="I264" i="6" s="1"/>
  <c r="I165" i="6"/>
  <c r="I228" i="6" s="1"/>
  <c r="BU183" i="6"/>
  <c r="BU201" i="6" s="1"/>
  <c r="BU174" i="6"/>
  <c r="BU264" i="6" s="1"/>
  <c r="BU165" i="6"/>
  <c r="BU228" i="6" s="1"/>
  <c r="EG183" i="6"/>
  <c r="EG201" i="6" s="1"/>
  <c r="EG174" i="6"/>
  <c r="EG264" i="6" s="1"/>
  <c r="EG165" i="6"/>
  <c r="EG228" i="6" s="1"/>
  <c r="GS183" i="6"/>
  <c r="GS201" i="6" s="1"/>
  <c r="GS174" i="6"/>
  <c r="GS264" i="6" s="1"/>
  <c r="GS165" i="6"/>
  <c r="GS228" i="6" s="1"/>
  <c r="JE183" i="6"/>
  <c r="JE201" i="6" s="1"/>
  <c r="JE174" i="6"/>
  <c r="JE264" i="6" s="1"/>
  <c r="JE165" i="6"/>
  <c r="JE228" i="6" s="1"/>
  <c r="LQ183" i="6"/>
  <c r="LQ201" i="6" s="1"/>
  <c r="LQ174" i="6"/>
  <c r="LQ264" i="6" s="1"/>
  <c r="LQ165" i="6"/>
  <c r="LQ228" i="6" s="1"/>
  <c r="AH183" i="6"/>
  <c r="AH201" i="6" s="1"/>
  <c r="AH174" i="6"/>
  <c r="AH264" i="6" s="1"/>
  <c r="AH165" i="6"/>
  <c r="AH228" i="6" s="1"/>
  <c r="CT183" i="6"/>
  <c r="CT201" i="6" s="1"/>
  <c r="CT174" i="6"/>
  <c r="CT264" i="6" s="1"/>
  <c r="CT165" i="6"/>
  <c r="CT228" i="6" s="1"/>
  <c r="FF183" i="6"/>
  <c r="FF201" i="6" s="1"/>
  <c r="FF174" i="6"/>
  <c r="FF264" i="6" s="1"/>
  <c r="FF165" i="6"/>
  <c r="FF228" i="6" s="1"/>
  <c r="HR183" i="6"/>
  <c r="HR201" i="6" s="1"/>
  <c r="HR174" i="6"/>
  <c r="HR264" i="6" s="1"/>
  <c r="HR165" i="6"/>
  <c r="HR228" i="6" s="1"/>
  <c r="KD183" i="6"/>
  <c r="KD201" i="6" s="1"/>
  <c r="KD174" i="6"/>
  <c r="KD264" i="6" s="1"/>
  <c r="KD165" i="6"/>
  <c r="KD228" i="6" s="1"/>
  <c r="MP183" i="6"/>
  <c r="MP201" i="6" s="1"/>
  <c r="MP174" i="6"/>
  <c r="MP264" i="6" s="1"/>
  <c r="MP165" i="6"/>
  <c r="MP228" i="6" s="1"/>
  <c r="BG183" i="6"/>
  <c r="BG201" i="6" s="1"/>
  <c r="BG174" i="6"/>
  <c r="BG264" i="6" s="1"/>
  <c r="BG165" i="6"/>
  <c r="BG228" i="6" s="1"/>
  <c r="DS183" i="6"/>
  <c r="DS201" i="6" s="1"/>
  <c r="DS174" i="6"/>
  <c r="DS264" i="6" s="1"/>
  <c r="DS165" i="6"/>
  <c r="DS228" i="6" s="1"/>
  <c r="GE183" i="6"/>
  <c r="GE201" i="6" s="1"/>
  <c r="GE174" i="6"/>
  <c r="GE264" i="6" s="1"/>
  <c r="GE165" i="6"/>
  <c r="GE228" i="6" s="1"/>
  <c r="IQ183" i="6"/>
  <c r="IQ201" i="6" s="1"/>
  <c r="IQ174" i="6"/>
  <c r="IQ264" i="6" s="1"/>
  <c r="IQ165" i="6"/>
  <c r="IQ228" i="6" s="1"/>
  <c r="LC183" i="6"/>
  <c r="LC201" i="6" s="1"/>
  <c r="LC174" i="6"/>
  <c r="LC264" i="6" s="1"/>
  <c r="LC165" i="6"/>
  <c r="LC228" i="6" s="1"/>
  <c r="T183" i="6"/>
  <c r="T201" i="6" s="1"/>
  <c r="T174" i="6"/>
  <c r="T264" i="6" s="1"/>
  <c r="T165" i="6"/>
  <c r="T228" i="6" s="1"/>
  <c r="CF183" i="6"/>
  <c r="CF201" i="6" s="1"/>
  <c r="CF174" i="6"/>
  <c r="CF264" i="6" s="1"/>
  <c r="CF165" i="6"/>
  <c r="CF228" i="6" s="1"/>
  <c r="ER183" i="6"/>
  <c r="ER201" i="6" s="1"/>
  <c r="ER174" i="6"/>
  <c r="ER264" i="6" s="1"/>
  <c r="ER165" i="6"/>
  <c r="ER228" i="6" s="1"/>
  <c r="HD183" i="6"/>
  <c r="HD201" i="6" s="1"/>
  <c r="HD174" i="6"/>
  <c r="HD264" i="6" s="1"/>
  <c r="HD165" i="6"/>
  <c r="HD228" i="6" s="1"/>
  <c r="JP183" i="6"/>
  <c r="JP201" i="6" s="1"/>
  <c r="JP174" i="6"/>
  <c r="JP264" i="6" s="1"/>
  <c r="JP165" i="6"/>
  <c r="JP228" i="6" s="1"/>
  <c r="MB183" i="6"/>
  <c r="MB201" i="6" s="1"/>
  <c r="MB174" i="6"/>
  <c r="MB264" i="6" s="1"/>
  <c r="MB165" i="6"/>
  <c r="MB228" i="6" s="1"/>
  <c r="AS183" i="6"/>
  <c r="AS201" i="6" s="1"/>
  <c r="AS174" i="6"/>
  <c r="AS264" i="6" s="1"/>
  <c r="AS165" i="6"/>
  <c r="AS228" i="6" s="1"/>
  <c r="DE183" i="6"/>
  <c r="DE201" i="6" s="1"/>
  <c r="DE174" i="6"/>
  <c r="DE264" i="6" s="1"/>
  <c r="DE165" i="6"/>
  <c r="DE228" i="6" s="1"/>
  <c r="FQ183" i="6"/>
  <c r="FQ201" i="6" s="1"/>
  <c r="FQ174" i="6"/>
  <c r="FQ264" i="6" s="1"/>
  <c r="FQ165" i="6"/>
  <c r="FQ228" i="6" s="1"/>
  <c r="IC183" i="6"/>
  <c r="IC201" i="6" s="1"/>
  <c r="IC174" i="6"/>
  <c r="IC264" i="6" s="1"/>
  <c r="IC165" i="6"/>
  <c r="IC228" i="6" s="1"/>
  <c r="KO183" i="6"/>
  <c r="KO201" i="6" s="1"/>
  <c r="KO174" i="6"/>
  <c r="KO264" i="6" s="1"/>
  <c r="KO165" i="6"/>
  <c r="KO228" i="6" s="1"/>
  <c r="J179" i="6"/>
  <c r="J197" i="6" s="1"/>
  <c r="J170" i="6"/>
  <c r="J260" i="6" s="1"/>
  <c r="J161" i="6"/>
  <c r="J224" i="6" s="1"/>
  <c r="BV179" i="6"/>
  <c r="BV197" i="6" s="1"/>
  <c r="BV170" i="6"/>
  <c r="BV260" i="6" s="1"/>
  <c r="BV161" i="6"/>
  <c r="BV224" i="6" s="1"/>
  <c r="EH179" i="6"/>
  <c r="EH197" i="6" s="1"/>
  <c r="EH170" i="6"/>
  <c r="EH260" i="6" s="1"/>
  <c r="EH161" i="6"/>
  <c r="EH224" i="6" s="1"/>
  <c r="GT179" i="6"/>
  <c r="GT197" i="6" s="1"/>
  <c r="GT170" i="6"/>
  <c r="GT260" i="6" s="1"/>
  <c r="GT161" i="6"/>
  <c r="GT224" i="6" s="1"/>
  <c r="JF179" i="6"/>
  <c r="JF197" i="6" s="1"/>
  <c r="JF170" i="6"/>
  <c r="JF260" i="6" s="1"/>
  <c r="JF161" i="6"/>
  <c r="JF224" i="6" s="1"/>
  <c r="LR179" i="6"/>
  <c r="LR197" i="6" s="1"/>
  <c r="LR170" i="6"/>
  <c r="LR260" i="6" s="1"/>
  <c r="LR161" i="6"/>
  <c r="LR224" i="6" s="1"/>
  <c r="AI179" i="6"/>
  <c r="AI197" i="6" s="1"/>
  <c r="AI170" i="6"/>
  <c r="AI260" i="6" s="1"/>
  <c r="AI161" i="6"/>
  <c r="AI224" i="6" s="1"/>
  <c r="CU179" i="6"/>
  <c r="CU197" i="6" s="1"/>
  <c r="CU170" i="6"/>
  <c r="CU260" i="6" s="1"/>
  <c r="CU161" i="6"/>
  <c r="CU224" i="6" s="1"/>
  <c r="FG179" i="6"/>
  <c r="FG197" i="6" s="1"/>
  <c r="FG170" i="6"/>
  <c r="FG260" i="6" s="1"/>
  <c r="FG161" i="6"/>
  <c r="FG224" i="6" s="1"/>
  <c r="HS179" i="6"/>
  <c r="HS197" i="6" s="1"/>
  <c r="HS170" i="6"/>
  <c r="HS260" i="6" s="1"/>
  <c r="HS161" i="6"/>
  <c r="HS224" i="6" s="1"/>
  <c r="KE179" i="6"/>
  <c r="KE197" i="6" s="1"/>
  <c r="KE170" i="6"/>
  <c r="KE260" i="6" s="1"/>
  <c r="KE161" i="6"/>
  <c r="KE224" i="6" s="1"/>
  <c r="MQ179" i="6"/>
  <c r="MQ197" i="6" s="1"/>
  <c r="MQ170" i="6"/>
  <c r="MQ260" i="6" s="1"/>
  <c r="MQ161" i="6"/>
  <c r="MQ224" i="6" s="1"/>
  <c r="BH179" i="6"/>
  <c r="BH197" i="6" s="1"/>
  <c r="BH170" i="6"/>
  <c r="BH260" i="6" s="1"/>
  <c r="BH161" i="6"/>
  <c r="BH224" i="6" s="1"/>
  <c r="DT179" i="6"/>
  <c r="DT197" i="6" s="1"/>
  <c r="DT170" i="6"/>
  <c r="DT260" i="6" s="1"/>
  <c r="DT161" i="6"/>
  <c r="DT224" i="6" s="1"/>
  <c r="GF179" i="6"/>
  <c r="GF197" i="6" s="1"/>
  <c r="GF170" i="6"/>
  <c r="GF260" i="6" s="1"/>
  <c r="GF161" i="6"/>
  <c r="GF224" i="6" s="1"/>
  <c r="IR179" i="6"/>
  <c r="IR197" i="6" s="1"/>
  <c r="IR170" i="6"/>
  <c r="IR260" i="6" s="1"/>
  <c r="IR161" i="6"/>
  <c r="IR224" i="6" s="1"/>
  <c r="LD179" i="6"/>
  <c r="LD197" i="6" s="1"/>
  <c r="LD170" i="6"/>
  <c r="LD260" i="6" s="1"/>
  <c r="LD161" i="6"/>
  <c r="LD224" i="6" s="1"/>
  <c r="U179" i="6"/>
  <c r="U197" i="6" s="1"/>
  <c r="U170" i="6"/>
  <c r="U260" i="6" s="1"/>
  <c r="U161" i="6"/>
  <c r="U224" i="6" s="1"/>
  <c r="CG179" i="6"/>
  <c r="CG197" i="6" s="1"/>
  <c r="CG170" i="6"/>
  <c r="CG260" i="6" s="1"/>
  <c r="CG161" i="6"/>
  <c r="CG224" i="6" s="1"/>
  <c r="ES179" i="6"/>
  <c r="ES197" i="6" s="1"/>
  <c r="ES170" i="6"/>
  <c r="ES260" i="6" s="1"/>
  <c r="ES161" i="6"/>
  <c r="ES224" i="6" s="1"/>
  <c r="HE179" i="6"/>
  <c r="HE197" i="6" s="1"/>
  <c r="HE170" i="6"/>
  <c r="HE260" i="6" s="1"/>
  <c r="HE161" i="6"/>
  <c r="HE224" i="6" s="1"/>
  <c r="JQ179" i="6"/>
  <c r="JQ197" i="6" s="1"/>
  <c r="JQ170" i="6"/>
  <c r="JQ260" i="6" s="1"/>
  <c r="JQ161" i="6"/>
  <c r="JQ224" i="6" s="1"/>
  <c r="MC179" i="6"/>
  <c r="MC197" i="6" s="1"/>
  <c r="MC170" i="6"/>
  <c r="MC260" i="6" s="1"/>
  <c r="MC161" i="6"/>
  <c r="MC224" i="6" s="1"/>
  <c r="AT179" i="6"/>
  <c r="AT197" i="6" s="1"/>
  <c r="AT170" i="6"/>
  <c r="AT260" i="6" s="1"/>
  <c r="AT161" i="6"/>
  <c r="AT224" i="6" s="1"/>
  <c r="DF179" i="6"/>
  <c r="DF197" i="6" s="1"/>
  <c r="DF170" i="6"/>
  <c r="DF260" i="6" s="1"/>
  <c r="DF161" i="6"/>
  <c r="DF224" i="6" s="1"/>
  <c r="FR179" i="6"/>
  <c r="FR197" i="6" s="1"/>
  <c r="FR170" i="6"/>
  <c r="FR260" i="6" s="1"/>
  <c r="FR161" i="6"/>
  <c r="FR224" i="6" s="1"/>
  <c r="ID179" i="6"/>
  <c r="ID197" i="6" s="1"/>
  <c r="ID170" i="6"/>
  <c r="ID260" i="6" s="1"/>
  <c r="ID161" i="6"/>
  <c r="ID224" i="6" s="1"/>
  <c r="KP179" i="6"/>
  <c r="KP197" i="6" s="1"/>
  <c r="KP170" i="6"/>
  <c r="KP260" i="6" s="1"/>
  <c r="KP161" i="6"/>
  <c r="KP224" i="6" s="1"/>
  <c r="G179" i="6"/>
  <c r="G197" i="6" s="1"/>
  <c r="G170" i="6"/>
  <c r="G260" i="6" s="1"/>
  <c r="G161" i="6"/>
  <c r="G224" i="6" s="1"/>
  <c r="BS179" i="6"/>
  <c r="BS197" i="6" s="1"/>
  <c r="BS170" i="6"/>
  <c r="BS260" i="6" s="1"/>
  <c r="BS161" i="6"/>
  <c r="BS224" i="6" s="1"/>
  <c r="EE179" i="6"/>
  <c r="EE197" i="6" s="1"/>
  <c r="EE170" i="6"/>
  <c r="EE260" i="6" s="1"/>
  <c r="EE161" i="6"/>
  <c r="EE224" i="6" s="1"/>
  <c r="GQ179" i="6"/>
  <c r="GQ197" i="6" s="1"/>
  <c r="GQ170" i="6"/>
  <c r="GQ260" i="6" s="1"/>
  <c r="GQ161" i="6"/>
  <c r="GQ224" i="6" s="1"/>
  <c r="JC179" i="6"/>
  <c r="JC197" i="6" s="1"/>
  <c r="JC170" i="6"/>
  <c r="JC260" i="6" s="1"/>
  <c r="JC161" i="6"/>
  <c r="JC224" i="6" s="1"/>
  <c r="LO179" i="6"/>
  <c r="LO197" i="6" s="1"/>
  <c r="LO170" i="6"/>
  <c r="LO260" i="6" s="1"/>
  <c r="LO161" i="6"/>
  <c r="LO224" i="6" s="1"/>
  <c r="AF179" i="6"/>
  <c r="AF197" i="6" s="1"/>
  <c r="AF170" i="6"/>
  <c r="AF260" i="6" s="1"/>
  <c r="AF161" i="6"/>
  <c r="AF224" i="6" s="1"/>
  <c r="CR179" i="6"/>
  <c r="CR197" i="6" s="1"/>
  <c r="CR170" i="6"/>
  <c r="CR260" i="6" s="1"/>
  <c r="CR161" i="6"/>
  <c r="CR224" i="6" s="1"/>
  <c r="FD179" i="6"/>
  <c r="FD197" i="6" s="1"/>
  <c r="FD170" i="6"/>
  <c r="FD260" i="6" s="1"/>
  <c r="FD161" i="6"/>
  <c r="FD224" i="6" s="1"/>
  <c r="HP179" i="6"/>
  <c r="HP197" i="6" s="1"/>
  <c r="HP170" i="6"/>
  <c r="HP260" i="6" s="1"/>
  <c r="HP161" i="6"/>
  <c r="HP224" i="6" s="1"/>
  <c r="KB179" i="6"/>
  <c r="KB197" i="6" s="1"/>
  <c r="KB170" i="6"/>
  <c r="KB260" i="6" s="1"/>
  <c r="KB161" i="6"/>
  <c r="KB224" i="6" s="1"/>
  <c r="MN179" i="6"/>
  <c r="MN197" i="6" s="1"/>
  <c r="MN170" i="6"/>
  <c r="MN260" i="6" s="1"/>
  <c r="MN161" i="6"/>
  <c r="MN224" i="6" s="1"/>
  <c r="BE179" i="6"/>
  <c r="BE197" i="6" s="1"/>
  <c r="BE170" i="6"/>
  <c r="BE260" i="6" s="1"/>
  <c r="BE161" i="6"/>
  <c r="BE224" i="6" s="1"/>
  <c r="DQ179" i="6"/>
  <c r="DQ197" i="6" s="1"/>
  <c r="DQ170" i="6"/>
  <c r="DQ260" i="6" s="1"/>
  <c r="DQ161" i="6"/>
  <c r="DQ224" i="6" s="1"/>
  <c r="GC179" i="6"/>
  <c r="GC197" i="6" s="1"/>
  <c r="GC170" i="6"/>
  <c r="GC260" i="6" s="1"/>
  <c r="GC161" i="6"/>
  <c r="GC224" i="6" s="1"/>
  <c r="IO179" i="6"/>
  <c r="IO197" i="6" s="1"/>
  <c r="IO170" i="6"/>
  <c r="IO260" i="6" s="1"/>
  <c r="IO161" i="6"/>
  <c r="IO224" i="6" s="1"/>
  <c r="LA179" i="6"/>
  <c r="LA197" i="6" s="1"/>
  <c r="LA170" i="6"/>
  <c r="LA260" i="6" s="1"/>
  <c r="LA161" i="6"/>
  <c r="LA224" i="6" s="1"/>
  <c r="T181" i="6"/>
  <c r="T199" i="6" s="1"/>
  <c r="T172" i="6"/>
  <c r="T262" i="6" s="1"/>
  <c r="T163" i="6"/>
  <c r="T226" i="6" s="1"/>
  <c r="CF181" i="6"/>
  <c r="CF199" i="6" s="1"/>
  <c r="CF172" i="6"/>
  <c r="CF262" i="6" s="1"/>
  <c r="CF163" i="6"/>
  <c r="CF226" i="6" s="1"/>
  <c r="ER181" i="6"/>
  <c r="ER199" i="6" s="1"/>
  <c r="ER172" i="6"/>
  <c r="ER262" i="6" s="1"/>
  <c r="ER163" i="6"/>
  <c r="ER226" i="6" s="1"/>
  <c r="HD181" i="6"/>
  <c r="HD199" i="6" s="1"/>
  <c r="HD172" i="6"/>
  <c r="HD262" i="6" s="1"/>
  <c r="HD163" i="6"/>
  <c r="HD226" i="6" s="1"/>
  <c r="JP181" i="6"/>
  <c r="JP199" i="6" s="1"/>
  <c r="JP172" i="6"/>
  <c r="JP262" i="6" s="1"/>
  <c r="JP163" i="6"/>
  <c r="JP226" i="6" s="1"/>
  <c r="MB181" i="6"/>
  <c r="MB199" i="6" s="1"/>
  <c r="MB172" i="6"/>
  <c r="MB262" i="6" s="1"/>
  <c r="MB163" i="6"/>
  <c r="MB226" i="6" s="1"/>
  <c r="AS181" i="6"/>
  <c r="AS199" i="6" s="1"/>
  <c r="AS172" i="6"/>
  <c r="AS262" i="6" s="1"/>
  <c r="AS163" i="6"/>
  <c r="AS226" i="6" s="1"/>
  <c r="DE181" i="6"/>
  <c r="DE199" i="6" s="1"/>
  <c r="DE172" i="6"/>
  <c r="DE262" i="6" s="1"/>
  <c r="DE163" i="6"/>
  <c r="DE226" i="6" s="1"/>
  <c r="FQ181" i="6"/>
  <c r="FQ199" i="6" s="1"/>
  <c r="FQ172" i="6"/>
  <c r="FQ262" i="6" s="1"/>
  <c r="FQ163" i="6"/>
  <c r="FQ226" i="6" s="1"/>
  <c r="IC181" i="6"/>
  <c r="IC199" i="6" s="1"/>
  <c r="IC172" i="6"/>
  <c r="IC262" i="6" s="1"/>
  <c r="IC163" i="6"/>
  <c r="IC226" i="6" s="1"/>
  <c r="KO181" i="6"/>
  <c r="KO199" i="6" s="1"/>
  <c r="KO172" i="6"/>
  <c r="KO262" i="6" s="1"/>
  <c r="KO163" i="6"/>
  <c r="KO226" i="6" s="1"/>
  <c r="F181" i="6"/>
  <c r="F199" i="6" s="1"/>
  <c r="F172" i="6"/>
  <c r="F262" i="6" s="1"/>
  <c r="F163" i="6"/>
  <c r="F226" i="6" s="1"/>
  <c r="BR181" i="6"/>
  <c r="BR199" i="6" s="1"/>
  <c r="BR172" i="6"/>
  <c r="BR262" i="6" s="1"/>
  <c r="BR163" i="6"/>
  <c r="BR226" i="6" s="1"/>
  <c r="ED181" i="6"/>
  <c r="ED199" i="6" s="1"/>
  <c r="ED172" i="6"/>
  <c r="ED262" i="6" s="1"/>
  <c r="ED163" i="6"/>
  <c r="ED226" i="6" s="1"/>
  <c r="GP181" i="6"/>
  <c r="GP199" i="6" s="1"/>
  <c r="GP172" i="6"/>
  <c r="GP262" i="6" s="1"/>
  <c r="GP163" i="6"/>
  <c r="GP226" i="6" s="1"/>
  <c r="JB181" i="6"/>
  <c r="JB199" i="6" s="1"/>
  <c r="JB172" i="6"/>
  <c r="JB262" i="6" s="1"/>
  <c r="JB163" i="6"/>
  <c r="JB226" i="6" s="1"/>
  <c r="LN181" i="6"/>
  <c r="LN199" i="6" s="1"/>
  <c r="LN172" i="6"/>
  <c r="LN262" i="6" s="1"/>
  <c r="LN163" i="6"/>
  <c r="LN226" i="6" s="1"/>
  <c r="AE181" i="6"/>
  <c r="AE199" i="6" s="1"/>
  <c r="AE172" i="6"/>
  <c r="AE262" i="6" s="1"/>
  <c r="AE163" i="6"/>
  <c r="AE226" i="6" s="1"/>
  <c r="CQ181" i="6"/>
  <c r="CQ199" i="6" s="1"/>
  <c r="CQ172" i="6"/>
  <c r="CQ262" i="6" s="1"/>
  <c r="CQ163" i="6"/>
  <c r="CQ226" i="6" s="1"/>
  <c r="FC181" i="6"/>
  <c r="FC199" i="6" s="1"/>
  <c r="FC172" i="6"/>
  <c r="FC262" i="6" s="1"/>
  <c r="FC163" i="6"/>
  <c r="FC226" i="6" s="1"/>
  <c r="HO181" i="6"/>
  <c r="HO199" i="6" s="1"/>
  <c r="HO172" i="6"/>
  <c r="HO262" i="6" s="1"/>
  <c r="HO163" i="6"/>
  <c r="HO226" i="6" s="1"/>
  <c r="KA181" i="6"/>
  <c r="KA199" i="6" s="1"/>
  <c r="KA172" i="6"/>
  <c r="KA262" i="6" s="1"/>
  <c r="KA163" i="6"/>
  <c r="KA226" i="6" s="1"/>
  <c r="MM181" i="6"/>
  <c r="MM199" i="6" s="1"/>
  <c r="MM172" i="6"/>
  <c r="MM262" i="6" s="1"/>
  <c r="MM163" i="6"/>
  <c r="MM226" i="6" s="1"/>
  <c r="BD181" i="6"/>
  <c r="BD199" i="6" s="1"/>
  <c r="BD172" i="6"/>
  <c r="BD262" i="6" s="1"/>
  <c r="BD163" i="6"/>
  <c r="BD226" i="6" s="1"/>
  <c r="DP181" i="6"/>
  <c r="DP199" i="6" s="1"/>
  <c r="DP172" i="6"/>
  <c r="DP262" i="6" s="1"/>
  <c r="DP163" i="6"/>
  <c r="DP226" i="6" s="1"/>
  <c r="GB181" i="6"/>
  <c r="GB199" i="6" s="1"/>
  <c r="GB172" i="6"/>
  <c r="GB262" i="6" s="1"/>
  <c r="GB163" i="6"/>
  <c r="GB226" i="6" s="1"/>
  <c r="IN181" i="6"/>
  <c r="IN199" i="6" s="1"/>
  <c r="IN172" i="6"/>
  <c r="IN262" i="6" s="1"/>
  <c r="IN163" i="6"/>
  <c r="IN226" i="6" s="1"/>
  <c r="KZ181" i="6"/>
  <c r="KZ199" i="6" s="1"/>
  <c r="KZ172" i="6"/>
  <c r="KZ262" i="6" s="1"/>
  <c r="KZ163" i="6"/>
  <c r="KZ226" i="6" s="1"/>
  <c r="Q181" i="6"/>
  <c r="Q199" i="6" s="1"/>
  <c r="Q172" i="6"/>
  <c r="Q262" i="6" s="1"/>
  <c r="Q163" i="6"/>
  <c r="Q226" i="6" s="1"/>
  <c r="CC181" i="6"/>
  <c r="CC199" i="6" s="1"/>
  <c r="CC172" i="6"/>
  <c r="CC262" i="6" s="1"/>
  <c r="CC163" i="6"/>
  <c r="CC226" i="6" s="1"/>
  <c r="EO181" i="6"/>
  <c r="EO199" i="6" s="1"/>
  <c r="EO172" i="6"/>
  <c r="EO262" i="6" s="1"/>
  <c r="EO163" i="6"/>
  <c r="EO226" i="6" s="1"/>
  <c r="HA181" i="6"/>
  <c r="HA199" i="6" s="1"/>
  <c r="HA172" i="6"/>
  <c r="HA262" i="6" s="1"/>
  <c r="HA163" i="6"/>
  <c r="HA226" i="6" s="1"/>
  <c r="JM181" i="6"/>
  <c r="JM199" i="6" s="1"/>
  <c r="JM172" i="6"/>
  <c r="JM262" i="6" s="1"/>
  <c r="JM163" i="6"/>
  <c r="JM226" i="6" s="1"/>
  <c r="LY181" i="6"/>
  <c r="LY199" i="6" s="1"/>
  <c r="LY172" i="6"/>
  <c r="LY262" i="6" s="1"/>
  <c r="LY163" i="6"/>
  <c r="LY226" i="6" s="1"/>
  <c r="AP181" i="6"/>
  <c r="AP199" i="6" s="1"/>
  <c r="AP172" i="6"/>
  <c r="AP262" i="6" s="1"/>
  <c r="AP163" i="6"/>
  <c r="AP226" i="6" s="1"/>
  <c r="DB181" i="6"/>
  <c r="DB199" i="6" s="1"/>
  <c r="DB172" i="6"/>
  <c r="DB262" i="6" s="1"/>
  <c r="DB163" i="6"/>
  <c r="DB226" i="6" s="1"/>
  <c r="FN181" i="6"/>
  <c r="FN199" i="6" s="1"/>
  <c r="FN172" i="6"/>
  <c r="FN262" i="6" s="1"/>
  <c r="FN163" i="6"/>
  <c r="FN226" i="6" s="1"/>
  <c r="HZ181" i="6"/>
  <c r="HZ199" i="6" s="1"/>
  <c r="HZ172" i="6"/>
  <c r="HZ262" i="6" s="1"/>
  <c r="HZ163" i="6"/>
  <c r="HZ226" i="6" s="1"/>
  <c r="KL181" i="6"/>
  <c r="KL199" i="6" s="1"/>
  <c r="KL172" i="6"/>
  <c r="KL262" i="6" s="1"/>
  <c r="KL163" i="6"/>
  <c r="KL226" i="6" s="1"/>
  <c r="MX181" i="6"/>
  <c r="MX199" i="6" s="1"/>
  <c r="MX172" i="6"/>
  <c r="MX262" i="6" s="1"/>
  <c r="MX163" i="6"/>
  <c r="MX226" i="6" s="1"/>
  <c r="BO181" i="6"/>
  <c r="BO199" i="6" s="1"/>
  <c r="BO172" i="6"/>
  <c r="BO262" i="6" s="1"/>
  <c r="BO163" i="6"/>
  <c r="BO226" i="6" s="1"/>
  <c r="EA181" i="6"/>
  <c r="EA199" i="6" s="1"/>
  <c r="EA172" i="6"/>
  <c r="EA262" i="6" s="1"/>
  <c r="EA163" i="6"/>
  <c r="EA226" i="6" s="1"/>
  <c r="GM181" i="6"/>
  <c r="GM199" i="6" s="1"/>
  <c r="GM172" i="6"/>
  <c r="GM262" i="6" s="1"/>
  <c r="GM163" i="6"/>
  <c r="GM226" i="6" s="1"/>
  <c r="IY181" i="6"/>
  <c r="IY199" i="6" s="1"/>
  <c r="IY172" i="6"/>
  <c r="IY262" i="6" s="1"/>
  <c r="IY163" i="6"/>
  <c r="IY226" i="6" s="1"/>
  <c r="LK181" i="6"/>
  <c r="LK199" i="6" s="1"/>
  <c r="LK172" i="6"/>
  <c r="LK262" i="6" s="1"/>
  <c r="LK163" i="6"/>
  <c r="LK226" i="6" s="1"/>
  <c r="AA180" i="6"/>
  <c r="AA198" i="6" s="1"/>
  <c r="AA171" i="6"/>
  <c r="AA261" i="6" s="1"/>
  <c r="AA162" i="6"/>
  <c r="AA225" i="6" s="1"/>
  <c r="CM180" i="6"/>
  <c r="CM198" i="6" s="1"/>
  <c r="CM171" i="6"/>
  <c r="CM261" i="6" s="1"/>
  <c r="CM162" i="6"/>
  <c r="CM225" i="6" s="1"/>
  <c r="EY180" i="6"/>
  <c r="EY198" i="6" s="1"/>
  <c r="EY171" i="6"/>
  <c r="EY261" i="6" s="1"/>
  <c r="EY162" i="6"/>
  <c r="EY225" i="6" s="1"/>
  <c r="HK180" i="6"/>
  <c r="HK198" i="6" s="1"/>
  <c r="HK171" i="6"/>
  <c r="HK261" i="6" s="1"/>
  <c r="HK162" i="6"/>
  <c r="HK225" i="6" s="1"/>
  <c r="JW180" i="6"/>
  <c r="JW198" i="6" s="1"/>
  <c r="JW171" i="6"/>
  <c r="JW261" i="6" s="1"/>
  <c r="JW162" i="6"/>
  <c r="JW225" i="6" s="1"/>
  <c r="MI180" i="6"/>
  <c r="MI198" i="6" s="1"/>
  <c r="MI171" i="6"/>
  <c r="MI261" i="6" s="1"/>
  <c r="MI162" i="6"/>
  <c r="MI225" i="6" s="1"/>
  <c r="AZ180" i="6"/>
  <c r="AZ198" i="6" s="1"/>
  <c r="AZ171" i="6"/>
  <c r="AZ261" i="6" s="1"/>
  <c r="AZ162" i="6"/>
  <c r="AZ225" i="6" s="1"/>
  <c r="DL180" i="6"/>
  <c r="DL198" i="6" s="1"/>
  <c r="DL171" i="6"/>
  <c r="DL261" i="6" s="1"/>
  <c r="DL162" i="6"/>
  <c r="DL225" i="6" s="1"/>
  <c r="FX180" i="6"/>
  <c r="FX198" i="6" s="1"/>
  <c r="FX171" i="6"/>
  <c r="FX261" i="6" s="1"/>
  <c r="FX162" i="6"/>
  <c r="FX225" i="6" s="1"/>
  <c r="IJ180" i="6"/>
  <c r="IJ198" i="6" s="1"/>
  <c r="IJ171" i="6"/>
  <c r="IJ261" i="6" s="1"/>
  <c r="IJ162" i="6"/>
  <c r="IJ225" i="6" s="1"/>
  <c r="KV180" i="6"/>
  <c r="KV198" i="6" s="1"/>
  <c r="KV171" i="6"/>
  <c r="KV261" i="6" s="1"/>
  <c r="KV162" i="6"/>
  <c r="KV225" i="6" s="1"/>
  <c r="M180" i="6"/>
  <c r="M198" i="6" s="1"/>
  <c r="M171" i="6"/>
  <c r="M261" i="6" s="1"/>
  <c r="M162" i="6"/>
  <c r="M225" i="6" s="1"/>
  <c r="BY180" i="6"/>
  <c r="BY198" i="6" s="1"/>
  <c r="BY171" i="6"/>
  <c r="BY261" i="6" s="1"/>
  <c r="BY162" i="6"/>
  <c r="BY225" i="6" s="1"/>
  <c r="EK180" i="6"/>
  <c r="EK198" i="6" s="1"/>
  <c r="EK171" i="6"/>
  <c r="EK261" i="6" s="1"/>
  <c r="EK162" i="6"/>
  <c r="EK225" i="6" s="1"/>
  <c r="GW180" i="6"/>
  <c r="GW198" i="6" s="1"/>
  <c r="GW171" i="6"/>
  <c r="GW261" i="6" s="1"/>
  <c r="GW162" i="6"/>
  <c r="GW225" i="6" s="1"/>
  <c r="JI180" i="6"/>
  <c r="JI198" i="6" s="1"/>
  <c r="JI171" i="6"/>
  <c r="JI261" i="6" s="1"/>
  <c r="JI162" i="6"/>
  <c r="JI225" i="6" s="1"/>
  <c r="LU180" i="6"/>
  <c r="LU198" i="6" s="1"/>
  <c r="LU171" i="6"/>
  <c r="LU261" i="6" s="1"/>
  <c r="LU162" i="6"/>
  <c r="LU225" i="6" s="1"/>
  <c r="AL180" i="6"/>
  <c r="AL198" i="6" s="1"/>
  <c r="AL171" i="6"/>
  <c r="AL261" i="6" s="1"/>
  <c r="AL162" i="6"/>
  <c r="AL225" i="6" s="1"/>
  <c r="CX180" i="6"/>
  <c r="CX198" i="6" s="1"/>
  <c r="CX171" i="6"/>
  <c r="CX261" i="6" s="1"/>
  <c r="CX162" i="6"/>
  <c r="CX225" i="6" s="1"/>
  <c r="FJ180" i="6"/>
  <c r="FJ198" i="6" s="1"/>
  <c r="FJ171" i="6"/>
  <c r="FJ261" i="6" s="1"/>
  <c r="FJ162" i="6"/>
  <c r="FJ225" i="6" s="1"/>
  <c r="HV180" i="6"/>
  <c r="HV198" i="6" s="1"/>
  <c r="HV171" i="6"/>
  <c r="HV261" i="6" s="1"/>
  <c r="HV162" i="6"/>
  <c r="HV225" i="6" s="1"/>
  <c r="KH180" i="6"/>
  <c r="KH198" i="6" s="1"/>
  <c r="KH171" i="6"/>
  <c r="KH261" i="6" s="1"/>
  <c r="KH162" i="6"/>
  <c r="KH225" i="6" s="1"/>
  <c r="MT180" i="6"/>
  <c r="MT198" i="6" s="1"/>
  <c r="MT171" i="6"/>
  <c r="MT261" i="6" s="1"/>
  <c r="MT162" i="6"/>
  <c r="MT225" i="6" s="1"/>
  <c r="BK180" i="6"/>
  <c r="BK198" i="6" s="1"/>
  <c r="BK171" i="6"/>
  <c r="BK261" i="6" s="1"/>
  <c r="BK162" i="6"/>
  <c r="BK225" i="6" s="1"/>
  <c r="DW180" i="6"/>
  <c r="DW198" i="6" s="1"/>
  <c r="DW171" i="6"/>
  <c r="DW261" i="6" s="1"/>
  <c r="DW162" i="6"/>
  <c r="DW225" i="6" s="1"/>
  <c r="GI180" i="6"/>
  <c r="GI198" i="6" s="1"/>
  <c r="GI171" i="6"/>
  <c r="GI261" i="6" s="1"/>
  <c r="GI162" i="6"/>
  <c r="GI225" i="6" s="1"/>
  <c r="IU180" i="6"/>
  <c r="IU198" i="6" s="1"/>
  <c r="IU171" i="6"/>
  <c r="IU261" i="6" s="1"/>
  <c r="IU162" i="6"/>
  <c r="IU225" i="6" s="1"/>
  <c r="LG180" i="6"/>
  <c r="LG198" i="6" s="1"/>
  <c r="LG171" i="6"/>
  <c r="LG261" i="6" s="1"/>
  <c r="LG162" i="6"/>
  <c r="LG225" i="6" s="1"/>
  <c r="X180" i="6"/>
  <c r="X198" i="6" s="1"/>
  <c r="X171" i="6"/>
  <c r="X261" i="6" s="1"/>
  <c r="X162" i="6"/>
  <c r="X225" i="6" s="1"/>
  <c r="CJ180" i="6"/>
  <c r="CJ198" i="6" s="1"/>
  <c r="CJ171" i="6"/>
  <c r="CJ261" i="6" s="1"/>
  <c r="CJ162" i="6"/>
  <c r="CJ225" i="6" s="1"/>
  <c r="EV180" i="6"/>
  <c r="EV198" i="6" s="1"/>
  <c r="EV171" i="6"/>
  <c r="EV261" i="6" s="1"/>
  <c r="EV162" i="6"/>
  <c r="EV225" i="6" s="1"/>
  <c r="HH180" i="6"/>
  <c r="HH198" i="6" s="1"/>
  <c r="HH171" i="6"/>
  <c r="HH261" i="6" s="1"/>
  <c r="HH162" i="6"/>
  <c r="HH225" i="6" s="1"/>
  <c r="JT180" i="6"/>
  <c r="JT198" i="6" s="1"/>
  <c r="JT171" i="6"/>
  <c r="JT261" i="6" s="1"/>
  <c r="JT162" i="6"/>
  <c r="JT225" i="6" s="1"/>
  <c r="MF180" i="6"/>
  <c r="MF198" i="6" s="1"/>
  <c r="MF171" i="6"/>
  <c r="MF261" i="6" s="1"/>
  <c r="MF162" i="6"/>
  <c r="MF225" i="6" s="1"/>
  <c r="AW180" i="6"/>
  <c r="AW198" i="6" s="1"/>
  <c r="AW171" i="6"/>
  <c r="AW261" i="6" s="1"/>
  <c r="AW162" i="6"/>
  <c r="AW225" i="6" s="1"/>
  <c r="DI180" i="6"/>
  <c r="DI198" i="6" s="1"/>
  <c r="DI171" i="6"/>
  <c r="DI261" i="6" s="1"/>
  <c r="DI162" i="6"/>
  <c r="DI225" i="6" s="1"/>
  <c r="FU180" i="6"/>
  <c r="FU198" i="6" s="1"/>
  <c r="FU171" i="6"/>
  <c r="FU261" i="6" s="1"/>
  <c r="FU162" i="6"/>
  <c r="FU225" i="6" s="1"/>
  <c r="IG180" i="6"/>
  <c r="IG198" i="6" s="1"/>
  <c r="IG171" i="6"/>
  <c r="IG261" i="6" s="1"/>
  <c r="IG162" i="6"/>
  <c r="IG225" i="6" s="1"/>
  <c r="KS180" i="6"/>
  <c r="KS198" i="6" s="1"/>
  <c r="KS171" i="6"/>
  <c r="KS261" i="6" s="1"/>
  <c r="KS162" i="6"/>
  <c r="KS225" i="6" s="1"/>
  <c r="J180" i="6"/>
  <c r="J198" i="6" s="1"/>
  <c r="J171" i="6"/>
  <c r="J261" i="6" s="1"/>
  <c r="J162" i="6"/>
  <c r="J225" i="6" s="1"/>
  <c r="BV180" i="6"/>
  <c r="BV198" i="6" s="1"/>
  <c r="BV171" i="6"/>
  <c r="BV261" i="6" s="1"/>
  <c r="BV162" i="6"/>
  <c r="BV225" i="6" s="1"/>
  <c r="EH180" i="6"/>
  <c r="EH198" i="6" s="1"/>
  <c r="EH171" i="6"/>
  <c r="EH261" i="6" s="1"/>
  <c r="EH162" i="6"/>
  <c r="EH225" i="6" s="1"/>
  <c r="GT180" i="6"/>
  <c r="GT198" i="6" s="1"/>
  <c r="GT171" i="6"/>
  <c r="GT261" i="6" s="1"/>
  <c r="GT162" i="6"/>
  <c r="GT225" i="6" s="1"/>
  <c r="JF180" i="6"/>
  <c r="JF198" i="6" s="1"/>
  <c r="JF171" i="6"/>
  <c r="JF261" i="6" s="1"/>
  <c r="JF162" i="6"/>
  <c r="JF225" i="6" s="1"/>
  <c r="LR180" i="6"/>
  <c r="LR198" i="6" s="1"/>
  <c r="LR171" i="6"/>
  <c r="LR261" i="6" s="1"/>
  <c r="LR162" i="6"/>
  <c r="LR225" i="6" s="1"/>
  <c r="AK182" i="6"/>
  <c r="AK200" i="6" s="1"/>
  <c r="AK173" i="6"/>
  <c r="AK263" i="6" s="1"/>
  <c r="AK164" i="6"/>
  <c r="AK227" i="6" s="1"/>
  <c r="CW182" i="6"/>
  <c r="CW200" i="6" s="1"/>
  <c r="CW173" i="6"/>
  <c r="CW263" i="6" s="1"/>
  <c r="CW164" i="6"/>
  <c r="CW227" i="6" s="1"/>
  <c r="FI182" i="6"/>
  <c r="FI200" i="6" s="1"/>
  <c r="FI173" i="6"/>
  <c r="FI263" i="6" s="1"/>
  <c r="FI164" i="6"/>
  <c r="FI227" i="6" s="1"/>
  <c r="HU182" i="6"/>
  <c r="HU200" i="6" s="1"/>
  <c r="HU173" i="6"/>
  <c r="HU263" i="6" s="1"/>
  <c r="HU164" i="6"/>
  <c r="HU227" i="6" s="1"/>
  <c r="KG182" i="6"/>
  <c r="KG200" i="6" s="1"/>
  <c r="KG173" i="6"/>
  <c r="KG263" i="6" s="1"/>
  <c r="KG164" i="6"/>
  <c r="KG227" i="6" s="1"/>
  <c r="MS182" i="6"/>
  <c r="MS200" i="6" s="1"/>
  <c r="MS173" i="6"/>
  <c r="MS263" i="6" s="1"/>
  <c r="MS164" i="6"/>
  <c r="MS227" i="6" s="1"/>
  <c r="BJ182" i="6"/>
  <c r="BJ200" i="6" s="1"/>
  <c r="BJ173" i="6"/>
  <c r="BJ263" i="6" s="1"/>
  <c r="BJ164" i="6"/>
  <c r="BJ227" i="6" s="1"/>
  <c r="DV182" i="6"/>
  <c r="DV200" i="6" s="1"/>
  <c r="DV173" i="6"/>
  <c r="DV263" i="6" s="1"/>
  <c r="DV164" i="6"/>
  <c r="DV227" i="6" s="1"/>
  <c r="GH182" i="6"/>
  <c r="GH200" i="6" s="1"/>
  <c r="GH173" i="6"/>
  <c r="GH263" i="6" s="1"/>
  <c r="GH164" i="6"/>
  <c r="GH227" i="6" s="1"/>
  <c r="IT182" i="6"/>
  <c r="IT200" i="6" s="1"/>
  <c r="IT173" i="6"/>
  <c r="IT263" i="6" s="1"/>
  <c r="IT164" i="6"/>
  <c r="IT227" i="6" s="1"/>
  <c r="LF182" i="6"/>
  <c r="LF200" i="6" s="1"/>
  <c r="LF173" i="6"/>
  <c r="LF263" i="6" s="1"/>
  <c r="LF164" i="6"/>
  <c r="LF227" i="6" s="1"/>
  <c r="W182" i="6"/>
  <c r="W200" i="6" s="1"/>
  <c r="W173" i="6"/>
  <c r="W263" i="6" s="1"/>
  <c r="W164" i="6"/>
  <c r="W227" i="6" s="1"/>
  <c r="CI182" i="6"/>
  <c r="CI200" i="6" s="1"/>
  <c r="CI173" i="6"/>
  <c r="CI263" i="6" s="1"/>
  <c r="CI164" i="6"/>
  <c r="CI227" i="6" s="1"/>
  <c r="EU182" i="6"/>
  <c r="EU200" i="6" s="1"/>
  <c r="EU173" i="6"/>
  <c r="EU263" i="6" s="1"/>
  <c r="EU164" i="6"/>
  <c r="EU227" i="6" s="1"/>
  <c r="HG182" i="6"/>
  <c r="HG200" i="6" s="1"/>
  <c r="HG173" i="6"/>
  <c r="HG263" i="6" s="1"/>
  <c r="HG164" i="6"/>
  <c r="HG227" i="6" s="1"/>
  <c r="JS182" i="6"/>
  <c r="JS200" i="6" s="1"/>
  <c r="JS173" i="6"/>
  <c r="JS263" i="6" s="1"/>
  <c r="JS164" i="6"/>
  <c r="JS227" i="6" s="1"/>
  <c r="ME182" i="6"/>
  <c r="ME200" i="6" s="1"/>
  <c r="ME173" i="6"/>
  <c r="ME263" i="6" s="1"/>
  <c r="ME164" i="6"/>
  <c r="ME227" i="6" s="1"/>
  <c r="AV182" i="6"/>
  <c r="AV200" i="6" s="1"/>
  <c r="AV173" i="6"/>
  <c r="AV263" i="6" s="1"/>
  <c r="AV164" i="6"/>
  <c r="AV227" i="6" s="1"/>
  <c r="DH182" i="6"/>
  <c r="DH200" i="6" s="1"/>
  <c r="DH173" i="6"/>
  <c r="DH263" i="6" s="1"/>
  <c r="DH164" i="6"/>
  <c r="DH227" i="6" s="1"/>
  <c r="FT182" i="6"/>
  <c r="FT200" i="6" s="1"/>
  <c r="FT173" i="6"/>
  <c r="FT263" i="6" s="1"/>
  <c r="FT164" i="6"/>
  <c r="FT227" i="6" s="1"/>
  <c r="IF182" i="6"/>
  <c r="IF200" i="6" s="1"/>
  <c r="IF173" i="6"/>
  <c r="IF263" i="6" s="1"/>
  <c r="IF164" i="6"/>
  <c r="IF227" i="6" s="1"/>
  <c r="KR182" i="6"/>
  <c r="KR200" i="6" s="1"/>
  <c r="KR173" i="6"/>
  <c r="KR263" i="6" s="1"/>
  <c r="KR164" i="6"/>
  <c r="KR227" i="6" s="1"/>
  <c r="I182" i="6"/>
  <c r="I200" i="6" s="1"/>
  <c r="I173" i="6"/>
  <c r="I263" i="6" s="1"/>
  <c r="I164" i="6"/>
  <c r="I227" i="6" s="1"/>
  <c r="BU182" i="6"/>
  <c r="BU200" i="6" s="1"/>
  <c r="BU173" i="6"/>
  <c r="BU263" i="6" s="1"/>
  <c r="BU164" i="6"/>
  <c r="BU227" i="6" s="1"/>
  <c r="EG182" i="6"/>
  <c r="EG200" i="6" s="1"/>
  <c r="EG173" i="6"/>
  <c r="EG263" i="6" s="1"/>
  <c r="EG164" i="6"/>
  <c r="EG227" i="6" s="1"/>
  <c r="GS182" i="6"/>
  <c r="GS200" i="6" s="1"/>
  <c r="GS173" i="6"/>
  <c r="GS263" i="6" s="1"/>
  <c r="GS164" i="6"/>
  <c r="GS227" i="6" s="1"/>
  <c r="JE182" i="6"/>
  <c r="JE200" i="6" s="1"/>
  <c r="JE173" i="6"/>
  <c r="JE263" i="6" s="1"/>
  <c r="JE164" i="6"/>
  <c r="JE227" i="6" s="1"/>
  <c r="LQ182" i="6"/>
  <c r="LQ200" i="6" s="1"/>
  <c r="LQ173" i="6"/>
  <c r="LQ263" i="6" s="1"/>
  <c r="LQ164" i="6"/>
  <c r="LQ227" i="6" s="1"/>
  <c r="AH182" i="6"/>
  <c r="AH200" i="6" s="1"/>
  <c r="AH173" i="6"/>
  <c r="AH263" i="6" s="1"/>
  <c r="AH164" i="6"/>
  <c r="AH227" i="6" s="1"/>
  <c r="CT182" i="6"/>
  <c r="CT200" i="6" s="1"/>
  <c r="CT173" i="6"/>
  <c r="CT263" i="6" s="1"/>
  <c r="CT164" i="6"/>
  <c r="CT227" i="6" s="1"/>
  <c r="FF182" i="6"/>
  <c r="FF200" i="6" s="1"/>
  <c r="FF173" i="6"/>
  <c r="FF263" i="6" s="1"/>
  <c r="FF164" i="6"/>
  <c r="FF227" i="6" s="1"/>
  <c r="HR182" i="6"/>
  <c r="HR200" i="6" s="1"/>
  <c r="HR173" i="6"/>
  <c r="HR263" i="6" s="1"/>
  <c r="HR164" i="6"/>
  <c r="HR227" i="6" s="1"/>
  <c r="KD182" i="6"/>
  <c r="KD200" i="6" s="1"/>
  <c r="KD173" i="6"/>
  <c r="KD263" i="6" s="1"/>
  <c r="KD164" i="6"/>
  <c r="KD227" i="6" s="1"/>
  <c r="MP182" i="6"/>
  <c r="MP200" i="6" s="1"/>
  <c r="MP173" i="6"/>
  <c r="MP263" i="6" s="1"/>
  <c r="MP164" i="6"/>
  <c r="MP227" i="6" s="1"/>
  <c r="BG182" i="6"/>
  <c r="BG200" i="6" s="1"/>
  <c r="BG173" i="6"/>
  <c r="BG263" i="6" s="1"/>
  <c r="BG164" i="6"/>
  <c r="BG227" i="6" s="1"/>
  <c r="DS182" i="6"/>
  <c r="DS200" i="6" s="1"/>
  <c r="DS173" i="6"/>
  <c r="DS263" i="6" s="1"/>
  <c r="DS164" i="6"/>
  <c r="DS227" i="6" s="1"/>
  <c r="GE182" i="6"/>
  <c r="GE200" i="6" s="1"/>
  <c r="GE173" i="6"/>
  <c r="GE263" i="6" s="1"/>
  <c r="GE164" i="6"/>
  <c r="GE227" i="6" s="1"/>
  <c r="IQ182" i="6"/>
  <c r="IQ200" i="6" s="1"/>
  <c r="IQ173" i="6"/>
  <c r="IQ263" i="6" s="1"/>
  <c r="IQ164" i="6"/>
  <c r="IQ227" i="6" s="1"/>
  <c r="LC182" i="6"/>
  <c r="LC200" i="6" s="1"/>
  <c r="LC173" i="6"/>
  <c r="LC263" i="6" s="1"/>
  <c r="LC164" i="6"/>
  <c r="LC227" i="6" s="1"/>
  <c r="T182" i="6"/>
  <c r="T200" i="6" s="1"/>
  <c r="T173" i="6"/>
  <c r="T263" i="6" s="1"/>
  <c r="T164" i="6"/>
  <c r="T227" i="6" s="1"/>
  <c r="CF182" i="6"/>
  <c r="CF200" i="6" s="1"/>
  <c r="CF173" i="6"/>
  <c r="CF263" i="6" s="1"/>
  <c r="CF164" i="6"/>
  <c r="CF227" i="6" s="1"/>
  <c r="ER182" i="6"/>
  <c r="ER200" i="6" s="1"/>
  <c r="ER173" i="6"/>
  <c r="ER263" i="6" s="1"/>
  <c r="ER164" i="6"/>
  <c r="ER227" i="6" s="1"/>
  <c r="HD182" i="6"/>
  <c r="HD200" i="6" s="1"/>
  <c r="HD173" i="6"/>
  <c r="HD263" i="6" s="1"/>
  <c r="HD164" i="6"/>
  <c r="HD227" i="6" s="1"/>
  <c r="JP182" i="6"/>
  <c r="JP200" i="6" s="1"/>
  <c r="JP173" i="6"/>
  <c r="JP263" i="6" s="1"/>
  <c r="JP164" i="6"/>
  <c r="JP227" i="6" s="1"/>
  <c r="MB182" i="6"/>
  <c r="MB200" i="6" s="1"/>
  <c r="MB173" i="6"/>
  <c r="MB263" i="6" s="1"/>
  <c r="MB164" i="6"/>
  <c r="MB227" i="6" s="1"/>
  <c r="E179" i="6"/>
  <c r="E197" i="6" s="1"/>
  <c r="E170" i="6"/>
  <c r="E260" i="6" s="1"/>
  <c r="E161" i="6"/>
  <c r="E224" i="6" s="1"/>
  <c r="BK184" i="6"/>
  <c r="BK202" i="6" s="1"/>
  <c r="BK175" i="6"/>
  <c r="BK265" i="6" s="1"/>
  <c r="BK166" i="6"/>
  <c r="BK229" i="6" s="1"/>
  <c r="DW184" i="6"/>
  <c r="DW202" i="6" s="1"/>
  <c r="DW175" i="6"/>
  <c r="DW265" i="6" s="1"/>
  <c r="DW166" i="6"/>
  <c r="DW229" i="6" s="1"/>
  <c r="GI184" i="6"/>
  <c r="GI202" i="6" s="1"/>
  <c r="GI175" i="6"/>
  <c r="GI265" i="6" s="1"/>
  <c r="GI166" i="6"/>
  <c r="GI229" i="6" s="1"/>
  <c r="IU184" i="6"/>
  <c r="IU202" i="6" s="1"/>
  <c r="IU175" i="6"/>
  <c r="IU265" i="6" s="1"/>
  <c r="IU166" i="6"/>
  <c r="IU229" i="6" s="1"/>
  <c r="LG184" i="6"/>
  <c r="LG202" i="6" s="1"/>
  <c r="LG175" i="6"/>
  <c r="LG265" i="6" s="1"/>
  <c r="LG166" i="6"/>
  <c r="LG229" i="6" s="1"/>
  <c r="X184" i="6"/>
  <c r="X202" i="6" s="1"/>
  <c r="X175" i="6"/>
  <c r="X265" i="6" s="1"/>
  <c r="X166" i="6"/>
  <c r="X229" i="6" s="1"/>
  <c r="CJ184" i="6"/>
  <c r="CJ202" i="6" s="1"/>
  <c r="CJ175" i="6"/>
  <c r="CJ265" i="6" s="1"/>
  <c r="CJ166" i="6"/>
  <c r="CJ229" i="6" s="1"/>
  <c r="EV184" i="6"/>
  <c r="EV202" i="6" s="1"/>
  <c r="EV175" i="6"/>
  <c r="EV265" i="6" s="1"/>
  <c r="EV166" i="6"/>
  <c r="EV229" i="6" s="1"/>
  <c r="HH184" i="6"/>
  <c r="HH202" i="6" s="1"/>
  <c r="HH175" i="6"/>
  <c r="HH265" i="6" s="1"/>
  <c r="HH166" i="6"/>
  <c r="HH229" i="6" s="1"/>
  <c r="JT184" i="6"/>
  <c r="JT202" i="6" s="1"/>
  <c r="JT175" i="6"/>
  <c r="JT265" i="6" s="1"/>
  <c r="JT166" i="6"/>
  <c r="JT229" i="6" s="1"/>
  <c r="MF184" i="6"/>
  <c r="MF202" i="6" s="1"/>
  <c r="MF175" i="6"/>
  <c r="MF265" i="6" s="1"/>
  <c r="MF166" i="6"/>
  <c r="MF229" i="6" s="1"/>
  <c r="AW184" i="6"/>
  <c r="AW202" i="6" s="1"/>
  <c r="AW175" i="6"/>
  <c r="AW265" i="6" s="1"/>
  <c r="AW166" i="6"/>
  <c r="AW229" i="6" s="1"/>
  <c r="DI184" i="6"/>
  <c r="DI202" i="6" s="1"/>
  <c r="DI175" i="6"/>
  <c r="DI265" i="6" s="1"/>
  <c r="DI166" i="6"/>
  <c r="DI229" i="6" s="1"/>
  <c r="FU184" i="6"/>
  <c r="FU202" i="6" s="1"/>
  <c r="FU175" i="6"/>
  <c r="FU265" i="6" s="1"/>
  <c r="FU166" i="6"/>
  <c r="FU229" i="6" s="1"/>
  <c r="IG184" i="6"/>
  <c r="IG202" i="6" s="1"/>
  <c r="IG175" i="6"/>
  <c r="IG265" i="6" s="1"/>
  <c r="IG166" i="6"/>
  <c r="IG229" i="6" s="1"/>
  <c r="KS184" i="6"/>
  <c r="KS202" i="6" s="1"/>
  <c r="KS175" i="6"/>
  <c r="KS265" i="6" s="1"/>
  <c r="KS166" i="6"/>
  <c r="KS229" i="6" s="1"/>
  <c r="J184" i="6"/>
  <c r="J202" i="6" s="1"/>
  <c r="J175" i="6"/>
  <c r="J265" i="6" s="1"/>
  <c r="J166" i="6"/>
  <c r="J229" i="6" s="1"/>
  <c r="BV184" i="6"/>
  <c r="BV202" i="6" s="1"/>
  <c r="BV175" i="6"/>
  <c r="BV265" i="6" s="1"/>
  <c r="BV166" i="6"/>
  <c r="BV229" i="6" s="1"/>
  <c r="EH184" i="6"/>
  <c r="EH202" i="6" s="1"/>
  <c r="EH175" i="6"/>
  <c r="EH265" i="6" s="1"/>
  <c r="EH166" i="6"/>
  <c r="EH229" i="6" s="1"/>
  <c r="GT184" i="6"/>
  <c r="GT202" i="6" s="1"/>
  <c r="GT175" i="6"/>
  <c r="GT265" i="6" s="1"/>
  <c r="GT166" i="6"/>
  <c r="GT229" i="6" s="1"/>
  <c r="JF184" i="6"/>
  <c r="JF202" i="6" s="1"/>
  <c r="JF175" i="6"/>
  <c r="JF265" i="6" s="1"/>
  <c r="JF166" i="6"/>
  <c r="JF229" i="6" s="1"/>
  <c r="LR184" i="6"/>
  <c r="LR202" i="6" s="1"/>
  <c r="LR175" i="6"/>
  <c r="LR265" i="6" s="1"/>
  <c r="LR166" i="6"/>
  <c r="LR229" i="6" s="1"/>
  <c r="AI184" i="6"/>
  <c r="AI202" i="6" s="1"/>
  <c r="AI175" i="6"/>
  <c r="AI265" i="6" s="1"/>
  <c r="AI166" i="6"/>
  <c r="AI229" i="6" s="1"/>
  <c r="CU184" i="6"/>
  <c r="CU202" i="6" s="1"/>
  <c r="CU175" i="6"/>
  <c r="CU265" i="6" s="1"/>
  <c r="CU166" i="6"/>
  <c r="CU229" i="6" s="1"/>
  <c r="FG184" i="6"/>
  <c r="FG202" i="6" s="1"/>
  <c r="FG175" i="6"/>
  <c r="FG265" i="6" s="1"/>
  <c r="FG166" i="6"/>
  <c r="FG229" i="6" s="1"/>
  <c r="HS184" i="6"/>
  <c r="HS202" i="6" s="1"/>
  <c r="HS175" i="6"/>
  <c r="HS265" i="6" s="1"/>
  <c r="HS166" i="6"/>
  <c r="HS229" i="6" s="1"/>
  <c r="KE184" i="6"/>
  <c r="KE202" i="6" s="1"/>
  <c r="KE175" i="6"/>
  <c r="KE265" i="6" s="1"/>
  <c r="KE166" i="6"/>
  <c r="KE229" i="6" s="1"/>
  <c r="MQ184" i="6"/>
  <c r="MQ202" i="6" s="1"/>
  <c r="MQ175" i="6"/>
  <c r="MQ265" i="6" s="1"/>
  <c r="MQ166" i="6"/>
  <c r="MQ229" i="6" s="1"/>
  <c r="BH184" i="6"/>
  <c r="BH202" i="6" s="1"/>
  <c r="BH175" i="6"/>
  <c r="BH265" i="6" s="1"/>
  <c r="BH166" i="6"/>
  <c r="BH229" i="6" s="1"/>
  <c r="DT184" i="6"/>
  <c r="DT202" i="6" s="1"/>
  <c r="DT175" i="6"/>
  <c r="DT265" i="6" s="1"/>
  <c r="DT166" i="6"/>
  <c r="DT229" i="6" s="1"/>
  <c r="GF184" i="6"/>
  <c r="GF202" i="6" s="1"/>
  <c r="GF175" i="6"/>
  <c r="GF265" i="6" s="1"/>
  <c r="GF166" i="6"/>
  <c r="GF229" i="6" s="1"/>
  <c r="IR184" i="6"/>
  <c r="IR202" i="6" s="1"/>
  <c r="IR175" i="6"/>
  <c r="IR265" i="6" s="1"/>
  <c r="IR166" i="6"/>
  <c r="IR229" i="6" s="1"/>
  <c r="LD184" i="6"/>
  <c r="LD202" i="6" s="1"/>
  <c r="LD175" i="6"/>
  <c r="LD265" i="6" s="1"/>
  <c r="LD166" i="6"/>
  <c r="LD229" i="6" s="1"/>
  <c r="U184" i="6"/>
  <c r="U202" i="6" s="1"/>
  <c r="U175" i="6"/>
  <c r="U265" i="6" s="1"/>
  <c r="U166" i="6"/>
  <c r="U229" i="6" s="1"/>
  <c r="CG184" i="6"/>
  <c r="CG202" i="6" s="1"/>
  <c r="CG175" i="6"/>
  <c r="CG265" i="6" s="1"/>
  <c r="CG166" i="6"/>
  <c r="CG229" i="6" s="1"/>
  <c r="ES184" i="6"/>
  <c r="ES202" i="6" s="1"/>
  <c r="ES175" i="6"/>
  <c r="ES265" i="6" s="1"/>
  <c r="ES166" i="6"/>
  <c r="ES229" i="6" s="1"/>
  <c r="HE184" i="6"/>
  <c r="HE202" i="6" s="1"/>
  <c r="HE175" i="6"/>
  <c r="HE265" i="6" s="1"/>
  <c r="HE166" i="6"/>
  <c r="HE229" i="6" s="1"/>
  <c r="JQ184" i="6"/>
  <c r="JQ202" i="6" s="1"/>
  <c r="JQ175" i="6"/>
  <c r="JQ265" i="6" s="1"/>
  <c r="JQ166" i="6"/>
  <c r="JQ229" i="6" s="1"/>
  <c r="MC184" i="6"/>
  <c r="MC202" i="6" s="1"/>
  <c r="MC175" i="6"/>
  <c r="MC265" i="6" s="1"/>
  <c r="MC166" i="6"/>
  <c r="MC229" i="6" s="1"/>
  <c r="AT184" i="6"/>
  <c r="AT202" i="6" s="1"/>
  <c r="AT175" i="6"/>
  <c r="AT265" i="6" s="1"/>
  <c r="AT166" i="6"/>
  <c r="AT229" i="6" s="1"/>
  <c r="DF184" i="6"/>
  <c r="DF202" i="6" s="1"/>
  <c r="DF175" i="6"/>
  <c r="DF265" i="6" s="1"/>
  <c r="DF166" i="6"/>
  <c r="DF229" i="6" s="1"/>
  <c r="FR184" i="6"/>
  <c r="FR202" i="6" s="1"/>
  <c r="FR175" i="6"/>
  <c r="FR265" i="6" s="1"/>
  <c r="FR166" i="6"/>
  <c r="FR229" i="6" s="1"/>
  <c r="ID184" i="6"/>
  <c r="ID202" i="6" s="1"/>
  <c r="ID175" i="6"/>
  <c r="ID265" i="6" s="1"/>
  <c r="ID166" i="6"/>
  <c r="ID229" i="6" s="1"/>
  <c r="KP184" i="6"/>
  <c r="KP202" i="6" s="1"/>
  <c r="KP175" i="6"/>
  <c r="KP265" i="6" s="1"/>
  <c r="KP166" i="6"/>
  <c r="KP229" i="6" s="1"/>
  <c r="F183" i="6"/>
  <c r="F201" i="6" s="1"/>
  <c r="F174" i="6"/>
  <c r="F264" i="6" s="1"/>
  <c r="F165" i="6"/>
  <c r="F228" i="6" s="1"/>
  <c r="BR183" i="6"/>
  <c r="BR201" i="6" s="1"/>
  <c r="BR174" i="6"/>
  <c r="BR264" i="6" s="1"/>
  <c r="BR165" i="6"/>
  <c r="BR228" i="6" s="1"/>
  <c r="ED183" i="6"/>
  <c r="ED201" i="6" s="1"/>
  <c r="ED174" i="6"/>
  <c r="ED264" i="6" s="1"/>
  <c r="ED165" i="6"/>
  <c r="ED228" i="6" s="1"/>
  <c r="GP183" i="6"/>
  <c r="GP201" i="6" s="1"/>
  <c r="GP174" i="6"/>
  <c r="GP264" i="6" s="1"/>
  <c r="GP165" i="6"/>
  <c r="GP228" i="6" s="1"/>
  <c r="JB183" i="6"/>
  <c r="JB201" i="6" s="1"/>
  <c r="JB174" i="6"/>
  <c r="JB264" i="6" s="1"/>
  <c r="JB165" i="6"/>
  <c r="JB228" i="6" s="1"/>
  <c r="LN183" i="6"/>
  <c r="LN201" i="6" s="1"/>
  <c r="LN174" i="6"/>
  <c r="LN264" i="6" s="1"/>
  <c r="LN165" i="6"/>
  <c r="LN228" i="6" s="1"/>
  <c r="AE183" i="6"/>
  <c r="AE201" i="6" s="1"/>
  <c r="AE174" i="6"/>
  <c r="AE264" i="6" s="1"/>
  <c r="AE165" i="6"/>
  <c r="AE228" i="6" s="1"/>
  <c r="CQ183" i="6"/>
  <c r="CQ201" i="6" s="1"/>
  <c r="CQ174" i="6"/>
  <c r="CQ264" i="6" s="1"/>
  <c r="CQ165" i="6"/>
  <c r="CQ228" i="6" s="1"/>
  <c r="FC183" i="6"/>
  <c r="FC201" i="6" s="1"/>
  <c r="FC174" i="6"/>
  <c r="FC264" i="6" s="1"/>
  <c r="FC165" i="6"/>
  <c r="FC228" i="6" s="1"/>
  <c r="HO183" i="6"/>
  <c r="HO201" i="6" s="1"/>
  <c r="HO174" i="6"/>
  <c r="HO264" i="6" s="1"/>
  <c r="HO165" i="6"/>
  <c r="HO228" i="6" s="1"/>
  <c r="KA183" i="6"/>
  <c r="KA201" i="6" s="1"/>
  <c r="KA174" i="6"/>
  <c r="KA264" i="6" s="1"/>
  <c r="KA165" i="6"/>
  <c r="KA228" i="6" s="1"/>
  <c r="MM183" i="6"/>
  <c r="MM201" i="6" s="1"/>
  <c r="MM174" i="6"/>
  <c r="MM264" i="6" s="1"/>
  <c r="MM165" i="6"/>
  <c r="MM228" i="6" s="1"/>
  <c r="BD183" i="6"/>
  <c r="BD201" i="6" s="1"/>
  <c r="BD174" i="6"/>
  <c r="BD264" i="6" s="1"/>
  <c r="BD165" i="6"/>
  <c r="BD228" i="6" s="1"/>
  <c r="DP183" i="6"/>
  <c r="DP201" i="6" s="1"/>
  <c r="DP174" i="6"/>
  <c r="DP264" i="6" s="1"/>
  <c r="DP165" i="6"/>
  <c r="DP228" i="6" s="1"/>
  <c r="GB183" i="6"/>
  <c r="GB201" i="6" s="1"/>
  <c r="GB174" i="6"/>
  <c r="GB264" i="6" s="1"/>
  <c r="GB165" i="6"/>
  <c r="GB228" i="6" s="1"/>
  <c r="IN183" i="6"/>
  <c r="IN201" i="6" s="1"/>
  <c r="IN174" i="6"/>
  <c r="IN264" i="6" s="1"/>
  <c r="IN165" i="6"/>
  <c r="IN228" i="6" s="1"/>
  <c r="KZ183" i="6"/>
  <c r="KZ201" i="6" s="1"/>
  <c r="KZ174" i="6"/>
  <c r="KZ264" i="6" s="1"/>
  <c r="KZ165" i="6"/>
  <c r="KZ228" i="6" s="1"/>
  <c r="Q183" i="6"/>
  <c r="Q201" i="6" s="1"/>
  <c r="Q174" i="6"/>
  <c r="Q264" i="6" s="1"/>
  <c r="Q165" i="6"/>
  <c r="Q228" i="6" s="1"/>
  <c r="CC183" i="6"/>
  <c r="CC201" i="6" s="1"/>
  <c r="CC174" i="6"/>
  <c r="CC264" i="6" s="1"/>
  <c r="CC165" i="6"/>
  <c r="CC228" i="6" s="1"/>
  <c r="EO183" i="6"/>
  <c r="EO201" i="6" s="1"/>
  <c r="EO174" i="6"/>
  <c r="EO264" i="6" s="1"/>
  <c r="EO165" i="6"/>
  <c r="EO228" i="6" s="1"/>
  <c r="HA183" i="6"/>
  <c r="HA201" i="6" s="1"/>
  <c r="HA174" i="6"/>
  <c r="HA264" i="6" s="1"/>
  <c r="HA165" i="6"/>
  <c r="HA228" i="6" s="1"/>
  <c r="JM183" i="6"/>
  <c r="JM201" i="6" s="1"/>
  <c r="JM174" i="6"/>
  <c r="JM264" i="6" s="1"/>
  <c r="JM165" i="6"/>
  <c r="JM228" i="6" s="1"/>
  <c r="LY183" i="6"/>
  <c r="LY201" i="6" s="1"/>
  <c r="LY174" i="6"/>
  <c r="LY264" i="6" s="1"/>
  <c r="LY165" i="6"/>
  <c r="LY228" i="6" s="1"/>
  <c r="AP183" i="6"/>
  <c r="AP201" i="6" s="1"/>
  <c r="AP174" i="6"/>
  <c r="AP264" i="6" s="1"/>
  <c r="AP165" i="6"/>
  <c r="AP228" i="6" s="1"/>
  <c r="DB183" i="6"/>
  <c r="DB201" i="6" s="1"/>
  <c r="DB174" i="6"/>
  <c r="DB264" i="6" s="1"/>
  <c r="DB165" i="6"/>
  <c r="DB228" i="6" s="1"/>
  <c r="FN183" i="6"/>
  <c r="FN201" i="6" s="1"/>
  <c r="FN174" i="6"/>
  <c r="FN264" i="6" s="1"/>
  <c r="FN165" i="6"/>
  <c r="FN228" i="6" s="1"/>
  <c r="HZ183" i="6"/>
  <c r="HZ201" i="6" s="1"/>
  <c r="HZ174" i="6"/>
  <c r="HZ264" i="6" s="1"/>
  <c r="HZ165" i="6"/>
  <c r="HZ228" i="6" s="1"/>
  <c r="KL183" i="6"/>
  <c r="KL201" i="6" s="1"/>
  <c r="KL174" i="6"/>
  <c r="KL264" i="6" s="1"/>
  <c r="KL165" i="6"/>
  <c r="KL228" i="6" s="1"/>
  <c r="MX183" i="6"/>
  <c r="MX201" i="6" s="1"/>
  <c r="MX174" i="6"/>
  <c r="MX264" i="6" s="1"/>
  <c r="MX165" i="6"/>
  <c r="MX228" i="6" s="1"/>
  <c r="BO183" i="6"/>
  <c r="BO201" i="6" s="1"/>
  <c r="BO174" i="6"/>
  <c r="BO264" i="6" s="1"/>
  <c r="BO165" i="6"/>
  <c r="BO228" i="6" s="1"/>
  <c r="EA183" i="6"/>
  <c r="EA201" i="6" s="1"/>
  <c r="EA174" i="6"/>
  <c r="EA264" i="6" s="1"/>
  <c r="EA165" i="6"/>
  <c r="EA228" i="6" s="1"/>
  <c r="GM183" i="6"/>
  <c r="GM201" i="6" s="1"/>
  <c r="GM174" i="6"/>
  <c r="GM264" i="6" s="1"/>
  <c r="GM165" i="6"/>
  <c r="GM228" i="6" s="1"/>
  <c r="IY183" i="6"/>
  <c r="IY201" i="6" s="1"/>
  <c r="IY174" i="6"/>
  <c r="IY264" i="6" s="1"/>
  <c r="IY165" i="6"/>
  <c r="IY228" i="6" s="1"/>
  <c r="LK183" i="6"/>
  <c r="LK201" i="6" s="1"/>
  <c r="LK174" i="6"/>
  <c r="LK264" i="6" s="1"/>
  <c r="LK165" i="6"/>
  <c r="LK228" i="6" s="1"/>
  <c r="AB183" i="6"/>
  <c r="AB201" i="6" s="1"/>
  <c r="AB174" i="6"/>
  <c r="AB264" i="6" s="1"/>
  <c r="AB165" i="6"/>
  <c r="AB228" i="6" s="1"/>
  <c r="CN183" i="6"/>
  <c r="CN201" i="6" s="1"/>
  <c r="CN174" i="6"/>
  <c r="CN264" i="6" s="1"/>
  <c r="CN165" i="6"/>
  <c r="CN228" i="6" s="1"/>
  <c r="EZ183" i="6"/>
  <c r="EZ201" i="6" s="1"/>
  <c r="EZ174" i="6"/>
  <c r="EZ264" i="6" s="1"/>
  <c r="EZ165" i="6"/>
  <c r="EZ228" i="6" s="1"/>
  <c r="HL183" i="6"/>
  <c r="HL201" i="6" s="1"/>
  <c r="HL174" i="6"/>
  <c r="HL264" i="6" s="1"/>
  <c r="HL165" i="6"/>
  <c r="HL228" i="6" s="1"/>
  <c r="JX183" i="6"/>
  <c r="JX201" i="6" s="1"/>
  <c r="JX174" i="6"/>
  <c r="JX264" i="6" s="1"/>
  <c r="JX165" i="6"/>
  <c r="JX228" i="6" s="1"/>
  <c r="MJ183" i="6"/>
  <c r="MJ201" i="6" s="1"/>
  <c r="MJ174" i="6"/>
  <c r="MJ264" i="6" s="1"/>
  <c r="MJ165" i="6"/>
  <c r="MJ228" i="6" s="1"/>
  <c r="BA183" i="6"/>
  <c r="BA201" i="6" s="1"/>
  <c r="BA174" i="6"/>
  <c r="BA264" i="6" s="1"/>
  <c r="BA165" i="6"/>
  <c r="BA228" i="6" s="1"/>
  <c r="DM183" i="6"/>
  <c r="DM201" i="6" s="1"/>
  <c r="DM174" i="6"/>
  <c r="DM264" i="6" s="1"/>
  <c r="DM165" i="6"/>
  <c r="DM228" i="6" s="1"/>
  <c r="FY183" i="6"/>
  <c r="FY201" i="6" s="1"/>
  <c r="FY174" i="6"/>
  <c r="FY264" i="6" s="1"/>
  <c r="FY165" i="6"/>
  <c r="FY228" i="6" s="1"/>
  <c r="IK183" i="6"/>
  <c r="IK201" i="6" s="1"/>
  <c r="IK174" i="6"/>
  <c r="IK264" i="6" s="1"/>
  <c r="IK165" i="6"/>
  <c r="IK228" i="6" s="1"/>
  <c r="KW183" i="6"/>
  <c r="KW201" i="6" s="1"/>
  <c r="KW174" i="6"/>
  <c r="KW264" i="6" s="1"/>
  <c r="KW165" i="6"/>
  <c r="KW228" i="6" s="1"/>
  <c r="R179" i="6"/>
  <c r="R197" i="6" s="1"/>
  <c r="R170" i="6"/>
  <c r="R260" i="6" s="1"/>
  <c r="R161" i="6"/>
  <c r="R224" i="6" s="1"/>
  <c r="CD179" i="6"/>
  <c r="CD197" i="6" s="1"/>
  <c r="CD170" i="6"/>
  <c r="CD260" i="6" s="1"/>
  <c r="CD161" i="6"/>
  <c r="CD224" i="6" s="1"/>
  <c r="EP179" i="6"/>
  <c r="EP197" i="6" s="1"/>
  <c r="EP170" i="6"/>
  <c r="EP260" i="6" s="1"/>
  <c r="EP161" i="6"/>
  <c r="EP224" i="6" s="1"/>
  <c r="HB179" i="6"/>
  <c r="HB197" i="6" s="1"/>
  <c r="HB170" i="6"/>
  <c r="HB260" i="6" s="1"/>
  <c r="HB161" i="6"/>
  <c r="HB224" i="6" s="1"/>
  <c r="JN179" i="6"/>
  <c r="JN197" i="6" s="1"/>
  <c r="JN170" i="6"/>
  <c r="JN260" i="6" s="1"/>
  <c r="JN161" i="6"/>
  <c r="JN224" i="6" s="1"/>
  <c r="LZ179" i="6"/>
  <c r="LZ197" i="6" s="1"/>
  <c r="LZ170" i="6"/>
  <c r="LZ260" i="6" s="1"/>
  <c r="LZ161" i="6"/>
  <c r="LZ224" i="6" s="1"/>
  <c r="AQ179" i="6"/>
  <c r="AQ197" i="6" s="1"/>
  <c r="AQ170" i="6"/>
  <c r="AQ260" i="6" s="1"/>
  <c r="AQ161" i="6"/>
  <c r="AQ224" i="6" s="1"/>
  <c r="DC179" i="6"/>
  <c r="DC197" i="6" s="1"/>
  <c r="DC170" i="6"/>
  <c r="DC260" i="6" s="1"/>
  <c r="DC161" i="6"/>
  <c r="DC224" i="6" s="1"/>
  <c r="FO179" i="6"/>
  <c r="FO197" i="6" s="1"/>
  <c r="FO170" i="6"/>
  <c r="FO260" i="6" s="1"/>
  <c r="FO161" i="6"/>
  <c r="FO224" i="6" s="1"/>
  <c r="IA179" i="6"/>
  <c r="IA197" i="6" s="1"/>
  <c r="IA170" i="6"/>
  <c r="IA260" i="6" s="1"/>
  <c r="IA161" i="6"/>
  <c r="IA224" i="6" s="1"/>
  <c r="KM179" i="6"/>
  <c r="KM197" i="6" s="1"/>
  <c r="KM170" i="6"/>
  <c r="KM260" i="6" s="1"/>
  <c r="KM161" i="6"/>
  <c r="KM224" i="6" s="1"/>
  <c r="MY179" i="6"/>
  <c r="MY197" i="6" s="1"/>
  <c r="MY170" i="6"/>
  <c r="MY260" i="6" s="1"/>
  <c r="MY161" i="6"/>
  <c r="MY224" i="6" s="1"/>
  <c r="BP179" i="6"/>
  <c r="BP197" i="6" s="1"/>
  <c r="BP170" i="6"/>
  <c r="BP260" i="6" s="1"/>
  <c r="BP161" i="6"/>
  <c r="BP224" i="6" s="1"/>
  <c r="EB179" i="6"/>
  <c r="EB197" i="6" s="1"/>
  <c r="EB170" i="6"/>
  <c r="EB260" i="6" s="1"/>
  <c r="EB161" i="6"/>
  <c r="EB224" i="6" s="1"/>
  <c r="GN179" i="6"/>
  <c r="GN197" i="6" s="1"/>
  <c r="GN170" i="6"/>
  <c r="GN260" i="6" s="1"/>
  <c r="GN161" i="6"/>
  <c r="GN224" i="6" s="1"/>
  <c r="IZ179" i="6"/>
  <c r="IZ197" i="6" s="1"/>
  <c r="IZ170" i="6"/>
  <c r="IZ260" i="6" s="1"/>
  <c r="IZ161" i="6"/>
  <c r="IZ224" i="6" s="1"/>
  <c r="LL179" i="6"/>
  <c r="LL197" i="6" s="1"/>
  <c r="LL170" i="6"/>
  <c r="LL260" i="6" s="1"/>
  <c r="LL161" i="6"/>
  <c r="LL224" i="6" s="1"/>
  <c r="AC179" i="6"/>
  <c r="AC197" i="6" s="1"/>
  <c r="AC170" i="6"/>
  <c r="AC260" i="6" s="1"/>
  <c r="AC161" i="6"/>
  <c r="AC224" i="6" s="1"/>
  <c r="CO179" i="6"/>
  <c r="CO197" i="6" s="1"/>
  <c r="CO170" i="6"/>
  <c r="CO260" i="6" s="1"/>
  <c r="CO161" i="6"/>
  <c r="CO224" i="6" s="1"/>
  <c r="FA179" i="6"/>
  <c r="FA197" i="6" s="1"/>
  <c r="FA170" i="6"/>
  <c r="FA260" i="6" s="1"/>
  <c r="FA161" i="6"/>
  <c r="FA224" i="6" s="1"/>
  <c r="HM179" i="6"/>
  <c r="HM197" i="6" s="1"/>
  <c r="HM170" i="6"/>
  <c r="HM260" i="6" s="1"/>
  <c r="HM161" i="6"/>
  <c r="HM224" i="6" s="1"/>
  <c r="JY179" i="6"/>
  <c r="JY197" i="6" s="1"/>
  <c r="JY170" i="6"/>
  <c r="JY260" i="6" s="1"/>
  <c r="JY161" i="6"/>
  <c r="JY224" i="6" s="1"/>
  <c r="MK179" i="6"/>
  <c r="MK197" i="6" s="1"/>
  <c r="MK170" i="6"/>
  <c r="MK260" i="6" s="1"/>
  <c r="MK161" i="6"/>
  <c r="MK224" i="6" s="1"/>
  <c r="BB179" i="6"/>
  <c r="BB197" i="6" s="1"/>
  <c r="BB170" i="6"/>
  <c r="BB260" i="6" s="1"/>
  <c r="BB161" i="6"/>
  <c r="BB224" i="6" s="1"/>
  <c r="DN179" i="6"/>
  <c r="DN197" i="6" s="1"/>
  <c r="DN170" i="6"/>
  <c r="DN260" i="6" s="1"/>
  <c r="DN161" i="6"/>
  <c r="DN224" i="6" s="1"/>
  <c r="FZ179" i="6"/>
  <c r="FZ197" i="6" s="1"/>
  <c r="FZ170" i="6"/>
  <c r="FZ260" i="6" s="1"/>
  <c r="FZ161" i="6"/>
  <c r="FZ224" i="6" s="1"/>
  <c r="IL179" i="6"/>
  <c r="IL197" i="6" s="1"/>
  <c r="IL170" i="6"/>
  <c r="IL260" i="6" s="1"/>
  <c r="IL161" i="6"/>
  <c r="IL224" i="6" s="1"/>
  <c r="KX179" i="6"/>
  <c r="KX197" i="6" s="1"/>
  <c r="KX170" i="6"/>
  <c r="KX260" i="6" s="1"/>
  <c r="KX161" i="6"/>
  <c r="KX224" i="6" s="1"/>
  <c r="O179" i="6"/>
  <c r="O197" i="6" s="1"/>
  <c r="O170" i="6"/>
  <c r="O260" i="6" s="1"/>
  <c r="O161" i="6"/>
  <c r="O224" i="6" s="1"/>
  <c r="CA179" i="6"/>
  <c r="CA197" i="6" s="1"/>
  <c r="CA170" i="6"/>
  <c r="CA260" i="6" s="1"/>
  <c r="CA161" i="6"/>
  <c r="CA224" i="6" s="1"/>
  <c r="EM179" i="6"/>
  <c r="EM197" i="6" s="1"/>
  <c r="EM170" i="6"/>
  <c r="EM260" i="6" s="1"/>
  <c r="EM161" i="6"/>
  <c r="EM224" i="6" s="1"/>
  <c r="GY179" i="6"/>
  <c r="GY197" i="6" s="1"/>
  <c r="GY170" i="6"/>
  <c r="GY260" i="6" s="1"/>
  <c r="GY161" i="6"/>
  <c r="GY224" i="6" s="1"/>
  <c r="JK179" i="6"/>
  <c r="JK197" i="6" s="1"/>
  <c r="JK170" i="6"/>
  <c r="JK260" i="6" s="1"/>
  <c r="JK161" i="6"/>
  <c r="JK224" i="6" s="1"/>
  <c r="LW179" i="6"/>
  <c r="LW197" i="6" s="1"/>
  <c r="LW170" i="6"/>
  <c r="LW260" i="6" s="1"/>
  <c r="LW161" i="6"/>
  <c r="LW224" i="6" s="1"/>
  <c r="AN179" i="6"/>
  <c r="AN197" i="6" s="1"/>
  <c r="AN170" i="6"/>
  <c r="AN260" i="6" s="1"/>
  <c r="AN161" i="6"/>
  <c r="AN224" i="6" s="1"/>
  <c r="CZ179" i="6"/>
  <c r="CZ197" i="6" s="1"/>
  <c r="CZ170" i="6"/>
  <c r="CZ260" i="6" s="1"/>
  <c r="CZ161" i="6"/>
  <c r="CZ224" i="6" s="1"/>
  <c r="FL179" i="6"/>
  <c r="FL197" i="6" s="1"/>
  <c r="FL170" i="6"/>
  <c r="FL260" i="6" s="1"/>
  <c r="FL161" i="6"/>
  <c r="FL224" i="6" s="1"/>
  <c r="HX179" i="6"/>
  <c r="HX197" i="6" s="1"/>
  <c r="HX170" i="6"/>
  <c r="HX260" i="6" s="1"/>
  <c r="HX161" i="6"/>
  <c r="HX224" i="6" s="1"/>
  <c r="KJ179" i="6"/>
  <c r="KJ197" i="6" s="1"/>
  <c r="KJ170" i="6"/>
  <c r="KJ260" i="6" s="1"/>
  <c r="KJ161" i="6"/>
  <c r="KJ224" i="6" s="1"/>
  <c r="MV179" i="6"/>
  <c r="MV197" i="6" s="1"/>
  <c r="MV170" i="6"/>
  <c r="MV260" i="6" s="1"/>
  <c r="MV161" i="6"/>
  <c r="MV224" i="6" s="1"/>
  <c r="BM179" i="6"/>
  <c r="BM197" i="6" s="1"/>
  <c r="BM170" i="6"/>
  <c r="BM260" i="6" s="1"/>
  <c r="BM161" i="6"/>
  <c r="BM224" i="6" s="1"/>
  <c r="DY179" i="6"/>
  <c r="DY197" i="6" s="1"/>
  <c r="DY170" i="6"/>
  <c r="DY260" i="6" s="1"/>
  <c r="DY161" i="6"/>
  <c r="DY224" i="6" s="1"/>
  <c r="GK179" i="6"/>
  <c r="GK197" i="6" s="1"/>
  <c r="GK170" i="6"/>
  <c r="GK260" i="6" s="1"/>
  <c r="GK161" i="6"/>
  <c r="GK224" i="6" s="1"/>
  <c r="IW179" i="6"/>
  <c r="IW197" i="6" s="1"/>
  <c r="IW170" i="6"/>
  <c r="IW260" i="6" s="1"/>
  <c r="IW161" i="6"/>
  <c r="IW224" i="6" s="1"/>
  <c r="LI179" i="6"/>
  <c r="LI197" i="6" s="1"/>
  <c r="LI170" i="6"/>
  <c r="LI260" i="6" s="1"/>
  <c r="LI161" i="6"/>
  <c r="LI224" i="6" s="1"/>
  <c r="AB181" i="6"/>
  <c r="AB199" i="6" s="1"/>
  <c r="AB172" i="6"/>
  <c r="AB262" i="6" s="1"/>
  <c r="AB163" i="6"/>
  <c r="AB226" i="6" s="1"/>
  <c r="CN181" i="6"/>
  <c r="CN199" i="6" s="1"/>
  <c r="CN172" i="6"/>
  <c r="CN262" i="6" s="1"/>
  <c r="CN163" i="6"/>
  <c r="CN226" i="6" s="1"/>
  <c r="EZ181" i="6"/>
  <c r="EZ199" i="6" s="1"/>
  <c r="EZ172" i="6"/>
  <c r="EZ262" i="6" s="1"/>
  <c r="EZ163" i="6"/>
  <c r="EZ226" i="6" s="1"/>
  <c r="HL181" i="6"/>
  <c r="HL199" i="6" s="1"/>
  <c r="HL172" i="6"/>
  <c r="HL262" i="6" s="1"/>
  <c r="HL163" i="6"/>
  <c r="HL226" i="6" s="1"/>
  <c r="JX181" i="6"/>
  <c r="JX199" i="6" s="1"/>
  <c r="JX172" i="6"/>
  <c r="JX262" i="6" s="1"/>
  <c r="JX163" i="6"/>
  <c r="JX226" i="6" s="1"/>
  <c r="MJ181" i="6"/>
  <c r="MJ199" i="6" s="1"/>
  <c r="MJ172" i="6"/>
  <c r="MJ262" i="6" s="1"/>
  <c r="MJ163" i="6"/>
  <c r="MJ226" i="6" s="1"/>
  <c r="BA181" i="6"/>
  <c r="BA199" i="6" s="1"/>
  <c r="BA172" i="6"/>
  <c r="BA262" i="6" s="1"/>
  <c r="BA163" i="6"/>
  <c r="BA226" i="6" s="1"/>
  <c r="DM181" i="6"/>
  <c r="DM199" i="6" s="1"/>
  <c r="DM172" i="6"/>
  <c r="DM262" i="6" s="1"/>
  <c r="DM163" i="6"/>
  <c r="DM226" i="6" s="1"/>
  <c r="FY181" i="6"/>
  <c r="FY199" i="6" s="1"/>
  <c r="FY172" i="6"/>
  <c r="FY262" i="6" s="1"/>
  <c r="FY163" i="6"/>
  <c r="FY226" i="6" s="1"/>
  <c r="IK181" i="6"/>
  <c r="IK199" i="6" s="1"/>
  <c r="IK172" i="6"/>
  <c r="IK262" i="6" s="1"/>
  <c r="IK163" i="6"/>
  <c r="IK226" i="6" s="1"/>
  <c r="KW181" i="6"/>
  <c r="KW199" i="6" s="1"/>
  <c r="KW172" i="6"/>
  <c r="KW262" i="6" s="1"/>
  <c r="KW163" i="6"/>
  <c r="KW226" i="6" s="1"/>
  <c r="N181" i="6"/>
  <c r="N199" i="6" s="1"/>
  <c r="N172" i="6"/>
  <c r="N262" i="6" s="1"/>
  <c r="N163" i="6"/>
  <c r="N226" i="6" s="1"/>
  <c r="BZ181" i="6"/>
  <c r="BZ199" i="6" s="1"/>
  <c r="BZ172" i="6"/>
  <c r="BZ262" i="6" s="1"/>
  <c r="BZ163" i="6"/>
  <c r="BZ226" i="6" s="1"/>
  <c r="EL181" i="6"/>
  <c r="EL199" i="6" s="1"/>
  <c r="EL172" i="6"/>
  <c r="EL262" i="6" s="1"/>
  <c r="EL163" i="6"/>
  <c r="EL226" i="6" s="1"/>
  <c r="GX181" i="6"/>
  <c r="GX199" i="6" s="1"/>
  <c r="GX172" i="6"/>
  <c r="GX262" i="6" s="1"/>
  <c r="GX163" i="6"/>
  <c r="GX226" i="6" s="1"/>
  <c r="JJ181" i="6"/>
  <c r="JJ199" i="6" s="1"/>
  <c r="JJ172" i="6"/>
  <c r="JJ262" i="6" s="1"/>
  <c r="JJ163" i="6"/>
  <c r="JJ226" i="6" s="1"/>
  <c r="LV181" i="6"/>
  <c r="LV199" i="6" s="1"/>
  <c r="LV172" i="6"/>
  <c r="LV262" i="6" s="1"/>
  <c r="LV163" i="6"/>
  <c r="LV226" i="6" s="1"/>
  <c r="AM181" i="6"/>
  <c r="AM199" i="6" s="1"/>
  <c r="AM172" i="6"/>
  <c r="AM262" i="6" s="1"/>
  <c r="AM163" i="6"/>
  <c r="AM226" i="6" s="1"/>
  <c r="CY181" i="6"/>
  <c r="CY199" i="6" s="1"/>
  <c r="CY172" i="6"/>
  <c r="CY262" i="6" s="1"/>
  <c r="CY163" i="6"/>
  <c r="CY226" i="6" s="1"/>
  <c r="FK181" i="6"/>
  <c r="FK199" i="6" s="1"/>
  <c r="FK172" i="6"/>
  <c r="FK262" i="6" s="1"/>
  <c r="FK163" i="6"/>
  <c r="FK226" i="6" s="1"/>
  <c r="HW181" i="6"/>
  <c r="HW199" i="6" s="1"/>
  <c r="HW172" i="6"/>
  <c r="HW262" i="6" s="1"/>
  <c r="HW163" i="6"/>
  <c r="HW226" i="6" s="1"/>
  <c r="KI181" i="6"/>
  <c r="KI199" i="6" s="1"/>
  <c r="KI172" i="6"/>
  <c r="KI262" i="6" s="1"/>
  <c r="KI163" i="6"/>
  <c r="KI226" i="6" s="1"/>
  <c r="MU181" i="6"/>
  <c r="MU199" i="6" s="1"/>
  <c r="MU172" i="6"/>
  <c r="MU262" i="6" s="1"/>
  <c r="MU163" i="6"/>
  <c r="MU226" i="6" s="1"/>
  <c r="BL181" i="6"/>
  <c r="BL199" i="6" s="1"/>
  <c r="BL172" i="6"/>
  <c r="BL262" i="6" s="1"/>
  <c r="BL163" i="6"/>
  <c r="BL226" i="6" s="1"/>
  <c r="DX181" i="6"/>
  <c r="DX199" i="6" s="1"/>
  <c r="DX172" i="6"/>
  <c r="DX262" i="6" s="1"/>
  <c r="DX163" i="6"/>
  <c r="DX226" i="6" s="1"/>
  <c r="GJ181" i="6"/>
  <c r="GJ199" i="6" s="1"/>
  <c r="GJ172" i="6"/>
  <c r="GJ262" i="6" s="1"/>
  <c r="GJ163" i="6"/>
  <c r="GJ226" i="6" s="1"/>
  <c r="IV181" i="6"/>
  <c r="IV199" i="6" s="1"/>
  <c r="IV172" i="6"/>
  <c r="IV262" i="6" s="1"/>
  <c r="IV163" i="6"/>
  <c r="IV226" i="6" s="1"/>
  <c r="LH181" i="6"/>
  <c r="LH199" i="6" s="1"/>
  <c r="LH172" i="6"/>
  <c r="LH262" i="6" s="1"/>
  <c r="LH163" i="6"/>
  <c r="LH226" i="6" s="1"/>
  <c r="Y181" i="6"/>
  <c r="Y199" i="6" s="1"/>
  <c r="Y172" i="6"/>
  <c r="Y262" i="6" s="1"/>
  <c r="Y163" i="6"/>
  <c r="Y226" i="6" s="1"/>
  <c r="CK181" i="6"/>
  <c r="CK199" i="6" s="1"/>
  <c r="CK172" i="6"/>
  <c r="CK262" i="6" s="1"/>
  <c r="CK163" i="6"/>
  <c r="CK226" i="6" s="1"/>
  <c r="EW181" i="6"/>
  <c r="EW199" i="6" s="1"/>
  <c r="EW172" i="6"/>
  <c r="EW262" i="6" s="1"/>
  <c r="EW163" i="6"/>
  <c r="EW226" i="6" s="1"/>
  <c r="HI181" i="6"/>
  <c r="HI199" i="6" s="1"/>
  <c r="HI172" i="6"/>
  <c r="HI262" i="6" s="1"/>
  <c r="HI163" i="6"/>
  <c r="HI226" i="6" s="1"/>
  <c r="JU181" i="6"/>
  <c r="JU199" i="6" s="1"/>
  <c r="JU172" i="6"/>
  <c r="JU262" i="6" s="1"/>
  <c r="JU163" i="6"/>
  <c r="JU226" i="6" s="1"/>
  <c r="MG181" i="6"/>
  <c r="MG199" i="6" s="1"/>
  <c r="MG172" i="6"/>
  <c r="MG262" i="6" s="1"/>
  <c r="MG163" i="6"/>
  <c r="MG226" i="6" s="1"/>
  <c r="AX181" i="6"/>
  <c r="AX199" i="6" s="1"/>
  <c r="AX172" i="6"/>
  <c r="AX262" i="6" s="1"/>
  <c r="AX163" i="6"/>
  <c r="AX226" i="6" s="1"/>
  <c r="DJ181" i="6"/>
  <c r="DJ199" i="6" s="1"/>
  <c r="DJ172" i="6"/>
  <c r="DJ262" i="6" s="1"/>
  <c r="DJ163" i="6"/>
  <c r="DJ226" i="6" s="1"/>
  <c r="FV181" i="6"/>
  <c r="FV199" i="6" s="1"/>
  <c r="FV172" i="6"/>
  <c r="FV262" i="6" s="1"/>
  <c r="FV163" i="6"/>
  <c r="FV226" i="6" s="1"/>
  <c r="IH181" i="6"/>
  <c r="IH199" i="6" s="1"/>
  <c r="IH172" i="6"/>
  <c r="IH262" i="6" s="1"/>
  <c r="IH163" i="6"/>
  <c r="IH226" i="6" s="1"/>
  <c r="KT181" i="6"/>
  <c r="KT199" i="6" s="1"/>
  <c r="KT172" i="6"/>
  <c r="KT262" i="6" s="1"/>
  <c r="KT163" i="6"/>
  <c r="KT226" i="6" s="1"/>
  <c r="K181" i="6"/>
  <c r="K199" i="6" s="1"/>
  <c r="K172" i="6"/>
  <c r="K262" i="6" s="1"/>
  <c r="K163" i="6"/>
  <c r="K226" i="6" s="1"/>
  <c r="BW181" i="6"/>
  <c r="BW199" i="6" s="1"/>
  <c r="BW172" i="6"/>
  <c r="BW262" i="6" s="1"/>
  <c r="BW163" i="6"/>
  <c r="BW226" i="6" s="1"/>
  <c r="EI181" i="6"/>
  <c r="EI199" i="6" s="1"/>
  <c r="EI172" i="6"/>
  <c r="EI262" i="6" s="1"/>
  <c r="EI163" i="6"/>
  <c r="EI226" i="6" s="1"/>
  <c r="GU181" i="6"/>
  <c r="GU199" i="6" s="1"/>
  <c r="GU172" i="6"/>
  <c r="GU262" i="6" s="1"/>
  <c r="GU163" i="6"/>
  <c r="GU226" i="6" s="1"/>
  <c r="JG181" i="6"/>
  <c r="JG199" i="6" s="1"/>
  <c r="JG172" i="6"/>
  <c r="JG262" i="6" s="1"/>
  <c r="JG163" i="6"/>
  <c r="JG226" i="6" s="1"/>
  <c r="LS181" i="6"/>
  <c r="LS199" i="6" s="1"/>
  <c r="LS172" i="6"/>
  <c r="LS262" i="6" s="1"/>
  <c r="LS163" i="6"/>
  <c r="LS226" i="6" s="1"/>
  <c r="AI180" i="6"/>
  <c r="AI198" i="6" s="1"/>
  <c r="AI171" i="6"/>
  <c r="AI261" i="6" s="1"/>
  <c r="AI162" i="6"/>
  <c r="AI225" i="6" s="1"/>
  <c r="CU180" i="6"/>
  <c r="CU198" i="6" s="1"/>
  <c r="CU171" i="6"/>
  <c r="CU261" i="6" s="1"/>
  <c r="CU162" i="6"/>
  <c r="CU225" i="6" s="1"/>
  <c r="FG180" i="6"/>
  <c r="FG198" i="6" s="1"/>
  <c r="FG171" i="6"/>
  <c r="FG261" i="6" s="1"/>
  <c r="FG162" i="6"/>
  <c r="FG225" i="6" s="1"/>
  <c r="HS180" i="6"/>
  <c r="HS198" i="6" s="1"/>
  <c r="HS171" i="6"/>
  <c r="HS261" i="6" s="1"/>
  <c r="HS162" i="6"/>
  <c r="HS225" i="6" s="1"/>
  <c r="KE180" i="6"/>
  <c r="KE198" i="6" s="1"/>
  <c r="KE171" i="6"/>
  <c r="KE261" i="6" s="1"/>
  <c r="KE162" i="6"/>
  <c r="KE225" i="6" s="1"/>
  <c r="MQ180" i="6"/>
  <c r="MQ198" i="6" s="1"/>
  <c r="MQ171" i="6"/>
  <c r="MQ261" i="6" s="1"/>
  <c r="MQ162" i="6"/>
  <c r="MQ225" i="6" s="1"/>
  <c r="BH180" i="6"/>
  <c r="BH198" i="6" s="1"/>
  <c r="BH171" i="6"/>
  <c r="BH261" i="6" s="1"/>
  <c r="BH162" i="6"/>
  <c r="BH225" i="6" s="1"/>
  <c r="DT180" i="6"/>
  <c r="DT198" i="6" s="1"/>
  <c r="DT171" i="6"/>
  <c r="DT261" i="6" s="1"/>
  <c r="DT162" i="6"/>
  <c r="DT225" i="6" s="1"/>
  <c r="GF180" i="6"/>
  <c r="GF198" i="6" s="1"/>
  <c r="GF171" i="6"/>
  <c r="GF261" i="6" s="1"/>
  <c r="GF162" i="6"/>
  <c r="GF225" i="6" s="1"/>
  <c r="IR180" i="6"/>
  <c r="IR198" i="6" s="1"/>
  <c r="IR171" i="6"/>
  <c r="IR261" i="6" s="1"/>
  <c r="IR162" i="6"/>
  <c r="IR225" i="6" s="1"/>
  <c r="LD180" i="6"/>
  <c r="LD198" i="6" s="1"/>
  <c r="LD171" i="6"/>
  <c r="LD261" i="6" s="1"/>
  <c r="LD162" i="6"/>
  <c r="LD225" i="6" s="1"/>
  <c r="U180" i="6"/>
  <c r="U198" i="6" s="1"/>
  <c r="U171" i="6"/>
  <c r="U261" i="6" s="1"/>
  <c r="U162" i="6"/>
  <c r="U225" i="6" s="1"/>
  <c r="CG180" i="6"/>
  <c r="CG198" i="6" s="1"/>
  <c r="CG171" i="6"/>
  <c r="CG261" i="6" s="1"/>
  <c r="CG162" i="6"/>
  <c r="CG225" i="6" s="1"/>
  <c r="ES180" i="6"/>
  <c r="ES198" i="6" s="1"/>
  <c r="ES171" i="6"/>
  <c r="ES261" i="6" s="1"/>
  <c r="ES162" i="6"/>
  <c r="ES225" i="6" s="1"/>
  <c r="HE180" i="6"/>
  <c r="HE198" i="6" s="1"/>
  <c r="HE171" i="6"/>
  <c r="HE261" i="6" s="1"/>
  <c r="HE162" i="6"/>
  <c r="HE225" i="6" s="1"/>
  <c r="JQ180" i="6"/>
  <c r="JQ198" i="6" s="1"/>
  <c r="JQ171" i="6"/>
  <c r="JQ261" i="6" s="1"/>
  <c r="JQ162" i="6"/>
  <c r="JQ225" i="6" s="1"/>
  <c r="MC180" i="6"/>
  <c r="MC198" i="6" s="1"/>
  <c r="MC171" i="6"/>
  <c r="MC261" i="6" s="1"/>
  <c r="MC162" i="6"/>
  <c r="MC225" i="6" s="1"/>
  <c r="AT180" i="6"/>
  <c r="AT198" i="6" s="1"/>
  <c r="AT171" i="6"/>
  <c r="AT261" i="6" s="1"/>
  <c r="AT162" i="6"/>
  <c r="AT225" i="6" s="1"/>
  <c r="DF180" i="6"/>
  <c r="DF198" i="6" s="1"/>
  <c r="DF171" i="6"/>
  <c r="DF261" i="6" s="1"/>
  <c r="DF162" i="6"/>
  <c r="DF225" i="6" s="1"/>
  <c r="FR180" i="6"/>
  <c r="FR198" i="6" s="1"/>
  <c r="FR171" i="6"/>
  <c r="FR261" i="6" s="1"/>
  <c r="FR162" i="6"/>
  <c r="FR225" i="6" s="1"/>
  <c r="ID180" i="6"/>
  <c r="ID198" i="6" s="1"/>
  <c r="ID171" i="6"/>
  <c r="ID261" i="6" s="1"/>
  <c r="ID162" i="6"/>
  <c r="ID225" i="6" s="1"/>
  <c r="KP180" i="6"/>
  <c r="KP198" i="6" s="1"/>
  <c r="KP171" i="6"/>
  <c r="KP261" i="6" s="1"/>
  <c r="KP162" i="6"/>
  <c r="KP225" i="6" s="1"/>
  <c r="G180" i="6"/>
  <c r="G198" i="6" s="1"/>
  <c r="G171" i="6"/>
  <c r="G261" i="6" s="1"/>
  <c r="G162" i="6"/>
  <c r="G225" i="6" s="1"/>
  <c r="BS180" i="6"/>
  <c r="BS198" i="6" s="1"/>
  <c r="BS171" i="6"/>
  <c r="BS261" i="6" s="1"/>
  <c r="BS162" i="6"/>
  <c r="BS225" i="6" s="1"/>
  <c r="EE180" i="6"/>
  <c r="EE198" i="6" s="1"/>
  <c r="EE171" i="6"/>
  <c r="EE261" i="6" s="1"/>
  <c r="EE162" i="6"/>
  <c r="EE225" i="6" s="1"/>
  <c r="GQ180" i="6"/>
  <c r="GQ198" i="6" s="1"/>
  <c r="GQ171" i="6"/>
  <c r="GQ261" i="6" s="1"/>
  <c r="GQ162" i="6"/>
  <c r="GQ225" i="6" s="1"/>
  <c r="JC180" i="6"/>
  <c r="JC198" i="6" s="1"/>
  <c r="JC171" i="6"/>
  <c r="JC261" i="6" s="1"/>
  <c r="JC162" i="6"/>
  <c r="JC225" i="6" s="1"/>
  <c r="LO180" i="6"/>
  <c r="LO198" i="6" s="1"/>
  <c r="LO171" i="6"/>
  <c r="LO261" i="6" s="1"/>
  <c r="LO162" i="6"/>
  <c r="LO225" i="6" s="1"/>
  <c r="AF180" i="6"/>
  <c r="AF198" i="6" s="1"/>
  <c r="AF171" i="6"/>
  <c r="AF261" i="6" s="1"/>
  <c r="AF162" i="6"/>
  <c r="AF225" i="6" s="1"/>
  <c r="CR180" i="6"/>
  <c r="CR198" i="6" s="1"/>
  <c r="CR171" i="6"/>
  <c r="CR261" i="6" s="1"/>
  <c r="CR162" i="6"/>
  <c r="CR225" i="6" s="1"/>
  <c r="FD180" i="6"/>
  <c r="FD198" i="6" s="1"/>
  <c r="FD171" i="6"/>
  <c r="FD261" i="6" s="1"/>
  <c r="FD162" i="6"/>
  <c r="FD225" i="6" s="1"/>
  <c r="HP180" i="6"/>
  <c r="HP198" i="6" s="1"/>
  <c r="HP171" i="6"/>
  <c r="HP261" i="6" s="1"/>
  <c r="HP162" i="6"/>
  <c r="HP225" i="6" s="1"/>
  <c r="KB180" i="6"/>
  <c r="KB198" i="6" s="1"/>
  <c r="KB171" i="6"/>
  <c r="KB261" i="6" s="1"/>
  <c r="KB162" i="6"/>
  <c r="KB225" i="6" s="1"/>
  <c r="MN180" i="6"/>
  <c r="MN198" i="6" s="1"/>
  <c r="MN171" i="6"/>
  <c r="MN261" i="6" s="1"/>
  <c r="MN162" i="6"/>
  <c r="MN225" i="6" s="1"/>
  <c r="BE180" i="6"/>
  <c r="BE198" i="6" s="1"/>
  <c r="BE171" i="6"/>
  <c r="BE261" i="6" s="1"/>
  <c r="BE162" i="6"/>
  <c r="BE225" i="6" s="1"/>
  <c r="DQ180" i="6"/>
  <c r="DQ198" i="6" s="1"/>
  <c r="DQ171" i="6"/>
  <c r="DQ261" i="6" s="1"/>
  <c r="DQ162" i="6"/>
  <c r="DQ225" i="6" s="1"/>
  <c r="GC180" i="6"/>
  <c r="GC198" i="6" s="1"/>
  <c r="GC171" i="6"/>
  <c r="GC261" i="6" s="1"/>
  <c r="GC162" i="6"/>
  <c r="GC225" i="6" s="1"/>
  <c r="IO180" i="6"/>
  <c r="IO198" i="6" s="1"/>
  <c r="IO171" i="6"/>
  <c r="IO261" i="6" s="1"/>
  <c r="IO162" i="6"/>
  <c r="IO225" i="6" s="1"/>
  <c r="LA180" i="6"/>
  <c r="LA198" i="6" s="1"/>
  <c r="LA171" i="6"/>
  <c r="LA261" i="6" s="1"/>
  <c r="LA162" i="6"/>
  <c r="LA225" i="6" s="1"/>
  <c r="R180" i="6"/>
  <c r="R198" i="6" s="1"/>
  <c r="R171" i="6"/>
  <c r="R261" i="6" s="1"/>
  <c r="R162" i="6"/>
  <c r="R225" i="6" s="1"/>
  <c r="CD180" i="6"/>
  <c r="CD198" i="6" s="1"/>
  <c r="CD171" i="6"/>
  <c r="CD261" i="6" s="1"/>
  <c r="CD162" i="6"/>
  <c r="CD225" i="6" s="1"/>
  <c r="EP180" i="6"/>
  <c r="EP198" i="6" s="1"/>
  <c r="EP171" i="6"/>
  <c r="EP261" i="6" s="1"/>
  <c r="EP162" i="6"/>
  <c r="EP225" i="6" s="1"/>
  <c r="HB180" i="6"/>
  <c r="HB198" i="6" s="1"/>
  <c r="HB171" i="6"/>
  <c r="HB261" i="6" s="1"/>
  <c r="HB162" i="6"/>
  <c r="HB225" i="6" s="1"/>
  <c r="JN180" i="6"/>
  <c r="JN198" i="6" s="1"/>
  <c r="JN171" i="6"/>
  <c r="JN261" i="6" s="1"/>
  <c r="JN162" i="6"/>
  <c r="JN225" i="6" s="1"/>
  <c r="LZ180" i="6"/>
  <c r="LZ198" i="6" s="1"/>
  <c r="LZ171" i="6"/>
  <c r="LZ261" i="6" s="1"/>
  <c r="LZ162" i="6"/>
  <c r="LZ225" i="6" s="1"/>
  <c r="AS182" i="6"/>
  <c r="AS200" i="6" s="1"/>
  <c r="AS173" i="6"/>
  <c r="AS263" i="6" s="1"/>
  <c r="AS164" i="6"/>
  <c r="AS227" i="6" s="1"/>
  <c r="DE182" i="6"/>
  <c r="DE200" i="6" s="1"/>
  <c r="DE173" i="6"/>
  <c r="DE263" i="6" s="1"/>
  <c r="DE164" i="6"/>
  <c r="DE227" i="6" s="1"/>
  <c r="FQ182" i="6"/>
  <c r="FQ200" i="6" s="1"/>
  <c r="FQ173" i="6"/>
  <c r="FQ263" i="6" s="1"/>
  <c r="FQ164" i="6"/>
  <c r="FQ227" i="6" s="1"/>
  <c r="IC182" i="6"/>
  <c r="IC200" i="6" s="1"/>
  <c r="IC173" i="6"/>
  <c r="IC263" i="6" s="1"/>
  <c r="IC164" i="6"/>
  <c r="IC227" i="6" s="1"/>
  <c r="KO182" i="6"/>
  <c r="KO200" i="6" s="1"/>
  <c r="KO173" i="6"/>
  <c r="KO263" i="6" s="1"/>
  <c r="KO164" i="6"/>
  <c r="KO227" i="6" s="1"/>
  <c r="F182" i="6"/>
  <c r="F200" i="6" s="1"/>
  <c r="F173" i="6"/>
  <c r="F263" i="6" s="1"/>
  <c r="F164" i="6"/>
  <c r="F227" i="6" s="1"/>
  <c r="BR182" i="6"/>
  <c r="BR200" i="6" s="1"/>
  <c r="BR173" i="6"/>
  <c r="BR263" i="6" s="1"/>
  <c r="BR164" i="6"/>
  <c r="BR227" i="6" s="1"/>
  <c r="ED182" i="6"/>
  <c r="ED200" i="6" s="1"/>
  <c r="ED173" i="6"/>
  <c r="ED263" i="6" s="1"/>
  <c r="ED164" i="6"/>
  <c r="ED227" i="6" s="1"/>
  <c r="GP182" i="6"/>
  <c r="GP200" i="6" s="1"/>
  <c r="GP173" i="6"/>
  <c r="GP263" i="6" s="1"/>
  <c r="GP164" i="6"/>
  <c r="GP227" i="6" s="1"/>
  <c r="JB182" i="6"/>
  <c r="JB200" i="6" s="1"/>
  <c r="JB173" i="6"/>
  <c r="JB263" i="6" s="1"/>
  <c r="JB164" i="6"/>
  <c r="JB227" i="6" s="1"/>
  <c r="LN182" i="6"/>
  <c r="LN200" i="6" s="1"/>
  <c r="LN173" i="6"/>
  <c r="LN263" i="6" s="1"/>
  <c r="LN164" i="6"/>
  <c r="LN227" i="6" s="1"/>
  <c r="AE182" i="6"/>
  <c r="AE200" i="6" s="1"/>
  <c r="AE173" i="6"/>
  <c r="AE263" i="6" s="1"/>
  <c r="AE164" i="6"/>
  <c r="AE227" i="6" s="1"/>
  <c r="CQ182" i="6"/>
  <c r="CQ200" i="6" s="1"/>
  <c r="CQ173" i="6"/>
  <c r="CQ263" i="6" s="1"/>
  <c r="CQ164" i="6"/>
  <c r="CQ227" i="6" s="1"/>
  <c r="FC182" i="6"/>
  <c r="FC200" i="6" s="1"/>
  <c r="FC173" i="6"/>
  <c r="FC263" i="6" s="1"/>
  <c r="FC164" i="6"/>
  <c r="FC227" i="6" s="1"/>
  <c r="HO182" i="6"/>
  <c r="HO200" i="6" s="1"/>
  <c r="HO173" i="6"/>
  <c r="HO263" i="6" s="1"/>
  <c r="HO164" i="6"/>
  <c r="HO227" i="6" s="1"/>
  <c r="KA182" i="6"/>
  <c r="KA200" i="6" s="1"/>
  <c r="KA173" i="6"/>
  <c r="KA263" i="6" s="1"/>
  <c r="KA164" i="6"/>
  <c r="KA227" i="6" s="1"/>
  <c r="MM182" i="6"/>
  <c r="MM200" i="6" s="1"/>
  <c r="MM173" i="6"/>
  <c r="MM263" i="6" s="1"/>
  <c r="MM164" i="6"/>
  <c r="MM227" i="6" s="1"/>
  <c r="BD182" i="6"/>
  <c r="BD200" i="6" s="1"/>
  <c r="BD173" i="6"/>
  <c r="BD263" i="6" s="1"/>
  <c r="BD164" i="6"/>
  <c r="BD227" i="6" s="1"/>
  <c r="DP182" i="6"/>
  <c r="DP200" i="6" s="1"/>
  <c r="DP173" i="6"/>
  <c r="DP263" i="6" s="1"/>
  <c r="DP164" i="6"/>
  <c r="DP227" i="6" s="1"/>
  <c r="GB182" i="6"/>
  <c r="GB200" i="6" s="1"/>
  <c r="GB173" i="6"/>
  <c r="GB263" i="6" s="1"/>
  <c r="GB164" i="6"/>
  <c r="GB227" i="6" s="1"/>
  <c r="IN182" i="6"/>
  <c r="IN200" i="6" s="1"/>
  <c r="IN173" i="6"/>
  <c r="IN263" i="6" s="1"/>
  <c r="IN164" i="6"/>
  <c r="IN227" i="6" s="1"/>
  <c r="KZ182" i="6"/>
  <c r="KZ200" i="6" s="1"/>
  <c r="KZ173" i="6"/>
  <c r="KZ263" i="6" s="1"/>
  <c r="KZ164" i="6"/>
  <c r="KZ227" i="6" s="1"/>
  <c r="Q182" i="6"/>
  <c r="Q200" i="6" s="1"/>
  <c r="Q173" i="6"/>
  <c r="Q263" i="6" s="1"/>
  <c r="Q164" i="6"/>
  <c r="Q227" i="6" s="1"/>
  <c r="CC182" i="6"/>
  <c r="CC200" i="6" s="1"/>
  <c r="CC173" i="6"/>
  <c r="CC263" i="6" s="1"/>
  <c r="CC164" i="6"/>
  <c r="CC227" i="6" s="1"/>
  <c r="EO182" i="6"/>
  <c r="EO200" i="6" s="1"/>
  <c r="EO173" i="6"/>
  <c r="EO263" i="6" s="1"/>
  <c r="EO164" i="6"/>
  <c r="EO227" i="6" s="1"/>
  <c r="HA182" i="6"/>
  <c r="HA200" i="6" s="1"/>
  <c r="HA173" i="6"/>
  <c r="HA263" i="6" s="1"/>
  <c r="HA164" i="6"/>
  <c r="HA227" i="6" s="1"/>
  <c r="JM182" i="6"/>
  <c r="JM200" i="6" s="1"/>
  <c r="JM173" i="6"/>
  <c r="JM263" i="6" s="1"/>
  <c r="JM164" i="6"/>
  <c r="JM227" i="6" s="1"/>
  <c r="LY182" i="6"/>
  <c r="LY200" i="6" s="1"/>
  <c r="LY173" i="6"/>
  <c r="LY263" i="6" s="1"/>
  <c r="LY164" i="6"/>
  <c r="LY227" i="6" s="1"/>
  <c r="AP182" i="6"/>
  <c r="AP200" i="6" s="1"/>
  <c r="AP173" i="6"/>
  <c r="AP263" i="6" s="1"/>
  <c r="AP164" i="6"/>
  <c r="AP227" i="6" s="1"/>
  <c r="DB182" i="6"/>
  <c r="DB200" i="6" s="1"/>
  <c r="DB173" i="6"/>
  <c r="DB263" i="6" s="1"/>
  <c r="DB164" i="6"/>
  <c r="DB227" i="6" s="1"/>
  <c r="FN182" i="6"/>
  <c r="FN200" i="6" s="1"/>
  <c r="FN173" i="6"/>
  <c r="FN263" i="6" s="1"/>
  <c r="FN164" i="6"/>
  <c r="FN227" i="6" s="1"/>
  <c r="HZ182" i="6"/>
  <c r="HZ200" i="6" s="1"/>
  <c r="HZ173" i="6"/>
  <c r="HZ263" i="6" s="1"/>
  <c r="HZ164" i="6"/>
  <c r="HZ227" i="6" s="1"/>
  <c r="KL182" i="6"/>
  <c r="KL200" i="6" s="1"/>
  <c r="KL173" i="6"/>
  <c r="KL263" i="6" s="1"/>
  <c r="KL164" i="6"/>
  <c r="KL227" i="6" s="1"/>
  <c r="MX182" i="6"/>
  <c r="MX200" i="6" s="1"/>
  <c r="MX173" i="6"/>
  <c r="MX263" i="6" s="1"/>
  <c r="MX164" i="6"/>
  <c r="MX227" i="6" s="1"/>
  <c r="BO182" i="6"/>
  <c r="BO200" i="6" s="1"/>
  <c r="BO173" i="6"/>
  <c r="BO263" i="6" s="1"/>
  <c r="BO164" i="6"/>
  <c r="BO227" i="6" s="1"/>
  <c r="EA182" i="6"/>
  <c r="EA200" i="6" s="1"/>
  <c r="EA173" i="6"/>
  <c r="EA263" i="6" s="1"/>
  <c r="EA164" i="6"/>
  <c r="EA227" i="6" s="1"/>
  <c r="GM182" i="6"/>
  <c r="GM200" i="6" s="1"/>
  <c r="GM173" i="6"/>
  <c r="GM263" i="6" s="1"/>
  <c r="GM164" i="6"/>
  <c r="GM227" i="6" s="1"/>
  <c r="IY182" i="6"/>
  <c r="IY200" i="6" s="1"/>
  <c r="IY173" i="6"/>
  <c r="IY263" i="6" s="1"/>
  <c r="IY164" i="6"/>
  <c r="IY227" i="6" s="1"/>
  <c r="LK182" i="6"/>
  <c r="LK200" i="6" s="1"/>
  <c r="LK173" i="6"/>
  <c r="LK263" i="6" s="1"/>
  <c r="LK164" i="6"/>
  <c r="LK227" i="6" s="1"/>
  <c r="AB182" i="6"/>
  <c r="AB200" i="6" s="1"/>
  <c r="AB173" i="6"/>
  <c r="AB263" i="6" s="1"/>
  <c r="AB164" i="6"/>
  <c r="AB227" i="6" s="1"/>
  <c r="CN182" i="6"/>
  <c r="CN200" i="6" s="1"/>
  <c r="CN173" i="6"/>
  <c r="CN263" i="6" s="1"/>
  <c r="CN164" i="6"/>
  <c r="CN227" i="6" s="1"/>
  <c r="EZ182" i="6"/>
  <c r="EZ200" i="6" s="1"/>
  <c r="EZ173" i="6"/>
  <c r="EZ263" i="6" s="1"/>
  <c r="EZ164" i="6"/>
  <c r="EZ227" i="6" s="1"/>
  <c r="HL182" i="6"/>
  <c r="HL200" i="6" s="1"/>
  <c r="HL173" i="6"/>
  <c r="HL263" i="6" s="1"/>
  <c r="HL164" i="6"/>
  <c r="HL227" i="6" s="1"/>
  <c r="JX182" i="6"/>
  <c r="JX200" i="6" s="1"/>
  <c r="JX173" i="6"/>
  <c r="JX263" i="6" s="1"/>
  <c r="JX164" i="6"/>
  <c r="JX227" i="6" s="1"/>
  <c r="MJ182" i="6"/>
  <c r="MJ200" i="6" s="1"/>
  <c r="MJ173" i="6"/>
  <c r="MJ263" i="6" s="1"/>
  <c r="MJ164" i="6"/>
  <c r="MJ227" i="6" s="1"/>
  <c r="G184" i="6"/>
  <c r="G202" i="6" s="1"/>
  <c r="G175" i="6"/>
  <c r="G265" i="6" s="1"/>
  <c r="G166" i="6"/>
  <c r="G229" i="6" s="1"/>
  <c r="BS184" i="6"/>
  <c r="BS202" i="6" s="1"/>
  <c r="BS175" i="6"/>
  <c r="BS265" i="6" s="1"/>
  <c r="BS166" i="6"/>
  <c r="BS229" i="6" s="1"/>
  <c r="EE184" i="6"/>
  <c r="EE202" i="6" s="1"/>
  <c r="EE175" i="6"/>
  <c r="EE265" i="6" s="1"/>
  <c r="EE166" i="6"/>
  <c r="EE229" i="6" s="1"/>
  <c r="GQ184" i="6"/>
  <c r="GQ202" i="6" s="1"/>
  <c r="GQ175" i="6"/>
  <c r="GQ265" i="6" s="1"/>
  <c r="GQ166" i="6"/>
  <c r="GQ229" i="6" s="1"/>
  <c r="JC184" i="6"/>
  <c r="JC202" i="6" s="1"/>
  <c r="JC175" i="6"/>
  <c r="JC265" i="6" s="1"/>
  <c r="JC166" i="6"/>
  <c r="JC229" i="6" s="1"/>
  <c r="LO184" i="6"/>
  <c r="LO202" i="6" s="1"/>
  <c r="LO175" i="6"/>
  <c r="LO265" i="6" s="1"/>
  <c r="LO166" i="6"/>
  <c r="LO229" i="6" s="1"/>
  <c r="AF184" i="6"/>
  <c r="AF202" i="6" s="1"/>
  <c r="AF175" i="6"/>
  <c r="AF265" i="6" s="1"/>
  <c r="AF166" i="6"/>
  <c r="AF229" i="6" s="1"/>
  <c r="CR184" i="6"/>
  <c r="CR202" i="6" s="1"/>
  <c r="CR175" i="6"/>
  <c r="CR265" i="6" s="1"/>
  <c r="CR166" i="6"/>
  <c r="CR229" i="6" s="1"/>
  <c r="FD184" i="6"/>
  <c r="FD202" i="6" s="1"/>
  <c r="FD175" i="6"/>
  <c r="FD265" i="6" s="1"/>
  <c r="FD166" i="6"/>
  <c r="FD229" i="6" s="1"/>
  <c r="HP184" i="6"/>
  <c r="HP202" i="6" s="1"/>
  <c r="HP175" i="6"/>
  <c r="HP265" i="6" s="1"/>
  <c r="HP166" i="6"/>
  <c r="HP229" i="6" s="1"/>
  <c r="KB184" i="6"/>
  <c r="KB202" i="6" s="1"/>
  <c r="KB175" i="6"/>
  <c r="KB265" i="6" s="1"/>
  <c r="KB166" i="6"/>
  <c r="KB229" i="6" s="1"/>
  <c r="MN184" i="6"/>
  <c r="MN202" i="6" s="1"/>
  <c r="MN175" i="6"/>
  <c r="MN265" i="6" s="1"/>
  <c r="MN166" i="6"/>
  <c r="MN229" i="6" s="1"/>
  <c r="BE184" i="6"/>
  <c r="BE202" i="6" s="1"/>
  <c r="BE175" i="6"/>
  <c r="BE265" i="6" s="1"/>
  <c r="BE166" i="6"/>
  <c r="BE229" i="6" s="1"/>
  <c r="DQ184" i="6"/>
  <c r="DQ202" i="6" s="1"/>
  <c r="DQ175" i="6"/>
  <c r="DQ265" i="6" s="1"/>
  <c r="DQ166" i="6"/>
  <c r="DQ229" i="6" s="1"/>
  <c r="GC184" i="6"/>
  <c r="GC202" i="6" s="1"/>
  <c r="GC175" i="6"/>
  <c r="GC265" i="6" s="1"/>
  <c r="GC166" i="6"/>
  <c r="GC229" i="6" s="1"/>
  <c r="IO184" i="6"/>
  <c r="IO202" i="6" s="1"/>
  <c r="IO175" i="6"/>
  <c r="IO265" i="6" s="1"/>
  <c r="IO166" i="6"/>
  <c r="IO229" i="6" s="1"/>
  <c r="LA184" i="6"/>
  <c r="LA202" i="6" s="1"/>
  <c r="LA175" i="6"/>
  <c r="LA265" i="6" s="1"/>
  <c r="LA166" i="6"/>
  <c r="LA229" i="6" s="1"/>
  <c r="R184" i="6"/>
  <c r="R202" i="6" s="1"/>
  <c r="R175" i="6"/>
  <c r="R265" i="6" s="1"/>
  <c r="R166" i="6"/>
  <c r="R229" i="6" s="1"/>
  <c r="CD184" i="6"/>
  <c r="CD202" i="6" s="1"/>
  <c r="CD175" i="6"/>
  <c r="CD265" i="6" s="1"/>
  <c r="CD166" i="6"/>
  <c r="CD229" i="6" s="1"/>
  <c r="EP184" i="6"/>
  <c r="EP202" i="6" s="1"/>
  <c r="EP175" i="6"/>
  <c r="EP265" i="6" s="1"/>
  <c r="EP166" i="6"/>
  <c r="EP229" i="6" s="1"/>
  <c r="HB184" i="6"/>
  <c r="HB202" i="6" s="1"/>
  <c r="HB175" i="6"/>
  <c r="HB265" i="6" s="1"/>
  <c r="HB166" i="6"/>
  <c r="HB229" i="6" s="1"/>
  <c r="JN184" i="6"/>
  <c r="JN202" i="6" s="1"/>
  <c r="JN175" i="6"/>
  <c r="JN265" i="6" s="1"/>
  <c r="JN166" i="6"/>
  <c r="JN229" i="6" s="1"/>
  <c r="LZ184" i="6"/>
  <c r="LZ202" i="6" s="1"/>
  <c r="LZ175" i="6"/>
  <c r="LZ265" i="6" s="1"/>
  <c r="LZ166" i="6"/>
  <c r="LZ229" i="6" s="1"/>
  <c r="AQ184" i="6"/>
  <c r="AQ202" i="6" s="1"/>
  <c r="AQ175" i="6"/>
  <c r="AQ265" i="6" s="1"/>
  <c r="AQ166" i="6"/>
  <c r="AQ229" i="6" s="1"/>
  <c r="DC184" i="6"/>
  <c r="DC202" i="6" s="1"/>
  <c r="DC175" i="6"/>
  <c r="DC265" i="6" s="1"/>
  <c r="DC166" i="6"/>
  <c r="DC229" i="6" s="1"/>
  <c r="FO184" i="6"/>
  <c r="FO202" i="6" s="1"/>
  <c r="FO175" i="6"/>
  <c r="FO265" i="6" s="1"/>
  <c r="FO166" i="6"/>
  <c r="FO229" i="6" s="1"/>
  <c r="IA184" i="6"/>
  <c r="IA202" i="6" s="1"/>
  <c r="IA175" i="6"/>
  <c r="IA265" i="6" s="1"/>
  <c r="IA166" i="6"/>
  <c r="IA229" i="6" s="1"/>
  <c r="KM184" i="6"/>
  <c r="KM202" i="6" s="1"/>
  <c r="KM175" i="6"/>
  <c r="KM265" i="6" s="1"/>
  <c r="KM166" i="6"/>
  <c r="KM229" i="6" s="1"/>
  <c r="MY184" i="6"/>
  <c r="MY202" i="6" s="1"/>
  <c r="MY175" i="6"/>
  <c r="MY265" i="6" s="1"/>
  <c r="MY166" i="6"/>
  <c r="MY229" i="6" s="1"/>
  <c r="BP184" i="6"/>
  <c r="BP202" i="6" s="1"/>
  <c r="BP175" i="6"/>
  <c r="BP265" i="6" s="1"/>
  <c r="BP166" i="6"/>
  <c r="BP229" i="6" s="1"/>
  <c r="EB184" i="6"/>
  <c r="EB202" i="6" s="1"/>
  <c r="EB175" i="6"/>
  <c r="EB265" i="6" s="1"/>
  <c r="EB166" i="6"/>
  <c r="EB229" i="6" s="1"/>
  <c r="GN184" i="6"/>
  <c r="GN202" i="6" s="1"/>
  <c r="GN175" i="6"/>
  <c r="GN265" i="6" s="1"/>
  <c r="GN166" i="6"/>
  <c r="GN229" i="6" s="1"/>
  <c r="IZ184" i="6"/>
  <c r="IZ202" i="6" s="1"/>
  <c r="IZ175" i="6"/>
  <c r="IZ265" i="6" s="1"/>
  <c r="IZ166" i="6"/>
  <c r="IZ229" i="6" s="1"/>
  <c r="LL184" i="6"/>
  <c r="LL202" i="6" s="1"/>
  <c r="LL175" i="6"/>
  <c r="LL265" i="6" s="1"/>
  <c r="LL166" i="6"/>
  <c r="LL229" i="6" s="1"/>
  <c r="AC184" i="6"/>
  <c r="AC202" i="6" s="1"/>
  <c r="AC175" i="6"/>
  <c r="AC265" i="6" s="1"/>
  <c r="AC166" i="6"/>
  <c r="AC229" i="6" s="1"/>
  <c r="CO184" i="6"/>
  <c r="CO202" i="6" s="1"/>
  <c r="CO175" i="6"/>
  <c r="CO265" i="6" s="1"/>
  <c r="CO166" i="6"/>
  <c r="CO229" i="6" s="1"/>
  <c r="FA184" i="6"/>
  <c r="FA202" i="6" s="1"/>
  <c r="FA175" i="6"/>
  <c r="FA265" i="6" s="1"/>
  <c r="FA166" i="6"/>
  <c r="FA229" i="6" s="1"/>
  <c r="HM184" i="6"/>
  <c r="HM202" i="6" s="1"/>
  <c r="HM175" i="6"/>
  <c r="HM265" i="6" s="1"/>
  <c r="HM166" i="6"/>
  <c r="HM229" i="6" s="1"/>
  <c r="JY184" i="6"/>
  <c r="JY202" i="6" s="1"/>
  <c r="JY175" i="6"/>
  <c r="JY265" i="6" s="1"/>
  <c r="JY166" i="6"/>
  <c r="JY229" i="6" s="1"/>
  <c r="MK184" i="6"/>
  <c r="MK202" i="6" s="1"/>
  <c r="MK175" i="6"/>
  <c r="MK265" i="6" s="1"/>
  <c r="MK166" i="6"/>
  <c r="MK229" i="6" s="1"/>
  <c r="BB184" i="6"/>
  <c r="BB202" i="6" s="1"/>
  <c r="BB175" i="6"/>
  <c r="BB265" i="6" s="1"/>
  <c r="BB166" i="6"/>
  <c r="BB229" i="6" s="1"/>
  <c r="DN184" i="6"/>
  <c r="DN202" i="6" s="1"/>
  <c r="DN175" i="6"/>
  <c r="DN265" i="6" s="1"/>
  <c r="DN166" i="6"/>
  <c r="DN229" i="6" s="1"/>
  <c r="FZ184" i="6"/>
  <c r="FZ202" i="6" s="1"/>
  <c r="FZ175" i="6"/>
  <c r="FZ265" i="6" s="1"/>
  <c r="FZ166" i="6"/>
  <c r="FZ229" i="6" s="1"/>
  <c r="IL184" i="6"/>
  <c r="IL202" i="6" s="1"/>
  <c r="IL175" i="6"/>
  <c r="IL265" i="6" s="1"/>
  <c r="IL166" i="6"/>
  <c r="IL229" i="6" s="1"/>
  <c r="KX184" i="6"/>
  <c r="KX202" i="6" s="1"/>
  <c r="KX175" i="6"/>
  <c r="KX265" i="6" s="1"/>
  <c r="KX166" i="6"/>
  <c r="KX229" i="6" s="1"/>
  <c r="N183" i="6"/>
  <c r="N201" i="6" s="1"/>
  <c r="N174" i="6"/>
  <c r="N264" i="6" s="1"/>
  <c r="N165" i="6"/>
  <c r="N228" i="6" s="1"/>
  <c r="BZ183" i="6"/>
  <c r="BZ201" i="6" s="1"/>
  <c r="BZ174" i="6"/>
  <c r="BZ264" i="6" s="1"/>
  <c r="BZ165" i="6"/>
  <c r="BZ228" i="6" s="1"/>
  <c r="EL183" i="6"/>
  <c r="EL201" i="6" s="1"/>
  <c r="EL174" i="6"/>
  <c r="EL264" i="6" s="1"/>
  <c r="EL165" i="6"/>
  <c r="EL228" i="6" s="1"/>
  <c r="GX183" i="6"/>
  <c r="GX201" i="6" s="1"/>
  <c r="GX174" i="6"/>
  <c r="GX264" i="6" s="1"/>
  <c r="GX165" i="6"/>
  <c r="GX228" i="6" s="1"/>
  <c r="JJ183" i="6"/>
  <c r="JJ201" i="6" s="1"/>
  <c r="JJ174" i="6"/>
  <c r="JJ264" i="6" s="1"/>
  <c r="JJ165" i="6"/>
  <c r="JJ228" i="6" s="1"/>
  <c r="LV183" i="6"/>
  <c r="LV201" i="6" s="1"/>
  <c r="LV174" i="6"/>
  <c r="LV264" i="6" s="1"/>
  <c r="LV165" i="6"/>
  <c r="LV228" i="6" s="1"/>
  <c r="AM183" i="6"/>
  <c r="AM201" i="6" s="1"/>
  <c r="AM174" i="6"/>
  <c r="AM264" i="6" s="1"/>
  <c r="AM165" i="6"/>
  <c r="AM228" i="6" s="1"/>
  <c r="CY183" i="6"/>
  <c r="CY201" i="6" s="1"/>
  <c r="CY174" i="6"/>
  <c r="CY264" i="6" s="1"/>
  <c r="CY165" i="6"/>
  <c r="CY228" i="6" s="1"/>
  <c r="FK183" i="6"/>
  <c r="FK201" i="6" s="1"/>
  <c r="FK174" i="6"/>
  <c r="FK264" i="6" s="1"/>
  <c r="FK165" i="6"/>
  <c r="FK228" i="6" s="1"/>
  <c r="HW183" i="6"/>
  <c r="HW201" i="6" s="1"/>
  <c r="HW174" i="6"/>
  <c r="HW264" i="6" s="1"/>
  <c r="HW165" i="6"/>
  <c r="HW228" i="6" s="1"/>
  <c r="KI183" i="6"/>
  <c r="KI201" i="6" s="1"/>
  <c r="KI174" i="6"/>
  <c r="KI264" i="6" s="1"/>
  <c r="KI165" i="6"/>
  <c r="KI228" i="6" s="1"/>
  <c r="MU183" i="6"/>
  <c r="MU201" i="6" s="1"/>
  <c r="MU174" i="6"/>
  <c r="MU264" i="6" s="1"/>
  <c r="MU165" i="6"/>
  <c r="MU228" i="6" s="1"/>
  <c r="BL183" i="6"/>
  <c r="BL201" i="6" s="1"/>
  <c r="BL174" i="6"/>
  <c r="BL264" i="6" s="1"/>
  <c r="BL165" i="6"/>
  <c r="BL228" i="6" s="1"/>
  <c r="DX183" i="6"/>
  <c r="DX201" i="6" s="1"/>
  <c r="DX174" i="6"/>
  <c r="DX264" i="6" s="1"/>
  <c r="DX165" i="6"/>
  <c r="DX228" i="6" s="1"/>
  <c r="GJ183" i="6"/>
  <c r="GJ201" i="6" s="1"/>
  <c r="GJ174" i="6"/>
  <c r="GJ264" i="6" s="1"/>
  <c r="GJ165" i="6"/>
  <c r="GJ228" i="6" s="1"/>
  <c r="IV183" i="6"/>
  <c r="IV201" i="6" s="1"/>
  <c r="IV174" i="6"/>
  <c r="IV264" i="6" s="1"/>
  <c r="IV165" i="6"/>
  <c r="IV228" i="6" s="1"/>
  <c r="LH183" i="6"/>
  <c r="LH201" i="6" s="1"/>
  <c r="LH174" i="6"/>
  <c r="LH264" i="6" s="1"/>
  <c r="LH165" i="6"/>
  <c r="LH228" i="6" s="1"/>
  <c r="Y183" i="6"/>
  <c r="Y201" i="6" s="1"/>
  <c r="Y174" i="6"/>
  <c r="Y264" i="6" s="1"/>
  <c r="Y165" i="6"/>
  <c r="Y228" i="6" s="1"/>
  <c r="CK183" i="6"/>
  <c r="CK201" i="6" s="1"/>
  <c r="CK174" i="6"/>
  <c r="CK264" i="6" s="1"/>
  <c r="CK165" i="6"/>
  <c r="CK228" i="6" s="1"/>
  <c r="EW183" i="6"/>
  <c r="EW201" i="6" s="1"/>
  <c r="EW174" i="6"/>
  <c r="EW264" i="6" s="1"/>
  <c r="EW165" i="6"/>
  <c r="EW228" i="6" s="1"/>
  <c r="HI183" i="6"/>
  <c r="HI201" i="6" s="1"/>
  <c r="HI174" i="6"/>
  <c r="HI264" i="6" s="1"/>
  <c r="HI165" i="6"/>
  <c r="HI228" i="6" s="1"/>
  <c r="JU183" i="6"/>
  <c r="JU201" i="6" s="1"/>
  <c r="JU174" i="6"/>
  <c r="JU264" i="6" s="1"/>
  <c r="JU165" i="6"/>
  <c r="JU228" i="6" s="1"/>
  <c r="MG183" i="6"/>
  <c r="MG201" i="6" s="1"/>
  <c r="MG174" i="6"/>
  <c r="MG264" i="6" s="1"/>
  <c r="MG165" i="6"/>
  <c r="MG228" i="6" s="1"/>
  <c r="AX183" i="6"/>
  <c r="AX201" i="6" s="1"/>
  <c r="AX174" i="6"/>
  <c r="AX264" i="6" s="1"/>
  <c r="AX165" i="6"/>
  <c r="AX228" i="6" s="1"/>
  <c r="DJ183" i="6"/>
  <c r="DJ201" i="6" s="1"/>
  <c r="DJ174" i="6"/>
  <c r="DJ264" i="6" s="1"/>
  <c r="DJ165" i="6"/>
  <c r="DJ228" i="6" s="1"/>
  <c r="FV183" i="6"/>
  <c r="FV201" i="6" s="1"/>
  <c r="FV174" i="6"/>
  <c r="FV264" i="6" s="1"/>
  <c r="FV165" i="6"/>
  <c r="FV228" i="6" s="1"/>
  <c r="IH183" i="6"/>
  <c r="IH201" i="6" s="1"/>
  <c r="IH174" i="6"/>
  <c r="IH264" i="6" s="1"/>
  <c r="IH165" i="6"/>
  <c r="IH228" i="6" s="1"/>
  <c r="KT183" i="6"/>
  <c r="KT201" i="6" s="1"/>
  <c r="KT174" i="6"/>
  <c r="KT264" i="6" s="1"/>
  <c r="KT165" i="6"/>
  <c r="KT228" i="6" s="1"/>
  <c r="K183" i="6"/>
  <c r="K201" i="6" s="1"/>
  <c r="K174" i="6"/>
  <c r="K264" i="6" s="1"/>
  <c r="K165" i="6"/>
  <c r="K228" i="6" s="1"/>
  <c r="BW183" i="6"/>
  <c r="BW201" i="6" s="1"/>
  <c r="BW174" i="6"/>
  <c r="BW264" i="6" s="1"/>
  <c r="BW165" i="6"/>
  <c r="BW228" i="6" s="1"/>
  <c r="EI183" i="6"/>
  <c r="EI201" i="6" s="1"/>
  <c r="EI174" i="6"/>
  <c r="EI264" i="6" s="1"/>
  <c r="EI165" i="6"/>
  <c r="EI228" i="6" s="1"/>
  <c r="GU183" i="6"/>
  <c r="GU201" i="6" s="1"/>
  <c r="GU174" i="6"/>
  <c r="GU264" i="6" s="1"/>
  <c r="GU165" i="6"/>
  <c r="GU228" i="6" s="1"/>
  <c r="JG183" i="6"/>
  <c r="JG201" i="6" s="1"/>
  <c r="JG174" i="6"/>
  <c r="JG264" i="6" s="1"/>
  <c r="JG165" i="6"/>
  <c r="JG228" i="6" s="1"/>
  <c r="LS183" i="6"/>
  <c r="LS201" i="6" s="1"/>
  <c r="LS174" i="6"/>
  <c r="LS264" i="6" s="1"/>
  <c r="LS165" i="6"/>
  <c r="LS228" i="6" s="1"/>
  <c r="AJ183" i="6"/>
  <c r="AJ201" i="6" s="1"/>
  <c r="AJ174" i="6"/>
  <c r="AJ264" i="6" s="1"/>
  <c r="AJ165" i="6"/>
  <c r="AJ228" i="6" s="1"/>
  <c r="CV183" i="6"/>
  <c r="CV201" i="6" s="1"/>
  <c r="CV174" i="6"/>
  <c r="CV264" i="6" s="1"/>
  <c r="CV165" i="6"/>
  <c r="CV228" i="6" s="1"/>
  <c r="FH183" i="6"/>
  <c r="FH201" i="6" s="1"/>
  <c r="FH174" i="6"/>
  <c r="FH264" i="6" s="1"/>
  <c r="FH165" i="6"/>
  <c r="FH228" i="6" s="1"/>
  <c r="HT183" i="6"/>
  <c r="HT201" i="6" s="1"/>
  <c r="HT174" i="6"/>
  <c r="HT264" i="6" s="1"/>
  <c r="HT165" i="6"/>
  <c r="HT228" i="6" s="1"/>
  <c r="KF183" i="6"/>
  <c r="KF201" i="6" s="1"/>
  <c r="KF174" i="6"/>
  <c r="KF264" i="6" s="1"/>
  <c r="KF165" i="6"/>
  <c r="KF228" i="6" s="1"/>
  <c r="MR183" i="6"/>
  <c r="MR201" i="6" s="1"/>
  <c r="MR174" i="6"/>
  <c r="MR264" i="6" s="1"/>
  <c r="MR165" i="6"/>
  <c r="MR228" i="6" s="1"/>
  <c r="BI183" i="6"/>
  <c r="BI201" i="6" s="1"/>
  <c r="BI174" i="6"/>
  <c r="BI264" i="6" s="1"/>
  <c r="BI165" i="6"/>
  <c r="BI228" i="6" s="1"/>
  <c r="DU183" i="6"/>
  <c r="DU201" i="6" s="1"/>
  <c r="DU174" i="6"/>
  <c r="DU264" i="6" s="1"/>
  <c r="DU165" i="6"/>
  <c r="DU228" i="6" s="1"/>
  <c r="GG183" i="6"/>
  <c r="GG201" i="6" s="1"/>
  <c r="GG174" i="6"/>
  <c r="GG264" i="6" s="1"/>
  <c r="GG165" i="6"/>
  <c r="GG228" i="6" s="1"/>
  <c r="IS183" i="6"/>
  <c r="IS201" i="6" s="1"/>
  <c r="IS174" i="6"/>
  <c r="IS264" i="6" s="1"/>
  <c r="IS165" i="6"/>
  <c r="IS228" i="6" s="1"/>
  <c r="LE183" i="6"/>
  <c r="LE201" i="6" s="1"/>
  <c r="LE174" i="6"/>
  <c r="LE264" i="6" s="1"/>
  <c r="LE165" i="6"/>
  <c r="LE228" i="6" s="1"/>
  <c r="Z179" i="6"/>
  <c r="Z197" i="6" s="1"/>
  <c r="Z170" i="6"/>
  <c r="Z260" i="6" s="1"/>
  <c r="Z161" i="6"/>
  <c r="Z224" i="6" s="1"/>
  <c r="CL179" i="6"/>
  <c r="CL197" i="6" s="1"/>
  <c r="CL170" i="6"/>
  <c r="CL260" i="6" s="1"/>
  <c r="CL161" i="6"/>
  <c r="CL224" i="6" s="1"/>
  <c r="EX179" i="6"/>
  <c r="EX197" i="6" s="1"/>
  <c r="EX170" i="6"/>
  <c r="EX260" i="6" s="1"/>
  <c r="EX161" i="6"/>
  <c r="EX224" i="6" s="1"/>
  <c r="HJ179" i="6"/>
  <c r="HJ197" i="6" s="1"/>
  <c r="HJ170" i="6"/>
  <c r="HJ260" i="6" s="1"/>
  <c r="HJ161" i="6"/>
  <c r="HJ224" i="6" s="1"/>
  <c r="JV179" i="6"/>
  <c r="JV197" i="6" s="1"/>
  <c r="JV170" i="6"/>
  <c r="JV260" i="6" s="1"/>
  <c r="JV161" i="6"/>
  <c r="JV224" i="6" s="1"/>
  <c r="MH179" i="6"/>
  <c r="MH197" i="6" s="1"/>
  <c r="MH170" i="6"/>
  <c r="MH260" i="6" s="1"/>
  <c r="MH161" i="6"/>
  <c r="MH224" i="6" s="1"/>
  <c r="AY179" i="6"/>
  <c r="AY197" i="6" s="1"/>
  <c r="AY170" i="6"/>
  <c r="AY260" i="6" s="1"/>
  <c r="AY161" i="6"/>
  <c r="AY224" i="6" s="1"/>
  <c r="DK179" i="6"/>
  <c r="DK197" i="6" s="1"/>
  <c r="DK170" i="6"/>
  <c r="DK260" i="6" s="1"/>
  <c r="DK161" i="6"/>
  <c r="DK224" i="6" s="1"/>
  <c r="FW179" i="6"/>
  <c r="FW197" i="6" s="1"/>
  <c r="FW170" i="6"/>
  <c r="FW260" i="6" s="1"/>
  <c r="FW161" i="6"/>
  <c r="FW224" i="6" s="1"/>
  <c r="II179" i="6"/>
  <c r="II197" i="6" s="1"/>
  <c r="II170" i="6"/>
  <c r="II260" i="6" s="1"/>
  <c r="II161" i="6"/>
  <c r="II224" i="6" s="1"/>
  <c r="KU179" i="6"/>
  <c r="KU197" i="6" s="1"/>
  <c r="KU170" i="6"/>
  <c r="KU260" i="6" s="1"/>
  <c r="KU161" i="6"/>
  <c r="KU224" i="6" s="1"/>
  <c r="L179" i="6"/>
  <c r="L197" i="6" s="1"/>
  <c r="L170" i="6"/>
  <c r="L260" i="6" s="1"/>
  <c r="L161" i="6"/>
  <c r="L224" i="6" s="1"/>
  <c r="BX179" i="6"/>
  <c r="BX197" i="6" s="1"/>
  <c r="BX170" i="6"/>
  <c r="BX260" i="6" s="1"/>
  <c r="BX161" i="6"/>
  <c r="BX224" i="6" s="1"/>
  <c r="EJ179" i="6"/>
  <c r="EJ197" i="6" s="1"/>
  <c r="EJ170" i="6"/>
  <c r="EJ260" i="6" s="1"/>
  <c r="EJ161" i="6"/>
  <c r="EJ224" i="6" s="1"/>
  <c r="GV179" i="6"/>
  <c r="GV197" i="6" s="1"/>
  <c r="GV170" i="6"/>
  <c r="GV260" i="6" s="1"/>
  <c r="GV161" i="6"/>
  <c r="GV224" i="6" s="1"/>
  <c r="JH179" i="6"/>
  <c r="JH197" i="6" s="1"/>
  <c r="JH170" i="6"/>
  <c r="JH260" i="6" s="1"/>
  <c r="JH161" i="6"/>
  <c r="JH224" i="6" s="1"/>
  <c r="LT179" i="6"/>
  <c r="LT197" i="6" s="1"/>
  <c r="LT170" i="6"/>
  <c r="LT260" i="6" s="1"/>
  <c r="LT161" i="6"/>
  <c r="LT224" i="6" s="1"/>
  <c r="AK179" i="6"/>
  <c r="AK197" i="6" s="1"/>
  <c r="AK170" i="6"/>
  <c r="AK260" i="6" s="1"/>
  <c r="AK161" i="6"/>
  <c r="AK224" i="6" s="1"/>
  <c r="CW179" i="6"/>
  <c r="CW197" i="6" s="1"/>
  <c r="CW170" i="6"/>
  <c r="CW260" i="6" s="1"/>
  <c r="CW161" i="6"/>
  <c r="CW224" i="6" s="1"/>
  <c r="FI179" i="6"/>
  <c r="FI197" i="6" s="1"/>
  <c r="FI170" i="6"/>
  <c r="FI260" i="6" s="1"/>
  <c r="FI161" i="6"/>
  <c r="FI224" i="6" s="1"/>
  <c r="HU179" i="6"/>
  <c r="HU197" i="6" s="1"/>
  <c r="HU170" i="6"/>
  <c r="HU260" i="6" s="1"/>
  <c r="HU161" i="6"/>
  <c r="HU224" i="6" s="1"/>
  <c r="KG179" i="6"/>
  <c r="KG197" i="6" s="1"/>
  <c r="KG170" i="6"/>
  <c r="KG260" i="6" s="1"/>
  <c r="KG161" i="6"/>
  <c r="KG224" i="6" s="1"/>
  <c r="MS179" i="6"/>
  <c r="MS197" i="6" s="1"/>
  <c r="MS170" i="6"/>
  <c r="MS260" i="6" s="1"/>
  <c r="MS161" i="6"/>
  <c r="MS224" i="6" s="1"/>
  <c r="BJ179" i="6"/>
  <c r="BJ197" i="6" s="1"/>
  <c r="BJ170" i="6"/>
  <c r="BJ260" i="6" s="1"/>
  <c r="BJ161" i="6"/>
  <c r="BJ224" i="6" s="1"/>
  <c r="DV179" i="6"/>
  <c r="DV197" i="6" s="1"/>
  <c r="DV170" i="6"/>
  <c r="DV260" i="6" s="1"/>
  <c r="DV161" i="6"/>
  <c r="DV224" i="6" s="1"/>
  <c r="GH179" i="6"/>
  <c r="GH197" i="6" s="1"/>
  <c r="GH170" i="6"/>
  <c r="GH260" i="6" s="1"/>
  <c r="GH161" i="6"/>
  <c r="GH224" i="6" s="1"/>
  <c r="IT179" i="6"/>
  <c r="IT197" i="6" s="1"/>
  <c r="IT170" i="6"/>
  <c r="IT260" i="6" s="1"/>
  <c r="IT161" i="6"/>
  <c r="IT224" i="6" s="1"/>
  <c r="LF179" i="6"/>
  <c r="LF197" i="6" s="1"/>
  <c r="LF170" i="6"/>
  <c r="LF260" i="6" s="1"/>
  <c r="LF161" i="6"/>
  <c r="LF224" i="6" s="1"/>
  <c r="W179" i="6"/>
  <c r="W197" i="6" s="1"/>
  <c r="W170" i="6"/>
  <c r="W260" i="6" s="1"/>
  <c r="W161" i="6"/>
  <c r="W224" i="6" s="1"/>
  <c r="CI179" i="6"/>
  <c r="CI197" i="6" s="1"/>
  <c r="CI170" i="6"/>
  <c r="CI260" i="6" s="1"/>
  <c r="CI161" i="6"/>
  <c r="CI224" i="6" s="1"/>
  <c r="EU179" i="6"/>
  <c r="EU197" i="6" s="1"/>
  <c r="EU170" i="6"/>
  <c r="EU260" i="6" s="1"/>
  <c r="EU161" i="6"/>
  <c r="EU224" i="6" s="1"/>
  <c r="HG179" i="6"/>
  <c r="HG197" i="6" s="1"/>
  <c r="HG170" i="6"/>
  <c r="HG260" i="6" s="1"/>
  <c r="HG161" i="6"/>
  <c r="HG224" i="6" s="1"/>
  <c r="JS179" i="6"/>
  <c r="JS197" i="6" s="1"/>
  <c r="JS170" i="6"/>
  <c r="JS260" i="6" s="1"/>
  <c r="JS161" i="6"/>
  <c r="JS224" i="6" s="1"/>
  <c r="ME179" i="6"/>
  <c r="ME197" i="6" s="1"/>
  <c r="ME170" i="6"/>
  <c r="ME260" i="6" s="1"/>
  <c r="ME161" i="6"/>
  <c r="ME224" i="6" s="1"/>
  <c r="AV179" i="6"/>
  <c r="AV197" i="6" s="1"/>
  <c r="AV170" i="6"/>
  <c r="AV260" i="6" s="1"/>
  <c r="AV161" i="6"/>
  <c r="AV224" i="6" s="1"/>
  <c r="DH179" i="6"/>
  <c r="DH197" i="6" s="1"/>
  <c r="DH170" i="6"/>
  <c r="DH260" i="6" s="1"/>
  <c r="DH161" i="6"/>
  <c r="DH224" i="6" s="1"/>
  <c r="FT179" i="6"/>
  <c r="FT197" i="6" s="1"/>
  <c r="FT170" i="6"/>
  <c r="FT260" i="6" s="1"/>
  <c r="FT161" i="6"/>
  <c r="FT224" i="6" s="1"/>
  <c r="IF179" i="6"/>
  <c r="IF197" i="6" s="1"/>
  <c r="IF170" i="6"/>
  <c r="IF260" i="6" s="1"/>
  <c r="IF161" i="6"/>
  <c r="IF224" i="6" s="1"/>
  <c r="KR179" i="6"/>
  <c r="KR197" i="6" s="1"/>
  <c r="KR170" i="6"/>
  <c r="KR260" i="6" s="1"/>
  <c r="KR161" i="6"/>
  <c r="KR224" i="6" s="1"/>
  <c r="I179" i="6"/>
  <c r="I197" i="6" s="1"/>
  <c r="I170" i="6"/>
  <c r="I260" i="6" s="1"/>
  <c r="I161" i="6"/>
  <c r="I224" i="6" s="1"/>
  <c r="BU179" i="6"/>
  <c r="BU197" i="6" s="1"/>
  <c r="BU170" i="6"/>
  <c r="BU260" i="6" s="1"/>
  <c r="BU161" i="6"/>
  <c r="BU224" i="6" s="1"/>
  <c r="EG179" i="6"/>
  <c r="EG197" i="6" s="1"/>
  <c r="EG170" i="6"/>
  <c r="EG260" i="6" s="1"/>
  <c r="EG161" i="6"/>
  <c r="EG224" i="6" s="1"/>
  <c r="GS179" i="6"/>
  <c r="GS197" i="6" s="1"/>
  <c r="GS170" i="6"/>
  <c r="GS260" i="6" s="1"/>
  <c r="GS161" i="6"/>
  <c r="GS224" i="6" s="1"/>
  <c r="JE179" i="6"/>
  <c r="JE197" i="6" s="1"/>
  <c r="JE170" i="6"/>
  <c r="JE260" i="6" s="1"/>
  <c r="JE161" i="6"/>
  <c r="JE224" i="6" s="1"/>
  <c r="LQ179" i="6"/>
  <c r="LQ197" i="6" s="1"/>
  <c r="LQ170" i="6"/>
  <c r="LQ260" i="6" s="1"/>
  <c r="LQ161" i="6"/>
  <c r="LQ224" i="6" s="1"/>
  <c r="AJ181" i="6"/>
  <c r="AJ199" i="6" s="1"/>
  <c r="AJ172" i="6"/>
  <c r="AJ262" i="6" s="1"/>
  <c r="AJ163" i="6"/>
  <c r="AJ226" i="6" s="1"/>
  <c r="CV181" i="6"/>
  <c r="CV199" i="6" s="1"/>
  <c r="CV172" i="6"/>
  <c r="CV262" i="6" s="1"/>
  <c r="CV163" i="6"/>
  <c r="CV226" i="6" s="1"/>
  <c r="FH181" i="6"/>
  <c r="FH199" i="6" s="1"/>
  <c r="FH172" i="6"/>
  <c r="FH262" i="6" s="1"/>
  <c r="FH163" i="6"/>
  <c r="FH226" i="6" s="1"/>
  <c r="HT181" i="6"/>
  <c r="HT199" i="6" s="1"/>
  <c r="HT172" i="6"/>
  <c r="HT262" i="6" s="1"/>
  <c r="HT163" i="6"/>
  <c r="HT226" i="6" s="1"/>
  <c r="KF181" i="6"/>
  <c r="KF199" i="6" s="1"/>
  <c r="KF172" i="6"/>
  <c r="KF262" i="6" s="1"/>
  <c r="KF163" i="6"/>
  <c r="KF226" i="6" s="1"/>
  <c r="MR181" i="6"/>
  <c r="MR199" i="6" s="1"/>
  <c r="MR172" i="6"/>
  <c r="MR262" i="6" s="1"/>
  <c r="MR163" i="6"/>
  <c r="MR226" i="6" s="1"/>
  <c r="BI181" i="6"/>
  <c r="BI199" i="6" s="1"/>
  <c r="BI172" i="6"/>
  <c r="BI262" i="6" s="1"/>
  <c r="BI163" i="6"/>
  <c r="BI226" i="6" s="1"/>
  <c r="DU181" i="6"/>
  <c r="DU199" i="6" s="1"/>
  <c r="DU172" i="6"/>
  <c r="DU262" i="6" s="1"/>
  <c r="DU163" i="6"/>
  <c r="DU226" i="6" s="1"/>
  <c r="GG181" i="6"/>
  <c r="GG199" i="6" s="1"/>
  <c r="GG172" i="6"/>
  <c r="GG262" i="6" s="1"/>
  <c r="GG163" i="6"/>
  <c r="GG226" i="6" s="1"/>
  <c r="IS181" i="6"/>
  <c r="IS199" i="6" s="1"/>
  <c r="IS172" i="6"/>
  <c r="IS262" i="6" s="1"/>
  <c r="IS163" i="6"/>
  <c r="IS226" i="6" s="1"/>
  <c r="LE181" i="6"/>
  <c r="LE199" i="6" s="1"/>
  <c r="LE172" i="6"/>
  <c r="LE262" i="6" s="1"/>
  <c r="LE163" i="6"/>
  <c r="LE226" i="6" s="1"/>
  <c r="V181" i="6"/>
  <c r="V199" i="6" s="1"/>
  <c r="V172" i="6"/>
  <c r="V262" i="6" s="1"/>
  <c r="V163" i="6"/>
  <c r="V226" i="6" s="1"/>
  <c r="CH181" i="6"/>
  <c r="CH199" i="6" s="1"/>
  <c r="CH172" i="6"/>
  <c r="CH262" i="6" s="1"/>
  <c r="CH163" i="6"/>
  <c r="CH226" i="6" s="1"/>
  <c r="ET181" i="6"/>
  <c r="ET199" i="6" s="1"/>
  <c r="ET172" i="6"/>
  <c r="ET262" i="6" s="1"/>
  <c r="ET163" i="6"/>
  <c r="ET226" i="6" s="1"/>
  <c r="HF181" i="6"/>
  <c r="HF199" i="6" s="1"/>
  <c r="HF172" i="6"/>
  <c r="HF262" i="6" s="1"/>
  <c r="HF163" i="6"/>
  <c r="HF226" i="6" s="1"/>
  <c r="JR181" i="6"/>
  <c r="JR199" i="6" s="1"/>
  <c r="JR172" i="6"/>
  <c r="JR262" i="6" s="1"/>
  <c r="JR163" i="6"/>
  <c r="JR226" i="6" s="1"/>
  <c r="MD181" i="6"/>
  <c r="MD199" i="6" s="1"/>
  <c r="MD172" i="6"/>
  <c r="MD262" i="6" s="1"/>
  <c r="MD163" i="6"/>
  <c r="MD226" i="6" s="1"/>
  <c r="AU181" i="6"/>
  <c r="AU199" i="6" s="1"/>
  <c r="AU172" i="6"/>
  <c r="AU262" i="6" s="1"/>
  <c r="AU163" i="6"/>
  <c r="AU226" i="6" s="1"/>
  <c r="DG181" i="6"/>
  <c r="DG199" i="6" s="1"/>
  <c r="DG172" i="6"/>
  <c r="DG262" i="6" s="1"/>
  <c r="DG163" i="6"/>
  <c r="DG226" i="6" s="1"/>
  <c r="FS181" i="6"/>
  <c r="FS199" i="6" s="1"/>
  <c r="FS172" i="6"/>
  <c r="FS262" i="6" s="1"/>
  <c r="FS163" i="6"/>
  <c r="FS226" i="6" s="1"/>
  <c r="IE181" i="6"/>
  <c r="IE199" i="6" s="1"/>
  <c r="IE172" i="6"/>
  <c r="IE262" i="6" s="1"/>
  <c r="IE163" i="6"/>
  <c r="IE226" i="6" s="1"/>
  <c r="KQ181" i="6"/>
  <c r="KQ199" i="6" s="1"/>
  <c r="KQ172" i="6"/>
  <c r="KQ262" i="6" s="1"/>
  <c r="KQ163" i="6"/>
  <c r="KQ226" i="6" s="1"/>
  <c r="H181" i="6"/>
  <c r="H199" i="6" s="1"/>
  <c r="H172" i="6"/>
  <c r="H262" i="6" s="1"/>
  <c r="H163" i="6"/>
  <c r="H226" i="6" s="1"/>
  <c r="BT181" i="6"/>
  <c r="BT199" i="6" s="1"/>
  <c r="BT172" i="6"/>
  <c r="BT262" i="6" s="1"/>
  <c r="BT163" i="6"/>
  <c r="BT226" i="6" s="1"/>
  <c r="EF181" i="6"/>
  <c r="EF199" i="6" s="1"/>
  <c r="EF172" i="6"/>
  <c r="EF262" i="6" s="1"/>
  <c r="EF163" i="6"/>
  <c r="EF226" i="6" s="1"/>
  <c r="GR181" i="6"/>
  <c r="GR199" i="6" s="1"/>
  <c r="GR172" i="6"/>
  <c r="GR262" i="6" s="1"/>
  <c r="GR163" i="6"/>
  <c r="GR226" i="6" s="1"/>
  <c r="JD181" i="6"/>
  <c r="JD199" i="6" s="1"/>
  <c r="JD172" i="6"/>
  <c r="JD262" i="6" s="1"/>
  <c r="JD163" i="6"/>
  <c r="JD226" i="6" s="1"/>
  <c r="LP181" i="6"/>
  <c r="LP199" i="6" s="1"/>
  <c r="LP172" i="6"/>
  <c r="LP262" i="6" s="1"/>
  <c r="LP163" i="6"/>
  <c r="LP226" i="6" s="1"/>
  <c r="AG181" i="6"/>
  <c r="AG199" i="6" s="1"/>
  <c r="AG172" i="6"/>
  <c r="AG262" i="6" s="1"/>
  <c r="AG163" i="6"/>
  <c r="AG226" i="6" s="1"/>
  <c r="CS181" i="6"/>
  <c r="CS199" i="6" s="1"/>
  <c r="CS172" i="6"/>
  <c r="CS262" i="6" s="1"/>
  <c r="CS163" i="6"/>
  <c r="CS226" i="6" s="1"/>
  <c r="FE181" i="6"/>
  <c r="FE199" i="6" s="1"/>
  <c r="FE172" i="6"/>
  <c r="FE262" i="6" s="1"/>
  <c r="FE163" i="6"/>
  <c r="FE226" i="6" s="1"/>
  <c r="HQ181" i="6"/>
  <c r="HQ199" i="6" s="1"/>
  <c r="HQ172" i="6"/>
  <c r="HQ262" i="6" s="1"/>
  <c r="HQ163" i="6"/>
  <c r="HQ226" i="6" s="1"/>
  <c r="KC181" i="6"/>
  <c r="KC199" i="6" s="1"/>
  <c r="KC172" i="6"/>
  <c r="KC262" i="6" s="1"/>
  <c r="KC163" i="6"/>
  <c r="KC226" i="6" s="1"/>
  <c r="MO181" i="6"/>
  <c r="MO199" i="6" s="1"/>
  <c r="MO172" i="6"/>
  <c r="MO262" i="6" s="1"/>
  <c r="MO163" i="6"/>
  <c r="MO226" i="6" s="1"/>
  <c r="BF181" i="6"/>
  <c r="BF199" i="6" s="1"/>
  <c r="BF172" i="6"/>
  <c r="BF262" i="6" s="1"/>
  <c r="BF163" i="6"/>
  <c r="BF226" i="6" s="1"/>
  <c r="DR181" i="6"/>
  <c r="DR199" i="6" s="1"/>
  <c r="DR172" i="6"/>
  <c r="DR262" i="6" s="1"/>
  <c r="DR163" i="6"/>
  <c r="DR226" i="6" s="1"/>
  <c r="GD181" i="6"/>
  <c r="GD199" i="6" s="1"/>
  <c r="GD172" i="6"/>
  <c r="GD262" i="6" s="1"/>
  <c r="GD163" i="6"/>
  <c r="GD226" i="6" s="1"/>
  <c r="IP181" i="6"/>
  <c r="IP199" i="6" s="1"/>
  <c r="IP172" i="6"/>
  <c r="IP262" i="6" s="1"/>
  <c r="IP163" i="6"/>
  <c r="IP226" i="6" s="1"/>
  <c r="LB181" i="6"/>
  <c r="LB199" i="6" s="1"/>
  <c r="LB172" i="6"/>
  <c r="LB262" i="6" s="1"/>
  <c r="LB163" i="6"/>
  <c r="LB226" i="6" s="1"/>
  <c r="S181" i="6"/>
  <c r="S199" i="6" s="1"/>
  <c r="S172" i="6"/>
  <c r="S262" i="6" s="1"/>
  <c r="S163" i="6"/>
  <c r="S226" i="6" s="1"/>
  <c r="CE181" i="6"/>
  <c r="CE199" i="6" s="1"/>
  <c r="CE172" i="6"/>
  <c r="CE262" i="6" s="1"/>
  <c r="CE163" i="6"/>
  <c r="CE226" i="6" s="1"/>
  <c r="EQ181" i="6"/>
  <c r="EQ199" i="6" s="1"/>
  <c r="EQ172" i="6"/>
  <c r="EQ262" i="6" s="1"/>
  <c r="EQ163" i="6"/>
  <c r="EQ226" i="6" s="1"/>
  <c r="HC181" i="6"/>
  <c r="HC199" i="6" s="1"/>
  <c r="HC172" i="6"/>
  <c r="HC262" i="6" s="1"/>
  <c r="HC163" i="6"/>
  <c r="HC226" i="6" s="1"/>
  <c r="JO181" i="6"/>
  <c r="JO199" i="6" s="1"/>
  <c r="JO172" i="6"/>
  <c r="JO262" i="6" s="1"/>
  <c r="JO163" i="6"/>
  <c r="JO226" i="6" s="1"/>
  <c r="MA181" i="6"/>
  <c r="MA199" i="6" s="1"/>
  <c r="MA172" i="6"/>
  <c r="MA262" i="6" s="1"/>
  <c r="MA163" i="6"/>
  <c r="MA226" i="6" s="1"/>
  <c r="AQ180" i="6"/>
  <c r="AQ198" i="6" s="1"/>
  <c r="AQ171" i="6"/>
  <c r="AQ261" i="6" s="1"/>
  <c r="AQ162" i="6"/>
  <c r="AQ225" i="6" s="1"/>
  <c r="DC180" i="6"/>
  <c r="DC198" i="6" s="1"/>
  <c r="DC171" i="6"/>
  <c r="DC261" i="6" s="1"/>
  <c r="DC162" i="6"/>
  <c r="DC225" i="6" s="1"/>
  <c r="FO180" i="6"/>
  <c r="FO198" i="6" s="1"/>
  <c r="FO171" i="6"/>
  <c r="FO261" i="6" s="1"/>
  <c r="FO162" i="6"/>
  <c r="FO225" i="6" s="1"/>
  <c r="IA180" i="6"/>
  <c r="IA198" i="6" s="1"/>
  <c r="IA171" i="6"/>
  <c r="IA261" i="6" s="1"/>
  <c r="IA162" i="6"/>
  <c r="IA225" i="6" s="1"/>
  <c r="KM180" i="6"/>
  <c r="KM198" i="6" s="1"/>
  <c r="KM171" i="6"/>
  <c r="KM261" i="6" s="1"/>
  <c r="KM162" i="6"/>
  <c r="KM225" i="6" s="1"/>
  <c r="MY180" i="6"/>
  <c r="MY198" i="6" s="1"/>
  <c r="MY171" i="6"/>
  <c r="MY261" i="6" s="1"/>
  <c r="MY162" i="6"/>
  <c r="MY225" i="6" s="1"/>
  <c r="BP180" i="6"/>
  <c r="BP198" i="6" s="1"/>
  <c r="BP171" i="6"/>
  <c r="BP261" i="6" s="1"/>
  <c r="BP162" i="6"/>
  <c r="BP225" i="6" s="1"/>
  <c r="EB180" i="6"/>
  <c r="EB198" i="6" s="1"/>
  <c r="EB171" i="6"/>
  <c r="EB261" i="6" s="1"/>
  <c r="EB162" i="6"/>
  <c r="EB225" i="6" s="1"/>
  <c r="GN180" i="6"/>
  <c r="GN198" i="6" s="1"/>
  <c r="GN171" i="6"/>
  <c r="GN261" i="6" s="1"/>
  <c r="GN162" i="6"/>
  <c r="GN225" i="6" s="1"/>
  <c r="IZ180" i="6"/>
  <c r="IZ198" i="6" s="1"/>
  <c r="IZ171" i="6"/>
  <c r="IZ261" i="6" s="1"/>
  <c r="IZ162" i="6"/>
  <c r="IZ225" i="6" s="1"/>
  <c r="LL180" i="6"/>
  <c r="LL198" i="6" s="1"/>
  <c r="LL171" i="6"/>
  <c r="LL261" i="6" s="1"/>
  <c r="LL162" i="6"/>
  <c r="LL225" i="6" s="1"/>
  <c r="AC180" i="6"/>
  <c r="AC198" i="6" s="1"/>
  <c r="AC171" i="6"/>
  <c r="AC261" i="6" s="1"/>
  <c r="AC162" i="6"/>
  <c r="AC225" i="6" s="1"/>
  <c r="CO180" i="6"/>
  <c r="CO198" i="6" s="1"/>
  <c r="CO171" i="6"/>
  <c r="CO261" i="6" s="1"/>
  <c r="CO162" i="6"/>
  <c r="CO225" i="6" s="1"/>
  <c r="FA180" i="6"/>
  <c r="FA198" i="6" s="1"/>
  <c r="FA171" i="6"/>
  <c r="FA261" i="6" s="1"/>
  <c r="FA162" i="6"/>
  <c r="FA225" i="6" s="1"/>
  <c r="HM180" i="6"/>
  <c r="HM198" i="6" s="1"/>
  <c r="HM171" i="6"/>
  <c r="HM261" i="6" s="1"/>
  <c r="HM162" i="6"/>
  <c r="HM225" i="6" s="1"/>
  <c r="JY180" i="6"/>
  <c r="JY198" i="6" s="1"/>
  <c r="JY171" i="6"/>
  <c r="JY261" i="6" s="1"/>
  <c r="JY162" i="6"/>
  <c r="JY225" i="6" s="1"/>
  <c r="MK180" i="6"/>
  <c r="MK198" i="6" s="1"/>
  <c r="MK171" i="6"/>
  <c r="MK261" i="6" s="1"/>
  <c r="MK162" i="6"/>
  <c r="MK225" i="6" s="1"/>
  <c r="BB180" i="6"/>
  <c r="BB198" i="6" s="1"/>
  <c r="BB171" i="6"/>
  <c r="BB261" i="6" s="1"/>
  <c r="BB162" i="6"/>
  <c r="BB225" i="6" s="1"/>
  <c r="DN180" i="6"/>
  <c r="DN198" i="6" s="1"/>
  <c r="DN171" i="6"/>
  <c r="DN261" i="6" s="1"/>
  <c r="DN162" i="6"/>
  <c r="DN225" i="6" s="1"/>
  <c r="FZ180" i="6"/>
  <c r="FZ198" i="6" s="1"/>
  <c r="FZ171" i="6"/>
  <c r="FZ261" i="6" s="1"/>
  <c r="FZ162" i="6"/>
  <c r="FZ225" i="6" s="1"/>
  <c r="IL180" i="6"/>
  <c r="IL198" i="6" s="1"/>
  <c r="IL171" i="6"/>
  <c r="IL261" i="6" s="1"/>
  <c r="IL162" i="6"/>
  <c r="IL225" i="6" s="1"/>
  <c r="KX180" i="6"/>
  <c r="KX198" i="6" s="1"/>
  <c r="KX171" i="6"/>
  <c r="KX261" i="6" s="1"/>
  <c r="KX162" i="6"/>
  <c r="KX225" i="6" s="1"/>
  <c r="O180" i="6"/>
  <c r="O198" i="6" s="1"/>
  <c r="O171" i="6"/>
  <c r="O261" i="6" s="1"/>
  <c r="O162" i="6"/>
  <c r="O225" i="6" s="1"/>
  <c r="CA180" i="6"/>
  <c r="CA198" i="6" s="1"/>
  <c r="CA171" i="6"/>
  <c r="CA261" i="6" s="1"/>
  <c r="CA162" i="6"/>
  <c r="CA225" i="6" s="1"/>
  <c r="EM180" i="6"/>
  <c r="EM198" i="6" s="1"/>
  <c r="EM171" i="6"/>
  <c r="EM261" i="6" s="1"/>
  <c r="EM162" i="6"/>
  <c r="EM225" i="6" s="1"/>
  <c r="GY180" i="6"/>
  <c r="GY198" i="6" s="1"/>
  <c r="GY171" i="6"/>
  <c r="GY261" i="6" s="1"/>
  <c r="GY162" i="6"/>
  <c r="GY225" i="6" s="1"/>
  <c r="JK180" i="6"/>
  <c r="JK198" i="6" s="1"/>
  <c r="JK171" i="6"/>
  <c r="JK261" i="6" s="1"/>
  <c r="JK162" i="6"/>
  <c r="JK225" i="6" s="1"/>
  <c r="LW180" i="6"/>
  <c r="LW198" i="6" s="1"/>
  <c r="LW171" i="6"/>
  <c r="LW261" i="6" s="1"/>
  <c r="LW162" i="6"/>
  <c r="LW225" i="6" s="1"/>
  <c r="AN180" i="6"/>
  <c r="AN198" i="6" s="1"/>
  <c r="AN171" i="6"/>
  <c r="AN261" i="6" s="1"/>
  <c r="AN162" i="6"/>
  <c r="AN225" i="6" s="1"/>
  <c r="CZ180" i="6"/>
  <c r="CZ198" i="6" s="1"/>
  <c r="CZ171" i="6"/>
  <c r="CZ261" i="6" s="1"/>
  <c r="CZ162" i="6"/>
  <c r="CZ225" i="6" s="1"/>
  <c r="FL180" i="6"/>
  <c r="FL198" i="6" s="1"/>
  <c r="FL171" i="6"/>
  <c r="FL261" i="6" s="1"/>
  <c r="FL162" i="6"/>
  <c r="FL225" i="6" s="1"/>
  <c r="HX180" i="6"/>
  <c r="HX198" i="6" s="1"/>
  <c r="HX171" i="6"/>
  <c r="HX261" i="6" s="1"/>
  <c r="HX162" i="6"/>
  <c r="HX225" i="6" s="1"/>
  <c r="KJ180" i="6"/>
  <c r="KJ198" i="6" s="1"/>
  <c r="KJ171" i="6"/>
  <c r="KJ261" i="6" s="1"/>
  <c r="KJ162" i="6"/>
  <c r="KJ225" i="6" s="1"/>
  <c r="MV180" i="6"/>
  <c r="MV198" i="6" s="1"/>
  <c r="MV171" i="6"/>
  <c r="MV261" i="6" s="1"/>
  <c r="MV162" i="6"/>
  <c r="MV225" i="6" s="1"/>
  <c r="BM180" i="6"/>
  <c r="BM198" i="6" s="1"/>
  <c r="BM171" i="6"/>
  <c r="BM261" i="6" s="1"/>
  <c r="BM162" i="6"/>
  <c r="BM225" i="6" s="1"/>
  <c r="DY180" i="6"/>
  <c r="DY198" i="6" s="1"/>
  <c r="DY171" i="6"/>
  <c r="DY261" i="6" s="1"/>
  <c r="DY162" i="6"/>
  <c r="DY225" i="6" s="1"/>
  <c r="GK180" i="6"/>
  <c r="GK198" i="6" s="1"/>
  <c r="GK171" i="6"/>
  <c r="GK261" i="6" s="1"/>
  <c r="GK162" i="6"/>
  <c r="GK225" i="6" s="1"/>
  <c r="IW180" i="6"/>
  <c r="IW198" i="6" s="1"/>
  <c r="IW171" i="6"/>
  <c r="IW261" i="6" s="1"/>
  <c r="IW162" i="6"/>
  <c r="IW225" i="6" s="1"/>
  <c r="LI180" i="6"/>
  <c r="LI198" i="6" s="1"/>
  <c r="LI171" i="6"/>
  <c r="LI261" i="6" s="1"/>
  <c r="LI162" i="6"/>
  <c r="LI225" i="6" s="1"/>
  <c r="Z180" i="6"/>
  <c r="Z198" i="6" s="1"/>
  <c r="Z171" i="6"/>
  <c r="Z261" i="6" s="1"/>
  <c r="Z162" i="6"/>
  <c r="Z225" i="6" s="1"/>
  <c r="CL180" i="6"/>
  <c r="CL198" i="6" s="1"/>
  <c r="CL171" i="6"/>
  <c r="CL261" i="6" s="1"/>
  <c r="CL162" i="6"/>
  <c r="CL225" i="6" s="1"/>
  <c r="EX180" i="6"/>
  <c r="EX198" i="6" s="1"/>
  <c r="EX171" i="6"/>
  <c r="EX261" i="6" s="1"/>
  <c r="EX162" i="6"/>
  <c r="EX225" i="6" s="1"/>
  <c r="HJ180" i="6"/>
  <c r="HJ198" i="6" s="1"/>
  <c r="HJ171" i="6"/>
  <c r="HJ261" i="6" s="1"/>
  <c r="HJ162" i="6"/>
  <c r="HJ225" i="6" s="1"/>
  <c r="JV180" i="6"/>
  <c r="JV198" i="6" s="1"/>
  <c r="JV171" i="6"/>
  <c r="JV261" i="6" s="1"/>
  <c r="JV162" i="6"/>
  <c r="JV225" i="6" s="1"/>
  <c r="MH180" i="6"/>
  <c r="MH198" i="6" s="1"/>
  <c r="MH171" i="6"/>
  <c r="MH261" i="6" s="1"/>
  <c r="MH162" i="6"/>
  <c r="MH225" i="6" s="1"/>
  <c r="BA182" i="6"/>
  <c r="BA200" i="6" s="1"/>
  <c r="BA173" i="6"/>
  <c r="BA263" i="6" s="1"/>
  <c r="BA164" i="6"/>
  <c r="BA227" i="6" s="1"/>
  <c r="DM182" i="6"/>
  <c r="DM200" i="6" s="1"/>
  <c r="DM173" i="6"/>
  <c r="DM263" i="6" s="1"/>
  <c r="DM164" i="6"/>
  <c r="DM227" i="6" s="1"/>
  <c r="FY182" i="6"/>
  <c r="FY200" i="6" s="1"/>
  <c r="FY173" i="6"/>
  <c r="FY263" i="6" s="1"/>
  <c r="FY164" i="6"/>
  <c r="FY227" i="6" s="1"/>
  <c r="IK182" i="6"/>
  <c r="IK200" i="6" s="1"/>
  <c r="IK173" i="6"/>
  <c r="IK263" i="6" s="1"/>
  <c r="IK164" i="6"/>
  <c r="IK227" i="6" s="1"/>
  <c r="KW182" i="6"/>
  <c r="KW200" i="6" s="1"/>
  <c r="KW173" i="6"/>
  <c r="KW263" i="6" s="1"/>
  <c r="KW164" i="6"/>
  <c r="KW227" i="6" s="1"/>
  <c r="N182" i="6"/>
  <c r="N200" i="6" s="1"/>
  <c r="N173" i="6"/>
  <c r="N263" i="6" s="1"/>
  <c r="N164" i="6"/>
  <c r="N227" i="6" s="1"/>
  <c r="BZ182" i="6"/>
  <c r="BZ200" i="6" s="1"/>
  <c r="BZ173" i="6"/>
  <c r="BZ263" i="6" s="1"/>
  <c r="BZ164" i="6"/>
  <c r="BZ227" i="6" s="1"/>
  <c r="EL182" i="6"/>
  <c r="EL200" i="6" s="1"/>
  <c r="EL173" i="6"/>
  <c r="EL263" i="6" s="1"/>
  <c r="EL164" i="6"/>
  <c r="EL227" i="6" s="1"/>
  <c r="GX182" i="6"/>
  <c r="GX200" i="6" s="1"/>
  <c r="GX173" i="6"/>
  <c r="GX263" i="6" s="1"/>
  <c r="GX164" i="6"/>
  <c r="GX227" i="6" s="1"/>
  <c r="JJ182" i="6"/>
  <c r="JJ200" i="6" s="1"/>
  <c r="JJ173" i="6"/>
  <c r="JJ263" i="6" s="1"/>
  <c r="JJ164" i="6"/>
  <c r="JJ227" i="6" s="1"/>
  <c r="LV182" i="6"/>
  <c r="LV200" i="6" s="1"/>
  <c r="LV173" i="6"/>
  <c r="LV263" i="6" s="1"/>
  <c r="LV164" i="6"/>
  <c r="LV227" i="6" s="1"/>
  <c r="AM182" i="6"/>
  <c r="AM200" i="6" s="1"/>
  <c r="AM173" i="6"/>
  <c r="AM263" i="6" s="1"/>
  <c r="AM164" i="6"/>
  <c r="AM227" i="6" s="1"/>
  <c r="CY182" i="6"/>
  <c r="CY200" i="6" s="1"/>
  <c r="CY173" i="6"/>
  <c r="CY263" i="6" s="1"/>
  <c r="CY164" i="6"/>
  <c r="CY227" i="6" s="1"/>
  <c r="FK182" i="6"/>
  <c r="FK200" i="6" s="1"/>
  <c r="FK173" i="6"/>
  <c r="FK263" i="6" s="1"/>
  <c r="FK164" i="6"/>
  <c r="FK227" i="6" s="1"/>
  <c r="HW182" i="6"/>
  <c r="HW200" i="6" s="1"/>
  <c r="HW173" i="6"/>
  <c r="HW263" i="6" s="1"/>
  <c r="HW164" i="6"/>
  <c r="HW227" i="6" s="1"/>
  <c r="KI182" i="6"/>
  <c r="KI200" i="6" s="1"/>
  <c r="KI173" i="6"/>
  <c r="KI263" i="6" s="1"/>
  <c r="KI164" i="6"/>
  <c r="KI227" i="6" s="1"/>
  <c r="MU182" i="6"/>
  <c r="MU200" i="6" s="1"/>
  <c r="MU173" i="6"/>
  <c r="MU263" i="6" s="1"/>
  <c r="MU164" i="6"/>
  <c r="MU227" i="6" s="1"/>
  <c r="BL182" i="6"/>
  <c r="BL200" i="6" s="1"/>
  <c r="BL173" i="6"/>
  <c r="BL263" i="6" s="1"/>
  <c r="BL164" i="6"/>
  <c r="BL227" i="6" s="1"/>
  <c r="DX182" i="6"/>
  <c r="DX200" i="6" s="1"/>
  <c r="DX173" i="6"/>
  <c r="DX263" i="6" s="1"/>
  <c r="DX164" i="6"/>
  <c r="DX227" i="6" s="1"/>
  <c r="GJ182" i="6"/>
  <c r="GJ200" i="6" s="1"/>
  <c r="GJ173" i="6"/>
  <c r="GJ263" i="6" s="1"/>
  <c r="GJ164" i="6"/>
  <c r="GJ227" i="6" s="1"/>
  <c r="IV182" i="6"/>
  <c r="IV200" i="6" s="1"/>
  <c r="IV173" i="6"/>
  <c r="IV263" i="6" s="1"/>
  <c r="IV164" i="6"/>
  <c r="IV227" i="6" s="1"/>
  <c r="LH182" i="6"/>
  <c r="LH200" i="6" s="1"/>
  <c r="LH173" i="6"/>
  <c r="LH263" i="6" s="1"/>
  <c r="LH164" i="6"/>
  <c r="LH227" i="6" s="1"/>
  <c r="Y182" i="6"/>
  <c r="Y200" i="6" s="1"/>
  <c r="Y173" i="6"/>
  <c r="Y263" i="6" s="1"/>
  <c r="Y164" i="6"/>
  <c r="Y227" i="6" s="1"/>
  <c r="CK182" i="6"/>
  <c r="CK200" i="6" s="1"/>
  <c r="CK173" i="6"/>
  <c r="CK263" i="6" s="1"/>
  <c r="CK164" i="6"/>
  <c r="CK227" i="6" s="1"/>
  <c r="EW182" i="6"/>
  <c r="EW200" i="6" s="1"/>
  <c r="EW173" i="6"/>
  <c r="EW263" i="6" s="1"/>
  <c r="EW164" i="6"/>
  <c r="EW227" i="6" s="1"/>
  <c r="HI182" i="6"/>
  <c r="HI200" i="6" s="1"/>
  <c r="HI173" i="6"/>
  <c r="HI263" i="6" s="1"/>
  <c r="HI164" i="6"/>
  <c r="HI227" i="6" s="1"/>
  <c r="JU182" i="6"/>
  <c r="JU200" i="6" s="1"/>
  <c r="JU173" i="6"/>
  <c r="JU263" i="6" s="1"/>
  <c r="JU164" i="6"/>
  <c r="JU227" i="6" s="1"/>
  <c r="MG182" i="6"/>
  <c r="MG200" i="6" s="1"/>
  <c r="MG173" i="6"/>
  <c r="MG263" i="6" s="1"/>
  <c r="MG164" i="6"/>
  <c r="MG227" i="6" s="1"/>
  <c r="AX182" i="6"/>
  <c r="AX200" i="6" s="1"/>
  <c r="AX173" i="6"/>
  <c r="AX263" i="6" s="1"/>
  <c r="AX164" i="6"/>
  <c r="AX227" i="6" s="1"/>
  <c r="DJ182" i="6"/>
  <c r="DJ200" i="6" s="1"/>
  <c r="DJ173" i="6"/>
  <c r="DJ263" i="6" s="1"/>
  <c r="DJ164" i="6"/>
  <c r="DJ227" i="6" s="1"/>
  <c r="FV182" i="6"/>
  <c r="FV200" i="6" s="1"/>
  <c r="FV173" i="6"/>
  <c r="FV263" i="6" s="1"/>
  <c r="FV164" i="6"/>
  <c r="FV227" i="6" s="1"/>
  <c r="IH182" i="6"/>
  <c r="IH200" i="6" s="1"/>
  <c r="IH173" i="6"/>
  <c r="IH263" i="6" s="1"/>
  <c r="IH164" i="6"/>
  <c r="IH227" i="6" s="1"/>
  <c r="KT182" i="6"/>
  <c r="KT200" i="6" s="1"/>
  <c r="KT173" i="6"/>
  <c r="KT263" i="6" s="1"/>
  <c r="KT164" i="6"/>
  <c r="KT227" i="6" s="1"/>
  <c r="K182" i="6"/>
  <c r="K200" i="6" s="1"/>
  <c r="K173" i="6"/>
  <c r="K263" i="6" s="1"/>
  <c r="K164" i="6"/>
  <c r="K227" i="6" s="1"/>
  <c r="BW182" i="6"/>
  <c r="BW200" i="6" s="1"/>
  <c r="BW173" i="6"/>
  <c r="BW263" i="6" s="1"/>
  <c r="BW164" i="6"/>
  <c r="BW227" i="6" s="1"/>
  <c r="EI182" i="6"/>
  <c r="EI200" i="6" s="1"/>
  <c r="EI173" i="6"/>
  <c r="EI263" i="6" s="1"/>
  <c r="EI164" i="6"/>
  <c r="EI227" i="6" s="1"/>
  <c r="GU182" i="6"/>
  <c r="GU200" i="6" s="1"/>
  <c r="GU173" i="6"/>
  <c r="GU263" i="6" s="1"/>
  <c r="GU164" i="6"/>
  <c r="GU227" i="6" s="1"/>
  <c r="JG182" i="6"/>
  <c r="JG200" i="6" s="1"/>
  <c r="JG173" i="6"/>
  <c r="JG263" i="6" s="1"/>
  <c r="JG164" i="6"/>
  <c r="JG227" i="6" s="1"/>
  <c r="LS182" i="6"/>
  <c r="LS200" i="6" s="1"/>
  <c r="LS173" i="6"/>
  <c r="LS263" i="6" s="1"/>
  <c r="LS164" i="6"/>
  <c r="LS227" i="6" s="1"/>
  <c r="AJ182" i="6"/>
  <c r="AJ200" i="6" s="1"/>
  <c r="AJ173" i="6"/>
  <c r="AJ263" i="6" s="1"/>
  <c r="AJ164" i="6"/>
  <c r="AJ227" i="6" s="1"/>
  <c r="CV182" i="6"/>
  <c r="CV200" i="6" s="1"/>
  <c r="CV173" i="6"/>
  <c r="CV263" i="6" s="1"/>
  <c r="CV164" i="6"/>
  <c r="CV227" i="6" s="1"/>
  <c r="FH182" i="6"/>
  <c r="FH200" i="6" s="1"/>
  <c r="FH173" i="6"/>
  <c r="FH263" i="6" s="1"/>
  <c r="FH164" i="6"/>
  <c r="FH227" i="6" s="1"/>
  <c r="HT182" i="6"/>
  <c r="HT200" i="6" s="1"/>
  <c r="HT173" i="6"/>
  <c r="HT263" i="6" s="1"/>
  <c r="HT164" i="6"/>
  <c r="HT227" i="6" s="1"/>
  <c r="KF182" i="6"/>
  <c r="KF200" i="6" s="1"/>
  <c r="KF173" i="6"/>
  <c r="KF263" i="6" s="1"/>
  <c r="KF164" i="6"/>
  <c r="KF227" i="6" s="1"/>
  <c r="MR182" i="6"/>
  <c r="MR200" i="6" s="1"/>
  <c r="MR173" i="6"/>
  <c r="MR263" i="6" s="1"/>
  <c r="MR164" i="6"/>
  <c r="MR227" i="6" s="1"/>
  <c r="O184" i="6"/>
  <c r="O202" i="6" s="1"/>
  <c r="O175" i="6"/>
  <c r="O265" i="6" s="1"/>
  <c r="O166" i="6"/>
  <c r="O229" i="6" s="1"/>
  <c r="CA184" i="6"/>
  <c r="CA202" i="6" s="1"/>
  <c r="CA175" i="6"/>
  <c r="CA265" i="6" s="1"/>
  <c r="CA166" i="6"/>
  <c r="CA229" i="6" s="1"/>
  <c r="EM184" i="6"/>
  <c r="EM202" i="6" s="1"/>
  <c r="EM175" i="6"/>
  <c r="EM265" i="6" s="1"/>
  <c r="EM166" i="6"/>
  <c r="EM229" i="6" s="1"/>
  <c r="GY184" i="6"/>
  <c r="GY202" i="6" s="1"/>
  <c r="GY175" i="6"/>
  <c r="GY265" i="6" s="1"/>
  <c r="GY166" i="6"/>
  <c r="GY229" i="6" s="1"/>
  <c r="JK184" i="6"/>
  <c r="JK202" i="6" s="1"/>
  <c r="JK175" i="6"/>
  <c r="JK265" i="6" s="1"/>
  <c r="JK166" i="6"/>
  <c r="JK229" i="6" s="1"/>
  <c r="LW184" i="6"/>
  <c r="LW202" i="6" s="1"/>
  <c r="LW175" i="6"/>
  <c r="LW265" i="6" s="1"/>
  <c r="LW166" i="6"/>
  <c r="LW229" i="6" s="1"/>
  <c r="AN184" i="6"/>
  <c r="AN202" i="6" s="1"/>
  <c r="AN175" i="6"/>
  <c r="AN265" i="6" s="1"/>
  <c r="AN166" i="6"/>
  <c r="AN229" i="6" s="1"/>
  <c r="CZ184" i="6"/>
  <c r="CZ202" i="6" s="1"/>
  <c r="CZ175" i="6"/>
  <c r="CZ265" i="6" s="1"/>
  <c r="CZ166" i="6"/>
  <c r="CZ229" i="6" s="1"/>
  <c r="FL184" i="6"/>
  <c r="FL202" i="6" s="1"/>
  <c r="FL175" i="6"/>
  <c r="FL265" i="6" s="1"/>
  <c r="FL166" i="6"/>
  <c r="FL229" i="6" s="1"/>
  <c r="HX184" i="6"/>
  <c r="HX202" i="6" s="1"/>
  <c r="HX175" i="6"/>
  <c r="HX265" i="6" s="1"/>
  <c r="HX166" i="6"/>
  <c r="HX229" i="6" s="1"/>
  <c r="KJ184" i="6"/>
  <c r="KJ202" i="6" s="1"/>
  <c r="KJ175" i="6"/>
  <c r="KJ265" i="6" s="1"/>
  <c r="KJ166" i="6"/>
  <c r="KJ229" i="6" s="1"/>
  <c r="MV184" i="6"/>
  <c r="MV202" i="6" s="1"/>
  <c r="MV175" i="6"/>
  <c r="MV265" i="6" s="1"/>
  <c r="MV166" i="6"/>
  <c r="MV229" i="6" s="1"/>
  <c r="BM184" i="6"/>
  <c r="BM202" i="6" s="1"/>
  <c r="BM175" i="6"/>
  <c r="BM265" i="6" s="1"/>
  <c r="BM166" i="6"/>
  <c r="BM229" i="6" s="1"/>
  <c r="DY184" i="6"/>
  <c r="DY202" i="6" s="1"/>
  <c r="DY175" i="6"/>
  <c r="DY265" i="6" s="1"/>
  <c r="DY166" i="6"/>
  <c r="DY229" i="6" s="1"/>
  <c r="GK184" i="6"/>
  <c r="GK202" i="6" s="1"/>
  <c r="GK175" i="6"/>
  <c r="GK265" i="6" s="1"/>
  <c r="GK166" i="6"/>
  <c r="GK229" i="6" s="1"/>
  <c r="IW184" i="6"/>
  <c r="IW202" i="6" s="1"/>
  <c r="IW175" i="6"/>
  <c r="IW265" i="6" s="1"/>
  <c r="IW166" i="6"/>
  <c r="IW229" i="6" s="1"/>
  <c r="LI184" i="6"/>
  <c r="LI202" i="6" s="1"/>
  <c r="LI175" i="6"/>
  <c r="LI265" i="6" s="1"/>
  <c r="LI166" i="6"/>
  <c r="LI229" i="6" s="1"/>
  <c r="Z184" i="6"/>
  <c r="Z202" i="6" s="1"/>
  <c r="Z175" i="6"/>
  <c r="Z265" i="6" s="1"/>
  <c r="Z166" i="6"/>
  <c r="Z229" i="6" s="1"/>
  <c r="CL184" i="6"/>
  <c r="CL202" i="6" s="1"/>
  <c r="CL175" i="6"/>
  <c r="CL265" i="6" s="1"/>
  <c r="CL166" i="6"/>
  <c r="CL229" i="6" s="1"/>
  <c r="EX184" i="6"/>
  <c r="EX202" i="6" s="1"/>
  <c r="EX175" i="6"/>
  <c r="EX265" i="6" s="1"/>
  <c r="EX166" i="6"/>
  <c r="EX229" i="6" s="1"/>
  <c r="HJ184" i="6"/>
  <c r="HJ202" i="6" s="1"/>
  <c r="HJ175" i="6"/>
  <c r="HJ265" i="6" s="1"/>
  <c r="HJ166" i="6"/>
  <c r="HJ229" i="6" s="1"/>
  <c r="JV184" i="6"/>
  <c r="JV202" i="6" s="1"/>
  <c r="JV175" i="6"/>
  <c r="JV265" i="6" s="1"/>
  <c r="JV166" i="6"/>
  <c r="JV229" i="6" s="1"/>
  <c r="MH184" i="6"/>
  <c r="MH202" i="6" s="1"/>
  <c r="MH175" i="6"/>
  <c r="MH265" i="6" s="1"/>
  <c r="MH166" i="6"/>
  <c r="MH229" i="6" s="1"/>
  <c r="AY184" i="6"/>
  <c r="AY202" i="6" s="1"/>
  <c r="AY175" i="6"/>
  <c r="AY265" i="6" s="1"/>
  <c r="AY166" i="6"/>
  <c r="AY229" i="6" s="1"/>
  <c r="DK184" i="6"/>
  <c r="DK202" i="6" s="1"/>
  <c r="DK175" i="6"/>
  <c r="DK265" i="6" s="1"/>
  <c r="DK166" i="6"/>
  <c r="DK229" i="6" s="1"/>
  <c r="FW184" i="6"/>
  <c r="FW202" i="6" s="1"/>
  <c r="FW175" i="6"/>
  <c r="FW265" i="6" s="1"/>
  <c r="FW166" i="6"/>
  <c r="FW229" i="6" s="1"/>
  <c r="II184" i="6"/>
  <c r="II202" i="6" s="1"/>
  <c r="II175" i="6"/>
  <c r="II265" i="6" s="1"/>
  <c r="II166" i="6"/>
  <c r="II229" i="6" s="1"/>
  <c r="KU184" i="6"/>
  <c r="KU202" i="6" s="1"/>
  <c r="KU175" i="6"/>
  <c r="KU265" i="6" s="1"/>
  <c r="KU166" i="6"/>
  <c r="KU229" i="6" s="1"/>
  <c r="L184" i="6"/>
  <c r="L202" i="6" s="1"/>
  <c r="L175" i="6"/>
  <c r="L265" i="6" s="1"/>
  <c r="L166" i="6"/>
  <c r="L229" i="6" s="1"/>
  <c r="BX184" i="6"/>
  <c r="BX202" i="6" s="1"/>
  <c r="BX175" i="6"/>
  <c r="BX265" i="6" s="1"/>
  <c r="BX166" i="6"/>
  <c r="BX229" i="6" s="1"/>
  <c r="EJ184" i="6"/>
  <c r="EJ202" i="6" s="1"/>
  <c r="EJ175" i="6"/>
  <c r="EJ265" i="6" s="1"/>
  <c r="EJ166" i="6"/>
  <c r="EJ229" i="6" s="1"/>
  <c r="GV184" i="6"/>
  <c r="GV202" i="6" s="1"/>
  <c r="GV175" i="6"/>
  <c r="GV265" i="6" s="1"/>
  <c r="GV166" i="6"/>
  <c r="GV229" i="6" s="1"/>
  <c r="JH184" i="6"/>
  <c r="JH202" i="6" s="1"/>
  <c r="JH175" i="6"/>
  <c r="JH265" i="6" s="1"/>
  <c r="JH166" i="6"/>
  <c r="JH229" i="6" s="1"/>
  <c r="LT184" i="6"/>
  <c r="LT202" i="6" s="1"/>
  <c r="LT175" i="6"/>
  <c r="LT265" i="6" s="1"/>
  <c r="LT166" i="6"/>
  <c r="LT229" i="6" s="1"/>
  <c r="AK184" i="6"/>
  <c r="AK202" i="6" s="1"/>
  <c r="AK175" i="6"/>
  <c r="AK265" i="6" s="1"/>
  <c r="AK166" i="6"/>
  <c r="AK229" i="6" s="1"/>
  <c r="CW184" i="6"/>
  <c r="CW202" i="6" s="1"/>
  <c r="CW175" i="6"/>
  <c r="CW265" i="6" s="1"/>
  <c r="CW166" i="6"/>
  <c r="CW229" i="6" s="1"/>
  <c r="FI184" i="6"/>
  <c r="FI202" i="6" s="1"/>
  <c r="FI175" i="6"/>
  <c r="FI265" i="6" s="1"/>
  <c r="FI166" i="6"/>
  <c r="FI229" i="6" s="1"/>
  <c r="HU184" i="6"/>
  <c r="HU202" i="6" s="1"/>
  <c r="HU175" i="6"/>
  <c r="HU265" i="6" s="1"/>
  <c r="HU166" i="6"/>
  <c r="HU229" i="6" s="1"/>
  <c r="KG184" i="6"/>
  <c r="KG202" i="6" s="1"/>
  <c r="KG175" i="6"/>
  <c r="KG265" i="6" s="1"/>
  <c r="KG166" i="6"/>
  <c r="KG229" i="6" s="1"/>
  <c r="MS184" i="6"/>
  <c r="MS202" i="6" s="1"/>
  <c r="MS175" i="6"/>
  <c r="MS265" i="6" s="1"/>
  <c r="MS166" i="6"/>
  <c r="MS229" i="6" s="1"/>
  <c r="BJ184" i="6"/>
  <c r="BJ202" i="6" s="1"/>
  <c r="BJ175" i="6"/>
  <c r="BJ265" i="6" s="1"/>
  <c r="BJ166" i="6"/>
  <c r="BJ229" i="6" s="1"/>
  <c r="DV184" i="6"/>
  <c r="DV202" i="6" s="1"/>
  <c r="DV175" i="6"/>
  <c r="DV265" i="6" s="1"/>
  <c r="DV166" i="6"/>
  <c r="DV229" i="6" s="1"/>
  <c r="GH184" i="6"/>
  <c r="GH202" i="6" s="1"/>
  <c r="GH175" i="6"/>
  <c r="GH265" i="6" s="1"/>
  <c r="GH166" i="6"/>
  <c r="GH229" i="6" s="1"/>
  <c r="IT184" i="6"/>
  <c r="IT202" i="6" s="1"/>
  <c r="IT175" i="6"/>
  <c r="IT265" i="6" s="1"/>
  <c r="IT166" i="6"/>
  <c r="IT229" i="6" s="1"/>
  <c r="LF184" i="6"/>
  <c r="LF202" i="6" s="1"/>
  <c r="LF175" i="6"/>
  <c r="LF265" i="6" s="1"/>
  <c r="LF166" i="6"/>
  <c r="LF229" i="6" s="1"/>
  <c r="V183" i="6"/>
  <c r="V201" i="6" s="1"/>
  <c r="V174" i="6"/>
  <c r="V264" i="6" s="1"/>
  <c r="V165" i="6"/>
  <c r="V228" i="6" s="1"/>
  <c r="CH183" i="6"/>
  <c r="CH201" i="6" s="1"/>
  <c r="CH174" i="6"/>
  <c r="CH264" i="6" s="1"/>
  <c r="CH165" i="6"/>
  <c r="CH228" i="6" s="1"/>
  <c r="ET183" i="6"/>
  <c r="ET201" i="6" s="1"/>
  <c r="ET174" i="6"/>
  <c r="ET264" i="6" s="1"/>
  <c r="ET165" i="6"/>
  <c r="ET228" i="6" s="1"/>
  <c r="HF183" i="6"/>
  <c r="HF201" i="6" s="1"/>
  <c r="HF174" i="6"/>
  <c r="HF264" i="6" s="1"/>
  <c r="HF165" i="6"/>
  <c r="HF228" i="6" s="1"/>
  <c r="JR183" i="6"/>
  <c r="JR201" i="6" s="1"/>
  <c r="JR174" i="6"/>
  <c r="JR264" i="6" s="1"/>
  <c r="JR165" i="6"/>
  <c r="JR228" i="6" s="1"/>
  <c r="MD183" i="6"/>
  <c r="MD201" i="6" s="1"/>
  <c r="MD174" i="6"/>
  <c r="MD264" i="6" s="1"/>
  <c r="MD165" i="6"/>
  <c r="MD228" i="6" s="1"/>
  <c r="AU183" i="6"/>
  <c r="AU201" i="6" s="1"/>
  <c r="AU174" i="6"/>
  <c r="AU264" i="6" s="1"/>
  <c r="AU165" i="6"/>
  <c r="AU228" i="6" s="1"/>
  <c r="DG183" i="6"/>
  <c r="DG201" i="6" s="1"/>
  <c r="DG174" i="6"/>
  <c r="DG264" i="6" s="1"/>
  <c r="DG165" i="6"/>
  <c r="DG228" i="6" s="1"/>
  <c r="FS183" i="6"/>
  <c r="FS201" i="6" s="1"/>
  <c r="FS174" i="6"/>
  <c r="FS264" i="6" s="1"/>
  <c r="FS165" i="6"/>
  <c r="FS228" i="6" s="1"/>
  <c r="IE183" i="6"/>
  <c r="IE201" i="6" s="1"/>
  <c r="IE174" i="6"/>
  <c r="IE264" i="6" s="1"/>
  <c r="IE165" i="6"/>
  <c r="IE228" i="6" s="1"/>
  <c r="KQ183" i="6"/>
  <c r="KQ201" i="6" s="1"/>
  <c r="KQ174" i="6"/>
  <c r="KQ264" i="6" s="1"/>
  <c r="KQ165" i="6"/>
  <c r="KQ228" i="6" s="1"/>
  <c r="H183" i="6"/>
  <c r="H201" i="6" s="1"/>
  <c r="H174" i="6"/>
  <c r="H264" i="6" s="1"/>
  <c r="H165" i="6"/>
  <c r="H228" i="6" s="1"/>
  <c r="BT183" i="6"/>
  <c r="BT201" i="6" s="1"/>
  <c r="BT174" i="6"/>
  <c r="BT264" i="6" s="1"/>
  <c r="BT165" i="6"/>
  <c r="BT228" i="6" s="1"/>
  <c r="EF183" i="6"/>
  <c r="EF201" i="6" s="1"/>
  <c r="EF174" i="6"/>
  <c r="EF264" i="6" s="1"/>
  <c r="EF165" i="6"/>
  <c r="EF228" i="6" s="1"/>
  <c r="GR183" i="6"/>
  <c r="GR201" i="6" s="1"/>
  <c r="GR174" i="6"/>
  <c r="GR264" i="6" s="1"/>
  <c r="GR165" i="6"/>
  <c r="GR228" i="6" s="1"/>
  <c r="JD183" i="6"/>
  <c r="JD201" i="6" s="1"/>
  <c r="JD174" i="6"/>
  <c r="JD264" i="6" s="1"/>
  <c r="JD165" i="6"/>
  <c r="JD228" i="6" s="1"/>
  <c r="LP183" i="6"/>
  <c r="LP201" i="6" s="1"/>
  <c r="LP174" i="6"/>
  <c r="LP264" i="6" s="1"/>
  <c r="LP165" i="6"/>
  <c r="LP228" i="6" s="1"/>
  <c r="AG183" i="6"/>
  <c r="AG201" i="6" s="1"/>
  <c r="AG174" i="6"/>
  <c r="AG264" i="6" s="1"/>
  <c r="AG165" i="6"/>
  <c r="AG228" i="6" s="1"/>
  <c r="CS183" i="6"/>
  <c r="CS201" i="6" s="1"/>
  <c r="CS174" i="6"/>
  <c r="CS264" i="6" s="1"/>
  <c r="CS165" i="6"/>
  <c r="CS228" i="6" s="1"/>
  <c r="FE183" i="6"/>
  <c r="FE201" i="6" s="1"/>
  <c r="FE174" i="6"/>
  <c r="FE264" i="6" s="1"/>
  <c r="FE165" i="6"/>
  <c r="FE228" i="6" s="1"/>
  <c r="HQ183" i="6"/>
  <c r="HQ201" i="6" s="1"/>
  <c r="HQ174" i="6"/>
  <c r="HQ264" i="6" s="1"/>
  <c r="HQ165" i="6"/>
  <c r="HQ228" i="6" s="1"/>
  <c r="KC183" i="6"/>
  <c r="KC201" i="6" s="1"/>
  <c r="KC174" i="6"/>
  <c r="KC264" i="6" s="1"/>
  <c r="KC165" i="6"/>
  <c r="KC228" i="6" s="1"/>
  <c r="MO183" i="6"/>
  <c r="MO201" i="6" s="1"/>
  <c r="MO174" i="6"/>
  <c r="MO264" i="6" s="1"/>
  <c r="MO165" i="6"/>
  <c r="MO228" i="6" s="1"/>
  <c r="BF183" i="6"/>
  <c r="BF201" i="6" s="1"/>
  <c r="BF174" i="6"/>
  <c r="BF264" i="6" s="1"/>
  <c r="BF165" i="6"/>
  <c r="BF228" i="6" s="1"/>
  <c r="DR183" i="6"/>
  <c r="DR201" i="6" s="1"/>
  <c r="DR174" i="6"/>
  <c r="DR264" i="6" s="1"/>
  <c r="DR165" i="6"/>
  <c r="DR228" i="6" s="1"/>
  <c r="GD183" i="6"/>
  <c r="GD201" i="6" s="1"/>
  <c r="GD174" i="6"/>
  <c r="GD264" i="6" s="1"/>
  <c r="GD165" i="6"/>
  <c r="GD228" i="6" s="1"/>
  <c r="IP183" i="6"/>
  <c r="IP201" i="6" s="1"/>
  <c r="IP174" i="6"/>
  <c r="IP264" i="6" s="1"/>
  <c r="IP165" i="6"/>
  <c r="IP228" i="6" s="1"/>
  <c r="LB183" i="6"/>
  <c r="LB201" i="6" s="1"/>
  <c r="LB174" i="6"/>
  <c r="LB264" i="6" s="1"/>
  <c r="LB165" i="6"/>
  <c r="LB228" i="6" s="1"/>
  <c r="S183" i="6"/>
  <c r="S201" i="6" s="1"/>
  <c r="S174" i="6"/>
  <c r="S264" i="6" s="1"/>
  <c r="S165" i="6"/>
  <c r="S228" i="6" s="1"/>
  <c r="CE183" i="6"/>
  <c r="CE201" i="6" s="1"/>
  <c r="CE174" i="6"/>
  <c r="CE264" i="6" s="1"/>
  <c r="CE165" i="6"/>
  <c r="CE228" i="6" s="1"/>
  <c r="EQ183" i="6"/>
  <c r="EQ201" i="6" s="1"/>
  <c r="EQ174" i="6"/>
  <c r="EQ264" i="6" s="1"/>
  <c r="EQ165" i="6"/>
  <c r="EQ228" i="6" s="1"/>
  <c r="HC183" i="6"/>
  <c r="HC201" i="6" s="1"/>
  <c r="HC174" i="6"/>
  <c r="HC264" i="6" s="1"/>
  <c r="HC165" i="6"/>
  <c r="HC228" i="6" s="1"/>
  <c r="JO183" i="6"/>
  <c r="JO201" i="6" s="1"/>
  <c r="JO174" i="6"/>
  <c r="JO264" i="6" s="1"/>
  <c r="JO165" i="6"/>
  <c r="JO228" i="6" s="1"/>
  <c r="MA183" i="6"/>
  <c r="MA201" i="6" s="1"/>
  <c r="MA174" i="6"/>
  <c r="MA264" i="6" s="1"/>
  <c r="MA165" i="6"/>
  <c r="MA228" i="6" s="1"/>
  <c r="AR183" i="6"/>
  <c r="AR201" i="6" s="1"/>
  <c r="AR174" i="6"/>
  <c r="AR264" i="6" s="1"/>
  <c r="AR165" i="6"/>
  <c r="AR228" i="6" s="1"/>
  <c r="DD183" i="6"/>
  <c r="DD201" i="6" s="1"/>
  <c r="DD174" i="6"/>
  <c r="DD264" i="6" s="1"/>
  <c r="DD165" i="6"/>
  <c r="DD228" i="6" s="1"/>
  <c r="FP183" i="6"/>
  <c r="FP201" i="6" s="1"/>
  <c r="FP174" i="6"/>
  <c r="FP264" i="6" s="1"/>
  <c r="FP165" i="6"/>
  <c r="FP228" i="6" s="1"/>
  <c r="IB183" i="6"/>
  <c r="IB201" i="6" s="1"/>
  <c r="IB174" i="6"/>
  <c r="IB264" i="6" s="1"/>
  <c r="IB165" i="6"/>
  <c r="IB228" i="6" s="1"/>
  <c r="KN183" i="6"/>
  <c r="KN201" i="6" s="1"/>
  <c r="KN174" i="6"/>
  <c r="KN264" i="6" s="1"/>
  <c r="KN165" i="6"/>
  <c r="KN228" i="6" s="1"/>
  <c r="MZ183" i="6"/>
  <c r="MZ201" i="6" s="1"/>
  <c r="MZ174" i="6"/>
  <c r="MZ264" i="6" s="1"/>
  <c r="MZ165" i="6"/>
  <c r="MZ228" i="6" s="1"/>
  <c r="BQ183" i="6"/>
  <c r="BQ201" i="6" s="1"/>
  <c r="BQ174" i="6"/>
  <c r="BQ264" i="6" s="1"/>
  <c r="BQ165" i="6"/>
  <c r="BQ228" i="6" s="1"/>
  <c r="EC183" i="6"/>
  <c r="EC201" i="6" s="1"/>
  <c r="EC174" i="6"/>
  <c r="EC264" i="6" s="1"/>
  <c r="EC165" i="6"/>
  <c r="EC228" i="6" s="1"/>
  <c r="GO183" i="6"/>
  <c r="GO201" i="6" s="1"/>
  <c r="GO174" i="6"/>
  <c r="GO264" i="6" s="1"/>
  <c r="GO165" i="6"/>
  <c r="GO228" i="6" s="1"/>
  <c r="JA183" i="6"/>
  <c r="JA201" i="6" s="1"/>
  <c r="JA174" i="6"/>
  <c r="JA264" i="6" s="1"/>
  <c r="JA165" i="6"/>
  <c r="JA228" i="6" s="1"/>
  <c r="LM183" i="6"/>
  <c r="LM201" i="6" s="1"/>
  <c r="LM174" i="6"/>
  <c r="LM264" i="6" s="1"/>
  <c r="LM165" i="6"/>
  <c r="LM228" i="6" s="1"/>
  <c r="AH179" i="6"/>
  <c r="AH197" i="6" s="1"/>
  <c r="AH170" i="6"/>
  <c r="AH260" i="6" s="1"/>
  <c r="AH161" i="6"/>
  <c r="AH224" i="6" s="1"/>
  <c r="CT179" i="6"/>
  <c r="CT197" i="6" s="1"/>
  <c r="CT170" i="6"/>
  <c r="CT260" i="6" s="1"/>
  <c r="CT161" i="6"/>
  <c r="CT224" i="6" s="1"/>
  <c r="FF179" i="6"/>
  <c r="FF197" i="6" s="1"/>
  <c r="FF170" i="6"/>
  <c r="FF260" i="6" s="1"/>
  <c r="FF161" i="6"/>
  <c r="FF224" i="6" s="1"/>
  <c r="HR179" i="6"/>
  <c r="HR197" i="6" s="1"/>
  <c r="HR170" i="6"/>
  <c r="HR260" i="6" s="1"/>
  <c r="HR161" i="6"/>
  <c r="HR224" i="6" s="1"/>
  <c r="KD179" i="6"/>
  <c r="KD197" i="6" s="1"/>
  <c r="KD170" i="6"/>
  <c r="KD260" i="6" s="1"/>
  <c r="KD161" i="6"/>
  <c r="KD224" i="6" s="1"/>
  <c r="MP179" i="6"/>
  <c r="MP197" i="6" s="1"/>
  <c r="MP170" i="6"/>
  <c r="MP260" i="6" s="1"/>
  <c r="MP161" i="6"/>
  <c r="MP224" i="6" s="1"/>
  <c r="BG179" i="6"/>
  <c r="BG197" i="6" s="1"/>
  <c r="BG170" i="6"/>
  <c r="BG260" i="6" s="1"/>
  <c r="BG161" i="6"/>
  <c r="BG224" i="6" s="1"/>
  <c r="DS179" i="6"/>
  <c r="DS197" i="6" s="1"/>
  <c r="DS170" i="6"/>
  <c r="DS260" i="6" s="1"/>
  <c r="DS161" i="6"/>
  <c r="DS224" i="6" s="1"/>
  <c r="GE179" i="6"/>
  <c r="GE197" i="6" s="1"/>
  <c r="GE170" i="6"/>
  <c r="GE260" i="6" s="1"/>
  <c r="GE161" i="6"/>
  <c r="GE224" i="6" s="1"/>
  <c r="IQ179" i="6"/>
  <c r="IQ197" i="6" s="1"/>
  <c r="IQ170" i="6"/>
  <c r="IQ260" i="6" s="1"/>
  <c r="IQ161" i="6"/>
  <c r="IQ224" i="6" s="1"/>
  <c r="LC179" i="6"/>
  <c r="LC197" i="6" s="1"/>
  <c r="LC170" i="6"/>
  <c r="LC260" i="6" s="1"/>
  <c r="LC161" i="6"/>
  <c r="LC224" i="6" s="1"/>
  <c r="T179" i="6"/>
  <c r="T197" i="6" s="1"/>
  <c r="T170" i="6"/>
  <c r="T260" i="6" s="1"/>
  <c r="T161" i="6"/>
  <c r="T224" i="6" s="1"/>
  <c r="CF179" i="6"/>
  <c r="CF197" i="6" s="1"/>
  <c r="CF170" i="6"/>
  <c r="CF260" i="6" s="1"/>
  <c r="CF161" i="6"/>
  <c r="CF224" i="6" s="1"/>
  <c r="ER179" i="6"/>
  <c r="ER197" i="6" s="1"/>
  <c r="ER170" i="6"/>
  <c r="ER260" i="6" s="1"/>
  <c r="ER161" i="6"/>
  <c r="ER224" i="6" s="1"/>
  <c r="HD179" i="6"/>
  <c r="HD197" i="6" s="1"/>
  <c r="HD170" i="6"/>
  <c r="HD260" i="6" s="1"/>
  <c r="HD161" i="6"/>
  <c r="HD224" i="6" s="1"/>
  <c r="JP179" i="6"/>
  <c r="JP197" i="6" s="1"/>
  <c r="JP170" i="6"/>
  <c r="JP260" i="6" s="1"/>
  <c r="JP161" i="6"/>
  <c r="JP224" i="6" s="1"/>
  <c r="MB179" i="6"/>
  <c r="MB197" i="6" s="1"/>
  <c r="MB170" i="6"/>
  <c r="MB260" i="6" s="1"/>
  <c r="MB161" i="6"/>
  <c r="MB224" i="6" s="1"/>
  <c r="AS179" i="6"/>
  <c r="AS197" i="6" s="1"/>
  <c r="AS170" i="6"/>
  <c r="AS260" i="6" s="1"/>
  <c r="AS161" i="6"/>
  <c r="AS224" i="6" s="1"/>
  <c r="DE179" i="6"/>
  <c r="DE197" i="6" s="1"/>
  <c r="DE170" i="6"/>
  <c r="DE260" i="6" s="1"/>
  <c r="DE161" i="6"/>
  <c r="DE224" i="6" s="1"/>
  <c r="FQ179" i="6"/>
  <c r="FQ197" i="6" s="1"/>
  <c r="FQ170" i="6"/>
  <c r="FQ260" i="6" s="1"/>
  <c r="FQ161" i="6"/>
  <c r="FQ224" i="6" s="1"/>
  <c r="IC179" i="6"/>
  <c r="IC197" i="6" s="1"/>
  <c r="IC170" i="6"/>
  <c r="IC260" i="6" s="1"/>
  <c r="IC161" i="6"/>
  <c r="IC224" i="6" s="1"/>
  <c r="KO179" i="6"/>
  <c r="KO197" i="6" s="1"/>
  <c r="KO170" i="6"/>
  <c r="KO260" i="6" s="1"/>
  <c r="KO161" i="6"/>
  <c r="KO224" i="6" s="1"/>
  <c r="F179" i="6"/>
  <c r="F197" i="6" s="1"/>
  <c r="F170" i="6"/>
  <c r="F260" i="6" s="1"/>
  <c r="F161" i="6"/>
  <c r="F224" i="6" s="1"/>
  <c r="BR179" i="6"/>
  <c r="BR197" i="6" s="1"/>
  <c r="BR170" i="6"/>
  <c r="BR260" i="6" s="1"/>
  <c r="BR161" i="6"/>
  <c r="BR224" i="6" s="1"/>
  <c r="ED179" i="6"/>
  <c r="ED197" i="6" s="1"/>
  <c r="ED170" i="6"/>
  <c r="ED260" i="6" s="1"/>
  <c r="ED161" i="6"/>
  <c r="ED224" i="6" s="1"/>
  <c r="GP179" i="6"/>
  <c r="GP197" i="6" s="1"/>
  <c r="GP170" i="6"/>
  <c r="GP260" i="6" s="1"/>
  <c r="GP161" i="6"/>
  <c r="GP224" i="6" s="1"/>
  <c r="JB179" i="6"/>
  <c r="JB197" i="6" s="1"/>
  <c r="JB170" i="6"/>
  <c r="JB260" i="6" s="1"/>
  <c r="JB161" i="6"/>
  <c r="JB224" i="6" s="1"/>
  <c r="LN179" i="6"/>
  <c r="LN197" i="6" s="1"/>
  <c r="LN170" i="6"/>
  <c r="LN260" i="6" s="1"/>
  <c r="LN161" i="6"/>
  <c r="LN224" i="6" s="1"/>
  <c r="AE179" i="6"/>
  <c r="AE197" i="6" s="1"/>
  <c r="AE170" i="6"/>
  <c r="AE260" i="6" s="1"/>
  <c r="AE161" i="6"/>
  <c r="AE224" i="6" s="1"/>
  <c r="CQ179" i="6"/>
  <c r="CQ197" i="6" s="1"/>
  <c r="CQ170" i="6"/>
  <c r="CQ260" i="6" s="1"/>
  <c r="CQ161" i="6"/>
  <c r="CQ224" i="6" s="1"/>
  <c r="FC179" i="6"/>
  <c r="FC197" i="6" s="1"/>
  <c r="FC170" i="6"/>
  <c r="FC260" i="6" s="1"/>
  <c r="FC161" i="6"/>
  <c r="FC224" i="6" s="1"/>
  <c r="HO179" i="6"/>
  <c r="HO197" i="6" s="1"/>
  <c r="HO170" i="6"/>
  <c r="HO260" i="6" s="1"/>
  <c r="HO161" i="6"/>
  <c r="HO224" i="6" s="1"/>
  <c r="KA179" i="6"/>
  <c r="KA197" i="6" s="1"/>
  <c r="KA170" i="6"/>
  <c r="KA260" i="6" s="1"/>
  <c r="KA161" i="6"/>
  <c r="KA224" i="6" s="1"/>
  <c r="MM179" i="6"/>
  <c r="MM197" i="6" s="1"/>
  <c r="MM170" i="6"/>
  <c r="MM260" i="6" s="1"/>
  <c r="MM161" i="6"/>
  <c r="MM224" i="6" s="1"/>
  <c r="BD179" i="6"/>
  <c r="BD197" i="6" s="1"/>
  <c r="BD170" i="6"/>
  <c r="BD260" i="6" s="1"/>
  <c r="BD161" i="6"/>
  <c r="BD224" i="6" s="1"/>
  <c r="DP179" i="6"/>
  <c r="DP197" i="6" s="1"/>
  <c r="DP170" i="6"/>
  <c r="DP260" i="6" s="1"/>
  <c r="DP161" i="6"/>
  <c r="DP224" i="6" s="1"/>
  <c r="GB179" i="6"/>
  <c r="GB197" i="6" s="1"/>
  <c r="GB170" i="6"/>
  <c r="GB260" i="6" s="1"/>
  <c r="GB161" i="6"/>
  <c r="GB224" i="6" s="1"/>
  <c r="IN179" i="6"/>
  <c r="IN197" i="6" s="1"/>
  <c r="IN170" i="6"/>
  <c r="IN260" i="6" s="1"/>
  <c r="IN161" i="6"/>
  <c r="IN224" i="6" s="1"/>
  <c r="KZ179" i="6"/>
  <c r="KZ197" i="6" s="1"/>
  <c r="KZ170" i="6"/>
  <c r="KZ260" i="6" s="1"/>
  <c r="KZ161" i="6"/>
  <c r="KZ224" i="6" s="1"/>
  <c r="Q179" i="6"/>
  <c r="Q197" i="6" s="1"/>
  <c r="Q170" i="6"/>
  <c r="Q260" i="6" s="1"/>
  <c r="Q161" i="6"/>
  <c r="Q224" i="6" s="1"/>
  <c r="CC179" i="6"/>
  <c r="CC197" i="6" s="1"/>
  <c r="CC170" i="6"/>
  <c r="CC260" i="6" s="1"/>
  <c r="CC161" i="6"/>
  <c r="CC224" i="6" s="1"/>
  <c r="EO179" i="6"/>
  <c r="EO197" i="6" s="1"/>
  <c r="EO170" i="6"/>
  <c r="EO260" i="6" s="1"/>
  <c r="EO161" i="6"/>
  <c r="EO224" i="6" s="1"/>
  <c r="HA179" i="6"/>
  <c r="HA197" i="6" s="1"/>
  <c r="HA170" i="6"/>
  <c r="HA260" i="6" s="1"/>
  <c r="HA161" i="6"/>
  <c r="HA224" i="6" s="1"/>
  <c r="JM179" i="6"/>
  <c r="JM197" i="6" s="1"/>
  <c r="JM170" i="6"/>
  <c r="JM260" i="6" s="1"/>
  <c r="JM161" i="6"/>
  <c r="JM224" i="6" s="1"/>
  <c r="LY179" i="6"/>
  <c r="LY197" i="6" s="1"/>
  <c r="LY170" i="6"/>
  <c r="LY260" i="6" s="1"/>
  <c r="LY161" i="6"/>
  <c r="LY224" i="6" s="1"/>
  <c r="AR181" i="6"/>
  <c r="AR199" i="6" s="1"/>
  <c r="AR172" i="6"/>
  <c r="AR262" i="6" s="1"/>
  <c r="AR163" i="6"/>
  <c r="AR226" i="6" s="1"/>
  <c r="DD181" i="6"/>
  <c r="DD199" i="6" s="1"/>
  <c r="DD172" i="6"/>
  <c r="DD262" i="6" s="1"/>
  <c r="DD163" i="6"/>
  <c r="DD226" i="6" s="1"/>
  <c r="FP181" i="6"/>
  <c r="FP199" i="6" s="1"/>
  <c r="FP172" i="6"/>
  <c r="FP262" i="6" s="1"/>
  <c r="FP163" i="6"/>
  <c r="FP226" i="6" s="1"/>
  <c r="IB181" i="6"/>
  <c r="IB199" i="6" s="1"/>
  <c r="IB172" i="6"/>
  <c r="IB262" i="6" s="1"/>
  <c r="IB163" i="6"/>
  <c r="IB226" i="6" s="1"/>
  <c r="KN181" i="6"/>
  <c r="KN199" i="6" s="1"/>
  <c r="KN172" i="6"/>
  <c r="KN262" i="6" s="1"/>
  <c r="KN163" i="6"/>
  <c r="KN226" i="6" s="1"/>
  <c r="MZ181" i="6"/>
  <c r="MZ199" i="6" s="1"/>
  <c r="MZ172" i="6"/>
  <c r="MZ262" i="6" s="1"/>
  <c r="MZ163" i="6"/>
  <c r="MZ226" i="6" s="1"/>
  <c r="BQ181" i="6"/>
  <c r="BQ199" i="6" s="1"/>
  <c r="BQ172" i="6"/>
  <c r="BQ262" i="6" s="1"/>
  <c r="BQ163" i="6"/>
  <c r="BQ226" i="6" s="1"/>
  <c r="EC181" i="6"/>
  <c r="EC199" i="6" s="1"/>
  <c r="EC172" i="6"/>
  <c r="EC262" i="6" s="1"/>
  <c r="EC163" i="6"/>
  <c r="EC226" i="6" s="1"/>
  <c r="GO181" i="6"/>
  <c r="GO199" i="6" s="1"/>
  <c r="GO172" i="6"/>
  <c r="GO262" i="6" s="1"/>
  <c r="GO163" i="6"/>
  <c r="GO226" i="6" s="1"/>
  <c r="JA181" i="6"/>
  <c r="JA199" i="6" s="1"/>
  <c r="JA172" i="6"/>
  <c r="JA262" i="6" s="1"/>
  <c r="JA163" i="6"/>
  <c r="JA226" i="6" s="1"/>
  <c r="LM181" i="6"/>
  <c r="LM199" i="6" s="1"/>
  <c r="LM172" i="6"/>
  <c r="LM262" i="6" s="1"/>
  <c r="LM163" i="6"/>
  <c r="LM226" i="6" s="1"/>
  <c r="AD181" i="6"/>
  <c r="AD199" i="6" s="1"/>
  <c r="AD172" i="6"/>
  <c r="AD262" i="6" s="1"/>
  <c r="AD163" i="6"/>
  <c r="AD226" i="6" s="1"/>
  <c r="CP181" i="6"/>
  <c r="CP199" i="6" s="1"/>
  <c r="CP172" i="6"/>
  <c r="CP262" i="6" s="1"/>
  <c r="CP163" i="6"/>
  <c r="CP226" i="6" s="1"/>
  <c r="FB181" i="6"/>
  <c r="FB199" i="6" s="1"/>
  <c r="FB172" i="6"/>
  <c r="FB262" i="6" s="1"/>
  <c r="FB163" i="6"/>
  <c r="FB226" i="6" s="1"/>
  <c r="HN181" i="6"/>
  <c r="HN199" i="6" s="1"/>
  <c r="HN172" i="6"/>
  <c r="HN262" i="6" s="1"/>
  <c r="HN163" i="6"/>
  <c r="HN226" i="6" s="1"/>
  <c r="JZ181" i="6"/>
  <c r="JZ199" i="6" s="1"/>
  <c r="JZ172" i="6"/>
  <c r="JZ262" i="6" s="1"/>
  <c r="JZ163" i="6"/>
  <c r="JZ226" i="6" s="1"/>
  <c r="ML181" i="6"/>
  <c r="ML199" i="6" s="1"/>
  <c r="ML172" i="6"/>
  <c r="ML262" i="6" s="1"/>
  <c r="ML163" i="6"/>
  <c r="ML226" i="6" s="1"/>
  <c r="BC181" i="6"/>
  <c r="BC199" i="6" s="1"/>
  <c r="BC172" i="6"/>
  <c r="BC262" i="6" s="1"/>
  <c r="BC163" i="6"/>
  <c r="BC226" i="6" s="1"/>
  <c r="DO181" i="6"/>
  <c r="DO199" i="6" s="1"/>
  <c r="DO172" i="6"/>
  <c r="DO262" i="6" s="1"/>
  <c r="DO163" i="6"/>
  <c r="DO226" i="6" s="1"/>
  <c r="GA181" i="6"/>
  <c r="GA199" i="6" s="1"/>
  <c r="GA172" i="6"/>
  <c r="GA262" i="6" s="1"/>
  <c r="GA163" i="6"/>
  <c r="GA226" i="6" s="1"/>
  <c r="IM181" i="6"/>
  <c r="IM199" i="6" s="1"/>
  <c r="IM172" i="6"/>
  <c r="IM262" i="6" s="1"/>
  <c r="IM163" i="6"/>
  <c r="IM226" i="6" s="1"/>
  <c r="KY181" i="6"/>
  <c r="KY199" i="6" s="1"/>
  <c r="KY172" i="6"/>
  <c r="KY262" i="6" s="1"/>
  <c r="KY163" i="6"/>
  <c r="KY226" i="6" s="1"/>
  <c r="P181" i="6"/>
  <c r="P199" i="6" s="1"/>
  <c r="P172" i="6"/>
  <c r="P262" i="6" s="1"/>
  <c r="P163" i="6"/>
  <c r="P226" i="6" s="1"/>
  <c r="CB181" i="6"/>
  <c r="CB199" i="6" s="1"/>
  <c r="CB172" i="6"/>
  <c r="CB262" i="6" s="1"/>
  <c r="CB163" i="6"/>
  <c r="CB226" i="6" s="1"/>
  <c r="EN181" i="6"/>
  <c r="EN199" i="6" s="1"/>
  <c r="EN172" i="6"/>
  <c r="EN262" i="6" s="1"/>
  <c r="EN163" i="6"/>
  <c r="EN226" i="6" s="1"/>
  <c r="GZ181" i="6"/>
  <c r="GZ199" i="6" s="1"/>
  <c r="GZ172" i="6"/>
  <c r="GZ262" i="6" s="1"/>
  <c r="GZ163" i="6"/>
  <c r="GZ226" i="6" s="1"/>
  <c r="JL181" i="6"/>
  <c r="JL199" i="6" s="1"/>
  <c r="JL172" i="6"/>
  <c r="JL262" i="6" s="1"/>
  <c r="JL163" i="6"/>
  <c r="JL226" i="6" s="1"/>
  <c r="LX181" i="6"/>
  <c r="LX199" i="6" s="1"/>
  <c r="LX172" i="6"/>
  <c r="LX262" i="6" s="1"/>
  <c r="LX163" i="6"/>
  <c r="LX226" i="6" s="1"/>
  <c r="AO181" i="6"/>
  <c r="AO199" i="6" s="1"/>
  <c r="AO172" i="6"/>
  <c r="AO262" i="6" s="1"/>
  <c r="AO163" i="6"/>
  <c r="AO226" i="6" s="1"/>
  <c r="DA181" i="6"/>
  <c r="DA199" i="6" s="1"/>
  <c r="DA172" i="6"/>
  <c r="DA262" i="6" s="1"/>
  <c r="DA163" i="6"/>
  <c r="DA226" i="6" s="1"/>
  <c r="FM181" i="6"/>
  <c r="FM199" i="6" s="1"/>
  <c r="FM172" i="6"/>
  <c r="FM262" i="6" s="1"/>
  <c r="FM163" i="6"/>
  <c r="FM226" i="6" s="1"/>
  <c r="HY181" i="6"/>
  <c r="HY199" i="6" s="1"/>
  <c r="HY172" i="6"/>
  <c r="HY262" i="6" s="1"/>
  <c r="HY163" i="6"/>
  <c r="HY226" i="6" s="1"/>
  <c r="KK181" i="6"/>
  <c r="KK199" i="6" s="1"/>
  <c r="KK172" i="6"/>
  <c r="KK262" i="6" s="1"/>
  <c r="KK163" i="6"/>
  <c r="KK226" i="6" s="1"/>
  <c r="MW181" i="6"/>
  <c r="MW199" i="6" s="1"/>
  <c r="MW172" i="6"/>
  <c r="MW262" i="6" s="1"/>
  <c r="MW163" i="6"/>
  <c r="MW226" i="6" s="1"/>
  <c r="BN181" i="6"/>
  <c r="BN199" i="6" s="1"/>
  <c r="BN172" i="6"/>
  <c r="BN262" i="6" s="1"/>
  <c r="BN163" i="6"/>
  <c r="BN226" i="6" s="1"/>
  <c r="DZ181" i="6"/>
  <c r="DZ199" i="6" s="1"/>
  <c r="DZ172" i="6"/>
  <c r="DZ262" i="6" s="1"/>
  <c r="DZ163" i="6"/>
  <c r="DZ226" i="6" s="1"/>
  <c r="GL181" i="6"/>
  <c r="GL199" i="6" s="1"/>
  <c r="GL172" i="6"/>
  <c r="GL262" i="6" s="1"/>
  <c r="GL163" i="6"/>
  <c r="GL226" i="6" s="1"/>
  <c r="IX181" i="6"/>
  <c r="IX199" i="6" s="1"/>
  <c r="IX172" i="6"/>
  <c r="IX262" i="6" s="1"/>
  <c r="IX163" i="6"/>
  <c r="IX226" i="6" s="1"/>
  <c r="LJ181" i="6"/>
  <c r="LJ199" i="6" s="1"/>
  <c r="LJ172" i="6"/>
  <c r="LJ262" i="6" s="1"/>
  <c r="LJ163" i="6"/>
  <c r="LJ226" i="6" s="1"/>
  <c r="AA181" i="6"/>
  <c r="AA199" i="6" s="1"/>
  <c r="AA172" i="6"/>
  <c r="AA262" i="6" s="1"/>
  <c r="AA163" i="6"/>
  <c r="AA226" i="6" s="1"/>
  <c r="CM181" i="6"/>
  <c r="CM199" i="6" s="1"/>
  <c r="CM172" i="6"/>
  <c r="CM262" i="6" s="1"/>
  <c r="CM163" i="6"/>
  <c r="CM226" i="6" s="1"/>
  <c r="EY181" i="6"/>
  <c r="EY199" i="6" s="1"/>
  <c r="EY172" i="6"/>
  <c r="EY262" i="6" s="1"/>
  <c r="EY163" i="6"/>
  <c r="EY226" i="6" s="1"/>
  <c r="HK181" i="6"/>
  <c r="HK199" i="6" s="1"/>
  <c r="HK172" i="6"/>
  <c r="HK262" i="6" s="1"/>
  <c r="HK163" i="6"/>
  <c r="HK226" i="6" s="1"/>
  <c r="JW181" i="6"/>
  <c r="JW199" i="6" s="1"/>
  <c r="JW172" i="6"/>
  <c r="JW262" i="6" s="1"/>
  <c r="JW163" i="6"/>
  <c r="JW226" i="6" s="1"/>
  <c r="MI181" i="6"/>
  <c r="MI199" i="6" s="1"/>
  <c r="MI172" i="6"/>
  <c r="MI262" i="6" s="1"/>
  <c r="MI163" i="6"/>
  <c r="MI226" i="6" s="1"/>
  <c r="AY180" i="6"/>
  <c r="AY198" i="6" s="1"/>
  <c r="AY171" i="6"/>
  <c r="AY261" i="6" s="1"/>
  <c r="AY162" i="6"/>
  <c r="AY225" i="6" s="1"/>
  <c r="DK180" i="6"/>
  <c r="DK198" i="6" s="1"/>
  <c r="DK171" i="6"/>
  <c r="DK261" i="6" s="1"/>
  <c r="DK162" i="6"/>
  <c r="DK225" i="6" s="1"/>
  <c r="FW180" i="6"/>
  <c r="FW198" i="6" s="1"/>
  <c r="FW171" i="6"/>
  <c r="FW261" i="6" s="1"/>
  <c r="FW162" i="6"/>
  <c r="FW225" i="6" s="1"/>
  <c r="II180" i="6"/>
  <c r="II198" i="6" s="1"/>
  <c r="II171" i="6"/>
  <c r="II261" i="6" s="1"/>
  <c r="II162" i="6"/>
  <c r="II225" i="6" s="1"/>
  <c r="KU180" i="6"/>
  <c r="KU198" i="6" s="1"/>
  <c r="KU171" i="6"/>
  <c r="KU261" i="6" s="1"/>
  <c r="KU162" i="6"/>
  <c r="KU225" i="6" s="1"/>
  <c r="L180" i="6"/>
  <c r="L198" i="6" s="1"/>
  <c r="L171" i="6"/>
  <c r="L261" i="6" s="1"/>
  <c r="L162" i="6"/>
  <c r="L225" i="6" s="1"/>
  <c r="BX180" i="6"/>
  <c r="BX198" i="6" s="1"/>
  <c r="BX171" i="6"/>
  <c r="BX261" i="6" s="1"/>
  <c r="BX162" i="6"/>
  <c r="BX225" i="6" s="1"/>
  <c r="EJ180" i="6"/>
  <c r="EJ198" i="6" s="1"/>
  <c r="EJ171" i="6"/>
  <c r="EJ261" i="6" s="1"/>
  <c r="EJ162" i="6"/>
  <c r="EJ225" i="6" s="1"/>
  <c r="GV180" i="6"/>
  <c r="GV198" i="6" s="1"/>
  <c r="GV171" i="6"/>
  <c r="GV261" i="6" s="1"/>
  <c r="GV162" i="6"/>
  <c r="GV225" i="6" s="1"/>
  <c r="JH180" i="6"/>
  <c r="JH198" i="6" s="1"/>
  <c r="JH171" i="6"/>
  <c r="JH261" i="6" s="1"/>
  <c r="JH162" i="6"/>
  <c r="JH225" i="6" s="1"/>
  <c r="LT180" i="6"/>
  <c r="LT198" i="6" s="1"/>
  <c r="LT171" i="6"/>
  <c r="LT261" i="6" s="1"/>
  <c r="LT162" i="6"/>
  <c r="LT225" i="6" s="1"/>
  <c r="AK180" i="6"/>
  <c r="AK198" i="6" s="1"/>
  <c r="AK171" i="6"/>
  <c r="AK261" i="6" s="1"/>
  <c r="AK162" i="6"/>
  <c r="AK225" i="6" s="1"/>
  <c r="CW180" i="6"/>
  <c r="CW198" i="6" s="1"/>
  <c r="CW171" i="6"/>
  <c r="CW261" i="6" s="1"/>
  <c r="CW162" i="6"/>
  <c r="CW225" i="6" s="1"/>
  <c r="FI180" i="6"/>
  <c r="FI198" i="6" s="1"/>
  <c r="FI171" i="6"/>
  <c r="FI261" i="6" s="1"/>
  <c r="FI162" i="6"/>
  <c r="FI225" i="6" s="1"/>
  <c r="HU180" i="6"/>
  <c r="HU198" i="6" s="1"/>
  <c r="HU171" i="6"/>
  <c r="HU261" i="6" s="1"/>
  <c r="HU162" i="6"/>
  <c r="HU225" i="6" s="1"/>
  <c r="KG180" i="6"/>
  <c r="KG198" i="6" s="1"/>
  <c r="KG171" i="6"/>
  <c r="KG261" i="6" s="1"/>
  <c r="KG162" i="6"/>
  <c r="KG225" i="6" s="1"/>
  <c r="MS180" i="6"/>
  <c r="MS198" i="6" s="1"/>
  <c r="MS171" i="6"/>
  <c r="MS261" i="6" s="1"/>
  <c r="MS162" i="6"/>
  <c r="MS225" i="6" s="1"/>
  <c r="BJ180" i="6"/>
  <c r="BJ198" i="6" s="1"/>
  <c r="BJ171" i="6"/>
  <c r="BJ261" i="6" s="1"/>
  <c r="BJ162" i="6"/>
  <c r="BJ225" i="6" s="1"/>
  <c r="DV180" i="6"/>
  <c r="DV198" i="6" s="1"/>
  <c r="DV171" i="6"/>
  <c r="DV261" i="6" s="1"/>
  <c r="DV162" i="6"/>
  <c r="DV225" i="6" s="1"/>
  <c r="GH180" i="6"/>
  <c r="GH198" i="6" s="1"/>
  <c r="GH171" i="6"/>
  <c r="GH261" i="6" s="1"/>
  <c r="GH162" i="6"/>
  <c r="GH225" i="6" s="1"/>
  <c r="IT180" i="6"/>
  <c r="IT198" i="6" s="1"/>
  <c r="IT171" i="6"/>
  <c r="IT261" i="6" s="1"/>
  <c r="IT162" i="6"/>
  <c r="IT225" i="6" s="1"/>
  <c r="LF180" i="6"/>
  <c r="LF198" i="6" s="1"/>
  <c r="LF171" i="6"/>
  <c r="LF261" i="6" s="1"/>
  <c r="LF162" i="6"/>
  <c r="LF225" i="6" s="1"/>
  <c r="W180" i="6"/>
  <c r="W198" i="6" s="1"/>
  <c r="W171" i="6"/>
  <c r="W261" i="6" s="1"/>
  <c r="W162" i="6"/>
  <c r="W225" i="6" s="1"/>
  <c r="CI180" i="6"/>
  <c r="CI198" i="6" s="1"/>
  <c r="CI171" i="6"/>
  <c r="CI261" i="6" s="1"/>
  <c r="CI162" i="6"/>
  <c r="CI225" i="6" s="1"/>
  <c r="EU180" i="6"/>
  <c r="EU198" i="6" s="1"/>
  <c r="EU171" i="6"/>
  <c r="EU261" i="6" s="1"/>
  <c r="EU162" i="6"/>
  <c r="EU225" i="6" s="1"/>
  <c r="HG180" i="6"/>
  <c r="HG198" i="6" s="1"/>
  <c r="HG171" i="6"/>
  <c r="HG261" i="6" s="1"/>
  <c r="HG162" i="6"/>
  <c r="HG225" i="6" s="1"/>
  <c r="JS180" i="6"/>
  <c r="JS198" i="6" s="1"/>
  <c r="JS171" i="6"/>
  <c r="JS261" i="6" s="1"/>
  <c r="JS162" i="6"/>
  <c r="JS225" i="6" s="1"/>
  <c r="ME180" i="6"/>
  <c r="ME198" i="6" s="1"/>
  <c r="ME171" i="6"/>
  <c r="ME261" i="6" s="1"/>
  <c r="ME162" i="6"/>
  <c r="ME225" i="6" s="1"/>
  <c r="AV180" i="6"/>
  <c r="AV198" i="6" s="1"/>
  <c r="AV171" i="6"/>
  <c r="AV261" i="6" s="1"/>
  <c r="AV162" i="6"/>
  <c r="AV225" i="6" s="1"/>
  <c r="DH180" i="6"/>
  <c r="DH198" i="6" s="1"/>
  <c r="DH171" i="6"/>
  <c r="DH261" i="6" s="1"/>
  <c r="DH162" i="6"/>
  <c r="DH225" i="6" s="1"/>
  <c r="FT180" i="6"/>
  <c r="FT198" i="6" s="1"/>
  <c r="FT171" i="6"/>
  <c r="FT261" i="6" s="1"/>
  <c r="FT162" i="6"/>
  <c r="FT225" i="6" s="1"/>
  <c r="IF180" i="6"/>
  <c r="IF198" i="6" s="1"/>
  <c r="IF171" i="6"/>
  <c r="IF261" i="6" s="1"/>
  <c r="IF162" i="6"/>
  <c r="IF225" i="6" s="1"/>
  <c r="KR180" i="6"/>
  <c r="KR198" i="6" s="1"/>
  <c r="KR171" i="6"/>
  <c r="KR261" i="6" s="1"/>
  <c r="KR162" i="6"/>
  <c r="KR225" i="6" s="1"/>
  <c r="I180" i="6"/>
  <c r="I198" i="6" s="1"/>
  <c r="I171" i="6"/>
  <c r="I261" i="6" s="1"/>
  <c r="I162" i="6"/>
  <c r="I225" i="6" s="1"/>
  <c r="BU180" i="6"/>
  <c r="BU198" i="6" s="1"/>
  <c r="BU171" i="6"/>
  <c r="BU261" i="6" s="1"/>
  <c r="BU162" i="6"/>
  <c r="BU225" i="6" s="1"/>
  <c r="EG180" i="6"/>
  <c r="EG198" i="6" s="1"/>
  <c r="EG171" i="6"/>
  <c r="EG261" i="6" s="1"/>
  <c r="EG162" i="6"/>
  <c r="EG225" i="6" s="1"/>
  <c r="GS180" i="6"/>
  <c r="GS198" i="6" s="1"/>
  <c r="GS171" i="6"/>
  <c r="GS261" i="6" s="1"/>
  <c r="GS162" i="6"/>
  <c r="GS225" i="6" s="1"/>
  <c r="JE180" i="6"/>
  <c r="JE198" i="6" s="1"/>
  <c r="JE171" i="6"/>
  <c r="JE261" i="6" s="1"/>
  <c r="JE162" i="6"/>
  <c r="JE225" i="6" s="1"/>
  <c r="LQ180" i="6"/>
  <c r="LQ198" i="6" s="1"/>
  <c r="LQ171" i="6"/>
  <c r="LQ261" i="6" s="1"/>
  <c r="LQ162" i="6"/>
  <c r="LQ225" i="6" s="1"/>
  <c r="AH180" i="6"/>
  <c r="AH198" i="6" s="1"/>
  <c r="AH171" i="6"/>
  <c r="AH261" i="6" s="1"/>
  <c r="AH162" i="6"/>
  <c r="AH225" i="6" s="1"/>
  <c r="CT180" i="6"/>
  <c r="CT198" i="6" s="1"/>
  <c r="CT171" i="6"/>
  <c r="CT261" i="6" s="1"/>
  <c r="CT162" i="6"/>
  <c r="CT225" i="6" s="1"/>
  <c r="FF180" i="6"/>
  <c r="FF198" i="6" s="1"/>
  <c r="FF171" i="6"/>
  <c r="FF261" i="6" s="1"/>
  <c r="FF162" i="6"/>
  <c r="FF225" i="6" s="1"/>
  <c r="HR180" i="6"/>
  <c r="HR198" i="6" s="1"/>
  <c r="HR171" i="6"/>
  <c r="HR261" i="6" s="1"/>
  <c r="HR162" i="6"/>
  <c r="HR225" i="6" s="1"/>
  <c r="KD180" i="6"/>
  <c r="KD198" i="6" s="1"/>
  <c r="KD171" i="6"/>
  <c r="KD261" i="6" s="1"/>
  <c r="KD162" i="6"/>
  <c r="KD225" i="6" s="1"/>
  <c r="MP180" i="6"/>
  <c r="MP198" i="6" s="1"/>
  <c r="MP171" i="6"/>
  <c r="MP261" i="6" s="1"/>
  <c r="MP162" i="6"/>
  <c r="MP225" i="6" s="1"/>
  <c r="BI182" i="6"/>
  <c r="BI200" i="6" s="1"/>
  <c r="BI173" i="6"/>
  <c r="BI263" i="6" s="1"/>
  <c r="BI164" i="6"/>
  <c r="BI227" i="6" s="1"/>
  <c r="DU182" i="6"/>
  <c r="DU200" i="6" s="1"/>
  <c r="DU173" i="6"/>
  <c r="DU263" i="6" s="1"/>
  <c r="DU164" i="6"/>
  <c r="DU227" i="6" s="1"/>
  <c r="GG182" i="6"/>
  <c r="GG200" i="6" s="1"/>
  <c r="GG173" i="6"/>
  <c r="GG263" i="6" s="1"/>
  <c r="GG164" i="6"/>
  <c r="GG227" i="6" s="1"/>
  <c r="IS182" i="6"/>
  <c r="IS200" i="6" s="1"/>
  <c r="IS173" i="6"/>
  <c r="IS263" i="6" s="1"/>
  <c r="IS164" i="6"/>
  <c r="IS227" i="6" s="1"/>
  <c r="LE182" i="6"/>
  <c r="LE200" i="6" s="1"/>
  <c r="LE173" i="6"/>
  <c r="LE263" i="6" s="1"/>
  <c r="LE164" i="6"/>
  <c r="LE227" i="6" s="1"/>
  <c r="V182" i="6"/>
  <c r="V200" i="6" s="1"/>
  <c r="V173" i="6"/>
  <c r="V263" i="6" s="1"/>
  <c r="V164" i="6"/>
  <c r="V227" i="6" s="1"/>
  <c r="CH182" i="6"/>
  <c r="CH200" i="6" s="1"/>
  <c r="CH173" i="6"/>
  <c r="CH263" i="6" s="1"/>
  <c r="CH164" i="6"/>
  <c r="CH227" i="6" s="1"/>
  <c r="ET182" i="6"/>
  <c r="ET200" i="6" s="1"/>
  <c r="ET173" i="6"/>
  <c r="ET263" i="6" s="1"/>
  <c r="ET164" i="6"/>
  <c r="ET227" i="6" s="1"/>
  <c r="HF182" i="6"/>
  <c r="HF200" i="6" s="1"/>
  <c r="HF173" i="6"/>
  <c r="HF263" i="6" s="1"/>
  <c r="HF164" i="6"/>
  <c r="HF227" i="6" s="1"/>
  <c r="JR182" i="6"/>
  <c r="JR200" i="6" s="1"/>
  <c r="JR173" i="6"/>
  <c r="JR263" i="6" s="1"/>
  <c r="JR164" i="6"/>
  <c r="JR227" i="6" s="1"/>
  <c r="MD182" i="6"/>
  <c r="MD200" i="6" s="1"/>
  <c r="MD173" i="6"/>
  <c r="MD263" i="6" s="1"/>
  <c r="MD164" i="6"/>
  <c r="MD227" i="6" s="1"/>
  <c r="AU182" i="6"/>
  <c r="AU200" i="6" s="1"/>
  <c r="AU173" i="6"/>
  <c r="AU263" i="6" s="1"/>
  <c r="AU164" i="6"/>
  <c r="AU227" i="6" s="1"/>
  <c r="DG182" i="6"/>
  <c r="DG200" i="6" s="1"/>
  <c r="DG173" i="6"/>
  <c r="DG263" i="6" s="1"/>
  <c r="DG164" i="6"/>
  <c r="DG227" i="6" s="1"/>
  <c r="FS182" i="6"/>
  <c r="FS200" i="6" s="1"/>
  <c r="FS173" i="6"/>
  <c r="FS263" i="6" s="1"/>
  <c r="FS164" i="6"/>
  <c r="FS227" i="6" s="1"/>
  <c r="IE182" i="6"/>
  <c r="IE200" i="6" s="1"/>
  <c r="IE173" i="6"/>
  <c r="IE263" i="6" s="1"/>
  <c r="IE164" i="6"/>
  <c r="IE227" i="6" s="1"/>
  <c r="KQ182" i="6"/>
  <c r="KQ200" i="6" s="1"/>
  <c r="KQ173" i="6"/>
  <c r="KQ263" i="6" s="1"/>
  <c r="KQ164" i="6"/>
  <c r="KQ227" i="6" s="1"/>
  <c r="H182" i="6"/>
  <c r="H200" i="6" s="1"/>
  <c r="H173" i="6"/>
  <c r="H263" i="6" s="1"/>
  <c r="H164" i="6"/>
  <c r="H227" i="6" s="1"/>
  <c r="BT182" i="6"/>
  <c r="BT200" i="6" s="1"/>
  <c r="BT173" i="6"/>
  <c r="BT263" i="6" s="1"/>
  <c r="BT164" i="6"/>
  <c r="BT227" i="6" s="1"/>
  <c r="EF182" i="6"/>
  <c r="EF200" i="6" s="1"/>
  <c r="EF173" i="6"/>
  <c r="EF263" i="6" s="1"/>
  <c r="EF164" i="6"/>
  <c r="EF227" i="6" s="1"/>
  <c r="GR182" i="6"/>
  <c r="GR200" i="6" s="1"/>
  <c r="GR173" i="6"/>
  <c r="GR263" i="6" s="1"/>
  <c r="GR164" i="6"/>
  <c r="GR227" i="6" s="1"/>
  <c r="JD182" i="6"/>
  <c r="JD200" i="6" s="1"/>
  <c r="JD173" i="6"/>
  <c r="JD263" i="6" s="1"/>
  <c r="JD164" i="6"/>
  <c r="JD227" i="6" s="1"/>
  <c r="LP182" i="6"/>
  <c r="LP200" i="6" s="1"/>
  <c r="LP173" i="6"/>
  <c r="LP263" i="6" s="1"/>
  <c r="LP164" i="6"/>
  <c r="LP227" i="6" s="1"/>
  <c r="AG182" i="6"/>
  <c r="AG200" i="6" s="1"/>
  <c r="AG173" i="6"/>
  <c r="AG263" i="6" s="1"/>
  <c r="AG164" i="6"/>
  <c r="AG227" i="6" s="1"/>
  <c r="CS182" i="6"/>
  <c r="CS200" i="6" s="1"/>
  <c r="CS173" i="6"/>
  <c r="CS263" i="6" s="1"/>
  <c r="CS164" i="6"/>
  <c r="CS227" i="6" s="1"/>
  <c r="FE182" i="6"/>
  <c r="FE200" i="6" s="1"/>
  <c r="FE173" i="6"/>
  <c r="FE263" i="6" s="1"/>
  <c r="FE164" i="6"/>
  <c r="FE227" i="6" s="1"/>
  <c r="HQ182" i="6"/>
  <c r="HQ200" i="6" s="1"/>
  <c r="HQ173" i="6"/>
  <c r="HQ263" i="6" s="1"/>
  <c r="HQ164" i="6"/>
  <c r="HQ227" i="6" s="1"/>
  <c r="KC182" i="6"/>
  <c r="KC200" i="6" s="1"/>
  <c r="KC173" i="6"/>
  <c r="KC263" i="6" s="1"/>
  <c r="KC164" i="6"/>
  <c r="KC227" i="6" s="1"/>
  <c r="MO182" i="6"/>
  <c r="MO200" i="6" s="1"/>
  <c r="MO173" i="6"/>
  <c r="MO263" i="6" s="1"/>
  <c r="MO164" i="6"/>
  <c r="MO227" i="6" s="1"/>
  <c r="BF182" i="6"/>
  <c r="BF200" i="6" s="1"/>
  <c r="BF173" i="6"/>
  <c r="BF263" i="6" s="1"/>
  <c r="BF164" i="6"/>
  <c r="BF227" i="6" s="1"/>
  <c r="DR182" i="6"/>
  <c r="DR200" i="6" s="1"/>
  <c r="DR173" i="6"/>
  <c r="DR263" i="6" s="1"/>
  <c r="DR164" i="6"/>
  <c r="DR227" i="6" s="1"/>
  <c r="GD182" i="6"/>
  <c r="GD200" i="6" s="1"/>
  <c r="GD173" i="6"/>
  <c r="GD263" i="6" s="1"/>
  <c r="GD164" i="6"/>
  <c r="GD227" i="6" s="1"/>
  <c r="IP182" i="6"/>
  <c r="IP200" i="6" s="1"/>
  <c r="IP173" i="6"/>
  <c r="IP263" i="6" s="1"/>
  <c r="IP164" i="6"/>
  <c r="IP227" i="6" s="1"/>
  <c r="LB182" i="6"/>
  <c r="LB200" i="6" s="1"/>
  <c r="LB173" i="6"/>
  <c r="LB263" i="6" s="1"/>
  <c r="LB164" i="6"/>
  <c r="LB227" i="6" s="1"/>
  <c r="S182" i="6"/>
  <c r="S200" i="6" s="1"/>
  <c r="S173" i="6"/>
  <c r="S263" i="6" s="1"/>
  <c r="S164" i="6"/>
  <c r="S227" i="6" s="1"/>
  <c r="CE182" i="6"/>
  <c r="CE200" i="6" s="1"/>
  <c r="CE173" i="6"/>
  <c r="CE263" i="6" s="1"/>
  <c r="CE164" i="6"/>
  <c r="CE227" i="6" s="1"/>
  <c r="EQ182" i="6"/>
  <c r="EQ200" i="6" s="1"/>
  <c r="EQ173" i="6"/>
  <c r="EQ263" i="6" s="1"/>
  <c r="EQ164" i="6"/>
  <c r="EQ227" i="6" s="1"/>
  <c r="HC182" i="6"/>
  <c r="HC200" i="6" s="1"/>
  <c r="HC173" i="6"/>
  <c r="HC263" i="6" s="1"/>
  <c r="HC164" i="6"/>
  <c r="HC227" i="6" s="1"/>
  <c r="JO182" i="6"/>
  <c r="JO200" i="6" s="1"/>
  <c r="JO173" i="6"/>
  <c r="JO263" i="6" s="1"/>
  <c r="JO164" i="6"/>
  <c r="JO227" i="6" s="1"/>
  <c r="MA182" i="6"/>
  <c r="MA200" i="6" s="1"/>
  <c r="MA173" i="6"/>
  <c r="MA263" i="6" s="1"/>
  <c r="MA164" i="6"/>
  <c r="MA227" i="6" s="1"/>
  <c r="AR182" i="6"/>
  <c r="AR200" i="6" s="1"/>
  <c r="AR173" i="6"/>
  <c r="AR263" i="6" s="1"/>
  <c r="AR164" i="6"/>
  <c r="AR227" i="6" s="1"/>
  <c r="DD182" i="6"/>
  <c r="DD200" i="6" s="1"/>
  <c r="DD173" i="6"/>
  <c r="DD263" i="6" s="1"/>
  <c r="DD164" i="6"/>
  <c r="DD227" i="6" s="1"/>
  <c r="FP182" i="6"/>
  <c r="FP200" i="6" s="1"/>
  <c r="FP173" i="6"/>
  <c r="FP263" i="6" s="1"/>
  <c r="FP164" i="6"/>
  <c r="FP227" i="6" s="1"/>
  <c r="IB182" i="6"/>
  <c r="IB200" i="6" s="1"/>
  <c r="IB173" i="6"/>
  <c r="IB263" i="6" s="1"/>
  <c r="IB164" i="6"/>
  <c r="IB227" i="6" s="1"/>
  <c r="KN182" i="6"/>
  <c r="KN200" i="6" s="1"/>
  <c r="KN173" i="6"/>
  <c r="KN263" i="6" s="1"/>
  <c r="KN164" i="6"/>
  <c r="KN227" i="6" s="1"/>
  <c r="MZ182" i="6"/>
  <c r="MZ200" i="6" s="1"/>
  <c r="MZ173" i="6"/>
  <c r="MZ263" i="6" s="1"/>
  <c r="MZ164" i="6"/>
  <c r="MZ227" i="6" s="1"/>
  <c r="BD169" i="6"/>
  <c r="BD259" i="6" s="1"/>
  <c r="BD178" i="6"/>
  <c r="BD196" i="6" s="1"/>
  <c r="BD160" i="6"/>
  <c r="BD223" i="6" s="1"/>
  <c r="DP169" i="6"/>
  <c r="DP259" i="6" s="1"/>
  <c r="DP178" i="6"/>
  <c r="DP196" i="6" s="1"/>
  <c r="DP160" i="6"/>
  <c r="DP223" i="6" s="1"/>
  <c r="IN169" i="6"/>
  <c r="IN259" i="6" s="1"/>
  <c r="IN178" i="6"/>
  <c r="IN196" i="6" s="1"/>
  <c r="IN160" i="6"/>
  <c r="IN223" i="6" s="1"/>
  <c r="Q178" i="6"/>
  <c r="Q196" i="6" s="1"/>
  <c r="Q169" i="6"/>
  <c r="Q259" i="6" s="1"/>
  <c r="Q160" i="6"/>
  <c r="Q223" i="6" s="1"/>
  <c r="EO178" i="6"/>
  <c r="EO196" i="6" s="1"/>
  <c r="EO169" i="6"/>
  <c r="EO259" i="6" s="1"/>
  <c r="EO160" i="6"/>
  <c r="EO223" i="6" s="1"/>
  <c r="JM178" i="6"/>
  <c r="JM196" i="6" s="1"/>
  <c r="JM169" i="6"/>
  <c r="JM259" i="6" s="1"/>
  <c r="JM160" i="6"/>
  <c r="JM223" i="6" s="1"/>
  <c r="AP178" i="6"/>
  <c r="AP196" i="6" s="1"/>
  <c r="AP169" i="6"/>
  <c r="AP259" i="6" s="1"/>
  <c r="AP160" i="6"/>
  <c r="AP223" i="6" s="1"/>
  <c r="FN178" i="6"/>
  <c r="FN196" i="6" s="1"/>
  <c r="FN169" i="6"/>
  <c r="FN259" i="6" s="1"/>
  <c r="FN160" i="6"/>
  <c r="FN223" i="6" s="1"/>
  <c r="KL178" i="6"/>
  <c r="KL196" i="6" s="1"/>
  <c r="KL169" i="6"/>
  <c r="KL259" i="6" s="1"/>
  <c r="KL160" i="6"/>
  <c r="KL223" i="6" s="1"/>
  <c r="BO178" i="6"/>
  <c r="BO196" i="6" s="1"/>
  <c r="BO169" i="6"/>
  <c r="BO259" i="6" s="1"/>
  <c r="BO160" i="6"/>
  <c r="BO223" i="6" s="1"/>
  <c r="IY178" i="6"/>
  <c r="IY196" i="6" s="1"/>
  <c r="IY169" i="6"/>
  <c r="IY259" i="6" s="1"/>
  <c r="IY160" i="6"/>
  <c r="IY223" i="6" s="1"/>
  <c r="AB178" i="6"/>
  <c r="AB196" i="6" s="1"/>
  <c r="AB169" i="6"/>
  <c r="AB259" i="6" s="1"/>
  <c r="AB160" i="6"/>
  <c r="AB223" i="6" s="1"/>
  <c r="EZ178" i="6"/>
  <c r="EZ196" i="6" s="1"/>
  <c r="EZ169" i="6"/>
  <c r="EZ259" i="6" s="1"/>
  <c r="EZ160" i="6"/>
  <c r="EZ223" i="6" s="1"/>
  <c r="JX178" i="6"/>
  <c r="JX196" i="6" s="1"/>
  <c r="JX169" i="6"/>
  <c r="JX259" i="6" s="1"/>
  <c r="JX160" i="6"/>
  <c r="JX223" i="6" s="1"/>
  <c r="MJ178" i="6"/>
  <c r="MJ196" i="6" s="1"/>
  <c r="MJ169" i="6"/>
  <c r="MJ259" i="6" s="1"/>
  <c r="MJ160" i="6"/>
  <c r="MJ223" i="6" s="1"/>
  <c r="DM160" i="6"/>
  <c r="DM223" i="6" s="1"/>
  <c r="DM169" i="6"/>
  <c r="DM259" i="6" s="1"/>
  <c r="DM178" i="6"/>
  <c r="DM196" i="6" s="1"/>
  <c r="IK160" i="6"/>
  <c r="IK223" i="6" s="1"/>
  <c r="IK169" i="6"/>
  <c r="IK259" i="6" s="1"/>
  <c r="IK178" i="6"/>
  <c r="IK196" i="6" s="1"/>
  <c r="N178" i="6"/>
  <c r="N196" i="6" s="1"/>
  <c r="N169" i="6"/>
  <c r="N259" i="6" s="1"/>
  <c r="N160" i="6"/>
  <c r="N223" i="6" s="1"/>
  <c r="EL178" i="6"/>
  <c r="EL196" i="6" s="1"/>
  <c r="EL169" i="6"/>
  <c r="EL259" i="6" s="1"/>
  <c r="EL160" i="6"/>
  <c r="EL223" i="6" s="1"/>
  <c r="GX178" i="6"/>
  <c r="GX196" i="6" s="1"/>
  <c r="GX169" i="6"/>
  <c r="GX259" i="6" s="1"/>
  <c r="GX160" i="6"/>
  <c r="GX223" i="6" s="1"/>
  <c r="LV178" i="6"/>
  <c r="LV196" i="6" s="1"/>
  <c r="LV169" i="6"/>
  <c r="LV259" i="6" s="1"/>
  <c r="LV160" i="6"/>
  <c r="LV223" i="6" s="1"/>
  <c r="CY169" i="6"/>
  <c r="CY259" i="6" s="1"/>
  <c r="CY178" i="6"/>
  <c r="CY196" i="6" s="1"/>
  <c r="CY160" i="6"/>
  <c r="CY223" i="6" s="1"/>
  <c r="MU169" i="6"/>
  <c r="MU259" i="6" s="1"/>
  <c r="MU178" i="6"/>
  <c r="MU196" i="6" s="1"/>
  <c r="MU160" i="6"/>
  <c r="MU223" i="6" s="1"/>
  <c r="E169" i="6"/>
  <c r="E259" i="6" s="1"/>
  <c r="E160" i="6"/>
  <c r="E223" i="6" s="1"/>
  <c r="E178" i="6"/>
  <c r="E196" i="6" s="1"/>
  <c r="BL169" i="6"/>
  <c r="BL259" i="6" s="1"/>
  <c r="BL160" i="6"/>
  <c r="BL223" i="6" s="1"/>
  <c r="BL178" i="6"/>
  <c r="BL196" i="6" s="1"/>
  <c r="DX169" i="6"/>
  <c r="DX259" i="6" s="1"/>
  <c r="DX160" i="6"/>
  <c r="DX223" i="6" s="1"/>
  <c r="DX178" i="6"/>
  <c r="DX196" i="6" s="1"/>
  <c r="GJ169" i="6"/>
  <c r="GJ259" i="6" s="1"/>
  <c r="GJ160" i="6"/>
  <c r="GJ223" i="6" s="1"/>
  <c r="GJ178" i="6"/>
  <c r="GJ196" i="6" s="1"/>
  <c r="IV169" i="6"/>
  <c r="IV259" i="6" s="1"/>
  <c r="IV160" i="6"/>
  <c r="IV223" i="6" s="1"/>
  <c r="IV178" i="6"/>
  <c r="IV196" i="6" s="1"/>
  <c r="LH169" i="6"/>
  <c r="LH259" i="6" s="1"/>
  <c r="LH160" i="6"/>
  <c r="LH223" i="6" s="1"/>
  <c r="LH178" i="6"/>
  <c r="LH196" i="6" s="1"/>
  <c r="Y178" i="6"/>
  <c r="Y196" i="6" s="1"/>
  <c r="Y169" i="6"/>
  <c r="Y259" i="6" s="1"/>
  <c r="Y160" i="6"/>
  <c r="Y223" i="6" s="1"/>
  <c r="CK178" i="6"/>
  <c r="CK196" i="6" s="1"/>
  <c r="CK169" i="6"/>
  <c r="CK259" i="6" s="1"/>
  <c r="CK160" i="6"/>
  <c r="CK223" i="6" s="1"/>
  <c r="EW178" i="6"/>
  <c r="EW196" i="6" s="1"/>
  <c r="EW169" i="6"/>
  <c r="EW259" i="6" s="1"/>
  <c r="EW160" i="6"/>
  <c r="EW223" i="6" s="1"/>
  <c r="HI178" i="6"/>
  <c r="HI196" i="6" s="1"/>
  <c r="HI169" i="6"/>
  <c r="HI259" i="6" s="1"/>
  <c r="HI160" i="6"/>
  <c r="HI223" i="6" s="1"/>
  <c r="JU178" i="6"/>
  <c r="JU196" i="6" s="1"/>
  <c r="JU169" i="6"/>
  <c r="JU259" i="6" s="1"/>
  <c r="JU160" i="6"/>
  <c r="JU223" i="6" s="1"/>
  <c r="MG178" i="6"/>
  <c r="MG196" i="6" s="1"/>
  <c r="MG169" i="6"/>
  <c r="MG259" i="6" s="1"/>
  <c r="MG160" i="6"/>
  <c r="MG223" i="6" s="1"/>
  <c r="AX178" i="6"/>
  <c r="AX196" i="6" s="1"/>
  <c r="AX169" i="6"/>
  <c r="AX259" i="6" s="1"/>
  <c r="AX160" i="6"/>
  <c r="AX223" i="6" s="1"/>
  <c r="DJ178" i="6"/>
  <c r="DJ196" i="6" s="1"/>
  <c r="DJ169" i="6"/>
  <c r="DJ259" i="6" s="1"/>
  <c r="DJ160" i="6"/>
  <c r="DJ223" i="6" s="1"/>
  <c r="FV178" i="6"/>
  <c r="FV196" i="6" s="1"/>
  <c r="FV169" i="6"/>
  <c r="FV259" i="6" s="1"/>
  <c r="FV160" i="6"/>
  <c r="FV223" i="6" s="1"/>
  <c r="IH178" i="6"/>
  <c r="IH196" i="6" s="1"/>
  <c r="IH169" i="6"/>
  <c r="IH259" i="6" s="1"/>
  <c r="IH160" i="6"/>
  <c r="IH223" i="6" s="1"/>
  <c r="KT178" i="6"/>
  <c r="KT196" i="6" s="1"/>
  <c r="KT169" i="6"/>
  <c r="KT259" i="6" s="1"/>
  <c r="KT160" i="6"/>
  <c r="KT223" i="6" s="1"/>
  <c r="K178" i="6"/>
  <c r="K196" i="6" s="1"/>
  <c r="K169" i="6"/>
  <c r="K259" i="6" s="1"/>
  <c r="K160" i="6"/>
  <c r="K223" i="6" s="1"/>
  <c r="BW178" i="6"/>
  <c r="BW196" i="6" s="1"/>
  <c r="BW169" i="6"/>
  <c r="BW259" i="6" s="1"/>
  <c r="BW160" i="6"/>
  <c r="BW223" i="6" s="1"/>
  <c r="EI178" i="6"/>
  <c r="EI196" i="6" s="1"/>
  <c r="EI169" i="6"/>
  <c r="EI259" i="6" s="1"/>
  <c r="EI160" i="6"/>
  <c r="EI223" i="6" s="1"/>
  <c r="GU178" i="6"/>
  <c r="GU196" i="6" s="1"/>
  <c r="GU169" i="6"/>
  <c r="GU259" i="6" s="1"/>
  <c r="GU160" i="6"/>
  <c r="GU223" i="6" s="1"/>
  <c r="JG178" i="6"/>
  <c r="JG196" i="6" s="1"/>
  <c r="JG169" i="6"/>
  <c r="JG259" i="6" s="1"/>
  <c r="JG160" i="6"/>
  <c r="JG223" i="6" s="1"/>
  <c r="LS178" i="6"/>
  <c r="LS196" i="6" s="1"/>
  <c r="LS169" i="6"/>
  <c r="LS259" i="6" s="1"/>
  <c r="LS160" i="6"/>
  <c r="LS223" i="6" s="1"/>
  <c r="AJ178" i="6"/>
  <c r="AJ196" i="6" s="1"/>
  <c r="AJ160" i="6"/>
  <c r="AJ223" i="6" s="1"/>
  <c r="AJ169" i="6"/>
  <c r="AJ259" i="6" s="1"/>
  <c r="CV178" i="6"/>
  <c r="CV196" i="6" s="1"/>
  <c r="CV169" i="6"/>
  <c r="CV259" i="6" s="1"/>
  <c r="CV160" i="6"/>
  <c r="CV223" i="6" s="1"/>
  <c r="FH178" i="6"/>
  <c r="FH196" i="6" s="1"/>
  <c r="FH169" i="6"/>
  <c r="FH259" i="6" s="1"/>
  <c r="FH160" i="6"/>
  <c r="FH223" i="6" s="1"/>
  <c r="HT178" i="6"/>
  <c r="HT196" i="6" s="1"/>
  <c r="HT169" i="6"/>
  <c r="HT259" i="6" s="1"/>
  <c r="HT160" i="6"/>
  <c r="HT223" i="6" s="1"/>
  <c r="KF178" i="6"/>
  <c r="KF196" i="6" s="1"/>
  <c r="KF169" i="6"/>
  <c r="KF259" i="6" s="1"/>
  <c r="KF160" i="6"/>
  <c r="KF223" i="6" s="1"/>
  <c r="MR178" i="6"/>
  <c r="MR196" i="6" s="1"/>
  <c r="MR169" i="6"/>
  <c r="MR259" i="6" s="1"/>
  <c r="MR160" i="6"/>
  <c r="MR223" i="6" s="1"/>
  <c r="BI169" i="6"/>
  <c r="BI259" i="6" s="1"/>
  <c r="BI178" i="6"/>
  <c r="BI196" i="6" s="1"/>
  <c r="BI160" i="6"/>
  <c r="BI223" i="6" s="1"/>
  <c r="DU169" i="6"/>
  <c r="DU259" i="6" s="1"/>
  <c r="DU178" i="6"/>
  <c r="DU196" i="6" s="1"/>
  <c r="DU160" i="6"/>
  <c r="DU223" i="6" s="1"/>
  <c r="GG169" i="6"/>
  <c r="GG259" i="6" s="1"/>
  <c r="GG178" i="6"/>
  <c r="GG196" i="6" s="1"/>
  <c r="GG160" i="6"/>
  <c r="GG223" i="6" s="1"/>
  <c r="IS169" i="6"/>
  <c r="IS259" i="6" s="1"/>
  <c r="IS178" i="6"/>
  <c r="IS196" i="6" s="1"/>
  <c r="IS160" i="6"/>
  <c r="IS223" i="6" s="1"/>
  <c r="LE169" i="6"/>
  <c r="LE259" i="6" s="1"/>
  <c r="LE178" i="6"/>
  <c r="LE196" i="6" s="1"/>
  <c r="LE160" i="6"/>
  <c r="LE223" i="6" s="1"/>
  <c r="V178" i="6"/>
  <c r="V196" i="6" s="1"/>
  <c r="V169" i="6"/>
  <c r="V259" i="6" s="1"/>
  <c r="V160" i="6"/>
  <c r="V223" i="6" s="1"/>
  <c r="CH178" i="6"/>
  <c r="CH196" i="6" s="1"/>
  <c r="CH169" i="6"/>
  <c r="CH259" i="6" s="1"/>
  <c r="CH160" i="6"/>
  <c r="CH223" i="6" s="1"/>
  <c r="ET178" i="6"/>
  <c r="ET196" i="6" s="1"/>
  <c r="ET169" i="6"/>
  <c r="ET259" i="6" s="1"/>
  <c r="ET160" i="6"/>
  <c r="ET223" i="6" s="1"/>
  <c r="HF178" i="6"/>
  <c r="HF196" i="6" s="1"/>
  <c r="HF169" i="6"/>
  <c r="HF259" i="6" s="1"/>
  <c r="HF160" i="6"/>
  <c r="HF223" i="6" s="1"/>
  <c r="JR178" i="6"/>
  <c r="JR196" i="6" s="1"/>
  <c r="JR169" i="6"/>
  <c r="JR259" i="6" s="1"/>
  <c r="JR160" i="6"/>
  <c r="JR223" i="6" s="1"/>
  <c r="MD178" i="6"/>
  <c r="MD196" i="6" s="1"/>
  <c r="MD169" i="6"/>
  <c r="MD259" i="6" s="1"/>
  <c r="MD160" i="6"/>
  <c r="MD223" i="6" s="1"/>
  <c r="AU178" i="6"/>
  <c r="AU196" i="6" s="1"/>
  <c r="AU160" i="6"/>
  <c r="AU223" i="6" s="1"/>
  <c r="AU169" i="6"/>
  <c r="AU259" i="6" s="1"/>
  <c r="DG169" i="6"/>
  <c r="DG259" i="6" s="1"/>
  <c r="DG178" i="6"/>
  <c r="DG196" i="6" s="1"/>
  <c r="DG160" i="6"/>
  <c r="DG223" i="6" s="1"/>
  <c r="FS169" i="6"/>
  <c r="FS259" i="6" s="1"/>
  <c r="FS178" i="6"/>
  <c r="FS196" i="6" s="1"/>
  <c r="FS160" i="6"/>
  <c r="FS223" i="6" s="1"/>
  <c r="IE169" i="6"/>
  <c r="IE259" i="6" s="1"/>
  <c r="IE178" i="6"/>
  <c r="IE196" i="6" s="1"/>
  <c r="IE160" i="6"/>
  <c r="IE223" i="6" s="1"/>
  <c r="KQ169" i="6"/>
  <c r="KQ259" i="6" s="1"/>
  <c r="KQ178" i="6"/>
  <c r="KQ196" i="6" s="1"/>
  <c r="KQ160" i="6"/>
  <c r="KQ223" i="6" s="1"/>
  <c r="H178" i="6"/>
  <c r="H196" i="6" s="1"/>
  <c r="H169" i="6"/>
  <c r="H259" i="6" s="1"/>
  <c r="H160" i="6"/>
  <c r="H223" i="6" s="1"/>
  <c r="EF169" i="6"/>
  <c r="EF259" i="6" s="1"/>
  <c r="EF178" i="6"/>
  <c r="EF196" i="6" s="1"/>
  <c r="EF160" i="6"/>
  <c r="EF223" i="6" s="1"/>
  <c r="JD169" i="6"/>
  <c r="JD259" i="6" s="1"/>
  <c r="JD178" i="6"/>
  <c r="JD196" i="6" s="1"/>
  <c r="JD160" i="6"/>
  <c r="JD223" i="6" s="1"/>
  <c r="AG178" i="6"/>
  <c r="AG196" i="6" s="1"/>
  <c r="AG169" i="6"/>
  <c r="AG259" i="6" s="1"/>
  <c r="AG160" i="6"/>
  <c r="AG223" i="6" s="1"/>
  <c r="FE178" i="6"/>
  <c r="FE196" i="6" s="1"/>
  <c r="FE169" i="6"/>
  <c r="FE259" i="6" s="1"/>
  <c r="FE160" i="6"/>
  <c r="FE223" i="6" s="1"/>
  <c r="KC178" i="6"/>
  <c r="KC196" i="6" s="1"/>
  <c r="KC169" i="6"/>
  <c r="KC259" i="6" s="1"/>
  <c r="KC160" i="6"/>
  <c r="KC223" i="6" s="1"/>
  <c r="DR178" i="6"/>
  <c r="DR196" i="6" s="1"/>
  <c r="DR169" i="6"/>
  <c r="DR259" i="6" s="1"/>
  <c r="DR160" i="6"/>
  <c r="DR223" i="6" s="1"/>
  <c r="CE178" i="6"/>
  <c r="CE196" i="6" s="1"/>
  <c r="CE169" i="6"/>
  <c r="CE259" i="6" s="1"/>
  <c r="CE160" i="6"/>
  <c r="CE223" i="6" s="1"/>
  <c r="GO160" i="6"/>
  <c r="GO223" i="6" s="1"/>
  <c r="GO169" i="6"/>
  <c r="GO259" i="6" s="1"/>
  <c r="GO178" i="6"/>
  <c r="GO196" i="6" s="1"/>
  <c r="BT169" i="6"/>
  <c r="BT259" i="6" s="1"/>
  <c r="BT178" i="6"/>
  <c r="BT196" i="6" s="1"/>
  <c r="BT160" i="6"/>
  <c r="BT223" i="6" s="1"/>
  <c r="GR169" i="6"/>
  <c r="GR259" i="6" s="1"/>
  <c r="GR178" i="6"/>
  <c r="GR196" i="6" s="1"/>
  <c r="GR160" i="6"/>
  <c r="GR223" i="6" s="1"/>
  <c r="LP169" i="6"/>
  <c r="LP259" i="6" s="1"/>
  <c r="LP178" i="6"/>
  <c r="LP196" i="6" s="1"/>
  <c r="LP160" i="6"/>
  <c r="LP223" i="6" s="1"/>
  <c r="CS178" i="6"/>
  <c r="CS196" i="6" s="1"/>
  <c r="CS169" i="6"/>
  <c r="CS259" i="6" s="1"/>
  <c r="CS160" i="6"/>
  <c r="CS223" i="6" s="1"/>
  <c r="HQ178" i="6"/>
  <c r="HQ196" i="6" s="1"/>
  <c r="HQ169" i="6"/>
  <c r="HQ259" i="6" s="1"/>
  <c r="HQ160" i="6"/>
  <c r="HQ223" i="6" s="1"/>
  <c r="MO178" i="6"/>
  <c r="MO196" i="6" s="1"/>
  <c r="MO169" i="6"/>
  <c r="MO259" i="6" s="1"/>
  <c r="MO160" i="6"/>
  <c r="MO223" i="6" s="1"/>
  <c r="BF178" i="6"/>
  <c r="BF196" i="6" s="1"/>
  <c r="BF169" i="6"/>
  <c r="BF259" i="6" s="1"/>
  <c r="BF160" i="6"/>
  <c r="BF223" i="6" s="1"/>
  <c r="GD178" i="6"/>
  <c r="GD196" i="6" s="1"/>
  <c r="GD169" i="6"/>
  <c r="GD259" i="6" s="1"/>
  <c r="GD160" i="6"/>
  <c r="GD223" i="6" s="1"/>
  <c r="IP178" i="6"/>
  <c r="IP196" i="6" s="1"/>
  <c r="IP169" i="6"/>
  <c r="IP259" i="6" s="1"/>
  <c r="IP160" i="6"/>
  <c r="IP223" i="6" s="1"/>
  <c r="LB178" i="6"/>
  <c r="LB196" i="6" s="1"/>
  <c r="LB169" i="6"/>
  <c r="LB259" i="6" s="1"/>
  <c r="LB160" i="6"/>
  <c r="LB223" i="6" s="1"/>
  <c r="S178" i="6"/>
  <c r="S196" i="6" s="1"/>
  <c r="S169" i="6"/>
  <c r="S259" i="6" s="1"/>
  <c r="S160" i="6"/>
  <c r="S223" i="6" s="1"/>
  <c r="EQ178" i="6"/>
  <c r="EQ196" i="6" s="1"/>
  <c r="EQ169" i="6"/>
  <c r="EQ259" i="6" s="1"/>
  <c r="EQ160" i="6"/>
  <c r="EQ223" i="6" s="1"/>
  <c r="HC178" i="6"/>
  <c r="HC196" i="6" s="1"/>
  <c r="HC169" i="6"/>
  <c r="HC259" i="6" s="1"/>
  <c r="HC160" i="6"/>
  <c r="HC223" i="6" s="1"/>
  <c r="JO178" i="6"/>
  <c r="JO196" i="6" s="1"/>
  <c r="JO169" i="6"/>
  <c r="JO259" i="6" s="1"/>
  <c r="JO160" i="6"/>
  <c r="JO223" i="6" s="1"/>
  <c r="MA178" i="6"/>
  <c r="MA196" i="6" s="1"/>
  <c r="MA169" i="6"/>
  <c r="MA259" i="6" s="1"/>
  <c r="MA160" i="6"/>
  <c r="MA223" i="6" s="1"/>
  <c r="AR178" i="6"/>
  <c r="AR196" i="6" s="1"/>
  <c r="AR169" i="6"/>
  <c r="AR259" i="6" s="1"/>
  <c r="AR160" i="6"/>
  <c r="AR223" i="6" s="1"/>
  <c r="DD178" i="6"/>
  <c r="DD196" i="6" s="1"/>
  <c r="DD169" i="6"/>
  <c r="DD259" i="6" s="1"/>
  <c r="DD160" i="6"/>
  <c r="DD223" i="6" s="1"/>
  <c r="FP178" i="6"/>
  <c r="FP196" i="6" s="1"/>
  <c r="FP169" i="6"/>
  <c r="FP259" i="6" s="1"/>
  <c r="FP160" i="6"/>
  <c r="FP223" i="6" s="1"/>
  <c r="IB178" i="6"/>
  <c r="IB196" i="6" s="1"/>
  <c r="IB169" i="6"/>
  <c r="IB259" i="6" s="1"/>
  <c r="IB160" i="6"/>
  <c r="IB223" i="6" s="1"/>
  <c r="KN178" i="6"/>
  <c r="KN196" i="6" s="1"/>
  <c r="KN169" i="6"/>
  <c r="KN259" i="6" s="1"/>
  <c r="KN160" i="6"/>
  <c r="KN223" i="6" s="1"/>
  <c r="MZ178" i="6"/>
  <c r="MZ196" i="6" s="1"/>
  <c r="MZ169" i="6"/>
  <c r="MZ259" i="6" s="1"/>
  <c r="MZ160" i="6"/>
  <c r="MZ223" i="6" s="1"/>
  <c r="BQ160" i="6"/>
  <c r="BQ223" i="6" s="1"/>
  <c r="BQ169" i="6"/>
  <c r="BQ259" i="6" s="1"/>
  <c r="BQ178" i="6"/>
  <c r="BQ196" i="6" s="1"/>
  <c r="EC160" i="6"/>
  <c r="EC223" i="6" s="1"/>
  <c r="EC169" i="6"/>
  <c r="EC259" i="6" s="1"/>
  <c r="EC178" i="6"/>
  <c r="EC196" i="6" s="1"/>
  <c r="JA160" i="6"/>
  <c r="JA223" i="6" s="1"/>
  <c r="JA169" i="6"/>
  <c r="JA259" i="6" s="1"/>
  <c r="JA178" i="6"/>
  <c r="JA196" i="6" s="1"/>
  <c r="LM160" i="6"/>
  <c r="LM223" i="6" s="1"/>
  <c r="LM169" i="6"/>
  <c r="LM259" i="6" s="1"/>
  <c r="LM178" i="6"/>
  <c r="LM196" i="6" s="1"/>
  <c r="AD178" i="6"/>
  <c r="AD196" i="6" s="1"/>
  <c r="AD169" i="6"/>
  <c r="AD259" i="6" s="1"/>
  <c r="AD160" i="6"/>
  <c r="AD223" i="6" s="1"/>
  <c r="CP178" i="6"/>
  <c r="CP196" i="6" s="1"/>
  <c r="CP169" i="6"/>
  <c r="CP259" i="6" s="1"/>
  <c r="CP160" i="6"/>
  <c r="CP223" i="6" s="1"/>
  <c r="FB178" i="6"/>
  <c r="FB196" i="6" s="1"/>
  <c r="FB169" i="6"/>
  <c r="FB259" i="6" s="1"/>
  <c r="FB160" i="6"/>
  <c r="FB223" i="6" s="1"/>
  <c r="HN178" i="6"/>
  <c r="HN196" i="6" s="1"/>
  <c r="HN169" i="6"/>
  <c r="HN259" i="6" s="1"/>
  <c r="HN160" i="6"/>
  <c r="HN223" i="6" s="1"/>
  <c r="JZ178" i="6"/>
  <c r="JZ196" i="6" s="1"/>
  <c r="JZ169" i="6"/>
  <c r="JZ259" i="6" s="1"/>
  <c r="JZ160" i="6"/>
  <c r="JZ223" i="6" s="1"/>
  <c r="ML178" i="6"/>
  <c r="ML196" i="6" s="1"/>
  <c r="ML169" i="6"/>
  <c r="ML259" i="6" s="1"/>
  <c r="ML160" i="6"/>
  <c r="ML223" i="6" s="1"/>
  <c r="BC169" i="6"/>
  <c r="BC259" i="6" s="1"/>
  <c r="BC178" i="6"/>
  <c r="BC196" i="6" s="1"/>
  <c r="BC160" i="6"/>
  <c r="BC223" i="6" s="1"/>
  <c r="DO169" i="6"/>
  <c r="DO259" i="6" s="1"/>
  <c r="DO178" i="6"/>
  <c r="DO196" i="6" s="1"/>
  <c r="DO160" i="6"/>
  <c r="DO223" i="6" s="1"/>
  <c r="GA169" i="6"/>
  <c r="GA259" i="6" s="1"/>
  <c r="GA178" i="6"/>
  <c r="GA196" i="6" s="1"/>
  <c r="GA160" i="6"/>
  <c r="GA223" i="6" s="1"/>
  <c r="IM169" i="6"/>
  <c r="IM259" i="6" s="1"/>
  <c r="IM178" i="6"/>
  <c r="IM196" i="6" s="1"/>
  <c r="IM160" i="6"/>
  <c r="IM223" i="6" s="1"/>
  <c r="KY169" i="6"/>
  <c r="KY259" i="6" s="1"/>
  <c r="KY178" i="6"/>
  <c r="KY196" i="6" s="1"/>
  <c r="KY160" i="6"/>
  <c r="KY223" i="6" s="1"/>
  <c r="P178" i="6"/>
  <c r="P196" i="6" s="1"/>
  <c r="P169" i="6"/>
  <c r="P259" i="6" s="1"/>
  <c r="P160" i="6"/>
  <c r="P223" i="6" s="1"/>
  <c r="CB169" i="6"/>
  <c r="CB259" i="6" s="1"/>
  <c r="CB178" i="6"/>
  <c r="CB196" i="6" s="1"/>
  <c r="CB160" i="6"/>
  <c r="CB223" i="6" s="1"/>
  <c r="EN169" i="6"/>
  <c r="EN259" i="6" s="1"/>
  <c r="EN178" i="6"/>
  <c r="EN196" i="6" s="1"/>
  <c r="EN160" i="6"/>
  <c r="EN223" i="6" s="1"/>
  <c r="GZ169" i="6"/>
  <c r="GZ259" i="6" s="1"/>
  <c r="GZ178" i="6"/>
  <c r="GZ196" i="6" s="1"/>
  <c r="GZ160" i="6"/>
  <c r="GZ223" i="6" s="1"/>
  <c r="JL169" i="6"/>
  <c r="JL259" i="6" s="1"/>
  <c r="JL178" i="6"/>
  <c r="JL196" i="6" s="1"/>
  <c r="JL160" i="6"/>
  <c r="JL223" i="6" s="1"/>
  <c r="LX169" i="6"/>
  <c r="LX259" i="6" s="1"/>
  <c r="LX178" i="6"/>
  <c r="LX196" i="6" s="1"/>
  <c r="LX160" i="6"/>
  <c r="LX223" i="6" s="1"/>
  <c r="AO178" i="6"/>
  <c r="AO196" i="6" s="1"/>
  <c r="AO169" i="6"/>
  <c r="AO259" i="6" s="1"/>
  <c r="AO160" i="6"/>
  <c r="AO223" i="6" s="1"/>
  <c r="DA178" i="6"/>
  <c r="DA196" i="6" s="1"/>
  <c r="DA169" i="6"/>
  <c r="DA259" i="6" s="1"/>
  <c r="DA160" i="6"/>
  <c r="DA223" i="6" s="1"/>
  <c r="FM178" i="6"/>
  <c r="FM196" i="6" s="1"/>
  <c r="FM169" i="6"/>
  <c r="FM259" i="6" s="1"/>
  <c r="FM160" i="6"/>
  <c r="FM223" i="6" s="1"/>
  <c r="HY178" i="6"/>
  <c r="HY196" i="6" s="1"/>
  <c r="HY169" i="6"/>
  <c r="HY259" i="6" s="1"/>
  <c r="HY160" i="6"/>
  <c r="HY223" i="6" s="1"/>
  <c r="KK178" i="6"/>
  <c r="KK196" i="6" s="1"/>
  <c r="KK169" i="6"/>
  <c r="KK259" i="6" s="1"/>
  <c r="KK160" i="6"/>
  <c r="KK223" i="6" s="1"/>
  <c r="MW178" i="6"/>
  <c r="MW196" i="6" s="1"/>
  <c r="MW169" i="6"/>
  <c r="MW259" i="6" s="1"/>
  <c r="MW160" i="6"/>
  <c r="MW223" i="6" s="1"/>
  <c r="BN178" i="6"/>
  <c r="BN196" i="6" s="1"/>
  <c r="BN169" i="6"/>
  <c r="BN259" i="6" s="1"/>
  <c r="BN160" i="6"/>
  <c r="BN223" i="6" s="1"/>
  <c r="DZ178" i="6"/>
  <c r="DZ196" i="6" s="1"/>
  <c r="DZ169" i="6"/>
  <c r="DZ259" i="6" s="1"/>
  <c r="DZ160" i="6"/>
  <c r="DZ223" i="6" s="1"/>
  <c r="GL178" i="6"/>
  <c r="GL196" i="6" s="1"/>
  <c r="GL169" i="6"/>
  <c r="GL259" i="6" s="1"/>
  <c r="GL160" i="6"/>
  <c r="GL223" i="6" s="1"/>
  <c r="IX178" i="6"/>
  <c r="IX196" i="6" s="1"/>
  <c r="IX169" i="6"/>
  <c r="IX259" i="6" s="1"/>
  <c r="IX160" i="6"/>
  <c r="IX223" i="6" s="1"/>
  <c r="LJ178" i="6"/>
  <c r="LJ196" i="6" s="1"/>
  <c r="LJ169" i="6"/>
  <c r="LJ259" i="6" s="1"/>
  <c r="LJ160" i="6"/>
  <c r="LJ223" i="6" s="1"/>
  <c r="AA178" i="6"/>
  <c r="AA196" i="6" s="1"/>
  <c r="AA169" i="6"/>
  <c r="AA259" i="6" s="1"/>
  <c r="AA160" i="6"/>
  <c r="AA223" i="6" s="1"/>
  <c r="CM178" i="6"/>
  <c r="CM196" i="6" s="1"/>
  <c r="CM169" i="6"/>
  <c r="CM259" i="6" s="1"/>
  <c r="CM160" i="6"/>
  <c r="CM223" i="6" s="1"/>
  <c r="EY178" i="6"/>
  <c r="EY196" i="6" s="1"/>
  <c r="EY169" i="6"/>
  <c r="EY259" i="6" s="1"/>
  <c r="EY160" i="6"/>
  <c r="EY223" i="6" s="1"/>
  <c r="HK178" i="6"/>
  <c r="HK196" i="6" s="1"/>
  <c r="HK169" i="6"/>
  <c r="HK259" i="6" s="1"/>
  <c r="HK160" i="6"/>
  <c r="HK223" i="6" s="1"/>
  <c r="JW178" i="6"/>
  <c r="JW196" i="6" s="1"/>
  <c r="JW169" i="6"/>
  <c r="JW259" i="6" s="1"/>
  <c r="JW160" i="6"/>
  <c r="JW223" i="6" s="1"/>
  <c r="MI178" i="6"/>
  <c r="MI196" i="6" s="1"/>
  <c r="MI169" i="6"/>
  <c r="MI259" i="6" s="1"/>
  <c r="MI160" i="6"/>
  <c r="MI223" i="6" s="1"/>
  <c r="AZ178" i="6"/>
  <c r="AZ196" i="6" s="1"/>
  <c r="AZ169" i="6"/>
  <c r="AZ259" i="6" s="1"/>
  <c r="AZ160" i="6"/>
  <c r="AZ223" i="6" s="1"/>
  <c r="DL178" i="6"/>
  <c r="DL196" i="6" s="1"/>
  <c r="DL169" i="6"/>
  <c r="DL259" i="6" s="1"/>
  <c r="DL160" i="6"/>
  <c r="DL223" i="6" s="1"/>
  <c r="FX178" i="6"/>
  <c r="FX196" i="6" s="1"/>
  <c r="FX169" i="6"/>
  <c r="FX259" i="6" s="1"/>
  <c r="FX160" i="6"/>
  <c r="FX223" i="6" s="1"/>
  <c r="IJ178" i="6"/>
  <c r="IJ196" i="6" s="1"/>
  <c r="IJ169" i="6"/>
  <c r="IJ259" i="6" s="1"/>
  <c r="IJ160" i="6"/>
  <c r="IJ223" i="6" s="1"/>
  <c r="KV178" i="6"/>
  <c r="KV196" i="6" s="1"/>
  <c r="KV169" i="6"/>
  <c r="KV259" i="6" s="1"/>
  <c r="KV160" i="6"/>
  <c r="KV223" i="6" s="1"/>
  <c r="M169" i="6"/>
  <c r="M259" i="6" s="1"/>
  <c r="M160" i="6"/>
  <c r="M223" i="6" s="1"/>
  <c r="M178" i="6"/>
  <c r="M196" i="6" s="1"/>
  <c r="BY160" i="6"/>
  <c r="BY223" i="6" s="1"/>
  <c r="BY169" i="6"/>
  <c r="BY259" i="6" s="1"/>
  <c r="BY178" i="6"/>
  <c r="BY196" i="6" s="1"/>
  <c r="EK160" i="6"/>
  <c r="EK223" i="6" s="1"/>
  <c r="EK169" i="6"/>
  <c r="EK259" i="6" s="1"/>
  <c r="EK178" i="6"/>
  <c r="EK196" i="6" s="1"/>
  <c r="GW160" i="6"/>
  <c r="GW223" i="6" s="1"/>
  <c r="GW169" i="6"/>
  <c r="GW259" i="6" s="1"/>
  <c r="GW178" i="6"/>
  <c r="GW196" i="6" s="1"/>
  <c r="JI160" i="6"/>
  <c r="JI223" i="6" s="1"/>
  <c r="JI169" i="6"/>
  <c r="JI259" i="6" s="1"/>
  <c r="JI178" i="6"/>
  <c r="JI196" i="6" s="1"/>
  <c r="LU160" i="6"/>
  <c r="LU223" i="6" s="1"/>
  <c r="LU169" i="6"/>
  <c r="LU259" i="6" s="1"/>
  <c r="LU178" i="6"/>
  <c r="LU196" i="6" s="1"/>
  <c r="AL178" i="6"/>
  <c r="AL196" i="6" s="1"/>
  <c r="AL169" i="6"/>
  <c r="AL259" i="6" s="1"/>
  <c r="AL160" i="6"/>
  <c r="AL223" i="6" s="1"/>
  <c r="CX178" i="6"/>
  <c r="CX196" i="6" s="1"/>
  <c r="CX169" i="6"/>
  <c r="CX259" i="6" s="1"/>
  <c r="CX160" i="6"/>
  <c r="CX223" i="6" s="1"/>
  <c r="FJ178" i="6"/>
  <c r="FJ196" i="6" s="1"/>
  <c r="FJ169" i="6"/>
  <c r="FJ259" i="6" s="1"/>
  <c r="FJ160" i="6"/>
  <c r="FJ223" i="6" s="1"/>
  <c r="HV178" i="6"/>
  <c r="HV196" i="6" s="1"/>
  <c r="HV169" i="6"/>
  <c r="HV259" i="6" s="1"/>
  <c r="HV160" i="6"/>
  <c r="HV223" i="6" s="1"/>
  <c r="KH178" i="6"/>
  <c r="KH196" i="6" s="1"/>
  <c r="KH169" i="6"/>
  <c r="KH259" i="6" s="1"/>
  <c r="KH160" i="6"/>
  <c r="KH223" i="6" s="1"/>
  <c r="MT178" i="6"/>
  <c r="MT196" i="6" s="1"/>
  <c r="MT169" i="6"/>
  <c r="MT259" i="6" s="1"/>
  <c r="MT160" i="6"/>
  <c r="MT223" i="6" s="1"/>
  <c r="BK178" i="6"/>
  <c r="BK196" i="6" s="1"/>
  <c r="BK160" i="6"/>
  <c r="BK223" i="6" s="1"/>
  <c r="BK169" i="6"/>
  <c r="BK259" i="6" s="1"/>
  <c r="DW178" i="6"/>
  <c r="DW196" i="6" s="1"/>
  <c r="DW169" i="6"/>
  <c r="DW259" i="6" s="1"/>
  <c r="DW160" i="6"/>
  <c r="DW223" i="6" s="1"/>
  <c r="GI178" i="6"/>
  <c r="GI196" i="6" s="1"/>
  <c r="GI169" i="6"/>
  <c r="GI259" i="6" s="1"/>
  <c r="GI160" i="6"/>
  <c r="GI223" i="6" s="1"/>
  <c r="IU178" i="6"/>
  <c r="IU196" i="6" s="1"/>
  <c r="IU169" i="6"/>
  <c r="IU259" i="6" s="1"/>
  <c r="IU160" i="6"/>
  <c r="IU223" i="6" s="1"/>
  <c r="LG178" i="6"/>
  <c r="LG196" i="6" s="1"/>
  <c r="LG169" i="6"/>
  <c r="LG259" i="6" s="1"/>
  <c r="LG160" i="6"/>
  <c r="LG223" i="6" s="1"/>
  <c r="X178" i="6"/>
  <c r="X196" i="6" s="1"/>
  <c r="X169" i="6"/>
  <c r="X259" i="6" s="1"/>
  <c r="X160" i="6"/>
  <c r="X223" i="6" s="1"/>
  <c r="EV169" i="6"/>
  <c r="EV259" i="6" s="1"/>
  <c r="EV178" i="6"/>
  <c r="EV196" i="6" s="1"/>
  <c r="EV160" i="6"/>
  <c r="EV223" i="6" s="1"/>
  <c r="JT169" i="6"/>
  <c r="JT259" i="6" s="1"/>
  <c r="JT178" i="6"/>
  <c r="JT196" i="6" s="1"/>
  <c r="JT160" i="6"/>
  <c r="JT223" i="6" s="1"/>
  <c r="AW178" i="6"/>
  <c r="AW196" i="6" s="1"/>
  <c r="AW169" i="6"/>
  <c r="AW259" i="6" s="1"/>
  <c r="AW160" i="6"/>
  <c r="AW223" i="6" s="1"/>
  <c r="IG178" i="6"/>
  <c r="IG196" i="6" s="1"/>
  <c r="IG169" i="6"/>
  <c r="IG259" i="6" s="1"/>
  <c r="IG160" i="6"/>
  <c r="IG223" i="6" s="1"/>
  <c r="J178" i="6"/>
  <c r="J196" i="6" s="1"/>
  <c r="J169" i="6"/>
  <c r="J259" i="6" s="1"/>
  <c r="J160" i="6"/>
  <c r="J223" i="6" s="1"/>
  <c r="EH178" i="6"/>
  <c r="EH196" i="6" s="1"/>
  <c r="EH169" i="6"/>
  <c r="EH259" i="6" s="1"/>
  <c r="EH160" i="6"/>
  <c r="EH223" i="6" s="1"/>
  <c r="JF178" i="6"/>
  <c r="JF196" i="6" s="1"/>
  <c r="JF169" i="6"/>
  <c r="JF259" i="6" s="1"/>
  <c r="JF160" i="6"/>
  <c r="JF223" i="6" s="1"/>
  <c r="AI178" i="6"/>
  <c r="AI196" i="6" s="1"/>
  <c r="AI169" i="6"/>
  <c r="AI259" i="6" s="1"/>
  <c r="AI160" i="6"/>
  <c r="AI223" i="6" s="1"/>
  <c r="FG178" i="6"/>
  <c r="FG196" i="6" s="1"/>
  <c r="FG169" i="6"/>
  <c r="FG259" i="6" s="1"/>
  <c r="FG160" i="6"/>
  <c r="FG223" i="6" s="1"/>
  <c r="KE178" i="6"/>
  <c r="KE196" i="6" s="1"/>
  <c r="KE169" i="6"/>
  <c r="KE259" i="6" s="1"/>
  <c r="KE160" i="6"/>
  <c r="KE223" i="6" s="1"/>
  <c r="DT178" i="6"/>
  <c r="DT196" i="6" s="1"/>
  <c r="DT169" i="6"/>
  <c r="DT259" i="6" s="1"/>
  <c r="DT160" i="6"/>
  <c r="DT223" i="6" s="1"/>
  <c r="IR178" i="6"/>
  <c r="IR196" i="6" s="1"/>
  <c r="IR169" i="6"/>
  <c r="IR259" i="6" s="1"/>
  <c r="IR160" i="6"/>
  <c r="IR223" i="6" s="1"/>
  <c r="U178" i="6"/>
  <c r="U196" i="6" s="1"/>
  <c r="U169" i="6"/>
  <c r="U259" i="6" s="1"/>
  <c r="U160" i="6"/>
  <c r="U223" i="6" s="1"/>
  <c r="HE178" i="6"/>
  <c r="HE196" i="6" s="1"/>
  <c r="HE160" i="6"/>
  <c r="HE223" i="6" s="1"/>
  <c r="HE169" i="6"/>
  <c r="HE259" i="6" s="1"/>
  <c r="MC178" i="6"/>
  <c r="MC196" i="6" s="1"/>
  <c r="MC160" i="6"/>
  <c r="MC223" i="6" s="1"/>
  <c r="MC169" i="6"/>
  <c r="MC259" i="6" s="1"/>
  <c r="DF178" i="6"/>
  <c r="DF196" i="6" s="1"/>
  <c r="DF169" i="6"/>
  <c r="DF259" i="6" s="1"/>
  <c r="DF160" i="6"/>
  <c r="DF223" i="6" s="1"/>
  <c r="ID178" i="6"/>
  <c r="ID196" i="6" s="1"/>
  <c r="ID169" i="6"/>
  <c r="ID259" i="6" s="1"/>
  <c r="ID160" i="6"/>
  <c r="ID223" i="6" s="1"/>
  <c r="BS169" i="6"/>
  <c r="BS259" i="6" s="1"/>
  <c r="BS178" i="6"/>
  <c r="BS196" i="6" s="1"/>
  <c r="BS160" i="6"/>
  <c r="BS223" i="6" s="1"/>
  <c r="GQ169" i="6"/>
  <c r="GQ259" i="6" s="1"/>
  <c r="GQ178" i="6"/>
  <c r="GQ196" i="6" s="1"/>
  <c r="GQ160" i="6"/>
  <c r="GQ223" i="6" s="1"/>
  <c r="JC169" i="6"/>
  <c r="JC259" i="6" s="1"/>
  <c r="JC178" i="6"/>
  <c r="JC196" i="6" s="1"/>
  <c r="JC160" i="6"/>
  <c r="JC223" i="6" s="1"/>
  <c r="CJ169" i="6"/>
  <c r="CJ259" i="6" s="1"/>
  <c r="CJ178" i="6"/>
  <c r="CJ196" i="6" s="1"/>
  <c r="CJ160" i="6"/>
  <c r="CJ223" i="6" s="1"/>
  <c r="HH169" i="6"/>
  <c r="HH259" i="6" s="1"/>
  <c r="HH178" i="6"/>
  <c r="HH196" i="6" s="1"/>
  <c r="HH160" i="6"/>
  <c r="HH223" i="6" s="1"/>
  <c r="MF169" i="6"/>
  <c r="MF259" i="6" s="1"/>
  <c r="MF178" i="6"/>
  <c r="MF196" i="6" s="1"/>
  <c r="MF160" i="6"/>
  <c r="MF223" i="6" s="1"/>
  <c r="DI178" i="6"/>
  <c r="DI196" i="6" s="1"/>
  <c r="DI169" i="6"/>
  <c r="DI259" i="6" s="1"/>
  <c r="DI160" i="6"/>
  <c r="DI223" i="6" s="1"/>
  <c r="FU178" i="6"/>
  <c r="FU196" i="6" s="1"/>
  <c r="FU169" i="6"/>
  <c r="FU259" i="6" s="1"/>
  <c r="FU160" i="6"/>
  <c r="FU223" i="6" s="1"/>
  <c r="KS178" i="6"/>
  <c r="KS196" i="6" s="1"/>
  <c r="KS169" i="6"/>
  <c r="KS259" i="6" s="1"/>
  <c r="KS160" i="6"/>
  <c r="KS223" i="6" s="1"/>
  <c r="BV178" i="6"/>
  <c r="BV196" i="6" s="1"/>
  <c r="BV169" i="6"/>
  <c r="BV259" i="6" s="1"/>
  <c r="BV160" i="6"/>
  <c r="BV223" i="6" s="1"/>
  <c r="GT178" i="6"/>
  <c r="GT196" i="6" s="1"/>
  <c r="GT169" i="6"/>
  <c r="GT259" i="6" s="1"/>
  <c r="GT160" i="6"/>
  <c r="GT223" i="6" s="1"/>
  <c r="LR178" i="6"/>
  <c r="LR196" i="6" s="1"/>
  <c r="LR169" i="6"/>
  <c r="LR259" i="6" s="1"/>
  <c r="LR160" i="6"/>
  <c r="LR223" i="6" s="1"/>
  <c r="CU178" i="6"/>
  <c r="CU196" i="6" s="1"/>
  <c r="CU169" i="6"/>
  <c r="CU259" i="6" s="1"/>
  <c r="CU160" i="6"/>
  <c r="CU223" i="6" s="1"/>
  <c r="HS178" i="6"/>
  <c r="HS196" i="6" s="1"/>
  <c r="HS169" i="6"/>
  <c r="HS259" i="6" s="1"/>
  <c r="HS160" i="6"/>
  <c r="HS223" i="6" s="1"/>
  <c r="MQ178" i="6"/>
  <c r="MQ196" i="6" s="1"/>
  <c r="MQ169" i="6"/>
  <c r="MQ259" i="6" s="1"/>
  <c r="MQ160" i="6"/>
  <c r="MQ223" i="6" s="1"/>
  <c r="BH178" i="6"/>
  <c r="BH196" i="6" s="1"/>
  <c r="BH169" i="6"/>
  <c r="BH259" i="6" s="1"/>
  <c r="BH160" i="6"/>
  <c r="BH223" i="6" s="1"/>
  <c r="GF178" i="6"/>
  <c r="GF196" i="6" s="1"/>
  <c r="GF169" i="6"/>
  <c r="GF259" i="6" s="1"/>
  <c r="GF160" i="6"/>
  <c r="GF223" i="6" s="1"/>
  <c r="LD178" i="6"/>
  <c r="LD196" i="6" s="1"/>
  <c r="LD169" i="6"/>
  <c r="LD259" i="6" s="1"/>
  <c r="LD160" i="6"/>
  <c r="LD223" i="6" s="1"/>
  <c r="CG178" i="6"/>
  <c r="CG196" i="6" s="1"/>
  <c r="CG160" i="6"/>
  <c r="CG223" i="6" s="1"/>
  <c r="CG169" i="6"/>
  <c r="CG259" i="6" s="1"/>
  <c r="ES178" i="6"/>
  <c r="ES196" i="6" s="1"/>
  <c r="ES160" i="6"/>
  <c r="ES223" i="6" s="1"/>
  <c r="ES169" i="6"/>
  <c r="ES259" i="6" s="1"/>
  <c r="JQ178" i="6"/>
  <c r="JQ196" i="6" s="1"/>
  <c r="JQ160" i="6"/>
  <c r="JQ223" i="6" s="1"/>
  <c r="JQ169" i="6"/>
  <c r="JQ259" i="6" s="1"/>
  <c r="AT178" i="6"/>
  <c r="AT196" i="6" s="1"/>
  <c r="AT169" i="6"/>
  <c r="AT259" i="6" s="1"/>
  <c r="AT160" i="6"/>
  <c r="AT223" i="6" s="1"/>
  <c r="FR178" i="6"/>
  <c r="FR196" i="6" s="1"/>
  <c r="FR169" i="6"/>
  <c r="FR259" i="6" s="1"/>
  <c r="FR160" i="6"/>
  <c r="FR223" i="6" s="1"/>
  <c r="KP178" i="6"/>
  <c r="KP196" i="6" s="1"/>
  <c r="KP169" i="6"/>
  <c r="KP259" i="6" s="1"/>
  <c r="KP160" i="6"/>
  <c r="KP223" i="6" s="1"/>
  <c r="G178" i="6"/>
  <c r="G196" i="6" s="1"/>
  <c r="G160" i="6"/>
  <c r="G223" i="6" s="1"/>
  <c r="G169" i="6"/>
  <c r="G259" i="6" s="1"/>
  <c r="EE169" i="6"/>
  <c r="EE259" i="6" s="1"/>
  <c r="EE178" i="6"/>
  <c r="EE196" i="6" s="1"/>
  <c r="EE160" i="6"/>
  <c r="EE223" i="6" s="1"/>
  <c r="LO169" i="6"/>
  <c r="LO259" i="6" s="1"/>
  <c r="LO178" i="6"/>
  <c r="LO196" i="6" s="1"/>
  <c r="LO160" i="6"/>
  <c r="LO223" i="6" s="1"/>
  <c r="AF178" i="6"/>
  <c r="AF196" i="6" s="1"/>
  <c r="AF169" i="6"/>
  <c r="AF259" i="6" s="1"/>
  <c r="AF160" i="6"/>
  <c r="AF223" i="6" s="1"/>
  <c r="CR169" i="6"/>
  <c r="CR259" i="6" s="1"/>
  <c r="CR178" i="6"/>
  <c r="CR196" i="6" s="1"/>
  <c r="CR160" i="6"/>
  <c r="CR223" i="6" s="1"/>
  <c r="FD169" i="6"/>
  <c r="FD259" i="6" s="1"/>
  <c r="FD178" i="6"/>
  <c r="FD196" i="6" s="1"/>
  <c r="FD160" i="6"/>
  <c r="FD223" i="6" s="1"/>
  <c r="HP169" i="6"/>
  <c r="HP259" i="6" s="1"/>
  <c r="HP178" i="6"/>
  <c r="HP196" i="6" s="1"/>
  <c r="HP160" i="6"/>
  <c r="HP223" i="6" s="1"/>
  <c r="KB169" i="6"/>
  <c r="KB259" i="6" s="1"/>
  <c r="KB178" i="6"/>
  <c r="KB196" i="6" s="1"/>
  <c r="KB160" i="6"/>
  <c r="KB223" i="6" s="1"/>
  <c r="MN169" i="6"/>
  <c r="MN259" i="6" s="1"/>
  <c r="MN178" i="6"/>
  <c r="MN196" i="6" s="1"/>
  <c r="MN160" i="6"/>
  <c r="MN223" i="6" s="1"/>
  <c r="BE178" i="6"/>
  <c r="BE196" i="6" s="1"/>
  <c r="BE169" i="6"/>
  <c r="BE259" i="6" s="1"/>
  <c r="BE160" i="6"/>
  <c r="BE223" i="6" s="1"/>
  <c r="DQ178" i="6"/>
  <c r="DQ196" i="6" s="1"/>
  <c r="DQ169" i="6"/>
  <c r="DQ259" i="6" s="1"/>
  <c r="DQ160" i="6"/>
  <c r="DQ223" i="6" s="1"/>
  <c r="GC178" i="6"/>
  <c r="GC196" i="6" s="1"/>
  <c r="GC169" i="6"/>
  <c r="GC259" i="6" s="1"/>
  <c r="GC160" i="6"/>
  <c r="GC223" i="6" s="1"/>
  <c r="IO178" i="6"/>
  <c r="IO196" i="6" s="1"/>
  <c r="IO169" i="6"/>
  <c r="IO259" i="6" s="1"/>
  <c r="IO160" i="6"/>
  <c r="IO223" i="6" s="1"/>
  <c r="LA178" i="6"/>
  <c r="LA196" i="6" s="1"/>
  <c r="LA169" i="6"/>
  <c r="LA259" i="6" s="1"/>
  <c r="LA160" i="6"/>
  <c r="LA223" i="6" s="1"/>
  <c r="R178" i="6"/>
  <c r="R196" i="6" s="1"/>
  <c r="R169" i="6"/>
  <c r="R259" i="6" s="1"/>
  <c r="R160" i="6"/>
  <c r="R223" i="6" s="1"/>
  <c r="CD178" i="6"/>
  <c r="CD196" i="6" s="1"/>
  <c r="CD169" i="6"/>
  <c r="CD259" i="6" s="1"/>
  <c r="CD160" i="6"/>
  <c r="CD223" i="6" s="1"/>
  <c r="EP178" i="6"/>
  <c r="EP196" i="6" s="1"/>
  <c r="EP169" i="6"/>
  <c r="EP259" i="6" s="1"/>
  <c r="EP160" i="6"/>
  <c r="EP223" i="6" s="1"/>
  <c r="HB178" i="6"/>
  <c r="HB196" i="6" s="1"/>
  <c r="HB169" i="6"/>
  <c r="HB259" i="6" s="1"/>
  <c r="HB160" i="6"/>
  <c r="HB223" i="6" s="1"/>
  <c r="JN178" i="6"/>
  <c r="JN196" i="6" s="1"/>
  <c r="JN169" i="6"/>
  <c r="JN259" i="6" s="1"/>
  <c r="JN160" i="6"/>
  <c r="JN223" i="6" s="1"/>
  <c r="LZ178" i="6"/>
  <c r="LZ196" i="6" s="1"/>
  <c r="LZ169" i="6"/>
  <c r="LZ259" i="6" s="1"/>
  <c r="LZ160" i="6"/>
  <c r="LZ223" i="6" s="1"/>
  <c r="AQ178" i="6"/>
  <c r="AQ196" i="6" s="1"/>
  <c r="AQ169" i="6"/>
  <c r="AQ259" i="6" s="1"/>
  <c r="AQ160" i="6"/>
  <c r="AQ223" i="6" s="1"/>
  <c r="DC178" i="6"/>
  <c r="DC196" i="6" s="1"/>
  <c r="DC169" i="6"/>
  <c r="DC259" i="6" s="1"/>
  <c r="DC160" i="6"/>
  <c r="DC223" i="6" s="1"/>
  <c r="FO178" i="6"/>
  <c r="FO196" i="6" s="1"/>
  <c r="FO169" i="6"/>
  <c r="FO259" i="6" s="1"/>
  <c r="FO160" i="6"/>
  <c r="FO223" i="6" s="1"/>
  <c r="IA178" i="6"/>
  <c r="IA196" i="6" s="1"/>
  <c r="IA169" i="6"/>
  <c r="IA259" i="6" s="1"/>
  <c r="IA160" i="6"/>
  <c r="IA223" i="6" s="1"/>
  <c r="KM178" i="6"/>
  <c r="KM196" i="6" s="1"/>
  <c r="KM169" i="6"/>
  <c r="KM259" i="6" s="1"/>
  <c r="KM160" i="6"/>
  <c r="KM223" i="6" s="1"/>
  <c r="MY178" i="6"/>
  <c r="MY196" i="6" s="1"/>
  <c r="MY169" i="6"/>
  <c r="MY259" i="6" s="1"/>
  <c r="MY160" i="6"/>
  <c r="MY223" i="6" s="1"/>
  <c r="BP178" i="6"/>
  <c r="BP196" i="6" s="1"/>
  <c r="BP169" i="6"/>
  <c r="BP259" i="6" s="1"/>
  <c r="BP160" i="6"/>
  <c r="BP223" i="6" s="1"/>
  <c r="EB178" i="6"/>
  <c r="EB196" i="6" s="1"/>
  <c r="EB169" i="6"/>
  <c r="EB259" i="6" s="1"/>
  <c r="EB160" i="6"/>
  <c r="EB223" i="6" s="1"/>
  <c r="GN178" i="6"/>
  <c r="GN196" i="6" s="1"/>
  <c r="GN169" i="6"/>
  <c r="GN259" i="6" s="1"/>
  <c r="GN160" i="6"/>
  <c r="GN223" i="6" s="1"/>
  <c r="IZ178" i="6"/>
  <c r="IZ196" i="6" s="1"/>
  <c r="IZ169" i="6"/>
  <c r="IZ259" i="6" s="1"/>
  <c r="IZ160" i="6"/>
  <c r="IZ223" i="6" s="1"/>
  <c r="LL178" i="6"/>
  <c r="LL196" i="6" s="1"/>
  <c r="LL169" i="6"/>
  <c r="LL259" i="6" s="1"/>
  <c r="LL160" i="6"/>
  <c r="LL223" i="6" s="1"/>
  <c r="AC169" i="6"/>
  <c r="AC259" i="6" s="1"/>
  <c r="AC160" i="6"/>
  <c r="AC223" i="6" s="1"/>
  <c r="AC178" i="6"/>
  <c r="AC196" i="6" s="1"/>
  <c r="CO160" i="6"/>
  <c r="CO223" i="6" s="1"/>
  <c r="CO169" i="6"/>
  <c r="CO259" i="6" s="1"/>
  <c r="CO178" i="6"/>
  <c r="CO196" i="6" s="1"/>
  <c r="FA160" i="6"/>
  <c r="FA223" i="6" s="1"/>
  <c r="FA169" i="6"/>
  <c r="FA259" i="6" s="1"/>
  <c r="FA178" i="6"/>
  <c r="FA196" i="6" s="1"/>
  <c r="HM160" i="6"/>
  <c r="HM223" i="6" s="1"/>
  <c r="HM169" i="6"/>
  <c r="HM259" i="6" s="1"/>
  <c r="HM178" i="6"/>
  <c r="HM196" i="6" s="1"/>
  <c r="JY160" i="6"/>
  <c r="JY223" i="6" s="1"/>
  <c r="JY169" i="6"/>
  <c r="JY259" i="6" s="1"/>
  <c r="JY178" i="6"/>
  <c r="JY196" i="6" s="1"/>
  <c r="MK160" i="6"/>
  <c r="MK223" i="6" s="1"/>
  <c r="MK169" i="6"/>
  <c r="MK259" i="6" s="1"/>
  <c r="MK178" i="6"/>
  <c r="MK196" i="6" s="1"/>
  <c r="BB178" i="6"/>
  <c r="BB196" i="6" s="1"/>
  <c r="BB169" i="6"/>
  <c r="BB259" i="6" s="1"/>
  <c r="BB160" i="6"/>
  <c r="BB223" i="6" s="1"/>
  <c r="DN178" i="6"/>
  <c r="DN196" i="6" s="1"/>
  <c r="DN169" i="6"/>
  <c r="DN259" i="6" s="1"/>
  <c r="DN160" i="6"/>
  <c r="DN223" i="6" s="1"/>
  <c r="FZ178" i="6"/>
  <c r="FZ196" i="6" s="1"/>
  <c r="FZ169" i="6"/>
  <c r="FZ259" i="6" s="1"/>
  <c r="FZ160" i="6"/>
  <c r="FZ223" i="6" s="1"/>
  <c r="IL178" i="6"/>
  <c r="IL196" i="6" s="1"/>
  <c r="IL169" i="6"/>
  <c r="IL259" i="6" s="1"/>
  <c r="IL160" i="6"/>
  <c r="IL223" i="6" s="1"/>
  <c r="KX178" i="6"/>
  <c r="KX196" i="6" s="1"/>
  <c r="KX169" i="6"/>
  <c r="KX259" i="6" s="1"/>
  <c r="KX160" i="6"/>
  <c r="KX223" i="6" s="1"/>
  <c r="O178" i="6"/>
  <c r="O196" i="6" s="1"/>
  <c r="O169" i="6"/>
  <c r="O259" i="6" s="1"/>
  <c r="O160" i="6"/>
  <c r="O223" i="6" s="1"/>
  <c r="CA169" i="6"/>
  <c r="CA259" i="6" s="1"/>
  <c r="CA178" i="6"/>
  <c r="CA196" i="6" s="1"/>
  <c r="CA160" i="6"/>
  <c r="CA223" i="6" s="1"/>
  <c r="EM169" i="6"/>
  <c r="EM259" i="6" s="1"/>
  <c r="EM178" i="6"/>
  <c r="EM196" i="6" s="1"/>
  <c r="EM160" i="6"/>
  <c r="EM223" i="6" s="1"/>
  <c r="GY169" i="6"/>
  <c r="GY259" i="6" s="1"/>
  <c r="GY178" i="6"/>
  <c r="GY196" i="6" s="1"/>
  <c r="GY160" i="6"/>
  <c r="GY223" i="6" s="1"/>
  <c r="JK169" i="6"/>
  <c r="JK259" i="6" s="1"/>
  <c r="JK178" i="6"/>
  <c r="JK196" i="6" s="1"/>
  <c r="JK160" i="6"/>
  <c r="JK223" i="6" s="1"/>
  <c r="LW169" i="6"/>
  <c r="LW259" i="6" s="1"/>
  <c r="LW178" i="6"/>
  <c r="LW196" i="6" s="1"/>
  <c r="LW160" i="6"/>
  <c r="LW223" i="6" s="1"/>
  <c r="AN178" i="6"/>
  <c r="AN196" i="6" s="1"/>
  <c r="AN169" i="6"/>
  <c r="AN259" i="6" s="1"/>
  <c r="AN160" i="6"/>
  <c r="AN223" i="6" s="1"/>
  <c r="HX178" i="6"/>
  <c r="HX196" i="6" s="1"/>
  <c r="HX160" i="6"/>
  <c r="HX223" i="6" s="1"/>
  <c r="HX169" i="6"/>
  <c r="HX259" i="6" s="1"/>
  <c r="BM178" i="6"/>
  <c r="BM196" i="6" s="1"/>
  <c r="BM169" i="6"/>
  <c r="BM259" i="6" s="1"/>
  <c r="BM160" i="6"/>
  <c r="BM223" i="6" s="1"/>
  <c r="CL178" i="6"/>
  <c r="CL196" i="6" s="1"/>
  <c r="CL169" i="6"/>
  <c r="CL259" i="6" s="1"/>
  <c r="CL160" i="6"/>
  <c r="CL223" i="6" s="1"/>
  <c r="GV178" i="6"/>
  <c r="GV196" i="6" s="1"/>
  <c r="GV169" i="6"/>
  <c r="GV259" i="6" s="1"/>
  <c r="GV160" i="6"/>
  <c r="GV223" i="6" s="1"/>
  <c r="CZ178" i="6"/>
  <c r="CZ196" i="6" s="1"/>
  <c r="CZ160" i="6"/>
  <c r="CZ223" i="6" s="1"/>
  <c r="CZ169" i="6"/>
  <c r="CZ259" i="6" s="1"/>
  <c r="FL178" i="6"/>
  <c r="FL196" i="6" s="1"/>
  <c r="FL160" i="6"/>
  <c r="FL223" i="6" s="1"/>
  <c r="FL169" i="6"/>
  <c r="FL259" i="6" s="1"/>
  <c r="KJ178" i="6"/>
  <c r="KJ196" i="6" s="1"/>
  <c r="KJ160" i="6"/>
  <c r="KJ223" i="6" s="1"/>
  <c r="KJ169" i="6"/>
  <c r="KJ259" i="6" s="1"/>
  <c r="MV178" i="6"/>
  <c r="MV196" i="6" s="1"/>
  <c r="MV160" i="6"/>
  <c r="MV223" i="6" s="1"/>
  <c r="MV169" i="6"/>
  <c r="MV259" i="6" s="1"/>
  <c r="DY178" i="6"/>
  <c r="DY196" i="6" s="1"/>
  <c r="DY169" i="6"/>
  <c r="DY259" i="6" s="1"/>
  <c r="DY160" i="6"/>
  <c r="DY223" i="6" s="1"/>
  <c r="GK178" i="6"/>
  <c r="GK196" i="6" s="1"/>
  <c r="GK169" i="6"/>
  <c r="GK259" i="6" s="1"/>
  <c r="GK160" i="6"/>
  <c r="GK223" i="6" s="1"/>
  <c r="IW178" i="6"/>
  <c r="IW196" i="6" s="1"/>
  <c r="IW169" i="6"/>
  <c r="IW259" i="6" s="1"/>
  <c r="IW160" i="6"/>
  <c r="IW223" i="6" s="1"/>
  <c r="LI178" i="6"/>
  <c r="LI196" i="6" s="1"/>
  <c r="LI169" i="6"/>
  <c r="LI259" i="6" s="1"/>
  <c r="LI160" i="6"/>
  <c r="LI223" i="6" s="1"/>
  <c r="Z178" i="6"/>
  <c r="Z196" i="6" s="1"/>
  <c r="Z169" i="6"/>
  <c r="Z259" i="6" s="1"/>
  <c r="Z160" i="6"/>
  <c r="Z223" i="6" s="1"/>
  <c r="EX178" i="6"/>
  <c r="EX196" i="6" s="1"/>
  <c r="EX169" i="6"/>
  <c r="EX259" i="6" s="1"/>
  <c r="EX160" i="6"/>
  <c r="EX223" i="6" s="1"/>
  <c r="HJ178" i="6"/>
  <c r="HJ196" i="6" s="1"/>
  <c r="HJ169" i="6"/>
  <c r="HJ259" i="6" s="1"/>
  <c r="HJ160" i="6"/>
  <c r="HJ223" i="6" s="1"/>
  <c r="JV178" i="6"/>
  <c r="JV196" i="6" s="1"/>
  <c r="JV169" i="6"/>
  <c r="JV259" i="6" s="1"/>
  <c r="JV160" i="6"/>
  <c r="JV223" i="6" s="1"/>
  <c r="MH178" i="6"/>
  <c r="MH196" i="6" s="1"/>
  <c r="MH169" i="6"/>
  <c r="MH259" i="6" s="1"/>
  <c r="MH160" i="6"/>
  <c r="MH223" i="6" s="1"/>
  <c r="AY178" i="6"/>
  <c r="AY196" i="6" s="1"/>
  <c r="AY160" i="6"/>
  <c r="AY223" i="6" s="1"/>
  <c r="AY169" i="6"/>
  <c r="AY259" i="6" s="1"/>
  <c r="DK178" i="6"/>
  <c r="DK196" i="6" s="1"/>
  <c r="DK169" i="6"/>
  <c r="DK259" i="6" s="1"/>
  <c r="DK160" i="6"/>
  <c r="DK223" i="6" s="1"/>
  <c r="FW178" i="6"/>
  <c r="FW196" i="6" s="1"/>
  <c r="FW169" i="6"/>
  <c r="FW259" i="6" s="1"/>
  <c r="FW160" i="6"/>
  <c r="FW223" i="6" s="1"/>
  <c r="II178" i="6"/>
  <c r="II196" i="6" s="1"/>
  <c r="II169" i="6"/>
  <c r="II259" i="6" s="1"/>
  <c r="II160" i="6"/>
  <c r="II223" i="6" s="1"/>
  <c r="KU178" i="6"/>
  <c r="KU196" i="6" s="1"/>
  <c r="KU169" i="6"/>
  <c r="KU259" i="6" s="1"/>
  <c r="KU160" i="6"/>
  <c r="KU223" i="6" s="1"/>
  <c r="L178" i="6"/>
  <c r="L196" i="6" s="1"/>
  <c r="L169" i="6"/>
  <c r="L259" i="6" s="1"/>
  <c r="L160" i="6"/>
  <c r="L223" i="6" s="1"/>
  <c r="BX178" i="6"/>
  <c r="BX196" i="6" s="1"/>
  <c r="BX169" i="6"/>
  <c r="BX259" i="6" s="1"/>
  <c r="BX160" i="6"/>
  <c r="BX223" i="6" s="1"/>
  <c r="EJ178" i="6"/>
  <c r="EJ196" i="6" s="1"/>
  <c r="EJ169" i="6"/>
  <c r="EJ259" i="6" s="1"/>
  <c r="EJ160" i="6"/>
  <c r="EJ223" i="6" s="1"/>
  <c r="JH178" i="6"/>
  <c r="JH196" i="6" s="1"/>
  <c r="JH169" i="6"/>
  <c r="JH259" i="6" s="1"/>
  <c r="JH160" i="6"/>
  <c r="JH223" i="6" s="1"/>
  <c r="LT178" i="6"/>
  <c r="LT196" i="6" s="1"/>
  <c r="LT169" i="6"/>
  <c r="LT259" i="6" s="1"/>
  <c r="LT160" i="6"/>
  <c r="LT223" i="6" s="1"/>
  <c r="AK169" i="6"/>
  <c r="AK259" i="6" s="1"/>
  <c r="AK160" i="6"/>
  <c r="AK223" i="6" s="1"/>
  <c r="AK178" i="6"/>
  <c r="AK196" i="6" s="1"/>
  <c r="CW169" i="6"/>
  <c r="CW259" i="6" s="1"/>
  <c r="CW160" i="6"/>
  <c r="CW223" i="6" s="1"/>
  <c r="CW178" i="6"/>
  <c r="CW196" i="6" s="1"/>
  <c r="FI169" i="6"/>
  <c r="FI259" i="6" s="1"/>
  <c r="FI160" i="6"/>
  <c r="FI223" i="6" s="1"/>
  <c r="FI178" i="6"/>
  <c r="FI196" i="6" s="1"/>
  <c r="HU169" i="6"/>
  <c r="HU259" i="6" s="1"/>
  <c r="HU160" i="6"/>
  <c r="HU223" i="6" s="1"/>
  <c r="HU178" i="6"/>
  <c r="HU196" i="6" s="1"/>
  <c r="KG169" i="6"/>
  <c r="KG259" i="6" s="1"/>
  <c r="KG160" i="6"/>
  <c r="KG223" i="6" s="1"/>
  <c r="KG178" i="6"/>
  <c r="KG196" i="6" s="1"/>
  <c r="MS169" i="6"/>
  <c r="MS259" i="6" s="1"/>
  <c r="MS160" i="6"/>
  <c r="MS223" i="6" s="1"/>
  <c r="MS178" i="6"/>
  <c r="MS196" i="6" s="1"/>
  <c r="BJ178" i="6"/>
  <c r="BJ196" i="6" s="1"/>
  <c r="BJ169" i="6"/>
  <c r="BJ259" i="6" s="1"/>
  <c r="BJ160" i="6"/>
  <c r="BJ223" i="6" s="1"/>
  <c r="DV178" i="6"/>
  <c r="DV196" i="6" s="1"/>
  <c r="DV169" i="6"/>
  <c r="DV259" i="6" s="1"/>
  <c r="DV160" i="6"/>
  <c r="DV223" i="6" s="1"/>
  <c r="GH178" i="6"/>
  <c r="GH196" i="6" s="1"/>
  <c r="GH169" i="6"/>
  <c r="GH259" i="6" s="1"/>
  <c r="GH160" i="6"/>
  <c r="GH223" i="6" s="1"/>
  <c r="IT178" i="6"/>
  <c r="IT196" i="6" s="1"/>
  <c r="IT169" i="6"/>
  <c r="IT259" i="6" s="1"/>
  <c r="IT160" i="6"/>
  <c r="IT223" i="6" s="1"/>
  <c r="LF178" i="6"/>
  <c r="LF196" i="6" s="1"/>
  <c r="LF169" i="6"/>
  <c r="LF259" i="6" s="1"/>
  <c r="LF160" i="6"/>
  <c r="LF223" i="6" s="1"/>
  <c r="W169" i="6"/>
  <c r="W259" i="6" s="1"/>
  <c r="W160" i="6"/>
  <c r="W223" i="6" s="1"/>
  <c r="W178" i="6"/>
  <c r="W196" i="6" s="1"/>
  <c r="CI169" i="6"/>
  <c r="CI259" i="6" s="1"/>
  <c r="CI178" i="6"/>
  <c r="CI196" i="6" s="1"/>
  <c r="CI160" i="6"/>
  <c r="CI223" i="6" s="1"/>
  <c r="EU169" i="6"/>
  <c r="EU259" i="6" s="1"/>
  <c r="EU178" i="6"/>
  <c r="EU196" i="6" s="1"/>
  <c r="EU160" i="6"/>
  <c r="EU223" i="6" s="1"/>
  <c r="HG169" i="6"/>
  <c r="HG259" i="6" s="1"/>
  <c r="HG160" i="6"/>
  <c r="HG223" i="6" s="1"/>
  <c r="HG178" i="6"/>
  <c r="HG196" i="6" s="1"/>
  <c r="JS169" i="6"/>
  <c r="JS259" i="6" s="1"/>
  <c r="JS178" i="6"/>
  <c r="JS196" i="6" s="1"/>
  <c r="JS160" i="6"/>
  <c r="JS223" i="6" s="1"/>
  <c r="ME169" i="6"/>
  <c r="ME259" i="6" s="1"/>
  <c r="ME178" i="6"/>
  <c r="ME196" i="6" s="1"/>
  <c r="ME160" i="6"/>
  <c r="ME223" i="6" s="1"/>
  <c r="AV178" i="6"/>
  <c r="AV196" i="6" s="1"/>
  <c r="AV169" i="6"/>
  <c r="AV259" i="6" s="1"/>
  <c r="AV160" i="6"/>
  <c r="AV223" i="6" s="1"/>
  <c r="DH169" i="6"/>
  <c r="DH259" i="6" s="1"/>
  <c r="DH178" i="6"/>
  <c r="DH196" i="6" s="1"/>
  <c r="DH160" i="6"/>
  <c r="DH223" i="6" s="1"/>
  <c r="FT169" i="6"/>
  <c r="FT259" i="6" s="1"/>
  <c r="FT178" i="6"/>
  <c r="FT196" i="6" s="1"/>
  <c r="FT160" i="6"/>
  <c r="FT223" i="6" s="1"/>
  <c r="IF169" i="6"/>
  <c r="IF259" i="6" s="1"/>
  <c r="IF178" i="6"/>
  <c r="IF196" i="6" s="1"/>
  <c r="IF160" i="6"/>
  <c r="IF223" i="6" s="1"/>
  <c r="KR169" i="6"/>
  <c r="KR259" i="6" s="1"/>
  <c r="KR178" i="6"/>
  <c r="KR196" i="6" s="1"/>
  <c r="KR160" i="6"/>
  <c r="KR223" i="6" s="1"/>
  <c r="I178" i="6"/>
  <c r="I196" i="6" s="1"/>
  <c r="I169" i="6"/>
  <c r="I259" i="6" s="1"/>
  <c r="I160" i="6"/>
  <c r="I223" i="6" s="1"/>
  <c r="BU178" i="6"/>
  <c r="BU196" i="6" s="1"/>
  <c r="BU169" i="6"/>
  <c r="BU259" i="6" s="1"/>
  <c r="BU160" i="6"/>
  <c r="BU223" i="6" s="1"/>
  <c r="EG178" i="6"/>
  <c r="EG196" i="6" s="1"/>
  <c r="EG169" i="6"/>
  <c r="EG259" i="6" s="1"/>
  <c r="EG160" i="6"/>
  <c r="EG223" i="6" s="1"/>
  <c r="GS178" i="6"/>
  <c r="GS196" i="6" s="1"/>
  <c r="GS169" i="6"/>
  <c r="GS259" i="6" s="1"/>
  <c r="GS160" i="6"/>
  <c r="GS223" i="6" s="1"/>
  <c r="JE178" i="6"/>
  <c r="JE196" i="6" s="1"/>
  <c r="JE169" i="6"/>
  <c r="JE259" i="6" s="1"/>
  <c r="JE160" i="6"/>
  <c r="JE223" i="6" s="1"/>
  <c r="LQ178" i="6"/>
  <c r="LQ196" i="6" s="1"/>
  <c r="LQ169" i="6"/>
  <c r="LQ259" i="6" s="1"/>
  <c r="LQ160" i="6"/>
  <c r="LQ223" i="6" s="1"/>
  <c r="AH178" i="6"/>
  <c r="AH196" i="6" s="1"/>
  <c r="AH169" i="6"/>
  <c r="AH259" i="6" s="1"/>
  <c r="AH160" i="6"/>
  <c r="AH223" i="6" s="1"/>
  <c r="CT178" i="6"/>
  <c r="CT196" i="6" s="1"/>
  <c r="CT169" i="6"/>
  <c r="CT259" i="6" s="1"/>
  <c r="CT160" i="6"/>
  <c r="CT223" i="6" s="1"/>
  <c r="FF178" i="6"/>
  <c r="FF196" i="6" s="1"/>
  <c r="FF169" i="6"/>
  <c r="FF259" i="6" s="1"/>
  <c r="FF160" i="6"/>
  <c r="FF223" i="6" s="1"/>
  <c r="HR178" i="6"/>
  <c r="HR196" i="6" s="1"/>
  <c r="HR169" i="6"/>
  <c r="HR259" i="6" s="1"/>
  <c r="HR160" i="6"/>
  <c r="HR223" i="6" s="1"/>
  <c r="KD178" i="6"/>
  <c r="KD196" i="6" s="1"/>
  <c r="KD169" i="6"/>
  <c r="KD259" i="6" s="1"/>
  <c r="KD160" i="6"/>
  <c r="KD223" i="6" s="1"/>
  <c r="MP178" i="6"/>
  <c r="MP196" i="6" s="1"/>
  <c r="MP169" i="6"/>
  <c r="MP259" i="6" s="1"/>
  <c r="MP160" i="6"/>
  <c r="MP223" i="6" s="1"/>
  <c r="BG178" i="6"/>
  <c r="BG196" i="6" s="1"/>
  <c r="BG169" i="6"/>
  <c r="BG259" i="6" s="1"/>
  <c r="BG160" i="6"/>
  <c r="BG223" i="6" s="1"/>
  <c r="DS178" i="6"/>
  <c r="DS196" i="6" s="1"/>
  <c r="DS169" i="6"/>
  <c r="DS259" i="6" s="1"/>
  <c r="DS160" i="6"/>
  <c r="DS223" i="6" s="1"/>
  <c r="GE178" i="6"/>
  <c r="GE196" i="6" s="1"/>
  <c r="GE169" i="6"/>
  <c r="GE259" i="6" s="1"/>
  <c r="GE160" i="6"/>
  <c r="GE223" i="6" s="1"/>
  <c r="IQ178" i="6"/>
  <c r="IQ196" i="6" s="1"/>
  <c r="IQ169" i="6"/>
  <c r="IQ259" i="6" s="1"/>
  <c r="IQ160" i="6"/>
  <c r="IQ223" i="6" s="1"/>
  <c r="LC178" i="6"/>
  <c r="LC196" i="6" s="1"/>
  <c r="LC169" i="6"/>
  <c r="LC259" i="6" s="1"/>
  <c r="LC160" i="6"/>
  <c r="LC223" i="6" s="1"/>
  <c r="T178" i="6"/>
  <c r="T196" i="6" s="1"/>
  <c r="T160" i="6"/>
  <c r="T223" i="6" s="1"/>
  <c r="T169" i="6"/>
  <c r="T259" i="6" s="1"/>
  <c r="CF178" i="6"/>
  <c r="CF196" i="6" s="1"/>
  <c r="CF169" i="6"/>
  <c r="CF259" i="6" s="1"/>
  <c r="CF160" i="6"/>
  <c r="CF223" i="6" s="1"/>
  <c r="ER178" i="6"/>
  <c r="ER196" i="6" s="1"/>
  <c r="ER169" i="6"/>
  <c r="ER259" i="6" s="1"/>
  <c r="ER160" i="6"/>
  <c r="ER223" i="6" s="1"/>
  <c r="HD178" i="6"/>
  <c r="HD196" i="6" s="1"/>
  <c r="HD169" i="6"/>
  <c r="HD259" i="6" s="1"/>
  <c r="HD160" i="6"/>
  <c r="HD223" i="6" s="1"/>
  <c r="JP178" i="6"/>
  <c r="JP196" i="6" s="1"/>
  <c r="JP169" i="6"/>
  <c r="JP259" i="6" s="1"/>
  <c r="JP160" i="6"/>
  <c r="JP223" i="6" s="1"/>
  <c r="MB178" i="6"/>
  <c r="MB196" i="6" s="1"/>
  <c r="MB169" i="6"/>
  <c r="MB259" i="6" s="1"/>
  <c r="MB160" i="6"/>
  <c r="MB223" i="6" s="1"/>
  <c r="AS169" i="6"/>
  <c r="AS259" i="6" s="1"/>
  <c r="AS160" i="6"/>
  <c r="AS223" i="6" s="1"/>
  <c r="AS178" i="6"/>
  <c r="AS196" i="6" s="1"/>
  <c r="DE160" i="6"/>
  <c r="DE223" i="6" s="1"/>
  <c r="DE169" i="6"/>
  <c r="DE259" i="6" s="1"/>
  <c r="DE178" i="6"/>
  <c r="DE196" i="6" s="1"/>
  <c r="FQ160" i="6"/>
  <c r="FQ223" i="6" s="1"/>
  <c r="FQ169" i="6"/>
  <c r="FQ259" i="6" s="1"/>
  <c r="FQ178" i="6"/>
  <c r="FQ196" i="6" s="1"/>
  <c r="IC160" i="6"/>
  <c r="IC223" i="6" s="1"/>
  <c r="IC169" i="6"/>
  <c r="IC259" i="6" s="1"/>
  <c r="IC178" i="6"/>
  <c r="IC196" i="6" s="1"/>
  <c r="KO160" i="6"/>
  <c r="KO223" i="6" s="1"/>
  <c r="KO169" i="6"/>
  <c r="KO259" i="6" s="1"/>
  <c r="KO178" i="6"/>
  <c r="KO196" i="6" s="1"/>
  <c r="F178" i="6"/>
  <c r="F196" i="6" s="1"/>
  <c r="F169" i="6"/>
  <c r="F259" i="6" s="1"/>
  <c r="F160" i="6"/>
  <c r="F223" i="6" s="1"/>
  <c r="BR178" i="6"/>
  <c r="BR196" i="6" s="1"/>
  <c r="BR169" i="6"/>
  <c r="BR259" i="6" s="1"/>
  <c r="BR160" i="6"/>
  <c r="BR223" i="6" s="1"/>
  <c r="ED178" i="6"/>
  <c r="ED196" i="6" s="1"/>
  <c r="ED169" i="6"/>
  <c r="ED259" i="6" s="1"/>
  <c r="ED160" i="6"/>
  <c r="ED223" i="6" s="1"/>
  <c r="GP178" i="6"/>
  <c r="GP196" i="6" s="1"/>
  <c r="GP169" i="6"/>
  <c r="GP259" i="6" s="1"/>
  <c r="GP160" i="6"/>
  <c r="GP223" i="6" s="1"/>
  <c r="JB178" i="6"/>
  <c r="JB196" i="6" s="1"/>
  <c r="JB169" i="6"/>
  <c r="JB259" i="6" s="1"/>
  <c r="JB160" i="6"/>
  <c r="JB223" i="6" s="1"/>
  <c r="LN178" i="6"/>
  <c r="LN196" i="6" s="1"/>
  <c r="LN169" i="6"/>
  <c r="LN259" i="6" s="1"/>
  <c r="LN160" i="6"/>
  <c r="LN223" i="6" s="1"/>
  <c r="AE178" i="6"/>
  <c r="AE196" i="6" s="1"/>
  <c r="AE169" i="6"/>
  <c r="AE259" i="6" s="1"/>
  <c r="AE160" i="6"/>
  <c r="AE223" i="6" s="1"/>
  <c r="CQ169" i="6"/>
  <c r="CQ259" i="6" s="1"/>
  <c r="CQ178" i="6"/>
  <c r="CQ196" i="6" s="1"/>
  <c r="CQ160" i="6"/>
  <c r="CQ223" i="6" s="1"/>
  <c r="FC169" i="6"/>
  <c r="FC259" i="6" s="1"/>
  <c r="FC178" i="6"/>
  <c r="FC196" i="6" s="1"/>
  <c r="FC160" i="6"/>
  <c r="FC223" i="6" s="1"/>
  <c r="HO169" i="6"/>
  <c r="HO259" i="6" s="1"/>
  <c r="HO178" i="6"/>
  <c r="HO196" i="6" s="1"/>
  <c r="HO160" i="6"/>
  <c r="HO223" i="6" s="1"/>
  <c r="KA169" i="6"/>
  <c r="KA259" i="6" s="1"/>
  <c r="KA178" i="6"/>
  <c r="KA196" i="6" s="1"/>
  <c r="KA160" i="6"/>
  <c r="KA223" i="6" s="1"/>
  <c r="MM169" i="6"/>
  <c r="MM259" i="6" s="1"/>
  <c r="MM178" i="6"/>
  <c r="MM196" i="6" s="1"/>
  <c r="MM160" i="6"/>
  <c r="MM223" i="6" s="1"/>
  <c r="GB169" i="6"/>
  <c r="GB259" i="6" s="1"/>
  <c r="GB178" i="6"/>
  <c r="GB196" i="6" s="1"/>
  <c r="GB160" i="6"/>
  <c r="GB223" i="6" s="1"/>
  <c r="KZ169" i="6"/>
  <c r="KZ259" i="6" s="1"/>
  <c r="KZ178" i="6"/>
  <c r="KZ196" i="6" s="1"/>
  <c r="KZ160" i="6"/>
  <c r="KZ223" i="6" s="1"/>
  <c r="CC178" i="6"/>
  <c r="CC196" i="6" s="1"/>
  <c r="CC169" i="6"/>
  <c r="CC259" i="6" s="1"/>
  <c r="CC160" i="6"/>
  <c r="CC223" i="6" s="1"/>
  <c r="HA178" i="6"/>
  <c r="HA196" i="6" s="1"/>
  <c r="HA169" i="6"/>
  <c r="HA259" i="6" s="1"/>
  <c r="HA160" i="6"/>
  <c r="HA223" i="6" s="1"/>
  <c r="LY178" i="6"/>
  <c r="LY196" i="6" s="1"/>
  <c r="LY169" i="6"/>
  <c r="LY259" i="6" s="1"/>
  <c r="LY160" i="6"/>
  <c r="LY223" i="6" s="1"/>
  <c r="DB178" i="6"/>
  <c r="DB196" i="6" s="1"/>
  <c r="DB169" i="6"/>
  <c r="DB259" i="6" s="1"/>
  <c r="DB160" i="6"/>
  <c r="DB223" i="6" s="1"/>
  <c r="HZ178" i="6"/>
  <c r="HZ196" i="6" s="1"/>
  <c r="HZ169" i="6"/>
  <c r="HZ259" i="6" s="1"/>
  <c r="HZ160" i="6"/>
  <c r="HZ223" i="6" s="1"/>
  <c r="MX178" i="6"/>
  <c r="MX196" i="6" s="1"/>
  <c r="MX169" i="6"/>
  <c r="MX259" i="6" s="1"/>
  <c r="MX160" i="6"/>
  <c r="MX223" i="6" s="1"/>
  <c r="EA178" i="6"/>
  <c r="EA196" i="6" s="1"/>
  <c r="EA169" i="6"/>
  <c r="EA259" i="6" s="1"/>
  <c r="EA160" i="6"/>
  <c r="EA223" i="6" s="1"/>
  <c r="GM178" i="6"/>
  <c r="GM196" i="6" s="1"/>
  <c r="GM169" i="6"/>
  <c r="GM259" i="6" s="1"/>
  <c r="GM160" i="6"/>
  <c r="GM223" i="6" s="1"/>
  <c r="LK178" i="6"/>
  <c r="LK196" i="6" s="1"/>
  <c r="LK169" i="6"/>
  <c r="LK259" i="6" s="1"/>
  <c r="LK160" i="6"/>
  <c r="LK223" i="6" s="1"/>
  <c r="CN178" i="6"/>
  <c r="CN196" i="6" s="1"/>
  <c r="CN169" i="6"/>
  <c r="CN259" i="6" s="1"/>
  <c r="CN160" i="6"/>
  <c r="CN223" i="6" s="1"/>
  <c r="HL178" i="6"/>
  <c r="HL196" i="6" s="1"/>
  <c r="HL169" i="6"/>
  <c r="HL259" i="6" s="1"/>
  <c r="HL160" i="6"/>
  <c r="HL223" i="6" s="1"/>
  <c r="BA160" i="6"/>
  <c r="BA223" i="6" s="1"/>
  <c r="BA178" i="6"/>
  <c r="BA196" i="6" s="1"/>
  <c r="BA169" i="6"/>
  <c r="BA259" i="6" s="1"/>
  <c r="FY160" i="6"/>
  <c r="FY223" i="6" s="1"/>
  <c r="FY169" i="6"/>
  <c r="FY259" i="6" s="1"/>
  <c r="FY178" i="6"/>
  <c r="FY196" i="6" s="1"/>
  <c r="KW160" i="6"/>
  <c r="KW223" i="6" s="1"/>
  <c r="KW169" i="6"/>
  <c r="KW259" i="6" s="1"/>
  <c r="KW178" i="6"/>
  <c r="KW196" i="6" s="1"/>
  <c r="BZ178" i="6"/>
  <c r="BZ196" i="6" s="1"/>
  <c r="BZ169" i="6"/>
  <c r="BZ259" i="6" s="1"/>
  <c r="BZ160" i="6"/>
  <c r="BZ223" i="6" s="1"/>
  <c r="JJ178" i="6"/>
  <c r="JJ196" i="6" s="1"/>
  <c r="JJ169" i="6"/>
  <c r="JJ259" i="6" s="1"/>
  <c r="JJ160" i="6"/>
  <c r="JJ223" i="6" s="1"/>
  <c r="AM178" i="6"/>
  <c r="AM196" i="6" s="1"/>
  <c r="AM169" i="6"/>
  <c r="AM259" i="6" s="1"/>
  <c r="AM160" i="6"/>
  <c r="AM223" i="6" s="1"/>
  <c r="FK169" i="6"/>
  <c r="FK259" i="6" s="1"/>
  <c r="FK178" i="6"/>
  <c r="FK196" i="6" s="1"/>
  <c r="FK160" i="6"/>
  <c r="FK223" i="6" s="1"/>
  <c r="HW169" i="6"/>
  <c r="HW259" i="6" s="1"/>
  <c r="HW178" i="6"/>
  <c r="HW196" i="6" s="1"/>
  <c r="HW160" i="6"/>
  <c r="HW223" i="6" s="1"/>
  <c r="KI169" i="6"/>
  <c r="KI259" i="6" s="1"/>
  <c r="KI178" i="6"/>
  <c r="KI196" i="6" s="1"/>
  <c r="KI160" i="6"/>
  <c r="KI223" i="6" s="1"/>
  <c r="AS60" i="24"/>
  <c r="AS59" i="24"/>
  <c r="AS58" i="24"/>
  <c r="AS57" i="24"/>
  <c r="AS56" i="24"/>
  <c r="AS55" i="24"/>
  <c r="AS54" i="24"/>
  <c r="AS53" i="24"/>
  <c r="AS52" i="24"/>
  <c r="AS51" i="24"/>
  <c r="AS50" i="24"/>
  <c r="AS49" i="24"/>
  <c r="AS48" i="24"/>
  <c r="AS47" i="24"/>
  <c r="AS46" i="24"/>
  <c r="AS45" i="24"/>
  <c r="AS44" i="24"/>
  <c r="AS43" i="24"/>
  <c r="AS42" i="24"/>
  <c r="AS41" i="24"/>
  <c r="AS40" i="24"/>
  <c r="AS39" i="24"/>
  <c r="AS38" i="24"/>
  <c r="AS37" i="24"/>
  <c r="AS36" i="24"/>
  <c r="AS35" i="24"/>
  <c r="AS34" i="24"/>
  <c r="AS33" i="24"/>
  <c r="AS32" i="24"/>
  <c r="AS31" i="24"/>
  <c r="AS30" i="24"/>
  <c r="AS29" i="24"/>
  <c r="AS28" i="24"/>
  <c r="AS27" i="24"/>
  <c r="AS26" i="24"/>
  <c r="AS25" i="24"/>
  <c r="AS24" i="24"/>
  <c r="AS23" i="24"/>
  <c r="AS22" i="24"/>
  <c r="AS21" i="24"/>
  <c r="AS20" i="24"/>
  <c r="AS19" i="24"/>
  <c r="AS18" i="24"/>
  <c r="AS17" i="24"/>
  <c r="AS16" i="24"/>
  <c r="AS15" i="24"/>
  <c r="AS14" i="24"/>
  <c r="AS13" i="24"/>
  <c r="AS12" i="24"/>
  <c r="DM24" i="6" l="1"/>
  <c r="MZ236" i="6"/>
  <c r="MZ191" i="6"/>
  <c r="AR272" i="6"/>
  <c r="HC236" i="6"/>
  <c r="HC191" i="6"/>
  <c r="IP272" i="6"/>
  <c r="BF236" i="6"/>
  <c r="BF191" i="6"/>
  <c r="CS272" i="6"/>
  <c r="JD236" i="6"/>
  <c r="JD191" i="6"/>
  <c r="KQ272" i="6"/>
  <c r="DG236" i="6"/>
  <c r="DG191" i="6"/>
  <c r="ET272" i="6"/>
  <c r="LE236" i="6"/>
  <c r="LE191" i="6"/>
  <c r="MP270" i="6"/>
  <c r="FF234" i="6"/>
  <c r="FF189" i="6"/>
  <c r="GS270" i="6"/>
  <c r="I189" i="6"/>
  <c r="I234" i="6"/>
  <c r="AV270" i="6"/>
  <c r="HG234" i="6"/>
  <c r="HG189" i="6"/>
  <c r="IT270" i="6"/>
  <c r="BJ189" i="6"/>
  <c r="BJ234" i="6"/>
  <c r="CW270" i="6"/>
  <c r="JH234" i="6"/>
  <c r="JH189" i="6"/>
  <c r="KU270" i="6"/>
  <c r="DK234" i="6"/>
  <c r="DK189" i="6"/>
  <c r="EY271" i="6"/>
  <c r="LJ235" i="6"/>
  <c r="LJ190" i="6"/>
  <c r="MW271" i="6"/>
  <c r="FM235" i="6"/>
  <c r="FM190" i="6"/>
  <c r="GZ271" i="6"/>
  <c r="P235" i="6"/>
  <c r="P190" i="6"/>
  <c r="BC271" i="6"/>
  <c r="HN235" i="6"/>
  <c r="HN190" i="6"/>
  <c r="JA271" i="6"/>
  <c r="BQ235" i="6"/>
  <c r="BQ190" i="6"/>
  <c r="DD271" i="6"/>
  <c r="JM233" i="6"/>
  <c r="JM188" i="6"/>
  <c r="KZ269" i="6"/>
  <c r="DP233" i="6"/>
  <c r="DP188" i="6"/>
  <c r="FC269" i="6"/>
  <c r="LN188" i="6"/>
  <c r="LN233" i="6"/>
  <c r="F269" i="6"/>
  <c r="FQ233" i="6"/>
  <c r="FQ188" i="6"/>
  <c r="HD269" i="6"/>
  <c r="T233" i="6"/>
  <c r="T188" i="6"/>
  <c r="BG269" i="6"/>
  <c r="HR233" i="6"/>
  <c r="HR188" i="6"/>
  <c r="JA273" i="6"/>
  <c r="BQ192" i="6"/>
  <c r="BQ237" i="6"/>
  <c r="DD273" i="6"/>
  <c r="JO237" i="6"/>
  <c r="JO192" i="6"/>
  <c r="LB273" i="6"/>
  <c r="DR237" i="6"/>
  <c r="DR192" i="6"/>
  <c r="FE273" i="6"/>
  <c r="LP237" i="6"/>
  <c r="LP192" i="6"/>
  <c r="H273" i="6"/>
  <c r="FS237" i="6"/>
  <c r="FS192" i="6"/>
  <c r="HF273" i="6"/>
  <c r="V237" i="6"/>
  <c r="V192" i="6"/>
  <c r="BJ274" i="6"/>
  <c r="HU238" i="6"/>
  <c r="HU193" i="6"/>
  <c r="JH274" i="6"/>
  <c r="BX193" i="6"/>
  <c r="BX238" i="6"/>
  <c r="DK274" i="6"/>
  <c r="JV238" i="6"/>
  <c r="JV193" i="6"/>
  <c r="LI274" i="6"/>
  <c r="DY193" i="6"/>
  <c r="DY238" i="6"/>
  <c r="FL274" i="6"/>
  <c r="LW238" i="6"/>
  <c r="LW193" i="6"/>
  <c r="O274" i="6"/>
  <c r="HT191" i="6"/>
  <c r="HT236" i="6"/>
  <c r="JG272" i="6"/>
  <c r="BW236" i="6"/>
  <c r="BW191" i="6"/>
  <c r="DJ272" i="6"/>
  <c r="JU236" i="6"/>
  <c r="JU191" i="6"/>
  <c r="LH272" i="6"/>
  <c r="DX236" i="6"/>
  <c r="DX191" i="6"/>
  <c r="FK272" i="6"/>
  <c r="LV236" i="6"/>
  <c r="LV191" i="6"/>
  <c r="N272" i="6"/>
  <c r="FY236" i="6"/>
  <c r="FY191" i="6"/>
  <c r="HJ270" i="6"/>
  <c r="Z189" i="6"/>
  <c r="Z234" i="6"/>
  <c r="BM270" i="6"/>
  <c r="HX234" i="6"/>
  <c r="HX189" i="6"/>
  <c r="JK270" i="6"/>
  <c r="CA234" i="6"/>
  <c r="CA189" i="6"/>
  <c r="DN270" i="6"/>
  <c r="JY234" i="6"/>
  <c r="JY189" i="6"/>
  <c r="LL270" i="6"/>
  <c r="EB189" i="6"/>
  <c r="EB234" i="6"/>
  <c r="FO270" i="6"/>
  <c r="MA235" i="6"/>
  <c r="MA190" i="6"/>
  <c r="S271" i="6"/>
  <c r="GD190" i="6"/>
  <c r="GD235" i="6"/>
  <c r="HQ271" i="6"/>
  <c r="AG235" i="6"/>
  <c r="AG190" i="6"/>
  <c r="BT271" i="6"/>
  <c r="IE235" i="6"/>
  <c r="IE190" i="6"/>
  <c r="JR271" i="6"/>
  <c r="CH190" i="6"/>
  <c r="CH235" i="6"/>
  <c r="DU271" i="6"/>
  <c r="KF235" i="6"/>
  <c r="KF190" i="6"/>
  <c r="LQ269" i="6"/>
  <c r="EG233" i="6"/>
  <c r="EG188" i="6"/>
  <c r="FT269" i="6"/>
  <c r="ME233" i="6"/>
  <c r="ME188" i="6"/>
  <c r="W269" i="6"/>
  <c r="GH233" i="6"/>
  <c r="GH188" i="6"/>
  <c r="HU269" i="6"/>
  <c r="AK233" i="6"/>
  <c r="AK188" i="6"/>
  <c r="BX269" i="6"/>
  <c r="II233" i="6"/>
  <c r="II188" i="6"/>
  <c r="JV269" i="6"/>
  <c r="CL233" i="6"/>
  <c r="CL188" i="6"/>
  <c r="DU273" i="6"/>
  <c r="KF237" i="6"/>
  <c r="KF192" i="6"/>
  <c r="LS273" i="6"/>
  <c r="EI192" i="6"/>
  <c r="EI237" i="6"/>
  <c r="FV273" i="6"/>
  <c r="MG237" i="6"/>
  <c r="MG192" i="6"/>
  <c r="Y273" i="6"/>
  <c r="GJ237" i="6"/>
  <c r="GJ192" i="6"/>
  <c r="HW273" i="6"/>
  <c r="AM237" i="6"/>
  <c r="AM192" i="6"/>
  <c r="BZ273" i="6"/>
  <c r="IL238" i="6"/>
  <c r="IL193" i="6"/>
  <c r="JY274" i="6"/>
  <c r="CO193" i="6"/>
  <c r="CO238" i="6"/>
  <c r="EB274" i="6"/>
  <c r="KM238" i="6"/>
  <c r="KM193" i="6"/>
  <c r="LZ274" i="6"/>
  <c r="EP238" i="6"/>
  <c r="EP193" i="6"/>
  <c r="GC274" i="6"/>
  <c r="MN238" i="6"/>
  <c r="MN193" i="6"/>
  <c r="AF274" i="6"/>
  <c r="GQ238" i="6"/>
  <c r="GQ193" i="6"/>
  <c r="JX272" i="6"/>
  <c r="CN191" i="6"/>
  <c r="CN236" i="6"/>
  <c r="EA272" i="6"/>
  <c r="KL236" i="6"/>
  <c r="KL191" i="6"/>
  <c r="LY272" i="6"/>
  <c r="EO191" i="6"/>
  <c r="EO236" i="6"/>
  <c r="GB272" i="6"/>
  <c r="MM236" i="6"/>
  <c r="MM191" i="6"/>
  <c r="AE272" i="6"/>
  <c r="GP236" i="6"/>
  <c r="GP191" i="6"/>
  <c r="IC272" i="6"/>
  <c r="AS236" i="6"/>
  <c r="AS191" i="6"/>
  <c r="CD270" i="6"/>
  <c r="IO234" i="6"/>
  <c r="IO189" i="6"/>
  <c r="KB270" i="6"/>
  <c r="CR234" i="6"/>
  <c r="CR189" i="6"/>
  <c r="EE270" i="6"/>
  <c r="KP234" i="6"/>
  <c r="KP189" i="6"/>
  <c r="MC270" i="6"/>
  <c r="ES189" i="6"/>
  <c r="ES234" i="6"/>
  <c r="GF270" i="6"/>
  <c r="MQ234" i="6"/>
  <c r="MQ189" i="6"/>
  <c r="AI270" i="6"/>
  <c r="GU235" i="6"/>
  <c r="GU190" i="6"/>
  <c r="IH271" i="6"/>
  <c r="AX235" i="6"/>
  <c r="AX190" i="6"/>
  <c r="CK271" i="6"/>
  <c r="IV235" i="6"/>
  <c r="IV190" i="6"/>
  <c r="KI271" i="6"/>
  <c r="CY190" i="6"/>
  <c r="CY235" i="6"/>
  <c r="EL271" i="6"/>
  <c r="KW235" i="6"/>
  <c r="KW190" i="6"/>
  <c r="MJ271" i="6"/>
  <c r="EZ235" i="6"/>
  <c r="EZ190" i="6"/>
  <c r="GK269" i="6"/>
  <c r="MV188" i="6"/>
  <c r="MV233" i="6"/>
  <c r="AN269" i="6"/>
  <c r="GY233" i="6"/>
  <c r="GY188" i="6"/>
  <c r="IL269" i="6"/>
  <c r="BB233" i="6"/>
  <c r="BB188" i="6"/>
  <c r="CO269" i="6"/>
  <c r="IZ188" i="6"/>
  <c r="IZ233" i="6"/>
  <c r="KM269" i="6"/>
  <c r="DC188" i="6"/>
  <c r="DC233" i="6"/>
  <c r="EP269" i="6"/>
  <c r="KW237" i="6"/>
  <c r="KW192" i="6"/>
  <c r="MJ273" i="6"/>
  <c r="EZ192" i="6"/>
  <c r="EZ237" i="6"/>
  <c r="GM273" i="6"/>
  <c r="MX192" i="6"/>
  <c r="MX237" i="6"/>
  <c r="AP273" i="6"/>
  <c r="HA192" i="6"/>
  <c r="HA237" i="6"/>
  <c r="IN273" i="6"/>
  <c r="BD192" i="6"/>
  <c r="BD237" i="6"/>
  <c r="CQ273" i="6"/>
  <c r="JB237" i="6"/>
  <c r="JB192" i="6"/>
  <c r="KP274" i="6"/>
  <c r="DF238" i="6"/>
  <c r="DF193" i="6"/>
  <c r="ES274" i="6"/>
  <c r="LD238" i="6"/>
  <c r="LD193" i="6"/>
  <c r="MQ274" i="6"/>
  <c r="FG193" i="6"/>
  <c r="FG238" i="6"/>
  <c r="GT274" i="6"/>
  <c r="J193" i="6"/>
  <c r="J238" i="6"/>
  <c r="AW274" i="6"/>
  <c r="HH238" i="6"/>
  <c r="HH193" i="6"/>
  <c r="IU274" i="6"/>
  <c r="BK238" i="6"/>
  <c r="BK256" i="6" s="1"/>
  <c r="BK193" i="6"/>
  <c r="ER272" i="6"/>
  <c r="LC236" i="6"/>
  <c r="LC191" i="6"/>
  <c r="MP272" i="6"/>
  <c r="FF236" i="6"/>
  <c r="FF191" i="6"/>
  <c r="GS272" i="6"/>
  <c r="I236" i="6"/>
  <c r="I191" i="6"/>
  <c r="AV272" i="6"/>
  <c r="HG236" i="6"/>
  <c r="HG191" i="6"/>
  <c r="IT272" i="6"/>
  <c r="BJ236" i="6"/>
  <c r="BJ254" i="6" s="1"/>
  <c r="BJ191" i="6"/>
  <c r="CW272" i="6"/>
  <c r="JF189" i="6"/>
  <c r="JF234" i="6"/>
  <c r="KS270" i="6"/>
  <c r="DI234" i="6"/>
  <c r="DI189" i="6"/>
  <c r="EV270" i="6"/>
  <c r="LG234" i="6"/>
  <c r="LG189" i="6"/>
  <c r="MT270" i="6"/>
  <c r="FJ234" i="6"/>
  <c r="FJ189" i="6"/>
  <c r="GW270" i="6"/>
  <c r="M234" i="6"/>
  <c r="M189" i="6"/>
  <c r="AZ270" i="6"/>
  <c r="HK234" i="6"/>
  <c r="HK189" i="6"/>
  <c r="IY271" i="6"/>
  <c r="BO235" i="6"/>
  <c r="BO190" i="6"/>
  <c r="DB271" i="6"/>
  <c r="JM235" i="6"/>
  <c r="JM190" i="6"/>
  <c r="KZ271" i="6"/>
  <c r="DP235" i="6"/>
  <c r="DP190" i="6"/>
  <c r="FC271" i="6"/>
  <c r="LN235" i="6"/>
  <c r="LN190" i="6"/>
  <c r="F271" i="6"/>
  <c r="FQ190" i="6"/>
  <c r="FQ235" i="6"/>
  <c r="HD271" i="6"/>
  <c r="T190" i="6"/>
  <c r="T235" i="6"/>
  <c r="BE269" i="6"/>
  <c r="HP233" i="6"/>
  <c r="HP188" i="6"/>
  <c r="JC269" i="6"/>
  <c r="BS233" i="6"/>
  <c r="BS188" i="6"/>
  <c r="DF269" i="6"/>
  <c r="JQ233" i="6"/>
  <c r="JQ188" i="6"/>
  <c r="LD269" i="6"/>
  <c r="DT233" i="6"/>
  <c r="DT188" i="6"/>
  <c r="FG269" i="6"/>
  <c r="LR233" i="6"/>
  <c r="LR188" i="6"/>
  <c r="J269" i="6"/>
  <c r="FQ237" i="6"/>
  <c r="FQ192" i="6"/>
  <c r="HD273" i="6"/>
  <c r="T237" i="6"/>
  <c r="T192" i="6"/>
  <c r="BG273" i="6"/>
  <c r="HR237" i="6"/>
  <c r="HR192" i="6"/>
  <c r="JE273" i="6"/>
  <c r="BU192" i="6"/>
  <c r="BU237" i="6"/>
  <c r="DH273" i="6"/>
  <c r="JS237" i="6"/>
  <c r="JS192" i="6"/>
  <c r="LF273" i="6"/>
  <c r="DV237" i="6"/>
  <c r="DV192" i="6"/>
  <c r="FJ274" i="6"/>
  <c r="LU238" i="6"/>
  <c r="LU193" i="6"/>
  <c r="M274" i="6"/>
  <c r="FX193" i="6"/>
  <c r="FX238" i="6"/>
  <c r="HK274" i="6"/>
  <c r="AA238" i="6"/>
  <c r="AA193" i="6"/>
  <c r="BN274" i="6"/>
  <c r="HY238" i="6"/>
  <c r="HY256" i="6" s="1"/>
  <c r="HY193" i="6"/>
  <c r="JL274" i="6"/>
  <c r="CB238" i="6"/>
  <c r="CB193" i="6"/>
  <c r="DO274" i="6"/>
  <c r="LT236" i="6"/>
  <c r="LT191" i="6"/>
  <c r="L272" i="6"/>
  <c r="FW191" i="6"/>
  <c r="FW236" i="6"/>
  <c r="FW254" i="6" s="1"/>
  <c r="HJ272" i="6"/>
  <c r="Z236" i="6"/>
  <c r="Z191" i="6"/>
  <c r="BM272" i="6"/>
  <c r="HX236" i="6"/>
  <c r="HX191" i="6"/>
  <c r="JK272" i="6"/>
  <c r="CA236" i="6"/>
  <c r="CA191" i="6"/>
  <c r="DN272" i="6"/>
  <c r="JY236" i="6"/>
  <c r="JY191" i="6"/>
  <c r="LJ270" i="6"/>
  <c r="DZ234" i="6"/>
  <c r="DZ189" i="6"/>
  <c r="FM270" i="6"/>
  <c r="LX234" i="6"/>
  <c r="LX189" i="6"/>
  <c r="P270" i="6"/>
  <c r="GA234" i="6"/>
  <c r="GA189" i="6"/>
  <c r="HN270" i="6"/>
  <c r="AD189" i="6"/>
  <c r="AD234" i="6"/>
  <c r="BQ270" i="6"/>
  <c r="IB189" i="6"/>
  <c r="IB234" i="6"/>
  <c r="JO270" i="6"/>
  <c r="CE234" i="6"/>
  <c r="CE189" i="6"/>
  <c r="DS271" i="6"/>
  <c r="KD235" i="6"/>
  <c r="KD190" i="6"/>
  <c r="LQ271" i="6"/>
  <c r="EG235" i="6"/>
  <c r="EG190" i="6"/>
  <c r="FT271" i="6"/>
  <c r="ME235" i="6"/>
  <c r="ME190" i="6"/>
  <c r="W271" i="6"/>
  <c r="GH235" i="6"/>
  <c r="GH190" i="6"/>
  <c r="HU271" i="6"/>
  <c r="AK235" i="6"/>
  <c r="AK190" i="6"/>
  <c r="BX271" i="6"/>
  <c r="IG233" i="6"/>
  <c r="IG188" i="6"/>
  <c r="JT269" i="6"/>
  <c r="CJ233" i="6"/>
  <c r="CJ188" i="6"/>
  <c r="DW269" i="6"/>
  <c r="KH188" i="6"/>
  <c r="KH233" i="6"/>
  <c r="LU269" i="6"/>
  <c r="EK233" i="6"/>
  <c r="EK188" i="6"/>
  <c r="FX269" i="6"/>
  <c r="MI233" i="6"/>
  <c r="MI188" i="6"/>
  <c r="AA269" i="6"/>
  <c r="GL233" i="6"/>
  <c r="GL188" i="6"/>
  <c r="HU273" i="6"/>
  <c r="AK237" i="6"/>
  <c r="AK192" i="6"/>
  <c r="BX273" i="6"/>
  <c r="II237" i="6"/>
  <c r="II192" i="6"/>
  <c r="JV273" i="6"/>
  <c r="CL237" i="6"/>
  <c r="CL192" i="6"/>
  <c r="DY273" i="6"/>
  <c r="KJ237" i="6"/>
  <c r="KJ192" i="6"/>
  <c r="LW273" i="6"/>
  <c r="EM192" i="6"/>
  <c r="EM237" i="6"/>
  <c r="FZ273" i="6"/>
  <c r="ML238" i="6"/>
  <c r="ML193" i="6"/>
  <c r="AD274" i="6"/>
  <c r="GO238" i="6"/>
  <c r="GO256" i="6" s="1"/>
  <c r="GO193" i="6"/>
  <c r="IB274" i="6"/>
  <c r="AR238" i="6"/>
  <c r="AR193" i="6"/>
  <c r="CE274" i="6"/>
  <c r="IP238" i="6"/>
  <c r="IP193" i="6"/>
  <c r="KC274" i="6"/>
  <c r="KC292" i="6" s="1"/>
  <c r="CS193" i="6"/>
  <c r="CS238" i="6"/>
  <c r="EF274" i="6"/>
  <c r="KQ238" i="6"/>
  <c r="KQ193" i="6"/>
  <c r="E271" i="6"/>
  <c r="GN191" i="6"/>
  <c r="GN236" i="6"/>
  <c r="IA272" i="6"/>
  <c r="AQ236" i="6"/>
  <c r="AQ254" i="6" s="1"/>
  <c r="AQ191" i="6"/>
  <c r="CD272" i="6"/>
  <c r="IO236" i="6"/>
  <c r="IO191" i="6"/>
  <c r="KB272" i="6"/>
  <c r="CR236" i="6"/>
  <c r="CR191" i="6"/>
  <c r="EE272" i="6"/>
  <c r="KP236" i="6"/>
  <c r="KP191" i="6"/>
  <c r="MC272" i="6"/>
  <c r="ES236" i="6"/>
  <c r="ES191" i="6"/>
  <c r="GD270" i="6"/>
  <c r="MO234" i="6"/>
  <c r="MO189" i="6"/>
  <c r="AG270" i="6"/>
  <c r="GR234" i="6"/>
  <c r="GR189" i="6"/>
  <c r="IE270" i="6"/>
  <c r="AU234" i="6"/>
  <c r="AU189" i="6"/>
  <c r="CH270" i="6"/>
  <c r="IS234" i="6"/>
  <c r="IS189" i="6"/>
  <c r="KF270" i="6"/>
  <c r="CV234" i="6"/>
  <c r="CV189" i="6"/>
  <c r="EI270" i="6"/>
  <c r="KU235" i="6"/>
  <c r="KU253" i="6" s="1"/>
  <c r="KU190" i="6"/>
  <c r="MH271" i="6"/>
  <c r="EX235" i="6"/>
  <c r="EX190" i="6"/>
  <c r="GK271" i="6"/>
  <c r="MV235" i="6"/>
  <c r="MV190" i="6"/>
  <c r="AN271" i="6"/>
  <c r="GY235" i="6"/>
  <c r="GY190" i="6"/>
  <c r="IL271" i="6"/>
  <c r="BB235" i="6"/>
  <c r="BB190" i="6"/>
  <c r="CO271" i="6"/>
  <c r="IZ190" i="6"/>
  <c r="IZ235" i="6"/>
  <c r="KK269" i="6"/>
  <c r="DA233" i="6"/>
  <c r="DA188" i="6"/>
  <c r="EN269" i="6"/>
  <c r="KY233" i="6"/>
  <c r="KY188" i="6"/>
  <c r="ML269" i="6"/>
  <c r="FB233" i="6"/>
  <c r="FB251" i="6" s="1"/>
  <c r="FB188" i="6"/>
  <c r="GO269" i="6"/>
  <c r="MZ233" i="6"/>
  <c r="MZ251" i="6" s="1"/>
  <c r="MZ188" i="6"/>
  <c r="AR269" i="6"/>
  <c r="HC233" i="6"/>
  <c r="HC188" i="6"/>
  <c r="IP269" i="6"/>
  <c r="BF233" i="6"/>
  <c r="BF188" i="6"/>
  <c r="CO273" i="6"/>
  <c r="IZ237" i="6"/>
  <c r="IZ192" i="6"/>
  <c r="KM273" i="6"/>
  <c r="DC237" i="6"/>
  <c r="DC192" i="6"/>
  <c r="EP273" i="6"/>
  <c r="LA237" i="6"/>
  <c r="LA192" i="6"/>
  <c r="MN273" i="6"/>
  <c r="FD237" i="6"/>
  <c r="FD192" i="6"/>
  <c r="GQ273" i="6"/>
  <c r="G237" i="6"/>
  <c r="G255" i="6" s="1"/>
  <c r="G192" i="6"/>
  <c r="AT273" i="6"/>
  <c r="HF238" i="6"/>
  <c r="HF193" i="6"/>
  <c r="IS274" i="6"/>
  <c r="BI238" i="6"/>
  <c r="BI193" i="6"/>
  <c r="CV274" i="6"/>
  <c r="JG238" i="6"/>
  <c r="JG193" i="6"/>
  <c r="KT274" i="6"/>
  <c r="DJ238" i="6"/>
  <c r="DJ193" i="6"/>
  <c r="EW274" i="6"/>
  <c r="LH238" i="6"/>
  <c r="LH193" i="6"/>
  <c r="MU274" i="6"/>
  <c r="FK238" i="6"/>
  <c r="FK193" i="6"/>
  <c r="IR272" i="6"/>
  <c r="BH236" i="6"/>
  <c r="BH191" i="6"/>
  <c r="CU272" i="6"/>
  <c r="JF236" i="6"/>
  <c r="JF191" i="6"/>
  <c r="KS272" i="6"/>
  <c r="DI191" i="6"/>
  <c r="DI236" i="6"/>
  <c r="EV272" i="6"/>
  <c r="LG236" i="6"/>
  <c r="LG191" i="6"/>
  <c r="MT272" i="6"/>
  <c r="FJ236" i="6"/>
  <c r="FJ191" i="6"/>
  <c r="GW272" i="6"/>
  <c r="M236" i="6"/>
  <c r="M254" i="6" s="1"/>
  <c r="M191" i="6"/>
  <c r="AX270" i="6"/>
  <c r="HI234" i="6"/>
  <c r="HI189" i="6"/>
  <c r="IV270" i="6"/>
  <c r="BL234" i="6"/>
  <c r="BL189" i="6"/>
  <c r="CY270" i="6"/>
  <c r="JJ234" i="6"/>
  <c r="JJ189" i="6"/>
  <c r="KW270" i="6"/>
  <c r="DM189" i="6"/>
  <c r="DM234" i="6"/>
  <c r="EZ270" i="6"/>
  <c r="LK189" i="6"/>
  <c r="LK234" i="6"/>
  <c r="MY271" i="6"/>
  <c r="FO235" i="6"/>
  <c r="FO190" i="6"/>
  <c r="HB271" i="6"/>
  <c r="R235" i="6"/>
  <c r="R190" i="6"/>
  <c r="BE271" i="6"/>
  <c r="HP235" i="6"/>
  <c r="HP253" i="6" s="1"/>
  <c r="HP190" i="6"/>
  <c r="JC271" i="6"/>
  <c r="BS235" i="6"/>
  <c r="BS190" i="6"/>
  <c r="DF271" i="6"/>
  <c r="JQ235" i="6"/>
  <c r="JQ190" i="6"/>
  <c r="LD271" i="6"/>
  <c r="DT235" i="6"/>
  <c r="DT190" i="6"/>
  <c r="FE269" i="6"/>
  <c r="LP233" i="6"/>
  <c r="LP188" i="6"/>
  <c r="H269" i="6"/>
  <c r="FS233" i="6"/>
  <c r="FS188" i="6"/>
  <c r="HF269" i="6"/>
  <c r="V233" i="6"/>
  <c r="V188" i="6"/>
  <c r="BI269" i="6"/>
  <c r="HT188" i="6"/>
  <c r="HT233" i="6"/>
  <c r="JG269" i="6"/>
  <c r="BW188" i="6"/>
  <c r="BW233" i="6"/>
  <c r="BW251" i="6" s="1"/>
  <c r="DJ269" i="6"/>
  <c r="JQ237" i="6"/>
  <c r="JQ192" i="6"/>
  <c r="LD273" i="6"/>
  <c r="DT192" i="6"/>
  <c r="DT237" i="6"/>
  <c r="FG273" i="6"/>
  <c r="LR237" i="6"/>
  <c r="LR192" i="6"/>
  <c r="J273" i="6"/>
  <c r="FU237" i="6"/>
  <c r="FU192" i="6"/>
  <c r="HH273" i="6"/>
  <c r="X237" i="6"/>
  <c r="X192" i="6"/>
  <c r="BK273" i="6"/>
  <c r="HV237" i="6"/>
  <c r="HV192" i="6"/>
  <c r="JJ274" i="6"/>
  <c r="BZ238" i="6"/>
  <c r="BZ193" i="6"/>
  <c r="DM274" i="6"/>
  <c r="JX238" i="6"/>
  <c r="JX193" i="6"/>
  <c r="LK274" i="6"/>
  <c r="EA238" i="6"/>
  <c r="EA193" i="6"/>
  <c r="FN274" i="6"/>
  <c r="LY238" i="6"/>
  <c r="LY193" i="6"/>
  <c r="Q274" i="6"/>
  <c r="GB238" i="6"/>
  <c r="GB193" i="6"/>
  <c r="HO274" i="6"/>
  <c r="AE238" i="6"/>
  <c r="AE193" i="6"/>
  <c r="DL272" i="6"/>
  <c r="JW236" i="6"/>
  <c r="JW191" i="6"/>
  <c r="LJ272" i="6"/>
  <c r="DZ236" i="6"/>
  <c r="DZ191" i="6"/>
  <c r="FM272" i="6"/>
  <c r="LX236" i="6"/>
  <c r="LX191" i="6"/>
  <c r="P272" i="6"/>
  <c r="GA236" i="6"/>
  <c r="GA191" i="6"/>
  <c r="HN272" i="6"/>
  <c r="AD236" i="6"/>
  <c r="AD191" i="6"/>
  <c r="BQ272" i="6"/>
  <c r="HZ189" i="6"/>
  <c r="HZ234" i="6"/>
  <c r="JM270" i="6"/>
  <c r="CC234" i="6"/>
  <c r="CC189" i="6"/>
  <c r="DP270" i="6"/>
  <c r="KA234" i="6"/>
  <c r="KA189" i="6"/>
  <c r="LN270" i="6"/>
  <c r="ED234" i="6"/>
  <c r="ED189" i="6"/>
  <c r="FQ270" i="6"/>
  <c r="MB234" i="6"/>
  <c r="MB189" i="6"/>
  <c r="T270" i="6"/>
  <c r="GE234" i="6"/>
  <c r="GE189" i="6"/>
  <c r="HS271" i="6"/>
  <c r="AI235" i="6"/>
  <c r="AI190" i="6"/>
  <c r="BV271" i="6"/>
  <c r="IG235" i="6"/>
  <c r="IG190" i="6"/>
  <c r="JT271" i="6"/>
  <c r="CJ235" i="6"/>
  <c r="CJ190" i="6"/>
  <c r="DW271" i="6"/>
  <c r="KH235" i="6"/>
  <c r="KH190" i="6"/>
  <c r="LU271" i="6"/>
  <c r="EK190" i="6"/>
  <c r="EK235" i="6"/>
  <c r="FX271" i="6"/>
  <c r="MG233" i="6"/>
  <c r="MG188" i="6"/>
  <c r="Y269" i="6"/>
  <c r="GJ188" i="6"/>
  <c r="GJ233" i="6"/>
  <c r="HW269" i="6"/>
  <c r="AM233" i="6"/>
  <c r="AM188" i="6"/>
  <c r="BZ269" i="6"/>
  <c r="IK233" i="6"/>
  <c r="IK251" i="6" s="1"/>
  <c r="IK188" i="6"/>
  <c r="JX269" i="6"/>
  <c r="CN233" i="6"/>
  <c r="CN188" i="6"/>
  <c r="EA269" i="6"/>
  <c r="KL233" i="6"/>
  <c r="KL188" i="6"/>
  <c r="LU273" i="6"/>
  <c r="EK237" i="6"/>
  <c r="EK192" i="6"/>
  <c r="FX273" i="6"/>
  <c r="MI237" i="6"/>
  <c r="MI192" i="6"/>
  <c r="AA273" i="6"/>
  <c r="GL237" i="6"/>
  <c r="GL192" i="6"/>
  <c r="HY273" i="6"/>
  <c r="AO192" i="6"/>
  <c r="AO237" i="6"/>
  <c r="CB273" i="6"/>
  <c r="IM237" i="6"/>
  <c r="IM192" i="6"/>
  <c r="JZ273" i="6"/>
  <c r="CP237" i="6"/>
  <c r="CP255" i="6" s="1"/>
  <c r="CP192" i="6"/>
  <c r="ED274" i="6"/>
  <c r="KO238" i="6"/>
  <c r="KO193" i="6"/>
  <c r="MB274" i="6"/>
  <c r="ER193" i="6"/>
  <c r="ER238" i="6"/>
  <c r="GE274" i="6"/>
  <c r="MP238" i="6"/>
  <c r="MP193" i="6"/>
  <c r="AH274" i="6"/>
  <c r="GS238" i="6"/>
  <c r="GS193" i="6"/>
  <c r="IF274" i="6"/>
  <c r="AV238" i="6"/>
  <c r="AV193" i="6"/>
  <c r="CI274" i="6"/>
  <c r="MZ272" i="6"/>
  <c r="FP236" i="6"/>
  <c r="FP191" i="6"/>
  <c r="HC272" i="6"/>
  <c r="S236" i="6"/>
  <c r="S191" i="6"/>
  <c r="BF272" i="6"/>
  <c r="HQ236" i="6"/>
  <c r="HQ191" i="6"/>
  <c r="JD272" i="6"/>
  <c r="BT191" i="6"/>
  <c r="BT236" i="6"/>
  <c r="DG272" i="6"/>
  <c r="JR191" i="6"/>
  <c r="JR236" i="6"/>
  <c r="LE272" i="6"/>
  <c r="DU236" i="6"/>
  <c r="DU191" i="6"/>
  <c r="FF270" i="6"/>
  <c r="LQ234" i="6"/>
  <c r="LQ189" i="6"/>
  <c r="I270" i="6"/>
  <c r="FT234" i="6"/>
  <c r="FT189" i="6"/>
  <c r="HG270" i="6"/>
  <c r="W189" i="6"/>
  <c r="W234" i="6"/>
  <c r="W252" i="6" s="1"/>
  <c r="BJ270" i="6"/>
  <c r="HU234" i="6"/>
  <c r="HU189" i="6"/>
  <c r="JH270" i="6"/>
  <c r="BX234" i="6"/>
  <c r="BX189" i="6"/>
  <c r="DK270" i="6"/>
  <c r="JW190" i="6"/>
  <c r="JW235" i="6"/>
  <c r="LJ271" i="6"/>
  <c r="DZ235" i="6"/>
  <c r="DZ190" i="6"/>
  <c r="FM271" i="6"/>
  <c r="LX235" i="6"/>
  <c r="LX190" i="6"/>
  <c r="P271" i="6"/>
  <c r="GA235" i="6"/>
  <c r="GA190" i="6"/>
  <c r="HN271" i="6"/>
  <c r="AD235" i="6"/>
  <c r="AD190" i="6"/>
  <c r="BQ271" i="6"/>
  <c r="IB235" i="6"/>
  <c r="IB190" i="6"/>
  <c r="JM269" i="6"/>
  <c r="CC233" i="6"/>
  <c r="CC188" i="6"/>
  <c r="DP269" i="6"/>
  <c r="KA188" i="6"/>
  <c r="KA233" i="6"/>
  <c r="LN269" i="6"/>
  <c r="ED188" i="6"/>
  <c r="ED233" i="6"/>
  <c r="FQ269" i="6"/>
  <c r="MB233" i="6"/>
  <c r="MB251" i="6" s="1"/>
  <c r="MB188" i="6"/>
  <c r="T269" i="6"/>
  <c r="GE233" i="6"/>
  <c r="GE188" i="6"/>
  <c r="HR269" i="6"/>
  <c r="AH233" i="6"/>
  <c r="AH188" i="6"/>
  <c r="BQ273" i="6"/>
  <c r="IB237" i="6"/>
  <c r="IB192" i="6"/>
  <c r="JO273" i="6"/>
  <c r="CE237" i="6"/>
  <c r="CE255" i="6" s="1"/>
  <c r="CE192" i="6"/>
  <c r="DR273" i="6"/>
  <c r="KC237" i="6"/>
  <c r="KC192" i="6"/>
  <c r="LP273" i="6"/>
  <c r="EF192" i="6"/>
  <c r="EF237" i="6"/>
  <c r="FS273" i="6"/>
  <c r="MD237" i="6"/>
  <c r="MD192" i="6"/>
  <c r="V273" i="6"/>
  <c r="GH238" i="6"/>
  <c r="GH193" i="6"/>
  <c r="HU274" i="6"/>
  <c r="AK238" i="6"/>
  <c r="AK193" i="6"/>
  <c r="BX274" i="6"/>
  <c r="II238" i="6"/>
  <c r="II193" i="6"/>
  <c r="JV274" i="6"/>
  <c r="CL238" i="6"/>
  <c r="CL193" i="6"/>
  <c r="DY274" i="6"/>
  <c r="KJ238" i="6"/>
  <c r="KJ256" i="6" s="1"/>
  <c r="KJ193" i="6"/>
  <c r="LW274" i="6"/>
  <c r="EM238" i="6"/>
  <c r="EM193" i="6"/>
  <c r="HT272" i="6"/>
  <c r="AJ191" i="6"/>
  <c r="AJ236" i="6"/>
  <c r="BW272" i="6"/>
  <c r="IH236" i="6"/>
  <c r="IH191" i="6"/>
  <c r="JU272" i="6"/>
  <c r="CK236" i="6"/>
  <c r="CK254" i="6" s="1"/>
  <c r="CK191" i="6"/>
  <c r="DX272" i="6"/>
  <c r="KI191" i="6"/>
  <c r="KI236" i="6"/>
  <c r="LV272" i="6"/>
  <c r="EL236" i="6"/>
  <c r="EL191" i="6"/>
  <c r="FY272" i="6"/>
  <c r="MH234" i="6"/>
  <c r="MH189" i="6"/>
  <c r="Z270" i="6"/>
  <c r="GK234" i="6"/>
  <c r="GK189" i="6"/>
  <c r="HX270" i="6"/>
  <c r="AN234" i="6"/>
  <c r="AN189" i="6"/>
  <c r="CA270" i="6"/>
  <c r="IL234" i="6"/>
  <c r="IL189" i="6"/>
  <c r="JY270" i="6"/>
  <c r="CO234" i="6"/>
  <c r="CO189" i="6"/>
  <c r="EB270" i="6"/>
  <c r="KM234" i="6"/>
  <c r="KM252" i="6" s="1"/>
  <c r="KM189" i="6"/>
  <c r="MA271" i="6"/>
  <c r="EQ235" i="6"/>
  <c r="EQ190" i="6"/>
  <c r="GD271" i="6"/>
  <c r="MO235" i="6"/>
  <c r="MO190" i="6"/>
  <c r="AG271" i="6"/>
  <c r="GR235" i="6"/>
  <c r="GR190" i="6"/>
  <c r="IE271" i="6"/>
  <c r="AU235" i="6"/>
  <c r="AU253" i="6" s="1"/>
  <c r="AU190" i="6"/>
  <c r="CH271" i="6"/>
  <c r="IS235" i="6"/>
  <c r="IS190" i="6"/>
  <c r="KF271" i="6"/>
  <c r="CV235" i="6"/>
  <c r="CV190" i="6"/>
  <c r="EG269" i="6"/>
  <c r="KR233" i="6"/>
  <c r="KR188" i="6"/>
  <c r="ME269" i="6"/>
  <c r="EU233" i="6"/>
  <c r="EU188" i="6"/>
  <c r="GH269" i="6"/>
  <c r="MS233" i="6"/>
  <c r="MS188" i="6"/>
  <c r="AK269" i="6"/>
  <c r="GV233" i="6"/>
  <c r="GV188" i="6"/>
  <c r="II269" i="6"/>
  <c r="AY233" i="6"/>
  <c r="AY188" i="6"/>
  <c r="CL269" i="6"/>
  <c r="IS237" i="6"/>
  <c r="IS255" i="6" s="1"/>
  <c r="IS192" i="6"/>
  <c r="KF273" i="6"/>
  <c r="CV237" i="6"/>
  <c r="CV192" i="6"/>
  <c r="EI273" i="6"/>
  <c r="KT192" i="6"/>
  <c r="KT237" i="6"/>
  <c r="MG273" i="6"/>
  <c r="EW192" i="6"/>
  <c r="EW237" i="6"/>
  <c r="GJ273" i="6"/>
  <c r="MU237" i="6"/>
  <c r="MU255" i="6" s="1"/>
  <c r="MU192" i="6"/>
  <c r="AM273" i="6"/>
  <c r="GX192" i="6"/>
  <c r="GX237" i="6"/>
  <c r="IL274" i="6"/>
  <c r="BB238" i="6"/>
  <c r="BB193" i="6"/>
  <c r="CO274" i="6"/>
  <c r="IZ238" i="6"/>
  <c r="IZ193" i="6"/>
  <c r="KM274" i="6"/>
  <c r="DC238" i="6"/>
  <c r="DC256" i="6" s="1"/>
  <c r="DC193" i="6"/>
  <c r="EP274" i="6"/>
  <c r="LA238" i="6"/>
  <c r="LA193" i="6"/>
  <c r="MN274" i="6"/>
  <c r="FD238" i="6"/>
  <c r="FD193" i="6"/>
  <c r="GQ274" i="6"/>
  <c r="G238" i="6"/>
  <c r="G193" i="6"/>
  <c r="CN272" i="6"/>
  <c r="IY236" i="6"/>
  <c r="IY191" i="6"/>
  <c r="KL272" i="6"/>
  <c r="DB236" i="6"/>
  <c r="DB191" i="6"/>
  <c r="EO272" i="6"/>
  <c r="KZ236" i="6"/>
  <c r="KZ191" i="6"/>
  <c r="MM272" i="6"/>
  <c r="FC236" i="6"/>
  <c r="FC191" i="6"/>
  <c r="GP272" i="6"/>
  <c r="F236" i="6"/>
  <c r="F254" i="6" s="1"/>
  <c r="F191" i="6"/>
  <c r="AS272" i="6"/>
  <c r="HB234" i="6"/>
  <c r="HB189" i="6"/>
  <c r="IO270" i="6"/>
  <c r="BE189" i="6"/>
  <c r="BE234" i="6"/>
  <c r="CR270" i="6"/>
  <c r="JC234" i="6"/>
  <c r="JC189" i="6"/>
  <c r="KP270" i="6"/>
  <c r="DF234" i="6"/>
  <c r="DF189" i="6"/>
  <c r="ES270" i="6"/>
  <c r="LD189" i="6"/>
  <c r="LD234" i="6"/>
  <c r="MQ270" i="6"/>
  <c r="FG234" i="6"/>
  <c r="FG189" i="6"/>
  <c r="GU271" i="6"/>
  <c r="K235" i="6"/>
  <c r="K190" i="6"/>
  <c r="AX271" i="6"/>
  <c r="HI190" i="6"/>
  <c r="HI235" i="6"/>
  <c r="IV271" i="6"/>
  <c r="BL235" i="6"/>
  <c r="BL190" i="6"/>
  <c r="CY271" i="6"/>
  <c r="JJ235" i="6"/>
  <c r="JJ190" i="6"/>
  <c r="KW271" i="6"/>
  <c r="DM235" i="6"/>
  <c r="DM190" i="6"/>
  <c r="EZ271" i="6"/>
  <c r="LI188" i="6"/>
  <c r="LI233" i="6"/>
  <c r="MV269" i="6"/>
  <c r="FL233" i="6"/>
  <c r="FL188" i="6"/>
  <c r="GY269" i="6"/>
  <c r="O233" i="6"/>
  <c r="O188" i="6"/>
  <c r="BB269" i="6"/>
  <c r="HM188" i="6"/>
  <c r="HM233" i="6"/>
  <c r="IZ269" i="6"/>
  <c r="BP188" i="6"/>
  <c r="BP233" i="6"/>
  <c r="DC269" i="6"/>
  <c r="JN233" i="6"/>
  <c r="JN188" i="6"/>
  <c r="KW273" i="6"/>
  <c r="DM237" i="6"/>
  <c r="DM192" i="6"/>
  <c r="EZ273" i="6"/>
  <c r="LK237" i="6"/>
  <c r="LK192" i="6"/>
  <c r="MX273" i="6"/>
  <c r="FN192" i="6"/>
  <c r="FN237" i="6"/>
  <c r="HA273" i="6"/>
  <c r="Q237" i="6"/>
  <c r="Q192" i="6"/>
  <c r="BD273" i="6"/>
  <c r="HO192" i="6"/>
  <c r="HO237" i="6"/>
  <c r="JB273" i="6"/>
  <c r="BR237" i="6"/>
  <c r="BR192" i="6"/>
  <c r="DF274" i="6"/>
  <c r="JQ238" i="6"/>
  <c r="JQ256" i="6" s="1"/>
  <c r="JQ193" i="6"/>
  <c r="LD274" i="6"/>
  <c r="DT238" i="6"/>
  <c r="DT193" i="6"/>
  <c r="FG274" i="6"/>
  <c r="LR193" i="6"/>
  <c r="LR238" i="6"/>
  <c r="J274" i="6"/>
  <c r="FU238" i="6"/>
  <c r="FU193" i="6"/>
  <c r="HH274" i="6"/>
  <c r="X238" i="6"/>
  <c r="X193" i="6"/>
  <c r="BK274" i="6"/>
  <c r="JP236" i="6"/>
  <c r="JP191" i="6"/>
  <c r="LC272" i="6"/>
  <c r="DS236" i="6"/>
  <c r="DS191" i="6"/>
  <c r="FF272" i="6"/>
  <c r="LQ236" i="6"/>
  <c r="LQ191" i="6"/>
  <c r="I272" i="6"/>
  <c r="FT236" i="6"/>
  <c r="FT191" i="6"/>
  <c r="HG272" i="6"/>
  <c r="W236" i="6"/>
  <c r="W191" i="6"/>
  <c r="BJ272" i="6"/>
  <c r="HU236" i="6"/>
  <c r="HU191" i="6"/>
  <c r="JF270" i="6"/>
  <c r="BV189" i="6"/>
  <c r="BV234" i="6"/>
  <c r="DI270" i="6"/>
  <c r="JT234" i="6"/>
  <c r="JT189" i="6"/>
  <c r="LG270" i="6"/>
  <c r="DW234" i="6"/>
  <c r="DW189" i="6"/>
  <c r="FJ270" i="6"/>
  <c r="LU234" i="6"/>
  <c r="LU189" i="6"/>
  <c r="M270" i="6"/>
  <c r="FX189" i="6"/>
  <c r="FX234" i="6"/>
  <c r="HK270" i="6"/>
  <c r="AA234" i="6"/>
  <c r="AA252" i="6" s="1"/>
  <c r="AA189" i="6"/>
  <c r="BO271" i="6"/>
  <c r="HZ235" i="6"/>
  <c r="HZ190" i="6"/>
  <c r="JM271" i="6"/>
  <c r="CC235" i="6"/>
  <c r="CC190" i="6"/>
  <c r="DP271" i="6"/>
  <c r="KA235" i="6"/>
  <c r="KA190" i="6"/>
  <c r="LN271" i="6"/>
  <c r="ED235" i="6"/>
  <c r="ED190" i="6"/>
  <c r="FQ271" i="6"/>
  <c r="MB190" i="6"/>
  <c r="MB235" i="6"/>
  <c r="T271" i="6"/>
  <c r="GC188" i="6"/>
  <c r="GC233" i="6"/>
  <c r="HP269" i="6"/>
  <c r="AF233" i="6"/>
  <c r="AF188" i="6"/>
  <c r="BS269" i="6"/>
  <c r="ID233" i="6"/>
  <c r="ID251" i="6" s="1"/>
  <c r="ID188" i="6"/>
  <c r="JQ269" i="6"/>
  <c r="CG233" i="6"/>
  <c r="CG188" i="6"/>
  <c r="DT269" i="6"/>
  <c r="KE233" i="6"/>
  <c r="KE188" i="6"/>
  <c r="LR269" i="6"/>
  <c r="EH233" i="6"/>
  <c r="EH188" i="6"/>
  <c r="FQ273" i="6"/>
  <c r="MB237" i="6"/>
  <c r="MB192" i="6"/>
  <c r="T273" i="6"/>
  <c r="GE237" i="6"/>
  <c r="GE192" i="6"/>
  <c r="HR273" i="6"/>
  <c r="AH237" i="6"/>
  <c r="AH192" i="6"/>
  <c r="BU273" i="6"/>
  <c r="IF237" i="6"/>
  <c r="IF192" i="6"/>
  <c r="JS273" i="6"/>
  <c r="CI237" i="6"/>
  <c r="CI255" i="6" s="1"/>
  <c r="CI192" i="6"/>
  <c r="DV273" i="6"/>
  <c r="KH193" i="6"/>
  <c r="KH238" i="6"/>
  <c r="LU274" i="6"/>
  <c r="EK238" i="6"/>
  <c r="EK193" i="6"/>
  <c r="FX274" i="6"/>
  <c r="MI238" i="6"/>
  <c r="MI193" i="6"/>
  <c r="AA274" i="6"/>
  <c r="GL193" i="6"/>
  <c r="GL238" i="6"/>
  <c r="HY274" i="6"/>
  <c r="AO238" i="6"/>
  <c r="AO193" i="6"/>
  <c r="CB274" i="6"/>
  <c r="IM193" i="6"/>
  <c r="IM238" i="6"/>
  <c r="LT272" i="6"/>
  <c r="EJ236" i="6"/>
  <c r="EJ191" i="6"/>
  <c r="FW272" i="6"/>
  <c r="MH236" i="6"/>
  <c r="MH254" i="6" s="1"/>
  <c r="MH191" i="6"/>
  <c r="Z272" i="6"/>
  <c r="GK236" i="6"/>
  <c r="GK191" i="6"/>
  <c r="HX272" i="6"/>
  <c r="AN236" i="6"/>
  <c r="AN191" i="6"/>
  <c r="CA272" i="6"/>
  <c r="IL191" i="6"/>
  <c r="IL236" i="6"/>
  <c r="JY272" i="6"/>
  <c r="CO236" i="6"/>
  <c r="CO191" i="6"/>
  <c r="DZ270" i="6"/>
  <c r="KK189" i="6"/>
  <c r="KK234" i="6"/>
  <c r="LX270" i="6"/>
  <c r="EN234" i="6"/>
  <c r="EN189" i="6"/>
  <c r="GA270" i="6"/>
  <c r="ML234" i="6"/>
  <c r="ML189" i="6"/>
  <c r="AD270" i="6"/>
  <c r="GO234" i="6"/>
  <c r="GO252" i="6" s="1"/>
  <c r="GO189" i="6"/>
  <c r="IB270" i="6"/>
  <c r="AR234" i="6"/>
  <c r="AR189" i="6"/>
  <c r="CE270" i="6"/>
  <c r="IQ235" i="6"/>
  <c r="IQ190" i="6"/>
  <c r="KD271" i="6"/>
  <c r="CT235" i="6"/>
  <c r="CT190" i="6"/>
  <c r="EG271" i="6"/>
  <c r="KR235" i="6"/>
  <c r="KR190" i="6"/>
  <c r="ME271" i="6"/>
  <c r="EU235" i="6"/>
  <c r="EU190" i="6"/>
  <c r="GH271" i="6"/>
  <c r="MS235" i="6"/>
  <c r="MS190" i="6"/>
  <c r="AK271" i="6"/>
  <c r="GV235" i="6"/>
  <c r="GV190" i="6"/>
  <c r="IG269" i="6"/>
  <c r="AW233" i="6"/>
  <c r="AW251" i="6" s="1"/>
  <c r="AW188" i="6"/>
  <c r="CJ269" i="6"/>
  <c r="IU188" i="6"/>
  <c r="IU233" i="6"/>
  <c r="KH269" i="6"/>
  <c r="CX188" i="6"/>
  <c r="CX233" i="6"/>
  <c r="EK269" i="6"/>
  <c r="KV233" i="6"/>
  <c r="KV188" i="6"/>
  <c r="MI269" i="6"/>
  <c r="EY233" i="6"/>
  <c r="EY188" i="6"/>
  <c r="GL269" i="6"/>
  <c r="MS237" i="6"/>
  <c r="MS192" i="6"/>
  <c r="AK273" i="6"/>
  <c r="GV237" i="6"/>
  <c r="GV192" i="6"/>
  <c r="II273" i="6"/>
  <c r="AY237" i="6"/>
  <c r="AY192" i="6"/>
  <c r="CL273" i="6"/>
  <c r="IW237" i="6"/>
  <c r="IW255" i="6" s="1"/>
  <c r="IW192" i="6"/>
  <c r="KJ273" i="6"/>
  <c r="CZ237" i="6"/>
  <c r="CZ192" i="6"/>
  <c r="EM273" i="6"/>
  <c r="KX237" i="6"/>
  <c r="KX192" i="6"/>
  <c r="ML274" i="6"/>
  <c r="FB238" i="6"/>
  <c r="FB193" i="6"/>
  <c r="GO274" i="6"/>
  <c r="MZ238" i="6"/>
  <c r="MZ193" i="6"/>
  <c r="AR274" i="6"/>
  <c r="HC238" i="6"/>
  <c r="HC193" i="6"/>
  <c r="IP274" i="6"/>
  <c r="BF238" i="6"/>
  <c r="BF193" i="6"/>
  <c r="CS274" i="6"/>
  <c r="JD193" i="6"/>
  <c r="JD238" i="6"/>
  <c r="JD256" i="6" s="1"/>
  <c r="KQ274" i="6"/>
  <c r="DG238" i="6"/>
  <c r="DG256" i="6" s="1"/>
  <c r="DG193" i="6"/>
  <c r="GN272" i="6"/>
  <c r="MY236" i="6"/>
  <c r="MY191" i="6"/>
  <c r="AQ272" i="6"/>
  <c r="HB191" i="6"/>
  <c r="HB236" i="6"/>
  <c r="IO272" i="6"/>
  <c r="BE191" i="6"/>
  <c r="BE236" i="6"/>
  <c r="CR272" i="6"/>
  <c r="JC191" i="6"/>
  <c r="JC236" i="6"/>
  <c r="KP272" i="6"/>
  <c r="DF191" i="6"/>
  <c r="DF236" i="6"/>
  <c r="ES272" i="6"/>
  <c r="LB234" i="6"/>
  <c r="LB189" i="6"/>
  <c r="MO270" i="6"/>
  <c r="FE234" i="6"/>
  <c r="FE189" i="6"/>
  <c r="GR270" i="6"/>
  <c r="H234" i="6"/>
  <c r="H252" i="6" s="1"/>
  <c r="H189" i="6"/>
  <c r="AU270" i="6"/>
  <c r="HF234" i="6"/>
  <c r="HF189" i="6"/>
  <c r="IS270" i="6"/>
  <c r="BI234" i="6"/>
  <c r="BI189" i="6"/>
  <c r="CV270" i="6"/>
  <c r="JG234" i="6"/>
  <c r="JG189" i="6"/>
  <c r="KU271" i="6"/>
  <c r="DK235" i="6"/>
  <c r="DK190" i="6"/>
  <c r="EX271" i="6"/>
  <c r="LI235" i="6"/>
  <c r="LI190" i="6"/>
  <c r="MV271" i="6"/>
  <c r="FL235" i="6"/>
  <c r="FL190" i="6"/>
  <c r="GY271" i="6"/>
  <c r="O235" i="6"/>
  <c r="O190" i="6"/>
  <c r="BB271" i="6"/>
  <c r="HM235" i="6"/>
  <c r="HM253" i="6" s="1"/>
  <c r="HM190" i="6"/>
  <c r="IZ271" i="6"/>
  <c r="BP190" i="6"/>
  <c r="BP235" i="6"/>
  <c r="DA269" i="6"/>
  <c r="JL233" i="6"/>
  <c r="JL188" i="6"/>
  <c r="KY269" i="6"/>
  <c r="DO233" i="6"/>
  <c r="DO188" i="6"/>
  <c r="FB269" i="6"/>
  <c r="LM233" i="6"/>
  <c r="LM188" i="6"/>
  <c r="MZ269" i="6"/>
  <c r="FP233" i="6"/>
  <c r="FP188" i="6"/>
  <c r="HC269" i="6"/>
  <c r="S233" i="6"/>
  <c r="S188" i="6"/>
  <c r="BF269" i="6"/>
  <c r="HM237" i="6"/>
  <c r="HM192" i="6"/>
  <c r="IZ273" i="6"/>
  <c r="BP237" i="6"/>
  <c r="BP192" i="6"/>
  <c r="DC273" i="6"/>
  <c r="JN192" i="6"/>
  <c r="JN237" i="6"/>
  <c r="LA273" i="6"/>
  <c r="DQ237" i="6"/>
  <c r="DQ192" i="6"/>
  <c r="FD273" i="6"/>
  <c r="LO237" i="6"/>
  <c r="LO192" i="6"/>
  <c r="G273" i="6"/>
  <c r="FR237" i="6"/>
  <c r="FR192" i="6"/>
  <c r="HF274" i="6"/>
  <c r="V238" i="6"/>
  <c r="V193" i="6"/>
  <c r="BI274" i="6"/>
  <c r="HT238" i="6"/>
  <c r="HT193" i="6"/>
  <c r="JG274" i="6"/>
  <c r="BW238" i="6"/>
  <c r="BW193" i="6"/>
  <c r="DJ274" i="6"/>
  <c r="JU238" i="6"/>
  <c r="JU256" i="6" s="1"/>
  <c r="JU193" i="6"/>
  <c r="LH274" i="6"/>
  <c r="DX193" i="6"/>
  <c r="DX238" i="6"/>
  <c r="FK274" i="6"/>
  <c r="E191" i="6"/>
  <c r="E236" i="6"/>
  <c r="BH272" i="6"/>
  <c r="HS236" i="6"/>
  <c r="HS191" i="6"/>
  <c r="JF272" i="6"/>
  <c r="BV236" i="6"/>
  <c r="BV254" i="6" s="1"/>
  <c r="BV191" i="6"/>
  <c r="DI272" i="6"/>
  <c r="JT236" i="6"/>
  <c r="JT191" i="6"/>
  <c r="LG272" i="6"/>
  <c r="DW191" i="6"/>
  <c r="DW236" i="6"/>
  <c r="FJ272" i="6"/>
  <c r="LU236" i="6"/>
  <c r="LU191" i="6"/>
  <c r="M272" i="6"/>
  <c r="FV234" i="6"/>
  <c r="FV189" i="6"/>
  <c r="HI270" i="6"/>
  <c r="Y189" i="6"/>
  <c r="Y234" i="6"/>
  <c r="BL270" i="6"/>
  <c r="HW234" i="6"/>
  <c r="HW189" i="6"/>
  <c r="JJ270" i="6"/>
  <c r="BZ234" i="6"/>
  <c r="BZ189" i="6"/>
  <c r="DM270" i="6"/>
  <c r="JX189" i="6"/>
  <c r="JX234" i="6"/>
  <c r="LK270" i="6"/>
  <c r="EA189" i="6"/>
  <c r="EA234" i="6"/>
  <c r="FO271" i="6"/>
  <c r="LZ235" i="6"/>
  <c r="LZ190" i="6"/>
  <c r="R271" i="6"/>
  <c r="GC190" i="6"/>
  <c r="GC235" i="6"/>
  <c r="HP271" i="6"/>
  <c r="AF235" i="6"/>
  <c r="AF253" i="6" s="1"/>
  <c r="AF190" i="6"/>
  <c r="BS271" i="6"/>
  <c r="ID235" i="6"/>
  <c r="ID190" i="6"/>
  <c r="JQ271" i="6"/>
  <c r="CG235" i="6"/>
  <c r="CG190" i="6"/>
  <c r="DT271" i="6"/>
  <c r="KC188" i="6"/>
  <c r="KC233" i="6"/>
  <c r="LP269" i="6"/>
  <c r="EF188" i="6"/>
  <c r="EF233" i="6"/>
  <c r="FS269" i="6"/>
  <c r="MD233" i="6"/>
  <c r="MD188" i="6"/>
  <c r="V269" i="6"/>
  <c r="GG188" i="6"/>
  <c r="GG233" i="6"/>
  <c r="HT269" i="6"/>
  <c r="AJ188" i="6"/>
  <c r="AJ233" i="6"/>
  <c r="BW269" i="6"/>
  <c r="IH188" i="6"/>
  <c r="IH233" i="6"/>
  <c r="JQ273" i="6"/>
  <c r="CG237" i="6"/>
  <c r="CG192" i="6"/>
  <c r="DT273" i="6"/>
  <c r="KE237" i="6"/>
  <c r="KE192" i="6"/>
  <c r="LR273" i="6"/>
  <c r="EH237" i="6"/>
  <c r="EH192" i="6"/>
  <c r="FU273" i="6"/>
  <c r="MF192" i="6"/>
  <c r="MF237" i="6"/>
  <c r="X273" i="6"/>
  <c r="GI192" i="6"/>
  <c r="GI237" i="6"/>
  <c r="HV273" i="6"/>
  <c r="AL237" i="6"/>
  <c r="AL192" i="6"/>
  <c r="BZ274" i="6"/>
  <c r="IK238" i="6"/>
  <c r="IK193" i="6"/>
  <c r="JX274" i="6"/>
  <c r="CN238" i="6"/>
  <c r="CN193" i="6"/>
  <c r="EA274" i="6"/>
  <c r="KL193" i="6"/>
  <c r="KL238" i="6"/>
  <c r="LY274" i="6"/>
  <c r="EO238" i="6"/>
  <c r="EO193" i="6"/>
  <c r="GB274" i="6"/>
  <c r="MM193" i="6"/>
  <c r="MM238" i="6"/>
  <c r="AE274" i="6"/>
  <c r="IJ236" i="6"/>
  <c r="IJ254" i="6" s="1"/>
  <c r="IJ191" i="6"/>
  <c r="JW272" i="6"/>
  <c r="CM236" i="6"/>
  <c r="CM191" i="6"/>
  <c r="DZ272" i="6"/>
  <c r="KK236" i="6"/>
  <c r="KK191" i="6"/>
  <c r="LX272" i="6"/>
  <c r="EN236" i="6"/>
  <c r="EN191" i="6"/>
  <c r="GA272" i="6"/>
  <c r="ML236" i="6"/>
  <c r="ML191" i="6"/>
  <c r="AD272" i="6"/>
  <c r="GO236" i="6"/>
  <c r="GO191" i="6"/>
  <c r="HZ270" i="6"/>
  <c r="AP189" i="6"/>
  <c r="AP234" i="6"/>
  <c r="CC270" i="6"/>
  <c r="IN234" i="6"/>
  <c r="IN189" i="6"/>
  <c r="KA270" i="6"/>
  <c r="CQ234" i="6"/>
  <c r="CQ252" i="6" s="1"/>
  <c r="CQ189" i="6"/>
  <c r="ED270" i="6"/>
  <c r="KO234" i="6"/>
  <c r="KO189" i="6"/>
  <c r="MB270" i="6"/>
  <c r="ER189" i="6"/>
  <c r="ER234" i="6"/>
  <c r="ER252" i="6" s="1"/>
  <c r="GE270" i="6"/>
  <c r="MQ235" i="6"/>
  <c r="MQ190" i="6"/>
  <c r="AI271" i="6"/>
  <c r="GT235" i="6"/>
  <c r="GT253" i="6" s="1"/>
  <c r="GT190" i="6"/>
  <c r="IG271" i="6"/>
  <c r="AW235" i="6"/>
  <c r="AW190" i="6"/>
  <c r="CJ271" i="6"/>
  <c r="IU235" i="6"/>
  <c r="IU190" i="6"/>
  <c r="KH271" i="6"/>
  <c r="CX235" i="6"/>
  <c r="CX190" i="6"/>
  <c r="EK271" i="6"/>
  <c r="KV190" i="6"/>
  <c r="KV235" i="6"/>
  <c r="MG269" i="6"/>
  <c r="EW188" i="6"/>
  <c r="EW233" i="6"/>
  <c r="GJ269" i="6"/>
  <c r="MU233" i="6"/>
  <c r="MU188" i="6"/>
  <c r="AM269" i="6"/>
  <c r="GX233" i="6"/>
  <c r="GX188" i="6"/>
  <c r="IK269" i="6"/>
  <c r="BA233" i="6"/>
  <c r="BA188" i="6"/>
  <c r="CN269" i="6"/>
  <c r="IY233" i="6"/>
  <c r="IY188" i="6"/>
  <c r="KL269" i="6"/>
  <c r="DB233" i="6"/>
  <c r="DB188" i="6"/>
  <c r="EK273" i="6"/>
  <c r="KV192" i="6"/>
  <c r="KV237" i="6"/>
  <c r="MI273" i="6"/>
  <c r="EY237" i="6"/>
  <c r="EY192" i="6"/>
  <c r="GL273" i="6"/>
  <c r="MW192" i="6"/>
  <c r="MW237" i="6"/>
  <c r="AO273" i="6"/>
  <c r="GZ237" i="6"/>
  <c r="GZ192" i="6"/>
  <c r="IM273" i="6"/>
  <c r="BC237" i="6"/>
  <c r="BC192" i="6"/>
  <c r="CP273" i="6"/>
  <c r="JB238" i="6"/>
  <c r="JB193" i="6"/>
  <c r="KO274" i="6"/>
  <c r="DE238" i="6"/>
  <c r="DE193" i="6"/>
  <c r="ER274" i="6"/>
  <c r="LC238" i="6"/>
  <c r="LC193" i="6"/>
  <c r="MP274" i="6"/>
  <c r="FF238" i="6"/>
  <c r="FF193" i="6"/>
  <c r="GS274" i="6"/>
  <c r="I238" i="6"/>
  <c r="I193" i="6"/>
  <c r="AV274" i="6"/>
  <c r="HG193" i="6"/>
  <c r="HG238" i="6"/>
  <c r="FP272" i="6"/>
  <c r="MA236" i="6"/>
  <c r="MA191" i="6"/>
  <c r="S272" i="6"/>
  <c r="GD236" i="6"/>
  <c r="GD191" i="6"/>
  <c r="HQ272" i="6"/>
  <c r="AG236" i="6"/>
  <c r="AG254" i="6" s="1"/>
  <c r="AG191" i="6"/>
  <c r="BT272" i="6"/>
  <c r="IE236" i="6"/>
  <c r="IE191" i="6"/>
  <c r="JR272" i="6"/>
  <c r="CH236" i="6"/>
  <c r="CH191" i="6"/>
  <c r="DU272" i="6"/>
  <c r="KD234" i="6"/>
  <c r="KD189" i="6"/>
  <c r="LQ270" i="6"/>
  <c r="EG189" i="6"/>
  <c r="EG234" i="6"/>
  <c r="FT270" i="6"/>
  <c r="ME234" i="6"/>
  <c r="ME189" i="6"/>
  <c r="W270" i="6"/>
  <c r="GH189" i="6"/>
  <c r="GH234" i="6"/>
  <c r="HU270" i="6"/>
  <c r="AK234" i="6"/>
  <c r="AK189" i="6"/>
  <c r="BX270" i="6"/>
  <c r="II234" i="6"/>
  <c r="II252" i="6" s="1"/>
  <c r="II189" i="6"/>
  <c r="JW271" i="6"/>
  <c r="CM190" i="6"/>
  <c r="CM235" i="6"/>
  <c r="DZ271" i="6"/>
  <c r="KK235" i="6"/>
  <c r="KK190" i="6"/>
  <c r="LX271" i="6"/>
  <c r="EN235" i="6"/>
  <c r="EN190" i="6"/>
  <c r="GA271" i="6"/>
  <c r="ML235" i="6"/>
  <c r="ML253" i="6" s="1"/>
  <c r="ML190" i="6"/>
  <c r="AD271" i="6"/>
  <c r="GO235" i="6"/>
  <c r="GO190" i="6"/>
  <c r="IB271" i="6"/>
  <c r="AR235" i="6"/>
  <c r="AR190" i="6"/>
  <c r="CC269" i="6"/>
  <c r="IN233" i="6"/>
  <c r="IN188" i="6"/>
  <c r="KA269" i="6"/>
  <c r="CQ188" i="6"/>
  <c r="CQ233" i="6"/>
  <c r="ED269" i="6"/>
  <c r="KO233" i="6"/>
  <c r="KO188" i="6"/>
  <c r="MB269" i="6"/>
  <c r="ER233" i="6"/>
  <c r="ER188" i="6"/>
  <c r="GE269" i="6"/>
  <c r="MP188" i="6"/>
  <c r="MP233" i="6"/>
  <c r="AH269" i="6"/>
  <c r="GO192" i="6"/>
  <c r="GO237" i="6"/>
  <c r="IB273" i="6"/>
  <c r="AR237" i="6"/>
  <c r="AR192" i="6"/>
  <c r="CE273" i="6"/>
  <c r="IP237" i="6"/>
  <c r="IP192" i="6"/>
  <c r="KC273" i="6"/>
  <c r="CS237" i="6"/>
  <c r="CS192" i="6"/>
  <c r="EF273" i="6"/>
  <c r="KQ237" i="6"/>
  <c r="KQ255" i="6" s="1"/>
  <c r="KQ192" i="6"/>
  <c r="MD273" i="6"/>
  <c r="ET237" i="6"/>
  <c r="ET192" i="6"/>
  <c r="GH274" i="6"/>
  <c r="MS238" i="6"/>
  <c r="MS193" i="6"/>
  <c r="AK274" i="6"/>
  <c r="GV193" i="6"/>
  <c r="GV238" i="6"/>
  <c r="II274" i="6"/>
  <c r="AY238" i="6"/>
  <c r="AY193" i="6"/>
  <c r="CL274" i="6"/>
  <c r="IW193" i="6"/>
  <c r="IW238" i="6"/>
  <c r="KJ274" i="6"/>
  <c r="CZ238" i="6"/>
  <c r="CZ193" i="6"/>
  <c r="EM274" i="6"/>
  <c r="MR191" i="6"/>
  <c r="MR236" i="6"/>
  <c r="AJ272" i="6"/>
  <c r="GU236" i="6"/>
  <c r="GU254" i="6" s="1"/>
  <c r="GU191" i="6"/>
  <c r="IH272" i="6"/>
  <c r="AX236" i="6"/>
  <c r="AX191" i="6"/>
  <c r="CK272" i="6"/>
  <c r="IV236" i="6"/>
  <c r="IV191" i="6"/>
  <c r="KI272" i="6"/>
  <c r="CY191" i="6"/>
  <c r="CY236" i="6"/>
  <c r="EL272" i="6"/>
  <c r="KW236" i="6"/>
  <c r="KW254" i="6" s="1"/>
  <c r="KW191" i="6"/>
  <c r="MH270" i="6"/>
  <c r="EX189" i="6"/>
  <c r="EX234" i="6"/>
  <c r="GK270" i="6"/>
  <c r="MV234" i="6"/>
  <c r="MV189" i="6"/>
  <c r="AN270" i="6"/>
  <c r="GY189" i="6"/>
  <c r="GY234" i="6"/>
  <c r="IL270" i="6"/>
  <c r="BB234" i="6"/>
  <c r="BB252" i="6" s="1"/>
  <c r="BB189" i="6"/>
  <c r="CO270" i="6"/>
  <c r="IZ234" i="6"/>
  <c r="IZ252" i="6" s="1"/>
  <c r="IZ189" i="6"/>
  <c r="KM270" i="6"/>
  <c r="DC234" i="6"/>
  <c r="DC189" i="6"/>
  <c r="EQ271" i="6"/>
  <c r="LB190" i="6"/>
  <c r="LB235" i="6"/>
  <c r="MO271" i="6"/>
  <c r="FE190" i="6"/>
  <c r="FE235" i="6"/>
  <c r="GR271" i="6"/>
  <c r="H190" i="6"/>
  <c r="H235" i="6"/>
  <c r="AU271" i="6"/>
  <c r="HF190" i="6"/>
  <c r="HF235" i="6"/>
  <c r="IS271" i="6"/>
  <c r="BI235" i="6"/>
  <c r="BI190" i="6"/>
  <c r="CV271" i="6"/>
  <c r="JE233" i="6"/>
  <c r="JE251" i="6" s="1"/>
  <c r="JE188" i="6"/>
  <c r="KR269" i="6"/>
  <c r="DH188" i="6"/>
  <c r="DH233" i="6"/>
  <c r="EU269" i="6"/>
  <c r="LF233" i="6"/>
  <c r="LF188" i="6"/>
  <c r="MS269" i="6"/>
  <c r="FI233" i="6"/>
  <c r="FI188" i="6"/>
  <c r="GV269" i="6"/>
  <c r="L233" i="6"/>
  <c r="L188" i="6"/>
  <c r="AY269" i="6"/>
  <c r="HJ233" i="6"/>
  <c r="HJ188" i="6"/>
  <c r="IS273" i="6"/>
  <c r="BI237" i="6"/>
  <c r="BI192" i="6"/>
  <c r="CV273" i="6"/>
  <c r="JG192" i="6"/>
  <c r="JG237" i="6"/>
  <c r="KT273" i="6"/>
  <c r="DJ237" i="6"/>
  <c r="DJ255" i="6" s="1"/>
  <c r="DJ192" i="6"/>
  <c r="EW273" i="6"/>
  <c r="LH192" i="6"/>
  <c r="LH237" i="6"/>
  <c r="MU273" i="6"/>
  <c r="FK237" i="6"/>
  <c r="FK192" i="6"/>
  <c r="GX273" i="6"/>
  <c r="N192" i="6"/>
  <c r="N237" i="6"/>
  <c r="BB274" i="6"/>
  <c r="HM193" i="6"/>
  <c r="HM238" i="6"/>
  <c r="IZ274" i="6"/>
  <c r="BP238" i="6"/>
  <c r="BP193" i="6"/>
  <c r="DC274" i="6"/>
  <c r="JN238" i="6"/>
  <c r="JN193" i="6"/>
  <c r="LA274" i="6"/>
  <c r="DQ238" i="6"/>
  <c r="DQ193" i="6"/>
  <c r="FD274" i="6"/>
  <c r="LO238" i="6"/>
  <c r="LO256" i="6" s="1"/>
  <c r="LO193" i="6"/>
  <c r="G274" i="6"/>
  <c r="HL191" i="6"/>
  <c r="HL236" i="6"/>
  <c r="IY272" i="6"/>
  <c r="BO236" i="6"/>
  <c r="BO191" i="6"/>
  <c r="DB272" i="6"/>
  <c r="JM191" i="6"/>
  <c r="JM236" i="6"/>
  <c r="KZ272" i="6"/>
  <c r="DP236" i="6"/>
  <c r="DP191" i="6"/>
  <c r="FC272" i="6"/>
  <c r="LN236" i="6"/>
  <c r="LN191" i="6"/>
  <c r="F272" i="6"/>
  <c r="FQ191" i="6"/>
  <c r="FQ236" i="6"/>
  <c r="HB270" i="6"/>
  <c r="R189" i="6"/>
  <c r="R234" i="6"/>
  <c r="BE270" i="6"/>
  <c r="HP234" i="6"/>
  <c r="HP252" i="6" s="1"/>
  <c r="HP189" i="6"/>
  <c r="JC270" i="6"/>
  <c r="BS234" i="6"/>
  <c r="BS189" i="6"/>
  <c r="DF270" i="6"/>
  <c r="JQ189" i="6"/>
  <c r="JQ234" i="6"/>
  <c r="LD270" i="6"/>
  <c r="DT189" i="6"/>
  <c r="DT234" i="6"/>
  <c r="FG270" i="6"/>
  <c r="LS235" i="6"/>
  <c r="LS253" i="6" s="1"/>
  <c r="LS190" i="6"/>
  <c r="K271" i="6"/>
  <c r="FV235" i="6"/>
  <c r="FV190" i="6"/>
  <c r="HI271" i="6"/>
  <c r="Y235" i="6"/>
  <c r="Y190" i="6"/>
  <c r="BL271" i="6"/>
  <c r="HW190" i="6"/>
  <c r="HW235" i="6"/>
  <c r="JJ271" i="6"/>
  <c r="BZ235" i="6"/>
  <c r="BZ253" i="6" s="1"/>
  <c r="BZ190" i="6"/>
  <c r="DM271" i="6"/>
  <c r="JX235" i="6"/>
  <c r="JX253" i="6" s="1"/>
  <c r="JX190" i="6"/>
  <c r="LI269" i="6"/>
  <c r="DY233" i="6"/>
  <c r="DY188" i="6"/>
  <c r="FL269" i="6"/>
  <c r="LW233" i="6"/>
  <c r="LW188" i="6"/>
  <c r="O269" i="6"/>
  <c r="FZ233" i="6"/>
  <c r="FZ251" i="6" s="1"/>
  <c r="FZ188" i="6"/>
  <c r="HM269" i="6"/>
  <c r="AC188" i="6"/>
  <c r="AC233" i="6"/>
  <c r="BP269" i="6"/>
  <c r="IA188" i="6"/>
  <c r="IA233" i="6"/>
  <c r="JN269" i="6"/>
  <c r="CD233" i="6"/>
  <c r="CD188" i="6"/>
  <c r="DM273" i="6"/>
  <c r="JX192" i="6"/>
  <c r="JX237" i="6"/>
  <c r="LK273" i="6"/>
  <c r="EA237" i="6"/>
  <c r="EA192" i="6"/>
  <c r="FN273" i="6"/>
  <c r="LY237" i="6"/>
  <c r="LY192" i="6"/>
  <c r="Q273" i="6"/>
  <c r="GB237" i="6"/>
  <c r="GB192" i="6"/>
  <c r="HO273" i="6"/>
  <c r="AE192" i="6"/>
  <c r="AE237" i="6"/>
  <c r="BR273" i="6"/>
  <c r="ID238" i="6"/>
  <c r="ID193" i="6"/>
  <c r="JQ274" i="6"/>
  <c r="CG238" i="6"/>
  <c r="CG193" i="6"/>
  <c r="DT274" i="6"/>
  <c r="KE193" i="6"/>
  <c r="KE238" i="6"/>
  <c r="LR274" i="6"/>
  <c r="EH193" i="6"/>
  <c r="EH238" i="6"/>
  <c r="FU274" i="6"/>
  <c r="MF238" i="6"/>
  <c r="MF193" i="6"/>
  <c r="X274" i="6"/>
  <c r="GI238" i="6"/>
  <c r="GI193" i="6"/>
  <c r="JP272" i="6"/>
  <c r="CF236" i="6"/>
  <c r="CF191" i="6"/>
  <c r="DS272" i="6"/>
  <c r="KD236" i="6"/>
  <c r="KD191" i="6"/>
  <c r="LQ272" i="6"/>
  <c r="EG236" i="6"/>
  <c r="EG191" i="6"/>
  <c r="FT272" i="6"/>
  <c r="ME236" i="6"/>
  <c r="ME191" i="6"/>
  <c r="W272" i="6"/>
  <c r="GH191" i="6"/>
  <c r="GH236" i="6"/>
  <c r="HU272" i="6"/>
  <c r="AK191" i="6"/>
  <c r="AK236" i="6"/>
  <c r="AK254" i="6" s="1"/>
  <c r="BV270" i="6"/>
  <c r="IG234" i="6"/>
  <c r="IG189" i="6"/>
  <c r="JT270" i="6"/>
  <c r="CJ234" i="6"/>
  <c r="CJ189" i="6"/>
  <c r="DW270" i="6"/>
  <c r="KH234" i="6"/>
  <c r="KH189" i="6"/>
  <c r="LU270" i="6"/>
  <c r="EK234" i="6"/>
  <c r="EK252" i="6" s="1"/>
  <c r="EK189" i="6"/>
  <c r="FX270" i="6"/>
  <c r="MI234" i="6"/>
  <c r="MI189" i="6"/>
  <c r="AA270" i="6"/>
  <c r="GM235" i="6"/>
  <c r="GM190" i="6"/>
  <c r="HZ271" i="6"/>
  <c r="AP235" i="6"/>
  <c r="AP190" i="6"/>
  <c r="CC271" i="6"/>
  <c r="IN190" i="6"/>
  <c r="IN235" i="6"/>
  <c r="KA271" i="6"/>
  <c r="CQ235" i="6"/>
  <c r="CQ190" i="6"/>
  <c r="ED271" i="6"/>
  <c r="KO190" i="6"/>
  <c r="KO235" i="6"/>
  <c r="MB271" i="6"/>
  <c r="ER190" i="6"/>
  <c r="ER235" i="6"/>
  <c r="GC269" i="6"/>
  <c r="MN233" i="6"/>
  <c r="MN251" i="6" s="1"/>
  <c r="MN188" i="6"/>
  <c r="AF269" i="6"/>
  <c r="GQ233" i="6"/>
  <c r="GQ188" i="6"/>
  <c r="ID269" i="6"/>
  <c r="AT233" i="6"/>
  <c r="AT188" i="6"/>
  <c r="CG269" i="6"/>
  <c r="IR233" i="6"/>
  <c r="IR188" i="6"/>
  <c r="KE269" i="6"/>
  <c r="CU233" i="6"/>
  <c r="CU251" i="6" s="1"/>
  <c r="CU188" i="6"/>
  <c r="EH269" i="6"/>
  <c r="KO237" i="6"/>
  <c r="KO192" i="6"/>
  <c r="MB273" i="6"/>
  <c r="ER237" i="6"/>
  <c r="ER192" i="6"/>
  <c r="GE273" i="6"/>
  <c r="MP237" i="6"/>
  <c r="MP192" i="6"/>
  <c r="AH273" i="6"/>
  <c r="GS192" i="6"/>
  <c r="GS237" i="6"/>
  <c r="IF273" i="6"/>
  <c r="AV237" i="6"/>
  <c r="AV192" i="6"/>
  <c r="CI273" i="6"/>
  <c r="IT237" i="6"/>
  <c r="IT192" i="6"/>
  <c r="KH274" i="6"/>
  <c r="CX193" i="6"/>
  <c r="CX238" i="6"/>
  <c r="EK274" i="6"/>
  <c r="KV193" i="6"/>
  <c r="KV238" i="6"/>
  <c r="MI274" i="6"/>
  <c r="EY238" i="6"/>
  <c r="EY193" i="6"/>
  <c r="GL274" i="6"/>
  <c r="MW193" i="6"/>
  <c r="MW238" i="6"/>
  <c r="MW256" i="6" s="1"/>
  <c r="AO274" i="6"/>
  <c r="GZ238" i="6"/>
  <c r="GZ193" i="6"/>
  <c r="IM274" i="6"/>
  <c r="BC193" i="6"/>
  <c r="BC238" i="6"/>
  <c r="EJ272" i="6"/>
  <c r="KU191" i="6"/>
  <c r="KU236" i="6"/>
  <c r="MH272" i="6"/>
  <c r="EX236" i="6"/>
  <c r="EX191" i="6"/>
  <c r="GK272" i="6"/>
  <c r="MV191" i="6"/>
  <c r="MV236" i="6"/>
  <c r="AN272" i="6"/>
  <c r="GY236" i="6"/>
  <c r="GY191" i="6"/>
  <c r="IL272" i="6"/>
  <c r="BB236" i="6"/>
  <c r="BB191" i="6"/>
  <c r="CO272" i="6"/>
  <c r="IX234" i="6"/>
  <c r="IX189" i="6"/>
  <c r="KK270" i="6"/>
  <c r="DA189" i="6"/>
  <c r="DA234" i="6"/>
  <c r="EN270" i="6"/>
  <c r="KY234" i="6"/>
  <c r="KY252" i="6" s="1"/>
  <c r="KY189" i="6"/>
  <c r="ML270" i="6"/>
  <c r="FB189" i="6"/>
  <c r="FB234" i="6"/>
  <c r="GO270" i="6"/>
  <c r="MZ189" i="6"/>
  <c r="MZ234" i="6"/>
  <c r="AR270" i="6"/>
  <c r="HC234" i="6"/>
  <c r="HC189" i="6"/>
  <c r="IQ271" i="6"/>
  <c r="BG235" i="6"/>
  <c r="BG190" i="6"/>
  <c r="CT271" i="6"/>
  <c r="JE235" i="6"/>
  <c r="JE190" i="6"/>
  <c r="KR271" i="6"/>
  <c r="DH235" i="6"/>
  <c r="DH190" i="6"/>
  <c r="EU271" i="6"/>
  <c r="LF235" i="6"/>
  <c r="LF190" i="6"/>
  <c r="MS271" i="6"/>
  <c r="FI235" i="6"/>
  <c r="FI253" i="6" s="1"/>
  <c r="FI190" i="6"/>
  <c r="GV271" i="6"/>
  <c r="L235" i="6"/>
  <c r="L190" i="6"/>
  <c r="AW269" i="6"/>
  <c r="HH233" i="6"/>
  <c r="HH188" i="6"/>
  <c r="IU269" i="6"/>
  <c r="BK188" i="6"/>
  <c r="BK233" i="6"/>
  <c r="CX269" i="6"/>
  <c r="JI233" i="6"/>
  <c r="JI251" i="6" s="1"/>
  <c r="JI188" i="6"/>
  <c r="KV269" i="6"/>
  <c r="DL233" i="6"/>
  <c r="DL188" i="6"/>
  <c r="EY269" i="6"/>
  <c r="LJ188" i="6"/>
  <c r="LJ233" i="6"/>
  <c r="MS273" i="6"/>
  <c r="FI237" i="6"/>
  <c r="FI192" i="6"/>
  <c r="GV273" i="6"/>
  <c r="L237" i="6"/>
  <c r="L192" i="6"/>
  <c r="AY273" i="6"/>
  <c r="HJ237" i="6"/>
  <c r="HJ192" i="6"/>
  <c r="IW273" i="6"/>
  <c r="BM237" i="6"/>
  <c r="BM192" i="6"/>
  <c r="CZ273" i="6"/>
  <c r="JK237" i="6"/>
  <c r="JK192" i="6"/>
  <c r="KX273" i="6"/>
  <c r="DN237" i="6"/>
  <c r="DN192" i="6"/>
  <c r="FB274" i="6"/>
  <c r="LM238" i="6"/>
  <c r="LM193" i="6"/>
  <c r="MZ274" i="6"/>
  <c r="FP238" i="6"/>
  <c r="FP193" i="6"/>
  <c r="HC274" i="6"/>
  <c r="S238" i="6"/>
  <c r="S193" i="6"/>
  <c r="BF274" i="6"/>
  <c r="HQ193" i="6"/>
  <c r="HQ238" i="6"/>
  <c r="JD274" i="6"/>
  <c r="BT238" i="6"/>
  <c r="BT193" i="6"/>
  <c r="DG274" i="6"/>
  <c r="LL191" i="6"/>
  <c r="LL236" i="6"/>
  <c r="MY272" i="6"/>
  <c r="FO236" i="6"/>
  <c r="FO191" i="6"/>
  <c r="HB272" i="6"/>
  <c r="R191" i="6"/>
  <c r="R236" i="6"/>
  <c r="BE272" i="6"/>
  <c r="HP236" i="6"/>
  <c r="HP191" i="6"/>
  <c r="JC272" i="6"/>
  <c r="BS191" i="6"/>
  <c r="BS236" i="6"/>
  <c r="DF272" i="6"/>
  <c r="JQ236" i="6"/>
  <c r="JQ191" i="6"/>
  <c r="LB270" i="6"/>
  <c r="DR189" i="6"/>
  <c r="DR234" i="6"/>
  <c r="DR252" i="6" s="1"/>
  <c r="FE270" i="6"/>
  <c r="LP189" i="6"/>
  <c r="LP234" i="6"/>
  <c r="H270" i="6"/>
  <c r="FS234" i="6"/>
  <c r="FS189" i="6"/>
  <c r="HF270" i="6"/>
  <c r="V234" i="6"/>
  <c r="V189" i="6"/>
  <c r="BI270" i="6"/>
  <c r="HT234" i="6"/>
  <c r="HT189" i="6"/>
  <c r="JG270" i="6"/>
  <c r="BW234" i="6"/>
  <c r="BW189" i="6"/>
  <c r="DK271" i="6"/>
  <c r="JV235" i="6"/>
  <c r="JV190" i="6"/>
  <c r="LI271" i="6"/>
  <c r="DY235" i="6"/>
  <c r="DY190" i="6"/>
  <c r="FL271" i="6"/>
  <c r="LW190" i="6"/>
  <c r="LW235" i="6"/>
  <c r="O271" i="6"/>
  <c r="FZ235" i="6"/>
  <c r="FZ190" i="6"/>
  <c r="HM271" i="6"/>
  <c r="AC235" i="6"/>
  <c r="AC190" i="6"/>
  <c r="BP271" i="6"/>
  <c r="HY233" i="6"/>
  <c r="HY188" i="6"/>
  <c r="JL269" i="6"/>
  <c r="CB233" i="6"/>
  <c r="CB251" i="6" s="1"/>
  <c r="CB188" i="6"/>
  <c r="DO269" i="6"/>
  <c r="JZ233" i="6"/>
  <c r="JZ188" i="6"/>
  <c r="LM269" i="6"/>
  <c r="EC233" i="6"/>
  <c r="EC188" i="6"/>
  <c r="FP269" i="6"/>
  <c r="MA233" i="6"/>
  <c r="MA188" i="6"/>
  <c r="S269" i="6"/>
  <c r="GD233" i="6"/>
  <c r="GD251" i="6" s="1"/>
  <c r="GD188" i="6"/>
  <c r="HM273" i="6"/>
  <c r="AC237" i="6"/>
  <c r="AC192" i="6"/>
  <c r="BP273" i="6"/>
  <c r="IA237" i="6"/>
  <c r="IA192" i="6"/>
  <c r="JN273" i="6"/>
  <c r="CD237" i="6"/>
  <c r="CD192" i="6"/>
  <c r="DQ273" i="6"/>
  <c r="KB237" i="6"/>
  <c r="KB255" i="6" s="1"/>
  <c r="KB192" i="6"/>
  <c r="LO273" i="6"/>
  <c r="EE237" i="6"/>
  <c r="EE192" i="6"/>
  <c r="FR273" i="6"/>
  <c r="MD238" i="6"/>
  <c r="MD193" i="6"/>
  <c r="V274" i="6"/>
  <c r="GG238" i="6"/>
  <c r="GG193" i="6"/>
  <c r="HT274" i="6"/>
  <c r="AJ238" i="6"/>
  <c r="AJ193" i="6"/>
  <c r="BW274" i="6"/>
  <c r="IH238" i="6"/>
  <c r="IH193" i="6"/>
  <c r="JU274" i="6"/>
  <c r="CK238" i="6"/>
  <c r="CK193" i="6"/>
  <c r="DX274" i="6"/>
  <c r="KI193" i="6"/>
  <c r="KI238" i="6"/>
  <c r="E272" i="6"/>
  <c r="GF236" i="6"/>
  <c r="GF254" i="6" s="1"/>
  <c r="GF191" i="6"/>
  <c r="HS272" i="6"/>
  <c r="AI236" i="6"/>
  <c r="AI191" i="6"/>
  <c r="BV272" i="6"/>
  <c r="IG191" i="6"/>
  <c r="IG236" i="6"/>
  <c r="JT272" i="6"/>
  <c r="CJ236" i="6"/>
  <c r="CJ191" i="6"/>
  <c r="DW272" i="6"/>
  <c r="KH236" i="6"/>
  <c r="KH191" i="6"/>
  <c r="LU272" i="6"/>
  <c r="EK236" i="6"/>
  <c r="EK191" i="6"/>
  <c r="FV270" i="6"/>
  <c r="MG234" i="6"/>
  <c r="MG189" i="6"/>
  <c r="Y270" i="6"/>
  <c r="GJ234" i="6"/>
  <c r="GJ189" i="6"/>
  <c r="HW270" i="6"/>
  <c r="AM234" i="6"/>
  <c r="AM189" i="6"/>
  <c r="BZ270" i="6"/>
  <c r="IK189" i="6"/>
  <c r="IK234" i="6"/>
  <c r="JX270" i="6"/>
  <c r="CN189" i="6"/>
  <c r="CN234" i="6"/>
  <c r="EA270" i="6"/>
  <c r="KM235" i="6"/>
  <c r="KM190" i="6"/>
  <c r="LZ271" i="6"/>
  <c r="EP235" i="6"/>
  <c r="EP253" i="6" s="1"/>
  <c r="EP190" i="6"/>
  <c r="GC271" i="6"/>
  <c r="MN235" i="6"/>
  <c r="MN190" i="6"/>
  <c r="AF271" i="6"/>
  <c r="GQ235" i="6"/>
  <c r="GQ190" i="6"/>
  <c r="ID271" i="6"/>
  <c r="AT235" i="6"/>
  <c r="AT190" i="6"/>
  <c r="CG271" i="6"/>
  <c r="IR235" i="6"/>
  <c r="IR190" i="6"/>
  <c r="KC269" i="6"/>
  <c r="CS233" i="6"/>
  <c r="CS188" i="6"/>
  <c r="EF269" i="6"/>
  <c r="KQ233" i="6"/>
  <c r="KQ188" i="6"/>
  <c r="MD269" i="6"/>
  <c r="ET233" i="6"/>
  <c r="ET188" i="6"/>
  <c r="GG269" i="6"/>
  <c r="MR188" i="6"/>
  <c r="MR233" i="6"/>
  <c r="AJ269" i="6"/>
  <c r="GU188" i="6"/>
  <c r="GU233" i="6"/>
  <c r="IH269" i="6"/>
  <c r="AX188" i="6"/>
  <c r="AX233" i="6"/>
  <c r="CG273" i="6"/>
  <c r="IR192" i="6"/>
  <c r="IR237" i="6"/>
  <c r="KE273" i="6"/>
  <c r="CU237" i="6"/>
  <c r="CU192" i="6"/>
  <c r="EH273" i="6"/>
  <c r="KS237" i="6"/>
  <c r="KS192" i="6"/>
  <c r="MF273" i="6"/>
  <c r="EV237" i="6"/>
  <c r="EV192" i="6"/>
  <c r="GI273" i="6"/>
  <c r="MT237" i="6"/>
  <c r="MT192" i="6"/>
  <c r="AL273" i="6"/>
  <c r="GX238" i="6"/>
  <c r="GX193" i="6"/>
  <c r="IK274" i="6"/>
  <c r="BA238" i="6"/>
  <c r="BA193" i="6"/>
  <c r="CN274" i="6"/>
  <c r="IY238" i="6"/>
  <c r="IY193" i="6"/>
  <c r="KL274" i="6"/>
  <c r="DB193" i="6"/>
  <c r="DB238" i="6"/>
  <c r="EO274" i="6"/>
  <c r="KZ238" i="6"/>
  <c r="KZ193" i="6"/>
  <c r="MM274" i="6"/>
  <c r="FC238" i="6"/>
  <c r="FC193" i="6"/>
  <c r="IJ272" i="6"/>
  <c r="AZ236" i="6"/>
  <c r="AZ191" i="6"/>
  <c r="CM272" i="6"/>
  <c r="IX236" i="6"/>
  <c r="IX191" i="6"/>
  <c r="KK272" i="6"/>
  <c r="DA236" i="6"/>
  <c r="DA191" i="6"/>
  <c r="EN272" i="6"/>
  <c r="KY236" i="6"/>
  <c r="KY191" i="6"/>
  <c r="ML272" i="6"/>
  <c r="FB236" i="6"/>
  <c r="FB191" i="6"/>
  <c r="GO272" i="6"/>
  <c r="MX189" i="6"/>
  <c r="MX234" i="6"/>
  <c r="MX252" i="6" s="1"/>
  <c r="AP270" i="6"/>
  <c r="HA234" i="6"/>
  <c r="HA189" i="6"/>
  <c r="IN270" i="6"/>
  <c r="BD234" i="6"/>
  <c r="BD189" i="6"/>
  <c r="CQ270" i="6"/>
  <c r="JB234" i="6"/>
  <c r="JB189" i="6"/>
  <c r="KO270" i="6"/>
  <c r="DE234" i="6"/>
  <c r="DE189" i="6"/>
  <c r="ER270" i="6"/>
  <c r="LC234" i="6"/>
  <c r="LC252" i="6" s="1"/>
  <c r="LC189" i="6"/>
  <c r="MQ271" i="6"/>
  <c r="FG235" i="6"/>
  <c r="FG190" i="6"/>
  <c r="GT271" i="6"/>
  <c r="J235" i="6"/>
  <c r="J190" i="6"/>
  <c r="AW271" i="6"/>
  <c r="HH235" i="6"/>
  <c r="HH190" i="6"/>
  <c r="IU271" i="6"/>
  <c r="BK235" i="6"/>
  <c r="BK190" i="6"/>
  <c r="CX271" i="6"/>
  <c r="JI235" i="6"/>
  <c r="JI190" i="6"/>
  <c r="KV271" i="6"/>
  <c r="DL190" i="6"/>
  <c r="DL235" i="6"/>
  <c r="EW269" i="6"/>
  <c r="LH233" i="6"/>
  <c r="LH188" i="6"/>
  <c r="MU269" i="6"/>
  <c r="FK233" i="6"/>
  <c r="FK251" i="6" s="1"/>
  <c r="FK188" i="6"/>
  <c r="GX269" i="6"/>
  <c r="N233" i="6"/>
  <c r="N188" i="6"/>
  <c r="BA269" i="6"/>
  <c r="HL233" i="6"/>
  <c r="HL188" i="6"/>
  <c r="IY269" i="6"/>
  <c r="BO233" i="6"/>
  <c r="BO188" i="6"/>
  <c r="DB269" i="6"/>
  <c r="JI237" i="6"/>
  <c r="JI192" i="6"/>
  <c r="KV273" i="6"/>
  <c r="DL192" i="6"/>
  <c r="DL237" i="6"/>
  <c r="EY273" i="6"/>
  <c r="LJ237" i="6"/>
  <c r="LJ192" i="6"/>
  <c r="MW273" i="6"/>
  <c r="FM192" i="6"/>
  <c r="FM237" i="6"/>
  <c r="GZ273" i="6"/>
  <c r="P192" i="6"/>
  <c r="P237" i="6"/>
  <c r="BC273" i="6"/>
  <c r="HN237" i="6"/>
  <c r="HN192" i="6"/>
  <c r="JB274" i="6"/>
  <c r="BR238" i="6"/>
  <c r="BR193" i="6"/>
  <c r="DE274" i="6"/>
  <c r="JP193" i="6"/>
  <c r="JP238" i="6"/>
  <c r="LC274" i="6"/>
  <c r="DS238" i="6"/>
  <c r="DS193" i="6"/>
  <c r="FF274" i="6"/>
  <c r="LQ238" i="6"/>
  <c r="LQ193" i="6"/>
  <c r="I274" i="6"/>
  <c r="FT238" i="6"/>
  <c r="FT193" i="6"/>
  <c r="HG274" i="6"/>
  <c r="W193" i="6"/>
  <c r="W238" i="6"/>
  <c r="KN236" i="6"/>
  <c r="KN191" i="6"/>
  <c r="MA272" i="6"/>
  <c r="EQ236" i="6"/>
  <c r="EQ191" i="6"/>
  <c r="GD272" i="6"/>
  <c r="MO236" i="6"/>
  <c r="MO191" i="6"/>
  <c r="AG272" i="6"/>
  <c r="GR236" i="6"/>
  <c r="GR191" i="6"/>
  <c r="IE272" i="6"/>
  <c r="AU236" i="6"/>
  <c r="AU191" i="6"/>
  <c r="CH272" i="6"/>
  <c r="IS236" i="6"/>
  <c r="IS191" i="6"/>
  <c r="KD270" i="6"/>
  <c r="CT234" i="6"/>
  <c r="CT189" i="6"/>
  <c r="EG270" i="6"/>
  <c r="KR234" i="6"/>
  <c r="KR189" i="6"/>
  <c r="ME270" i="6"/>
  <c r="EU234" i="6"/>
  <c r="EU189" i="6"/>
  <c r="GH270" i="6"/>
  <c r="MS234" i="6"/>
  <c r="MS189" i="6"/>
  <c r="AK270" i="6"/>
  <c r="GV234" i="6"/>
  <c r="GV252" i="6" s="1"/>
  <c r="GV189" i="6"/>
  <c r="II270" i="6"/>
  <c r="AY234" i="6"/>
  <c r="AY189" i="6"/>
  <c r="CM271" i="6"/>
  <c r="IX235" i="6"/>
  <c r="IX190" i="6"/>
  <c r="KK271" i="6"/>
  <c r="DA190" i="6"/>
  <c r="DA235" i="6"/>
  <c r="EN271" i="6"/>
  <c r="KY235" i="6"/>
  <c r="KY190" i="6"/>
  <c r="ML271" i="6"/>
  <c r="FB235" i="6"/>
  <c r="FB190" i="6"/>
  <c r="GO271" i="6"/>
  <c r="MZ190" i="6"/>
  <c r="MZ235" i="6"/>
  <c r="AR271" i="6"/>
  <c r="HA233" i="6"/>
  <c r="HA188" i="6"/>
  <c r="IN269" i="6"/>
  <c r="BD233" i="6"/>
  <c r="BD251" i="6" s="1"/>
  <c r="BD188" i="6"/>
  <c r="CQ269" i="6"/>
  <c r="JB188" i="6"/>
  <c r="JB233" i="6"/>
  <c r="KO269" i="6"/>
  <c r="DE233" i="6"/>
  <c r="DE188" i="6"/>
  <c r="ER269" i="6"/>
  <c r="LC233" i="6"/>
  <c r="LC188" i="6"/>
  <c r="MP269" i="6"/>
  <c r="FF233" i="6"/>
  <c r="FF188" i="6"/>
  <c r="GO273" i="6"/>
  <c r="MZ237" i="6"/>
  <c r="MZ192" i="6"/>
  <c r="AR273" i="6"/>
  <c r="HC237" i="6"/>
  <c r="HC192" i="6"/>
  <c r="IP273" i="6"/>
  <c r="BF237" i="6"/>
  <c r="BF192" i="6"/>
  <c r="CS273" i="6"/>
  <c r="JD237" i="6"/>
  <c r="JD192" i="6"/>
  <c r="KQ273" i="6"/>
  <c r="DG237" i="6"/>
  <c r="DG192" i="6"/>
  <c r="ET273" i="6"/>
  <c r="LF238" i="6"/>
  <c r="LF193" i="6"/>
  <c r="MS274" i="6"/>
  <c r="FI238" i="6"/>
  <c r="FI193" i="6"/>
  <c r="GV274" i="6"/>
  <c r="L193" i="6"/>
  <c r="L238" i="6"/>
  <c r="AY274" i="6"/>
  <c r="HJ238" i="6"/>
  <c r="HJ193" i="6"/>
  <c r="IW274" i="6"/>
  <c r="BM193" i="6"/>
  <c r="BM238" i="6"/>
  <c r="CZ274" i="6"/>
  <c r="JK238" i="6"/>
  <c r="JK193" i="6"/>
  <c r="MR272" i="6"/>
  <c r="FH191" i="6"/>
  <c r="FH236" i="6"/>
  <c r="GU272" i="6"/>
  <c r="K236" i="6"/>
  <c r="K191" i="6"/>
  <c r="AX272" i="6"/>
  <c r="HI236" i="6"/>
  <c r="HI191" i="6"/>
  <c r="IV272" i="6"/>
  <c r="BL236" i="6"/>
  <c r="BL191" i="6"/>
  <c r="CY272" i="6"/>
  <c r="JJ236" i="6"/>
  <c r="JJ191" i="6"/>
  <c r="KW272" i="6"/>
  <c r="DM236" i="6"/>
  <c r="DM191" i="6"/>
  <c r="EX270" i="6"/>
  <c r="LI234" i="6"/>
  <c r="LI189" i="6"/>
  <c r="MV270" i="6"/>
  <c r="FL234" i="6"/>
  <c r="FL189" i="6"/>
  <c r="GY270" i="6"/>
  <c r="O234" i="6"/>
  <c r="O252" i="6" s="1"/>
  <c r="O189" i="6"/>
  <c r="BB270" i="6"/>
  <c r="HM234" i="6"/>
  <c r="HM189" i="6"/>
  <c r="IZ270" i="6"/>
  <c r="BP234" i="6"/>
  <c r="BP189" i="6"/>
  <c r="DC270" i="6"/>
  <c r="JO235" i="6"/>
  <c r="JO190" i="6"/>
  <c r="LB271" i="6"/>
  <c r="DR190" i="6"/>
  <c r="DR235" i="6"/>
  <c r="FE271" i="6"/>
  <c r="LP190" i="6"/>
  <c r="LP235" i="6"/>
  <c r="H271" i="6"/>
  <c r="FS235" i="6"/>
  <c r="FS190" i="6"/>
  <c r="HF271" i="6"/>
  <c r="V190" i="6"/>
  <c r="V235" i="6"/>
  <c r="BI271" i="6"/>
  <c r="HT235" i="6"/>
  <c r="HT253" i="6" s="1"/>
  <c r="HT190" i="6"/>
  <c r="JE269" i="6"/>
  <c r="BU233" i="6"/>
  <c r="BU188" i="6"/>
  <c r="DH269" i="6"/>
  <c r="JS233" i="6"/>
  <c r="JS188" i="6"/>
  <c r="LF269" i="6"/>
  <c r="DV233" i="6"/>
  <c r="DV188" i="6"/>
  <c r="FI269" i="6"/>
  <c r="LT233" i="6"/>
  <c r="LT188" i="6"/>
  <c r="L269" i="6"/>
  <c r="FW233" i="6"/>
  <c r="FW188" i="6"/>
  <c r="HJ269" i="6"/>
  <c r="Z233" i="6"/>
  <c r="Z188" i="6"/>
  <c r="BI273" i="6"/>
  <c r="HT237" i="6"/>
  <c r="HT192" i="6"/>
  <c r="JG273" i="6"/>
  <c r="BW192" i="6"/>
  <c r="BW237" i="6"/>
  <c r="DJ273" i="6"/>
  <c r="JU237" i="6"/>
  <c r="JU192" i="6"/>
  <c r="LH273" i="6"/>
  <c r="DX237" i="6"/>
  <c r="DX192" i="6"/>
  <c r="FK273" i="6"/>
  <c r="LV192" i="6"/>
  <c r="LV237" i="6"/>
  <c r="N273" i="6"/>
  <c r="FZ238" i="6"/>
  <c r="FZ193" i="6"/>
  <c r="HM274" i="6"/>
  <c r="AC193" i="6"/>
  <c r="AC238" i="6"/>
  <c r="BP274" i="6"/>
  <c r="IA238" i="6"/>
  <c r="IA193" i="6"/>
  <c r="JN274" i="6"/>
  <c r="CD238" i="6"/>
  <c r="CD193" i="6"/>
  <c r="DQ274" i="6"/>
  <c r="KB238" i="6"/>
  <c r="KB193" i="6"/>
  <c r="LO274" i="6"/>
  <c r="EE238" i="6"/>
  <c r="EE193" i="6"/>
  <c r="HL272" i="6"/>
  <c r="AB191" i="6"/>
  <c r="AB236" i="6"/>
  <c r="BO272" i="6"/>
  <c r="HZ236" i="6"/>
  <c r="HZ191" i="6"/>
  <c r="JM272" i="6"/>
  <c r="CC191" i="6"/>
  <c r="CC236" i="6"/>
  <c r="DP272" i="6"/>
  <c r="KA236" i="6"/>
  <c r="KA191" i="6"/>
  <c r="LN272" i="6"/>
  <c r="ED236" i="6"/>
  <c r="ED191" i="6"/>
  <c r="FQ272" i="6"/>
  <c r="LZ234" i="6"/>
  <c r="LZ189" i="6"/>
  <c r="R270" i="6"/>
  <c r="GC234" i="6"/>
  <c r="GC252" i="6" s="1"/>
  <c r="GC189" i="6"/>
  <c r="HP270" i="6"/>
  <c r="AF234" i="6"/>
  <c r="AF189" i="6"/>
  <c r="BS270" i="6"/>
  <c r="ID234" i="6"/>
  <c r="ID189" i="6"/>
  <c r="JQ270" i="6"/>
  <c r="CG189" i="6"/>
  <c r="CG234" i="6"/>
  <c r="DT270" i="6"/>
  <c r="KE234" i="6"/>
  <c r="KE189" i="6"/>
  <c r="LS271" i="6"/>
  <c r="EI235" i="6"/>
  <c r="EI190" i="6"/>
  <c r="FV271" i="6"/>
  <c r="MG190" i="6"/>
  <c r="MG235" i="6"/>
  <c r="Y271" i="6"/>
  <c r="GJ235" i="6"/>
  <c r="GJ190" i="6"/>
  <c r="HW271" i="6"/>
  <c r="AM190" i="6"/>
  <c r="AM235" i="6"/>
  <c r="BZ271" i="6"/>
  <c r="IK235" i="6"/>
  <c r="IK190" i="6"/>
  <c r="JX271" i="6"/>
  <c r="CN235" i="6"/>
  <c r="CN190" i="6"/>
  <c r="DY269" i="6"/>
  <c r="KJ233" i="6"/>
  <c r="KJ188" i="6"/>
  <c r="LW269" i="6"/>
  <c r="EM233" i="6"/>
  <c r="EM188" i="6"/>
  <c r="FZ269" i="6"/>
  <c r="MK188" i="6"/>
  <c r="MK233" i="6"/>
  <c r="AC269" i="6"/>
  <c r="GN188" i="6"/>
  <c r="GN233" i="6"/>
  <c r="IA269" i="6"/>
  <c r="AQ188" i="6"/>
  <c r="AQ233" i="6"/>
  <c r="CD269" i="6"/>
  <c r="IK237" i="6"/>
  <c r="IK192" i="6"/>
  <c r="JX273" i="6"/>
  <c r="CN192" i="6"/>
  <c r="CN237" i="6"/>
  <c r="EA273" i="6"/>
  <c r="KL192" i="6"/>
  <c r="KL237" i="6"/>
  <c r="LY273" i="6"/>
  <c r="EO237" i="6"/>
  <c r="EO192" i="6"/>
  <c r="GB273" i="6"/>
  <c r="MM192" i="6"/>
  <c r="MM237" i="6"/>
  <c r="AE273" i="6"/>
  <c r="GP237" i="6"/>
  <c r="GP192" i="6"/>
  <c r="ID274" i="6"/>
  <c r="AT238" i="6"/>
  <c r="AT193" i="6"/>
  <c r="CG274" i="6"/>
  <c r="IR238" i="6"/>
  <c r="IR193" i="6"/>
  <c r="KE274" i="6"/>
  <c r="CU193" i="6"/>
  <c r="CU238" i="6"/>
  <c r="EH274" i="6"/>
  <c r="KS193" i="6"/>
  <c r="KS238" i="6"/>
  <c r="MF274" i="6"/>
  <c r="EV238" i="6"/>
  <c r="EV193" i="6"/>
  <c r="GI274" i="6"/>
  <c r="E233" i="6"/>
  <c r="E188" i="6"/>
  <c r="CF272" i="6"/>
  <c r="IQ236" i="6"/>
  <c r="IQ191" i="6"/>
  <c r="KD272" i="6"/>
  <c r="CT236" i="6"/>
  <c r="CT191" i="6"/>
  <c r="EG272" i="6"/>
  <c r="KR236" i="6"/>
  <c r="KR191" i="6"/>
  <c r="ME272" i="6"/>
  <c r="EU236" i="6"/>
  <c r="EU191" i="6"/>
  <c r="GH272" i="6"/>
  <c r="MS236" i="6"/>
  <c r="MS191" i="6"/>
  <c r="AK272" i="6"/>
  <c r="GT189" i="6"/>
  <c r="GT234" i="6"/>
  <c r="IG270" i="6"/>
  <c r="AW234" i="6"/>
  <c r="AW189" i="6"/>
  <c r="CJ270" i="6"/>
  <c r="IU234" i="6"/>
  <c r="IU189" i="6"/>
  <c r="KH270" i="6"/>
  <c r="CX234" i="6"/>
  <c r="CX189" i="6"/>
  <c r="EK270" i="6"/>
  <c r="KV234" i="6"/>
  <c r="KV189" i="6"/>
  <c r="MI270" i="6"/>
  <c r="EY234" i="6"/>
  <c r="EY189" i="6"/>
  <c r="GM271" i="6"/>
  <c r="MX235" i="6"/>
  <c r="MX190" i="6"/>
  <c r="AP271" i="6"/>
  <c r="HA235" i="6"/>
  <c r="HA253" i="6" s="1"/>
  <c r="HA190" i="6"/>
  <c r="IN271" i="6"/>
  <c r="BD235" i="6"/>
  <c r="BD190" i="6"/>
  <c r="CQ271" i="6"/>
  <c r="JB235" i="6"/>
  <c r="JB190" i="6"/>
  <c r="KO271" i="6"/>
  <c r="DE190" i="6"/>
  <c r="DE235" i="6"/>
  <c r="ER271" i="6"/>
  <c r="LA233" i="6"/>
  <c r="LA188" i="6"/>
  <c r="MN269" i="6"/>
  <c r="FD233" i="6"/>
  <c r="FD188" i="6"/>
  <c r="GQ269" i="6"/>
  <c r="G233" i="6"/>
  <c r="G188" i="6"/>
  <c r="AT269" i="6"/>
  <c r="HE233" i="6"/>
  <c r="HE188" i="6"/>
  <c r="IR269" i="6"/>
  <c r="BH233" i="6"/>
  <c r="BH251" i="6" s="1"/>
  <c r="BH188" i="6"/>
  <c r="CU269" i="6"/>
  <c r="JF233" i="6"/>
  <c r="JF188" i="6"/>
  <c r="KO273" i="6"/>
  <c r="DE237" i="6"/>
  <c r="DE192" i="6"/>
  <c r="ER273" i="6"/>
  <c r="LC237" i="6"/>
  <c r="LC192" i="6"/>
  <c r="MP273" i="6"/>
  <c r="FF237" i="6"/>
  <c r="FF192" i="6"/>
  <c r="GS273" i="6"/>
  <c r="I192" i="6"/>
  <c r="I237" i="6"/>
  <c r="AV273" i="6"/>
  <c r="HG237" i="6"/>
  <c r="HG192" i="6"/>
  <c r="IT273" i="6"/>
  <c r="BJ237" i="6"/>
  <c r="BJ192" i="6"/>
  <c r="CX274" i="6"/>
  <c r="JI238" i="6"/>
  <c r="JI193" i="6"/>
  <c r="KV274" i="6"/>
  <c r="DL193" i="6"/>
  <c r="DL238" i="6"/>
  <c r="EY274" i="6"/>
  <c r="LJ238" i="6"/>
  <c r="LJ193" i="6"/>
  <c r="MW274" i="6"/>
  <c r="FM238" i="6"/>
  <c r="FM193" i="6"/>
  <c r="GZ274" i="6"/>
  <c r="P238" i="6"/>
  <c r="P193" i="6"/>
  <c r="BC274" i="6"/>
  <c r="JH236" i="6"/>
  <c r="JH191" i="6"/>
  <c r="KU272" i="6"/>
  <c r="DK191" i="6"/>
  <c r="DK236" i="6"/>
  <c r="EX272" i="6"/>
  <c r="LI236" i="6"/>
  <c r="LI191" i="6"/>
  <c r="MV272" i="6"/>
  <c r="FL191" i="6"/>
  <c r="FL236" i="6"/>
  <c r="GY272" i="6"/>
  <c r="O236" i="6"/>
  <c r="O191" i="6"/>
  <c r="BB272" i="6"/>
  <c r="HM236" i="6"/>
  <c r="HM191" i="6"/>
  <c r="IX270" i="6"/>
  <c r="BN234" i="6"/>
  <c r="BN189" i="6"/>
  <c r="DA270" i="6"/>
  <c r="JL234" i="6"/>
  <c r="JL189" i="6"/>
  <c r="KY270" i="6"/>
  <c r="DO189" i="6"/>
  <c r="DO234" i="6"/>
  <c r="FB270" i="6"/>
  <c r="LM234" i="6"/>
  <c r="LM189" i="6"/>
  <c r="MZ270" i="6"/>
  <c r="FP234" i="6"/>
  <c r="FP189" i="6"/>
  <c r="HC270" i="6"/>
  <c r="S234" i="6"/>
  <c r="S189" i="6"/>
  <c r="BG271" i="6"/>
  <c r="HR235" i="6"/>
  <c r="HR190" i="6"/>
  <c r="JE271" i="6"/>
  <c r="BU235" i="6"/>
  <c r="BU190" i="6"/>
  <c r="DH271" i="6"/>
  <c r="JS235" i="6"/>
  <c r="JS190" i="6"/>
  <c r="LF271" i="6"/>
  <c r="DV235" i="6"/>
  <c r="DV190" i="6"/>
  <c r="FI271" i="6"/>
  <c r="LT235" i="6"/>
  <c r="LT190" i="6"/>
  <c r="L271" i="6"/>
  <c r="FU233" i="6"/>
  <c r="FU188" i="6"/>
  <c r="HH269" i="6"/>
  <c r="X233" i="6"/>
  <c r="X188" i="6"/>
  <c r="BK269" i="6"/>
  <c r="HV188" i="6"/>
  <c r="HV233" i="6"/>
  <c r="JI269" i="6"/>
  <c r="BY233" i="6"/>
  <c r="BY188" i="6"/>
  <c r="DL269" i="6"/>
  <c r="JW233" i="6"/>
  <c r="JW188" i="6"/>
  <c r="LJ269" i="6"/>
  <c r="DZ233" i="6"/>
  <c r="DZ188" i="6"/>
  <c r="FI273" i="6"/>
  <c r="LT237" i="6"/>
  <c r="LT192" i="6"/>
  <c r="L273" i="6"/>
  <c r="FW237" i="6"/>
  <c r="FW192" i="6"/>
  <c r="HJ273" i="6"/>
  <c r="Z237" i="6"/>
  <c r="Z192" i="6"/>
  <c r="BM273" i="6"/>
  <c r="HX237" i="6"/>
  <c r="HX192" i="6"/>
  <c r="JK273" i="6"/>
  <c r="CA237" i="6"/>
  <c r="CA192" i="6"/>
  <c r="DN273" i="6"/>
  <c r="JZ238" i="6"/>
  <c r="JZ193" i="6"/>
  <c r="LM274" i="6"/>
  <c r="EC238" i="6"/>
  <c r="EC193" i="6"/>
  <c r="FP274" i="6"/>
  <c r="MA238" i="6"/>
  <c r="MA193" i="6"/>
  <c r="S274" i="6"/>
  <c r="GD238" i="6"/>
  <c r="GD193" i="6"/>
  <c r="HQ274" i="6"/>
  <c r="AG193" i="6"/>
  <c r="AG238" i="6"/>
  <c r="BT274" i="6"/>
  <c r="IE238" i="6"/>
  <c r="IE193" i="6"/>
  <c r="LL272" i="6"/>
  <c r="EB191" i="6"/>
  <c r="EB236" i="6"/>
  <c r="FO272" i="6"/>
  <c r="LZ191" i="6"/>
  <c r="LZ236" i="6"/>
  <c r="R272" i="6"/>
  <c r="GC236" i="6"/>
  <c r="GC191" i="6"/>
  <c r="HP272" i="6"/>
  <c r="AF236" i="6"/>
  <c r="AF191" i="6"/>
  <c r="BS272" i="6"/>
  <c r="ID236" i="6"/>
  <c r="ID191" i="6"/>
  <c r="JQ272" i="6"/>
  <c r="CG236" i="6"/>
  <c r="CG191" i="6"/>
  <c r="DR270" i="6"/>
  <c r="KC234" i="6"/>
  <c r="KC189" i="6"/>
  <c r="LP270" i="6"/>
  <c r="EF234" i="6"/>
  <c r="EF189" i="6"/>
  <c r="FS270" i="6"/>
  <c r="MD234" i="6"/>
  <c r="MD189" i="6"/>
  <c r="V270" i="6"/>
  <c r="GG234" i="6"/>
  <c r="GG189" i="6"/>
  <c r="HT270" i="6"/>
  <c r="AJ234" i="6"/>
  <c r="AJ189" i="6"/>
  <c r="BW270" i="6"/>
  <c r="II235" i="6"/>
  <c r="II190" i="6"/>
  <c r="JV271" i="6"/>
  <c r="CL235" i="6"/>
  <c r="CL190" i="6"/>
  <c r="DY271" i="6"/>
  <c r="KJ235" i="6"/>
  <c r="KJ190" i="6"/>
  <c r="LW271" i="6"/>
  <c r="EM235" i="6"/>
  <c r="EM190" i="6"/>
  <c r="FZ271" i="6"/>
  <c r="MK235" i="6"/>
  <c r="MK190" i="6"/>
  <c r="AC271" i="6"/>
  <c r="GN190" i="6"/>
  <c r="GN235" i="6"/>
  <c r="HY269" i="6"/>
  <c r="AO233" i="6"/>
  <c r="AO188" i="6"/>
  <c r="CB269" i="6"/>
  <c r="IM233" i="6"/>
  <c r="IM188" i="6"/>
  <c r="JZ269" i="6"/>
  <c r="CP233" i="6"/>
  <c r="CP188" i="6"/>
  <c r="EC269" i="6"/>
  <c r="KN233" i="6"/>
  <c r="KN188" i="6"/>
  <c r="MA269" i="6"/>
  <c r="EQ233" i="6"/>
  <c r="EQ188" i="6"/>
  <c r="GD269" i="6"/>
  <c r="MK237" i="6"/>
  <c r="MK192" i="6"/>
  <c r="AC273" i="6"/>
  <c r="GN237" i="6"/>
  <c r="GN192" i="6"/>
  <c r="IA273" i="6"/>
  <c r="AQ237" i="6"/>
  <c r="AQ192" i="6"/>
  <c r="CD273" i="6"/>
  <c r="IO237" i="6"/>
  <c r="IO192" i="6"/>
  <c r="KB273" i="6"/>
  <c r="CR237" i="6"/>
  <c r="CR192" i="6"/>
  <c r="EE273" i="6"/>
  <c r="KP237" i="6"/>
  <c r="KP192" i="6"/>
  <c r="MD274" i="6"/>
  <c r="ET238" i="6"/>
  <c r="ET193" i="6"/>
  <c r="GG274" i="6"/>
  <c r="MR238" i="6"/>
  <c r="MR193" i="6"/>
  <c r="AJ274" i="6"/>
  <c r="GU238" i="6"/>
  <c r="GU193" i="6"/>
  <c r="IH274" i="6"/>
  <c r="AX238" i="6"/>
  <c r="AX193" i="6"/>
  <c r="CK274" i="6"/>
  <c r="IV238" i="6"/>
  <c r="IV193" i="6"/>
  <c r="KI274" i="6"/>
  <c r="CY238" i="6"/>
  <c r="CY193" i="6"/>
  <c r="GF272" i="6"/>
  <c r="MQ236" i="6"/>
  <c r="MQ191" i="6"/>
  <c r="AI272" i="6"/>
  <c r="GT236" i="6"/>
  <c r="GT191" i="6"/>
  <c r="IG272" i="6"/>
  <c r="AW191" i="6"/>
  <c r="AW236" i="6"/>
  <c r="CJ272" i="6"/>
  <c r="IU236" i="6"/>
  <c r="IU191" i="6"/>
  <c r="KH272" i="6"/>
  <c r="CX236" i="6"/>
  <c r="CX191" i="6"/>
  <c r="EK272" i="6"/>
  <c r="KT189" i="6"/>
  <c r="KT234" i="6"/>
  <c r="MG270" i="6"/>
  <c r="EW189" i="6"/>
  <c r="EW234" i="6"/>
  <c r="GJ270" i="6"/>
  <c r="MU234" i="6"/>
  <c r="MU189" i="6"/>
  <c r="AM270" i="6"/>
  <c r="GX234" i="6"/>
  <c r="GX189" i="6"/>
  <c r="IK270" i="6"/>
  <c r="BA189" i="6"/>
  <c r="BA234" i="6"/>
  <c r="CN270" i="6"/>
  <c r="IY189" i="6"/>
  <c r="IY234" i="6"/>
  <c r="KM271" i="6"/>
  <c r="DC235" i="6"/>
  <c r="DC190" i="6"/>
  <c r="EP271" i="6"/>
  <c r="LA190" i="6"/>
  <c r="LA235" i="6"/>
  <c r="MN271" i="6"/>
  <c r="FD235" i="6"/>
  <c r="FD190" i="6"/>
  <c r="GQ271" i="6"/>
  <c r="G235" i="6"/>
  <c r="G190" i="6"/>
  <c r="AT271" i="6"/>
  <c r="HE235" i="6"/>
  <c r="HE190" i="6"/>
  <c r="IR271" i="6"/>
  <c r="BH235" i="6"/>
  <c r="BH190" i="6"/>
  <c r="CS269" i="6"/>
  <c r="JD233" i="6"/>
  <c r="JD188" i="6"/>
  <c r="KQ269" i="6"/>
  <c r="DG233" i="6"/>
  <c r="DG188" i="6"/>
  <c r="ET269" i="6"/>
  <c r="LE188" i="6"/>
  <c r="LE233" i="6"/>
  <c r="MR269" i="6"/>
  <c r="FH188" i="6"/>
  <c r="FH233" i="6"/>
  <c r="GU269" i="6"/>
  <c r="K188" i="6"/>
  <c r="K233" i="6"/>
  <c r="AX269" i="6"/>
  <c r="HE237" i="6"/>
  <c r="HE192" i="6"/>
  <c r="IR273" i="6"/>
  <c r="BH192" i="6"/>
  <c r="BH237" i="6"/>
  <c r="CU273" i="6"/>
  <c r="JF237" i="6"/>
  <c r="JF192" i="6"/>
  <c r="KS273" i="6"/>
  <c r="DI237" i="6"/>
  <c r="DI192" i="6"/>
  <c r="EV273" i="6"/>
  <c r="LG192" i="6"/>
  <c r="LG237" i="6"/>
  <c r="MT273" i="6"/>
  <c r="FJ237" i="6"/>
  <c r="FJ192" i="6"/>
  <c r="GX274" i="6"/>
  <c r="N238" i="6"/>
  <c r="N193" i="6"/>
  <c r="BA274" i="6"/>
  <c r="HL238" i="6"/>
  <c r="HL193" i="6"/>
  <c r="IY274" i="6"/>
  <c r="BO238" i="6"/>
  <c r="BO193" i="6"/>
  <c r="DB274" i="6"/>
  <c r="JM238" i="6"/>
  <c r="JM193" i="6"/>
  <c r="KZ274" i="6"/>
  <c r="DP238" i="6"/>
  <c r="DP193" i="6"/>
  <c r="FC274" i="6"/>
  <c r="E192" i="6"/>
  <c r="E237" i="6"/>
  <c r="AZ272" i="6"/>
  <c r="HK236" i="6"/>
  <c r="HK191" i="6"/>
  <c r="IX272" i="6"/>
  <c r="BN236" i="6"/>
  <c r="BN191" i="6"/>
  <c r="DA272" i="6"/>
  <c r="JL191" i="6"/>
  <c r="JL236" i="6"/>
  <c r="KY272" i="6"/>
  <c r="DO236" i="6"/>
  <c r="DO191" i="6"/>
  <c r="FB272" i="6"/>
  <c r="LM236" i="6"/>
  <c r="LM191" i="6"/>
  <c r="MX270" i="6"/>
  <c r="FN189" i="6"/>
  <c r="FN234" i="6"/>
  <c r="HA270" i="6"/>
  <c r="Q234" i="6"/>
  <c r="Q189" i="6"/>
  <c r="BD270" i="6"/>
  <c r="HO234" i="6"/>
  <c r="HO189" i="6"/>
  <c r="JB270" i="6"/>
  <c r="BR234" i="6"/>
  <c r="BR189" i="6"/>
  <c r="DE270" i="6"/>
  <c r="JP234" i="6"/>
  <c r="JP189" i="6"/>
  <c r="LC270" i="6"/>
  <c r="DS234" i="6"/>
  <c r="DS189" i="6"/>
  <c r="FG271" i="6"/>
  <c r="LR235" i="6"/>
  <c r="LR190" i="6"/>
  <c r="J271" i="6"/>
  <c r="FU235" i="6"/>
  <c r="FU190" i="6"/>
  <c r="HH271" i="6"/>
  <c r="X235" i="6"/>
  <c r="X190" i="6"/>
  <c r="BK271" i="6"/>
  <c r="HV235" i="6"/>
  <c r="HV190" i="6"/>
  <c r="JI271" i="6"/>
  <c r="BY190" i="6"/>
  <c r="BY235" i="6"/>
  <c r="DL271" i="6"/>
  <c r="JU233" i="6"/>
  <c r="JU188" i="6"/>
  <c r="LH269" i="6"/>
  <c r="DX233" i="6"/>
  <c r="DX188" i="6"/>
  <c r="FK269" i="6"/>
  <c r="LV233" i="6"/>
  <c r="LV188" i="6"/>
  <c r="N269" i="6"/>
  <c r="FY233" i="6"/>
  <c r="FY188" i="6"/>
  <c r="HL269" i="6"/>
  <c r="AB233" i="6"/>
  <c r="AB188" i="6"/>
  <c r="BO269" i="6"/>
  <c r="HZ233" i="6"/>
  <c r="HZ188" i="6"/>
  <c r="JI273" i="6"/>
  <c r="BY237" i="6"/>
  <c r="BY192" i="6"/>
  <c r="DL273" i="6"/>
  <c r="JW237" i="6"/>
  <c r="JW192" i="6"/>
  <c r="LJ273" i="6"/>
  <c r="DZ237" i="6"/>
  <c r="DZ192" i="6"/>
  <c r="FM273" i="6"/>
  <c r="LX192" i="6"/>
  <c r="LX237" i="6"/>
  <c r="P273" i="6"/>
  <c r="GA237" i="6"/>
  <c r="GA192" i="6"/>
  <c r="HN273" i="6"/>
  <c r="AD237" i="6"/>
  <c r="AD192" i="6"/>
  <c r="BR274" i="6"/>
  <c r="IC238" i="6"/>
  <c r="IC193" i="6"/>
  <c r="JP274" i="6"/>
  <c r="CF193" i="6"/>
  <c r="CF238" i="6"/>
  <c r="DS274" i="6"/>
  <c r="KD238" i="6"/>
  <c r="KD193" i="6"/>
  <c r="LQ274" i="6"/>
  <c r="EG238" i="6"/>
  <c r="EG193" i="6"/>
  <c r="FT274" i="6"/>
  <c r="ME193" i="6"/>
  <c r="ME238" i="6"/>
  <c r="W274" i="6"/>
  <c r="KN272" i="6"/>
  <c r="DD236" i="6"/>
  <c r="DD191" i="6"/>
  <c r="EQ272" i="6"/>
  <c r="LB236" i="6"/>
  <c r="LB191" i="6"/>
  <c r="MO272" i="6"/>
  <c r="FE236" i="6"/>
  <c r="FE191" i="6"/>
  <c r="GR272" i="6"/>
  <c r="H236" i="6"/>
  <c r="H191" i="6"/>
  <c r="AU272" i="6"/>
  <c r="HF191" i="6"/>
  <c r="HF236" i="6"/>
  <c r="IS272" i="6"/>
  <c r="BI236" i="6"/>
  <c r="BI191" i="6"/>
  <c r="CT270" i="6"/>
  <c r="JE234" i="6"/>
  <c r="JE189" i="6"/>
  <c r="KR270" i="6"/>
  <c r="DH234" i="6"/>
  <c r="DH189" i="6"/>
  <c r="EU270" i="6"/>
  <c r="LF189" i="6"/>
  <c r="LF234" i="6"/>
  <c r="MS270" i="6"/>
  <c r="FI234" i="6"/>
  <c r="FI189" i="6"/>
  <c r="GV270" i="6"/>
  <c r="L234" i="6"/>
  <c r="L189" i="6"/>
  <c r="AY270" i="6"/>
  <c r="HK190" i="6"/>
  <c r="HK235" i="6"/>
  <c r="IX271" i="6"/>
  <c r="BN235" i="6"/>
  <c r="BN190" i="6"/>
  <c r="DA271" i="6"/>
  <c r="JL235" i="6"/>
  <c r="JL190" i="6"/>
  <c r="KY271" i="6"/>
  <c r="DO235" i="6"/>
  <c r="DO190" i="6"/>
  <c r="FB271" i="6"/>
  <c r="LM235" i="6"/>
  <c r="LM190" i="6"/>
  <c r="MZ271" i="6"/>
  <c r="FP235" i="6"/>
  <c r="FP190" i="6"/>
  <c r="HA269" i="6"/>
  <c r="Q233" i="6"/>
  <c r="Q188" i="6"/>
  <c r="BD269" i="6"/>
  <c r="HO188" i="6"/>
  <c r="HO233" i="6"/>
  <c r="JB269" i="6"/>
  <c r="BR188" i="6"/>
  <c r="BR233" i="6"/>
  <c r="DE269" i="6"/>
  <c r="JP233" i="6"/>
  <c r="JP188" i="6"/>
  <c r="LC269" i="6"/>
  <c r="DS233" i="6"/>
  <c r="DS188" i="6"/>
  <c r="FF269" i="6"/>
  <c r="LM192" i="6"/>
  <c r="LM237" i="6"/>
  <c r="MZ273" i="6"/>
  <c r="FP237" i="6"/>
  <c r="FP192" i="6"/>
  <c r="HC273" i="6"/>
  <c r="S237" i="6"/>
  <c r="S192" i="6"/>
  <c r="BF273" i="6"/>
  <c r="HQ237" i="6"/>
  <c r="HQ192" i="6"/>
  <c r="JD273" i="6"/>
  <c r="BT237" i="6"/>
  <c r="BT192" i="6"/>
  <c r="DG273" i="6"/>
  <c r="JR237" i="6"/>
  <c r="JR192" i="6"/>
  <c r="LF274" i="6"/>
  <c r="DV238" i="6"/>
  <c r="DV193" i="6"/>
  <c r="FI274" i="6"/>
  <c r="LT238" i="6"/>
  <c r="LT193" i="6"/>
  <c r="L274" i="6"/>
  <c r="FW238" i="6"/>
  <c r="FW193" i="6"/>
  <c r="HJ274" i="6"/>
  <c r="Z238" i="6"/>
  <c r="Z193" i="6"/>
  <c r="BM274" i="6"/>
  <c r="HX238" i="6"/>
  <c r="HX193" i="6"/>
  <c r="JK274" i="6"/>
  <c r="CA238" i="6"/>
  <c r="CA193" i="6"/>
  <c r="FH272" i="6"/>
  <c r="LS236" i="6"/>
  <c r="LS191" i="6"/>
  <c r="K272" i="6"/>
  <c r="FV236" i="6"/>
  <c r="FV191" i="6"/>
  <c r="HI272" i="6"/>
  <c r="Y236" i="6"/>
  <c r="Y191" i="6"/>
  <c r="BL272" i="6"/>
  <c r="HW191" i="6"/>
  <c r="HW236" i="6"/>
  <c r="JJ272" i="6"/>
  <c r="BZ236" i="6"/>
  <c r="BZ191" i="6"/>
  <c r="DM272" i="6"/>
  <c r="JV234" i="6"/>
  <c r="JV189" i="6"/>
  <c r="LI270" i="6"/>
  <c r="DY234" i="6"/>
  <c r="DY189" i="6"/>
  <c r="FL270" i="6"/>
  <c r="LW189" i="6"/>
  <c r="LW234" i="6"/>
  <c r="O270" i="6"/>
  <c r="FZ234" i="6"/>
  <c r="FZ189" i="6"/>
  <c r="HM270" i="6"/>
  <c r="AC234" i="6"/>
  <c r="AC189" i="6"/>
  <c r="BP270" i="6"/>
  <c r="IA234" i="6"/>
  <c r="IA189" i="6"/>
  <c r="JO271" i="6"/>
  <c r="CE235" i="6"/>
  <c r="CE190" i="6"/>
  <c r="DR271" i="6"/>
  <c r="KC235" i="6"/>
  <c r="KC190" i="6"/>
  <c r="LP271" i="6"/>
  <c r="EF235" i="6"/>
  <c r="EF190" i="6"/>
  <c r="FS271" i="6"/>
  <c r="MD190" i="6"/>
  <c r="MD235" i="6"/>
  <c r="V271" i="6"/>
  <c r="GG235" i="6"/>
  <c r="GG190" i="6"/>
  <c r="HT271" i="6"/>
  <c r="AJ235" i="6"/>
  <c r="AJ190" i="6"/>
  <c r="BU269" i="6"/>
  <c r="IF233" i="6"/>
  <c r="IF188" i="6"/>
  <c r="JS269" i="6"/>
  <c r="CI233" i="6"/>
  <c r="CI188" i="6"/>
  <c r="DV269" i="6"/>
  <c r="KG233" i="6"/>
  <c r="KG188" i="6"/>
  <c r="LT269" i="6"/>
  <c r="EJ233" i="6"/>
  <c r="EJ188" i="6"/>
  <c r="FW269" i="6"/>
  <c r="MH233" i="6"/>
  <c r="MH188" i="6"/>
  <c r="Z269" i="6"/>
  <c r="GG237" i="6"/>
  <c r="GG192" i="6"/>
  <c r="HT273" i="6"/>
  <c r="AJ237" i="6"/>
  <c r="AJ192" i="6"/>
  <c r="BW273" i="6"/>
  <c r="IH237" i="6"/>
  <c r="IH192" i="6"/>
  <c r="JU273" i="6"/>
  <c r="CK237" i="6"/>
  <c r="CK192" i="6"/>
  <c r="DX273" i="6"/>
  <c r="KI237" i="6"/>
  <c r="KI192" i="6"/>
  <c r="LV273" i="6"/>
  <c r="EL192" i="6"/>
  <c r="EL237" i="6"/>
  <c r="FZ274" i="6"/>
  <c r="MK193" i="6"/>
  <c r="MK238" i="6"/>
  <c r="AC274" i="6"/>
  <c r="GN238" i="6"/>
  <c r="GN193" i="6"/>
  <c r="IA274" i="6"/>
  <c r="AQ238" i="6"/>
  <c r="AQ193" i="6"/>
  <c r="CD274" i="6"/>
  <c r="IO238" i="6"/>
  <c r="IO193" i="6"/>
  <c r="KB274" i="6"/>
  <c r="CR238" i="6"/>
  <c r="CR193" i="6"/>
  <c r="EE274" i="6"/>
  <c r="MJ191" i="6"/>
  <c r="MJ236" i="6"/>
  <c r="AB272" i="6"/>
  <c r="GM236" i="6"/>
  <c r="GM191" i="6"/>
  <c r="HZ272" i="6"/>
  <c r="AP236" i="6"/>
  <c r="AP191" i="6"/>
  <c r="CC272" i="6"/>
  <c r="IN236" i="6"/>
  <c r="IN191" i="6"/>
  <c r="KA272" i="6"/>
  <c r="CQ236" i="6"/>
  <c r="CQ191" i="6"/>
  <c r="ED272" i="6"/>
  <c r="KO191" i="6"/>
  <c r="KO236" i="6"/>
  <c r="LZ270" i="6"/>
  <c r="EP189" i="6"/>
  <c r="EP234" i="6"/>
  <c r="GC270" i="6"/>
  <c r="MN189" i="6"/>
  <c r="MN234" i="6"/>
  <c r="AF270" i="6"/>
  <c r="GQ234" i="6"/>
  <c r="GQ189" i="6"/>
  <c r="ID270" i="6"/>
  <c r="AT234" i="6"/>
  <c r="AT189" i="6"/>
  <c r="CG270" i="6"/>
  <c r="IR189" i="6"/>
  <c r="IR234" i="6"/>
  <c r="KE270" i="6"/>
  <c r="CU189" i="6"/>
  <c r="CU234" i="6"/>
  <c r="EI271" i="6"/>
  <c r="KT235" i="6"/>
  <c r="KT190" i="6"/>
  <c r="MG271" i="6"/>
  <c r="EW190" i="6"/>
  <c r="EW235" i="6"/>
  <c r="GJ271" i="6"/>
  <c r="MU190" i="6"/>
  <c r="MU235" i="6"/>
  <c r="AM271" i="6"/>
  <c r="GX235" i="6"/>
  <c r="GX190" i="6"/>
  <c r="IK271" i="6"/>
  <c r="BA235" i="6"/>
  <c r="BA190" i="6"/>
  <c r="CN271" i="6"/>
  <c r="IW233" i="6"/>
  <c r="IW188" i="6"/>
  <c r="KJ269" i="6"/>
  <c r="CZ188" i="6"/>
  <c r="CZ233" i="6"/>
  <c r="EM269" i="6"/>
  <c r="KX233" i="6"/>
  <c r="KX188" i="6"/>
  <c r="MK269" i="6"/>
  <c r="FA188" i="6"/>
  <c r="FA233" i="6"/>
  <c r="GN269" i="6"/>
  <c r="MY188" i="6"/>
  <c r="MY233" i="6"/>
  <c r="AQ269" i="6"/>
  <c r="HB233" i="6"/>
  <c r="HB188" i="6"/>
  <c r="IK273" i="6"/>
  <c r="BA237" i="6"/>
  <c r="BA192" i="6"/>
  <c r="CN273" i="6"/>
  <c r="IY237" i="6"/>
  <c r="IY192" i="6"/>
  <c r="KL273" i="6"/>
  <c r="DB192" i="6"/>
  <c r="DB237" i="6"/>
  <c r="EO273" i="6"/>
  <c r="KZ237" i="6"/>
  <c r="KZ192" i="6"/>
  <c r="MM273" i="6"/>
  <c r="FC192" i="6"/>
  <c r="FC237" i="6"/>
  <c r="GP273" i="6"/>
  <c r="F237" i="6"/>
  <c r="F192" i="6"/>
  <c r="AT274" i="6"/>
  <c r="HE238" i="6"/>
  <c r="HE193" i="6"/>
  <c r="IR274" i="6"/>
  <c r="BH238" i="6"/>
  <c r="BH193" i="6"/>
  <c r="CU274" i="6"/>
  <c r="JF193" i="6"/>
  <c r="JF238" i="6"/>
  <c r="KS274" i="6"/>
  <c r="DI238" i="6"/>
  <c r="DI193" i="6"/>
  <c r="EV274" i="6"/>
  <c r="LG238" i="6"/>
  <c r="LG193" i="6"/>
  <c r="E269" i="6"/>
  <c r="HD236" i="6"/>
  <c r="HD191" i="6"/>
  <c r="IQ272" i="6"/>
  <c r="BG236" i="6"/>
  <c r="BG191" i="6"/>
  <c r="CT272" i="6"/>
  <c r="JE236" i="6"/>
  <c r="JE191" i="6"/>
  <c r="KR272" i="6"/>
  <c r="DH236" i="6"/>
  <c r="DH191" i="6"/>
  <c r="EU272" i="6"/>
  <c r="LF236" i="6"/>
  <c r="LF191" i="6"/>
  <c r="MS272" i="6"/>
  <c r="FI236" i="6"/>
  <c r="FI191" i="6"/>
  <c r="GT270" i="6"/>
  <c r="J189" i="6"/>
  <c r="J234" i="6"/>
  <c r="AW270" i="6"/>
  <c r="HH189" i="6"/>
  <c r="HH234" i="6"/>
  <c r="IU270" i="6"/>
  <c r="BK234" i="6"/>
  <c r="BK189" i="6"/>
  <c r="CX270" i="6"/>
  <c r="JI234" i="6"/>
  <c r="JI189" i="6"/>
  <c r="KV270" i="6"/>
  <c r="DL234" i="6"/>
  <c r="DL189" i="6"/>
  <c r="EY270" i="6"/>
  <c r="LK235" i="6"/>
  <c r="LK190" i="6"/>
  <c r="MX271" i="6"/>
  <c r="FN235" i="6"/>
  <c r="FN190" i="6"/>
  <c r="HA271" i="6"/>
  <c r="Q235" i="6"/>
  <c r="Q190" i="6"/>
  <c r="BD271" i="6"/>
  <c r="HO235" i="6"/>
  <c r="HO190" i="6"/>
  <c r="JB271" i="6"/>
  <c r="BR235" i="6"/>
  <c r="BR190" i="6"/>
  <c r="DE271" i="6"/>
  <c r="JP190" i="6"/>
  <c r="JP235" i="6"/>
  <c r="LA269" i="6"/>
  <c r="DQ188" i="6"/>
  <c r="DQ233" i="6"/>
  <c r="FD269" i="6"/>
  <c r="LO233" i="6"/>
  <c r="LO188" i="6"/>
  <c r="G269" i="6"/>
  <c r="FR233" i="6"/>
  <c r="FR188" i="6"/>
  <c r="HE269" i="6"/>
  <c r="U233" i="6"/>
  <c r="U188" i="6"/>
  <c r="BH269" i="6"/>
  <c r="HS233" i="6"/>
  <c r="HS188" i="6"/>
  <c r="JF269" i="6"/>
  <c r="BV233" i="6"/>
  <c r="BV188" i="6"/>
  <c r="DE273" i="6"/>
  <c r="JP237" i="6"/>
  <c r="JP192" i="6"/>
  <c r="LC273" i="6"/>
  <c r="DS237" i="6"/>
  <c r="DS192" i="6"/>
  <c r="FF273" i="6"/>
  <c r="LQ192" i="6"/>
  <c r="LQ237" i="6"/>
  <c r="I273" i="6"/>
  <c r="FT237" i="6"/>
  <c r="FT192" i="6"/>
  <c r="HG273" i="6"/>
  <c r="W237" i="6"/>
  <c r="W192" i="6"/>
  <c r="BJ273" i="6"/>
  <c r="HV193" i="6"/>
  <c r="HV238" i="6"/>
  <c r="JI274" i="6"/>
  <c r="BY238" i="6"/>
  <c r="BY193" i="6"/>
  <c r="DL274" i="6"/>
  <c r="JW238" i="6"/>
  <c r="JW193" i="6"/>
  <c r="LJ274" i="6"/>
  <c r="DZ193" i="6"/>
  <c r="DZ238" i="6"/>
  <c r="FM274" i="6"/>
  <c r="LX238" i="6"/>
  <c r="LX193" i="6"/>
  <c r="P274" i="6"/>
  <c r="GA193" i="6"/>
  <c r="GA238" i="6"/>
  <c r="JH272" i="6"/>
  <c r="BX236" i="6"/>
  <c r="BX191" i="6"/>
  <c r="DK272" i="6"/>
  <c r="JV236" i="6"/>
  <c r="JV191" i="6"/>
  <c r="LI272" i="6"/>
  <c r="DY236" i="6"/>
  <c r="DY191" i="6"/>
  <c r="FL272" i="6"/>
  <c r="LW236" i="6"/>
  <c r="LW191" i="6"/>
  <c r="O272" i="6"/>
  <c r="FZ191" i="6"/>
  <c r="FZ236" i="6"/>
  <c r="HM272" i="6"/>
  <c r="AC236" i="6"/>
  <c r="AC191" i="6"/>
  <c r="BN270" i="6"/>
  <c r="HY234" i="6"/>
  <c r="HY189" i="6"/>
  <c r="JL270" i="6"/>
  <c r="CB234" i="6"/>
  <c r="CB189" i="6"/>
  <c r="DO270" i="6"/>
  <c r="JZ234" i="6"/>
  <c r="JZ189" i="6"/>
  <c r="LM270" i="6"/>
  <c r="EC234" i="6"/>
  <c r="EC189" i="6"/>
  <c r="FP270" i="6"/>
  <c r="MA234" i="6"/>
  <c r="MA189" i="6"/>
  <c r="S270" i="6"/>
  <c r="GE235" i="6"/>
  <c r="GE190" i="6"/>
  <c r="HR271" i="6"/>
  <c r="AH190" i="6"/>
  <c r="AH235" i="6"/>
  <c r="BU271" i="6"/>
  <c r="IF235" i="6"/>
  <c r="IF190" i="6"/>
  <c r="JS271" i="6"/>
  <c r="CI235" i="6"/>
  <c r="CI190" i="6"/>
  <c r="DV271" i="6"/>
  <c r="KG235" i="6"/>
  <c r="KG190" i="6"/>
  <c r="LT271" i="6"/>
  <c r="EJ235" i="6"/>
  <c r="EJ190" i="6"/>
  <c r="FU269" i="6"/>
  <c r="MF233" i="6"/>
  <c r="MF188" i="6"/>
  <c r="X269" i="6"/>
  <c r="GI188" i="6"/>
  <c r="GI233" i="6"/>
  <c r="HV269" i="6"/>
  <c r="AL188" i="6"/>
  <c r="AL233" i="6"/>
  <c r="BY269" i="6"/>
  <c r="IJ233" i="6"/>
  <c r="IJ188" i="6"/>
  <c r="JW269" i="6"/>
  <c r="CM233" i="6"/>
  <c r="CM188" i="6"/>
  <c r="DZ269" i="6"/>
  <c r="KG237" i="6"/>
  <c r="KG192" i="6"/>
  <c r="LT273" i="6"/>
  <c r="EJ237" i="6"/>
  <c r="EJ192" i="6"/>
  <c r="FW273" i="6"/>
  <c r="MH237" i="6"/>
  <c r="MH192" i="6"/>
  <c r="Z273" i="6"/>
  <c r="GK237" i="6"/>
  <c r="GK192" i="6"/>
  <c r="HX273" i="6"/>
  <c r="AN237" i="6"/>
  <c r="AN192" i="6"/>
  <c r="CA273" i="6"/>
  <c r="IL237" i="6"/>
  <c r="IL192" i="6"/>
  <c r="JZ274" i="6"/>
  <c r="CP238" i="6"/>
  <c r="CP193" i="6"/>
  <c r="EC274" i="6"/>
  <c r="KN238" i="6"/>
  <c r="KN193" i="6"/>
  <c r="MA274" i="6"/>
  <c r="EQ238" i="6"/>
  <c r="EQ193" i="6"/>
  <c r="GD274" i="6"/>
  <c r="MO193" i="6"/>
  <c r="MO238" i="6"/>
  <c r="AG274" i="6"/>
  <c r="GR193" i="6"/>
  <c r="GR238" i="6"/>
  <c r="IE274" i="6"/>
  <c r="AU238" i="6"/>
  <c r="AU193" i="6"/>
  <c r="EB272" i="6"/>
  <c r="KM236" i="6"/>
  <c r="KM191" i="6"/>
  <c r="LZ272" i="6"/>
  <c r="EP191" i="6"/>
  <c r="EP236" i="6"/>
  <c r="GC272" i="6"/>
  <c r="MN236" i="6"/>
  <c r="MN191" i="6"/>
  <c r="AF272" i="6"/>
  <c r="GQ191" i="6"/>
  <c r="GQ236" i="6"/>
  <c r="ID272" i="6"/>
  <c r="AT191" i="6"/>
  <c r="AT236" i="6"/>
  <c r="CG272" i="6"/>
  <c r="IP189" i="6"/>
  <c r="IP234" i="6"/>
  <c r="KC270" i="6"/>
  <c r="CS234" i="6"/>
  <c r="CS189" i="6"/>
  <c r="EF270" i="6"/>
  <c r="KQ234" i="6"/>
  <c r="KQ189" i="6"/>
  <c r="MD270" i="6"/>
  <c r="ET234" i="6"/>
  <c r="ET189" i="6"/>
  <c r="GG270" i="6"/>
  <c r="MR234" i="6"/>
  <c r="MR189" i="6"/>
  <c r="AJ270" i="6"/>
  <c r="GU234" i="6"/>
  <c r="GU189" i="6"/>
  <c r="II271" i="6"/>
  <c r="AY235" i="6"/>
  <c r="AY190" i="6"/>
  <c r="CL271" i="6"/>
  <c r="IW235" i="6"/>
  <c r="IW190" i="6"/>
  <c r="KJ271" i="6"/>
  <c r="CZ235" i="6"/>
  <c r="CZ190" i="6"/>
  <c r="EM271" i="6"/>
  <c r="KX235" i="6"/>
  <c r="KX190" i="6"/>
  <c r="MK271" i="6"/>
  <c r="FA235" i="6"/>
  <c r="FA190" i="6"/>
  <c r="GN271" i="6"/>
  <c r="MW233" i="6"/>
  <c r="MW188" i="6"/>
  <c r="AO269" i="6"/>
  <c r="GZ233" i="6"/>
  <c r="GZ188" i="6"/>
  <c r="IM269" i="6"/>
  <c r="BC233" i="6"/>
  <c r="BC188" i="6"/>
  <c r="CP269" i="6"/>
  <c r="JA233" i="6"/>
  <c r="JA188" i="6"/>
  <c r="KN269" i="6"/>
  <c r="DD233" i="6"/>
  <c r="DD188" i="6"/>
  <c r="EQ269" i="6"/>
  <c r="LB233" i="6"/>
  <c r="LB188" i="6"/>
  <c r="MK273" i="6"/>
  <c r="FA237" i="6"/>
  <c r="FA192" i="6"/>
  <c r="GN273" i="6"/>
  <c r="MY237" i="6"/>
  <c r="MY192" i="6"/>
  <c r="AQ273" i="6"/>
  <c r="HB237" i="6"/>
  <c r="HB192" i="6"/>
  <c r="IO273" i="6"/>
  <c r="BE237" i="6"/>
  <c r="BE192" i="6"/>
  <c r="CR273" i="6"/>
  <c r="JC237" i="6"/>
  <c r="JC192" i="6"/>
  <c r="KP273" i="6"/>
  <c r="DF237" i="6"/>
  <c r="DF192" i="6"/>
  <c r="ET274" i="6"/>
  <c r="LE238" i="6"/>
  <c r="LE193" i="6"/>
  <c r="MR274" i="6"/>
  <c r="FH238" i="6"/>
  <c r="FH193" i="6"/>
  <c r="GU274" i="6"/>
  <c r="K238" i="6"/>
  <c r="K193" i="6"/>
  <c r="AX274" i="6"/>
  <c r="HI238" i="6"/>
  <c r="HI193" i="6"/>
  <c r="IV274" i="6"/>
  <c r="BL238" i="6"/>
  <c r="BL193" i="6"/>
  <c r="CY274" i="6"/>
  <c r="LD236" i="6"/>
  <c r="LD191" i="6"/>
  <c r="MQ272" i="6"/>
  <c r="FG236" i="6"/>
  <c r="FG191" i="6"/>
  <c r="GT272" i="6"/>
  <c r="J236" i="6"/>
  <c r="J191" i="6"/>
  <c r="AW272" i="6"/>
  <c r="HH236" i="6"/>
  <c r="HH191" i="6"/>
  <c r="IU272" i="6"/>
  <c r="BK191" i="6"/>
  <c r="BK236" i="6"/>
  <c r="CX272" i="6"/>
  <c r="JI236" i="6"/>
  <c r="JI191" i="6"/>
  <c r="KT270" i="6"/>
  <c r="DJ234" i="6"/>
  <c r="DJ189" i="6"/>
  <c r="EW270" i="6"/>
  <c r="LH189" i="6"/>
  <c r="LH234" i="6"/>
  <c r="MU270" i="6"/>
  <c r="FK234" i="6"/>
  <c r="FK189" i="6"/>
  <c r="GX270" i="6"/>
  <c r="N234" i="6"/>
  <c r="N189" i="6"/>
  <c r="BA270" i="6"/>
  <c r="HL189" i="6"/>
  <c r="HL234" i="6"/>
  <c r="IY270" i="6"/>
  <c r="BO189" i="6"/>
  <c r="BO234" i="6"/>
  <c r="DC271" i="6"/>
  <c r="JN235" i="6"/>
  <c r="JN190" i="6"/>
  <c r="LA271" i="6"/>
  <c r="DQ190" i="6"/>
  <c r="DQ235" i="6"/>
  <c r="FD271" i="6"/>
  <c r="LO235" i="6"/>
  <c r="LO190" i="6"/>
  <c r="G271" i="6"/>
  <c r="FR235" i="6"/>
  <c r="FR190" i="6"/>
  <c r="HE271" i="6"/>
  <c r="U235" i="6"/>
  <c r="U190" i="6"/>
  <c r="BH271" i="6"/>
  <c r="HQ233" i="6"/>
  <c r="HQ188" i="6"/>
  <c r="JD269" i="6"/>
  <c r="BT233" i="6"/>
  <c r="BT188" i="6"/>
  <c r="DG269" i="6"/>
  <c r="JR233" i="6"/>
  <c r="JR188" i="6"/>
  <c r="LE269" i="6"/>
  <c r="DU188" i="6"/>
  <c r="DU233" i="6"/>
  <c r="FH269" i="6"/>
  <c r="LS188" i="6"/>
  <c r="LS233" i="6"/>
  <c r="K269" i="6"/>
  <c r="FV188" i="6"/>
  <c r="FV233" i="6"/>
  <c r="HE273" i="6"/>
  <c r="U237" i="6"/>
  <c r="U192" i="6"/>
  <c r="BH273" i="6"/>
  <c r="HS237" i="6"/>
  <c r="HS192" i="6"/>
  <c r="JF273" i="6"/>
  <c r="BV237" i="6"/>
  <c r="BV192" i="6"/>
  <c r="DI273" i="6"/>
  <c r="JT237" i="6"/>
  <c r="JT192" i="6"/>
  <c r="LG273" i="6"/>
  <c r="DW192" i="6"/>
  <c r="DW237" i="6"/>
  <c r="FJ273" i="6"/>
  <c r="LV238" i="6"/>
  <c r="LV193" i="6"/>
  <c r="N274" i="6"/>
  <c r="FY238" i="6"/>
  <c r="FY193" i="6"/>
  <c r="HL274" i="6"/>
  <c r="AB238" i="6"/>
  <c r="AB193" i="6"/>
  <c r="BO274" i="6"/>
  <c r="HZ193" i="6"/>
  <c r="HZ238" i="6"/>
  <c r="JM274" i="6"/>
  <c r="CC238" i="6"/>
  <c r="CC193" i="6"/>
  <c r="DP274" i="6"/>
  <c r="KA238" i="6"/>
  <c r="KA193" i="6"/>
  <c r="E273" i="6"/>
  <c r="FX236" i="6"/>
  <c r="FX191" i="6"/>
  <c r="HK272" i="6"/>
  <c r="AA236" i="6"/>
  <c r="AA191" i="6"/>
  <c r="BN272" i="6"/>
  <c r="HY236" i="6"/>
  <c r="HY191" i="6"/>
  <c r="JL272" i="6"/>
  <c r="CB191" i="6"/>
  <c r="CB236" i="6"/>
  <c r="DO272" i="6"/>
  <c r="JZ236" i="6"/>
  <c r="JZ191" i="6"/>
  <c r="LM272" i="6"/>
  <c r="EC236" i="6"/>
  <c r="EC191" i="6"/>
  <c r="FN270" i="6"/>
  <c r="LY234" i="6"/>
  <c r="LY189" i="6"/>
  <c r="Q270" i="6"/>
  <c r="GB234" i="6"/>
  <c r="GB189" i="6"/>
  <c r="HO270" i="6"/>
  <c r="AE234" i="6"/>
  <c r="AE189" i="6"/>
  <c r="BR270" i="6"/>
  <c r="IC234" i="6"/>
  <c r="IC189" i="6"/>
  <c r="JP270" i="6"/>
  <c r="CF234" i="6"/>
  <c r="CF189" i="6"/>
  <c r="DS270" i="6"/>
  <c r="KE235" i="6"/>
  <c r="KE190" i="6"/>
  <c r="LR271" i="6"/>
  <c r="EH235" i="6"/>
  <c r="EH190" i="6"/>
  <c r="FU271" i="6"/>
  <c r="MF235" i="6"/>
  <c r="MF190" i="6"/>
  <c r="X271" i="6"/>
  <c r="GI235" i="6"/>
  <c r="GI190" i="6"/>
  <c r="HV271" i="6"/>
  <c r="AL235" i="6"/>
  <c r="AL190" i="6"/>
  <c r="BY271" i="6"/>
  <c r="IJ190" i="6"/>
  <c r="IJ235" i="6"/>
  <c r="JU269" i="6"/>
  <c r="CK188" i="6"/>
  <c r="CK233" i="6"/>
  <c r="DX269" i="6"/>
  <c r="KI233" i="6"/>
  <c r="KI188" i="6"/>
  <c r="LV269" i="6"/>
  <c r="EL233" i="6"/>
  <c r="EL188" i="6"/>
  <c r="FY269" i="6"/>
  <c r="MJ233" i="6"/>
  <c r="MJ188" i="6"/>
  <c r="AB269" i="6"/>
  <c r="GM233" i="6"/>
  <c r="GM188" i="6"/>
  <c r="HZ269" i="6"/>
  <c r="AP233" i="6"/>
  <c r="AP188" i="6"/>
  <c r="BY273" i="6"/>
  <c r="IJ192" i="6"/>
  <c r="IJ237" i="6"/>
  <c r="JW273" i="6"/>
  <c r="CM237" i="6"/>
  <c r="CM192" i="6"/>
  <c r="DZ273" i="6"/>
  <c r="KK192" i="6"/>
  <c r="KK237" i="6"/>
  <c r="LX273" i="6"/>
  <c r="EN237" i="6"/>
  <c r="EN192" i="6"/>
  <c r="GA273" i="6"/>
  <c r="ML237" i="6"/>
  <c r="ML192" i="6"/>
  <c r="AD273" i="6"/>
  <c r="GP238" i="6"/>
  <c r="GP193" i="6"/>
  <c r="IC274" i="6"/>
  <c r="AS238" i="6"/>
  <c r="AS193" i="6"/>
  <c r="CF274" i="6"/>
  <c r="IQ238" i="6"/>
  <c r="IQ193" i="6"/>
  <c r="KD274" i="6"/>
  <c r="CT238" i="6"/>
  <c r="CT193" i="6"/>
  <c r="EG274" i="6"/>
  <c r="KR238" i="6"/>
  <c r="KR193" i="6"/>
  <c r="ME274" i="6"/>
  <c r="EU193" i="6"/>
  <c r="EU238" i="6"/>
  <c r="DD272" i="6"/>
  <c r="JO236" i="6"/>
  <c r="JO191" i="6"/>
  <c r="LB272" i="6"/>
  <c r="DR236" i="6"/>
  <c r="DR191" i="6"/>
  <c r="FE272" i="6"/>
  <c r="LP236" i="6"/>
  <c r="LP191" i="6"/>
  <c r="H272" i="6"/>
  <c r="FS236" i="6"/>
  <c r="FS191" i="6"/>
  <c r="HF272" i="6"/>
  <c r="V236" i="6"/>
  <c r="V191" i="6"/>
  <c r="BI272" i="6"/>
  <c r="HR234" i="6"/>
  <c r="HR189" i="6"/>
  <c r="JE270" i="6"/>
  <c r="BU189" i="6"/>
  <c r="BU234" i="6"/>
  <c r="DH270" i="6"/>
  <c r="JS234" i="6"/>
  <c r="JS189" i="6"/>
  <c r="LF270" i="6"/>
  <c r="DV189" i="6"/>
  <c r="DV234" i="6"/>
  <c r="FI270" i="6"/>
  <c r="LT234" i="6"/>
  <c r="LT189" i="6"/>
  <c r="L270" i="6"/>
  <c r="FW234" i="6"/>
  <c r="FW189" i="6"/>
  <c r="HK271" i="6"/>
  <c r="AA190" i="6"/>
  <c r="AA235" i="6"/>
  <c r="BN271" i="6"/>
  <c r="HY235" i="6"/>
  <c r="HY190" i="6"/>
  <c r="JL271" i="6"/>
  <c r="CB235" i="6"/>
  <c r="CB190" i="6"/>
  <c r="DO271" i="6"/>
  <c r="JZ235" i="6"/>
  <c r="JZ190" i="6"/>
  <c r="LM271" i="6"/>
  <c r="EC235" i="6"/>
  <c r="EC190" i="6"/>
  <c r="FP271" i="6"/>
  <c r="LY188" i="6"/>
  <c r="LY233" i="6"/>
  <c r="Q269" i="6"/>
  <c r="GB233" i="6"/>
  <c r="GB188" i="6"/>
  <c r="HO269" i="6"/>
  <c r="AE188" i="6"/>
  <c r="AE233" i="6"/>
  <c r="BR269" i="6"/>
  <c r="IC233" i="6"/>
  <c r="IC188" i="6"/>
  <c r="JP269" i="6"/>
  <c r="CF233" i="6"/>
  <c r="CF188" i="6"/>
  <c r="DS269" i="6"/>
  <c r="KD188" i="6"/>
  <c r="KD233" i="6"/>
  <c r="LM273" i="6"/>
  <c r="EC192" i="6"/>
  <c r="EC237" i="6"/>
  <c r="FP273" i="6"/>
  <c r="MA237" i="6"/>
  <c r="MA192" i="6"/>
  <c r="S273" i="6"/>
  <c r="GD237" i="6"/>
  <c r="GD192" i="6"/>
  <c r="HQ273" i="6"/>
  <c r="AG237" i="6"/>
  <c r="AG192" i="6"/>
  <c r="BT273" i="6"/>
  <c r="IE237" i="6"/>
  <c r="IE192" i="6"/>
  <c r="JR273" i="6"/>
  <c r="CH237" i="6"/>
  <c r="CH192" i="6"/>
  <c r="DV274" i="6"/>
  <c r="KG238" i="6"/>
  <c r="KG193" i="6"/>
  <c r="LT274" i="6"/>
  <c r="EJ193" i="6"/>
  <c r="EJ238" i="6"/>
  <c r="FW274" i="6"/>
  <c r="MH238" i="6"/>
  <c r="MH193" i="6"/>
  <c r="Z274" i="6"/>
  <c r="GK193" i="6"/>
  <c r="GK238" i="6"/>
  <c r="HX274" i="6"/>
  <c r="AN238" i="6"/>
  <c r="AN193" i="6"/>
  <c r="CA274" i="6"/>
  <c r="KF191" i="6"/>
  <c r="KF236" i="6"/>
  <c r="LS272" i="6"/>
  <c r="EI236" i="6"/>
  <c r="EI191" i="6"/>
  <c r="FV272" i="6"/>
  <c r="MG236" i="6"/>
  <c r="MG191" i="6"/>
  <c r="Y272" i="6"/>
  <c r="GJ236" i="6"/>
  <c r="GJ191" i="6"/>
  <c r="HW272" i="6"/>
  <c r="AM191" i="6"/>
  <c r="AM236" i="6"/>
  <c r="BZ272" i="6"/>
  <c r="IK236" i="6"/>
  <c r="IK191" i="6"/>
  <c r="JV270" i="6"/>
  <c r="CL189" i="6"/>
  <c r="CL234" i="6"/>
  <c r="DY270" i="6"/>
  <c r="KJ234" i="6"/>
  <c r="KJ189" i="6"/>
  <c r="LW270" i="6"/>
  <c r="EM189" i="6"/>
  <c r="EM234" i="6"/>
  <c r="FZ270" i="6"/>
  <c r="MK234" i="6"/>
  <c r="MK189" i="6"/>
  <c r="AC270" i="6"/>
  <c r="GN189" i="6"/>
  <c r="GN234" i="6"/>
  <c r="IA270" i="6"/>
  <c r="AQ234" i="6"/>
  <c r="AQ189" i="6"/>
  <c r="CE271" i="6"/>
  <c r="IP190" i="6"/>
  <c r="IP235" i="6"/>
  <c r="KC271" i="6"/>
  <c r="CS235" i="6"/>
  <c r="CS190" i="6"/>
  <c r="EF271" i="6"/>
  <c r="KQ235" i="6"/>
  <c r="KQ190" i="6"/>
  <c r="MD271" i="6"/>
  <c r="ET190" i="6"/>
  <c r="ET235" i="6"/>
  <c r="GG271" i="6"/>
  <c r="MR235" i="6"/>
  <c r="MR190" i="6"/>
  <c r="AJ271" i="6"/>
  <c r="GS233" i="6"/>
  <c r="GS188" i="6"/>
  <c r="IF269" i="6"/>
  <c r="AV233" i="6"/>
  <c r="AV188" i="6"/>
  <c r="CI269" i="6"/>
  <c r="IT233" i="6"/>
  <c r="IT251" i="6" s="1"/>
  <c r="IT188" i="6"/>
  <c r="KG269" i="6"/>
  <c r="CW233" i="6"/>
  <c r="CW188" i="6"/>
  <c r="EJ269" i="6"/>
  <c r="KU233" i="6"/>
  <c r="KU188" i="6"/>
  <c r="MH269" i="6"/>
  <c r="EX233" i="6"/>
  <c r="EX188" i="6"/>
  <c r="GG273" i="6"/>
  <c r="MR237" i="6"/>
  <c r="MR192" i="6"/>
  <c r="AJ273" i="6"/>
  <c r="GU192" i="6"/>
  <c r="GU237" i="6"/>
  <c r="IH273" i="6"/>
  <c r="AX237" i="6"/>
  <c r="AX192" i="6"/>
  <c r="CK273" i="6"/>
  <c r="IV237" i="6"/>
  <c r="IV192" i="6"/>
  <c r="KI273" i="6"/>
  <c r="CY237" i="6"/>
  <c r="CY192" i="6"/>
  <c r="EL273" i="6"/>
  <c r="KX238" i="6"/>
  <c r="KX193" i="6"/>
  <c r="MK274" i="6"/>
  <c r="FA193" i="6"/>
  <c r="FA238" i="6"/>
  <c r="GN274" i="6"/>
  <c r="MY238" i="6"/>
  <c r="MY193" i="6"/>
  <c r="AQ274" i="6"/>
  <c r="HB238" i="6"/>
  <c r="HB193" i="6"/>
  <c r="IO274" i="6"/>
  <c r="BE238" i="6"/>
  <c r="BE193" i="6"/>
  <c r="CR274" i="6"/>
  <c r="JC238" i="6"/>
  <c r="JC193" i="6"/>
  <c r="MJ272" i="6"/>
  <c r="EZ191" i="6"/>
  <c r="EZ236" i="6"/>
  <c r="GM272" i="6"/>
  <c r="MX236" i="6"/>
  <c r="MX191" i="6"/>
  <c r="AP272" i="6"/>
  <c r="HA191" i="6"/>
  <c r="HA236" i="6"/>
  <c r="IN272" i="6"/>
  <c r="BD236" i="6"/>
  <c r="BD191" i="6"/>
  <c r="CQ272" i="6"/>
  <c r="JB236" i="6"/>
  <c r="JB191" i="6"/>
  <c r="KO272" i="6"/>
  <c r="DE191" i="6"/>
  <c r="DE236" i="6"/>
  <c r="EP270" i="6"/>
  <c r="LA234" i="6"/>
  <c r="LA189" i="6"/>
  <c r="MN270" i="6"/>
  <c r="FD234" i="6"/>
  <c r="FD189" i="6"/>
  <c r="GQ270" i="6"/>
  <c r="G234" i="6"/>
  <c r="G189" i="6"/>
  <c r="AT270" i="6"/>
  <c r="HE189" i="6"/>
  <c r="HE234" i="6"/>
  <c r="IR270" i="6"/>
  <c r="BH189" i="6"/>
  <c r="BH234" i="6"/>
  <c r="CU270" i="6"/>
  <c r="JG235" i="6"/>
  <c r="JG190" i="6"/>
  <c r="KT271" i="6"/>
  <c r="DJ235" i="6"/>
  <c r="DJ190" i="6"/>
  <c r="EW271" i="6"/>
  <c r="LH235" i="6"/>
  <c r="LH190" i="6"/>
  <c r="MU271" i="6"/>
  <c r="FK190" i="6"/>
  <c r="FK235" i="6"/>
  <c r="GX271" i="6"/>
  <c r="N235" i="6"/>
  <c r="N190" i="6"/>
  <c r="BA271" i="6"/>
  <c r="HL235" i="6"/>
  <c r="HL190" i="6"/>
  <c r="IW269" i="6"/>
  <c r="BM233" i="6"/>
  <c r="BM251" i="6" s="1"/>
  <c r="BM188" i="6"/>
  <c r="CZ269" i="6"/>
  <c r="JK233" i="6"/>
  <c r="JK188" i="6"/>
  <c r="KX269" i="6"/>
  <c r="DN233" i="6"/>
  <c r="DN188" i="6"/>
  <c r="FA269" i="6"/>
  <c r="LL188" i="6"/>
  <c r="LL233" i="6"/>
  <c r="MY269" i="6"/>
  <c r="FO188" i="6"/>
  <c r="FO233" i="6"/>
  <c r="HB269" i="6"/>
  <c r="R233" i="6"/>
  <c r="R188" i="6"/>
  <c r="BA273" i="6"/>
  <c r="HL192" i="6"/>
  <c r="HL237" i="6"/>
  <c r="IY273" i="6"/>
  <c r="BO237" i="6"/>
  <c r="BO192" i="6"/>
  <c r="DB273" i="6"/>
  <c r="JM237" i="6"/>
  <c r="JM192" i="6"/>
  <c r="KZ273" i="6"/>
  <c r="DP237" i="6"/>
  <c r="DP192" i="6"/>
  <c r="FC273" i="6"/>
  <c r="LN237" i="6"/>
  <c r="LN192" i="6"/>
  <c r="F273" i="6"/>
  <c r="FR238" i="6"/>
  <c r="FR193" i="6"/>
  <c r="HE274" i="6"/>
  <c r="U238" i="6"/>
  <c r="U193" i="6"/>
  <c r="BH274" i="6"/>
  <c r="HS193" i="6"/>
  <c r="HS238" i="6"/>
  <c r="JF274" i="6"/>
  <c r="BV193" i="6"/>
  <c r="BV238" i="6"/>
  <c r="DI274" i="6"/>
  <c r="JT238" i="6"/>
  <c r="JT193" i="6"/>
  <c r="LG274" i="6"/>
  <c r="DW238" i="6"/>
  <c r="DW193" i="6"/>
  <c r="HD272" i="6"/>
  <c r="T236" i="6"/>
  <c r="T191" i="6"/>
  <c r="BG272" i="6"/>
  <c r="HR236" i="6"/>
  <c r="HR191" i="6"/>
  <c r="JE272" i="6"/>
  <c r="BU236" i="6"/>
  <c r="BU191" i="6"/>
  <c r="DH272" i="6"/>
  <c r="JS236" i="6"/>
  <c r="JS191" i="6"/>
  <c r="LF272" i="6"/>
  <c r="DV236" i="6"/>
  <c r="DV191" i="6"/>
  <c r="FI272" i="6"/>
  <c r="LR189" i="6"/>
  <c r="LR234" i="6"/>
  <c r="J270" i="6"/>
  <c r="FU234" i="6"/>
  <c r="FU189" i="6"/>
  <c r="HH270" i="6"/>
  <c r="X189" i="6"/>
  <c r="X234" i="6"/>
  <c r="BK270" i="6"/>
  <c r="HV234" i="6"/>
  <c r="HV189" i="6"/>
  <c r="JI270" i="6"/>
  <c r="BY234" i="6"/>
  <c r="BY189" i="6"/>
  <c r="DL270" i="6"/>
  <c r="JW234" i="6"/>
  <c r="JW189" i="6"/>
  <c r="LK271" i="6"/>
  <c r="EA235" i="6"/>
  <c r="EA190" i="6"/>
  <c r="FN271" i="6"/>
  <c r="LY235" i="6"/>
  <c r="LY190" i="6"/>
  <c r="Q271" i="6"/>
  <c r="GB235" i="6"/>
  <c r="GB190" i="6"/>
  <c r="HO271" i="6"/>
  <c r="AE235" i="6"/>
  <c r="AE190" i="6"/>
  <c r="BR271" i="6"/>
  <c r="IC190" i="6"/>
  <c r="IC235" i="6"/>
  <c r="JP271" i="6"/>
  <c r="CF190" i="6"/>
  <c r="CF235" i="6"/>
  <c r="DQ269" i="6"/>
  <c r="KB233" i="6"/>
  <c r="KB188" i="6"/>
  <c r="LO269" i="6"/>
  <c r="EE233" i="6"/>
  <c r="EE188" i="6"/>
  <c r="FR269" i="6"/>
  <c r="MC233" i="6"/>
  <c r="MC188" i="6"/>
  <c r="U269" i="6"/>
  <c r="GF233" i="6"/>
  <c r="GF188" i="6"/>
  <c r="HS269" i="6"/>
  <c r="AI233" i="6"/>
  <c r="AI188" i="6"/>
  <c r="BV269" i="6"/>
  <c r="IC237" i="6"/>
  <c r="IC192" i="6"/>
  <c r="JP273" i="6"/>
  <c r="CF237" i="6"/>
  <c r="CF192" i="6"/>
  <c r="DS273" i="6"/>
  <c r="KD237" i="6"/>
  <c r="KD192" i="6"/>
  <c r="LQ273" i="6"/>
  <c r="EG192" i="6"/>
  <c r="EG237" i="6"/>
  <c r="FT273" i="6"/>
  <c r="ME237" i="6"/>
  <c r="ME192" i="6"/>
  <c r="W273" i="6"/>
  <c r="GH237" i="6"/>
  <c r="GH192" i="6"/>
  <c r="HV274" i="6"/>
  <c r="AL193" i="6"/>
  <c r="AL238" i="6"/>
  <c r="BY274" i="6"/>
  <c r="IJ193" i="6"/>
  <c r="IJ238" i="6"/>
  <c r="JW274" i="6"/>
  <c r="CM238" i="6"/>
  <c r="CM193" i="6"/>
  <c r="DZ274" i="6"/>
  <c r="KK238" i="6"/>
  <c r="KK193" i="6"/>
  <c r="LX274" i="6"/>
  <c r="EN238" i="6"/>
  <c r="EN193" i="6"/>
  <c r="GA274" i="6"/>
  <c r="E234" i="6"/>
  <c r="E189" i="6"/>
  <c r="BX272" i="6"/>
  <c r="II191" i="6"/>
  <c r="II236" i="6"/>
  <c r="JV272" i="6"/>
  <c r="CL236" i="6"/>
  <c r="CL191" i="6"/>
  <c r="DY272" i="6"/>
  <c r="KJ236" i="6"/>
  <c r="KJ191" i="6"/>
  <c r="LW272" i="6"/>
  <c r="EM191" i="6"/>
  <c r="EM236" i="6"/>
  <c r="FZ272" i="6"/>
  <c r="MK236" i="6"/>
  <c r="MK191" i="6"/>
  <c r="AC272" i="6"/>
  <c r="GL234" i="6"/>
  <c r="GL189" i="6"/>
  <c r="HY270" i="6"/>
  <c r="AO189" i="6"/>
  <c r="AO234" i="6"/>
  <c r="CB270" i="6"/>
  <c r="IM234" i="6"/>
  <c r="IM189" i="6"/>
  <c r="JZ270" i="6"/>
  <c r="CP189" i="6"/>
  <c r="CP234" i="6"/>
  <c r="EC270" i="6"/>
  <c r="KN189" i="6"/>
  <c r="KN234" i="6"/>
  <c r="MA270" i="6"/>
  <c r="EQ234" i="6"/>
  <c r="EQ189" i="6"/>
  <c r="GE271" i="6"/>
  <c r="MP235" i="6"/>
  <c r="MP190" i="6"/>
  <c r="AH271" i="6"/>
  <c r="GS235" i="6"/>
  <c r="GS190" i="6"/>
  <c r="IF271" i="6"/>
  <c r="AV235" i="6"/>
  <c r="AV253" i="6" s="1"/>
  <c r="AV190" i="6"/>
  <c r="CI271" i="6"/>
  <c r="IT235" i="6"/>
  <c r="IT190" i="6"/>
  <c r="KG271" i="6"/>
  <c r="CW235" i="6"/>
  <c r="CW190" i="6"/>
  <c r="EJ271" i="6"/>
  <c r="KS188" i="6"/>
  <c r="KS233" i="6"/>
  <c r="MF269" i="6"/>
  <c r="EV188" i="6"/>
  <c r="EV233" i="6"/>
  <c r="GI269" i="6"/>
  <c r="MT188" i="6"/>
  <c r="MT233" i="6"/>
  <c r="AL269" i="6"/>
  <c r="GW233" i="6"/>
  <c r="GW188" i="6"/>
  <c r="IJ269" i="6"/>
  <c r="AZ233" i="6"/>
  <c r="AZ188" i="6"/>
  <c r="CM269" i="6"/>
  <c r="IX233" i="6"/>
  <c r="IX251" i="6" s="1"/>
  <c r="IX188" i="6"/>
  <c r="KG273" i="6"/>
  <c r="CW237" i="6"/>
  <c r="CW192" i="6"/>
  <c r="EJ273" i="6"/>
  <c r="KU237" i="6"/>
  <c r="KU192" i="6"/>
  <c r="MH273" i="6"/>
  <c r="EX237" i="6"/>
  <c r="EX192" i="6"/>
  <c r="GK273" i="6"/>
  <c r="MV237" i="6"/>
  <c r="MV192" i="6"/>
  <c r="AN273" i="6"/>
  <c r="GY237" i="6"/>
  <c r="GY192" i="6"/>
  <c r="IL273" i="6"/>
  <c r="BB237" i="6"/>
  <c r="BB192" i="6"/>
  <c r="CP274" i="6"/>
  <c r="JA238" i="6"/>
  <c r="JA193" i="6"/>
  <c r="KN274" i="6"/>
  <c r="DD238" i="6"/>
  <c r="DD193" i="6"/>
  <c r="EQ274" i="6"/>
  <c r="LB238" i="6"/>
  <c r="LB193" i="6"/>
  <c r="MO274" i="6"/>
  <c r="FE193" i="6"/>
  <c r="FE238" i="6"/>
  <c r="GR274" i="6"/>
  <c r="H238" i="6"/>
  <c r="H193" i="6"/>
  <c r="AU274" i="6"/>
  <c r="IZ191" i="6"/>
  <c r="IZ236" i="6"/>
  <c r="KM272" i="6"/>
  <c r="DC236" i="6"/>
  <c r="DC191" i="6"/>
  <c r="EP272" i="6"/>
  <c r="LA191" i="6"/>
  <c r="LA236" i="6"/>
  <c r="MN272" i="6"/>
  <c r="FD236" i="6"/>
  <c r="FD191" i="6"/>
  <c r="GQ272" i="6"/>
  <c r="G191" i="6"/>
  <c r="G236" i="6"/>
  <c r="AT272" i="6"/>
  <c r="HE236" i="6"/>
  <c r="HE191" i="6"/>
  <c r="IP270" i="6"/>
  <c r="BF189" i="6"/>
  <c r="BF234" i="6"/>
  <c r="CS270" i="6"/>
  <c r="JD234" i="6"/>
  <c r="JD189" i="6"/>
  <c r="KQ270" i="6"/>
  <c r="DG234" i="6"/>
  <c r="DG189" i="6"/>
  <c r="ET270" i="6"/>
  <c r="LE234" i="6"/>
  <c r="LE189" i="6"/>
  <c r="MR270" i="6"/>
  <c r="FH189" i="6"/>
  <c r="FH234" i="6"/>
  <c r="GU270" i="6"/>
  <c r="K234" i="6"/>
  <c r="K189" i="6"/>
  <c r="AY271" i="6"/>
  <c r="HJ235" i="6"/>
  <c r="HJ253" i="6" s="1"/>
  <c r="HJ190" i="6"/>
  <c r="IW271" i="6"/>
  <c r="BM190" i="6"/>
  <c r="BM235" i="6"/>
  <c r="CZ271" i="6"/>
  <c r="JK235" i="6"/>
  <c r="JK190" i="6"/>
  <c r="KX271" i="6"/>
  <c r="DN235" i="6"/>
  <c r="DN190" i="6"/>
  <c r="FA271" i="6"/>
  <c r="LL190" i="6"/>
  <c r="LL235" i="6"/>
  <c r="MW269" i="6"/>
  <c r="FM233" i="6"/>
  <c r="FM188" i="6"/>
  <c r="GZ269" i="6"/>
  <c r="P233" i="6"/>
  <c r="P188" i="6"/>
  <c r="BC269" i="6"/>
  <c r="HN233" i="6"/>
  <c r="HN188" i="6"/>
  <c r="JA269" i="6"/>
  <c r="BQ233" i="6"/>
  <c r="BQ251" i="6" s="1"/>
  <c r="BQ188" i="6"/>
  <c r="DD269" i="6"/>
  <c r="JO233" i="6"/>
  <c r="JO188" i="6"/>
  <c r="LB269" i="6"/>
  <c r="DR233" i="6"/>
  <c r="DR188" i="6"/>
  <c r="FA273" i="6"/>
  <c r="LL237" i="6"/>
  <c r="LL192" i="6"/>
  <c r="MY273" i="6"/>
  <c r="FO237" i="6"/>
  <c r="FO192" i="6"/>
  <c r="HB273" i="6"/>
  <c r="R237" i="6"/>
  <c r="R192" i="6"/>
  <c r="BE273" i="6"/>
  <c r="HP237" i="6"/>
  <c r="HP192" i="6"/>
  <c r="JC273" i="6"/>
  <c r="BS237" i="6"/>
  <c r="BS192" i="6"/>
  <c r="DF273" i="6"/>
  <c r="JR238" i="6"/>
  <c r="JR193" i="6"/>
  <c r="LE274" i="6"/>
  <c r="DU238" i="6"/>
  <c r="DU193" i="6"/>
  <c r="FH274" i="6"/>
  <c r="LS238" i="6"/>
  <c r="LS193" i="6"/>
  <c r="K274" i="6"/>
  <c r="FV238" i="6"/>
  <c r="FV193" i="6"/>
  <c r="HI274" i="6"/>
  <c r="Y238" i="6"/>
  <c r="Y193" i="6"/>
  <c r="BL274" i="6"/>
  <c r="HW238" i="6"/>
  <c r="HW193" i="6"/>
  <c r="LD272" i="6"/>
  <c r="DT236" i="6"/>
  <c r="DT191" i="6"/>
  <c r="FG272" i="6"/>
  <c r="LR236" i="6"/>
  <c r="LR191" i="6"/>
  <c r="J272" i="6"/>
  <c r="FU191" i="6"/>
  <c r="FU236" i="6"/>
  <c r="HH272" i="6"/>
  <c r="X236" i="6"/>
  <c r="X191" i="6"/>
  <c r="BK272" i="6"/>
  <c r="HV236" i="6"/>
  <c r="HV191" i="6"/>
  <c r="JI272" i="6"/>
  <c r="BY236" i="6"/>
  <c r="BY191" i="6"/>
  <c r="DJ270" i="6"/>
  <c r="JU234" i="6"/>
  <c r="JU189" i="6"/>
  <c r="LH270" i="6"/>
  <c r="DX234" i="6"/>
  <c r="DX189" i="6"/>
  <c r="FK270" i="6"/>
  <c r="LV234" i="6"/>
  <c r="LV189" i="6"/>
  <c r="N270" i="6"/>
  <c r="FY189" i="6"/>
  <c r="FY234" i="6"/>
  <c r="HL270" i="6"/>
  <c r="AB189" i="6"/>
  <c r="AB234" i="6"/>
  <c r="BO270" i="6"/>
  <c r="IA235" i="6"/>
  <c r="IA190" i="6"/>
  <c r="JN271" i="6"/>
  <c r="CD235" i="6"/>
  <c r="CD190" i="6"/>
  <c r="DQ271" i="6"/>
  <c r="KB235" i="6"/>
  <c r="KB190" i="6"/>
  <c r="LO271" i="6"/>
  <c r="EE235" i="6"/>
  <c r="EE190" i="6"/>
  <c r="FR271" i="6"/>
  <c r="MC235" i="6"/>
  <c r="MC190" i="6"/>
  <c r="U271" i="6"/>
  <c r="GF235" i="6"/>
  <c r="GF190" i="6"/>
  <c r="HQ269" i="6"/>
  <c r="AG233" i="6"/>
  <c r="AG188" i="6"/>
  <c r="BT269" i="6"/>
  <c r="IE233" i="6"/>
  <c r="IE251" i="6" s="1"/>
  <c r="IE188" i="6"/>
  <c r="JR269" i="6"/>
  <c r="CH233" i="6"/>
  <c r="CH188" i="6"/>
  <c r="DU269" i="6"/>
  <c r="KF188" i="6"/>
  <c r="KF233" i="6"/>
  <c r="LS269" i="6"/>
  <c r="EI188" i="6"/>
  <c r="EI233" i="6"/>
  <c r="FV269" i="6"/>
  <c r="MC237" i="6"/>
  <c r="MC192" i="6"/>
  <c r="U273" i="6"/>
  <c r="GF192" i="6"/>
  <c r="GF237" i="6"/>
  <c r="HS273" i="6"/>
  <c r="AI237" i="6"/>
  <c r="AI192" i="6"/>
  <c r="BV273" i="6"/>
  <c r="IG237" i="6"/>
  <c r="IG192" i="6"/>
  <c r="JT273" i="6"/>
  <c r="CJ237" i="6"/>
  <c r="CJ192" i="6"/>
  <c r="DW273" i="6"/>
  <c r="KH237" i="6"/>
  <c r="KH192" i="6"/>
  <c r="LV274" i="6"/>
  <c r="EL238" i="6"/>
  <c r="EL193" i="6"/>
  <c r="FY274" i="6"/>
  <c r="MJ238" i="6"/>
  <c r="MJ193" i="6"/>
  <c r="AB274" i="6"/>
  <c r="GM238" i="6"/>
  <c r="GM193" i="6"/>
  <c r="HZ274" i="6"/>
  <c r="AP193" i="6"/>
  <c r="AP238" i="6"/>
  <c r="CC274" i="6"/>
  <c r="IN238" i="6"/>
  <c r="IN193" i="6"/>
  <c r="KA274" i="6"/>
  <c r="CQ193" i="6"/>
  <c r="CQ238" i="6"/>
  <c r="FX272" i="6"/>
  <c r="MI236" i="6"/>
  <c r="MI191" i="6"/>
  <c r="AA272" i="6"/>
  <c r="GL236" i="6"/>
  <c r="GL191" i="6"/>
  <c r="HY272" i="6"/>
  <c r="AO236" i="6"/>
  <c r="AO191" i="6"/>
  <c r="CB272" i="6"/>
  <c r="IM191" i="6"/>
  <c r="IM236" i="6"/>
  <c r="JZ272" i="6"/>
  <c r="CP236" i="6"/>
  <c r="CP191" i="6"/>
  <c r="EC272" i="6"/>
  <c r="KL189" i="6"/>
  <c r="KL234" i="6"/>
  <c r="LY270" i="6"/>
  <c r="EO234" i="6"/>
  <c r="EO189" i="6"/>
  <c r="GB270" i="6"/>
  <c r="MM234" i="6"/>
  <c r="MM189" i="6"/>
  <c r="AE270" i="6"/>
  <c r="GP234" i="6"/>
  <c r="GP189" i="6"/>
  <c r="IC270" i="6"/>
  <c r="AS234" i="6"/>
  <c r="AS189" i="6"/>
  <c r="CF270" i="6"/>
  <c r="IQ234" i="6"/>
  <c r="IQ189" i="6"/>
  <c r="KE271" i="6"/>
  <c r="CU235" i="6"/>
  <c r="CU190" i="6"/>
  <c r="EH271" i="6"/>
  <c r="KS235" i="6"/>
  <c r="KS190" i="6"/>
  <c r="MF271" i="6"/>
  <c r="EV190" i="6"/>
  <c r="EV235" i="6"/>
  <c r="GI271" i="6"/>
  <c r="MT235" i="6"/>
  <c r="MT190" i="6"/>
  <c r="AL271" i="6"/>
  <c r="GW190" i="6"/>
  <c r="GW235" i="6"/>
  <c r="IJ271" i="6"/>
  <c r="AZ190" i="6"/>
  <c r="AZ235" i="6"/>
  <c r="CK269" i="6"/>
  <c r="IV233" i="6"/>
  <c r="IV188" i="6"/>
  <c r="KI269" i="6"/>
  <c r="CY233" i="6"/>
  <c r="CY188" i="6"/>
  <c r="EL269" i="6"/>
  <c r="KW233" i="6"/>
  <c r="KW188" i="6"/>
  <c r="MJ269" i="6"/>
  <c r="EZ233" i="6"/>
  <c r="EZ188" i="6"/>
  <c r="GM269" i="6"/>
  <c r="MX233" i="6"/>
  <c r="MX188" i="6"/>
  <c r="AP269" i="6"/>
  <c r="GW237" i="6"/>
  <c r="GW192" i="6"/>
  <c r="IJ273" i="6"/>
  <c r="AZ192" i="6"/>
  <c r="AZ237" i="6"/>
  <c r="CM273" i="6"/>
  <c r="IX237" i="6"/>
  <c r="IX192" i="6"/>
  <c r="KK273" i="6"/>
  <c r="DA192" i="6"/>
  <c r="DA237" i="6"/>
  <c r="EN273" i="6"/>
  <c r="KY237" i="6"/>
  <c r="KY192" i="6"/>
  <c r="ML273" i="6"/>
  <c r="FB237" i="6"/>
  <c r="FB192" i="6"/>
  <c r="GP274" i="6"/>
  <c r="F238" i="6"/>
  <c r="F193" i="6"/>
  <c r="AS274" i="6"/>
  <c r="HD193" i="6"/>
  <c r="HD238" i="6"/>
  <c r="IQ274" i="6"/>
  <c r="BG238" i="6"/>
  <c r="BG193" i="6"/>
  <c r="CT274" i="6"/>
  <c r="JE238" i="6"/>
  <c r="JE193" i="6"/>
  <c r="KR274" i="6"/>
  <c r="DH238" i="6"/>
  <c r="DH193" i="6"/>
  <c r="EU274" i="6"/>
  <c r="E238" i="6"/>
  <c r="E193" i="6"/>
  <c r="IB236" i="6"/>
  <c r="IB191" i="6"/>
  <c r="JO272" i="6"/>
  <c r="CE236" i="6"/>
  <c r="CE191" i="6"/>
  <c r="DR272" i="6"/>
  <c r="KC236" i="6"/>
  <c r="KC191" i="6"/>
  <c r="LP272" i="6"/>
  <c r="EF191" i="6"/>
  <c r="EF236" i="6"/>
  <c r="FS272" i="6"/>
  <c r="MD236" i="6"/>
  <c r="MD191" i="6"/>
  <c r="V272" i="6"/>
  <c r="GG236" i="6"/>
  <c r="GG191" i="6"/>
  <c r="HR270" i="6"/>
  <c r="AH234" i="6"/>
  <c r="AH189" i="6"/>
  <c r="BU270" i="6"/>
  <c r="IF234" i="6"/>
  <c r="IF189" i="6"/>
  <c r="JS270" i="6"/>
  <c r="CI189" i="6"/>
  <c r="CI234" i="6"/>
  <c r="DV270" i="6"/>
  <c r="KG234" i="6"/>
  <c r="KG189" i="6"/>
  <c r="LT270" i="6"/>
  <c r="EJ234" i="6"/>
  <c r="EJ189" i="6"/>
  <c r="FW270" i="6"/>
  <c r="MI190" i="6"/>
  <c r="MI235" i="6"/>
  <c r="AA271" i="6"/>
  <c r="GL235" i="6"/>
  <c r="GL190" i="6"/>
  <c r="HY271" i="6"/>
  <c r="AO235" i="6"/>
  <c r="AO190" i="6"/>
  <c r="CB271" i="6"/>
  <c r="IM235" i="6"/>
  <c r="IM190" i="6"/>
  <c r="JZ271" i="6"/>
  <c r="CP235" i="6"/>
  <c r="CP190" i="6"/>
  <c r="EC271" i="6"/>
  <c r="KN235" i="6"/>
  <c r="KN190" i="6"/>
  <c r="LY269" i="6"/>
  <c r="EO233" i="6"/>
  <c r="EO188" i="6"/>
  <c r="GB269" i="6"/>
  <c r="MM188" i="6"/>
  <c r="MM233" i="6"/>
  <c r="AE269" i="6"/>
  <c r="GP188" i="6"/>
  <c r="GP233" i="6"/>
  <c r="IC269" i="6"/>
  <c r="AS233" i="6"/>
  <c r="AS188" i="6"/>
  <c r="CF269" i="6"/>
  <c r="IQ233" i="6"/>
  <c r="IQ188" i="6"/>
  <c r="KD269" i="6"/>
  <c r="CT233" i="6"/>
  <c r="CT188" i="6"/>
  <c r="EC273" i="6"/>
  <c r="KN237" i="6"/>
  <c r="KN192" i="6"/>
  <c r="MA273" i="6"/>
  <c r="EQ237" i="6"/>
  <c r="EQ192" i="6"/>
  <c r="GD273" i="6"/>
  <c r="MO237" i="6"/>
  <c r="MO192" i="6"/>
  <c r="AG273" i="6"/>
  <c r="GR237" i="6"/>
  <c r="GR192" i="6"/>
  <c r="IE273" i="6"/>
  <c r="AU237" i="6"/>
  <c r="AU192" i="6"/>
  <c r="CH273" i="6"/>
  <c r="IT238" i="6"/>
  <c r="IT193" i="6"/>
  <c r="KG274" i="6"/>
  <c r="CW238" i="6"/>
  <c r="CW193" i="6"/>
  <c r="EJ274" i="6"/>
  <c r="KU238" i="6"/>
  <c r="KU193" i="6"/>
  <c r="MH274" i="6"/>
  <c r="EX238" i="6"/>
  <c r="EX193" i="6"/>
  <c r="GK274" i="6"/>
  <c r="MV238" i="6"/>
  <c r="MV193" i="6"/>
  <c r="AN274" i="6"/>
  <c r="GY238" i="6"/>
  <c r="GY193" i="6"/>
  <c r="KF272" i="6"/>
  <c r="CV191" i="6"/>
  <c r="CV236" i="6"/>
  <c r="EI272" i="6"/>
  <c r="KT236" i="6"/>
  <c r="KT191" i="6"/>
  <c r="MG272" i="6"/>
  <c r="EW236" i="6"/>
  <c r="EW191" i="6"/>
  <c r="GJ272" i="6"/>
  <c r="MU191" i="6"/>
  <c r="MU236" i="6"/>
  <c r="AM272" i="6"/>
  <c r="GX236" i="6"/>
  <c r="GX191" i="6"/>
  <c r="IK272" i="6"/>
  <c r="BA236" i="6"/>
  <c r="BA191" i="6"/>
  <c r="CL270" i="6"/>
  <c r="IW234" i="6"/>
  <c r="IW252" i="6" s="1"/>
  <c r="IW189" i="6"/>
  <c r="KJ270" i="6"/>
  <c r="CZ234" i="6"/>
  <c r="CZ189" i="6"/>
  <c r="EM270" i="6"/>
  <c r="KX234" i="6"/>
  <c r="KX189" i="6"/>
  <c r="MK270" i="6"/>
  <c r="FA234" i="6"/>
  <c r="FA189" i="6"/>
  <c r="GN270" i="6"/>
  <c r="MY234" i="6"/>
  <c r="MY189" i="6"/>
  <c r="AQ270" i="6"/>
  <c r="HC235" i="6"/>
  <c r="HC190" i="6"/>
  <c r="IP271" i="6"/>
  <c r="BF190" i="6"/>
  <c r="BF235" i="6"/>
  <c r="CS271" i="6"/>
  <c r="JD235" i="6"/>
  <c r="JD190" i="6"/>
  <c r="KQ271" i="6"/>
  <c r="DG235" i="6"/>
  <c r="DG253" i="6" s="1"/>
  <c r="DG190" i="6"/>
  <c r="ET271" i="6"/>
  <c r="LE235" i="6"/>
  <c r="LE190" i="6"/>
  <c r="MR271" i="6"/>
  <c r="FH235" i="6"/>
  <c r="FH190" i="6"/>
  <c r="GS269" i="6"/>
  <c r="I233" i="6"/>
  <c r="I188" i="6"/>
  <c r="AV269" i="6"/>
  <c r="HG233" i="6"/>
  <c r="HG188" i="6"/>
  <c r="IT269" i="6"/>
  <c r="BJ233" i="6"/>
  <c r="BJ188" i="6"/>
  <c r="CW269" i="6"/>
  <c r="JH233" i="6"/>
  <c r="JH188" i="6"/>
  <c r="KU269" i="6"/>
  <c r="DK233" i="6"/>
  <c r="DK188" i="6"/>
  <c r="EX269" i="6"/>
  <c r="LE237" i="6"/>
  <c r="LE192" i="6"/>
  <c r="MR273" i="6"/>
  <c r="FH237" i="6"/>
  <c r="FH192" i="6"/>
  <c r="GU273" i="6"/>
  <c r="K192" i="6"/>
  <c r="K237" i="6"/>
  <c r="AX273" i="6"/>
  <c r="HI237" i="6"/>
  <c r="HI192" i="6"/>
  <c r="IV273" i="6"/>
  <c r="BL237" i="6"/>
  <c r="BL192" i="6"/>
  <c r="CY273" i="6"/>
  <c r="JJ192" i="6"/>
  <c r="JJ237" i="6"/>
  <c r="KX274" i="6"/>
  <c r="DN238" i="6"/>
  <c r="DN193" i="6"/>
  <c r="FA274" i="6"/>
  <c r="LL238" i="6"/>
  <c r="LL193" i="6"/>
  <c r="MY274" i="6"/>
  <c r="FO238" i="6"/>
  <c r="FO193" i="6"/>
  <c r="HB274" i="6"/>
  <c r="R238" i="6"/>
  <c r="R193" i="6"/>
  <c r="BE274" i="6"/>
  <c r="HP238" i="6"/>
  <c r="HP193" i="6"/>
  <c r="JC274" i="6"/>
  <c r="BS238" i="6"/>
  <c r="BS193" i="6"/>
  <c r="EZ272" i="6"/>
  <c r="LK236" i="6"/>
  <c r="LK191" i="6"/>
  <c r="MX272" i="6"/>
  <c r="FN236" i="6"/>
  <c r="FN191" i="6"/>
  <c r="HA272" i="6"/>
  <c r="Q191" i="6"/>
  <c r="Q236" i="6"/>
  <c r="BD272" i="6"/>
  <c r="HO236" i="6"/>
  <c r="HO191" i="6"/>
  <c r="JB272" i="6"/>
  <c r="BR236" i="6"/>
  <c r="BR191" i="6"/>
  <c r="DE272" i="6"/>
  <c r="JN234" i="6"/>
  <c r="JN189" i="6"/>
  <c r="LA270" i="6"/>
  <c r="DQ189" i="6"/>
  <c r="DQ234" i="6"/>
  <c r="FD270" i="6"/>
  <c r="LO234" i="6"/>
  <c r="LO189" i="6"/>
  <c r="G270" i="6"/>
  <c r="FR234" i="6"/>
  <c r="FR189" i="6"/>
  <c r="HE270" i="6"/>
  <c r="U189" i="6"/>
  <c r="U234" i="6"/>
  <c r="BH270" i="6"/>
  <c r="HS234" i="6"/>
  <c r="HS189" i="6"/>
  <c r="JG271" i="6"/>
  <c r="BW235" i="6"/>
  <c r="BW190" i="6"/>
  <c r="DJ271" i="6"/>
  <c r="JU190" i="6"/>
  <c r="JU235" i="6"/>
  <c r="LH271" i="6"/>
  <c r="DX235" i="6"/>
  <c r="DX190" i="6"/>
  <c r="FK271" i="6"/>
  <c r="LV235" i="6"/>
  <c r="LV190" i="6"/>
  <c r="N271" i="6"/>
  <c r="FY235" i="6"/>
  <c r="FY190" i="6"/>
  <c r="HL271" i="6"/>
  <c r="AB235" i="6"/>
  <c r="AB190" i="6"/>
  <c r="BM269" i="6"/>
  <c r="HX233" i="6"/>
  <c r="HX188" i="6"/>
  <c r="JK269" i="6"/>
  <c r="CA233" i="6"/>
  <c r="CA188" i="6"/>
  <c r="DN269" i="6"/>
  <c r="JY188" i="6"/>
  <c r="JY233" i="6"/>
  <c r="LL269" i="6"/>
  <c r="EB188" i="6"/>
  <c r="EB233" i="6"/>
  <c r="FO269" i="6"/>
  <c r="LZ188" i="6"/>
  <c r="LZ233" i="6"/>
  <c r="R269" i="6"/>
  <c r="FY237" i="6"/>
  <c r="FY192" i="6"/>
  <c r="HL273" i="6"/>
  <c r="AB192" i="6"/>
  <c r="AB237" i="6"/>
  <c r="BO273" i="6"/>
  <c r="HZ192" i="6"/>
  <c r="HZ237" i="6"/>
  <c r="JM273" i="6"/>
  <c r="CC237" i="6"/>
  <c r="CC192" i="6"/>
  <c r="DP273" i="6"/>
  <c r="KA192" i="6"/>
  <c r="KA237" i="6"/>
  <c r="LN273" i="6"/>
  <c r="ED237" i="6"/>
  <c r="ED192" i="6"/>
  <c r="FR274" i="6"/>
  <c r="MC238" i="6"/>
  <c r="MC193" i="6"/>
  <c r="U274" i="6"/>
  <c r="GF238" i="6"/>
  <c r="GF193" i="6"/>
  <c r="HS274" i="6"/>
  <c r="AI193" i="6"/>
  <c r="AI238" i="6"/>
  <c r="BV274" i="6"/>
  <c r="IG238" i="6"/>
  <c r="IG193" i="6"/>
  <c r="JT274" i="6"/>
  <c r="CJ238" i="6"/>
  <c r="CJ193" i="6"/>
  <c r="DW274" i="6"/>
  <c r="MB236" i="6"/>
  <c r="MB191" i="6"/>
  <c r="T272" i="6"/>
  <c r="GE236" i="6"/>
  <c r="GE191" i="6"/>
  <c r="HR272" i="6"/>
  <c r="AH236" i="6"/>
  <c r="AH191" i="6"/>
  <c r="BU272" i="6"/>
  <c r="IF236" i="6"/>
  <c r="IF191" i="6"/>
  <c r="JS272" i="6"/>
  <c r="CI236" i="6"/>
  <c r="CI191" i="6"/>
  <c r="DV272" i="6"/>
  <c r="KG236" i="6"/>
  <c r="KG191" i="6"/>
  <c r="LR270" i="6"/>
  <c r="EH189" i="6"/>
  <c r="EH234" i="6"/>
  <c r="FU270" i="6"/>
  <c r="MF189" i="6"/>
  <c r="MF234" i="6"/>
  <c r="X270" i="6"/>
  <c r="GI234" i="6"/>
  <c r="GI189" i="6"/>
  <c r="HV270" i="6"/>
  <c r="AL234" i="6"/>
  <c r="AL189" i="6"/>
  <c r="BY270" i="6"/>
  <c r="IJ234" i="6"/>
  <c r="IJ189" i="6"/>
  <c r="JW270" i="6"/>
  <c r="CM234" i="6"/>
  <c r="CM189" i="6"/>
  <c r="EA271" i="6"/>
  <c r="KL235" i="6"/>
  <c r="KL190" i="6"/>
  <c r="LY271" i="6"/>
  <c r="EO235" i="6"/>
  <c r="EO190" i="6"/>
  <c r="GB271" i="6"/>
  <c r="MM235" i="6"/>
  <c r="MM190" i="6"/>
  <c r="AE271" i="6"/>
  <c r="GP235" i="6"/>
  <c r="GP190" i="6"/>
  <c r="IC271" i="6"/>
  <c r="AS190" i="6"/>
  <c r="AS235" i="6"/>
  <c r="CF271" i="6"/>
  <c r="IO188" i="6"/>
  <c r="IO233" i="6"/>
  <c r="KB269" i="6"/>
  <c r="CR233" i="6"/>
  <c r="CR188" i="6"/>
  <c r="EE269" i="6"/>
  <c r="KP233" i="6"/>
  <c r="KP188" i="6"/>
  <c r="MC269" i="6"/>
  <c r="ES233" i="6"/>
  <c r="ES188" i="6"/>
  <c r="GF269" i="6"/>
  <c r="MQ233" i="6"/>
  <c r="MQ188" i="6"/>
  <c r="AI269" i="6"/>
  <c r="GT233" i="6"/>
  <c r="GT188" i="6"/>
  <c r="IC273" i="6"/>
  <c r="AS237" i="6"/>
  <c r="AS192" i="6"/>
  <c r="CF273" i="6"/>
  <c r="IQ237" i="6"/>
  <c r="IQ192" i="6"/>
  <c r="KD273" i="6"/>
  <c r="CT237" i="6"/>
  <c r="CT192" i="6"/>
  <c r="EG273" i="6"/>
  <c r="KR237" i="6"/>
  <c r="KR192" i="6"/>
  <c r="ME273" i="6"/>
  <c r="EU237" i="6"/>
  <c r="EU192" i="6"/>
  <c r="GH273" i="6"/>
  <c r="MT193" i="6"/>
  <c r="MT238" i="6"/>
  <c r="AL274" i="6"/>
  <c r="GW238" i="6"/>
  <c r="GW193" i="6"/>
  <c r="IJ274" i="6"/>
  <c r="AZ193" i="6"/>
  <c r="AZ238" i="6"/>
  <c r="CM274" i="6"/>
  <c r="IX193" i="6"/>
  <c r="IX238" i="6"/>
  <c r="KK274" i="6"/>
  <c r="DA193" i="6"/>
  <c r="DA238" i="6"/>
  <c r="EN274" i="6"/>
  <c r="KY193" i="6"/>
  <c r="KY238" i="6"/>
  <c r="E270" i="6"/>
  <c r="GV236" i="6"/>
  <c r="GV191" i="6"/>
  <c r="II272" i="6"/>
  <c r="AY191" i="6"/>
  <c r="AY236" i="6"/>
  <c r="CL272" i="6"/>
  <c r="IW191" i="6"/>
  <c r="IW236" i="6"/>
  <c r="KJ272" i="6"/>
  <c r="CZ236" i="6"/>
  <c r="CZ191" i="6"/>
  <c r="EM272" i="6"/>
  <c r="KX191" i="6"/>
  <c r="KX236" i="6"/>
  <c r="MK272" i="6"/>
  <c r="FA236" i="6"/>
  <c r="FA191" i="6"/>
  <c r="GL270" i="6"/>
  <c r="MW234" i="6"/>
  <c r="MW189" i="6"/>
  <c r="AO270" i="6"/>
  <c r="GZ234" i="6"/>
  <c r="GZ189" i="6"/>
  <c r="IM270" i="6"/>
  <c r="BC189" i="6"/>
  <c r="BC234" i="6"/>
  <c r="CP270" i="6"/>
  <c r="JA234" i="6"/>
  <c r="JA189" i="6"/>
  <c r="KN270" i="6"/>
  <c r="DD234" i="6"/>
  <c r="DD189" i="6"/>
  <c r="EQ270" i="6"/>
  <c r="LC235" i="6"/>
  <c r="LC190" i="6"/>
  <c r="MP271" i="6"/>
  <c r="FF235" i="6"/>
  <c r="FF190" i="6"/>
  <c r="GS271" i="6"/>
  <c r="I235" i="6"/>
  <c r="I190" i="6"/>
  <c r="AV271" i="6"/>
  <c r="HG235" i="6"/>
  <c r="HG190" i="6"/>
  <c r="IT271" i="6"/>
  <c r="BJ235" i="6"/>
  <c r="BJ190" i="6"/>
  <c r="CW271" i="6"/>
  <c r="JH235" i="6"/>
  <c r="JH190" i="6"/>
  <c r="KS269" i="6"/>
  <c r="DI233" i="6"/>
  <c r="DI188" i="6"/>
  <c r="EV269" i="6"/>
  <c r="LG188" i="6"/>
  <c r="LG233" i="6"/>
  <c r="MT269" i="6"/>
  <c r="FJ188" i="6"/>
  <c r="FJ233" i="6"/>
  <c r="GW269" i="6"/>
  <c r="M233" i="6"/>
  <c r="M188" i="6"/>
  <c r="AZ269" i="6"/>
  <c r="HK233" i="6"/>
  <c r="HK188" i="6"/>
  <c r="IX269" i="6"/>
  <c r="BN233" i="6"/>
  <c r="BN188" i="6"/>
  <c r="CW273" i="6"/>
  <c r="JH237" i="6"/>
  <c r="JH192" i="6"/>
  <c r="KU273" i="6"/>
  <c r="DK237" i="6"/>
  <c r="DK192" i="6"/>
  <c r="EX273" i="6"/>
  <c r="LI237" i="6"/>
  <c r="LI192" i="6"/>
  <c r="MV273" i="6"/>
  <c r="FL237" i="6"/>
  <c r="FL192" i="6"/>
  <c r="GY273" i="6"/>
  <c r="O237" i="6"/>
  <c r="O192" i="6"/>
  <c r="BB273" i="6"/>
  <c r="HN238" i="6"/>
  <c r="HN193" i="6"/>
  <c r="JA274" i="6"/>
  <c r="BQ238" i="6"/>
  <c r="BQ193" i="6"/>
  <c r="DD274" i="6"/>
  <c r="JO238" i="6"/>
  <c r="JO193" i="6"/>
  <c r="LB274" i="6"/>
  <c r="DR238" i="6"/>
  <c r="DR193" i="6"/>
  <c r="FE274" i="6"/>
  <c r="LP193" i="6"/>
  <c r="LP238" i="6"/>
  <c r="H274" i="6"/>
  <c r="FS238" i="6"/>
  <c r="FS193" i="6"/>
  <c r="IZ272" i="6"/>
  <c r="BP191" i="6"/>
  <c r="BP236" i="6"/>
  <c r="DC272" i="6"/>
  <c r="JN191" i="6"/>
  <c r="JN236" i="6"/>
  <c r="LA272" i="6"/>
  <c r="DQ236" i="6"/>
  <c r="DQ191" i="6"/>
  <c r="FD272" i="6"/>
  <c r="LO191" i="6"/>
  <c r="LO236" i="6"/>
  <c r="G272" i="6"/>
  <c r="FR236" i="6"/>
  <c r="FR191" i="6"/>
  <c r="HE272" i="6"/>
  <c r="U236" i="6"/>
  <c r="U191" i="6"/>
  <c r="BF270" i="6"/>
  <c r="HQ234" i="6"/>
  <c r="HQ189" i="6"/>
  <c r="JD270" i="6"/>
  <c r="BT234" i="6"/>
  <c r="BT189" i="6"/>
  <c r="DG270" i="6"/>
  <c r="JR234" i="6"/>
  <c r="JR189" i="6"/>
  <c r="LE270" i="6"/>
  <c r="DU234" i="6"/>
  <c r="DU189" i="6"/>
  <c r="FH270" i="6"/>
  <c r="LS234" i="6"/>
  <c r="LS189" i="6"/>
  <c r="K270" i="6"/>
  <c r="FW235" i="6"/>
  <c r="FW190" i="6"/>
  <c r="HJ271" i="6"/>
  <c r="Z235" i="6"/>
  <c r="Z190" i="6"/>
  <c r="BM271" i="6"/>
  <c r="HX235" i="6"/>
  <c r="HX190" i="6"/>
  <c r="JK271" i="6"/>
  <c r="CA235" i="6"/>
  <c r="CA190" i="6"/>
  <c r="DN271" i="6"/>
  <c r="JY235" i="6"/>
  <c r="JY190" i="6"/>
  <c r="LL271" i="6"/>
  <c r="EB190" i="6"/>
  <c r="EB235" i="6"/>
  <c r="FM269" i="6"/>
  <c r="LX188" i="6"/>
  <c r="LX233" i="6"/>
  <c r="P269" i="6"/>
  <c r="GA233" i="6"/>
  <c r="GA188" i="6"/>
  <c r="HN269" i="6"/>
  <c r="AD233" i="6"/>
  <c r="AD188" i="6"/>
  <c r="BQ269" i="6"/>
  <c r="IB233" i="6"/>
  <c r="IB188" i="6"/>
  <c r="JO269" i="6"/>
  <c r="CE233" i="6"/>
  <c r="CE188" i="6"/>
  <c r="DR269" i="6"/>
  <c r="JY237" i="6"/>
  <c r="JY192" i="6"/>
  <c r="LL273" i="6"/>
  <c r="EB237" i="6"/>
  <c r="EB192" i="6"/>
  <c r="FO273" i="6"/>
  <c r="LZ192" i="6"/>
  <c r="LZ237" i="6"/>
  <c r="R273" i="6"/>
  <c r="GC237" i="6"/>
  <c r="GC192" i="6"/>
  <c r="HP273" i="6"/>
  <c r="AF237" i="6"/>
  <c r="AF192" i="6"/>
  <c r="BS273" i="6"/>
  <c r="ID237" i="6"/>
  <c r="ID192" i="6"/>
  <c r="JR274" i="6"/>
  <c r="CH238" i="6"/>
  <c r="CH193" i="6"/>
  <c r="DU274" i="6"/>
  <c r="KF238" i="6"/>
  <c r="KF193" i="6"/>
  <c r="LS274" i="6"/>
  <c r="EI238" i="6"/>
  <c r="EI193" i="6"/>
  <c r="FV274" i="6"/>
  <c r="MG238" i="6"/>
  <c r="MG193" i="6"/>
  <c r="Y274" i="6"/>
  <c r="GJ238" i="6"/>
  <c r="GJ193" i="6"/>
  <c r="HW274" i="6"/>
  <c r="AM193" i="6"/>
  <c r="AM238" i="6"/>
  <c r="DT272" i="6"/>
  <c r="KE236" i="6"/>
  <c r="KE191" i="6"/>
  <c r="LR272" i="6"/>
  <c r="EH236" i="6"/>
  <c r="EH191" i="6"/>
  <c r="FU272" i="6"/>
  <c r="MF236" i="6"/>
  <c r="MF191" i="6"/>
  <c r="X272" i="6"/>
  <c r="GI191" i="6"/>
  <c r="GI236" i="6"/>
  <c r="HV272" i="6"/>
  <c r="AL236" i="6"/>
  <c r="AL191" i="6"/>
  <c r="BY272" i="6"/>
  <c r="IH234" i="6"/>
  <c r="IH189" i="6"/>
  <c r="JU270" i="6"/>
  <c r="CK189" i="6"/>
  <c r="CK234" i="6"/>
  <c r="DX270" i="6"/>
  <c r="KI234" i="6"/>
  <c r="KI189" i="6"/>
  <c r="LV270" i="6"/>
  <c r="EL234" i="6"/>
  <c r="EL189" i="6"/>
  <c r="FY270" i="6"/>
  <c r="MJ189" i="6"/>
  <c r="MJ234" i="6"/>
  <c r="AB270" i="6"/>
  <c r="GM189" i="6"/>
  <c r="GM234" i="6"/>
  <c r="IA271" i="6"/>
  <c r="AQ235" i="6"/>
  <c r="AQ190" i="6"/>
  <c r="CD271" i="6"/>
  <c r="IO190" i="6"/>
  <c r="IO235" i="6"/>
  <c r="KB271" i="6"/>
  <c r="CR235" i="6"/>
  <c r="CR190" i="6"/>
  <c r="EE271" i="6"/>
  <c r="KP235" i="6"/>
  <c r="KP190" i="6"/>
  <c r="MC271" i="6"/>
  <c r="ES235" i="6"/>
  <c r="ES190" i="6"/>
  <c r="GF271" i="6"/>
  <c r="MO188" i="6"/>
  <c r="MO233" i="6"/>
  <c r="AG269" i="6"/>
  <c r="GR233" i="6"/>
  <c r="GR188" i="6"/>
  <c r="IE269" i="6"/>
  <c r="AU233" i="6"/>
  <c r="AU188" i="6"/>
  <c r="CH269" i="6"/>
  <c r="IS188" i="6"/>
  <c r="IS233" i="6"/>
  <c r="KF269" i="6"/>
  <c r="CV188" i="6"/>
  <c r="CV233" i="6"/>
  <c r="EI269" i="6"/>
  <c r="KT188" i="6"/>
  <c r="KT233" i="6"/>
  <c r="MC273" i="6"/>
  <c r="ES237" i="6"/>
  <c r="ES192" i="6"/>
  <c r="GF273" i="6"/>
  <c r="MQ237" i="6"/>
  <c r="MQ192" i="6"/>
  <c r="AI273" i="6"/>
  <c r="GT237" i="6"/>
  <c r="GT192" i="6"/>
  <c r="IG273" i="6"/>
  <c r="AW237" i="6"/>
  <c r="AW192" i="6"/>
  <c r="CJ273" i="6"/>
  <c r="IU192" i="6"/>
  <c r="IU237" i="6"/>
  <c r="KH273" i="6"/>
  <c r="CX237" i="6"/>
  <c r="CX192" i="6"/>
  <c r="EL274" i="6"/>
  <c r="KW238" i="6"/>
  <c r="KW193" i="6"/>
  <c r="MJ274" i="6"/>
  <c r="EZ238" i="6"/>
  <c r="EZ193" i="6"/>
  <c r="GM274" i="6"/>
  <c r="MX193" i="6"/>
  <c r="MX238" i="6"/>
  <c r="AP274" i="6"/>
  <c r="HA238" i="6"/>
  <c r="HA193" i="6"/>
  <c r="IN274" i="6"/>
  <c r="BD238" i="6"/>
  <c r="BD193" i="6"/>
  <c r="CQ274" i="6"/>
  <c r="KV236" i="6"/>
  <c r="KV191" i="6"/>
  <c r="MI272" i="6"/>
  <c r="EY236" i="6"/>
  <c r="EY191" i="6"/>
  <c r="GL272" i="6"/>
  <c r="MW236" i="6"/>
  <c r="MW191" i="6"/>
  <c r="AO272" i="6"/>
  <c r="GZ236" i="6"/>
  <c r="GZ191" i="6"/>
  <c r="IM272" i="6"/>
  <c r="BC236" i="6"/>
  <c r="BC191" i="6"/>
  <c r="CP272" i="6"/>
  <c r="JA236" i="6"/>
  <c r="JA191" i="6"/>
  <c r="KL270" i="6"/>
  <c r="DB189" i="6"/>
  <c r="DB234" i="6"/>
  <c r="EO270" i="6"/>
  <c r="KZ234" i="6"/>
  <c r="KZ189" i="6"/>
  <c r="MM270" i="6"/>
  <c r="FC234" i="6"/>
  <c r="FC189" i="6"/>
  <c r="GP270" i="6"/>
  <c r="F234" i="6"/>
  <c r="F189" i="6"/>
  <c r="AS270" i="6"/>
  <c r="HD234" i="6"/>
  <c r="HD189" i="6"/>
  <c r="IQ270" i="6"/>
  <c r="BG234" i="6"/>
  <c r="BG189" i="6"/>
  <c r="CU271" i="6"/>
  <c r="JF235" i="6"/>
  <c r="JF190" i="6"/>
  <c r="KS271" i="6"/>
  <c r="DI235" i="6"/>
  <c r="DI190" i="6"/>
  <c r="EV271" i="6"/>
  <c r="LG235" i="6"/>
  <c r="LG190" i="6"/>
  <c r="MT271" i="6"/>
  <c r="FJ235" i="6"/>
  <c r="FJ190" i="6"/>
  <c r="GW271" i="6"/>
  <c r="M190" i="6"/>
  <c r="M235" i="6"/>
  <c r="AZ271" i="6"/>
  <c r="HI188" i="6"/>
  <c r="HI233" i="6"/>
  <c r="IV269" i="6"/>
  <c r="BL233" i="6"/>
  <c r="BL188" i="6"/>
  <c r="CY269" i="6"/>
  <c r="JJ233" i="6"/>
  <c r="JJ188" i="6"/>
  <c r="KW269" i="6"/>
  <c r="DM233" i="6"/>
  <c r="DM188" i="6"/>
  <c r="EZ269" i="6"/>
  <c r="LK233" i="6"/>
  <c r="LK188" i="6"/>
  <c r="MX269" i="6"/>
  <c r="FN233" i="6"/>
  <c r="FN188" i="6"/>
  <c r="GW273" i="6"/>
  <c r="M237" i="6"/>
  <c r="M192" i="6"/>
  <c r="AZ273" i="6"/>
  <c r="HK237" i="6"/>
  <c r="HK192" i="6"/>
  <c r="IX273" i="6"/>
  <c r="BN237" i="6"/>
  <c r="BN192" i="6"/>
  <c r="DA273" i="6"/>
  <c r="JL237" i="6"/>
  <c r="JL192" i="6"/>
  <c r="KY273" i="6"/>
  <c r="DO237" i="6"/>
  <c r="DO192" i="6"/>
  <c r="FB273" i="6"/>
  <c r="LN238" i="6"/>
  <c r="LN193" i="6"/>
  <c r="F274" i="6"/>
  <c r="FQ238" i="6"/>
  <c r="FQ193" i="6"/>
  <c r="HD274" i="6"/>
  <c r="T193" i="6"/>
  <c r="T238" i="6"/>
  <c r="BG274" i="6"/>
  <c r="HR238" i="6"/>
  <c r="HR193" i="6"/>
  <c r="JE274" i="6"/>
  <c r="BU238" i="6"/>
  <c r="BU193" i="6"/>
  <c r="DH274" i="6"/>
  <c r="JS193" i="6"/>
  <c r="JS238" i="6"/>
  <c r="E274" i="6"/>
  <c r="IB272" i="6"/>
  <c r="AR236" i="6"/>
  <c r="AR191" i="6"/>
  <c r="CE272" i="6"/>
  <c r="IP236" i="6"/>
  <c r="IP191" i="6"/>
  <c r="KC272" i="6"/>
  <c r="CS236" i="6"/>
  <c r="CS191" i="6"/>
  <c r="EF272" i="6"/>
  <c r="KQ191" i="6"/>
  <c r="KQ236" i="6"/>
  <c r="MD272" i="6"/>
  <c r="ET191" i="6"/>
  <c r="ET236" i="6"/>
  <c r="GG272" i="6"/>
  <c r="MP234" i="6"/>
  <c r="MP189" i="6"/>
  <c r="AH270" i="6"/>
  <c r="GS234" i="6"/>
  <c r="GS189" i="6"/>
  <c r="IF270" i="6"/>
  <c r="AV234" i="6"/>
  <c r="AV189" i="6"/>
  <c r="CI270" i="6"/>
  <c r="IT189" i="6"/>
  <c r="IT234" i="6"/>
  <c r="KG270" i="6"/>
  <c r="CW234" i="6"/>
  <c r="CW189" i="6"/>
  <c r="EJ270" i="6"/>
  <c r="KU234" i="6"/>
  <c r="KU189" i="6"/>
  <c r="MI271" i="6"/>
  <c r="EY190" i="6"/>
  <c r="EY235" i="6"/>
  <c r="GL271" i="6"/>
  <c r="MW190" i="6"/>
  <c r="MW235" i="6"/>
  <c r="AO271" i="6"/>
  <c r="GZ235" i="6"/>
  <c r="GZ190" i="6"/>
  <c r="IM271" i="6"/>
  <c r="BC235" i="6"/>
  <c r="BC190" i="6"/>
  <c r="CP271" i="6"/>
  <c r="JA235" i="6"/>
  <c r="JA190" i="6"/>
  <c r="KN271" i="6"/>
  <c r="DD235" i="6"/>
  <c r="DD190" i="6"/>
  <c r="EO269" i="6"/>
  <c r="KZ233" i="6"/>
  <c r="KZ188" i="6"/>
  <c r="MM269" i="6"/>
  <c r="FC188" i="6"/>
  <c r="FC233" i="6"/>
  <c r="GP269" i="6"/>
  <c r="F188" i="6"/>
  <c r="F233" i="6"/>
  <c r="AS269" i="6"/>
  <c r="HD233" i="6"/>
  <c r="HD188" i="6"/>
  <c r="IQ269" i="6"/>
  <c r="BG233" i="6"/>
  <c r="BG188" i="6"/>
  <c r="CT269" i="6"/>
  <c r="JA192" i="6"/>
  <c r="JA237" i="6"/>
  <c r="KN273" i="6"/>
  <c r="DD237" i="6"/>
  <c r="DD192" i="6"/>
  <c r="EQ273" i="6"/>
  <c r="LB237" i="6"/>
  <c r="LB192" i="6"/>
  <c r="MO273" i="6"/>
  <c r="FE237" i="6"/>
  <c r="FE192" i="6"/>
  <c r="GR273" i="6"/>
  <c r="H237" i="6"/>
  <c r="H192" i="6"/>
  <c r="AU273" i="6"/>
  <c r="HF237" i="6"/>
  <c r="HF192" i="6"/>
  <c r="IT274" i="6"/>
  <c r="BJ238" i="6"/>
  <c r="BJ193" i="6"/>
  <c r="CW274" i="6"/>
  <c r="JH193" i="6"/>
  <c r="JH238" i="6"/>
  <c r="KU274" i="6"/>
  <c r="DK238" i="6"/>
  <c r="DK193" i="6"/>
  <c r="EX274" i="6"/>
  <c r="LI193" i="6"/>
  <c r="LI238" i="6"/>
  <c r="MV274" i="6"/>
  <c r="FL238" i="6"/>
  <c r="FL193" i="6"/>
  <c r="GY274" i="6"/>
  <c r="O238" i="6"/>
  <c r="O193" i="6"/>
  <c r="CV272" i="6"/>
  <c r="JG236" i="6"/>
  <c r="JG191" i="6"/>
  <c r="KT272" i="6"/>
  <c r="DJ236" i="6"/>
  <c r="DJ191" i="6"/>
  <c r="EW272" i="6"/>
  <c r="LH236" i="6"/>
  <c r="LH191" i="6"/>
  <c r="MU272" i="6"/>
  <c r="FK191" i="6"/>
  <c r="FK236" i="6"/>
  <c r="GX272" i="6"/>
  <c r="N236" i="6"/>
  <c r="N191" i="6"/>
  <c r="BA272" i="6"/>
  <c r="HJ234" i="6"/>
  <c r="HJ189" i="6"/>
  <c r="IW270" i="6"/>
  <c r="BM234" i="6"/>
  <c r="BM189" i="6"/>
  <c r="CZ270" i="6"/>
  <c r="JK189" i="6"/>
  <c r="JK234" i="6"/>
  <c r="KX270" i="6"/>
  <c r="DN234" i="6"/>
  <c r="DN189" i="6"/>
  <c r="FA270" i="6"/>
  <c r="LL234" i="6"/>
  <c r="LL189" i="6"/>
  <c r="MY270" i="6"/>
  <c r="FO234" i="6"/>
  <c r="FO189" i="6"/>
  <c r="HC271" i="6"/>
  <c r="S235" i="6"/>
  <c r="S190" i="6"/>
  <c r="BF271" i="6"/>
  <c r="HQ235" i="6"/>
  <c r="HQ190" i="6"/>
  <c r="JD271" i="6"/>
  <c r="BT235" i="6"/>
  <c r="BT190" i="6"/>
  <c r="DG271" i="6"/>
  <c r="JR190" i="6"/>
  <c r="JR235" i="6"/>
  <c r="LE271" i="6"/>
  <c r="DU235" i="6"/>
  <c r="DU190" i="6"/>
  <c r="FH271" i="6"/>
  <c r="LQ233" i="6"/>
  <c r="LQ188" i="6"/>
  <c r="I269" i="6"/>
  <c r="FT233" i="6"/>
  <c r="FT188" i="6"/>
  <c r="HG269" i="6"/>
  <c r="W233" i="6"/>
  <c r="W188" i="6"/>
  <c r="BJ269" i="6"/>
  <c r="HU233" i="6"/>
  <c r="HU188" i="6"/>
  <c r="JH269" i="6"/>
  <c r="BX233" i="6"/>
  <c r="BX188" i="6"/>
  <c r="DK269" i="6"/>
  <c r="JV233" i="6"/>
  <c r="JV188" i="6"/>
  <c r="LE273" i="6"/>
  <c r="DU237" i="6"/>
  <c r="DU192" i="6"/>
  <c r="FH273" i="6"/>
  <c r="LS192" i="6"/>
  <c r="LS237" i="6"/>
  <c r="K273" i="6"/>
  <c r="FV237" i="6"/>
  <c r="FV192" i="6"/>
  <c r="HI273" i="6"/>
  <c r="Y237" i="6"/>
  <c r="Y192" i="6"/>
  <c r="BL273" i="6"/>
  <c r="HW237" i="6"/>
  <c r="HW192" i="6"/>
  <c r="JJ273" i="6"/>
  <c r="BZ192" i="6"/>
  <c r="BZ237" i="6"/>
  <c r="DN274" i="6"/>
  <c r="JY193" i="6"/>
  <c r="JY238" i="6"/>
  <c r="LL274" i="6"/>
  <c r="EB238" i="6"/>
  <c r="EB193" i="6"/>
  <c r="FO274" i="6"/>
  <c r="LZ238" i="6"/>
  <c r="LZ193" i="6"/>
  <c r="R274" i="6"/>
  <c r="GC238" i="6"/>
  <c r="GC193" i="6"/>
  <c r="HP274" i="6"/>
  <c r="AF193" i="6"/>
  <c r="AF238" i="6"/>
  <c r="BS274" i="6"/>
  <c r="JX191" i="6"/>
  <c r="JX236" i="6"/>
  <c r="LK272" i="6"/>
  <c r="EA236" i="6"/>
  <c r="EA191" i="6"/>
  <c r="FN272" i="6"/>
  <c r="LY191" i="6"/>
  <c r="LY236" i="6"/>
  <c r="Q272" i="6"/>
  <c r="GB236" i="6"/>
  <c r="GB191" i="6"/>
  <c r="HO272" i="6"/>
  <c r="AE236" i="6"/>
  <c r="AE191" i="6"/>
  <c r="BR272" i="6"/>
  <c r="IC191" i="6"/>
  <c r="IC236" i="6"/>
  <c r="JN270" i="6"/>
  <c r="CD234" i="6"/>
  <c r="CD189" i="6"/>
  <c r="DQ270" i="6"/>
  <c r="KB234" i="6"/>
  <c r="KB189" i="6"/>
  <c r="LO270" i="6"/>
  <c r="EE234" i="6"/>
  <c r="EE189" i="6"/>
  <c r="FR270" i="6"/>
  <c r="MC189" i="6"/>
  <c r="MC234" i="6"/>
  <c r="U270" i="6"/>
  <c r="GF189" i="6"/>
  <c r="GF234" i="6"/>
  <c r="HS270" i="6"/>
  <c r="AI189" i="6"/>
  <c r="AI234" i="6"/>
  <c r="BW271" i="6"/>
  <c r="IH235" i="6"/>
  <c r="IH190" i="6"/>
  <c r="JU271" i="6"/>
  <c r="CK235" i="6"/>
  <c r="CK190" i="6"/>
  <c r="DX271" i="6"/>
  <c r="KI190" i="6"/>
  <c r="KI235" i="6"/>
  <c r="LV271" i="6"/>
  <c r="EL235" i="6"/>
  <c r="EL190" i="6"/>
  <c r="FY271" i="6"/>
  <c r="MJ235" i="6"/>
  <c r="MJ190" i="6"/>
  <c r="AB271" i="6"/>
  <c r="GK233" i="6"/>
  <c r="GK188" i="6"/>
  <c r="HX269" i="6"/>
  <c r="AN233" i="6"/>
  <c r="AN188" i="6"/>
  <c r="CA269" i="6"/>
  <c r="IL233" i="6"/>
  <c r="IL188" i="6"/>
  <c r="JY269" i="6"/>
  <c r="CO188" i="6"/>
  <c r="CO233" i="6"/>
  <c r="EB269" i="6"/>
  <c r="KM188" i="6"/>
  <c r="KM233" i="6"/>
  <c r="LZ269" i="6"/>
  <c r="EP233" i="6"/>
  <c r="EP188" i="6"/>
  <c r="FY273" i="6"/>
  <c r="MJ192" i="6"/>
  <c r="MJ237" i="6"/>
  <c r="AB273" i="6"/>
  <c r="GM237" i="6"/>
  <c r="GM192" i="6"/>
  <c r="HZ273" i="6"/>
  <c r="AP192" i="6"/>
  <c r="AP237" i="6"/>
  <c r="CC273" i="6"/>
  <c r="IN237" i="6"/>
  <c r="IN192" i="6"/>
  <c r="KA273" i="6"/>
  <c r="CQ192" i="6"/>
  <c r="CQ237" i="6"/>
  <c r="ED273" i="6"/>
  <c r="KP238" i="6"/>
  <c r="KP193" i="6"/>
  <c r="MC274" i="6"/>
  <c r="ES238" i="6"/>
  <c r="ES193" i="6"/>
  <c r="GF274" i="6"/>
  <c r="MQ193" i="6"/>
  <c r="MQ238" i="6"/>
  <c r="AI274" i="6"/>
  <c r="GT193" i="6"/>
  <c r="GT238" i="6"/>
  <c r="IG274" i="6"/>
  <c r="AW193" i="6"/>
  <c r="AW238" i="6"/>
  <c r="CJ274" i="6"/>
  <c r="IU238" i="6"/>
  <c r="IU193" i="6"/>
  <c r="MB272" i="6"/>
  <c r="ER236" i="6"/>
  <c r="ER191" i="6"/>
  <c r="GE272" i="6"/>
  <c r="MP236" i="6"/>
  <c r="MP191" i="6"/>
  <c r="AH272" i="6"/>
  <c r="GS236" i="6"/>
  <c r="GS191" i="6"/>
  <c r="IF272" i="6"/>
  <c r="AV236" i="6"/>
  <c r="AV191" i="6"/>
  <c r="CI272" i="6"/>
  <c r="IT236" i="6"/>
  <c r="IT191" i="6"/>
  <c r="KG272" i="6"/>
  <c r="CW236" i="6"/>
  <c r="CW191" i="6"/>
  <c r="EH270" i="6"/>
  <c r="KS234" i="6"/>
  <c r="KS189" i="6"/>
  <c r="MF270" i="6"/>
  <c r="EV234" i="6"/>
  <c r="EV189" i="6"/>
  <c r="GI270" i="6"/>
  <c r="MT234" i="6"/>
  <c r="MT189" i="6"/>
  <c r="AL270" i="6"/>
  <c r="GW234" i="6"/>
  <c r="GW189" i="6"/>
  <c r="IJ270" i="6"/>
  <c r="AZ234" i="6"/>
  <c r="AZ189" i="6"/>
  <c r="CM270" i="6"/>
  <c r="IY235" i="6"/>
  <c r="IY190" i="6"/>
  <c r="KL271" i="6"/>
  <c r="DB235" i="6"/>
  <c r="DB190" i="6"/>
  <c r="EO271" i="6"/>
  <c r="KZ235" i="6"/>
  <c r="KZ190" i="6"/>
  <c r="MM271" i="6"/>
  <c r="FC235" i="6"/>
  <c r="FC190" i="6"/>
  <c r="GP271" i="6"/>
  <c r="F235" i="6"/>
  <c r="F190" i="6"/>
  <c r="AS271" i="6"/>
  <c r="HD190" i="6"/>
  <c r="HD235" i="6"/>
  <c r="IO269" i="6"/>
  <c r="BE188" i="6"/>
  <c r="BE233" i="6"/>
  <c r="CR269" i="6"/>
  <c r="JC233" i="6"/>
  <c r="JC188" i="6"/>
  <c r="KP269" i="6"/>
  <c r="DF233" i="6"/>
  <c r="DF188" i="6"/>
  <c r="ES269" i="6"/>
  <c r="LD233" i="6"/>
  <c r="LD188" i="6"/>
  <c r="MQ269" i="6"/>
  <c r="FG233" i="6"/>
  <c r="FG188" i="6"/>
  <c r="GT269" i="6"/>
  <c r="J233" i="6"/>
  <c r="J188" i="6"/>
  <c r="AS273" i="6"/>
  <c r="HD237" i="6"/>
  <c r="HD192" i="6"/>
  <c r="IQ273" i="6"/>
  <c r="BG237" i="6"/>
  <c r="BG192" i="6"/>
  <c r="CT273" i="6"/>
  <c r="JE192" i="6"/>
  <c r="JE237" i="6"/>
  <c r="KR273" i="6"/>
  <c r="DH237" i="6"/>
  <c r="DH192" i="6"/>
  <c r="EU273" i="6"/>
  <c r="LF237" i="6"/>
  <c r="LF192" i="6"/>
  <c r="MT274" i="6"/>
  <c r="FJ193" i="6"/>
  <c r="FJ238" i="6"/>
  <c r="GW274" i="6"/>
  <c r="M238" i="6"/>
  <c r="M193" i="6"/>
  <c r="AZ274" i="6"/>
  <c r="HK238" i="6"/>
  <c r="HK193" i="6"/>
  <c r="IX274" i="6"/>
  <c r="BN193" i="6"/>
  <c r="BN238" i="6"/>
  <c r="DA274" i="6"/>
  <c r="JL238" i="6"/>
  <c r="JL193" i="6"/>
  <c r="KY274" i="6"/>
  <c r="DO193" i="6"/>
  <c r="DO238" i="6"/>
  <c r="GV272" i="6"/>
  <c r="L236" i="6"/>
  <c r="L191" i="6"/>
  <c r="AY272" i="6"/>
  <c r="HJ236" i="6"/>
  <c r="HJ191" i="6"/>
  <c r="IW272" i="6"/>
  <c r="BM236" i="6"/>
  <c r="BM191" i="6"/>
  <c r="CZ272" i="6"/>
  <c r="JK236" i="6"/>
  <c r="JK191" i="6"/>
  <c r="KX272" i="6"/>
  <c r="DN236" i="6"/>
  <c r="DN191" i="6"/>
  <c r="FA272" i="6"/>
  <c r="LJ234" i="6"/>
  <c r="LJ189" i="6"/>
  <c r="MW270" i="6"/>
  <c r="FM189" i="6"/>
  <c r="FM234" i="6"/>
  <c r="GZ270" i="6"/>
  <c r="P234" i="6"/>
  <c r="P189" i="6"/>
  <c r="BC270" i="6"/>
  <c r="HN234" i="6"/>
  <c r="HN189" i="6"/>
  <c r="JA270" i="6"/>
  <c r="BQ234" i="6"/>
  <c r="BQ189" i="6"/>
  <c r="DD270" i="6"/>
  <c r="JO234" i="6"/>
  <c r="JO189" i="6"/>
  <c r="LC271" i="6"/>
  <c r="DS235" i="6"/>
  <c r="DS190" i="6"/>
  <c r="FF271" i="6"/>
  <c r="LQ235" i="6"/>
  <c r="LQ190" i="6"/>
  <c r="I271" i="6"/>
  <c r="FT235" i="6"/>
  <c r="FT190" i="6"/>
  <c r="HG271" i="6"/>
  <c r="W235" i="6"/>
  <c r="W190" i="6"/>
  <c r="BJ271" i="6"/>
  <c r="HU235" i="6"/>
  <c r="HU190" i="6"/>
  <c r="JH271" i="6"/>
  <c r="BX235" i="6"/>
  <c r="BX190" i="6"/>
  <c r="DI269" i="6"/>
  <c r="JT233" i="6"/>
  <c r="JT188" i="6"/>
  <c r="LG269" i="6"/>
  <c r="DW188" i="6"/>
  <c r="DW233" i="6"/>
  <c r="FJ269" i="6"/>
  <c r="LU233" i="6"/>
  <c r="LU188" i="6"/>
  <c r="M269" i="6"/>
  <c r="FX233" i="6"/>
  <c r="FX188" i="6"/>
  <c r="HK269" i="6"/>
  <c r="AA233" i="6"/>
  <c r="AA188" i="6"/>
  <c r="BN269" i="6"/>
  <c r="HU237" i="6"/>
  <c r="HU192" i="6"/>
  <c r="JH273" i="6"/>
  <c r="BX237" i="6"/>
  <c r="BX192" i="6"/>
  <c r="DK273" i="6"/>
  <c r="JV237" i="6"/>
  <c r="JV192" i="6"/>
  <c r="LI273" i="6"/>
  <c r="DY237" i="6"/>
  <c r="DY192" i="6"/>
  <c r="FL273" i="6"/>
  <c r="LW237" i="6"/>
  <c r="LW192" i="6"/>
  <c r="O273" i="6"/>
  <c r="FZ237" i="6"/>
  <c r="FZ192" i="6"/>
  <c r="HN274" i="6"/>
  <c r="AD238" i="6"/>
  <c r="AD193" i="6"/>
  <c r="BQ274" i="6"/>
  <c r="IB238" i="6"/>
  <c r="IB193" i="6"/>
  <c r="JO274" i="6"/>
  <c r="CE238" i="6"/>
  <c r="CE193" i="6"/>
  <c r="DR274" i="6"/>
  <c r="KC193" i="6"/>
  <c r="KC238" i="6"/>
  <c r="LP274" i="6"/>
  <c r="EF238" i="6"/>
  <c r="EF193" i="6"/>
  <c r="FS274" i="6"/>
  <c r="E235" i="6"/>
  <c r="E190" i="6"/>
  <c r="BP272" i="6"/>
  <c r="IA236" i="6"/>
  <c r="IA191" i="6"/>
  <c r="JN272" i="6"/>
  <c r="CD191" i="6"/>
  <c r="CD236" i="6"/>
  <c r="DQ272" i="6"/>
  <c r="KB236" i="6"/>
  <c r="KB191" i="6"/>
  <c r="LO272" i="6"/>
  <c r="EE191" i="6"/>
  <c r="EE236" i="6"/>
  <c r="FR272" i="6"/>
  <c r="MC236" i="6"/>
  <c r="MC191" i="6"/>
  <c r="U272" i="6"/>
  <c r="GD189" i="6"/>
  <c r="GD234" i="6"/>
  <c r="HQ270" i="6"/>
  <c r="AG234" i="6"/>
  <c r="AG189" i="6"/>
  <c r="BT270" i="6"/>
  <c r="IE234" i="6"/>
  <c r="IE189" i="6"/>
  <c r="JR270" i="6"/>
  <c r="CH234" i="6"/>
  <c r="CH189" i="6"/>
  <c r="DU270" i="6"/>
  <c r="KF234" i="6"/>
  <c r="KF189" i="6"/>
  <c r="LS270" i="6"/>
  <c r="EI234" i="6"/>
  <c r="EI189" i="6"/>
  <c r="FW271" i="6"/>
  <c r="MH235" i="6"/>
  <c r="MH190" i="6"/>
  <c r="Z271" i="6"/>
  <c r="GK235" i="6"/>
  <c r="GK190" i="6"/>
  <c r="HX271" i="6"/>
  <c r="AN235" i="6"/>
  <c r="AN190" i="6"/>
  <c r="CA271" i="6"/>
  <c r="IL235" i="6"/>
  <c r="IL190" i="6"/>
  <c r="JY271" i="6"/>
  <c r="CO235" i="6"/>
  <c r="CO190" i="6"/>
  <c r="EB271" i="6"/>
  <c r="KK233" i="6"/>
  <c r="KK188" i="6"/>
  <c r="LX269" i="6"/>
  <c r="EN233" i="6"/>
  <c r="EN188" i="6"/>
  <c r="GA269" i="6"/>
  <c r="ML233" i="6"/>
  <c r="ML188" i="6"/>
  <c r="AD269" i="6"/>
  <c r="GO233" i="6"/>
  <c r="GO188" i="6"/>
  <c r="IB269" i="6"/>
  <c r="AR233" i="6"/>
  <c r="AR188" i="6"/>
  <c r="CE269" i="6"/>
  <c r="IP233" i="6"/>
  <c r="IP188" i="6"/>
  <c r="JY273" i="6"/>
  <c r="CO237" i="6"/>
  <c r="CO192" i="6"/>
  <c r="EB273" i="6"/>
  <c r="KM237" i="6"/>
  <c r="KM192" i="6"/>
  <c r="LZ273" i="6"/>
  <c r="EP237" i="6"/>
  <c r="EP192" i="6"/>
  <c r="GC273" i="6"/>
  <c r="MN237" i="6"/>
  <c r="MN192" i="6"/>
  <c r="AF273" i="6"/>
  <c r="GQ192" i="6"/>
  <c r="GQ237" i="6"/>
  <c r="ID273" i="6"/>
  <c r="AT237" i="6"/>
  <c r="AT192" i="6"/>
  <c r="CH274" i="6"/>
  <c r="IS238" i="6"/>
  <c r="IS193" i="6"/>
  <c r="KF274" i="6"/>
  <c r="CV238" i="6"/>
  <c r="CV193" i="6"/>
  <c r="EI274" i="6"/>
  <c r="KT238" i="6"/>
  <c r="KT193" i="6"/>
  <c r="MG274" i="6"/>
  <c r="EW238" i="6"/>
  <c r="EW193" i="6"/>
  <c r="GJ274" i="6"/>
  <c r="MU238" i="6"/>
  <c r="MU193" i="6"/>
  <c r="AM274" i="6"/>
  <c r="IR236" i="6"/>
  <c r="IR191" i="6"/>
  <c r="KE272" i="6"/>
  <c r="CU236" i="6"/>
  <c r="CU191" i="6"/>
  <c r="EH272" i="6"/>
  <c r="KS191" i="6"/>
  <c r="KS236" i="6"/>
  <c r="MF272" i="6"/>
  <c r="EV236" i="6"/>
  <c r="EV191" i="6"/>
  <c r="GI272" i="6"/>
  <c r="MT236" i="6"/>
  <c r="MT191" i="6"/>
  <c r="AL272" i="6"/>
  <c r="GW236" i="6"/>
  <c r="GW191" i="6"/>
  <c r="IH270" i="6"/>
  <c r="AX234" i="6"/>
  <c r="AX189" i="6"/>
  <c r="CK270" i="6"/>
  <c r="IV234" i="6"/>
  <c r="IV189" i="6"/>
  <c r="KI270" i="6"/>
  <c r="CY234" i="6"/>
  <c r="CY189" i="6"/>
  <c r="EL270" i="6"/>
  <c r="KW189" i="6"/>
  <c r="KW234" i="6"/>
  <c r="MJ270" i="6"/>
  <c r="EZ189" i="6"/>
  <c r="EZ234" i="6"/>
  <c r="GM270" i="6"/>
  <c r="MY235" i="6"/>
  <c r="MY190" i="6"/>
  <c r="AQ271" i="6"/>
  <c r="HB235" i="6"/>
  <c r="HB190" i="6"/>
  <c r="IO271" i="6"/>
  <c r="BE235" i="6"/>
  <c r="BE190" i="6"/>
  <c r="CR271" i="6"/>
  <c r="JC235" i="6"/>
  <c r="JC190" i="6"/>
  <c r="KP271" i="6"/>
  <c r="DF235" i="6"/>
  <c r="DF190" i="6"/>
  <c r="ES271" i="6"/>
  <c r="LD235" i="6"/>
  <c r="LD190" i="6"/>
  <c r="MO269" i="6"/>
  <c r="FE233" i="6"/>
  <c r="FE188" i="6"/>
  <c r="GR269" i="6"/>
  <c r="H233" i="6"/>
  <c r="H188" i="6"/>
  <c r="AU269" i="6"/>
  <c r="HF233" i="6"/>
  <c r="HF188" i="6"/>
  <c r="IS269" i="6"/>
  <c r="BI188" i="6"/>
  <c r="BI233" i="6"/>
  <c r="CV269" i="6"/>
  <c r="JG188" i="6"/>
  <c r="JG233" i="6"/>
  <c r="KT269" i="6"/>
  <c r="DJ188" i="6"/>
  <c r="DJ233" i="6"/>
  <c r="ES273" i="6"/>
  <c r="LD192" i="6"/>
  <c r="LD237" i="6"/>
  <c r="MQ273" i="6"/>
  <c r="FG237" i="6"/>
  <c r="FG192" i="6"/>
  <c r="GT273" i="6"/>
  <c r="J237" i="6"/>
  <c r="J192" i="6"/>
  <c r="AW273" i="6"/>
  <c r="HH237" i="6"/>
  <c r="HH192" i="6"/>
  <c r="IU273" i="6"/>
  <c r="BK192" i="6"/>
  <c r="BK237" i="6"/>
  <c r="CX273" i="6"/>
  <c r="JJ238" i="6"/>
  <c r="JJ193" i="6"/>
  <c r="KW274" i="6"/>
  <c r="DM238" i="6"/>
  <c r="DM193" i="6"/>
  <c r="EZ274" i="6"/>
  <c r="LK238" i="6"/>
  <c r="LK193" i="6"/>
  <c r="MX274" i="6"/>
  <c r="FN193" i="6"/>
  <c r="FN238" i="6"/>
  <c r="HA274" i="6"/>
  <c r="Q238" i="6"/>
  <c r="Q193" i="6"/>
  <c r="BD274" i="6"/>
  <c r="HO238" i="6"/>
  <c r="HO193" i="6"/>
  <c r="KV272" i="6"/>
  <c r="DL236" i="6"/>
  <c r="DL191" i="6"/>
  <c r="EY272" i="6"/>
  <c r="LJ236" i="6"/>
  <c r="LJ191" i="6"/>
  <c r="MW272" i="6"/>
  <c r="FM236" i="6"/>
  <c r="FM191" i="6"/>
  <c r="GZ272" i="6"/>
  <c r="P236" i="6"/>
  <c r="P191" i="6"/>
  <c r="BC272" i="6"/>
  <c r="HN236" i="6"/>
  <c r="HN191" i="6"/>
  <c r="JA272" i="6"/>
  <c r="BQ236" i="6"/>
  <c r="BQ191" i="6"/>
  <c r="DB270" i="6"/>
  <c r="JM234" i="6"/>
  <c r="JM189" i="6"/>
  <c r="KZ270" i="6"/>
  <c r="DP234" i="6"/>
  <c r="DP189" i="6"/>
  <c r="FC270" i="6"/>
  <c r="LN234" i="6"/>
  <c r="LN189" i="6"/>
  <c r="F270" i="6"/>
  <c r="FQ234" i="6"/>
  <c r="FQ189" i="6"/>
  <c r="HD270" i="6"/>
  <c r="T234" i="6"/>
  <c r="T189" i="6"/>
  <c r="BG270" i="6"/>
  <c r="HS235" i="6"/>
  <c r="HS190" i="6"/>
  <c r="JF271" i="6"/>
  <c r="BV235" i="6"/>
  <c r="BV190" i="6"/>
  <c r="DI271" i="6"/>
  <c r="JT235" i="6"/>
  <c r="JT190" i="6"/>
  <c r="LG271" i="6"/>
  <c r="DW235" i="6"/>
  <c r="DW190" i="6"/>
  <c r="FJ271" i="6"/>
  <c r="LU190" i="6"/>
  <c r="LU235" i="6"/>
  <c r="M271" i="6"/>
  <c r="FX190" i="6"/>
  <c r="FX235" i="6"/>
  <c r="HI269" i="6"/>
  <c r="Y188" i="6"/>
  <c r="Y233" i="6"/>
  <c r="BL269" i="6"/>
  <c r="HW233" i="6"/>
  <c r="HW188" i="6"/>
  <c r="JJ269" i="6"/>
  <c r="BZ233" i="6"/>
  <c r="BZ188" i="6"/>
  <c r="DM269" i="6"/>
  <c r="JX233" i="6"/>
  <c r="JX188" i="6"/>
  <c r="LK269" i="6"/>
  <c r="EA233" i="6"/>
  <c r="EA188" i="6"/>
  <c r="FN269" i="6"/>
  <c r="LU237" i="6"/>
  <c r="LU192" i="6"/>
  <c r="M273" i="6"/>
  <c r="FX192" i="6"/>
  <c r="FX237" i="6"/>
  <c r="HK273" i="6"/>
  <c r="AA237" i="6"/>
  <c r="AA192" i="6"/>
  <c r="BN273" i="6"/>
  <c r="HY192" i="6"/>
  <c r="HY237" i="6"/>
  <c r="JL273" i="6"/>
  <c r="CB237" i="6"/>
  <c r="CB192" i="6"/>
  <c r="DO273" i="6"/>
  <c r="JZ237" i="6"/>
  <c r="JZ192" i="6"/>
  <c r="LN274" i="6"/>
  <c r="ED238" i="6"/>
  <c r="ED193" i="6"/>
  <c r="FQ274" i="6"/>
  <c r="MB193" i="6"/>
  <c r="MB238" i="6"/>
  <c r="T274" i="6"/>
  <c r="GE238" i="6"/>
  <c r="GE193" i="6"/>
  <c r="HR274" i="6"/>
  <c r="AH238" i="6"/>
  <c r="AH193" i="6"/>
  <c r="BU274" i="6"/>
  <c r="IF238" i="6"/>
  <c r="IF193" i="6"/>
  <c r="JS274" i="6"/>
  <c r="CI193" i="6"/>
  <c r="CI238" i="6"/>
  <c r="FK232" i="6"/>
  <c r="FK187" i="6"/>
  <c r="KZ268" i="6"/>
  <c r="CQ232" i="6"/>
  <c r="CQ187" i="6"/>
  <c r="ED268" i="6"/>
  <c r="FQ232" i="6"/>
  <c r="FQ187" i="6"/>
  <c r="ER232" i="6"/>
  <c r="ER187" i="6"/>
  <c r="MP232" i="6"/>
  <c r="MP187" i="6"/>
  <c r="KI232" i="6"/>
  <c r="KI187" i="6"/>
  <c r="FK268" i="6"/>
  <c r="BZ268" i="6"/>
  <c r="BA268" i="6"/>
  <c r="EA268" i="6"/>
  <c r="DB232" i="6"/>
  <c r="DB187" i="6"/>
  <c r="HO232" i="6"/>
  <c r="HO187" i="6"/>
  <c r="CQ268" i="6"/>
  <c r="JB268" i="6"/>
  <c r="BR232" i="6"/>
  <c r="BR187" i="6"/>
  <c r="KO232" i="6"/>
  <c r="KO187" i="6"/>
  <c r="DE268" i="6"/>
  <c r="JP232" i="6"/>
  <c r="JP187" i="6"/>
  <c r="LC268" i="6"/>
  <c r="DS187" i="6"/>
  <c r="DS232" i="6"/>
  <c r="FF268" i="6"/>
  <c r="LQ232" i="6"/>
  <c r="LQ187" i="6"/>
  <c r="I268" i="6"/>
  <c r="FT232" i="6"/>
  <c r="FT187" i="6"/>
  <c r="HG232" i="6"/>
  <c r="HG187" i="6"/>
  <c r="BJ268" i="6"/>
  <c r="CW268" i="6"/>
  <c r="JH268" i="6"/>
  <c r="L232" i="6"/>
  <c r="L187" i="6"/>
  <c r="AY232" i="6"/>
  <c r="AY187" i="6"/>
  <c r="HJ232" i="6"/>
  <c r="HJ187" i="6"/>
  <c r="GK268" i="6"/>
  <c r="KJ268" i="6"/>
  <c r="BM268" i="6"/>
  <c r="LW232" i="6"/>
  <c r="LW187" i="6"/>
  <c r="GY268" i="6"/>
  <c r="O268" i="6"/>
  <c r="FZ232" i="6"/>
  <c r="FZ187" i="6"/>
  <c r="HM268" i="6"/>
  <c r="BP268" i="6"/>
  <c r="IA232" i="6"/>
  <c r="IA187" i="6"/>
  <c r="JN268" i="6"/>
  <c r="CD232" i="6"/>
  <c r="CD187" i="6"/>
  <c r="DQ268" i="6"/>
  <c r="KB232" i="6"/>
  <c r="KB187" i="6"/>
  <c r="FD268" i="6"/>
  <c r="KP232" i="6"/>
  <c r="KP187" i="6"/>
  <c r="CG187" i="6"/>
  <c r="CG232" i="6"/>
  <c r="BH232" i="6"/>
  <c r="BH187" i="6"/>
  <c r="GT268" i="6"/>
  <c r="FU232" i="6"/>
  <c r="FU187" i="6"/>
  <c r="MF268" i="6"/>
  <c r="ID232" i="6"/>
  <c r="ID187" i="6"/>
  <c r="IR268" i="6"/>
  <c r="FG232" i="6"/>
  <c r="FG187" i="6"/>
  <c r="IG268" i="6"/>
  <c r="EV232" i="6"/>
  <c r="EV187" i="6"/>
  <c r="DW268" i="6"/>
  <c r="KH232" i="6"/>
  <c r="KH187" i="6"/>
  <c r="LU268" i="6"/>
  <c r="M268" i="6"/>
  <c r="FX268" i="6"/>
  <c r="MI232" i="6"/>
  <c r="MI187" i="6"/>
  <c r="AA268" i="6"/>
  <c r="GL232" i="6"/>
  <c r="GL187" i="6"/>
  <c r="HY268" i="6"/>
  <c r="AO187" i="6"/>
  <c r="AO232" i="6"/>
  <c r="JL268" i="6"/>
  <c r="IM232" i="6"/>
  <c r="IM187" i="6"/>
  <c r="DO268" i="6"/>
  <c r="JZ268" i="6"/>
  <c r="CP232" i="6"/>
  <c r="CP187" i="6"/>
  <c r="LM232" i="6"/>
  <c r="LM187" i="6"/>
  <c r="BQ268" i="6"/>
  <c r="IB232" i="6"/>
  <c r="IB187" i="6"/>
  <c r="JO268" i="6"/>
  <c r="S232" i="6"/>
  <c r="S187" i="6"/>
  <c r="MO268" i="6"/>
  <c r="LP232" i="6"/>
  <c r="LP187" i="6"/>
  <c r="BT268" i="6"/>
  <c r="DR268" i="6"/>
  <c r="AG232" i="6"/>
  <c r="AG187" i="6"/>
  <c r="EF268" i="6"/>
  <c r="AU268" i="6"/>
  <c r="CH268" i="6"/>
  <c r="IS232" i="6"/>
  <c r="IS187" i="6"/>
  <c r="DU268" i="6"/>
  <c r="KF268" i="6"/>
  <c r="CV187" i="6"/>
  <c r="CV232" i="6"/>
  <c r="EI268" i="6"/>
  <c r="KT232" i="6"/>
  <c r="KT187" i="6"/>
  <c r="MG268" i="6"/>
  <c r="EW232" i="6"/>
  <c r="EW187" i="6"/>
  <c r="GJ232" i="6"/>
  <c r="GJ187" i="6"/>
  <c r="CY268" i="6"/>
  <c r="EL268" i="6"/>
  <c r="IY268" i="6"/>
  <c r="FN232" i="6"/>
  <c r="FN187" i="6"/>
  <c r="ED232" i="6"/>
  <c r="ED187" i="6"/>
  <c r="AM232" i="6"/>
  <c r="AM187" i="6"/>
  <c r="AE232" i="6"/>
  <c r="AE187" i="6"/>
  <c r="JP268" i="6"/>
  <c r="KD232" i="6"/>
  <c r="KD187" i="6"/>
  <c r="ME232" i="6"/>
  <c r="ME187" i="6"/>
  <c r="W187" i="6"/>
  <c r="W232" i="6"/>
  <c r="GH232" i="6"/>
  <c r="GH187" i="6"/>
  <c r="HU232" i="6"/>
  <c r="HU187" i="6"/>
  <c r="L268" i="6"/>
  <c r="FW232" i="6"/>
  <c r="FW187" i="6"/>
  <c r="HJ268" i="6"/>
  <c r="LI187" i="6"/>
  <c r="LI232" i="6"/>
  <c r="KJ232" i="6"/>
  <c r="KJ187" i="6"/>
  <c r="GV232" i="6"/>
  <c r="GV187" i="6"/>
  <c r="EM232" i="6"/>
  <c r="EM187" i="6"/>
  <c r="FZ268" i="6"/>
  <c r="HM232" i="6"/>
  <c r="HM187" i="6"/>
  <c r="AC232" i="6"/>
  <c r="AC187" i="6"/>
  <c r="GN187" i="6"/>
  <c r="GN232" i="6"/>
  <c r="IA268" i="6"/>
  <c r="AQ232" i="6"/>
  <c r="AQ187" i="6"/>
  <c r="CD268" i="6"/>
  <c r="IO232" i="6"/>
  <c r="IO187" i="6"/>
  <c r="CR232" i="6"/>
  <c r="CR187" i="6"/>
  <c r="LO268" i="6"/>
  <c r="KP268" i="6"/>
  <c r="JQ268" i="6"/>
  <c r="BH268" i="6"/>
  <c r="CU232" i="6"/>
  <c r="CU187" i="6"/>
  <c r="FU268" i="6"/>
  <c r="HH232" i="6"/>
  <c r="HH187" i="6"/>
  <c r="JC268" i="6"/>
  <c r="ID268" i="6"/>
  <c r="HE268" i="6"/>
  <c r="FG268" i="6"/>
  <c r="EH232" i="6"/>
  <c r="EH187" i="6"/>
  <c r="IU232" i="6"/>
  <c r="IU187" i="6"/>
  <c r="KH268" i="6"/>
  <c r="CX232" i="6"/>
  <c r="CX187" i="6"/>
  <c r="LU232" i="6"/>
  <c r="LU187" i="6"/>
  <c r="EK268" i="6"/>
  <c r="KV232" i="6"/>
  <c r="KV187" i="6"/>
  <c r="MI268" i="6"/>
  <c r="EY232" i="6"/>
  <c r="EY187" i="6"/>
  <c r="GL268" i="6"/>
  <c r="MW232" i="6"/>
  <c r="MW187" i="6"/>
  <c r="AO268" i="6"/>
  <c r="GZ232" i="6"/>
  <c r="GZ187" i="6"/>
  <c r="CB268" i="6"/>
  <c r="BC232" i="6"/>
  <c r="BC187" i="6"/>
  <c r="CP268" i="6"/>
  <c r="BQ232" i="6"/>
  <c r="BQ187" i="6"/>
  <c r="IB268" i="6"/>
  <c r="AR187" i="6"/>
  <c r="AR232" i="6"/>
  <c r="S268" i="6"/>
  <c r="GD187" i="6"/>
  <c r="GD232" i="6"/>
  <c r="AG268" i="6"/>
  <c r="H232" i="6"/>
  <c r="H187" i="6"/>
  <c r="IE268" i="6"/>
  <c r="AU232" i="6"/>
  <c r="AU187" i="6"/>
  <c r="HF232" i="6"/>
  <c r="HF187" i="6"/>
  <c r="BI232" i="6"/>
  <c r="BI187" i="6"/>
  <c r="CV268" i="6"/>
  <c r="JG232" i="6"/>
  <c r="JG187" i="6"/>
  <c r="KT268" i="6"/>
  <c r="DJ232" i="6"/>
  <c r="DJ187" i="6"/>
  <c r="EW268" i="6"/>
  <c r="GJ268" i="6"/>
  <c r="E232" i="6"/>
  <c r="E187" i="6"/>
  <c r="LV232" i="6"/>
  <c r="LV187" i="6"/>
  <c r="DM268" i="6"/>
  <c r="EZ232" i="6"/>
  <c r="EZ187" i="6"/>
  <c r="FN268" i="6"/>
  <c r="EO232" i="6"/>
  <c r="EO187" i="6"/>
  <c r="IN268" i="6"/>
  <c r="JJ268" i="6"/>
  <c r="LK232" i="6"/>
  <c r="LK187" i="6"/>
  <c r="GB268" i="6"/>
  <c r="BR268" i="6"/>
  <c r="DS268" i="6"/>
  <c r="HG268" i="6"/>
  <c r="KI268" i="6"/>
  <c r="AM268" i="6"/>
  <c r="BA187" i="6"/>
  <c r="BA232" i="6"/>
  <c r="LK268" i="6"/>
  <c r="MX232" i="6"/>
  <c r="MX187" i="6"/>
  <c r="CC268" i="6"/>
  <c r="MM232" i="6"/>
  <c r="MM187" i="6"/>
  <c r="HO268" i="6"/>
  <c r="AE268" i="6"/>
  <c r="GP232" i="6"/>
  <c r="GP187" i="6"/>
  <c r="IC268" i="6"/>
  <c r="CF268" i="6"/>
  <c r="IQ232" i="6"/>
  <c r="IQ187" i="6"/>
  <c r="KD268" i="6"/>
  <c r="CT232" i="6"/>
  <c r="CT187" i="6"/>
  <c r="EG268" i="6"/>
  <c r="KR232" i="6"/>
  <c r="KR187" i="6"/>
  <c r="FT268" i="6"/>
  <c r="EU232" i="6"/>
  <c r="EU187" i="6"/>
  <c r="W268" i="6"/>
  <c r="GH268" i="6"/>
  <c r="HU268" i="6"/>
  <c r="AK232" i="6"/>
  <c r="AK187" i="6"/>
  <c r="EJ232" i="6"/>
  <c r="EJ187" i="6"/>
  <c r="FW268" i="6"/>
  <c r="MH232" i="6"/>
  <c r="MH187" i="6"/>
  <c r="LI268" i="6"/>
  <c r="DY232" i="6"/>
  <c r="DY187" i="6"/>
  <c r="GV268" i="6"/>
  <c r="HX268" i="6"/>
  <c r="LW268" i="6"/>
  <c r="KX232" i="6"/>
  <c r="KX187" i="6"/>
  <c r="MK268" i="6"/>
  <c r="AC268" i="6"/>
  <c r="GN268" i="6"/>
  <c r="MY232" i="6"/>
  <c r="MY187" i="6"/>
  <c r="AQ268" i="6"/>
  <c r="HB232" i="6"/>
  <c r="HB187" i="6"/>
  <c r="IO268" i="6"/>
  <c r="BE232" i="6"/>
  <c r="BE187" i="6"/>
  <c r="KB268" i="6"/>
  <c r="EE232" i="6"/>
  <c r="EE187" i="6"/>
  <c r="JQ232" i="6"/>
  <c r="JQ187" i="6"/>
  <c r="LD232" i="6"/>
  <c r="LD187" i="6"/>
  <c r="CU268" i="6"/>
  <c r="BV187" i="6"/>
  <c r="BV232" i="6"/>
  <c r="GQ232" i="6"/>
  <c r="GQ187" i="6"/>
  <c r="HE232" i="6"/>
  <c r="HE187" i="6"/>
  <c r="DT232" i="6"/>
  <c r="DT187" i="6"/>
  <c r="EH268" i="6"/>
  <c r="AW232" i="6"/>
  <c r="AW187" i="6"/>
  <c r="EV268" i="6"/>
  <c r="IU268" i="6"/>
  <c r="BK268" i="6"/>
  <c r="CX268" i="6"/>
  <c r="EK232" i="6"/>
  <c r="EK187" i="6"/>
  <c r="KV268" i="6"/>
  <c r="DL232" i="6"/>
  <c r="DL187" i="6"/>
  <c r="EY268" i="6"/>
  <c r="LJ232" i="6"/>
  <c r="LJ187" i="6"/>
  <c r="MW268" i="6"/>
  <c r="FM232" i="6"/>
  <c r="FM187" i="6"/>
  <c r="P232" i="6"/>
  <c r="P187" i="6"/>
  <c r="IM268" i="6"/>
  <c r="HN232" i="6"/>
  <c r="HN187" i="6"/>
  <c r="JA268" i="6"/>
  <c r="MZ232" i="6"/>
  <c r="MZ187" i="6"/>
  <c r="AR268" i="6"/>
  <c r="HC187" i="6"/>
  <c r="HC232" i="6"/>
  <c r="GD268" i="6"/>
  <c r="HQ187" i="6"/>
  <c r="HQ232" i="6"/>
  <c r="LP268" i="6"/>
  <c r="GO268" i="6"/>
  <c r="KC187" i="6"/>
  <c r="KC232" i="6"/>
  <c r="H268" i="6"/>
  <c r="FS232" i="6"/>
  <c r="FS187" i="6"/>
  <c r="HF268" i="6"/>
  <c r="V232" i="6"/>
  <c r="V187" i="6"/>
  <c r="IS268" i="6"/>
  <c r="HT187" i="6"/>
  <c r="HT232" i="6"/>
  <c r="JG268" i="6"/>
  <c r="BW232" i="6"/>
  <c r="BW187" i="6"/>
  <c r="DJ268" i="6"/>
  <c r="JU232" i="6"/>
  <c r="JU187" i="6"/>
  <c r="LH232" i="6"/>
  <c r="LH187" i="6"/>
  <c r="E268" i="6"/>
  <c r="LV268" i="6"/>
  <c r="N187" i="6"/>
  <c r="N232" i="6"/>
  <c r="DM187" i="6"/>
  <c r="DM232" i="6"/>
  <c r="EZ268" i="6"/>
  <c r="BO232" i="6"/>
  <c r="BO187" i="6"/>
  <c r="EO268" i="6"/>
  <c r="DP232" i="6"/>
  <c r="DP187" i="6"/>
  <c r="FC268" i="6"/>
  <c r="CN232" i="6"/>
  <c r="CN187" i="6"/>
  <c r="CC232" i="6"/>
  <c r="CC187" i="6"/>
  <c r="DE232" i="6"/>
  <c r="DE187" i="6"/>
  <c r="LQ268" i="6"/>
  <c r="HW232" i="6"/>
  <c r="HW187" i="6"/>
  <c r="KW268" i="6"/>
  <c r="HL232" i="6"/>
  <c r="HL187" i="6"/>
  <c r="MX268" i="6"/>
  <c r="LY232" i="6"/>
  <c r="LY187" i="6"/>
  <c r="FC232" i="6"/>
  <c r="FC187" i="6"/>
  <c r="GP268" i="6"/>
  <c r="F232" i="6"/>
  <c r="F187" i="6"/>
  <c r="IC232" i="6"/>
  <c r="IC187" i="6"/>
  <c r="AS232" i="6"/>
  <c r="AS187" i="6"/>
  <c r="HD232" i="6"/>
  <c r="HD187" i="6"/>
  <c r="IQ268" i="6"/>
  <c r="BG187" i="6"/>
  <c r="BG232" i="6"/>
  <c r="CT268" i="6"/>
  <c r="JE232" i="6"/>
  <c r="JE187" i="6"/>
  <c r="DH187" i="6"/>
  <c r="DH232" i="6"/>
  <c r="ME268" i="6"/>
  <c r="LF232" i="6"/>
  <c r="LF187" i="6"/>
  <c r="MS232" i="6"/>
  <c r="MS187" i="6"/>
  <c r="AK268" i="6"/>
  <c r="EJ268" i="6"/>
  <c r="KU232" i="6"/>
  <c r="KU187" i="6"/>
  <c r="MH268" i="6"/>
  <c r="EX232" i="6"/>
  <c r="EX187" i="6"/>
  <c r="DY268" i="6"/>
  <c r="FL268" i="6"/>
  <c r="HX232" i="6"/>
  <c r="HX187" i="6"/>
  <c r="JK232" i="6"/>
  <c r="JK187" i="6"/>
  <c r="EM268" i="6"/>
  <c r="KX268" i="6"/>
  <c r="DN232" i="6"/>
  <c r="DN187" i="6"/>
  <c r="MK232" i="6"/>
  <c r="MK187" i="6"/>
  <c r="FA268" i="6"/>
  <c r="LL187" i="6"/>
  <c r="LL232" i="6"/>
  <c r="MY268" i="6"/>
  <c r="FO232" i="6"/>
  <c r="FO187" i="6"/>
  <c r="HB268" i="6"/>
  <c r="R187" i="6"/>
  <c r="R232" i="6"/>
  <c r="BE268" i="6"/>
  <c r="HP232" i="6"/>
  <c r="HP187" i="6"/>
  <c r="CR268" i="6"/>
  <c r="FR232" i="6"/>
  <c r="FR187" i="6"/>
  <c r="LD268" i="6"/>
  <c r="MQ232" i="6"/>
  <c r="MQ187" i="6"/>
  <c r="BV268" i="6"/>
  <c r="DI232" i="6"/>
  <c r="DI187" i="6"/>
  <c r="HH268" i="6"/>
  <c r="DF232" i="6"/>
  <c r="DF187" i="6"/>
  <c r="DT268" i="6"/>
  <c r="AI232" i="6"/>
  <c r="AI187" i="6"/>
  <c r="AW268" i="6"/>
  <c r="X232" i="6"/>
  <c r="X187" i="6"/>
  <c r="BK232" i="6"/>
  <c r="BK187" i="6"/>
  <c r="HV232" i="6"/>
  <c r="HV187" i="6"/>
  <c r="JI268" i="6"/>
  <c r="DL268" i="6"/>
  <c r="JW232" i="6"/>
  <c r="JW187" i="6"/>
  <c r="LJ268" i="6"/>
  <c r="DZ232" i="6"/>
  <c r="DZ187" i="6"/>
  <c r="FM268" i="6"/>
  <c r="LX187" i="6"/>
  <c r="LX232" i="6"/>
  <c r="GZ268" i="6"/>
  <c r="P268" i="6"/>
  <c r="GA232" i="6"/>
  <c r="GA187" i="6"/>
  <c r="BC268" i="6"/>
  <c r="HN268" i="6"/>
  <c r="AD232" i="6"/>
  <c r="AD187" i="6"/>
  <c r="JA232" i="6"/>
  <c r="JA187" i="6"/>
  <c r="MZ268" i="6"/>
  <c r="FP232" i="6"/>
  <c r="FP187" i="6"/>
  <c r="HC268" i="6"/>
  <c r="LB187" i="6"/>
  <c r="LB232" i="6"/>
  <c r="HQ268" i="6"/>
  <c r="GR232" i="6"/>
  <c r="GR187" i="6"/>
  <c r="GO232" i="6"/>
  <c r="GO187" i="6"/>
  <c r="KC268" i="6"/>
  <c r="JD232" i="6"/>
  <c r="JD187" i="6"/>
  <c r="MD232" i="6"/>
  <c r="MD187" i="6"/>
  <c r="V268" i="6"/>
  <c r="GG232" i="6"/>
  <c r="GG187" i="6"/>
  <c r="BI268" i="6"/>
  <c r="HT268" i="6"/>
  <c r="AJ268" i="6"/>
  <c r="BW268" i="6"/>
  <c r="IH232" i="6"/>
  <c r="IH187" i="6"/>
  <c r="JU268" i="6"/>
  <c r="CK232" i="6"/>
  <c r="CK187" i="6"/>
  <c r="LH268" i="6"/>
  <c r="DX232" i="6"/>
  <c r="DX187" i="6"/>
  <c r="MU232" i="6"/>
  <c r="MU187" i="6"/>
  <c r="N268" i="6"/>
  <c r="MJ232" i="6"/>
  <c r="MJ187" i="6"/>
  <c r="BO268" i="6"/>
  <c r="AP232" i="6"/>
  <c r="AP187" i="6"/>
  <c r="HW268" i="6"/>
  <c r="LN268" i="6"/>
  <c r="FY268" i="6"/>
  <c r="DB268" i="6"/>
  <c r="CF232" i="6"/>
  <c r="CF187" i="6"/>
  <c r="EG232" i="6"/>
  <c r="EG187" i="6"/>
  <c r="JJ232" i="6"/>
  <c r="JJ187" i="6"/>
  <c r="KW232" i="6"/>
  <c r="KW187" i="6"/>
  <c r="HL268" i="6"/>
  <c r="GM232" i="6"/>
  <c r="GM187" i="6"/>
  <c r="LY268" i="6"/>
  <c r="KZ232" i="6"/>
  <c r="KZ187" i="6"/>
  <c r="MM268" i="6"/>
  <c r="LN232" i="6"/>
  <c r="LN187" i="6"/>
  <c r="F268" i="6"/>
  <c r="AS268" i="6"/>
  <c r="HD268" i="6"/>
  <c r="T268" i="6"/>
  <c r="BG268" i="6"/>
  <c r="HR232" i="6"/>
  <c r="HR187" i="6"/>
  <c r="JE268" i="6"/>
  <c r="BU232" i="6"/>
  <c r="BU187" i="6"/>
  <c r="KR268" i="6"/>
  <c r="JS232" i="6"/>
  <c r="JS187" i="6"/>
  <c r="EU268" i="6"/>
  <c r="LF268" i="6"/>
  <c r="DV232" i="6"/>
  <c r="DV187" i="6"/>
  <c r="MS268" i="6"/>
  <c r="FI232" i="6"/>
  <c r="FI187" i="6"/>
  <c r="LT232" i="6"/>
  <c r="LT187" i="6"/>
  <c r="KU268" i="6"/>
  <c r="DK232" i="6"/>
  <c r="DK187" i="6"/>
  <c r="EX268" i="6"/>
  <c r="IW187" i="6"/>
  <c r="IW232" i="6"/>
  <c r="FL232" i="6"/>
  <c r="FL187" i="6"/>
  <c r="CL232" i="6"/>
  <c r="CL187" i="6"/>
  <c r="CA232" i="6"/>
  <c r="CA187" i="6"/>
  <c r="DN268" i="6"/>
  <c r="FA187" i="6"/>
  <c r="FA232" i="6"/>
  <c r="LL268" i="6"/>
  <c r="EB187" i="6"/>
  <c r="EB232" i="6"/>
  <c r="FO268" i="6"/>
  <c r="LZ232" i="6"/>
  <c r="LZ187" i="6"/>
  <c r="R268" i="6"/>
  <c r="GC232" i="6"/>
  <c r="GC187" i="6"/>
  <c r="AF232" i="6"/>
  <c r="AF187" i="6"/>
  <c r="EE268" i="6"/>
  <c r="FR268" i="6"/>
  <c r="ES268" i="6"/>
  <c r="MQ268" i="6"/>
  <c r="LR232" i="6"/>
  <c r="LR187" i="6"/>
  <c r="DI268" i="6"/>
  <c r="CJ232" i="6"/>
  <c r="CJ187" i="6"/>
  <c r="GQ268" i="6"/>
  <c r="DF268" i="6"/>
  <c r="U232" i="6"/>
  <c r="U187" i="6"/>
  <c r="AI268" i="6"/>
  <c r="J232" i="6"/>
  <c r="J187" i="6"/>
  <c r="X268" i="6"/>
  <c r="GI232" i="6"/>
  <c r="GI187" i="6"/>
  <c r="HV268" i="6"/>
  <c r="AL232" i="6"/>
  <c r="AL187" i="6"/>
  <c r="JI232" i="6"/>
  <c r="JI187" i="6"/>
  <c r="BY268" i="6"/>
  <c r="IJ232" i="6"/>
  <c r="IJ187" i="6"/>
  <c r="JW268" i="6"/>
  <c r="CM232" i="6"/>
  <c r="CM187" i="6"/>
  <c r="DZ268" i="6"/>
  <c r="KK232" i="6"/>
  <c r="KK187" i="6"/>
  <c r="EN232" i="6"/>
  <c r="EN187" i="6"/>
  <c r="ML232" i="6"/>
  <c r="ML187" i="6"/>
  <c r="AD268" i="6"/>
  <c r="FP268" i="6"/>
  <c r="MA232" i="6"/>
  <c r="MA187" i="6"/>
  <c r="LB268" i="6"/>
  <c r="BF232" i="6"/>
  <c r="BF187" i="6"/>
  <c r="CE232" i="6"/>
  <c r="CE187" i="6"/>
  <c r="KQ232" i="6"/>
  <c r="KQ187" i="6"/>
  <c r="FS268" i="6"/>
  <c r="MD268" i="6"/>
  <c r="ET232" i="6"/>
  <c r="ET187" i="6"/>
  <c r="MR187" i="6"/>
  <c r="MR232" i="6"/>
  <c r="AJ232" i="6"/>
  <c r="AJ187" i="6"/>
  <c r="GU232" i="6"/>
  <c r="GU187" i="6"/>
  <c r="IH268" i="6"/>
  <c r="AX232" i="6"/>
  <c r="AX187" i="6"/>
  <c r="CK268" i="6"/>
  <c r="DX268" i="6"/>
  <c r="GX187" i="6"/>
  <c r="GX232" i="6"/>
  <c r="MJ268" i="6"/>
  <c r="AB232" i="6"/>
  <c r="AB187" i="6"/>
  <c r="AP268" i="6"/>
  <c r="Q232" i="6"/>
  <c r="Q187" i="6"/>
  <c r="DP268" i="6"/>
  <c r="HZ232" i="6"/>
  <c r="HZ187" i="6"/>
  <c r="FQ268" i="6"/>
  <c r="MB232" i="6"/>
  <c r="MB187" i="6"/>
  <c r="T232" i="6"/>
  <c r="T187" i="6"/>
  <c r="GE187" i="6"/>
  <c r="GE232" i="6"/>
  <c r="HR268" i="6"/>
  <c r="AH232" i="6"/>
  <c r="AH187" i="6"/>
  <c r="BU268" i="6"/>
  <c r="IF232" i="6"/>
  <c r="IF187" i="6"/>
  <c r="DH268" i="6"/>
  <c r="CI187" i="6"/>
  <c r="CI232" i="6"/>
  <c r="DV268" i="6"/>
  <c r="FI268" i="6"/>
  <c r="LT268" i="6"/>
  <c r="BX232" i="6"/>
  <c r="BX187" i="6"/>
  <c r="DK268" i="6"/>
  <c r="JV232" i="6"/>
  <c r="JV187" i="6"/>
  <c r="IW268" i="6"/>
  <c r="MV268" i="6"/>
  <c r="CL268" i="6"/>
  <c r="AN232" i="6"/>
  <c r="AN187" i="6"/>
  <c r="JK268" i="6"/>
  <c r="IL232" i="6"/>
  <c r="IL187" i="6"/>
  <c r="JY268" i="6"/>
  <c r="EB268" i="6"/>
  <c r="KM232" i="6"/>
  <c r="KM187" i="6"/>
  <c r="LZ268" i="6"/>
  <c r="EP187" i="6"/>
  <c r="EP232" i="6"/>
  <c r="GC268" i="6"/>
  <c r="MN232" i="6"/>
  <c r="MN187" i="6"/>
  <c r="HP268" i="6"/>
  <c r="AF268" i="6"/>
  <c r="G268" i="6"/>
  <c r="ES232" i="6"/>
  <c r="ES187" i="6"/>
  <c r="GF232" i="6"/>
  <c r="GF187" i="6"/>
  <c r="LR268" i="6"/>
  <c r="KS232" i="6"/>
  <c r="KS187" i="6"/>
  <c r="BS232" i="6"/>
  <c r="BS187" i="6"/>
  <c r="U268" i="6"/>
  <c r="KE232" i="6"/>
  <c r="KE187" i="6"/>
  <c r="J268" i="6"/>
  <c r="JT232" i="6"/>
  <c r="JT187" i="6"/>
  <c r="GI268" i="6"/>
  <c r="MT232" i="6"/>
  <c r="MT187" i="6"/>
  <c r="AL268" i="6"/>
  <c r="BY232" i="6"/>
  <c r="BY187" i="6"/>
  <c r="IJ268" i="6"/>
  <c r="AZ232" i="6"/>
  <c r="AZ187" i="6"/>
  <c r="CM268" i="6"/>
  <c r="IX232" i="6"/>
  <c r="IX187" i="6"/>
  <c r="KK268" i="6"/>
  <c r="DA187" i="6"/>
  <c r="DA232" i="6"/>
  <c r="LX268" i="6"/>
  <c r="KY232" i="6"/>
  <c r="KY187" i="6"/>
  <c r="GA268" i="6"/>
  <c r="ML268" i="6"/>
  <c r="FB232" i="6"/>
  <c r="FB187" i="6"/>
  <c r="EC268" i="6"/>
  <c r="KN232" i="6"/>
  <c r="KN187" i="6"/>
  <c r="MA268" i="6"/>
  <c r="EQ232" i="6"/>
  <c r="EQ187" i="6"/>
  <c r="BF268" i="6"/>
  <c r="CS232" i="6"/>
  <c r="CS187" i="6"/>
  <c r="GR268" i="6"/>
  <c r="CE268" i="6"/>
  <c r="FE187" i="6"/>
  <c r="FE232" i="6"/>
  <c r="JD268" i="6"/>
  <c r="DG232" i="6"/>
  <c r="DG187" i="6"/>
  <c r="ET268" i="6"/>
  <c r="LE232" i="6"/>
  <c r="LE187" i="6"/>
  <c r="GG268" i="6"/>
  <c r="MR268" i="6"/>
  <c r="FH187" i="6"/>
  <c r="FH232" i="6"/>
  <c r="GU268" i="6"/>
  <c r="K232" i="6"/>
  <c r="K187" i="6"/>
  <c r="AX268" i="6"/>
  <c r="HI232" i="6"/>
  <c r="HI187" i="6"/>
  <c r="IV187" i="6"/>
  <c r="IV232" i="6"/>
  <c r="MU268" i="6"/>
  <c r="GX268" i="6"/>
  <c r="AB268" i="6"/>
  <c r="KL232" i="6"/>
  <c r="KL187" i="6"/>
  <c r="Q268" i="6"/>
  <c r="BD232" i="6"/>
  <c r="BD187" i="6"/>
  <c r="AH268" i="6"/>
  <c r="GS232" i="6"/>
  <c r="GS187" i="6"/>
  <c r="AV232" i="6"/>
  <c r="AV187" i="6"/>
  <c r="JS268" i="6"/>
  <c r="IT232" i="6"/>
  <c r="IT187" i="6"/>
  <c r="KG232" i="6"/>
  <c r="KG187" i="6"/>
  <c r="BX268" i="6"/>
  <c r="II187" i="6"/>
  <c r="II232" i="6"/>
  <c r="JV268" i="6"/>
  <c r="Z232" i="6"/>
  <c r="Z187" i="6"/>
  <c r="MV187" i="6"/>
  <c r="MV232" i="6"/>
  <c r="CZ268" i="6"/>
  <c r="AN268" i="6"/>
  <c r="GY232" i="6"/>
  <c r="GY187" i="6"/>
  <c r="CA268" i="6"/>
  <c r="IL268" i="6"/>
  <c r="BB232" i="6"/>
  <c r="BB187" i="6"/>
  <c r="JY232" i="6"/>
  <c r="JY187" i="6"/>
  <c r="CO268" i="6"/>
  <c r="IZ187" i="6"/>
  <c r="IZ232" i="6"/>
  <c r="KM268" i="6"/>
  <c r="DC232" i="6"/>
  <c r="DC187" i="6"/>
  <c r="EP268" i="6"/>
  <c r="LA232" i="6"/>
  <c r="LA187" i="6"/>
  <c r="FD232" i="6"/>
  <c r="FD187" i="6"/>
  <c r="G232" i="6"/>
  <c r="G187" i="6"/>
  <c r="AT232" i="6"/>
  <c r="AT187" i="6"/>
  <c r="GF268" i="6"/>
  <c r="HS232" i="6"/>
  <c r="HS187" i="6"/>
  <c r="KS268" i="6"/>
  <c r="MF232" i="6"/>
  <c r="MF187" i="6"/>
  <c r="CJ268" i="6"/>
  <c r="MC268" i="6"/>
  <c r="KE268" i="6"/>
  <c r="JF232" i="6"/>
  <c r="JF187" i="6"/>
  <c r="LG232" i="6"/>
  <c r="LG187" i="6"/>
  <c r="MT268" i="6"/>
  <c r="FJ232" i="6"/>
  <c r="FJ187" i="6"/>
  <c r="GW268" i="6"/>
  <c r="AZ268" i="6"/>
  <c r="HK232" i="6"/>
  <c r="HK187" i="6"/>
  <c r="IX268" i="6"/>
  <c r="BN232" i="6"/>
  <c r="BN187" i="6"/>
  <c r="DA268" i="6"/>
  <c r="JL187" i="6"/>
  <c r="JL232" i="6"/>
  <c r="EN268" i="6"/>
  <c r="DO232" i="6"/>
  <c r="DO187" i="6"/>
  <c r="FB268" i="6"/>
  <c r="EC232" i="6"/>
  <c r="EC187" i="6"/>
  <c r="KN268" i="6"/>
  <c r="DD232" i="6"/>
  <c r="DD187" i="6"/>
  <c r="EQ268" i="6"/>
  <c r="IP187" i="6"/>
  <c r="IP232" i="6"/>
  <c r="CS268" i="6"/>
  <c r="BT232" i="6"/>
  <c r="BT187" i="6"/>
  <c r="FE268" i="6"/>
  <c r="EF232" i="6"/>
  <c r="EF187" i="6"/>
  <c r="KQ268" i="6"/>
  <c r="JR232" i="6"/>
  <c r="JR187" i="6"/>
  <c r="DU232" i="6"/>
  <c r="DU187" i="6"/>
  <c r="FH268" i="6"/>
  <c r="LS232" i="6"/>
  <c r="LS187" i="6"/>
  <c r="K268" i="6"/>
  <c r="FV232" i="6"/>
  <c r="FV187" i="6"/>
  <c r="HI268" i="6"/>
  <c r="Y232" i="6"/>
  <c r="Y187" i="6"/>
  <c r="IV268" i="6"/>
  <c r="BL232" i="6"/>
  <c r="BL187" i="6"/>
  <c r="CY232" i="6"/>
  <c r="CY187" i="6"/>
  <c r="IK268" i="6"/>
  <c r="JX232" i="6"/>
  <c r="JX187" i="6"/>
  <c r="KL268" i="6"/>
  <c r="JM232" i="6"/>
  <c r="JM187" i="6"/>
  <c r="GM268" i="6"/>
  <c r="KA232" i="6"/>
  <c r="KA187" i="6"/>
  <c r="HZ268" i="6"/>
  <c r="HA232" i="6"/>
  <c r="HA187" i="6"/>
  <c r="MB268" i="6"/>
  <c r="GE268" i="6"/>
  <c r="BZ187" i="6"/>
  <c r="BZ232" i="6"/>
  <c r="FY232" i="6"/>
  <c r="FY187" i="6"/>
  <c r="CN268" i="6"/>
  <c r="EA232" i="6"/>
  <c r="EA187" i="6"/>
  <c r="HA268" i="6"/>
  <c r="GB232" i="6"/>
  <c r="GB187" i="6"/>
  <c r="KA268" i="6"/>
  <c r="JB232" i="6"/>
  <c r="JB187" i="6"/>
  <c r="KO268" i="6"/>
  <c r="ER268" i="6"/>
  <c r="LC232" i="6"/>
  <c r="LC187" i="6"/>
  <c r="MP268" i="6"/>
  <c r="FF232" i="6"/>
  <c r="FF187" i="6"/>
  <c r="GS268" i="6"/>
  <c r="I232" i="6"/>
  <c r="I187" i="6"/>
  <c r="IF268" i="6"/>
  <c r="AV268" i="6"/>
  <c r="CI268" i="6"/>
  <c r="IT268" i="6"/>
  <c r="BJ232" i="6"/>
  <c r="BJ187" i="6"/>
  <c r="KG268" i="6"/>
  <c r="CW232" i="6"/>
  <c r="CW187" i="6"/>
  <c r="JH232" i="6"/>
  <c r="JH187" i="6"/>
  <c r="II268" i="6"/>
  <c r="AY268" i="6"/>
  <c r="Z268" i="6"/>
  <c r="GK187" i="6"/>
  <c r="GK232" i="6"/>
  <c r="CZ232" i="6"/>
  <c r="CZ187" i="6"/>
  <c r="BM232" i="6"/>
  <c r="BM187" i="6"/>
  <c r="O232" i="6"/>
  <c r="O187" i="6"/>
  <c r="BB268" i="6"/>
  <c r="CO232" i="6"/>
  <c r="CO187" i="6"/>
  <c r="IZ268" i="6"/>
  <c r="BP232" i="6"/>
  <c r="BP187" i="6"/>
  <c r="DC268" i="6"/>
  <c r="JN232" i="6"/>
  <c r="JN187" i="6"/>
  <c r="LA268" i="6"/>
  <c r="DQ232" i="6"/>
  <c r="DQ187" i="6"/>
  <c r="MN268" i="6"/>
  <c r="LO232" i="6"/>
  <c r="LO187" i="6"/>
  <c r="AT268" i="6"/>
  <c r="CG268" i="6"/>
  <c r="HS268" i="6"/>
  <c r="GT232" i="6"/>
  <c r="GT187" i="6"/>
  <c r="JC232" i="6"/>
  <c r="JC187" i="6"/>
  <c r="BS268" i="6"/>
  <c r="MC232" i="6"/>
  <c r="MC187" i="6"/>
  <c r="IR232" i="6"/>
  <c r="IR187" i="6"/>
  <c r="JF268" i="6"/>
  <c r="IG232" i="6"/>
  <c r="IG187" i="6"/>
  <c r="JT268" i="6"/>
  <c r="LG268" i="6"/>
  <c r="DW232" i="6"/>
  <c r="DW187" i="6"/>
  <c r="FJ268" i="6"/>
  <c r="GW232" i="6"/>
  <c r="GW187" i="6"/>
  <c r="M232" i="6"/>
  <c r="M187" i="6"/>
  <c r="FX232" i="6"/>
  <c r="FX187" i="6"/>
  <c r="HK268" i="6"/>
  <c r="AA232" i="6"/>
  <c r="AA187" i="6"/>
  <c r="BN268" i="6"/>
  <c r="HY232" i="6"/>
  <c r="HY187" i="6"/>
  <c r="CB232" i="6"/>
  <c r="CB187" i="6"/>
  <c r="KY268" i="6"/>
  <c r="JZ232" i="6"/>
  <c r="JZ187" i="6"/>
  <c r="LM268" i="6"/>
  <c r="DD268" i="6"/>
  <c r="JO232" i="6"/>
  <c r="JO187" i="6"/>
  <c r="IP268" i="6"/>
  <c r="MO187" i="6"/>
  <c r="MO232" i="6"/>
  <c r="DR232" i="6"/>
  <c r="DR187" i="6"/>
  <c r="IE232" i="6"/>
  <c r="IE187" i="6"/>
  <c r="DG268" i="6"/>
  <c r="JR268" i="6"/>
  <c r="CH232" i="6"/>
  <c r="CH187" i="6"/>
  <c r="LE268" i="6"/>
  <c r="KF187" i="6"/>
  <c r="KF232" i="6"/>
  <c r="LS268" i="6"/>
  <c r="EI232" i="6"/>
  <c r="EI187" i="6"/>
  <c r="FV268" i="6"/>
  <c r="MG232" i="6"/>
  <c r="MG187" i="6"/>
  <c r="Y268" i="6"/>
  <c r="BL268" i="6"/>
  <c r="EL187" i="6"/>
  <c r="EL232" i="6"/>
  <c r="IK232" i="6"/>
  <c r="IK187" i="6"/>
  <c r="JX268" i="6"/>
  <c r="IY232" i="6"/>
  <c r="IY187" i="6"/>
  <c r="JM268" i="6"/>
  <c r="IN232" i="6"/>
  <c r="IN187" i="6"/>
  <c r="BD268" i="6"/>
  <c r="AY60" i="24"/>
  <c r="AY59" i="24"/>
  <c r="AY58" i="24"/>
  <c r="AY57" i="24"/>
  <c r="AY56" i="24"/>
  <c r="AY55" i="24"/>
  <c r="AY54" i="24"/>
  <c r="AY53" i="24"/>
  <c r="AY52" i="24"/>
  <c r="AY51" i="24"/>
  <c r="AY50" i="24"/>
  <c r="AY49" i="24"/>
  <c r="AY48" i="24"/>
  <c r="AY47" i="24"/>
  <c r="AY46" i="24"/>
  <c r="AY45" i="24"/>
  <c r="AY44" i="24"/>
  <c r="AY43" i="24"/>
  <c r="AY42" i="24"/>
  <c r="AY41" i="24"/>
  <c r="AY40" i="24"/>
  <c r="AY39" i="24"/>
  <c r="AY38" i="24"/>
  <c r="AY37" i="24"/>
  <c r="AY36" i="24"/>
  <c r="AY35" i="24"/>
  <c r="AY34" i="24"/>
  <c r="AY33" i="24"/>
  <c r="AY32" i="24"/>
  <c r="AY31" i="24"/>
  <c r="AY30" i="24"/>
  <c r="AY29" i="24"/>
  <c r="AY28" i="24"/>
  <c r="AY27" i="24"/>
  <c r="AY26" i="24"/>
  <c r="AY25" i="24"/>
  <c r="AY24" i="24"/>
  <c r="AY23" i="24"/>
  <c r="AY22" i="24"/>
  <c r="AY21" i="24"/>
  <c r="AY20" i="24"/>
  <c r="AY19" i="24"/>
  <c r="AY18" i="24"/>
  <c r="AY17" i="24"/>
  <c r="AY16" i="24"/>
  <c r="AY15" i="24"/>
  <c r="AY14" i="24"/>
  <c r="AY13" i="24"/>
  <c r="AY12" i="24"/>
  <c r="DN24" i="6" l="1"/>
  <c r="AA255" i="6"/>
  <c r="LN252" i="6"/>
  <c r="DL254" i="6"/>
  <c r="HH255" i="6"/>
  <c r="H251" i="6"/>
  <c r="AT255" i="6"/>
  <c r="GO251" i="6"/>
  <c r="MH253" i="6"/>
  <c r="KQ254" i="6"/>
  <c r="EH252" i="6"/>
  <c r="LL251" i="6"/>
  <c r="E278" i="6"/>
  <c r="DB256" i="6"/>
  <c r="GH254" i="6"/>
  <c r="AJ251" i="6"/>
  <c r="FX252" i="6"/>
  <c r="HT251" i="6"/>
  <c r="CD255" i="6"/>
  <c r="BS254" i="6"/>
  <c r="IR251" i="6"/>
  <c r="AP253" i="6"/>
  <c r="GD254" i="6"/>
  <c r="E281" i="6"/>
  <c r="BW256" i="6"/>
  <c r="O253" i="6"/>
  <c r="HB254" i="6"/>
  <c r="AY255" i="6"/>
  <c r="EJ254" i="6"/>
  <c r="KT255" i="6"/>
  <c r="AJ254" i="6"/>
  <c r="EF255" i="6"/>
  <c r="ER256" i="6"/>
  <c r="BZ256" i="6"/>
  <c r="DT255" i="6"/>
  <c r="JG256" i="6"/>
  <c r="GY253" i="6"/>
  <c r="MO252" i="6"/>
  <c r="EM255" i="6"/>
  <c r="II255" i="6"/>
  <c r="GA252" i="6"/>
  <c r="LT254" i="6"/>
  <c r="FB252" i="6"/>
  <c r="AC251" i="6"/>
  <c r="EX252" i="6"/>
  <c r="IW256" i="6"/>
  <c r="HG256" i="6"/>
  <c r="MW255" i="6"/>
  <c r="EW251" i="6"/>
  <c r="GI255" i="6"/>
  <c r="KI254" i="6"/>
  <c r="HX254" i="6"/>
  <c r="FQ253" i="6"/>
  <c r="JM253" i="6"/>
  <c r="KW255" i="6"/>
  <c r="KF253" i="6"/>
  <c r="LP255" i="6"/>
  <c r="JG250" i="6"/>
  <c r="EA251" i="6"/>
  <c r="JT253" i="6"/>
  <c r="DF253" i="6"/>
  <c r="IV252" i="6"/>
  <c r="KK251" i="6"/>
  <c r="CH252" i="6"/>
  <c r="LW255" i="6"/>
  <c r="JO252" i="6"/>
  <c r="DB253" i="6"/>
  <c r="EP251" i="6"/>
  <c r="CD252" i="6"/>
  <c r="DU253" i="6"/>
  <c r="FE255" i="6"/>
  <c r="KZ251" i="6"/>
  <c r="CW252" i="6"/>
  <c r="LK251" i="6"/>
  <c r="DI253" i="6"/>
  <c r="ES255" i="6"/>
  <c r="AC255" i="6"/>
  <c r="FZ253" i="6"/>
  <c r="BT256" i="6"/>
  <c r="HJ255" i="6"/>
  <c r="L253" i="6"/>
  <c r="AV255" i="6"/>
  <c r="GQ251" i="6"/>
  <c r="MI252" i="6"/>
  <c r="EG254" i="6"/>
  <c r="FV253" i="6"/>
  <c r="LN254" i="6"/>
  <c r="BP256" i="6"/>
  <c r="AR255" i="6"/>
  <c r="V256" i="6"/>
  <c r="HC256" i="6"/>
  <c r="MS255" i="6"/>
  <c r="EU253" i="6"/>
  <c r="GE255" i="6"/>
  <c r="FL251" i="6"/>
  <c r="DB254" i="6"/>
  <c r="MS251" i="6"/>
  <c r="EQ253" i="6"/>
  <c r="GE251" i="6"/>
  <c r="LX253" i="6"/>
  <c r="DU254" i="6"/>
  <c r="AV256" i="6"/>
  <c r="GL255" i="6"/>
  <c r="MG251" i="6"/>
  <c r="X255" i="6"/>
  <c r="FS251" i="6"/>
  <c r="HF256" i="6"/>
  <c r="EX253" i="6"/>
  <c r="AR256" i="6"/>
  <c r="DZ252" i="6"/>
  <c r="T255" i="6"/>
  <c r="LG252" i="6"/>
  <c r="JQ250" i="6"/>
  <c r="KM251" i="6"/>
  <c r="KT251" i="6"/>
  <c r="JU253" i="6"/>
  <c r="CI252" i="6"/>
  <c r="IC253" i="6"/>
  <c r="HE252" i="6"/>
  <c r="AL251" i="6"/>
  <c r="HO251" i="6"/>
  <c r="HV251" i="6"/>
  <c r="JC253" i="6"/>
  <c r="CO253" i="6"/>
  <c r="IE252" i="6"/>
  <c r="JT251" i="6"/>
  <c r="BQ252" i="6"/>
  <c r="DF251" i="6"/>
  <c r="CK253" i="6"/>
  <c r="BM252" i="6"/>
  <c r="DM251" i="6"/>
  <c r="JF253" i="6"/>
  <c r="CR253" i="6"/>
  <c r="JY253" i="6"/>
  <c r="BT252" i="6"/>
  <c r="DI251" i="6"/>
  <c r="JA252" i="6"/>
  <c r="KP251" i="6"/>
  <c r="CM252" i="6"/>
  <c r="AQ252" i="6"/>
  <c r="HY253" i="6"/>
  <c r="AP251" i="6"/>
  <c r="GI253" i="6"/>
  <c r="U253" i="6"/>
  <c r="FK252" i="6"/>
  <c r="GZ251" i="6"/>
  <c r="GE253" i="6"/>
  <c r="HS251" i="6"/>
  <c r="GX253" i="6"/>
  <c r="AJ253" i="6"/>
  <c r="FZ252" i="6"/>
  <c r="HZ251" i="6"/>
  <c r="X253" i="6"/>
  <c r="HE253" i="6"/>
  <c r="MU252" i="6"/>
  <c r="AO251" i="6"/>
  <c r="GG252" i="6"/>
  <c r="S252" i="6"/>
  <c r="FG256" i="6"/>
  <c r="CY253" i="6"/>
  <c r="EI255" i="6"/>
  <c r="AG253" i="6"/>
  <c r="HT254" i="6"/>
  <c r="ID250" i="6"/>
  <c r="AX252" i="6"/>
  <c r="FW250" i="6"/>
  <c r="BV253" i="6"/>
  <c r="ES252" i="6"/>
  <c r="KL254" i="6"/>
  <c r="MA253" i="6"/>
  <c r="DX254" i="6"/>
  <c r="MZ254" i="6"/>
  <c r="E279" i="6"/>
  <c r="BG253" i="6"/>
  <c r="JB256" i="6"/>
  <c r="EO254" i="6"/>
  <c r="MQ252" i="6"/>
  <c r="IL256" i="6"/>
  <c r="LV254" i="6"/>
  <c r="P253" i="6"/>
  <c r="FQ255" i="6"/>
  <c r="BQ255" i="6"/>
  <c r="FX251" i="6"/>
  <c r="LQ253" i="6"/>
  <c r="JE255" i="6"/>
  <c r="JA255" i="6"/>
  <c r="KZ252" i="6"/>
  <c r="FF253" i="6"/>
  <c r="BF253" i="6"/>
  <c r="MJ256" i="6"/>
  <c r="KB253" i="6"/>
  <c r="FV256" i="6"/>
  <c r="LL255" i="6"/>
  <c r="LA254" i="6"/>
  <c r="EM254" i="6"/>
  <c r="IJ256" i="6"/>
  <c r="BV256" i="6"/>
  <c r="HL255" i="6"/>
  <c r="EX251" i="6"/>
  <c r="FV251" i="6"/>
  <c r="DD251" i="6"/>
  <c r="IW253" i="6"/>
  <c r="HY252" i="6"/>
  <c r="MD253" i="6"/>
  <c r="LF252" i="6"/>
  <c r="HK254" i="6"/>
  <c r="KT252" i="6"/>
  <c r="IB256" i="6"/>
  <c r="AA251" i="6"/>
  <c r="FT253" i="6"/>
  <c r="LJ252" i="6"/>
  <c r="HD255" i="6"/>
  <c r="F253" i="6"/>
  <c r="EV252" i="6"/>
  <c r="GK251" i="6"/>
  <c r="EA254" i="6"/>
  <c r="W251" i="6"/>
  <c r="LH254" i="6"/>
  <c r="BJ256" i="6"/>
  <c r="HK255" i="6"/>
  <c r="KV254" i="6"/>
  <c r="GR251" i="6"/>
  <c r="EH254" i="6"/>
  <c r="ID255" i="6"/>
  <c r="AD251" i="6"/>
  <c r="FW253" i="6"/>
  <c r="HK251" i="6"/>
  <c r="I253" i="6"/>
  <c r="FA254" i="6"/>
  <c r="GP253" i="6"/>
  <c r="CJ256" i="6"/>
  <c r="FR252" i="6"/>
  <c r="LK254" i="6"/>
  <c r="HG251" i="6"/>
  <c r="IT256" i="6"/>
  <c r="AS251" i="6"/>
  <c r="MD254" i="6"/>
  <c r="F256" i="6"/>
  <c r="CP254" i="6"/>
  <c r="GM256" i="6"/>
  <c r="MC255" i="6"/>
  <c r="JU252" i="6"/>
  <c r="Y256" i="6"/>
  <c r="MC251" i="6"/>
  <c r="JS254" i="6"/>
  <c r="U256" i="6"/>
  <c r="LH253" i="6"/>
  <c r="KJ252" i="6"/>
  <c r="AN256" i="6"/>
  <c r="GD255" i="6"/>
  <c r="JO254" i="6"/>
  <c r="EN255" i="6"/>
  <c r="HY254" i="6"/>
  <c r="JN253" i="6"/>
  <c r="FH256" i="6"/>
  <c r="CZ253" i="6"/>
  <c r="EJ255" i="6"/>
  <c r="CB252" i="6"/>
  <c r="JI252" i="6"/>
  <c r="BG254" i="6"/>
  <c r="KX251" i="6"/>
  <c r="BZ254" i="6"/>
  <c r="FW256" i="6"/>
  <c r="DO253" i="6"/>
  <c r="DX251" i="6"/>
  <c r="BN254" i="6"/>
  <c r="FJ255" i="6"/>
  <c r="DC253" i="6"/>
  <c r="IU254" i="6"/>
  <c r="MR256" i="6"/>
  <c r="EQ251" i="6"/>
  <c r="KJ253" i="6"/>
  <c r="GD256" i="6"/>
  <c r="LT255" i="6"/>
  <c r="JL252" i="6"/>
  <c r="P256" i="6"/>
  <c r="FF255" i="6"/>
  <c r="IQ254" i="6"/>
  <c r="EM251" i="6"/>
  <c r="KE252" i="6"/>
  <c r="FZ256" i="6"/>
  <c r="JJ254" i="6"/>
  <c r="FF251" i="6"/>
  <c r="KY253" i="6"/>
  <c r="CT252" i="6"/>
  <c r="DS256" i="6"/>
  <c r="JI255" i="6"/>
  <c r="BK253" i="6"/>
  <c r="KZ256" i="6"/>
  <c r="CU255" i="6"/>
  <c r="AM252" i="6"/>
  <c r="BB253" i="6"/>
  <c r="JX251" i="6"/>
  <c r="HN254" i="6"/>
  <c r="AR254" i="6"/>
  <c r="IH252" i="6"/>
  <c r="EF254" i="6"/>
  <c r="IB254" i="6"/>
  <c r="IM254" i="6"/>
  <c r="MI254" i="6"/>
  <c r="GL252" i="6"/>
  <c r="II254" i="6"/>
  <c r="DW256" i="6"/>
  <c r="CF251" i="6"/>
  <c r="V254" i="6"/>
  <c r="LY252" i="6"/>
  <c r="AT254" i="6"/>
  <c r="LW254" i="6"/>
  <c r="CZ251" i="6"/>
  <c r="MV254" i="6"/>
  <c r="CX256" i="6"/>
  <c r="HW253" i="6"/>
  <c r="JC254" i="6"/>
  <c r="LI251" i="6"/>
  <c r="EK253" i="6"/>
  <c r="DM252" i="6"/>
  <c r="KN251" i="6"/>
  <c r="DK254" i="6"/>
  <c r="FM256" i="6"/>
  <c r="EO255" i="6"/>
  <c r="GN251" i="6"/>
  <c r="MZ253" i="6"/>
  <c r="DL253" i="6"/>
  <c r="CN252" i="6"/>
  <c r="LM251" i="6"/>
  <c r="DK253" i="6"/>
  <c r="EY251" i="6"/>
  <c r="KR253" i="6"/>
  <c r="ED253" i="6"/>
  <c r="JT252" i="6"/>
  <c r="DF252" i="6"/>
  <c r="IY254" i="6"/>
  <c r="EU251" i="6"/>
  <c r="DZ253" i="6"/>
  <c r="KA252" i="6"/>
  <c r="LP251" i="6"/>
  <c r="IQ250" i="6"/>
  <c r="GT252" i="6"/>
  <c r="JB251" i="6"/>
  <c r="GU251" i="6"/>
  <c r="JR252" i="6"/>
  <c r="FL255" i="6"/>
  <c r="ES251" i="6"/>
  <c r="KL253" i="6"/>
  <c r="DX253" i="6"/>
  <c r="LE253" i="6"/>
  <c r="MO255" i="6"/>
  <c r="EO251" i="6"/>
  <c r="IV251" i="6"/>
  <c r="KH255" i="6"/>
  <c r="CH251" i="6"/>
  <c r="IA253" i="6"/>
  <c r="JO251" i="6"/>
  <c r="LB256" i="6"/>
  <c r="CW255" i="6"/>
  <c r="EN256" i="6"/>
  <c r="KD255" i="6"/>
  <c r="DP255" i="6"/>
  <c r="FO251" i="6"/>
  <c r="JK251" i="6"/>
  <c r="KX256" i="6"/>
  <c r="CW251" i="6"/>
  <c r="LY251" i="6"/>
  <c r="CB253" i="6"/>
  <c r="DV252" i="6"/>
  <c r="HR252" i="6"/>
  <c r="AL253" i="6"/>
  <c r="GB252" i="6"/>
  <c r="BV255" i="6"/>
  <c r="DU251" i="6"/>
  <c r="HQ251" i="6"/>
  <c r="N252" i="6"/>
  <c r="BC251" i="6"/>
  <c r="GU252" i="6"/>
  <c r="LQ255" i="6"/>
  <c r="BV251" i="6"/>
  <c r="DQ251" i="6"/>
  <c r="HO253" i="6"/>
  <c r="FC255" i="6"/>
  <c r="IY255" i="6"/>
  <c r="BA253" i="6"/>
  <c r="CU252" i="6"/>
  <c r="GQ252" i="6"/>
  <c r="CK255" i="6"/>
  <c r="IF251" i="6"/>
  <c r="AC252" i="6"/>
  <c r="JR255" i="6"/>
  <c r="H254" i="6"/>
  <c r="BY255" i="6"/>
  <c r="HV253" i="6"/>
  <c r="Q252" i="6"/>
  <c r="JF255" i="6"/>
  <c r="LE251" i="6"/>
  <c r="BH253" i="6"/>
  <c r="GX252" i="6"/>
  <c r="CR255" i="6"/>
  <c r="IM251" i="6"/>
  <c r="BY251" i="6"/>
  <c r="JF251" i="6"/>
  <c r="IK253" i="6"/>
  <c r="AF252" i="6"/>
  <c r="CC254" i="6"/>
  <c r="EE256" i="6"/>
  <c r="JU255" i="6"/>
  <c r="BU251" i="6"/>
  <c r="HM252" i="6"/>
  <c r="K254" i="6"/>
  <c r="AY252" i="6"/>
  <c r="GR254" i="6"/>
  <c r="HN255" i="6"/>
  <c r="N251" i="6"/>
  <c r="FG253" i="6"/>
  <c r="KY254" i="6"/>
  <c r="BA256" i="6"/>
  <c r="MN253" i="6"/>
  <c r="ID256" i="6"/>
  <c r="GO253" i="6"/>
  <c r="ME252" i="6"/>
  <c r="KO252" i="6"/>
  <c r="MD251" i="6"/>
  <c r="FO255" i="6"/>
  <c r="DG252" i="6"/>
  <c r="MV255" i="6"/>
  <c r="CL254" i="6"/>
  <c r="GH255" i="6"/>
  <c r="EA290" i="6"/>
  <c r="P288" i="6"/>
  <c r="DO292" i="6"/>
  <c r="JE291" i="6"/>
  <c r="CH288" i="6"/>
  <c r="AW256" i="6"/>
  <c r="LZ256" i="6"/>
  <c r="EZ256" i="6"/>
  <c r="AZ256" i="6"/>
  <c r="KK256" i="6"/>
  <c r="EU256" i="6"/>
  <c r="JM256" i="6"/>
  <c r="GX256" i="6"/>
  <c r="KI256" i="6"/>
  <c r="HQ256" i="6"/>
  <c r="BC256" i="6"/>
  <c r="KE256" i="6"/>
  <c r="GL256" i="6"/>
  <c r="GS256" i="6"/>
  <c r="AE256" i="6"/>
  <c r="CO256" i="6"/>
  <c r="ED256" i="6"/>
  <c r="HO256" i="6"/>
  <c r="LK256" i="6"/>
  <c r="EW256" i="6"/>
  <c r="ES256" i="6"/>
  <c r="JY256" i="6"/>
  <c r="FL256" i="6"/>
  <c r="LN256" i="6"/>
  <c r="MG256" i="6"/>
  <c r="FS256" i="6"/>
  <c r="MC256" i="6"/>
  <c r="FO256" i="6"/>
  <c r="MV256" i="6"/>
  <c r="DH256" i="6"/>
  <c r="JR256" i="6"/>
  <c r="DD256" i="6"/>
  <c r="KG256" i="6"/>
  <c r="IQ256" i="6"/>
  <c r="CC256" i="6"/>
  <c r="BY256" i="6"/>
  <c r="CR256" i="6"/>
  <c r="CY256" i="6"/>
  <c r="JI256" i="6"/>
  <c r="KB256" i="6"/>
  <c r="AJ256" i="6"/>
  <c r="AY256" i="6"/>
  <c r="MZ256" i="6"/>
  <c r="X256" i="6"/>
  <c r="GH256" i="6"/>
  <c r="LU256" i="6"/>
  <c r="MN256" i="6"/>
  <c r="MU256" i="6"/>
  <c r="GC256" i="6"/>
  <c r="O256" i="6"/>
  <c r="FQ256" i="6"/>
  <c r="GJ256" i="6"/>
  <c r="DU256" i="6"/>
  <c r="CT256" i="6"/>
  <c r="MO256" i="6"/>
  <c r="CP256" i="6"/>
  <c r="GA256" i="6"/>
  <c r="JW256" i="6"/>
  <c r="DI256" i="6"/>
  <c r="KD256" i="6"/>
  <c r="DP256" i="6"/>
  <c r="GQ255" i="6"/>
  <c r="LB255" i="6"/>
  <c r="EB255" i="6"/>
  <c r="AB255" i="6"/>
  <c r="JM255" i="6"/>
  <c r="CY255" i="6"/>
  <c r="IL255" i="6"/>
  <c r="EL255" i="6"/>
  <c r="GS255" i="6"/>
  <c r="AE255" i="6"/>
  <c r="FU255" i="6"/>
  <c r="MX255" i="6"/>
  <c r="KM255" i="6"/>
  <c r="DY255" i="6"/>
  <c r="LF255" i="6"/>
  <c r="DU255" i="6"/>
  <c r="EU255" i="6"/>
  <c r="LE255" i="6"/>
  <c r="EQ255" i="6"/>
  <c r="IX255" i="6"/>
  <c r="CJ255" i="6"/>
  <c r="CF255" i="6"/>
  <c r="HS255" i="6"/>
  <c r="BE255" i="6"/>
  <c r="BA255" i="6"/>
  <c r="IH255" i="6"/>
  <c r="BT255" i="6"/>
  <c r="IO255" i="6"/>
  <c r="CA255" i="6"/>
  <c r="IK255" i="6"/>
  <c r="JD255" i="6"/>
  <c r="L255" i="6"/>
  <c r="EY255" i="6"/>
  <c r="FR255" i="6"/>
  <c r="MB255" i="6"/>
  <c r="MI255" i="6"/>
  <c r="MJ255" i="6"/>
  <c r="FU254" i="6"/>
  <c r="JR254" i="6"/>
  <c r="CN254" i="6"/>
  <c r="JU254" i="6"/>
  <c r="DG254" i="6"/>
  <c r="KB254" i="6"/>
  <c r="HJ254" i="6"/>
  <c r="AV254" i="6"/>
  <c r="BC254" i="6"/>
  <c r="DQ254" i="6"/>
  <c r="IF254" i="6"/>
  <c r="BR254" i="6"/>
  <c r="MX254" i="6"/>
  <c r="GJ254" i="6"/>
  <c r="AA254" i="6"/>
  <c r="LD254" i="6"/>
  <c r="FI254" i="6"/>
  <c r="KO254" i="6"/>
  <c r="LS254" i="6"/>
  <c r="FE254" i="6"/>
  <c r="MS254" i="6"/>
  <c r="MO254" i="6"/>
  <c r="DA254" i="6"/>
  <c r="KH254" i="6"/>
  <c r="KD254" i="6"/>
  <c r="DP254" i="6"/>
  <c r="CO254" i="6"/>
  <c r="JF254" i="6"/>
  <c r="CR254" i="6"/>
  <c r="BQ254" i="6"/>
  <c r="IA254" i="6"/>
  <c r="BM254" i="6"/>
  <c r="JA254" i="6"/>
  <c r="CI254" i="6"/>
  <c r="CE254" i="6"/>
  <c r="GL254" i="6"/>
  <c r="X254" i="6"/>
  <c r="T254" i="6"/>
  <c r="FG254" i="6"/>
  <c r="MN254" i="6"/>
  <c r="FV254" i="6"/>
  <c r="MQ254" i="6"/>
  <c r="EK254" i="6"/>
  <c r="JT254" i="6"/>
  <c r="JP254" i="6"/>
  <c r="LL254" i="6"/>
  <c r="IY253" i="6"/>
  <c r="DD253" i="6"/>
  <c r="EY253" i="6"/>
  <c r="KN253" i="6"/>
  <c r="MI253" i="6"/>
  <c r="JP253" i="6"/>
  <c r="KP253" i="6"/>
  <c r="GL253" i="6"/>
  <c r="KS253" i="6"/>
  <c r="EE253" i="6"/>
  <c r="EB252" i="6"/>
  <c r="FF252" i="6"/>
  <c r="GP252" i="6"/>
  <c r="FH252" i="6"/>
  <c r="CA252" i="6"/>
  <c r="KG252" i="6"/>
  <c r="AS252" i="6"/>
  <c r="FC252" i="6"/>
  <c r="AK251" i="6"/>
  <c r="HR251" i="6"/>
  <c r="CL251" i="6"/>
  <c r="GH251" i="6"/>
  <c r="KF251" i="6"/>
  <c r="KI251" i="6"/>
  <c r="LB251" i="6"/>
  <c r="BA251" i="6"/>
  <c r="CW289" i="6"/>
  <c r="KB287" i="6"/>
  <c r="BY288" i="6"/>
  <c r="HR290" i="6"/>
  <c r="DN287" i="6"/>
  <c r="JG289" i="6"/>
  <c r="MH292" i="6"/>
  <c r="JZ289" i="6"/>
  <c r="CT292" i="6"/>
  <c r="IJ291" i="6"/>
  <c r="AL289" i="6"/>
  <c r="GB288" i="6"/>
  <c r="KA292" i="6"/>
  <c r="BV291" i="6"/>
  <c r="N288" i="6"/>
  <c r="FG290" i="6"/>
  <c r="JC291" i="6"/>
  <c r="BC287" i="6"/>
  <c r="MN290" i="6"/>
  <c r="IJ287" i="6"/>
  <c r="AH289" i="6"/>
  <c r="FZ290" i="6"/>
  <c r="JW292" i="6"/>
  <c r="HO289" i="6"/>
  <c r="J288" i="6"/>
  <c r="DI292" i="6"/>
  <c r="IY291" i="6"/>
  <c r="KH250" i="6"/>
  <c r="JS292" i="6"/>
  <c r="EY290" i="6"/>
  <c r="IU291" i="6"/>
  <c r="MF290" i="6"/>
  <c r="IB287" i="6"/>
  <c r="FR290" i="6"/>
  <c r="MW288" i="6"/>
  <c r="DA292" i="6"/>
  <c r="AS289" i="6"/>
  <c r="CC291" i="6"/>
  <c r="HC289" i="6"/>
  <c r="MU290" i="6"/>
  <c r="CW292" i="6"/>
  <c r="MI290" i="6"/>
  <c r="IE287" i="6"/>
  <c r="IE296" i="6" s="1"/>
  <c r="AV289" i="6"/>
  <c r="AV298" i="6" s="1"/>
  <c r="KK292" i="6"/>
  <c r="IC289" i="6"/>
  <c r="JM291" i="6"/>
  <c r="BM287" i="6"/>
  <c r="BM296" i="6" s="1"/>
  <c r="HE288" i="6"/>
  <c r="AQ288" i="6"/>
  <c r="KG292" i="6"/>
  <c r="BC292" i="6"/>
  <c r="AE291" i="6"/>
  <c r="DP290" i="6"/>
  <c r="HM292" i="6"/>
  <c r="L287" i="6"/>
  <c r="FE289" i="6"/>
  <c r="KW290" i="6"/>
  <c r="KW299" i="6" s="1"/>
  <c r="GO291" i="6"/>
  <c r="EG288" i="6"/>
  <c r="IN288" i="6"/>
  <c r="KC287" i="6"/>
  <c r="JG288" i="6"/>
  <c r="BE290" i="6"/>
  <c r="FB292" i="6"/>
  <c r="KA289" i="6"/>
  <c r="DM289" i="6"/>
  <c r="JC288" i="6"/>
  <c r="CO288" i="6"/>
  <c r="ED287" i="6"/>
  <c r="CN287" i="6"/>
  <c r="IG289" i="6"/>
  <c r="HI288" i="6"/>
  <c r="CJ287" i="6"/>
  <c r="BO289" i="6"/>
  <c r="IV289" i="6"/>
  <c r="AS290" i="6"/>
  <c r="CH289" i="6"/>
  <c r="JM287" i="6"/>
  <c r="BJ288" i="6"/>
  <c r="JX287" i="6"/>
  <c r="EW292" i="6"/>
  <c r="CO289" i="6"/>
  <c r="DY291" i="6"/>
  <c r="JT287" i="6"/>
  <c r="BQ288" i="6"/>
  <c r="CX292" i="6"/>
  <c r="AP289" i="6"/>
  <c r="GH290" i="6"/>
  <c r="KE292" i="6"/>
  <c r="CD287" i="6"/>
  <c r="HW289" i="6"/>
  <c r="R288" i="6"/>
  <c r="JG291" i="6"/>
  <c r="GY288" i="6"/>
  <c r="MR290" i="6"/>
  <c r="GD290" i="6"/>
  <c r="MU287" i="6"/>
  <c r="ER288" i="6"/>
  <c r="ER297" i="6" s="1"/>
  <c r="GG287" i="6"/>
  <c r="LZ289" i="6"/>
  <c r="HT292" i="6"/>
  <c r="FL289" i="6"/>
  <c r="LB288" i="6"/>
  <c r="BF292" i="6"/>
  <c r="GV291" i="6"/>
  <c r="MS289" i="6"/>
  <c r="AH291" i="6"/>
  <c r="GC287" i="6"/>
  <c r="LU288" i="6"/>
  <c r="O287" i="6"/>
  <c r="FG288" i="6"/>
  <c r="BB292" i="6"/>
  <c r="II292" i="6"/>
  <c r="AH287" i="6"/>
  <c r="GA289" i="6"/>
  <c r="MI291" i="6"/>
  <c r="KA288" i="6"/>
  <c r="AE292" i="6"/>
  <c r="LP287" i="6"/>
  <c r="LP296" i="6" s="1"/>
  <c r="JF290" i="6"/>
  <c r="G291" i="6"/>
  <c r="G300" i="6" s="1"/>
  <c r="FB287" i="6"/>
  <c r="FB296" i="6" s="1"/>
  <c r="CR290" i="6"/>
  <c r="MI287" i="6"/>
  <c r="EG289" i="6"/>
  <c r="JY290" i="6"/>
  <c r="LN289" i="6"/>
  <c r="DI288" i="6"/>
  <c r="HH292" i="6"/>
  <c r="MX291" i="6"/>
  <c r="EZ289" i="6"/>
  <c r="KP288" i="6"/>
  <c r="CN290" i="6"/>
  <c r="GJ291" i="6"/>
  <c r="ME287" i="6"/>
  <c r="EB288" i="6"/>
  <c r="V291" i="6"/>
  <c r="LJ289" i="6"/>
  <c r="DG290" i="6"/>
  <c r="AH292" i="6"/>
  <c r="FX291" i="6"/>
  <c r="DP288" i="6"/>
  <c r="HO292" i="6"/>
  <c r="J291" i="6"/>
  <c r="CU290" i="6"/>
  <c r="GQ291" i="6"/>
  <c r="ML287" i="6"/>
  <c r="KB290" i="6"/>
  <c r="FX287" i="6"/>
  <c r="LQ289" i="6"/>
  <c r="DN290" i="6"/>
  <c r="HK292" i="6"/>
  <c r="J287" i="6"/>
  <c r="MQ287" i="6"/>
  <c r="EO289" i="6"/>
  <c r="KG290" i="6"/>
  <c r="MM287" i="6"/>
  <c r="MC289" i="6"/>
  <c r="FM287" i="6"/>
  <c r="LE288" i="6"/>
  <c r="MT287" i="6"/>
  <c r="GF287" i="6"/>
  <c r="LY289" i="6"/>
  <c r="LA288" i="6"/>
  <c r="BE292" i="6"/>
  <c r="AG291" i="6"/>
  <c r="GB287" i="6"/>
  <c r="EN291" i="6"/>
  <c r="HY290" i="6"/>
  <c r="CB288" i="6"/>
  <c r="GA292" i="6"/>
  <c r="BG290" i="6"/>
  <c r="FC291" i="6"/>
  <c r="IN290" i="6"/>
  <c r="FJ287" i="6"/>
  <c r="GQ288" i="6"/>
  <c r="MK292" i="6"/>
  <c r="EJ287" i="6"/>
  <c r="KC289" i="6"/>
  <c r="BZ290" i="6"/>
  <c r="LM291" i="6"/>
  <c r="JE288" i="6"/>
  <c r="EG292" i="6"/>
  <c r="BY289" i="6"/>
  <c r="II289" i="6"/>
  <c r="EC292" i="6"/>
  <c r="DE291" i="6"/>
  <c r="KL291" i="6"/>
  <c r="HI290" i="6"/>
  <c r="LF292" i="6"/>
  <c r="DE287" i="6"/>
  <c r="KS291" i="6"/>
  <c r="BW288" i="6"/>
  <c r="LM292" i="6"/>
  <c r="KO291" i="6"/>
  <c r="IW291" i="6"/>
  <c r="IW300" i="6" s="1"/>
  <c r="AW287" i="6"/>
  <c r="AW296" i="6" s="1"/>
  <c r="GO288" i="6"/>
  <c r="GO297" i="6" s="1"/>
  <c r="FL287" i="6"/>
  <c r="HI289" i="6"/>
  <c r="LD288" i="6"/>
  <c r="DB290" i="6"/>
  <c r="DC292" i="6"/>
  <c r="DC301" i="6" s="1"/>
  <c r="GX291" i="6"/>
  <c r="LR291" i="6"/>
  <c r="DT289" i="6"/>
  <c r="JJ288" i="6"/>
  <c r="BH290" i="6"/>
  <c r="BI292" i="6"/>
  <c r="FD291" i="6"/>
  <c r="HC287" i="6"/>
  <c r="KY287" i="6"/>
  <c r="CV288" i="6"/>
  <c r="ES290" i="6"/>
  <c r="AK291" i="6"/>
  <c r="LX288" i="6"/>
  <c r="FX292" i="6"/>
  <c r="DP289" i="6"/>
  <c r="JF288" i="6"/>
  <c r="J292" i="6"/>
  <c r="EZ291" i="6"/>
  <c r="AK287" i="6"/>
  <c r="LV290" i="6"/>
  <c r="FS291" i="6"/>
  <c r="P289" i="6"/>
  <c r="DK288" i="6"/>
  <c r="JD290" i="6"/>
  <c r="CI292" i="6"/>
  <c r="GE292" i="6"/>
  <c r="DW289" i="6"/>
  <c r="JM288" i="6"/>
  <c r="Q292" i="6"/>
  <c r="BK291" i="6"/>
  <c r="FG291" i="6"/>
  <c r="LD289" i="6"/>
  <c r="CY288" i="6"/>
  <c r="IR290" i="6"/>
  <c r="IS292" i="6"/>
  <c r="MN291" i="6"/>
  <c r="EN287" i="6"/>
  <c r="GK289" i="6"/>
  <c r="KF288" i="6"/>
  <c r="MC290" i="6"/>
  <c r="CD290" i="6"/>
  <c r="FZ291" i="6"/>
  <c r="HU291" i="6"/>
  <c r="JK290" i="6"/>
  <c r="M292" i="6"/>
  <c r="KZ289" i="6"/>
  <c r="GT292" i="6"/>
  <c r="MJ291" i="6"/>
  <c r="EL289" i="6"/>
  <c r="KB288" i="6"/>
  <c r="AF292" i="6"/>
  <c r="FV291" i="6"/>
  <c r="LQ287" i="6"/>
  <c r="DN288" i="6"/>
  <c r="JG290" i="6"/>
  <c r="H291" i="6"/>
  <c r="FC287" i="6"/>
  <c r="CS290" i="6"/>
  <c r="IY289" i="6"/>
  <c r="KS288" i="6"/>
  <c r="CG288" i="6"/>
  <c r="HZ290" i="6"/>
  <c r="LV291" i="6"/>
  <c r="DV287" i="6"/>
  <c r="BL290" i="6"/>
  <c r="LC287" i="6"/>
  <c r="DA289" i="6"/>
  <c r="IS290" i="6"/>
  <c r="FT292" i="6"/>
  <c r="LJ291" i="6"/>
  <c r="DL289" i="6"/>
  <c r="JB288" i="6"/>
  <c r="AZ290" i="6"/>
  <c r="EV291" i="6"/>
  <c r="GI292" i="6"/>
  <c r="HW291" i="6"/>
  <c r="W287" i="6"/>
  <c r="LH290" i="6"/>
  <c r="BX256" i="6"/>
  <c r="HD287" i="6"/>
  <c r="E291" i="6"/>
  <c r="DI291" i="6"/>
  <c r="Q253" i="6"/>
  <c r="IR252" i="6"/>
  <c r="L252" i="6"/>
  <c r="LQ292" i="6"/>
  <c r="JI289" i="6"/>
  <c r="CS287" i="6"/>
  <c r="IY252" i="6"/>
  <c r="IR255" i="6"/>
  <c r="HM289" i="6"/>
  <c r="HM298" i="6" s="1"/>
  <c r="AA288" i="6"/>
  <c r="AA297" i="6" s="1"/>
  <c r="JG255" i="6"/>
  <c r="LC290" i="6"/>
  <c r="AR287" i="6"/>
  <c r="KS254" i="6"/>
  <c r="BN256" i="6"/>
  <c r="MC252" i="6"/>
  <c r="ET254" i="6"/>
  <c r="M253" i="6"/>
  <c r="LO254" i="6"/>
  <c r="IX256" i="6"/>
  <c r="GY256" i="6"/>
  <c r="E283" i="6"/>
  <c r="LL253" i="6"/>
  <c r="KN252" i="6"/>
  <c r="O254" i="6"/>
  <c r="CJ288" i="6"/>
  <c r="L256" i="6"/>
  <c r="CQ251" i="6"/>
  <c r="GL251" i="6"/>
  <c r="BC289" i="6"/>
  <c r="LA251" i="6"/>
  <c r="CX252" i="6"/>
  <c r="AI253" i="6"/>
  <c r="BW254" i="6"/>
  <c r="FS255" i="6"/>
  <c r="MW289" i="6"/>
  <c r="DK252" i="6"/>
  <c r="ET290" i="6"/>
  <c r="JD254" i="6"/>
  <c r="IK288" i="6"/>
  <c r="LV255" i="6"/>
  <c r="KO287" i="6"/>
  <c r="DA253" i="6"/>
  <c r="JP256" i="6"/>
  <c r="JU292" i="6"/>
  <c r="JU301" i="6" s="1"/>
  <c r="L251" i="6"/>
  <c r="AU289" i="6"/>
  <c r="AU298" i="6" s="1"/>
  <c r="GY252" i="6"/>
  <c r="GK288" i="6"/>
  <c r="MR254" i="6"/>
  <c r="KJ292" i="6"/>
  <c r="KJ301" i="6" s="1"/>
  <c r="CE291" i="6"/>
  <c r="CE300" i="6" s="1"/>
  <c r="W288" i="6"/>
  <c r="W297" i="6" s="1"/>
  <c r="I256" i="6"/>
  <c r="HV291" i="6"/>
  <c r="LG290" i="6"/>
  <c r="EV290" i="6"/>
  <c r="BF254" i="6"/>
  <c r="MB256" i="6"/>
  <c r="FM254" i="6"/>
  <c r="DW251" i="6"/>
  <c r="AM255" i="6"/>
  <c r="DW252" i="6"/>
  <c r="CI256" i="6"/>
  <c r="HY255" i="6"/>
  <c r="Y251" i="6"/>
  <c r="BK255" i="6"/>
  <c r="LD253" i="6"/>
  <c r="KF252" i="6"/>
  <c r="LY254" i="6"/>
  <c r="JH256" i="6"/>
  <c r="JS256" i="6"/>
  <c r="HI251" i="6"/>
  <c r="AS253" i="6"/>
  <c r="HU255" i="6"/>
  <c r="W253" i="6"/>
  <c r="JL256" i="6"/>
  <c r="BG255" i="6"/>
  <c r="HU251" i="6"/>
  <c r="BG251" i="6"/>
  <c r="GZ253" i="6"/>
  <c r="F252" i="6"/>
  <c r="MF254" i="6"/>
  <c r="GI252" i="6"/>
  <c r="BJ251" i="6"/>
  <c r="MC253" i="6"/>
  <c r="GY255" i="6"/>
  <c r="DV254" i="6"/>
  <c r="R251" i="6"/>
  <c r="AG255" i="6"/>
  <c r="JI254" i="6"/>
  <c r="CS252" i="6"/>
  <c r="LO251" i="6"/>
  <c r="F255" i="6"/>
  <c r="KT253" i="6"/>
  <c r="EF253" i="6"/>
  <c r="JV252" i="6"/>
  <c r="Z256" i="6"/>
  <c r="GA255" i="6"/>
  <c r="MY253" i="6"/>
  <c r="FR254" i="6"/>
  <c r="BN251" i="6"/>
  <c r="HX251" i="6"/>
  <c r="HC253" i="6"/>
  <c r="FM251" i="6"/>
  <c r="LE252" i="6"/>
  <c r="DC254" i="6"/>
  <c r="KJ254" i="6"/>
  <c r="LY253" i="6"/>
  <c r="GB251" i="6"/>
  <c r="LT252" i="6"/>
  <c r="ML255" i="6"/>
  <c r="FY256" i="6"/>
  <c r="KX253" i="6"/>
  <c r="EJ253" i="6"/>
  <c r="FT255" i="6"/>
  <c r="GN256" i="6"/>
  <c r="MH251" i="6"/>
  <c r="FP255" i="6"/>
  <c r="DH252" i="6"/>
  <c r="DS252" i="6"/>
  <c r="MX251" i="6"/>
  <c r="MR253" i="6"/>
  <c r="EL251" i="6"/>
  <c r="FA255" i="6"/>
  <c r="JE254" i="6"/>
  <c r="CQ254" i="6"/>
  <c r="MX256" i="6"/>
  <c r="CK252" i="6"/>
  <c r="EB253" i="6"/>
  <c r="LG251" i="6"/>
  <c r="LJ254" i="6"/>
  <c r="HF251" i="6"/>
  <c r="EV254" i="6"/>
  <c r="CE256" i="6"/>
  <c r="ER254" i="6"/>
  <c r="BN255" i="6"/>
  <c r="CH256" i="6"/>
  <c r="Z253" i="6"/>
  <c r="HG253" i="6"/>
  <c r="IQ255" i="6"/>
  <c r="MB254" i="6"/>
  <c r="CW256" i="6"/>
  <c r="IQ251" i="6"/>
  <c r="GG254" i="6"/>
  <c r="HW256" i="6"/>
  <c r="EQ252" i="6"/>
  <c r="BE256" i="6"/>
  <c r="KE253" i="6"/>
  <c r="JZ252" i="6"/>
  <c r="LV251" i="6"/>
  <c r="CX254" i="6"/>
  <c r="MK255" i="6"/>
  <c r="LT253" i="6"/>
  <c r="KV252" i="6"/>
  <c r="KI250" i="6"/>
  <c r="IF256" i="6"/>
  <c r="IU256" i="6"/>
  <c r="HW255" i="6"/>
  <c r="FO252" i="6"/>
  <c r="HD251" i="6"/>
  <c r="BU256" i="6"/>
  <c r="AW255" i="6"/>
  <c r="CV251" i="6"/>
  <c r="LP256" i="6"/>
  <c r="BQ256" i="6"/>
  <c r="AS255" i="6"/>
  <c r="BL255" i="6"/>
  <c r="FQ252" i="6"/>
  <c r="IS256" i="6"/>
  <c r="AN251" i="6"/>
  <c r="S253" i="6"/>
  <c r="MP252" i="6"/>
  <c r="AU251" i="6"/>
  <c r="JO256" i="6"/>
  <c r="MW252" i="6"/>
  <c r="FN254" i="6"/>
  <c r="P254" i="6"/>
  <c r="BE253" i="6"/>
  <c r="KT256" i="6"/>
  <c r="CD254" i="6"/>
  <c r="L254" i="6"/>
  <c r="AZ252" i="6"/>
  <c r="GT256" i="6"/>
  <c r="AF256" i="6"/>
  <c r="JV251" i="6"/>
  <c r="HJ252" i="6"/>
  <c r="T256" i="6"/>
  <c r="AM256" i="6"/>
  <c r="EI256" i="6"/>
  <c r="LX251" i="6"/>
  <c r="CA253" i="6"/>
  <c r="HQ252" i="6"/>
  <c r="JN254" i="6"/>
  <c r="DK255" i="6"/>
  <c r="GV254" i="6"/>
  <c r="KR255" i="6"/>
  <c r="AI256" i="6"/>
  <c r="K255" i="6"/>
  <c r="CV254" i="6"/>
  <c r="JE256" i="6"/>
  <c r="IG255" i="6"/>
  <c r="BS255" i="6"/>
  <c r="FE256" i="6"/>
  <c r="JA256" i="6"/>
  <c r="AZ251" i="6"/>
  <c r="IC255" i="6"/>
  <c r="FU252" i="6"/>
  <c r="FA256" i="6"/>
  <c r="MG254" i="6"/>
  <c r="EC255" i="6"/>
  <c r="FS254" i="6"/>
  <c r="IJ253" i="6"/>
  <c r="HL252" i="6"/>
  <c r="U252" i="6"/>
  <c r="KY255" i="6"/>
  <c r="KL252" i="6"/>
  <c r="MT251" i="6"/>
  <c r="LS251" i="6"/>
  <c r="DQ253" i="6"/>
  <c r="FA251" i="6"/>
  <c r="LA253" i="6"/>
  <c r="AG256" i="6"/>
  <c r="DO252" i="6"/>
  <c r="MK251" i="6"/>
  <c r="CN253" i="6"/>
  <c r="AU254" i="6"/>
  <c r="DL255" i="6"/>
  <c r="IK252" i="6"/>
  <c r="BM255" i="6"/>
  <c r="HL254" i="6"/>
  <c r="IP255" i="6"/>
  <c r="Y252" i="6"/>
  <c r="BP253" i="6"/>
  <c r="IU251" i="6"/>
  <c r="MS253" i="6"/>
  <c r="IZ253" i="6"/>
  <c r="IP256" i="6"/>
  <c r="AK255" i="6"/>
  <c r="IB252" i="6"/>
  <c r="LX252" i="6"/>
  <c r="HR255" i="6"/>
  <c r="LC254" i="6"/>
  <c r="DC251" i="6"/>
  <c r="GY251" i="6"/>
  <c r="BJ252" i="6"/>
  <c r="CT254" i="6"/>
  <c r="GP255" i="6"/>
  <c r="EI253" i="6"/>
  <c r="KA254" i="6"/>
  <c r="FW251" i="6"/>
  <c r="DM254" i="6"/>
  <c r="HJ256" i="6"/>
  <c r="MZ255" i="6"/>
  <c r="FB253" i="6"/>
  <c r="KR252" i="6"/>
  <c r="JI253" i="6"/>
  <c r="BD252" i="6"/>
  <c r="CS251" i="6"/>
  <c r="AI254" i="6"/>
  <c r="JZ251" i="6"/>
  <c r="BW252" i="6"/>
  <c r="HP254" i="6"/>
  <c r="JE253" i="6"/>
  <c r="BB254" i="6"/>
  <c r="EY256" i="6"/>
  <c r="CQ253" i="6"/>
  <c r="IG252" i="6"/>
  <c r="MF256" i="6"/>
  <c r="EA255" i="6"/>
  <c r="BS252" i="6"/>
  <c r="AX254" i="6"/>
  <c r="ET255" i="6"/>
  <c r="KO251" i="6"/>
  <c r="DE256" i="6"/>
  <c r="IY251" i="6"/>
  <c r="AW253" i="6"/>
  <c r="GO254" i="6"/>
  <c r="CG255" i="6"/>
  <c r="ID253" i="6"/>
  <c r="HF252" i="6"/>
  <c r="MY254" i="6"/>
  <c r="CZ255" i="6"/>
  <c r="GK254" i="6"/>
  <c r="CG251" i="6"/>
  <c r="HZ253" i="6"/>
  <c r="W254" i="6"/>
  <c r="JN251" i="6"/>
  <c r="BL253" i="6"/>
  <c r="LA256" i="6"/>
  <c r="IS253" i="6"/>
  <c r="EM256" i="6"/>
  <c r="KC255" i="6"/>
  <c r="CC251" i="6"/>
  <c r="HU252" i="6"/>
  <c r="S254" i="6"/>
  <c r="KO256" i="6"/>
  <c r="IG253" i="6"/>
  <c r="AD254" i="6"/>
  <c r="EA256" i="6"/>
  <c r="JQ255" i="6"/>
  <c r="BS253" i="6"/>
  <c r="HI252" i="6"/>
  <c r="LH256" i="6"/>
  <c r="DC255" i="6"/>
  <c r="AU252" i="6"/>
  <c r="KJ255" i="6"/>
  <c r="CJ251" i="6"/>
  <c r="DS289" i="6"/>
  <c r="Z254" i="6"/>
  <c r="DV255" i="6"/>
  <c r="JQ251" i="6"/>
  <c r="IV253" i="6"/>
  <c r="AS254" i="6"/>
  <c r="LW256" i="6"/>
  <c r="DR255" i="6"/>
  <c r="JM251" i="6"/>
  <c r="HC254" i="6"/>
  <c r="LZ251" i="6"/>
  <c r="DA255" i="6"/>
  <c r="GF253" i="6"/>
  <c r="AO252" i="6"/>
  <c r="HA254" i="6"/>
  <c r="EJ256" i="6"/>
  <c r="KD251" i="6"/>
  <c r="IJ255" i="6"/>
  <c r="HI256" i="6"/>
  <c r="AH253" i="6"/>
  <c r="FZ254" i="6"/>
  <c r="J252" i="6"/>
  <c r="MJ254" i="6"/>
  <c r="BR251" i="6"/>
  <c r="CE252" i="6"/>
  <c r="IZ251" i="6"/>
  <c r="T251" i="6"/>
  <c r="MY252" i="6"/>
  <c r="EW254" i="6"/>
  <c r="EZ251" i="6"/>
  <c r="CQ256" i="6"/>
  <c r="EA253" i="6"/>
  <c r="HB256" i="6"/>
  <c r="MR255" i="6"/>
  <c r="GN252" i="6"/>
  <c r="AA253" i="6"/>
  <c r="CF252" i="6"/>
  <c r="HZ256" i="6"/>
  <c r="LV256" i="6"/>
  <c r="LH252" i="6"/>
  <c r="KG253" i="6"/>
  <c r="HV256" i="6"/>
  <c r="MU253" i="6"/>
  <c r="EP252" i="6"/>
  <c r="IN254" i="6"/>
  <c r="EJ251" i="6"/>
  <c r="KC253" i="6"/>
  <c r="LW252" i="6"/>
  <c r="JE252" i="6"/>
  <c r="JP252" i="6"/>
  <c r="CG254" i="6"/>
  <c r="EB254" i="6"/>
  <c r="JZ256" i="6"/>
  <c r="DV253" i="6"/>
  <c r="AV291" i="6"/>
  <c r="MI288" i="6"/>
  <c r="EG290" i="6"/>
  <c r="MM255" i="6"/>
  <c r="LT251" i="6"/>
  <c r="V253" i="6"/>
  <c r="H289" i="6"/>
  <c r="ME288" i="6"/>
  <c r="I292" i="6"/>
  <c r="HA252" i="6"/>
  <c r="LM287" i="6"/>
  <c r="DK289" i="6"/>
  <c r="JC290" i="6"/>
  <c r="DN255" i="6"/>
  <c r="GY254" i="6"/>
  <c r="GL292" i="6"/>
  <c r="ER253" i="6"/>
  <c r="JT288" i="6"/>
  <c r="FN291" i="6"/>
  <c r="LI287" i="6"/>
  <c r="DT252" i="6"/>
  <c r="N255" i="6"/>
  <c r="LB253" i="6"/>
  <c r="KM288" i="6"/>
  <c r="KM297" i="6" s="1"/>
  <c r="CY254" i="6"/>
  <c r="CK290" i="6"/>
  <c r="CK299" i="6" s="1"/>
  <c r="GH292" i="6"/>
  <c r="GH301" i="6" s="1"/>
  <c r="ML254" i="6"/>
  <c r="MM256" i="6"/>
  <c r="CN256" i="6"/>
  <c r="JQ289" i="6"/>
  <c r="FV252" i="6"/>
  <c r="BP255" i="6"/>
  <c r="IS288" i="6"/>
  <c r="BE254" i="6"/>
  <c r="AQ290" i="6"/>
  <c r="AQ299" i="6" s="1"/>
  <c r="KH287" i="6"/>
  <c r="IL254" i="6"/>
  <c r="DT287" i="6"/>
  <c r="JM289" i="6"/>
  <c r="FT254" i="6"/>
  <c r="IO288" i="6"/>
  <c r="EW255" i="6"/>
  <c r="GK252" i="6"/>
  <c r="AK256" i="6"/>
  <c r="DP287" i="6"/>
  <c r="IB253" i="6"/>
  <c r="JW253" i="6"/>
  <c r="BT254" i="6"/>
  <c r="FP254" i="6"/>
  <c r="EA287" i="6"/>
  <c r="BQ290" i="6"/>
  <c r="JX256" i="6"/>
  <c r="DJ256" i="6"/>
  <c r="IZ255" i="6"/>
  <c r="FX256" i="6"/>
  <c r="J256" i="6"/>
  <c r="EZ255" i="6"/>
  <c r="HB255" i="6"/>
  <c r="HH252" i="6"/>
  <c r="LF254" i="6"/>
  <c r="BH256" i="6"/>
  <c r="DB255" i="6"/>
  <c r="AJ255" i="6"/>
  <c r="LB254" i="6"/>
  <c r="AB251" i="6"/>
  <c r="FP252" i="6"/>
  <c r="IR256" i="6"/>
  <c r="KL255" i="6"/>
  <c r="GJ253" i="6"/>
  <c r="LZ252" i="6"/>
  <c r="CD256" i="6"/>
  <c r="HT255" i="6"/>
  <c r="FL252" i="6"/>
  <c r="AX251" i="6"/>
  <c r="CJ254" i="6"/>
  <c r="DY253" i="6"/>
  <c r="JQ254" i="6"/>
  <c r="LF253" i="6"/>
  <c r="KH252" i="6"/>
  <c r="GB255" i="6"/>
  <c r="FQ254" i="6"/>
  <c r="HF253" i="6"/>
  <c r="GH252" i="6"/>
  <c r="LO255" i="6"/>
  <c r="KV251" i="6"/>
  <c r="CT253" i="6"/>
  <c r="G256" i="6"/>
  <c r="GJ251" i="6"/>
  <c r="CV252" i="6"/>
  <c r="IO254" i="6"/>
  <c r="KD253" i="6"/>
  <c r="CA254" i="6"/>
  <c r="T253" i="6"/>
  <c r="BD255" i="6"/>
  <c r="AA292" i="6"/>
  <c r="AW292" i="6"/>
  <c r="CQ291" i="6"/>
  <c r="GB290" i="6"/>
  <c r="JY292" i="6"/>
  <c r="JY301" i="6" s="1"/>
  <c r="BX287" i="6"/>
  <c r="HQ289" i="6"/>
  <c r="N290" i="6"/>
  <c r="JA291" i="6"/>
  <c r="ES289" i="6"/>
  <c r="DU288" i="6"/>
  <c r="JN290" i="6"/>
  <c r="DQ288" i="6"/>
  <c r="EZ250" i="6"/>
  <c r="KD250" i="6"/>
  <c r="IV250" i="6"/>
  <c r="HQ288" i="6"/>
  <c r="JH289" i="6"/>
  <c r="GV290" i="6"/>
  <c r="CR287" i="6"/>
  <c r="IJ288" i="6"/>
  <c r="AH290" i="6"/>
  <c r="JY287" i="6"/>
  <c r="BW289" i="6"/>
  <c r="LL292" i="6"/>
  <c r="JD289" i="6"/>
  <c r="EX292" i="6"/>
  <c r="KN291" i="6"/>
  <c r="CP289" i="6"/>
  <c r="KY291" i="6"/>
  <c r="CY287" i="6"/>
  <c r="EL292" i="6"/>
  <c r="KF287" i="6"/>
  <c r="CD289" i="6"/>
  <c r="HV290" i="6"/>
  <c r="DR287" i="6"/>
  <c r="BF288" i="6"/>
  <c r="JJ287" i="6"/>
  <c r="GZ290" i="6"/>
  <c r="JY291" i="6"/>
  <c r="DO291" i="6"/>
  <c r="KW292" i="6"/>
  <c r="IO289" i="6"/>
  <c r="AL290" i="6"/>
  <c r="HR292" i="6"/>
  <c r="JL291" i="6"/>
  <c r="FJ289" i="6"/>
  <c r="MW290" i="6"/>
  <c r="BD292" i="6"/>
  <c r="CX291" i="6"/>
  <c r="GT291" i="6"/>
  <c r="EL288" i="6"/>
  <c r="GI290" i="6"/>
  <c r="KE290" i="6"/>
  <c r="AF291" i="6"/>
  <c r="CE287" i="6"/>
  <c r="GA287" i="6"/>
  <c r="U290" i="6"/>
  <c r="FF289" i="6"/>
  <c r="GZ288" i="6"/>
  <c r="KX290" i="6"/>
  <c r="KY292" i="6"/>
  <c r="AZ292" i="6"/>
  <c r="MM289" i="6"/>
  <c r="EH288" i="6"/>
  <c r="GE290" i="6"/>
  <c r="IG292" i="6"/>
  <c r="KA291" i="6"/>
  <c r="AB291" i="6"/>
  <c r="LO288" i="6"/>
  <c r="BS292" i="6"/>
  <c r="HI291" i="6"/>
  <c r="JH287" i="6"/>
  <c r="I287" i="6"/>
  <c r="GX290" i="6"/>
  <c r="KT290" i="6"/>
  <c r="AU291" i="6"/>
  <c r="MI289" i="6"/>
  <c r="EF290" i="6"/>
  <c r="E292" i="6"/>
  <c r="BG292" i="6"/>
  <c r="MT289" i="6"/>
  <c r="EO288" i="6"/>
  <c r="IN292" i="6"/>
  <c r="KH291" i="6"/>
  <c r="AI291" i="6"/>
  <c r="GF289" i="6"/>
  <c r="LV288" i="6"/>
  <c r="X290" i="6"/>
  <c r="DT290" i="6"/>
  <c r="DU292" i="6"/>
  <c r="HP291" i="6"/>
  <c r="JO287" i="6"/>
  <c r="P287" i="6"/>
  <c r="BM289" i="6"/>
  <c r="FH288" i="6"/>
  <c r="HE290" i="6"/>
  <c r="BB291" i="6"/>
  <c r="CW291" i="6"/>
  <c r="MP289" i="6"/>
  <c r="AO288" i="6"/>
  <c r="EM290" i="6"/>
  <c r="IJ292" i="6"/>
  <c r="GB289" i="6"/>
  <c r="LR288" i="6"/>
  <c r="BV292" i="6"/>
  <c r="HL291" i="6"/>
  <c r="N289" i="6"/>
  <c r="FD288" i="6"/>
  <c r="JC292" i="6"/>
  <c r="AX291" i="6"/>
  <c r="CW287" i="6"/>
  <c r="GS287" i="6"/>
  <c r="IP289" i="6"/>
  <c r="AM290" i="6"/>
  <c r="EI290" i="6"/>
  <c r="IE291" i="6"/>
  <c r="AE287" i="6"/>
  <c r="FW288" i="6"/>
  <c r="HR288" i="6"/>
  <c r="LP290" i="6"/>
  <c r="ML291" i="6"/>
  <c r="EL287" i="6"/>
  <c r="CB290" i="6"/>
  <c r="FY292" i="6"/>
  <c r="LS287" i="6"/>
  <c r="U289" i="6"/>
  <c r="DQ289" i="6"/>
  <c r="FA291" i="6"/>
  <c r="CS288" i="6"/>
  <c r="EP290" i="6"/>
  <c r="MH291" i="6"/>
  <c r="AL287" i="6"/>
  <c r="EJ289" i="6"/>
  <c r="BX290" i="6"/>
  <c r="HS287" i="6"/>
  <c r="LO287" i="6"/>
  <c r="Q289" i="6"/>
  <c r="DL288" i="6"/>
  <c r="FI290" i="6"/>
  <c r="FA287" i="6"/>
  <c r="KT289" i="6"/>
  <c r="GN292" i="6"/>
  <c r="MH287" i="6"/>
  <c r="EF289" i="6"/>
  <c r="MJ290" i="6"/>
  <c r="CK291" i="6"/>
  <c r="IF287" i="6"/>
  <c r="FV290" i="6"/>
  <c r="JR291" i="6"/>
  <c r="HK289" i="6"/>
  <c r="H290" i="6"/>
  <c r="IC292" i="6"/>
  <c r="BO292" i="6"/>
  <c r="HE291" i="6"/>
  <c r="G289" i="6"/>
  <c r="IV292" i="6"/>
  <c r="AQ291" i="6"/>
  <c r="GN289" i="6"/>
  <c r="MD288" i="6"/>
  <c r="EB290" i="6"/>
  <c r="HX291" i="6"/>
  <c r="FP288" i="6"/>
  <c r="LI290" i="6"/>
  <c r="BJ291" i="6"/>
  <c r="HE287" i="6"/>
  <c r="MX289" i="6"/>
  <c r="EU290" i="6"/>
  <c r="IR292" i="6"/>
  <c r="AQ287" i="6"/>
  <c r="LZ288" i="6"/>
  <c r="CD292" i="6"/>
  <c r="HT291" i="6"/>
  <c r="FL288" i="6"/>
  <c r="JK292" i="6"/>
  <c r="BF291" i="6"/>
  <c r="EQ290" i="6"/>
  <c r="BR292" i="6"/>
  <c r="J289" i="6"/>
  <c r="FB290" i="6"/>
  <c r="IY292" i="6"/>
  <c r="AX287" i="6"/>
  <c r="GQ289" i="6"/>
  <c r="IA291" i="6"/>
  <c r="FS288" i="6"/>
  <c r="LL290" i="6"/>
  <c r="MZ288" i="6"/>
  <c r="EX290" i="6"/>
  <c r="IT291" i="6"/>
  <c r="AT287" i="6"/>
  <c r="ME290" i="6"/>
  <c r="CG292" i="6"/>
  <c r="IA287" i="6"/>
  <c r="Y289" i="6"/>
  <c r="MV288" i="6"/>
  <c r="IP291" i="6"/>
  <c r="AR289" i="6"/>
  <c r="MA290" i="6"/>
  <c r="MW291" i="6"/>
  <c r="EW287" i="6"/>
  <c r="KO288" i="6"/>
  <c r="MD287" i="6"/>
  <c r="EA288" i="6"/>
  <c r="V292" i="6"/>
  <c r="HC292" i="6"/>
  <c r="EU289" i="6"/>
  <c r="GE291" i="6"/>
  <c r="MB289" i="6"/>
  <c r="DW288" i="6"/>
  <c r="JP290" i="6"/>
  <c r="GE287" i="6"/>
  <c r="LX289" i="6"/>
  <c r="DU290" i="6"/>
  <c r="MP292" i="6"/>
  <c r="KH289" i="6"/>
  <c r="CC288" i="6"/>
  <c r="GB292" i="6"/>
  <c r="KD289" i="6"/>
  <c r="CA290" i="6"/>
  <c r="CR288" i="6"/>
  <c r="GQ292" i="6"/>
  <c r="MG291" i="6"/>
  <c r="EG287" i="6"/>
  <c r="FM288" i="6"/>
  <c r="HU287" i="6"/>
  <c r="S289" i="6"/>
  <c r="FK290" i="6"/>
  <c r="MP288" i="6"/>
  <c r="LB291" i="6"/>
  <c r="DD289" i="6"/>
  <c r="AR290" i="6"/>
  <c r="JV288" i="6"/>
  <c r="JV297" i="6" s="1"/>
  <c r="Z292" i="6"/>
  <c r="Z301" i="6" s="1"/>
  <c r="FP291" i="6"/>
  <c r="LM289" i="6"/>
  <c r="DZ291" i="6"/>
  <c r="JU287" i="6"/>
  <c r="BR288" i="6"/>
  <c r="IY288" i="6"/>
  <c r="AW290" i="6"/>
  <c r="ET292" i="6"/>
  <c r="CL289" i="6"/>
  <c r="MA292" i="6"/>
  <c r="DZ287" i="6"/>
  <c r="JS289" i="6"/>
  <c r="BN288" i="6"/>
  <c r="LC291" i="6"/>
  <c r="IU288" i="6"/>
  <c r="KJ287" i="6"/>
  <c r="KQ287" i="6"/>
  <c r="CN288" i="6"/>
  <c r="MD292" i="6"/>
  <c r="JV289" i="6"/>
  <c r="FP292" i="6"/>
  <c r="LJ287" i="6"/>
  <c r="DH289" i="6"/>
  <c r="IX288" i="6"/>
  <c r="ER291" i="6"/>
  <c r="BO290" i="6"/>
  <c r="FK291" i="6"/>
  <c r="LF287" i="6"/>
  <c r="IV290" i="6"/>
  <c r="ER287" i="6"/>
  <c r="KK289" i="6"/>
  <c r="CH290" i="6"/>
  <c r="DE292" i="6"/>
  <c r="KL292" i="6"/>
  <c r="CG291" i="6"/>
  <c r="ID289" i="6"/>
  <c r="DX292" i="6"/>
  <c r="JN291" i="6"/>
  <c r="BP289" i="6"/>
  <c r="HF288" i="6"/>
  <c r="MY290" i="6"/>
  <c r="CZ291" i="6"/>
  <c r="IU287" i="6"/>
  <c r="AR288" i="6"/>
  <c r="GK290" i="6"/>
  <c r="KH292" i="6"/>
  <c r="CG287" i="6"/>
  <c r="HZ289" i="6"/>
  <c r="W290" i="6"/>
  <c r="DT292" i="6"/>
  <c r="JN287" i="6"/>
  <c r="BL289" i="6"/>
  <c r="HB288" i="6"/>
  <c r="CV291" i="6"/>
  <c r="AN288" i="6"/>
  <c r="EM292" i="6"/>
  <c r="S290" i="6"/>
  <c r="IM291" i="6"/>
  <c r="AM287" i="6"/>
  <c r="LX290" i="6"/>
  <c r="BZ292" i="6"/>
  <c r="R289" i="6"/>
  <c r="FJ290" i="6"/>
  <c r="BF287" i="6"/>
  <c r="MO288" i="6"/>
  <c r="CS292" i="6"/>
  <c r="AK289" i="6"/>
  <c r="LT290" i="6"/>
  <c r="BU291" i="6"/>
  <c r="HP287" i="6"/>
  <c r="M288" i="6"/>
  <c r="FF290" i="6"/>
  <c r="BB287" i="6"/>
  <c r="GU289" i="6"/>
  <c r="JV292" i="6"/>
  <c r="HN289" i="6"/>
  <c r="HW287" i="6"/>
  <c r="T288" i="6"/>
  <c r="JJ292" i="6"/>
  <c r="BI287" i="6"/>
  <c r="HB289" i="6"/>
  <c r="MT290" i="6"/>
  <c r="CV292" i="6"/>
  <c r="HK291" i="6"/>
  <c r="FC288" i="6"/>
  <c r="KV290" i="6"/>
  <c r="GR287" i="6"/>
  <c r="MJ288" i="6"/>
  <c r="EH290" i="6"/>
  <c r="ID291" i="6"/>
  <c r="AD287" i="6"/>
  <c r="HK287" i="6"/>
  <c r="I289" i="6"/>
  <c r="FA290" i="6"/>
  <c r="IX292" i="6"/>
  <c r="GP289" i="6"/>
  <c r="CJ292" i="6"/>
  <c r="HZ291" i="6"/>
  <c r="AB289" i="6"/>
  <c r="FR288" i="6"/>
  <c r="LK290" i="6"/>
  <c r="BL291" i="6"/>
  <c r="HG287" i="6"/>
  <c r="GL289" i="6"/>
  <c r="MD290" i="6"/>
  <c r="AZ291" i="6"/>
  <c r="MM288" i="6"/>
  <c r="BQ287" i="6"/>
  <c r="BQ296" i="6" s="1"/>
  <c r="G290" i="6"/>
  <c r="LN292" i="6"/>
  <c r="LN301" i="6" s="1"/>
  <c r="DM287" i="6"/>
  <c r="JF289" i="6"/>
  <c r="EZ292" i="6"/>
  <c r="KT287" i="6"/>
  <c r="IH288" i="6"/>
  <c r="EB291" i="6"/>
  <c r="BT288" i="6"/>
  <c r="FS292" i="6"/>
  <c r="AY290" i="6"/>
  <c r="EU291" i="6"/>
  <c r="KP287" i="6"/>
  <c r="IF290" i="6"/>
  <c r="MC292" i="6"/>
  <c r="EB287" i="6"/>
  <c r="JU289" i="6"/>
  <c r="BR290" i="6"/>
  <c r="LE291" i="6"/>
  <c r="IW288" i="6"/>
  <c r="IW297" i="6" s="1"/>
  <c r="KN289" i="6"/>
  <c r="IB290" i="6"/>
  <c r="FB291" i="6"/>
  <c r="KW287" i="6"/>
  <c r="LK287" i="6"/>
  <c r="DI289" i="6"/>
  <c r="JA290" i="6"/>
  <c r="CK288" i="6"/>
  <c r="DX289" i="6"/>
  <c r="LE289" i="6"/>
  <c r="MO291" i="6"/>
  <c r="EO287" i="6"/>
  <c r="KG288" i="6"/>
  <c r="EZ287" i="6"/>
  <c r="KS289" i="6"/>
  <c r="JU288" i="6"/>
  <c r="Y292" i="6"/>
  <c r="CQ292" i="6"/>
  <c r="LR290" i="6"/>
  <c r="BS291" i="6"/>
  <c r="HN287" i="6"/>
  <c r="FD290" i="6"/>
  <c r="AZ287" i="6"/>
  <c r="GS289" i="6"/>
  <c r="MK290" i="6"/>
  <c r="CM292" i="6"/>
  <c r="FU288" i="6"/>
  <c r="JT292" i="6"/>
  <c r="BO291" i="6"/>
  <c r="HL289" i="6"/>
  <c r="EZ290" i="6"/>
  <c r="IV291" i="6"/>
  <c r="AV287" i="6"/>
  <c r="GN288" i="6"/>
  <c r="CH291" i="6"/>
  <c r="AA289" i="6"/>
  <c r="FS290" i="6"/>
  <c r="GP292" i="6"/>
  <c r="MJ287" i="6"/>
  <c r="EH289" i="6"/>
  <c r="JZ290" i="6"/>
  <c r="AB292" i="6"/>
  <c r="FV287" i="6"/>
  <c r="LO289" i="6"/>
  <c r="DJ288" i="6"/>
  <c r="MY291" i="6"/>
  <c r="KQ288" i="6"/>
  <c r="AU292" i="6"/>
  <c r="JV290" i="6"/>
  <c r="FR287" i="6"/>
  <c r="DH290" i="6"/>
  <c r="HE292" i="6"/>
  <c r="MY287" i="6"/>
  <c r="EW289" i="6"/>
  <c r="GG291" i="6"/>
  <c r="DY288" i="6"/>
  <c r="FP289" i="6"/>
  <c r="DD290" i="6"/>
  <c r="DX287" i="6"/>
  <c r="JP288" i="6"/>
  <c r="BN290" i="6"/>
  <c r="LE287" i="6"/>
  <c r="DC289" i="6"/>
  <c r="MR292" i="6"/>
  <c r="KJ289" i="6"/>
  <c r="GD292" i="6"/>
  <c r="LT291" i="6"/>
  <c r="DV289" i="6"/>
  <c r="P292" i="6"/>
  <c r="FF291" i="6"/>
  <c r="LA287" i="6"/>
  <c r="CX288" i="6"/>
  <c r="EM287" i="6"/>
  <c r="KE288" i="6"/>
  <c r="CC290" i="6"/>
  <c r="FZ292" i="6"/>
  <c r="LT287" i="6"/>
  <c r="LT296" i="6" s="1"/>
  <c r="L292" i="6"/>
  <c r="FF287" i="6"/>
  <c r="KY289" i="6"/>
  <c r="FM291" i="6"/>
  <c r="LH287" i="6"/>
  <c r="DE288" i="6"/>
  <c r="IX290" i="6"/>
  <c r="ET287" i="6"/>
  <c r="KM289" i="6"/>
  <c r="S292" i="6"/>
  <c r="LF289" i="6"/>
  <c r="GM287" i="6"/>
  <c r="EC290" i="6"/>
  <c r="IO292" i="6"/>
  <c r="GG289" i="6"/>
  <c r="HQ291" i="6"/>
  <c r="Q287" i="6"/>
  <c r="FI288" i="6"/>
  <c r="DS288" i="6"/>
  <c r="GU292" i="6"/>
  <c r="EM289" i="6"/>
  <c r="AG292" i="6"/>
  <c r="FW291" i="6"/>
  <c r="DO288" i="6"/>
  <c r="I291" i="6"/>
  <c r="GP291" i="6"/>
  <c r="KA290" i="6"/>
  <c r="AC292" i="6"/>
  <c r="FW287" i="6"/>
  <c r="DM290" i="6"/>
  <c r="KR288" i="6"/>
  <c r="P291" i="6"/>
  <c r="LC288" i="6"/>
  <c r="LC297" i="6" s="1"/>
  <c r="DA290" i="6"/>
  <c r="LW289" i="6"/>
  <c r="KY288" i="6"/>
  <c r="KY297" i="6" s="1"/>
  <c r="IM290" i="6"/>
  <c r="MJ292" i="6"/>
  <c r="EI287" i="6"/>
  <c r="FV292" i="6"/>
  <c r="LL291" i="6"/>
  <c r="JD288" i="6"/>
  <c r="EX291" i="6"/>
  <c r="II290" i="6"/>
  <c r="ME291" i="6"/>
  <c r="EE287" i="6"/>
  <c r="FR292" i="6"/>
  <c r="LL287" i="6"/>
  <c r="DJ289" i="6"/>
  <c r="JB290" i="6"/>
  <c r="EX287" i="6"/>
  <c r="CL288" i="6"/>
  <c r="GK292" i="6"/>
  <c r="EC289" i="6"/>
  <c r="KR292" i="6"/>
  <c r="CM291" i="6"/>
  <c r="IJ289" i="6"/>
  <c r="AE288" i="6"/>
  <c r="FX290" i="6"/>
  <c r="JT291" i="6"/>
  <c r="BT287" i="6"/>
  <c r="HL288" i="6"/>
  <c r="J290" i="6"/>
  <c r="DF291" i="6"/>
  <c r="KN292" i="6"/>
  <c r="CM287" i="6"/>
  <c r="IF289" i="6"/>
  <c r="AC290" i="6"/>
  <c r="DZ292" i="6"/>
  <c r="JP291" i="6"/>
  <c r="BR289" i="6"/>
  <c r="LG292" i="6"/>
  <c r="DB291" i="6"/>
  <c r="AT288" i="6"/>
  <c r="GM290" i="6"/>
  <c r="KI291" i="6"/>
  <c r="CI287" i="6"/>
  <c r="JP287" i="6"/>
  <c r="BN289" i="6"/>
  <c r="HF290" i="6"/>
  <c r="CF292" i="6"/>
  <c r="HZ287" i="6"/>
  <c r="X289" i="6"/>
  <c r="FN288" i="6"/>
  <c r="JM292" i="6"/>
  <c r="BH291" i="6"/>
  <c r="MU288" i="6"/>
  <c r="CY292" i="6"/>
  <c r="IO291" i="6"/>
  <c r="LZ290" i="6"/>
  <c r="CA291" i="6"/>
  <c r="S288" i="6"/>
  <c r="FL290" i="6"/>
  <c r="JI292" i="6"/>
  <c r="CU292" i="6"/>
  <c r="IK291" i="6"/>
  <c r="AM289" i="6"/>
  <c r="KB292" i="6"/>
  <c r="BW291" i="6"/>
  <c r="HT289" i="6"/>
  <c r="HT298" i="6" s="1"/>
  <c r="O288" i="6"/>
  <c r="O297" i="6" s="1"/>
  <c r="FH290" i="6"/>
  <c r="JD291" i="6"/>
  <c r="GV288" i="6"/>
  <c r="GV297" i="6" s="1"/>
  <c r="MO290" i="6"/>
  <c r="JP292" i="6"/>
  <c r="HH289" i="6"/>
  <c r="MX288" i="6"/>
  <c r="MX297" i="6" s="1"/>
  <c r="DB292" i="6"/>
  <c r="IR291" i="6"/>
  <c r="AT289" i="6"/>
  <c r="GJ288" i="6"/>
  <c r="KI292" i="6"/>
  <c r="CD291" i="6"/>
  <c r="HY287" i="6"/>
  <c r="V288" i="6"/>
  <c r="FO290" i="6"/>
  <c r="JK291" i="6"/>
  <c r="BK287" i="6"/>
  <c r="HC288" i="6"/>
  <c r="MV290" i="6"/>
  <c r="FD289" i="6"/>
  <c r="MK289" i="6"/>
  <c r="FU287" i="6"/>
  <c r="LM288" i="6"/>
  <c r="EY288" i="6"/>
  <c r="MG289" i="6"/>
  <c r="IA292" i="6"/>
  <c r="FS289" i="6"/>
  <c r="LI288" i="6"/>
  <c r="HC291" i="6"/>
  <c r="EU288" i="6"/>
  <c r="FG289" i="6"/>
  <c r="MN289" i="6"/>
  <c r="EK290" i="6"/>
  <c r="AC291" i="6"/>
  <c r="FZ289" i="6"/>
  <c r="BT292" i="6"/>
  <c r="FB288" i="6"/>
  <c r="EV287" i="6"/>
  <c r="EA289" i="6"/>
  <c r="LH289" i="6"/>
  <c r="DE290" i="6"/>
  <c r="ET289" i="6"/>
  <c r="AN292" i="6"/>
  <c r="LY287" i="6"/>
  <c r="DV288" i="6"/>
  <c r="EU292" i="6"/>
  <c r="AA290" i="6"/>
  <c r="DW291" i="6"/>
  <c r="HH290" i="6"/>
  <c r="LE292" i="6"/>
  <c r="DD287" i="6"/>
  <c r="IW289" i="6"/>
  <c r="AT290" i="6"/>
  <c r="KG291" i="6"/>
  <c r="HY288" i="6"/>
  <c r="KG287" i="6"/>
  <c r="CE289" i="6"/>
  <c r="HW290" i="6"/>
  <c r="BY291" i="6"/>
  <c r="GC290" i="6"/>
  <c r="JZ292" i="6"/>
  <c r="BY287" i="6"/>
  <c r="IK289" i="6"/>
  <c r="HM288" i="6"/>
  <c r="K290" i="6"/>
  <c r="JB287" i="6"/>
  <c r="JI291" i="6"/>
  <c r="R290" i="6"/>
  <c r="JI287" i="6"/>
  <c r="JI296" i="6" s="1"/>
  <c r="GZ292" i="6"/>
  <c r="MP291" i="6"/>
  <c r="ER289" i="6"/>
  <c r="KH288" i="6"/>
  <c r="CF290" i="6"/>
  <c r="GB291" i="6"/>
  <c r="LW287" i="6"/>
  <c r="DT288" i="6"/>
  <c r="JM290" i="6"/>
  <c r="N291" i="6"/>
  <c r="LB289" i="6"/>
  <c r="GV292" i="6"/>
  <c r="MP287" i="6"/>
  <c r="EN289" i="6"/>
  <c r="KD288" i="6"/>
  <c r="LC292" i="6"/>
  <c r="DB287" i="6"/>
  <c r="IU289" i="6"/>
  <c r="AP288" i="6"/>
  <c r="EO292" i="6"/>
  <c r="KE291" i="6"/>
  <c r="HW288" i="6"/>
  <c r="DQ291" i="6"/>
  <c r="JL287" i="6"/>
  <c r="HB290" i="6"/>
  <c r="KX291" i="6"/>
  <c r="IQ289" i="6"/>
  <c r="AN290" i="6"/>
  <c r="EK292" i="6"/>
  <c r="LR292" i="6"/>
  <c r="DM291" i="6"/>
  <c r="JJ289" i="6"/>
  <c r="FD292" i="6"/>
  <c r="KT291" i="6"/>
  <c r="CV289" i="6"/>
  <c r="IL288" i="6"/>
  <c r="AJ290" i="6"/>
  <c r="EF291" i="6"/>
  <c r="KA287" i="6"/>
  <c r="BX288" i="6"/>
  <c r="HQ290" i="6"/>
  <c r="CP291" i="6"/>
  <c r="CP300" i="6" s="1"/>
  <c r="IK287" i="6"/>
  <c r="IK296" i="6" s="1"/>
  <c r="GA290" i="6"/>
  <c r="JX292" i="6"/>
  <c r="BW287" i="6"/>
  <c r="BW296" i="6" s="1"/>
  <c r="DJ292" i="6"/>
  <c r="IZ291" i="6"/>
  <c r="GR288" i="6"/>
  <c r="KQ292" i="6"/>
  <c r="CL291" i="6"/>
  <c r="FW290" i="6"/>
  <c r="FW299" i="6" s="1"/>
  <c r="JS291" i="6"/>
  <c r="BS287" i="6"/>
  <c r="DF292" i="6"/>
  <c r="IZ287" i="6"/>
  <c r="AX289" i="6"/>
  <c r="GP290" i="6"/>
  <c r="CL287" i="6"/>
  <c r="Z288" i="6"/>
  <c r="DY292" i="6"/>
  <c r="BQ289" i="6"/>
  <c r="MZ290" i="6"/>
  <c r="JZ291" i="6"/>
  <c r="BZ287" i="6"/>
  <c r="P290" i="6"/>
  <c r="DM292" i="6"/>
  <c r="JG287" i="6"/>
  <c r="BE289" i="6"/>
  <c r="AG288" i="6"/>
  <c r="JV291" i="6"/>
  <c r="BX289" i="6"/>
  <c r="L290" i="6"/>
  <c r="JC287" i="6"/>
  <c r="AZ288" i="6"/>
  <c r="KP292" i="6"/>
  <c r="CO287" i="6"/>
  <c r="IH289" i="6"/>
  <c r="AE290" i="6"/>
  <c r="EB292" i="6"/>
  <c r="JV287" i="6"/>
  <c r="HJ288" i="6"/>
  <c r="LI292" i="6"/>
  <c r="DD291" i="6"/>
  <c r="JA289" i="6"/>
  <c r="CK289" i="6"/>
  <c r="IC290" i="6"/>
  <c r="LZ292" i="6"/>
  <c r="DU291" i="6"/>
  <c r="JR289" i="6"/>
  <c r="BM288" i="6"/>
  <c r="FL292" i="6"/>
  <c r="GM291" i="6"/>
  <c r="MJ289" i="6"/>
  <c r="JX290" i="6"/>
  <c r="Y291" i="6"/>
  <c r="FT287" i="6"/>
  <c r="LL288" i="6"/>
  <c r="DJ290" i="6"/>
  <c r="HF291" i="6"/>
  <c r="GC292" i="6"/>
  <c r="DU289" i="6"/>
  <c r="FE291" i="6"/>
  <c r="KZ287" i="6"/>
  <c r="CW288" i="6"/>
  <c r="CU287" i="6"/>
  <c r="CU296" i="6" s="1"/>
  <c r="AK290" i="6"/>
  <c r="AK299" i="6" s="1"/>
  <c r="MQ289" i="6"/>
  <c r="LU290" i="6"/>
  <c r="BW292" i="6"/>
  <c r="O289" i="6"/>
  <c r="JD292" i="6"/>
  <c r="JD301" i="6" s="1"/>
  <c r="AY291" i="6"/>
  <c r="ML288" i="6"/>
  <c r="IF291" i="6"/>
  <c r="LQ290" i="6"/>
  <c r="BR291" i="6"/>
  <c r="FC290" i="6"/>
  <c r="AY287" i="6"/>
  <c r="FT288" i="6"/>
  <c r="JW290" i="6"/>
  <c r="DI290" i="6"/>
  <c r="KP290" i="6"/>
  <c r="HY292" i="6"/>
  <c r="HY301" i="6" s="1"/>
  <c r="FQ289" i="6"/>
  <c r="HA291" i="6"/>
  <c r="ES288" i="6"/>
  <c r="MA289" i="6"/>
  <c r="HU292" i="6"/>
  <c r="GO287" i="6"/>
  <c r="EE290" i="6"/>
  <c r="BN292" i="6"/>
  <c r="GW250" i="6"/>
  <c r="MC250" i="6"/>
  <c r="GY250" i="6"/>
  <c r="ES250" i="6"/>
  <c r="EP250" i="6"/>
  <c r="FL250" i="6"/>
  <c r="JS250" i="6"/>
  <c r="GM250" i="6"/>
  <c r="GO250" i="6"/>
  <c r="HP250" i="6"/>
  <c r="FO250" i="6"/>
  <c r="MS250" i="6"/>
  <c r="FC250" i="6"/>
  <c r="DP250" i="6"/>
  <c r="FM250" i="6"/>
  <c r="GV250" i="6"/>
  <c r="FN250" i="6"/>
  <c r="MP250" i="6"/>
  <c r="CI283" i="6"/>
  <c r="CI247" i="6"/>
  <c r="BU292" i="6"/>
  <c r="FQ292" i="6"/>
  <c r="JZ255" i="6"/>
  <c r="HY282" i="6"/>
  <c r="HY246" i="6"/>
  <c r="BZ251" i="6"/>
  <c r="Y278" i="6"/>
  <c r="Y242" i="6"/>
  <c r="M289" i="6"/>
  <c r="HS253" i="6"/>
  <c r="FQ279" i="6"/>
  <c r="FQ243" i="6"/>
  <c r="JM252" i="6"/>
  <c r="P245" i="6"/>
  <c r="P281" i="6"/>
  <c r="LJ281" i="6"/>
  <c r="LJ245" i="6"/>
  <c r="Q256" i="6"/>
  <c r="MX292" i="6"/>
  <c r="DM256" i="6"/>
  <c r="BK282" i="6"/>
  <c r="BK246" i="6"/>
  <c r="AW291" i="6"/>
  <c r="ES291" i="6"/>
  <c r="HF278" i="6"/>
  <c r="HF242" i="6"/>
  <c r="LD280" i="6"/>
  <c r="LD244" i="6"/>
  <c r="KP289" i="6"/>
  <c r="KP298" i="6" s="1"/>
  <c r="BE280" i="6"/>
  <c r="BE244" i="6"/>
  <c r="MY280" i="6"/>
  <c r="MY244" i="6"/>
  <c r="GW254" i="6"/>
  <c r="EV281" i="6"/>
  <c r="EV245" i="6"/>
  <c r="GJ292" i="6"/>
  <c r="KT283" i="6"/>
  <c r="KT247" i="6"/>
  <c r="IS283" i="6"/>
  <c r="IS247" i="6"/>
  <c r="LZ291" i="6"/>
  <c r="CO255" i="6"/>
  <c r="EN251" i="6"/>
  <c r="EB289" i="6"/>
  <c r="IL253" i="6"/>
  <c r="FW289" i="6"/>
  <c r="KF279" i="6"/>
  <c r="KF243" i="6"/>
  <c r="JR288" i="6"/>
  <c r="AG252" i="6"/>
  <c r="LO290" i="6"/>
  <c r="CD281" i="6"/>
  <c r="CD245" i="6"/>
  <c r="BP290" i="6"/>
  <c r="EF256" i="6"/>
  <c r="CE283" i="6"/>
  <c r="CE247" i="6"/>
  <c r="BQ292" i="6"/>
  <c r="FZ255" i="6"/>
  <c r="FL291" i="6"/>
  <c r="JV255" i="6"/>
  <c r="HU282" i="6"/>
  <c r="HU246" i="6"/>
  <c r="LG287" i="6"/>
  <c r="BX253" i="6"/>
  <c r="W280" i="6"/>
  <c r="W244" i="6"/>
  <c r="DD288" i="6"/>
  <c r="HN252" i="6"/>
  <c r="FM252" i="6"/>
  <c r="JK254" i="6"/>
  <c r="IW290" i="6"/>
  <c r="L281" i="6"/>
  <c r="L245" i="6"/>
  <c r="JL283" i="6"/>
  <c r="JL247" i="6"/>
  <c r="MT292" i="6"/>
  <c r="DH255" i="6"/>
  <c r="BG282" i="6"/>
  <c r="BG246" i="6"/>
  <c r="AS291" i="6"/>
  <c r="ES287" i="6"/>
  <c r="JC251" i="6"/>
  <c r="HD253" i="6"/>
  <c r="KZ253" i="6"/>
  <c r="KL289" i="6"/>
  <c r="AZ279" i="6"/>
  <c r="AZ243" i="6"/>
  <c r="MF288" i="6"/>
  <c r="CI290" i="6"/>
  <c r="GS254" i="6"/>
  <c r="ER281" i="6"/>
  <c r="ER245" i="6"/>
  <c r="GT283" i="6"/>
  <c r="GT247" i="6"/>
  <c r="GF292" i="6"/>
  <c r="KP256" i="6"/>
  <c r="LZ287" i="6"/>
  <c r="AN278" i="6"/>
  <c r="AN242" i="6"/>
  <c r="IH253" i="6"/>
  <c r="GF252" i="6"/>
  <c r="JN288" i="6"/>
  <c r="AE254" i="6"/>
  <c r="LY281" i="6"/>
  <c r="LY245" i="6"/>
  <c r="AF283" i="6"/>
  <c r="AF247" i="6"/>
  <c r="R292" i="6"/>
  <c r="EB256" i="6"/>
  <c r="BZ255" i="6"/>
  <c r="FH291" i="6"/>
  <c r="JV242" i="6"/>
  <c r="JV278" i="6"/>
  <c r="HU278" i="6"/>
  <c r="HU242" i="6"/>
  <c r="BT253" i="6"/>
  <c r="S280" i="6"/>
  <c r="S244" i="6"/>
  <c r="MY288" i="6"/>
  <c r="CZ288" i="6"/>
  <c r="HJ243" i="6"/>
  <c r="HJ279" i="6"/>
  <c r="FK254" i="6"/>
  <c r="EW290" i="6"/>
  <c r="GY292" i="6"/>
  <c r="JH283" i="6"/>
  <c r="JH247" i="6"/>
  <c r="IT292" i="6"/>
  <c r="DD255" i="6"/>
  <c r="BG278" i="6"/>
  <c r="BG242" i="6"/>
  <c r="AS287" i="6"/>
  <c r="FC251" i="6"/>
  <c r="JA253" i="6"/>
  <c r="GZ280" i="6"/>
  <c r="GZ244" i="6"/>
  <c r="AV252" i="6"/>
  <c r="MP279" i="6"/>
  <c r="MP243" i="6"/>
  <c r="CE290" i="6"/>
  <c r="JS283" i="6"/>
  <c r="JS247" i="6"/>
  <c r="JE292" i="6"/>
  <c r="T283" i="6"/>
  <c r="T247" i="6"/>
  <c r="F292" i="6"/>
  <c r="DO255" i="6"/>
  <c r="BN282" i="6"/>
  <c r="BN246" i="6"/>
  <c r="JJ251" i="6"/>
  <c r="HI278" i="6"/>
  <c r="HI242" i="6"/>
  <c r="GW289" i="6"/>
  <c r="BG252" i="6"/>
  <c r="F279" i="6"/>
  <c r="F243" i="6"/>
  <c r="DB252" i="6"/>
  <c r="CP290" i="6"/>
  <c r="GZ254" i="6"/>
  <c r="GM292" i="6"/>
  <c r="KW256" i="6"/>
  <c r="IU255" i="6"/>
  <c r="IG291" i="6"/>
  <c r="MC291" i="6"/>
  <c r="CV242" i="6"/>
  <c r="CV278" i="6"/>
  <c r="AU242" i="6"/>
  <c r="AU278" i="6"/>
  <c r="AG287" i="6"/>
  <c r="EE289" i="6"/>
  <c r="GM252" i="6"/>
  <c r="FY288" i="6"/>
  <c r="AL254" i="6"/>
  <c r="MF281" i="6"/>
  <c r="MF245" i="6"/>
  <c r="AM283" i="6"/>
  <c r="AM247" i="6"/>
  <c r="EI283" i="6"/>
  <c r="EI247" i="6"/>
  <c r="CH283" i="6"/>
  <c r="CH247" i="6"/>
  <c r="FO291" i="6"/>
  <c r="JY255" i="6"/>
  <c r="LX278" i="6"/>
  <c r="LX242" i="6"/>
  <c r="LL289" i="6"/>
  <c r="CA280" i="6"/>
  <c r="CA244" i="6"/>
  <c r="Z244" i="6"/>
  <c r="Z280" i="6"/>
  <c r="K288" i="6"/>
  <c r="DG288" i="6"/>
  <c r="HQ279" i="6"/>
  <c r="HQ243" i="6"/>
  <c r="FR281" i="6"/>
  <c r="FR245" i="6"/>
  <c r="JN281" i="6"/>
  <c r="JN245" i="6"/>
  <c r="IZ290" i="6"/>
  <c r="JO283" i="6"/>
  <c r="JO247" i="6"/>
  <c r="JA292" i="6"/>
  <c r="MV291" i="6"/>
  <c r="DK246" i="6"/>
  <c r="DK282" i="6"/>
  <c r="BN278" i="6"/>
  <c r="BN242" i="6"/>
  <c r="FJ251" i="6"/>
  <c r="JH253" i="6"/>
  <c r="HG280" i="6"/>
  <c r="HG244" i="6"/>
  <c r="KN288" i="6"/>
  <c r="KN297" i="6" s="1"/>
  <c r="MW279" i="6"/>
  <c r="MW243" i="6"/>
  <c r="CL290" i="6"/>
  <c r="GV281" i="6"/>
  <c r="GV245" i="6"/>
  <c r="DA256" i="6"/>
  <c r="GH291" i="6"/>
  <c r="KR282" i="6"/>
  <c r="KR246" i="6"/>
  <c r="IQ246" i="6"/>
  <c r="IQ282" i="6"/>
  <c r="IC291" i="6"/>
  <c r="MC287" i="6"/>
  <c r="CR251" i="6"/>
  <c r="AS280" i="6"/>
  <c r="AS244" i="6"/>
  <c r="AE289" i="6"/>
  <c r="IJ252" i="6"/>
  <c r="GI279" i="6"/>
  <c r="GI243" i="6"/>
  <c r="JS290" i="6"/>
  <c r="AH254" i="6"/>
  <c r="MB281" i="6"/>
  <c r="MB245" i="6"/>
  <c r="AI283" i="6"/>
  <c r="AI247" i="6"/>
  <c r="U292" i="6"/>
  <c r="ED255" i="6"/>
  <c r="FO287" i="6"/>
  <c r="HX278" i="6"/>
  <c r="HX242" i="6"/>
  <c r="BW253" i="6"/>
  <c r="U279" i="6"/>
  <c r="U243" i="6"/>
  <c r="G288" i="6"/>
  <c r="DQ252" i="6"/>
  <c r="HO254" i="6"/>
  <c r="FN281" i="6"/>
  <c r="FN245" i="6"/>
  <c r="HB292" i="6"/>
  <c r="LL256" i="6"/>
  <c r="JJ255" i="6"/>
  <c r="K282" i="6"/>
  <c r="K246" i="6"/>
  <c r="MR291" i="6"/>
  <c r="DK251" i="6"/>
  <c r="BJ278" i="6"/>
  <c r="BJ242" i="6"/>
  <c r="JD253" i="6"/>
  <c r="HC280" i="6"/>
  <c r="HC244" i="6"/>
  <c r="KJ288" i="6"/>
  <c r="BA254" i="6"/>
  <c r="MU254" i="6"/>
  <c r="MG290" i="6"/>
  <c r="CV281" i="6"/>
  <c r="CV245" i="6"/>
  <c r="EX256" i="6"/>
  <c r="CW283" i="6"/>
  <c r="CW247" i="6"/>
  <c r="GR255" i="6"/>
  <c r="GD291" i="6"/>
  <c r="KN255" i="6"/>
  <c r="IQ278" i="6"/>
  <c r="IQ242" i="6"/>
  <c r="IC287" i="6"/>
  <c r="MM251" i="6"/>
  <c r="CP253" i="6"/>
  <c r="KF250" i="6"/>
  <c r="IG250" i="6"/>
  <c r="EF250" i="6"/>
  <c r="EC250" i="6"/>
  <c r="HK250" i="6"/>
  <c r="FD250" i="6"/>
  <c r="EQ250" i="6"/>
  <c r="KS250" i="6"/>
  <c r="LR250" i="6"/>
  <c r="GE256" i="6"/>
  <c r="ED283" i="6"/>
  <c r="ED247" i="6"/>
  <c r="LU255" i="6"/>
  <c r="DW253" i="6"/>
  <c r="BV280" i="6"/>
  <c r="BV244" i="6"/>
  <c r="BG288" i="6"/>
  <c r="JM279" i="6"/>
  <c r="JM243" i="6"/>
  <c r="Q283" i="6"/>
  <c r="Q247" i="6"/>
  <c r="LK283" i="6"/>
  <c r="LK247" i="6"/>
  <c r="FG255" i="6"/>
  <c r="DJ251" i="6"/>
  <c r="CV287" i="6"/>
  <c r="JC280" i="6"/>
  <c r="JC244" i="6"/>
  <c r="CY252" i="6"/>
  <c r="AX279" i="6"/>
  <c r="AX243" i="6"/>
  <c r="IR254" i="6"/>
  <c r="EW283" i="6"/>
  <c r="EW247" i="6"/>
  <c r="EI292" i="6"/>
  <c r="MN255" i="6"/>
  <c r="KM282" i="6"/>
  <c r="KM246" i="6"/>
  <c r="AR251" i="6"/>
  <c r="EN278" i="6"/>
  <c r="EN242" i="6"/>
  <c r="CO280" i="6"/>
  <c r="CO244" i="6"/>
  <c r="CA289" i="6"/>
  <c r="GK253" i="6"/>
  <c r="IE279" i="6"/>
  <c r="IE243" i="6"/>
  <c r="MC254" i="6"/>
  <c r="E280" i="6"/>
  <c r="LP292" i="6"/>
  <c r="FZ246" i="6"/>
  <c r="FZ282" i="6"/>
  <c r="DY282" i="6"/>
  <c r="DY246" i="6"/>
  <c r="DK291" i="6"/>
  <c r="LU251" i="6"/>
  <c r="JT278" i="6"/>
  <c r="JT242" i="6"/>
  <c r="DS253" i="6"/>
  <c r="BQ279" i="6"/>
  <c r="BQ243" i="6"/>
  <c r="BC288" i="6"/>
  <c r="JK245" i="6"/>
  <c r="JK281" i="6"/>
  <c r="HJ281" i="6"/>
  <c r="HJ245" i="6"/>
  <c r="M256" i="6"/>
  <c r="LF282" i="6"/>
  <c r="LF246" i="6"/>
  <c r="KR291" i="6"/>
  <c r="FG251" i="6"/>
  <c r="DF278" i="6"/>
  <c r="DF242" i="6"/>
  <c r="HD280" i="6"/>
  <c r="HD244" i="6"/>
  <c r="KZ280" i="6"/>
  <c r="KZ244" i="6"/>
  <c r="MT252" i="6"/>
  <c r="CW254" i="6"/>
  <c r="AV245" i="6"/>
  <c r="AV281" i="6"/>
  <c r="ES283" i="6"/>
  <c r="ES247" i="6"/>
  <c r="ED291" i="6"/>
  <c r="IN255" i="6"/>
  <c r="MJ282" i="6"/>
  <c r="MJ246" i="6"/>
  <c r="KM278" i="6"/>
  <c r="KM242" i="6"/>
  <c r="EL253" i="6"/>
  <c r="CK280" i="6"/>
  <c r="CK244" i="6"/>
  <c r="KB252" i="6"/>
  <c r="IC254" i="6"/>
  <c r="HO290" i="6"/>
  <c r="BZ282" i="6"/>
  <c r="BZ246" i="6"/>
  <c r="FV255" i="6"/>
  <c r="DU282" i="6"/>
  <c r="DU246" i="6"/>
  <c r="DK287" i="6"/>
  <c r="LQ251" i="6"/>
  <c r="JR253" i="6"/>
  <c r="DN252" i="6"/>
  <c r="BM279" i="6"/>
  <c r="BM243" i="6"/>
  <c r="BA290" i="6"/>
  <c r="JG254" i="6"/>
  <c r="FL283" i="6"/>
  <c r="FL247" i="6"/>
  <c r="H255" i="6"/>
  <c r="KU252" i="6"/>
  <c r="IT252" i="6"/>
  <c r="IF288" i="6"/>
  <c r="CS254" i="6"/>
  <c r="LN283" i="6"/>
  <c r="LN247" i="6"/>
  <c r="FN251" i="6"/>
  <c r="DM242" i="6"/>
  <c r="DM278" i="6"/>
  <c r="LG253" i="6"/>
  <c r="JF280" i="6"/>
  <c r="JF244" i="6"/>
  <c r="IQ288" i="6"/>
  <c r="BC281" i="6"/>
  <c r="BC245" i="6"/>
  <c r="AO290" i="6"/>
  <c r="EY254" i="6"/>
  <c r="HA256" i="6"/>
  <c r="IU282" i="6"/>
  <c r="IU246" i="6"/>
  <c r="MQ255" i="6"/>
  <c r="KT278" i="6"/>
  <c r="KT242" i="6"/>
  <c r="ES253" i="6"/>
  <c r="CR280" i="6"/>
  <c r="CR244" i="6"/>
  <c r="GM279" i="6"/>
  <c r="GM243" i="6"/>
  <c r="KI252" i="6"/>
  <c r="MG247" i="6"/>
  <c r="MG283" i="6"/>
  <c r="LS292" i="6"/>
  <c r="GC255" i="6"/>
  <c r="IB251" i="6"/>
  <c r="JY280" i="6"/>
  <c r="JY244" i="6"/>
  <c r="JK289" i="6"/>
  <c r="DU252" i="6"/>
  <c r="BT279" i="6"/>
  <c r="BT243" i="6"/>
  <c r="FS283" i="6"/>
  <c r="FS247" i="6"/>
  <c r="FE292" i="6"/>
  <c r="O255" i="6"/>
  <c r="KU291" i="6"/>
  <c r="DI278" i="6"/>
  <c r="DI242" i="6"/>
  <c r="LC253" i="6"/>
  <c r="JA279" i="6"/>
  <c r="JA243" i="6"/>
  <c r="IM288" i="6"/>
  <c r="CZ254" i="6"/>
  <c r="AY254" i="6"/>
  <c r="E288" i="6"/>
  <c r="GW256" i="6"/>
  <c r="EU282" i="6"/>
  <c r="EU246" i="6"/>
  <c r="EG291" i="6"/>
  <c r="MQ251" i="6"/>
  <c r="KP242" i="6"/>
  <c r="KP278" i="6"/>
  <c r="EO253" i="6"/>
  <c r="CM279" i="6"/>
  <c r="CM243" i="6"/>
  <c r="KG254" i="6"/>
  <c r="IF281" i="6"/>
  <c r="IF245" i="6"/>
  <c r="MC283" i="6"/>
  <c r="MC247" i="6"/>
  <c r="LN291" i="6"/>
  <c r="CC255" i="6"/>
  <c r="FY255" i="6"/>
  <c r="EB251" i="6"/>
  <c r="LV253" i="6"/>
  <c r="JU244" i="6"/>
  <c r="JU280" i="6"/>
  <c r="BR281" i="6"/>
  <c r="BR245" i="6"/>
  <c r="BD290" i="6"/>
  <c r="HP256" i="6"/>
  <c r="FO283" i="6"/>
  <c r="FO247" i="6"/>
  <c r="FA292" i="6"/>
  <c r="JJ282" i="6"/>
  <c r="JJ246" i="6"/>
  <c r="LE282" i="6"/>
  <c r="LE246" i="6"/>
  <c r="KU287" i="6"/>
  <c r="FH253" i="6"/>
  <c r="DG280" i="6"/>
  <c r="DG244" i="6"/>
  <c r="CS289" i="6"/>
  <c r="KX252" i="6"/>
  <c r="IW279" i="6"/>
  <c r="IW243" i="6"/>
  <c r="IK290" i="6"/>
  <c r="MU281" i="6"/>
  <c r="MU245" i="6"/>
  <c r="MV283" i="6"/>
  <c r="MV247" i="6"/>
  <c r="GR282" i="6"/>
  <c r="GR246" i="6"/>
  <c r="EQ246" i="6"/>
  <c r="EQ282" i="6"/>
  <c r="EC291" i="6"/>
  <c r="AO253" i="6"/>
  <c r="EJ279" i="6"/>
  <c r="EJ243" i="6"/>
  <c r="CI279" i="6"/>
  <c r="CI243" i="6"/>
  <c r="BU288" i="6"/>
  <c r="KC254" i="6"/>
  <c r="DH283" i="6"/>
  <c r="DH247" i="6"/>
  <c r="HD283" i="6"/>
  <c r="HD247" i="6"/>
  <c r="IX282" i="6"/>
  <c r="IX246" i="6"/>
  <c r="CY251" i="6"/>
  <c r="AZ253" i="6"/>
  <c r="EV280" i="6"/>
  <c r="EV244" i="6"/>
  <c r="IQ252" i="6"/>
  <c r="GP279" i="6"/>
  <c r="GP243" i="6"/>
  <c r="AO254" i="6"/>
  <c r="EL283" i="6"/>
  <c r="EL247" i="6"/>
  <c r="CJ282" i="6"/>
  <c r="CJ246" i="6"/>
  <c r="GF282" i="6"/>
  <c r="GF246" i="6"/>
  <c r="KF278" i="6"/>
  <c r="KF242" i="6"/>
  <c r="IE242" i="6"/>
  <c r="IE278" i="6"/>
  <c r="HQ287" i="6"/>
  <c r="CD253" i="6"/>
  <c r="AB252" i="6"/>
  <c r="DX252" i="6"/>
  <c r="HV254" i="6"/>
  <c r="FU281" i="6"/>
  <c r="FU245" i="6"/>
  <c r="LS283" i="6"/>
  <c r="LS247" i="6"/>
  <c r="JR283" i="6"/>
  <c r="JR247" i="6"/>
  <c r="R255" i="6"/>
  <c r="DR251" i="6"/>
  <c r="BQ278" i="6"/>
  <c r="BQ242" i="6"/>
  <c r="JK280" i="6"/>
  <c r="JK244" i="6"/>
  <c r="HJ280" i="6"/>
  <c r="HJ244" i="6"/>
  <c r="GU288" i="6"/>
  <c r="G254" i="6"/>
  <c r="DD283" i="6"/>
  <c r="DD247" i="6"/>
  <c r="CP292" i="6"/>
  <c r="KU282" i="6"/>
  <c r="KU246" i="6"/>
  <c r="IX278" i="6"/>
  <c r="IX242" i="6"/>
  <c r="CW253" i="6"/>
  <c r="AV280" i="6"/>
  <c r="AV244" i="6"/>
  <c r="IM279" i="6"/>
  <c r="IM243" i="6"/>
  <c r="AH283" i="6"/>
  <c r="AH247" i="6"/>
  <c r="FX282" i="6"/>
  <c r="FX246" i="6"/>
  <c r="LU280" i="6"/>
  <c r="LU244" i="6"/>
  <c r="DP243" i="6"/>
  <c r="DP279" i="6"/>
  <c r="J282" i="6"/>
  <c r="J246" i="6"/>
  <c r="DJ242" i="6"/>
  <c r="DJ278" i="6"/>
  <c r="FE278" i="6"/>
  <c r="FE242" i="6"/>
  <c r="KW279" i="6"/>
  <c r="KW243" i="6"/>
  <c r="CU281" i="6"/>
  <c r="CU245" i="6"/>
  <c r="AR278" i="6"/>
  <c r="AR242" i="6"/>
  <c r="ML278" i="6"/>
  <c r="ML242" i="6"/>
  <c r="GK280" i="6"/>
  <c r="GK244" i="6"/>
  <c r="EI243" i="6"/>
  <c r="EI279" i="6"/>
  <c r="MC281" i="6"/>
  <c r="MC245" i="6"/>
  <c r="AD283" i="6"/>
  <c r="AD247" i="6"/>
  <c r="FM279" i="6"/>
  <c r="FM243" i="6"/>
  <c r="DN281" i="6"/>
  <c r="DN245" i="6"/>
  <c r="HK283" i="6"/>
  <c r="HK247" i="6"/>
  <c r="J278" i="6"/>
  <c r="J242" i="6"/>
  <c r="FC280" i="6"/>
  <c r="FC244" i="6"/>
  <c r="MT279" i="6"/>
  <c r="MT243" i="6"/>
  <c r="KS279" i="6"/>
  <c r="KS243" i="6"/>
  <c r="IN246" i="6"/>
  <c r="IN282" i="6"/>
  <c r="GM246" i="6"/>
  <c r="GM282" i="6"/>
  <c r="MJ280" i="6"/>
  <c r="MJ244" i="6"/>
  <c r="GF279" i="6"/>
  <c r="GF243" i="6"/>
  <c r="EE279" i="6"/>
  <c r="EE243" i="6"/>
  <c r="IC281" i="6"/>
  <c r="IC245" i="6"/>
  <c r="JX281" i="6"/>
  <c r="JX245" i="6"/>
  <c r="Y282" i="6"/>
  <c r="Y246" i="6"/>
  <c r="FT278" i="6"/>
  <c r="FT242" i="6"/>
  <c r="JR280" i="6"/>
  <c r="JR244" i="6"/>
  <c r="FK281" i="6"/>
  <c r="FK245" i="6"/>
  <c r="DJ281" i="6"/>
  <c r="DJ245" i="6"/>
  <c r="HF246" i="6"/>
  <c r="HF282" i="6"/>
  <c r="F278" i="6"/>
  <c r="F242" i="6"/>
  <c r="IT279" i="6"/>
  <c r="IT243" i="6"/>
  <c r="HR283" i="6"/>
  <c r="HR247" i="6"/>
  <c r="M282" i="6"/>
  <c r="M246" i="6"/>
  <c r="FJ244" i="6"/>
  <c r="FJ280" i="6"/>
  <c r="EY281" i="6"/>
  <c r="EY245" i="6"/>
  <c r="BD247" i="6"/>
  <c r="BD283" i="6"/>
  <c r="GT282" i="6"/>
  <c r="GT246" i="6"/>
  <c r="MO278" i="6"/>
  <c r="MO242" i="6"/>
  <c r="EL279" i="6"/>
  <c r="EL243" i="6"/>
  <c r="KE281" i="6"/>
  <c r="KE245" i="6"/>
  <c r="AF282" i="6"/>
  <c r="AF246" i="6"/>
  <c r="IB242" i="6"/>
  <c r="IB278" i="6"/>
  <c r="GA242" i="6"/>
  <c r="GA278" i="6"/>
  <c r="LS243" i="6"/>
  <c r="LS279" i="6"/>
  <c r="HN283" i="6"/>
  <c r="HN247" i="6"/>
  <c r="LI282" i="6"/>
  <c r="LI246" i="6"/>
  <c r="M242" i="6"/>
  <c r="M278" i="6"/>
  <c r="KX281" i="6"/>
  <c r="KX245" i="6"/>
  <c r="AY281" i="6"/>
  <c r="AY245" i="6"/>
  <c r="DA247" i="6"/>
  <c r="DA283" i="6"/>
  <c r="GT278" i="6"/>
  <c r="GT242" i="6"/>
  <c r="MM280" i="6"/>
  <c r="MM244" i="6"/>
  <c r="IG283" i="6"/>
  <c r="IG247" i="6"/>
  <c r="CC282" i="6"/>
  <c r="CC246" i="6"/>
  <c r="FY280" i="6"/>
  <c r="FY244" i="6"/>
  <c r="LO279" i="6"/>
  <c r="LO243" i="6"/>
  <c r="BS283" i="6"/>
  <c r="BS247" i="6"/>
  <c r="HI282" i="6"/>
  <c r="HI246" i="6"/>
  <c r="I278" i="6"/>
  <c r="I242" i="6"/>
  <c r="FA279" i="6"/>
  <c r="FA243" i="6"/>
  <c r="KT245" i="6"/>
  <c r="KT281" i="6"/>
  <c r="AU282" i="6"/>
  <c r="AU246" i="6"/>
  <c r="GP278" i="6"/>
  <c r="GP242" i="6"/>
  <c r="AO244" i="6"/>
  <c r="AO280" i="6"/>
  <c r="FB282" i="6"/>
  <c r="FB246" i="6"/>
  <c r="KW278" i="6"/>
  <c r="KW242" i="6"/>
  <c r="AZ280" i="6"/>
  <c r="AZ244" i="6"/>
  <c r="CU280" i="6"/>
  <c r="CU244" i="6"/>
  <c r="AP283" i="6"/>
  <c r="AP247" i="6"/>
  <c r="EI278" i="6"/>
  <c r="EI242" i="6"/>
  <c r="DX243" i="6"/>
  <c r="DX279" i="6"/>
  <c r="BY281" i="6"/>
  <c r="BY245" i="6"/>
  <c r="R282" i="6"/>
  <c r="R246" i="6"/>
  <c r="DN280" i="6"/>
  <c r="DN244" i="6"/>
  <c r="JD243" i="6"/>
  <c r="JD279" i="6"/>
  <c r="G281" i="6"/>
  <c r="G245" i="6"/>
  <c r="H283" i="6"/>
  <c r="H247" i="6"/>
  <c r="EX282" i="6"/>
  <c r="EX246" i="6"/>
  <c r="KS278" i="6"/>
  <c r="KS242" i="6"/>
  <c r="CP243" i="6"/>
  <c r="CP279" i="6"/>
  <c r="ME282" i="6"/>
  <c r="ME246" i="6"/>
  <c r="GF278" i="6"/>
  <c r="GF242" i="6"/>
  <c r="EE278" i="6"/>
  <c r="EE242" i="6"/>
  <c r="JW243" i="6"/>
  <c r="JW279" i="6"/>
  <c r="X279" i="6"/>
  <c r="X243" i="6"/>
  <c r="BU281" i="6"/>
  <c r="BU245" i="6"/>
  <c r="FR283" i="6"/>
  <c r="FR247" i="6"/>
  <c r="DJ280" i="6"/>
  <c r="DJ244" i="6"/>
  <c r="LA279" i="6"/>
  <c r="LA243" i="6"/>
  <c r="JB281" i="6"/>
  <c r="JB245" i="6"/>
  <c r="MY283" i="6"/>
  <c r="MY247" i="6"/>
  <c r="KQ280" i="6"/>
  <c r="KQ244" i="6"/>
  <c r="CL279" i="6"/>
  <c r="CL243" i="6"/>
  <c r="GK283" i="6"/>
  <c r="GK247" i="6"/>
  <c r="MA246" i="6"/>
  <c r="MA282" i="6"/>
  <c r="EC280" i="6"/>
  <c r="EC244" i="6"/>
  <c r="JS243" i="6"/>
  <c r="JS279" i="6"/>
  <c r="DR245" i="6"/>
  <c r="DR281" i="6"/>
  <c r="KK282" i="6"/>
  <c r="KK246" i="6"/>
  <c r="T292" i="6"/>
  <c r="CB246" i="6"/>
  <c r="CB282" i="6"/>
  <c r="FX255" i="6"/>
  <c r="FN287" i="6"/>
  <c r="JX278" i="6"/>
  <c r="JX242" i="6"/>
  <c r="HW278" i="6"/>
  <c r="HW242" i="6"/>
  <c r="LU253" i="6"/>
  <c r="LG289" i="6"/>
  <c r="DB288" i="6"/>
  <c r="HN281" i="6"/>
  <c r="HN245" i="6"/>
  <c r="HA292" i="6"/>
  <c r="MQ291" i="6"/>
  <c r="BI278" i="6"/>
  <c r="BI242" i="6"/>
  <c r="HB280" i="6"/>
  <c r="HB244" i="6"/>
  <c r="KW252" i="6"/>
  <c r="KI288" i="6"/>
  <c r="MT281" i="6"/>
  <c r="MT245" i="6"/>
  <c r="AM292" i="6"/>
  <c r="CV247" i="6"/>
  <c r="CV283" i="6"/>
  <c r="GC291" i="6"/>
  <c r="IP242" i="6"/>
  <c r="IP278" i="6"/>
  <c r="LX287" i="6"/>
  <c r="AN280" i="6"/>
  <c r="AN244" i="6"/>
  <c r="GD243" i="6"/>
  <c r="GD279" i="6"/>
  <c r="KC283" i="6"/>
  <c r="KC247" i="6"/>
  <c r="O291" i="6"/>
  <c r="BX282" i="6"/>
  <c r="BX246" i="6"/>
  <c r="HU280" i="6"/>
  <c r="HU244" i="6"/>
  <c r="LC289" i="6"/>
  <c r="P279" i="6"/>
  <c r="P243" i="6"/>
  <c r="CZ290" i="6"/>
  <c r="DO283" i="6"/>
  <c r="DO247" i="6"/>
  <c r="GW292" i="6"/>
  <c r="BE278" i="6"/>
  <c r="BE242" i="6"/>
  <c r="IY280" i="6"/>
  <c r="IY244" i="6"/>
  <c r="GW279" i="6"/>
  <c r="GW243" i="6"/>
  <c r="MP245" i="6"/>
  <c r="MP281" i="6"/>
  <c r="AW283" i="6"/>
  <c r="AW247" i="6"/>
  <c r="AI292" i="6"/>
  <c r="CQ282" i="6"/>
  <c r="CQ246" i="6"/>
  <c r="FY291" i="6"/>
  <c r="IL278" i="6"/>
  <c r="IL242" i="6"/>
  <c r="LV289" i="6"/>
  <c r="AI279" i="6"/>
  <c r="AI243" i="6"/>
  <c r="GB281" i="6"/>
  <c r="GB245" i="6"/>
  <c r="JX254" i="6"/>
  <c r="HP292" i="6"/>
  <c r="LZ283" i="6"/>
  <c r="LZ247" i="6"/>
  <c r="K291" i="6"/>
  <c r="FH289" i="6"/>
  <c r="LL279" i="6"/>
  <c r="LL243" i="6"/>
  <c r="KX288" i="6"/>
  <c r="N281" i="6"/>
  <c r="N245" i="6"/>
  <c r="CV290" i="6"/>
  <c r="DK283" i="6"/>
  <c r="DK247" i="6"/>
  <c r="GR291" i="6"/>
  <c r="LB282" i="6"/>
  <c r="LB246" i="6"/>
  <c r="F251" i="6"/>
  <c r="DD280" i="6"/>
  <c r="DD244" i="6"/>
  <c r="BC280" i="6"/>
  <c r="BC244" i="6"/>
  <c r="EY280" i="6"/>
  <c r="EY244" i="6"/>
  <c r="EJ288" i="6"/>
  <c r="KC290" i="6"/>
  <c r="AR281" i="6"/>
  <c r="AR245" i="6"/>
  <c r="HD292" i="6"/>
  <c r="MX287" i="6"/>
  <c r="BL278" i="6"/>
  <c r="BL242" i="6"/>
  <c r="EV289" i="6"/>
  <c r="KL288" i="6"/>
  <c r="MW245" i="6"/>
  <c r="MW281" i="6"/>
  <c r="AP292" i="6"/>
  <c r="EZ283" i="6"/>
  <c r="EZ247" i="6"/>
  <c r="CX282" i="6"/>
  <c r="CX246" i="6"/>
  <c r="GF291" i="6"/>
  <c r="IS278" i="6"/>
  <c r="IS242" i="6"/>
  <c r="MO251" i="6"/>
  <c r="AQ280" i="6"/>
  <c r="AQ244" i="6"/>
  <c r="DX288" i="6"/>
  <c r="IH279" i="6"/>
  <c r="IH243" i="6"/>
  <c r="GI281" i="6"/>
  <c r="GI245" i="6"/>
  <c r="HW292" i="6"/>
  <c r="KF283" i="6"/>
  <c r="KF247" i="6"/>
  <c r="R291" i="6"/>
  <c r="EB282" i="6"/>
  <c r="EB246" i="6"/>
  <c r="CE242" i="6"/>
  <c r="CE278" i="6"/>
  <c r="HX280" i="6"/>
  <c r="HX244" i="6"/>
  <c r="U281" i="6"/>
  <c r="U245" i="6"/>
  <c r="DC290" i="6"/>
  <c r="DR283" i="6"/>
  <c r="DR247" i="6"/>
  <c r="GY291" i="6"/>
  <c r="LI255" i="6"/>
  <c r="JH282" i="6"/>
  <c r="JH246" i="6"/>
  <c r="EQ288" i="6"/>
  <c r="GZ243" i="6"/>
  <c r="GZ279" i="6"/>
  <c r="KX254" i="6"/>
  <c r="KJ290" i="6"/>
  <c r="KY283" i="6"/>
  <c r="KY247" i="6"/>
  <c r="AL292" i="6"/>
  <c r="CT282" i="6"/>
  <c r="CT246" i="6"/>
  <c r="IO242" i="6"/>
  <c r="IO278" i="6"/>
  <c r="AL279" i="6"/>
  <c r="AL243" i="6"/>
  <c r="DV290" i="6"/>
  <c r="GE281" i="6"/>
  <c r="GE245" i="6"/>
  <c r="HS292" i="6"/>
  <c r="KA282" i="6"/>
  <c r="KA246" i="6"/>
  <c r="R287" i="6"/>
  <c r="EB278" i="6"/>
  <c r="EB242" i="6"/>
  <c r="CA242" i="6"/>
  <c r="CA278" i="6"/>
  <c r="FK289" i="6"/>
  <c r="HS279" i="6"/>
  <c r="HS243" i="6"/>
  <c r="Q281" i="6"/>
  <c r="Q245" i="6"/>
  <c r="DN247" i="6"/>
  <c r="DN283" i="6"/>
  <c r="GU291" i="6"/>
  <c r="MR289" i="6"/>
  <c r="EM288" i="6"/>
  <c r="GX281" i="6"/>
  <c r="GX245" i="6"/>
  <c r="KF290" i="6"/>
  <c r="KU283" i="6"/>
  <c r="KU247" i="6"/>
  <c r="CT278" i="6"/>
  <c r="CT242" i="6"/>
  <c r="GP251" i="6"/>
  <c r="KN280" i="6"/>
  <c r="KN244" i="6"/>
  <c r="IM280" i="6"/>
  <c r="IM244" i="6"/>
  <c r="MI280" i="6"/>
  <c r="MI244" i="6"/>
  <c r="LT288" i="6"/>
  <c r="AH243" i="6"/>
  <c r="AH279" i="6"/>
  <c r="EF281" i="6"/>
  <c r="EF245" i="6"/>
  <c r="DR290" i="6"/>
  <c r="IB281" i="6"/>
  <c r="IB245" i="6"/>
  <c r="BG283" i="6"/>
  <c r="BG247" i="6"/>
  <c r="GW282" i="6"/>
  <c r="GW246" i="6"/>
  <c r="KI287" i="6"/>
  <c r="MT244" i="6"/>
  <c r="MT280" i="6"/>
  <c r="CF288" i="6"/>
  <c r="IM281" i="6"/>
  <c r="IM245" i="6"/>
  <c r="MI281" i="6"/>
  <c r="MI245" i="6"/>
  <c r="IN283" i="6"/>
  <c r="IN247" i="6"/>
  <c r="LV292" i="6"/>
  <c r="AI282" i="6"/>
  <c r="AI246" i="6"/>
  <c r="EI251" i="6"/>
  <c r="DU287" i="6"/>
  <c r="JN289" i="6"/>
  <c r="AB279" i="6"/>
  <c r="AB243" i="6"/>
  <c r="LV279" i="6"/>
  <c r="LV243" i="6"/>
  <c r="BK290" i="6"/>
  <c r="DT281" i="6"/>
  <c r="DT245" i="6"/>
  <c r="FH292" i="6"/>
  <c r="HP282" i="6"/>
  <c r="HP246" i="6"/>
  <c r="LB287" i="6"/>
  <c r="P278" i="6"/>
  <c r="P242" i="6"/>
  <c r="CZ289" i="6"/>
  <c r="IP288" i="6"/>
  <c r="MO292" i="6"/>
  <c r="EJ291" i="6"/>
  <c r="GW278" i="6"/>
  <c r="GW242" i="6"/>
  <c r="KS251" i="6"/>
  <c r="KG289" i="6"/>
  <c r="CP252" i="6"/>
  <c r="GL279" i="6"/>
  <c r="GL243" i="6"/>
  <c r="II281" i="6"/>
  <c r="II245" i="6"/>
  <c r="KK247" i="6"/>
  <c r="KK283" i="6"/>
  <c r="LQ291" i="6"/>
  <c r="AI278" i="6"/>
  <c r="AI242" i="6"/>
  <c r="DQ287" i="6"/>
  <c r="GB280" i="6"/>
  <c r="GB244" i="6"/>
  <c r="JI288" i="6"/>
  <c r="LR279" i="6"/>
  <c r="LR243" i="6"/>
  <c r="DW283" i="6"/>
  <c r="DW247" i="6"/>
  <c r="JM282" i="6"/>
  <c r="JM246" i="6"/>
  <c r="KX287" i="6"/>
  <c r="N280" i="6"/>
  <c r="N244" i="6"/>
  <c r="CU288" i="6"/>
  <c r="FD243" i="6"/>
  <c r="FD279" i="6"/>
  <c r="CY282" i="6"/>
  <c r="CY246" i="6"/>
  <c r="AX282" i="6"/>
  <c r="AX246" i="6"/>
  <c r="GS278" i="6"/>
  <c r="GS242" i="6"/>
  <c r="MK279" i="6"/>
  <c r="MK243" i="6"/>
  <c r="CL252" i="6"/>
  <c r="EI281" i="6"/>
  <c r="EI245" i="6"/>
  <c r="GK256" i="6"/>
  <c r="FW292" i="6"/>
  <c r="IE282" i="6"/>
  <c r="IE246" i="6"/>
  <c r="CF278" i="6"/>
  <c r="CF242" i="6"/>
  <c r="AE242" i="6"/>
  <c r="AE278" i="6"/>
  <c r="DO289" i="6"/>
  <c r="IR250" i="6"/>
  <c r="LO250" i="6"/>
  <c r="LA250" i="6"/>
  <c r="KN250" i="6"/>
  <c r="GF250" i="6"/>
  <c r="IJ250" i="6"/>
  <c r="MU250" i="6"/>
  <c r="FR250" i="6"/>
  <c r="JU250" i="6"/>
  <c r="FS250" i="6"/>
  <c r="HQ250" i="6"/>
  <c r="MZ250" i="6"/>
  <c r="LJ250" i="6"/>
  <c r="IO250" i="6"/>
  <c r="KJ250" i="6"/>
  <c r="LM250" i="6"/>
  <c r="IM250" i="6"/>
  <c r="FT250" i="6"/>
  <c r="KO250" i="6"/>
  <c r="AH256" i="6"/>
  <c r="MB283" i="6"/>
  <c r="MB247" i="6"/>
  <c r="BN291" i="6"/>
  <c r="EA278" i="6"/>
  <c r="EA242" i="6"/>
  <c r="HI287" i="6"/>
  <c r="JT280" i="6"/>
  <c r="JT244" i="6"/>
  <c r="T252" i="6"/>
  <c r="F288" i="6"/>
  <c r="DP252" i="6"/>
  <c r="BQ245" i="6"/>
  <c r="BQ281" i="6"/>
  <c r="BC290" i="6"/>
  <c r="FM245" i="6"/>
  <c r="FM281" i="6"/>
  <c r="HO283" i="6"/>
  <c r="HO247" i="6"/>
  <c r="FN256" i="6"/>
  <c r="JJ256" i="6"/>
  <c r="J255" i="6"/>
  <c r="LD255" i="6"/>
  <c r="BI251" i="6"/>
  <c r="AU287" i="6"/>
  <c r="FE251" i="6"/>
  <c r="DF280" i="6"/>
  <c r="DF244" i="6"/>
  <c r="CR289" i="6"/>
  <c r="GM288" i="6"/>
  <c r="IV279" i="6"/>
  <c r="IV243" i="6"/>
  <c r="CU254" i="6"/>
  <c r="MU283" i="6"/>
  <c r="MU247" i="6"/>
  <c r="MG292" i="6"/>
  <c r="CH292" i="6"/>
  <c r="GQ282" i="6"/>
  <c r="GQ246" i="6"/>
  <c r="ML251" i="6"/>
  <c r="KK242" i="6"/>
  <c r="KK278" i="6"/>
  <c r="JY289" i="6"/>
  <c r="Z289" i="6"/>
  <c r="EI252" i="6"/>
  <c r="CH279" i="6"/>
  <c r="CH243" i="6"/>
  <c r="GD252" i="6"/>
  <c r="KB281" i="6"/>
  <c r="KB245" i="6"/>
  <c r="IA281" i="6"/>
  <c r="IA245" i="6"/>
  <c r="KC256" i="6"/>
  <c r="KC301" i="6" s="1"/>
  <c r="JO292" i="6"/>
  <c r="AD256" i="6"/>
  <c r="LW282" i="6"/>
  <c r="LW246" i="6"/>
  <c r="LI291" i="6"/>
  <c r="BN287" i="6"/>
  <c r="FX278" i="6"/>
  <c r="FX242" i="6"/>
  <c r="DW242" i="6"/>
  <c r="DW278" i="6"/>
  <c r="DI287" i="6"/>
  <c r="HG289" i="6"/>
  <c r="LQ244" i="6"/>
  <c r="LQ280" i="6"/>
  <c r="JO279" i="6"/>
  <c r="JO243" i="6"/>
  <c r="JA288" i="6"/>
  <c r="DN254" i="6"/>
  <c r="BM281" i="6"/>
  <c r="BM245" i="6"/>
  <c r="DO256" i="6"/>
  <c r="HK256" i="6"/>
  <c r="FJ256" i="6"/>
  <c r="JE282" i="6"/>
  <c r="JE246" i="6"/>
  <c r="IQ291" i="6"/>
  <c r="J251" i="6"/>
  <c r="BE251" i="6"/>
  <c r="FC253" i="6"/>
  <c r="DB280" i="6"/>
  <c r="DB244" i="6"/>
  <c r="CM288" i="6"/>
  <c r="GI288" i="6"/>
  <c r="KS252" i="6"/>
  <c r="MB290" i="6"/>
  <c r="MB299" i="6" s="1"/>
  <c r="MQ256" i="6"/>
  <c r="CQ255" i="6"/>
  <c r="GM255" i="6"/>
  <c r="EP278" i="6"/>
  <c r="EP242" i="6"/>
  <c r="HX287" i="6"/>
  <c r="MJ253" i="6"/>
  <c r="KI253" i="6"/>
  <c r="AI252" i="6"/>
  <c r="U288" i="6"/>
  <c r="EE252" i="6"/>
  <c r="CD279" i="6"/>
  <c r="CD243" i="6"/>
  <c r="FN290" i="6"/>
  <c r="GC283" i="6"/>
  <c r="GC247" i="6"/>
  <c r="FO292" i="6"/>
  <c r="JY283" i="6"/>
  <c r="JY247" i="6"/>
  <c r="JJ291" i="6"/>
  <c r="Y255" i="6"/>
  <c r="LS255" i="6"/>
  <c r="BX251" i="6"/>
  <c r="BJ287" i="6"/>
  <c r="FT251" i="6"/>
  <c r="DU280" i="6"/>
  <c r="DU244" i="6"/>
  <c r="DG289" i="6"/>
  <c r="DG298" i="6" s="1"/>
  <c r="HQ253" i="6"/>
  <c r="LL252" i="6"/>
  <c r="JK252" i="6"/>
  <c r="DJ254" i="6"/>
  <c r="O247" i="6"/>
  <c r="O283" i="6"/>
  <c r="MV292" i="6"/>
  <c r="HF255" i="6"/>
  <c r="FE282" i="6"/>
  <c r="FE246" i="6"/>
  <c r="EQ291" i="6"/>
  <c r="JA282" i="6"/>
  <c r="JA246" i="6"/>
  <c r="IQ287" i="6"/>
  <c r="KZ278" i="6"/>
  <c r="KZ242" i="6"/>
  <c r="AO289" i="6"/>
  <c r="CW279" i="6"/>
  <c r="CW243" i="6"/>
  <c r="CI288" i="6"/>
  <c r="GS252" i="6"/>
  <c r="GG290" i="6"/>
  <c r="KQ245" i="6"/>
  <c r="KQ281" i="6"/>
  <c r="DH292" i="6"/>
  <c r="HR256" i="6"/>
  <c r="FQ283" i="6"/>
  <c r="FQ247" i="6"/>
  <c r="JL255" i="6"/>
  <c r="IX291" i="6"/>
  <c r="M255" i="6"/>
  <c r="LK278" i="6"/>
  <c r="LK242" i="6"/>
  <c r="AZ289" i="6"/>
  <c r="FJ253" i="6"/>
  <c r="DI280" i="6"/>
  <c r="DI244" i="6"/>
  <c r="CU289" i="6"/>
  <c r="HD252" i="6"/>
  <c r="GP288" i="6"/>
  <c r="KZ243" i="6"/>
  <c r="KZ279" i="6"/>
  <c r="JA281" i="6"/>
  <c r="JA245" i="6"/>
  <c r="BD256" i="6"/>
  <c r="MX283" i="6"/>
  <c r="MX247" i="6"/>
  <c r="CJ291" i="6"/>
  <c r="CJ300" i="6" s="1"/>
  <c r="GT255" i="6"/>
  <c r="ES282" i="6"/>
  <c r="ES246" i="6"/>
  <c r="IS251" i="6"/>
  <c r="KP280" i="6"/>
  <c r="KP244" i="6"/>
  <c r="KB289" i="6"/>
  <c r="AB288" i="6"/>
  <c r="EL252" i="6"/>
  <c r="CK279" i="6"/>
  <c r="CK243" i="6"/>
  <c r="BY290" i="6"/>
  <c r="GI254" i="6"/>
  <c r="FU290" i="6"/>
  <c r="KE254" i="6"/>
  <c r="GJ283" i="6"/>
  <c r="GJ247" i="6"/>
  <c r="JR292" i="6"/>
  <c r="AF255" i="6"/>
  <c r="LZ255" i="6"/>
  <c r="GA251" i="6"/>
  <c r="EB280" i="6"/>
  <c r="EB244" i="6"/>
  <c r="DN289" i="6"/>
  <c r="HJ289" i="6"/>
  <c r="HJ298" i="6" s="1"/>
  <c r="LS252" i="6"/>
  <c r="JR279" i="6"/>
  <c r="JR243" i="6"/>
  <c r="DQ281" i="6"/>
  <c r="DQ245" i="6"/>
  <c r="BP254" i="6"/>
  <c r="H292" i="6"/>
  <c r="DD292" i="6"/>
  <c r="HN256" i="6"/>
  <c r="FL282" i="6"/>
  <c r="FL246" i="6"/>
  <c r="IX287" i="6"/>
  <c r="IX296" i="6" s="1"/>
  <c r="M251" i="6"/>
  <c r="LG278" i="6"/>
  <c r="LG242" i="6"/>
  <c r="KS287" i="6"/>
  <c r="BJ253" i="6"/>
  <c r="FF280" i="6"/>
  <c r="FF244" i="6"/>
  <c r="CP288" i="6"/>
  <c r="GL288" i="6"/>
  <c r="IW254" i="6"/>
  <c r="KY256" i="6"/>
  <c r="AZ283" i="6"/>
  <c r="AZ247" i="6"/>
  <c r="MT256" i="6"/>
  <c r="CF291" i="6"/>
  <c r="GT251" i="6"/>
  <c r="ES278" i="6"/>
  <c r="ES242" i="6"/>
  <c r="IO251" i="6"/>
  <c r="MM253" i="6"/>
  <c r="KL280" i="6"/>
  <c r="KL244" i="6"/>
  <c r="JW288" i="6"/>
  <c r="X288" i="6"/>
  <c r="EH279" i="6"/>
  <c r="EH243" i="6"/>
  <c r="CI245" i="6"/>
  <c r="CI281" i="6"/>
  <c r="BU290" i="6"/>
  <c r="DW292" i="6"/>
  <c r="IG256" i="6"/>
  <c r="KA255" i="6"/>
  <c r="AB246" i="6"/>
  <c r="AB282" i="6"/>
  <c r="LZ278" i="6"/>
  <c r="LZ242" i="6"/>
  <c r="FY253" i="6"/>
  <c r="DX280" i="6"/>
  <c r="DX244" i="6"/>
  <c r="LO252" i="6"/>
  <c r="Q254" i="6"/>
  <c r="MX290" i="6"/>
  <c r="BS256" i="6"/>
  <c r="MY292" i="6"/>
  <c r="CY291" i="6"/>
  <c r="HI255" i="6"/>
  <c r="JH251" i="6"/>
  <c r="IT287" i="6"/>
  <c r="IT296" i="6" s="1"/>
  <c r="I251" i="6"/>
  <c r="LE280" i="6"/>
  <c r="LE244" i="6"/>
  <c r="KQ289" i="6"/>
  <c r="BF244" i="6"/>
  <c r="BF280" i="6"/>
  <c r="FA252" i="6"/>
  <c r="GJ290" i="6"/>
  <c r="KT254" i="6"/>
  <c r="AU255" i="6"/>
  <c r="MO282" i="6"/>
  <c r="MO246" i="6"/>
  <c r="MA291" i="6"/>
  <c r="CF287" i="6"/>
  <c r="EO278" i="6"/>
  <c r="EO242" i="6"/>
  <c r="JN250" i="6"/>
  <c r="JR250" i="6"/>
  <c r="JF250" i="6"/>
  <c r="JV250" i="6"/>
  <c r="HZ250" i="6"/>
  <c r="JD250" i="6"/>
  <c r="CB255" i="6"/>
  <c r="AA282" i="6"/>
  <c r="AA246" i="6"/>
  <c r="M291" i="6"/>
  <c r="HW251" i="6"/>
  <c r="FX253" i="6"/>
  <c r="T279" i="6"/>
  <c r="T243" i="6"/>
  <c r="LN279" i="6"/>
  <c r="LN243" i="6"/>
  <c r="KZ288" i="6"/>
  <c r="DL281" i="6"/>
  <c r="DL245" i="6"/>
  <c r="JJ283" i="6"/>
  <c r="JJ247" i="6"/>
  <c r="HH282" i="6"/>
  <c r="HH246" i="6"/>
  <c r="LD282" i="6"/>
  <c r="LD246" i="6"/>
  <c r="H278" i="6"/>
  <c r="H242" i="6"/>
  <c r="MO287" i="6"/>
  <c r="HB253" i="6"/>
  <c r="EZ252" i="6"/>
  <c r="MT254" i="6"/>
  <c r="KS281" i="6"/>
  <c r="KS245" i="6"/>
  <c r="CV256" i="6"/>
  <c r="AT282" i="6"/>
  <c r="AT246" i="6"/>
  <c r="EP255" i="6"/>
  <c r="IP251" i="6"/>
  <c r="GO278" i="6"/>
  <c r="GO242" i="6"/>
  <c r="AN253" i="6"/>
  <c r="MH280" i="6"/>
  <c r="MH244" i="6"/>
  <c r="LS288" i="6"/>
  <c r="EE254" i="6"/>
  <c r="DQ290" i="6"/>
  <c r="IB283" i="6"/>
  <c r="IB247" i="6"/>
  <c r="HN292" i="6"/>
  <c r="BX255" i="6"/>
  <c r="AA278" i="6"/>
  <c r="AA242" i="6"/>
  <c r="M287" i="6"/>
  <c r="HU253" i="6"/>
  <c r="FT280" i="6"/>
  <c r="FT244" i="6"/>
  <c r="P252" i="6"/>
  <c r="LJ279" i="6"/>
  <c r="LJ243" i="6"/>
  <c r="BN283" i="6"/>
  <c r="BN247" i="6"/>
  <c r="FJ283" i="6"/>
  <c r="FJ247" i="6"/>
  <c r="HD282" i="6"/>
  <c r="HD246" i="6"/>
  <c r="GT287" i="6"/>
  <c r="LD251" i="6"/>
  <c r="F280" i="6"/>
  <c r="F244" i="6"/>
  <c r="GW252" i="6"/>
  <c r="EV279" i="6"/>
  <c r="EV243" i="6"/>
  <c r="IT254" i="6"/>
  <c r="MP254" i="6"/>
  <c r="MQ283" i="6"/>
  <c r="MQ247" i="6"/>
  <c r="AP255" i="6"/>
  <c r="IL251" i="6"/>
  <c r="GK278" i="6"/>
  <c r="GK242" i="6"/>
  <c r="FY289" i="6"/>
  <c r="KI280" i="6"/>
  <c r="KI244" i="6"/>
  <c r="MC243" i="6"/>
  <c r="MC279" i="6"/>
  <c r="GB254" i="6"/>
  <c r="EA281" i="6"/>
  <c r="EA245" i="6"/>
  <c r="LS246" i="6"/>
  <c r="LS282" i="6"/>
  <c r="BX242" i="6"/>
  <c r="BX278" i="6"/>
  <c r="W278" i="6"/>
  <c r="W242" i="6"/>
  <c r="HQ244" i="6"/>
  <c r="HQ280" i="6"/>
  <c r="FA288" i="6"/>
  <c r="JK279" i="6"/>
  <c r="JK243" i="6"/>
  <c r="N254" i="6"/>
  <c r="LH281" i="6"/>
  <c r="LH245" i="6"/>
  <c r="DK256" i="6"/>
  <c r="BJ283" i="6"/>
  <c r="BJ247" i="6"/>
  <c r="GP287" i="6"/>
  <c r="BC253" i="6"/>
  <c r="MW253" i="6"/>
  <c r="GS279" i="6"/>
  <c r="GS243" i="6"/>
  <c r="ET281" i="6"/>
  <c r="ET245" i="6"/>
  <c r="IP254" i="6"/>
  <c r="JL282" i="6"/>
  <c r="JL246" i="6"/>
  <c r="HK246" i="6"/>
  <c r="HK282" i="6"/>
  <c r="GW291" i="6"/>
  <c r="BL251" i="6"/>
  <c r="M280" i="6"/>
  <c r="M244" i="6"/>
  <c r="HD279" i="6"/>
  <c r="HD243" i="6"/>
  <c r="FC279" i="6"/>
  <c r="FC243" i="6"/>
  <c r="MW254" i="6"/>
  <c r="KV281" i="6"/>
  <c r="KV245" i="6"/>
  <c r="CX255" i="6"/>
  <c r="GR278" i="6"/>
  <c r="GR242" i="6"/>
  <c r="AQ253" i="6"/>
  <c r="MJ252" i="6"/>
  <c r="EH281" i="6"/>
  <c r="EH245" i="6"/>
  <c r="KF256" i="6"/>
  <c r="ID282" i="6"/>
  <c r="ID246" i="6"/>
  <c r="CE251" i="6"/>
  <c r="AD278" i="6"/>
  <c r="AD242" i="6"/>
  <c r="HX253" i="6"/>
  <c r="FW280" i="6"/>
  <c r="FW244" i="6"/>
  <c r="U254" i="6"/>
  <c r="LO281" i="6"/>
  <c r="LO245" i="6"/>
  <c r="LA290" i="6"/>
  <c r="DR256" i="6"/>
  <c r="JH255" i="6"/>
  <c r="HK278" i="6"/>
  <c r="HK242" i="6"/>
  <c r="GW287" i="6"/>
  <c r="BJ280" i="6"/>
  <c r="BJ244" i="6"/>
  <c r="I280" i="6"/>
  <c r="I244" i="6"/>
  <c r="DD252" i="6"/>
  <c r="GZ252" i="6"/>
  <c r="FA281" i="6"/>
  <c r="FA245" i="6"/>
  <c r="IW281" i="6"/>
  <c r="IW245" i="6"/>
  <c r="IX283" i="6"/>
  <c r="IX247" i="6"/>
  <c r="MT283" i="6"/>
  <c r="MT247" i="6"/>
  <c r="CT255" i="6"/>
  <c r="AI287" i="6"/>
  <c r="GP280" i="6"/>
  <c r="GP244" i="6"/>
  <c r="AL252" i="6"/>
  <c r="MF252" i="6"/>
  <c r="GE254" i="6"/>
  <c r="CJ247" i="6"/>
  <c r="CJ283" i="6"/>
  <c r="GF256" i="6"/>
  <c r="HZ255" i="6"/>
  <c r="CA251" i="6"/>
  <c r="HS252" i="6"/>
  <c r="FR279" i="6"/>
  <c r="FR243" i="6"/>
  <c r="JN252" i="6"/>
  <c r="LK281" i="6"/>
  <c r="LK245" i="6"/>
  <c r="R256" i="6"/>
  <c r="DN256" i="6"/>
  <c r="FH255" i="6"/>
  <c r="JH242" i="6"/>
  <c r="JH278" i="6"/>
  <c r="HG242" i="6"/>
  <c r="HG278" i="6"/>
  <c r="MK288" i="6"/>
  <c r="CZ252" i="6"/>
  <c r="GX254" i="6"/>
  <c r="GY283" i="6"/>
  <c r="GY247" i="6"/>
  <c r="KU256" i="6"/>
  <c r="IT283" i="6"/>
  <c r="IT247" i="6"/>
  <c r="CT251" i="6"/>
  <c r="AS242" i="6"/>
  <c r="AS278" i="6"/>
  <c r="IM253" i="6"/>
  <c r="GL280" i="6"/>
  <c r="GL244" i="6"/>
  <c r="AH252" i="6"/>
  <c r="MD281" i="6"/>
  <c r="MD245" i="6"/>
  <c r="BG256" i="6"/>
  <c r="F283" i="6"/>
  <c r="F247" i="6"/>
  <c r="GW255" i="6"/>
  <c r="MT253" i="6"/>
  <c r="KS280" i="6"/>
  <c r="KS244" i="6"/>
  <c r="KE289" i="6"/>
  <c r="EO279" i="6"/>
  <c r="EO243" i="6"/>
  <c r="CP281" i="6"/>
  <c r="CP245" i="6"/>
  <c r="IN256" i="6"/>
  <c r="GM283" i="6"/>
  <c r="GM247" i="6"/>
  <c r="AI255" i="6"/>
  <c r="MC282" i="6"/>
  <c r="MC246" i="6"/>
  <c r="EE280" i="6"/>
  <c r="EE244" i="6"/>
  <c r="LV252" i="6"/>
  <c r="JU279" i="6"/>
  <c r="JU243" i="6"/>
  <c r="JI290" i="6"/>
  <c r="DT254" i="6"/>
  <c r="Y283" i="6"/>
  <c r="Y247" i="6"/>
  <c r="K292" i="6"/>
  <c r="HP255" i="6"/>
  <c r="FO246" i="6"/>
  <c r="FO282" i="6"/>
  <c r="P251" i="6"/>
  <c r="LL280" i="6"/>
  <c r="LL244" i="6"/>
  <c r="KX289" i="6"/>
  <c r="FH279" i="6"/>
  <c r="FH243" i="6"/>
  <c r="DG279" i="6"/>
  <c r="DG243" i="6"/>
  <c r="HE254" i="6"/>
  <c r="LA281" i="6"/>
  <c r="LA245" i="6"/>
  <c r="IZ254" i="6"/>
  <c r="GR292" i="6"/>
  <c r="BB282" i="6"/>
  <c r="BB246" i="6"/>
  <c r="MV282" i="6"/>
  <c r="MV246" i="6"/>
  <c r="GW251" i="6"/>
  <c r="EV251" i="6"/>
  <c r="IT253" i="6"/>
  <c r="MP280" i="6"/>
  <c r="MP244" i="6"/>
  <c r="KN279" i="6"/>
  <c r="KN243" i="6"/>
  <c r="JZ288" i="6"/>
  <c r="JZ282" i="6"/>
  <c r="JZ246" i="6"/>
  <c r="BZ278" i="6"/>
  <c r="BZ242" i="6"/>
  <c r="FX280" i="6"/>
  <c r="FX244" i="6"/>
  <c r="HS280" i="6"/>
  <c r="HS244" i="6"/>
  <c r="FN283" i="6"/>
  <c r="FN247" i="6"/>
  <c r="DM283" i="6"/>
  <c r="DM247" i="6"/>
  <c r="JG278" i="6"/>
  <c r="JG242" i="6"/>
  <c r="GW281" i="6"/>
  <c r="GW245" i="6"/>
  <c r="EP282" i="6"/>
  <c r="EP246" i="6"/>
  <c r="CO282" i="6"/>
  <c r="CO246" i="6"/>
  <c r="IL280" i="6"/>
  <c r="IL244" i="6"/>
  <c r="AG279" i="6"/>
  <c r="AG243" i="6"/>
  <c r="EE281" i="6"/>
  <c r="EE245" i="6"/>
  <c r="EF283" i="6"/>
  <c r="EF247" i="6"/>
  <c r="BX244" i="6"/>
  <c r="BX280" i="6"/>
  <c r="HN279" i="6"/>
  <c r="HN243" i="6"/>
  <c r="DH246" i="6"/>
  <c r="DH282" i="6"/>
  <c r="LD278" i="6"/>
  <c r="LD242" i="6"/>
  <c r="JC278" i="6"/>
  <c r="JC242" i="6"/>
  <c r="IT281" i="6"/>
  <c r="IT245" i="6"/>
  <c r="GS245" i="6"/>
  <c r="GS281" i="6"/>
  <c r="KP283" i="6"/>
  <c r="KP247" i="6"/>
  <c r="AP282" i="6"/>
  <c r="AP246" i="6"/>
  <c r="CO278" i="6"/>
  <c r="CO242" i="6"/>
  <c r="IH280" i="6"/>
  <c r="IH244" i="6"/>
  <c r="AE281" i="6"/>
  <c r="AE245" i="6"/>
  <c r="EB283" i="6"/>
  <c r="EB247" i="6"/>
  <c r="BT280" i="6"/>
  <c r="BT244" i="6"/>
  <c r="LI283" i="6"/>
  <c r="LI247" i="6"/>
  <c r="DD282" i="6"/>
  <c r="DD246" i="6"/>
  <c r="JA280" i="6"/>
  <c r="JA244" i="6"/>
  <c r="MW244" i="6"/>
  <c r="MW280" i="6"/>
  <c r="AV279" i="6"/>
  <c r="AV243" i="6"/>
  <c r="IP281" i="6"/>
  <c r="IP245" i="6"/>
  <c r="DO282" i="6"/>
  <c r="DO246" i="6"/>
  <c r="JJ242" i="6"/>
  <c r="JJ278" i="6"/>
  <c r="BG243" i="6"/>
  <c r="BG279" i="6"/>
  <c r="GZ281" i="6"/>
  <c r="GZ245" i="6"/>
  <c r="KW283" i="6"/>
  <c r="KW247" i="6"/>
  <c r="IO280" i="6"/>
  <c r="IO244" i="6"/>
  <c r="MJ279" i="6"/>
  <c r="MJ243" i="6"/>
  <c r="AL281" i="6"/>
  <c r="AL245" i="6"/>
  <c r="LZ246" i="6"/>
  <c r="LZ282" i="6"/>
  <c r="JY282" i="6"/>
  <c r="JY246" i="6"/>
  <c r="BP281" i="6"/>
  <c r="BP245" i="6"/>
  <c r="JH280" i="6"/>
  <c r="JH244" i="6"/>
  <c r="DD279" i="6"/>
  <c r="DD243" i="6"/>
  <c r="BC279" i="6"/>
  <c r="BC243" i="6"/>
  <c r="CR278" i="6"/>
  <c r="CR242" i="6"/>
  <c r="IJ279" i="6"/>
  <c r="IJ243" i="6"/>
  <c r="MF243" i="6"/>
  <c r="MF279" i="6"/>
  <c r="AH281" i="6"/>
  <c r="AH245" i="6"/>
  <c r="GF283" i="6"/>
  <c r="GF247" i="6"/>
  <c r="ED282" i="6"/>
  <c r="ED246" i="6"/>
  <c r="HZ282" i="6"/>
  <c r="HZ246" i="6"/>
  <c r="JY278" i="6"/>
  <c r="JY242" i="6"/>
  <c r="AB280" i="6"/>
  <c r="AB244" i="6"/>
  <c r="BW280" i="6"/>
  <c r="BW244" i="6"/>
  <c r="JN279" i="6"/>
  <c r="JN243" i="6"/>
  <c r="HO281" i="6"/>
  <c r="HO245" i="6"/>
  <c r="R283" i="6"/>
  <c r="R247" i="6"/>
  <c r="LL283" i="6"/>
  <c r="LL247" i="6"/>
  <c r="FH282" i="6"/>
  <c r="FH246" i="6"/>
  <c r="DK242" i="6"/>
  <c r="DK278" i="6"/>
  <c r="JD280" i="6"/>
  <c r="JD244" i="6"/>
  <c r="CZ279" i="6"/>
  <c r="CZ243" i="6"/>
  <c r="BA281" i="6"/>
  <c r="BA245" i="6"/>
  <c r="EX283" i="6"/>
  <c r="EX247" i="6"/>
  <c r="KN282" i="6"/>
  <c r="KN246" i="6"/>
  <c r="CP280" i="6"/>
  <c r="CP244" i="6"/>
  <c r="IF243" i="6"/>
  <c r="IF279" i="6"/>
  <c r="AZ282" i="6"/>
  <c r="AZ246" i="6"/>
  <c r="GW280" i="6"/>
  <c r="GW244" i="6"/>
  <c r="MM279" i="6"/>
  <c r="MM243" i="6"/>
  <c r="AG278" i="6"/>
  <c r="AG242" i="6"/>
  <c r="FY279" i="6"/>
  <c r="FY243" i="6"/>
  <c r="LR245" i="6"/>
  <c r="LR281" i="6"/>
  <c r="HN278" i="6"/>
  <c r="HN242" i="6"/>
  <c r="BM280" i="6"/>
  <c r="BM244" i="6"/>
  <c r="K279" i="6"/>
  <c r="K243" i="6"/>
  <c r="HE281" i="6"/>
  <c r="HE245" i="6"/>
  <c r="FD281" i="6"/>
  <c r="FD245" i="6"/>
  <c r="EV278" i="6"/>
  <c r="EV242" i="6"/>
  <c r="IT280" i="6"/>
  <c r="IT244" i="6"/>
  <c r="GS244" i="6"/>
  <c r="GS280" i="6"/>
  <c r="MK281" i="6"/>
  <c r="MK245" i="6"/>
  <c r="CM283" i="6"/>
  <c r="CM247" i="6"/>
  <c r="AE244" i="6"/>
  <c r="AE280" i="6"/>
  <c r="HV279" i="6"/>
  <c r="HV243" i="6"/>
  <c r="JT283" i="6"/>
  <c r="JT247" i="6"/>
  <c r="BO282" i="6"/>
  <c r="BO246" i="6"/>
  <c r="BH279" i="6"/>
  <c r="BH243" i="6"/>
  <c r="G279" i="6"/>
  <c r="G243" i="6"/>
  <c r="DE281" i="6"/>
  <c r="DE245" i="6"/>
  <c r="EZ281" i="6"/>
  <c r="EZ245" i="6"/>
  <c r="IV282" i="6"/>
  <c r="IV246" i="6"/>
  <c r="AV278" i="6"/>
  <c r="AV242" i="6"/>
  <c r="ET280" i="6"/>
  <c r="ET244" i="6"/>
  <c r="AM281" i="6"/>
  <c r="AM245" i="6"/>
  <c r="CH246" i="6"/>
  <c r="CH282" i="6"/>
  <c r="IC278" i="6"/>
  <c r="IC242" i="6"/>
  <c r="AS247" i="6"/>
  <c r="AS283" i="6"/>
  <c r="GM278" i="6"/>
  <c r="GM242" i="6"/>
  <c r="IF283" i="6"/>
  <c r="IF247" i="6"/>
  <c r="GE283" i="6"/>
  <c r="GE247" i="6"/>
  <c r="LU282" i="6"/>
  <c r="LU246" i="6"/>
  <c r="BL287" i="6"/>
  <c r="DW280" i="6"/>
  <c r="DW244" i="6"/>
  <c r="HD288" i="6"/>
  <c r="FG282" i="6"/>
  <c r="FG246" i="6"/>
  <c r="JG251" i="6"/>
  <c r="IS287" i="6"/>
  <c r="AQ289" i="6"/>
  <c r="EZ279" i="6"/>
  <c r="EZ243" i="6"/>
  <c r="CY279" i="6"/>
  <c r="CY243" i="6"/>
  <c r="IR281" i="6"/>
  <c r="IR245" i="6"/>
  <c r="KF292" i="6"/>
  <c r="MN282" i="6"/>
  <c r="MN246" i="6"/>
  <c r="HX289" i="6"/>
  <c r="DR292" i="6"/>
  <c r="JV282" i="6"/>
  <c r="JV246" i="6"/>
  <c r="JH291" i="6"/>
  <c r="LU278" i="6"/>
  <c r="LU242" i="6"/>
  <c r="BJ289" i="6"/>
  <c r="DS280" i="6"/>
  <c r="DS244" i="6"/>
  <c r="M247" i="6"/>
  <c r="M283" i="6"/>
  <c r="CT291" i="6"/>
  <c r="FG278" i="6"/>
  <c r="FG242" i="6"/>
  <c r="IO287" i="6"/>
  <c r="AL288" i="6"/>
  <c r="CW281" i="6"/>
  <c r="CW245" i="6"/>
  <c r="IU283" i="6"/>
  <c r="IU247" i="6"/>
  <c r="CO251" i="6"/>
  <c r="CA287" i="6"/>
  <c r="EL280" i="6"/>
  <c r="EL244" i="6"/>
  <c r="HS288" i="6"/>
  <c r="KB243" i="6"/>
  <c r="KB279" i="6"/>
  <c r="Q290" i="6"/>
  <c r="DN292" i="6"/>
  <c r="HW282" i="6"/>
  <c r="HW246" i="6"/>
  <c r="FV246" i="6"/>
  <c r="FV282" i="6"/>
  <c r="LQ278" i="6"/>
  <c r="LQ242" i="6"/>
  <c r="BF289" i="6"/>
  <c r="FO243" i="6"/>
  <c r="FO279" i="6"/>
  <c r="DN243" i="6"/>
  <c r="DN279" i="6"/>
  <c r="JG281" i="6"/>
  <c r="JG245" i="6"/>
  <c r="LI256" i="6"/>
  <c r="KU292" i="6"/>
  <c r="H282" i="6"/>
  <c r="H246" i="6"/>
  <c r="CT287" i="6"/>
  <c r="HD278" i="6"/>
  <c r="HD242" i="6"/>
  <c r="FC242" i="6"/>
  <c r="FC278" i="6"/>
  <c r="IM289" i="6"/>
  <c r="KU279" i="6"/>
  <c r="KU243" i="6"/>
  <c r="AH288" i="6"/>
  <c r="CS281" i="6"/>
  <c r="CS245" i="6"/>
  <c r="BU283" i="6"/>
  <c r="BU247" i="6"/>
  <c r="DA291" i="6"/>
  <c r="FN278" i="6"/>
  <c r="FN242" i="6"/>
  <c r="IV287" i="6"/>
  <c r="LG280" i="6"/>
  <c r="LG244" i="6"/>
  <c r="AS288" i="6"/>
  <c r="DB279" i="6"/>
  <c r="DB243" i="6"/>
  <c r="GL290" i="6"/>
  <c r="GL299" i="6" s="1"/>
  <c r="HA283" i="6"/>
  <c r="HA247" i="6"/>
  <c r="AW282" i="6"/>
  <c r="AW246" i="6"/>
  <c r="MQ246" i="6"/>
  <c r="MQ282" i="6"/>
  <c r="CH287" i="6"/>
  <c r="ES280" i="6"/>
  <c r="ES244" i="6"/>
  <c r="IO253" i="6"/>
  <c r="IA289" i="6"/>
  <c r="KI279" i="6"/>
  <c r="KI243" i="6"/>
  <c r="GC282" i="6"/>
  <c r="GC246" i="6"/>
  <c r="DU279" i="6"/>
  <c r="DU243" i="6"/>
  <c r="LP283" i="6"/>
  <c r="LP247" i="6"/>
  <c r="LB292" i="6"/>
  <c r="BQ283" i="6"/>
  <c r="BQ247" i="6"/>
  <c r="O282" i="6"/>
  <c r="O246" i="6"/>
  <c r="FJ278" i="6"/>
  <c r="FJ242" i="6"/>
  <c r="IT289" i="6"/>
  <c r="LC280" i="6"/>
  <c r="LC244" i="6"/>
  <c r="BC252" i="6"/>
  <c r="CZ281" i="6"/>
  <c r="CZ245" i="6"/>
  <c r="EN292" i="6"/>
  <c r="GW283" i="6"/>
  <c r="GW247" i="6"/>
  <c r="KD291" i="6"/>
  <c r="AS282" i="6"/>
  <c r="AS246" i="6"/>
  <c r="MQ278" i="6"/>
  <c r="MQ242" i="6"/>
  <c r="CF289" i="6"/>
  <c r="EO280" i="6"/>
  <c r="EO244" i="6"/>
  <c r="HV288" i="6"/>
  <c r="KG281" i="6"/>
  <c r="KG245" i="6"/>
  <c r="T290" i="6"/>
  <c r="DP291" i="6"/>
  <c r="FY282" i="6"/>
  <c r="FY246" i="6"/>
  <c r="JY251" i="6"/>
  <c r="JK287" i="6"/>
  <c r="AB253" i="6"/>
  <c r="LV280" i="6"/>
  <c r="LV244" i="6"/>
  <c r="BH288" i="6"/>
  <c r="DQ279" i="6"/>
  <c r="DQ243" i="6"/>
  <c r="HA290" i="6"/>
  <c r="HP283" i="6"/>
  <c r="HP247" i="6"/>
  <c r="KX292" i="6"/>
  <c r="BL282" i="6"/>
  <c r="BL246" i="6"/>
  <c r="FH280" i="6"/>
  <c r="FH244" i="6"/>
  <c r="MY243" i="6"/>
  <c r="MY279" i="6"/>
  <c r="KX279" i="6"/>
  <c r="KX243" i="6"/>
  <c r="EW281" i="6"/>
  <c r="EW245" i="6"/>
  <c r="EJ292" i="6"/>
  <c r="KD287" i="6"/>
  <c r="MM242" i="6"/>
  <c r="MM278" i="6"/>
  <c r="CB289" i="6"/>
  <c r="KC281" i="6"/>
  <c r="KC245" i="6"/>
  <c r="IQ292" i="6"/>
  <c r="AZ255" i="6"/>
  <c r="AP287" i="6"/>
  <c r="EZ278" i="6"/>
  <c r="EZ242" i="6"/>
  <c r="CY278" i="6"/>
  <c r="CY242" i="6"/>
  <c r="GW253" i="6"/>
  <c r="GI289" i="6"/>
  <c r="IQ279" i="6"/>
  <c r="IQ243" i="6"/>
  <c r="LY288" i="6"/>
  <c r="AO281" i="6"/>
  <c r="AO245" i="6"/>
  <c r="CC292" i="6"/>
  <c r="HS291" i="6"/>
  <c r="CD280" i="6"/>
  <c r="CD244" i="6"/>
  <c r="FY252" i="6"/>
  <c r="FK288" i="6"/>
  <c r="HV281" i="6"/>
  <c r="HV245" i="6"/>
  <c r="LD290" i="6"/>
  <c r="LD299" i="6" s="1"/>
  <c r="BE291" i="6"/>
  <c r="DR242" i="6"/>
  <c r="DR278" i="6"/>
  <c r="GZ287" i="6"/>
  <c r="MR288" i="6"/>
  <c r="BF279" i="6"/>
  <c r="BF243" i="6"/>
  <c r="IZ281" i="6"/>
  <c r="IZ245" i="6"/>
  <c r="IL291" i="6"/>
  <c r="CW280" i="6"/>
  <c r="CW244" i="6"/>
  <c r="GE289" i="6"/>
  <c r="LW290" i="6"/>
  <c r="BY292" i="6"/>
  <c r="EG282" i="6"/>
  <c r="EG246" i="6"/>
  <c r="KB278" i="6"/>
  <c r="KB242" i="6"/>
  <c r="EA280" i="6"/>
  <c r="EA244" i="6"/>
  <c r="BY279" i="6"/>
  <c r="BY243" i="6"/>
  <c r="HR245" i="6"/>
  <c r="HR281" i="6"/>
  <c r="JF292" i="6"/>
  <c r="LN246" i="6"/>
  <c r="LN282" i="6"/>
  <c r="BA291" i="6"/>
  <c r="DN278" i="6"/>
  <c r="DN242" i="6"/>
  <c r="HL280" i="6"/>
  <c r="HL244" i="6"/>
  <c r="GX289" i="6"/>
  <c r="JG280" i="6"/>
  <c r="JG244" i="6"/>
  <c r="MN288" i="6"/>
  <c r="BD281" i="6"/>
  <c r="BD245" i="6"/>
  <c r="EZ254" i="6"/>
  <c r="CR292" i="6"/>
  <c r="HB283" i="6"/>
  <c r="HB247" i="6"/>
  <c r="IH291" i="6"/>
  <c r="MR282" i="6"/>
  <c r="MR246" i="6"/>
  <c r="KU278" i="6"/>
  <c r="KU242" i="6"/>
  <c r="AJ289" i="6"/>
  <c r="FZ288" i="6"/>
  <c r="IK281" i="6"/>
  <c r="IK245" i="6"/>
  <c r="LS290" i="6"/>
  <c r="MH283" i="6"/>
  <c r="MH247" i="6"/>
  <c r="BT291" i="6"/>
  <c r="HO287" i="6"/>
  <c r="EJ252" i="6"/>
  <c r="IF252" i="6"/>
  <c r="GG281" i="6"/>
  <c r="GG245" i="6"/>
  <c r="JO290" i="6"/>
  <c r="JE283" i="6"/>
  <c r="JE247" i="6"/>
  <c r="HD256" i="6"/>
  <c r="KY282" i="6"/>
  <c r="KY246" i="6"/>
  <c r="KK291" i="6"/>
  <c r="MX278" i="6"/>
  <c r="MX242" i="6"/>
  <c r="CK287" i="6"/>
  <c r="EV253" i="6"/>
  <c r="IC288" i="6"/>
  <c r="MM252" i="6"/>
  <c r="KL279" i="6"/>
  <c r="KL243" i="6"/>
  <c r="CQ283" i="6"/>
  <c r="CQ247" i="6"/>
  <c r="AP256" i="6"/>
  <c r="EL256" i="6"/>
  <c r="IG282" i="6"/>
  <c r="IG246" i="6"/>
  <c r="GF255" i="6"/>
  <c r="JR287" i="6"/>
  <c r="AG251" i="6"/>
  <c r="MC280" i="6"/>
  <c r="MC244" i="6"/>
  <c r="BO288" i="6"/>
  <c r="LR254" i="6"/>
  <c r="HW283" i="6"/>
  <c r="HW247" i="6"/>
  <c r="HI292" i="6"/>
  <c r="LS256" i="6"/>
  <c r="BS246" i="6"/>
  <c r="BS282" i="6"/>
  <c r="HN251" i="6"/>
  <c r="FM278" i="6"/>
  <c r="FM242" i="6"/>
  <c r="FA289" i="6"/>
  <c r="JK253" i="6"/>
  <c r="K252" i="6"/>
  <c r="LE279" i="6"/>
  <c r="LE243" i="6"/>
  <c r="BF252" i="6"/>
  <c r="FD254" i="6"/>
  <c r="DC245" i="6"/>
  <c r="DC281" i="6"/>
  <c r="FE283" i="6"/>
  <c r="FE247" i="6"/>
  <c r="EQ292" i="6"/>
  <c r="JA283" i="6"/>
  <c r="JA247" i="6"/>
  <c r="GY282" i="6"/>
  <c r="GY246" i="6"/>
  <c r="GK291" i="6"/>
  <c r="KU255" i="6"/>
  <c r="AZ278" i="6"/>
  <c r="AZ242" i="6"/>
  <c r="MT278" i="6"/>
  <c r="MT242" i="6"/>
  <c r="MF287" i="6"/>
  <c r="CI289" i="6"/>
  <c r="GS253" i="6"/>
  <c r="EQ279" i="6"/>
  <c r="EQ243" i="6"/>
  <c r="EC288" i="6"/>
  <c r="IM252" i="6"/>
  <c r="MK254" i="6"/>
  <c r="KJ281" i="6"/>
  <c r="KJ245" i="6"/>
  <c r="LX292" i="6"/>
  <c r="CM256" i="6"/>
  <c r="AL256" i="6"/>
  <c r="W291" i="6"/>
  <c r="EG255" i="6"/>
  <c r="DS291" i="6"/>
  <c r="IC282" i="6"/>
  <c r="IC246" i="6"/>
  <c r="JP289" i="6"/>
  <c r="AE253" i="6"/>
  <c r="LY280" i="6"/>
  <c r="LY244" i="6"/>
  <c r="LK289" i="6"/>
  <c r="BK288" i="6"/>
  <c r="FU279" i="6"/>
  <c r="FU243" i="6"/>
  <c r="DV281" i="6"/>
  <c r="DV245" i="6"/>
  <c r="HD290" i="6"/>
  <c r="JT256" i="6"/>
  <c r="HS256" i="6"/>
  <c r="KZ291" i="6"/>
  <c r="BO255" i="6"/>
  <c r="R278" i="6"/>
  <c r="R242" i="6"/>
  <c r="CZ287" i="6"/>
  <c r="HL253" i="6"/>
  <c r="FK253" i="6"/>
  <c r="IR288" i="6"/>
  <c r="G252" i="6"/>
  <c r="KO290" i="6"/>
  <c r="AP290" i="6"/>
  <c r="BE283" i="6"/>
  <c r="BE247" i="6"/>
  <c r="AQ292" i="6"/>
  <c r="FA283" i="6"/>
  <c r="FA247" i="6"/>
  <c r="EL291" i="6"/>
  <c r="IV255" i="6"/>
  <c r="GU255" i="6"/>
  <c r="AV251" i="6"/>
  <c r="MR280" i="6"/>
  <c r="MR244" i="6"/>
  <c r="MD289" i="6"/>
  <c r="CS253" i="6"/>
  <c r="GN279" i="6"/>
  <c r="GN243" i="6"/>
  <c r="EM252" i="6"/>
  <c r="MG281" i="6"/>
  <c r="MG245" i="6"/>
  <c r="KF254" i="6"/>
  <c r="HX292" i="6"/>
  <c r="LT292" i="6"/>
  <c r="CH255" i="6"/>
  <c r="AG246" i="6"/>
  <c r="AG282" i="6"/>
  <c r="S291" i="6"/>
  <c r="EC282" i="6"/>
  <c r="EC246" i="6"/>
  <c r="DS287" i="6"/>
  <c r="IC251" i="6"/>
  <c r="GB278" i="6"/>
  <c r="GB242" i="6"/>
  <c r="JL289" i="6"/>
  <c r="LT279" i="6"/>
  <c r="LT243" i="6"/>
  <c r="LF288" i="6"/>
  <c r="BU252" i="6"/>
  <c r="BI290" i="6"/>
  <c r="FS245" i="6"/>
  <c r="FS281" i="6"/>
  <c r="KR256" i="6"/>
  <c r="KD292" i="6"/>
  <c r="AS256" i="6"/>
  <c r="ML282" i="6"/>
  <c r="ML246" i="6"/>
  <c r="LX291" i="6"/>
  <c r="GM251" i="6"/>
  <c r="EL242" i="6"/>
  <c r="EL278" i="6"/>
  <c r="IJ280" i="6"/>
  <c r="IJ244" i="6"/>
  <c r="HV289" i="6"/>
  <c r="MF253" i="6"/>
  <c r="KE280" i="6"/>
  <c r="KE244" i="6"/>
  <c r="Q288" i="6"/>
  <c r="EC254" i="6"/>
  <c r="CB254" i="6"/>
  <c r="DP292" i="6"/>
  <c r="HZ283" i="6"/>
  <c r="HZ247" i="6"/>
  <c r="FY283" i="6"/>
  <c r="FY247" i="6"/>
  <c r="FJ291" i="6"/>
  <c r="JF291" i="6"/>
  <c r="U255" i="6"/>
  <c r="LS278" i="6"/>
  <c r="LS242" i="6"/>
  <c r="BH289" i="6"/>
  <c r="FR253" i="6"/>
  <c r="DQ280" i="6"/>
  <c r="DQ244" i="6"/>
  <c r="HL279" i="6"/>
  <c r="HL243" i="6"/>
  <c r="GX288" i="6"/>
  <c r="JI281" i="6"/>
  <c r="JI245" i="6"/>
  <c r="IU290" i="6"/>
  <c r="MQ290" i="6"/>
  <c r="BL256" i="6"/>
  <c r="CR291" i="6"/>
  <c r="HB246" i="6"/>
  <c r="HB282" i="6"/>
  <c r="FA282" i="6"/>
  <c r="FA246" i="6"/>
  <c r="EQ287" i="6"/>
  <c r="IM287" i="6"/>
  <c r="MW251" i="6"/>
  <c r="KX280" i="6"/>
  <c r="KX244" i="6"/>
  <c r="AJ288" i="6"/>
  <c r="ET252" i="6"/>
  <c r="CS279" i="6"/>
  <c r="CS243" i="6"/>
  <c r="CG290" i="6"/>
  <c r="GQ254" i="6"/>
  <c r="KM254" i="6"/>
  <c r="GR256" i="6"/>
  <c r="AN255" i="6"/>
  <c r="EJ280" i="6"/>
  <c r="EJ244" i="6"/>
  <c r="IF253" i="6"/>
  <c r="HR289" i="6"/>
  <c r="MA252" i="6"/>
  <c r="JZ279" i="6"/>
  <c r="JZ243" i="6"/>
  <c r="JL288" i="6"/>
  <c r="O290" i="6"/>
  <c r="DY254" i="6"/>
  <c r="DZ256" i="6"/>
  <c r="DL292" i="6"/>
  <c r="FT282" i="6"/>
  <c r="FT246" i="6"/>
  <c r="JF287" i="6"/>
  <c r="U251" i="6"/>
  <c r="LO278" i="6"/>
  <c r="LO242" i="6"/>
  <c r="BD289" i="6"/>
  <c r="FN253" i="6"/>
  <c r="HH279" i="6"/>
  <c r="HH243" i="6"/>
  <c r="GT288" i="6"/>
  <c r="LF281" i="6"/>
  <c r="LF245" i="6"/>
  <c r="JE281" i="6"/>
  <c r="JE245" i="6"/>
  <c r="IQ290" i="6"/>
  <c r="LG256" i="6"/>
  <c r="KS292" i="6"/>
  <c r="BH283" i="6"/>
  <c r="BH247" i="6"/>
  <c r="F282" i="6"/>
  <c r="F246" i="6"/>
  <c r="MM291" i="6"/>
  <c r="DB282" i="6"/>
  <c r="DB246" i="6"/>
  <c r="CN291" i="6"/>
  <c r="HB251" i="6"/>
  <c r="FA278" i="6"/>
  <c r="FA242" i="6"/>
  <c r="KT280" i="6"/>
  <c r="KT244" i="6"/>
  <c r="AF288" i="6"/>
  <c r="EP243" i="6"/>
  <c r="EP279" i="6"/>
  <c r="CQ281" i="6"/>
  <c r="CQ245" i="6"/>
  <c r="EE292" i="6"/>
  <c r="IO256" i="6"/>
  <c r="GN283" i="6"/>
  <c r="GN247" i="6"/>
  <c r="KI255" i="6"/>
  <c r="JU291" i="6"/>
  <c r="JU300" i="6" s="1"/>
  <c r="AJ282" i="6"/>
  <c r="AJ246" i="6"/>
  <c r="MH242" i="6"/>
  <c r="MH278" i="6"/>
  <c r="BU287" i="6"/>
  <c r="GG253" i="6"/>
  <c r="EF280" i="6"/>
  <c r="EF244" i="6"/>
  <c r="DR289" i="6"/>
  <c r="IA252" i="6"/>
  <c r="JV279" i="6"/>
  <c r="JV243" i="6"/>
  <c r="JJ290" i="6"/>
  <c r="Y254" i="6"/>
  <c r="CA256" i="6"/>
  <c r="Z247" i="6"/>
  <c r="Z283" i="6"/>
  <c r="DG291" i="6"/>
  <c r="HQ255" i="6"/>
  <c r="FP282" i="6"/>
  <c r="FP246" i="6"/>
  <c r="JP251" i="6"/>
  <c r="Q251" i="6"/>
  <c r="AY288" i="6"/>
  <c r="FI252" i="6"/>
  <c r="DH279" i="6"/>
  <c r="DH243" i="6"/>
  <c r="CT288" i="6"/>
  <c r="HF254" i="6"/>
  <c r="GR290" i="6"/>
  <c r="LB281" i="6"/>
  <c r="LB245" i="6"/>
  <c r="W292" i="6"/>
  <c r="EG256" i="6"/>
  <c r="DS292" i="6"/>
  <c r="IC256" i="6"/>
  <c r="GA282" i="6"/>
  <c r="GA246" i="6"/>
  <c r="AB278" i="6"/>
  <c r="AB242" i="6"/>
  <c r="LV242" i="6"/>
  <c r="LV278" i="6"/>
  <c r="BY253" i="6"/>
  <c r="BK289" i="6"/>
  <c r="FU253" i="6"/>
  <c r="DS279" i="6"/>
  <c r="DS243" i="6"/>
  <c r="HA288" i="6"/>
  <c r="LM254" i="6"/>
  <c r="JL254" i="6"/>
  <c r="E282" i="6"/>
  <c r="KZ292" i="6"/>
  <c r="BO256" i="6"/>
  <c r="MT291" i="6"/>
  <c r="DI255" i="6"/>
  <c r="CU291" i="6"/>
  <c r="CU300" i="6" s="1"/>
  <c r="HE255" i="6"/>
  <c r="FH251" i="6"/>
  <c r="IR289" i="6"/>
  <c r="G253" i="6"/>
  <c r="LA280" i="6"/>
  <c r="LA244" i="6"/>
  <c r="BA252" i="6"/>
  <c r="AM288" i="6"/>
  <c r="CX281" i="6"/>
  <c r="CX245" i="6"/>
  <c r="CJ290" i="6"/>
  <c r="GF290" i="6"/>
  <c r="GF299" i="6" s="1"/>
  <c r="IV256" i="6"/>
  <c r="GG292" i="6"/>
  <c r="KB291" i="6"/>
  <c r="KB300" i="6" s="1"/>
  <c r="AQ255" i="6"/>
  <c r="MK282" i="6"/>
  <c r="MK246" i="6"/>
  <c r="MA287" i="6"/>
  <c r="CB287" i="6"/>
  <c r="CB296" i="6" s="1"/>
  <c r="DY289" i="6"/>
  <c r="HT288" i="6"/>
  <c r="MD252" i="6"/>
  <c r="JQ290" i="6"/>
  <c r="EB281" i="6"/>
  <c r="EB245" i="6"/>
  <c r="AG283" i="6"/>
  <c r="AG247" i="6"/>
  <c r="EC256" i="6"/>
  <c r="DN291" i="6"/>
  <c r="HX255" i="6"/>
  <c r="FI291" i="6"/>
  <c r="X251" i="6"/>
  <c r="LT280" i="6"/>
  <c r="LT244" i="6"/>
  <c r="BG289" i="6"/>
  <c r="FP279" i="6"/>
  <c r="FP243" i="6"/>
  <c r="DO279" i="6"/>
  <c r="DO243" i="6"/>
  <c r="DA288" i="6"/>
  <c r="GY290" i="6"/>
  <c r="LI254" i="6"/>
  <c r="KV292" i="6"/>
  <c r="BJ255" i="6"/>
  <c r="I255" i="6"/>
  <c r="DE255" i="6"/>
  <c r="HE251" i="6"/>
  <c r="IN289" i="6"/>
  <c r="MX253" i="6"/>
  <c r="KV279" i="6"/>
  <c r="KV243" i="6"/>
  <c r="EU254" i="6"/>
  <c r="CT245" i="6"/>
  <c r="CT281" i="6"/>
  <c r="EH292" i="6"/>
  <c r="IR283" i="6"/>
  <c r="IR247" i="6"/>
  <c r="GP246" i="6"/>
  <c r="GP282" i="6"/>
  <c r="KL282" i="6"/>
  <c r="KL246" i="6"/>
  <c r="JX291" i="6"/>
  <c r="MK278" i="6"/>
  <c r="MK242" i="6"/>
  <c r="CN280" i="6"/>
  <c r="CN244" i="6"/>
  <c r="BZ289" i="6"/>
  <c r="BZ298" i="6" s="1"/>
  <c r="GJ244" i="6"/>
  <c r="GJ280" i="6"/>
  <c r="EI280" i="6"/>
  <c r="EI244" i="6"/>
  <c r="HP288" i="6"/>
  <c r="HP297" i="6" s="1"/>
  <c r="LZ279" i="6"/>
  <c r="LZ243" i="6"/>
  <c r="KA281" i="6"/>
  <c r="KA245" i="6"/>
  <c r="AB254" i="6"/>
  <c r="LO292" i="6"/>
  <c r="LO301" i="6" s="1"/>
  <c r="CD247" i="6"/>
  <c r="CD283" i="6"/>
  <c r="AC256" i="6"/>
  <c r="DJ291" i="6"/>
  <c r="DJ300" i="6" s="1"/>
  <c r="HT282" i="6"/>
  <c r="HT246" i="6"/>
  <c r="FW278" i="6"/>
  <c r="FW242" i="6"/>
  <c r="FI287" i="6"/>
  <c r="JE287" i="6"/>
  <c r="JE296" i="6" s="1"/>
  <c r="LP253" i="6"/>
  <c r="BP252" i="6"/>
  <c r="BB288" i="6"/>
  <c r="BB297" i="6" s="1"/>
  <c r="FL243" i="6"/>
  <c r="FL279" i="6"/>
  <c r="DM281" i="6"/>
  <c r="DM245" i="6"/>
  <c r="CY290" i="6"/>
  <c r="HI254" i="6"/>
  <c r="GU290" i="6"/>
  <c r="GU299" i="6" s="1"/>
  <c r="JK256" i="6"/>
  <c r="HJ283" i="6"/>
  <c r="HJ247" i="6"/>
  <c r="KQ291" i="6"/>
  <c r="KQ300" i="6" s="1"/>
  <c r="BF255" i="6"/>
  <c r="MZ282" i="6"/>
  <c r="MZ246" i="6"/>
  <c r="CQ287" i="6"/>
  <c r="HA251" i="6"/>
  <c r="FB280" i="6"/>
  <c r="FB244" i="6"/>
  <c r="II288" i="6"/>
  <c r="II297" i="6" s="1"/>
  <c r="MS252" i="6"/>
  <c r="KR243" i="6"/>
  <c r="KR279" i="6"/>
  <c r="AU281" i="6"/>
  <c r="AU245" i="6"/>
  <c r="AG290" i="6"/>
  <c r="AG299" i="6" s="1"/>
  <c r="EQ254" i="6"/>
  <c r="BC291" i="6"/>
  <c r="DL282" i="6"/>
  <c r="DL246" i="6"/>
  <c r="HL251" i="6"/>
  <c r="GX287" i="6"/>
  <c r="LH251" i="6"/>
  <c r="JI280" i="6"/>
  <c r="JI244" i="6"/>
  <c r="J253" i="6"/>
  <c r="DE252" i="6"/>
  <c r="BD279" i="6"/>
  <c r="BD243" i="6"/>
  <c r="FB254" i="6"/>
  <c r="EN290" i="6"/>
  <c r="IX254" i="6"/>
  <c r="IK292" i="6"/>
  <c r="MT255" i="6"/>
  <c r="AX278" i="6"/>
  <c r="AX242" i="6"/>
  <c r="AJ287" i="6"/>
  <c r="ET251" i="6"/>
  <c r="CS278" i="6"/>
  <c r="CS242" i="6"/>
  <c r="CG289" i="6"/>
  <c r="GC289" i="6"/>
  <c r="KM253" i="6"/>
  <c r="IK243" i="6"/>
  <c r="IK279" i="6"/>
  <c r="CJ281" i="6"/>
  <c r="CJ245" i="6"/>
  <c r="AI281" i="6"/>
  <c r="AI245" i="6"/>
  <c r="E290" i="6"/>
  <c r="GG256" i="6"/>
  <c r="HM291" i="6"/>
  <c r="MA251" i="6"/>
  <c r="JZ278" i="6"/>
  <c r="JZ242" i="6"/>
  <c r="DY244" i="6"/>
  <c r="DY280" i="6"/>
  <c r="BW279" i="6"/>
  <c r="BW243" i="6"/>
  <c r="BI288" i="6"/>
  <c r="FE288" i="6"/>
  <c r="JQ281" i="6"/>
  <c r="JQ245" i="6"/>
  <c r="HP281" i="6"/>
  <c r="HP245" i="6"/>
  <c r="S256" i="6"/>
  <c r="BM246" i="6"/>
  <c r="BM282" i="6"/>
  <c r="FI255" i="6"/>
  <c r="CX287" i="6"/>
  <c r="HH251" i="6"/>
  <c r="GV289" i="6"/>
  <c r="LF280" i="6"/>
  <c r="LF244" i="6"/>
  <c r="JE244" i="6"/>
  <c r="JE280" i="6"/>
  <c r="MZ252" i="6"/>
  <c r="BB281" i="6"/>
  <c r="BB245" i="6"/>
  <c r="EJ290" i="6"/>
  <c r="GZ256" i="6"/>
  <c r="EY283" i="6"/>
  <c r="EY247" i="6"/>
  <c r="MP255" i="6"/>
  <c r="KE287" i="6"/>
  <c r="AF287" i="6"/>
  <c r="CQ280" i="6"/>
  <c r="CQ244" i="6"/>
  <c r="CC289" i="6"/>
  <c r="GM253" i="6"/>
  <c r="FX288" i="6"/>
  <c r="KH279" i="6"/>
  <c r="KH243" i="6"/>
  <c r="IG279" i="6"/>
  <c r="IG243" i="6"/>
  <c r="HU290" i="6"/>
  <c r="CF254" i="6"/>
  <c r="MF283" i="6"/>
  <c r="MF247" i="6"/>
  <c r="GB246" i="6"/>
  <c r="GB282" i="6"/>
  <c r="EA246" i="6"/>
  <c r="EA282" i="6"/>
  <c r="IA251" i="6"/>
  <c r="HM287" i="6"/>
  <c r="LW251" i="6"/>
  <c r="K289" i="6"/>
  <c r="DT279" i="6"/>
  <c r="DT243" i="6"/>
  <c r="BS279" i="6"/>
  <c r="BS243" i="6"/>
  <c r="BE288" i="6"/>
  <c r="FQ281" i="6"/>
  <c r="FQ245" i="6"/>
  <c r="HL281" i="6"/>
  <c r="HL245" i="6"/>
  <c r="JN256" i="6"/>
  <c r="IZ292" i="6"/>
  <c r="LH255" i="6"/>
  <c r="FI251" i="6"/>
  <c r="DH251" i="6"/>
  <c r="HF280" i="6"/>
  <c r="HF244" i="6"/>
  <c r="GR289" i="6"/>
  <c r="MH288" i="6"/>
  <c r="CY281" i="6"/>
  <c r="CY245" i="6"/>
  <c r="AX281" i="6"/>
  <c r="AX245" i="6"/>
  <c r="CL292" i="6"/>
  <c r="ET246" i="6"/>
  <c r="ET282" i="6"/>
  <c r="IP282" i="6"/>
  <c r="IP246" i="6"/>
  <c r="IB291" i="6"/>
  <c r="KO278" i="6"/>
  <c r="KO242" i="6"/>
  <c r="AR253" i="6"/>
  <c r="AD289" i="6"/>
  <c r="EN253" i="6"/>
  <c r="CM253" i="6"/>
  <c r="GH279" i="6"/>
  <c r="GH243" i="6"/>
  <c r="KD252" i="6"/>
  <c r="AV292" i="6"/>
  <c r="FF256" i="6"/>
  <c r="DE247" i="6"/>
  <c r="DE283" i="6"/>
  <c r="GZ255" i="6"/>
  <c r="GL291" i="6"/>
  <c r="IY278" i="6"/>
  <c r="IY242" i="6"/>
  <c r="MG287" i="6"/>
  <c r="CX253" i="6"/>
  <c r="AW280" i="6"/>
  <c r="AW244" i="6"/>
  <c r="AI289" i="6"/>
  <c r="ED288" i="6"/>
  <c r="IN252" i="6"/>
  <c r="GO281" i="6"/>
  <c r="GO245" i="6"/>
  <c r="MM283" i="6"/>
  <c r="MM247" i="6"/>
  <c r="KL256" i="6"/>
  <c r="X291" i="6"/>
  <c r="EH255" i="6"/>
  <c r="CG282" i="6"/>
  <c r="CG246" i="6"/>
  <c r="GG251" i="6"/>
  <c r="FS287" i="6"/>
  <c r="ID280" i="6"/>
  <c r="ID244" i="6"/>
  <c r="HP289" i="6"/>
  <c r="HP298" i="6" s="1"/>
  <c r="LK288" i="6"/>
  <c r="BZ252" i="6"/>
  <c r="Y279" i="6"/>
  <c r="Y243" i="6"/>
  <c r="M290" i="6"/>
  <c r="M299" i="6" s="1"/>
  <c r="DW254" i="6"/>
  <c r="HS254" i="6"/>
  <c r="DX256" i="6"/>
  <c r="HF292" i="6"/>
  <c r="LO282" i="6"/>
  <c r="LO246" i="6"/>
  <c r="JN255" i="6"/>
  <c r="MZ287" i="6"/>
  <c r="MZ296" i="6" s="1"/>
  <c r="DO251" i="6"/>
  <c r="BP280" i="6"/>
  <c r="BP244" i="6"/>
  <c r="BB289" i="6"/>
  <c r="EX289" i="6"/>
  <c r="JG252" i="6"/>
  <c r="HF279" i="6"/>
  <c r="HF243" i="6"/>
  <c r="BE281" i="6"/>
  <c r="BE245" i="6"/>
  <c r="MY281" i="6"/>
  <c r="MY245" i="6"/>
  <c r="AR292" i="6"/>
  <c r="FB256" i="6"/>
  <c r="CZ282" i="6"/>
  <c r="CZ246" i="6"/>
  <c r="GL287" i="6"/>
  <c r="KV278" i="6"/>
  <c r="KV242" i="6"/>
  <c r="IU278" i="6"/>
  <c r="IU242" i="6"/>
  <c r="IG287" i="6"/>
  <c r="MS280" i="6"/>
  <c r="MS244" i="6"/>
  <c r="ME289" i="6"/>
  <c r="CT280" i="6"/>
  <c r="CT244" i="6"/>
  <c r="AD288" i="6"/>
  <c r="DZ288" i="6"/>
  <c r="GK281" i="6"/>
  <c r="GK245" i="6"/>
  <c r="IM256" i="6"/>
  <c r="MI256" i="6"/>
  <c r="KH256" i="6"/>
  <c r="T291" i="6"/>
  <c r="EH251" i="6"/>
  <c r="CG242" i="6"/>
  <c r="CG278" i="6"/>
  <c r="GC251" i="6"/>
  <c r="KA253" i="6"/>
  <c r="HZ280" i="6"/>
  <c r="HZ244" i="6"/>
  <c r="HK288" i="6"/>
  <c r="LG288" i="6"/>
  <c r="W281" i="6"/>
  <c r="W245" i="6"/>
  <c r="I290" i="6"/>
  <c r="BK292" i="6"/>
  <c r="BK301" i="6" s="1"/>
  <c r="FU256" i="6"/>
  <c r="HO255" i="6"/>
  <c r="LK255" i="6"/>
  <c r="JN278" i="6"/>
  <c r="JN242" i="6"/>
  <c r="MV287" i="6"/>
  <c r="DM253" i="6"/>
  <c r="BL280" i="6"/>
  <c r="BL244" i="6"/>
  <c r="JC252" i="6"/>
  <c r="KL290" i="6"/>
  <c r="G283" i="6"/>
  <c r="G247" i="6"/>
  <c r="LA283" i="6"/>
  <c r="LA247" i="6"/>
  <c r="KM292" i="6"/>
  <c r="AM291" i="6"/>
  <c r="GV251" i="6"/>
  <c r="GH287" i="6"/>
  <c r="GH296" i="6" s="1"/>
  <c r="KR251" i="6"/>
  <c r="IS280" i="6"/>
  <c r="IS244" i="6"/>
  <c r="IE289" i="6"/>
  <c r="MO253" i="6"/>
  <c r="CO252" i="6"/>
  <c r="DX290" i="6"/>
  <c r="IH254" i="6"/>
  <c r="EM283" i="6"/>
  <c r="EM247" i="6"/>
  <c r="MD255" i="6"/>
  <c r="KC282" i="6"/>
  <c r="KC246" i="6"/>
  <c r="JO291" i="6"/>
  <c r="T287" i="6"/>
  <c r="CC242" i="6"/>
  <c r="CC278" i="6"/>
  <c r="FM289" i="6"/>
  <c r="HU279" i="6"/>
  <c r="HU243" i="6"/>
  <c r="HG288" i="6"/>
  <c r="LQ252" i="6"/>
  <c r="LE290" i="6"/>
  <c r="S281" i="6"/>
  <c r="S245" i="6"/>
  <c r="IF292" i="6"/>
  <c r="MP256" i="6"/>
  <c r="KO283" i="6"/>
  <c r="KO247" i="6"/>
  <c r="AO255" i="6"/>
  <c r="AA291" i="6"/>
  <c r="EK255" i="6"/>
  <c r="GJ278" i="6"/>
  <c r="GJ242" i="6"/>
  <c r="FX289" i="6"/>
  <c r="KH253" i="6"/>
  <c r="IG244" i="6"/>
  <c r="IG280" i="6"/>
  <c r="HS289" i="6"/>
  <c r="MB252" i="6"/>
  <c r="LN288" i="6"/>
  <c r="CC252" i="6"/>
  <c r="AD245" i="6"/>
  <c r="AD281" i="6"/>
  <c r="DL290" i="6"/>
  <c r="GB256" i="6"/>
  <c r="EA283" i="6"/>
  <c r="EA247" i="6"/>
  <c r="HH291" i="6"/>
  <c r="LR255" i="6"/>
  <c r="JQ282" i="6"/>
  <c r="JQ246" i="6"/>
  <c r="H287" i="6"/>
  <c r="DT253" i="6"/>
  <c r="BS244" i="6"/>
  <c r="BS280" i="6"/>
  <c r="EZ288" i="6"/>
  <c r="JJ252" i="6"/>
  <c r="HI279" i="6"/>
  <c r="HI243" i="6"/>
  <c r="GW290" i="6"/>
  <c r="KS290" i="6"/>
  <c r="BH254" i="6"/>
  <c r="LH283" i="6"/>
  <c r="LH247" i="6"/>
  <c r="KT292" i="6"/>
  <c r="AT291" i="6"/>
  <c r="FD255" i="6"/>
  <c r="DC282" i="6"/>
  <c r="DC246" i="6"/>
  <c r="CO291" i="6"/>
  <c r="KY251" i="6"/>
  <c r="IZ280" i="6"/>
  <c r="IZ244" i="6"/>
  <c r="IL289" i="6"/>
  <c r="MH289" i="6"/>
  <c r="CV243" i="6"/>
  <c r="CV279" i="6"/>
  <c r="AU279" i="6"/>
  <c r="AU243" i="6"/>
  <c r="ES254" i="6"/>
  <c r="IO281" i="6"/>
  <c r="IO245" i="6"/>
  <c r="GN254" i="6"/>
  <c r="EF292" i="6"/>
  <c r="IB292" i="6"/>
  <c r="ML256" i="6"/>
  <c r="KJ282" i="6"/>
  <c r="KJ246" i="6"/>
  <c r="AA287" i="6"/>
  <c r="EK251" i="6"/>
  <c r="CJ242" i="6"/>
  <c r="CJ278" i="6"/>
  <c r="GH253" i="6"/>
  <c r="FT289" i="6"/>
  <c r="KD280" i="6"/>
  <c r="KD244" i="6"/>
  <c r="IB279" i="6"/>
  <c r="IB243" i="6"/>
  <c r="HN288" i="6"/>
  <c r="LJ288" i="6"/>
  <c r="CA281" i="6"/>
  <c r="CA245" i="6"/>
  <c r="Z281" i="6"/>
  <c r="Z245" i="6"/>
  <c r="CB256" i="6"/>
  <c r="FX283" i="6"/>
  <c r="FX247" i="6"/>
  <c r="DV282" i="6"/>
  <c r="DV246" i="6"/>
  <c r="DH291" i="6"/>
  <c r="HD291" i="6"/>
  <c r="HD300" i="6" s="1"/>
  <c r="LR251" i="6"/>
  <c r="JQ278" i="6"/>
  <c r="JQ242" i="6"/>
  <c r="T280" i="6"/>
  <c r="T244" i="6"/>
  <c r="F289" i="6"/>
  <c r="DP253" i="6"/>
  <c r="FJ252" i="6"/>
  <c r="EV288" i="6"/>
  <c r="GS290" i="6"/>
  <c r="IU292" i="6"/>
  <c r="BD282" i="6"/>
  <c r="BD246" i="6"/>
  <c r="EZ282" i="6"/>
  <c r="EZ246" i="6"/>
  <c r="DC278" i="6"/>
  <c r="DC242" i="6"/>
  <c r="KW253" i="6"/>
  <c r="IV280" i="6"/>
  <c r="IV244" i="6"/>
  <c r="CR252" i="6"/>
  <c r="AS281" i="6"/>
  <c r="AS245" i="6"/>
  <c r="GQ256" i="6"/>
  <c r="MG255" i="6"/>
  <c r="EG251" i="6"/>
  <c r="CH253" i="6"/>
  <c r="BT289" i="6"/>
  <c r="GD280" i="6"/>
  <c r="GD244" i="6"/>
  <c r="JY252" i="6"/>
  <c r="LW283" i="6"/>
  <c r="LW247" i="6"/>
  <c r="DR282" i="6"/>
  <c r="DR246" i="6"/>
  <c r="JM278" i="6"/>
  <c r="JM242" i="6"/>
  <c r="BJ243" i="6"/>
  <c r="BJ279" i="6"/>
  <c r="AV288" i="6"/>
  <c r="HC245" i="6"/>
  <c r="HC281" i="6"/>
  <c r="AL283" i="6"/>
  <c r="AL247" i="6"/>
  <c r="CF282" i="6"/>
  <c r="CF246" i="6"/>
  <c r="BV287" i="6"/>
  <c r="GF251" i="6"/>
  <c r="KB251" i="6"/>
  <c r="IC280" i="6"/>
  <c r="IC244" i="6"/>
  <c r="BY252" i="6"/>
  <c r="X252" i="6"/>
  <c r="HR254" i="6"/>
  <c r="HS283" i="6"/>
  <c r="HS247" i="6"/>
  <c r="LN255" i="6"/>
  <c r="DN251" i="6"/>
  <c r="BM278" i="6"/>
  <c r="BM242" i="6"/>
  <c r="BA289" i="6"/>
  <c r="FK280" i="6"/>
  <c r="FK244" i="6"/>
  <c r="JG253" i="6"/>
  <c r="HE243" i="6"/>
  <c r="HE279" i="6"/>
  <c r="LA252" i="6"/>
  <c r="BD254" i="6"/>
  <c r="MX281" i="6"/>
  <c r="MX245" i="6"/>
  <c r="GU246" i="6"/>
  <c r="GU282" i="6"/>
  <c r="KU251" i="6"/>
  <c r="IT278" i="6"/>
  <c r="IT242" i="6"/>
  <c r="CS280" i="6"/>
  <c r="CS244" i="6"/>
  <c r="AQ243" i="6"/>
  <c r="AQ279" i="6"/>
  <c r="AC288" i="6"/>
  <c r="EM279" i="6"/>
  <c r="EM243" i="6"/>
  <c r="IK254" i="6"/>
  <c r="GJ281" i="6"/>
  <c r="GJ245" i="6"/>
  <c r="KF281" i="6"/>
  <c r="KF245" i="6"/>
  <c r="MH256" i="6"/>
  <c r="KG283" i="6"/>
  <c r="KG247" i="6"/>
  <c r="BR287" i="6"/>
  <c r="JZ253" i="6"/>
  <c r="HY244" i="6"/>
  <c r="HY280" i="6"/>
  <c r="DR254" i="6"/>
  <c r="KR283" i="6"/>
  <c r="KR247" i="6"/>
  <c r="IQ283" i="6"/>
  <c r="IQ247" i="6"/>
  <c r="CM255" i="6"/>
  <c r="AP278" i="6"/>
  <c r="AP242" i="6"/>
  <c r="AB287" i="6"/>
  <c r="GI280" i="6"/>
  <c r="GI244" i="6"/>
  <c r="FU289" i="6"/>
  <c r="AE252" i="6"/>
  <c r="LM290" i="6"/>
  <c r="CB245" i="6"/>
  <c r="CB281" i="6"/>
  <c r="FX254" i="6"/>
  <c r="CC283" i="6"/>
  <c r="CC247" i="6"/>
  <c r="JT255" i="6"/>
  <c r="HS246" i="6"/>
  <c r="HS282" i="6"/>
  <c r="BT251" i="6"/>
  <c r="U244" i="6"/>
  <c r="U280" i="6"/>
  <c r="FK279" i="6"/>
  <c r="FK243" i="6"/>
  <c r="EW288" i="6"/>
  <c r="J254" i="6"/>
  <c r="LD281" i="6"/>
  <c r="LD245" i="6"/>
  <c r="K256" i="6"/>
  <c r="DF255" i="6"/>
  <c r="BE282" i="6"/>
  <c r="BE246" i="6"/>
  <c r="JA251" i="6"/>
  <c r="GZ278" i="6"/>
  <c r="GZ242" i="6"/>
  <c r="AY253" i="6"/>
  <c r="EP254" i="6"/>
  <c r="GR283" i="6"/>
  <c r="GR247" i="6"/>
  <c r="KN256" i="6"/>
  <c r="MH255" i="6"/>
  <c r="CM251" i="6"/>
  <c r="AL278" i="6"/>
  <c r="AL242" i="6"/>
  <c r="X287" i="6"/>
  <c r="IF280" i="6"/>
  <c r="IF244" i="6"/>
  <c r="GE280" i="6"/>
  <c r="GE244" i="6"/>
  <c r="AC254" i="6"/>
  <c r="BX254" i="6"/>
  <c r="BY247" i="6"/>
  <c r="BY283" i="6"/>
  <c r="JP255" i="6"/>
  <c r="HS278" i="6"/>
  <c r="HS242" i="6"/>
  <c r="BR253" i="6"/>
  <c r="DL252" i="6"/>
  <c r="FI281" i="6"/>
  <c r="FI245" i="6"/>
  <c r="LG283" i="6"/>
  <c r="LG247" i="6"/>
  <c r="JF256" i="6"/>
  <c r="BA282" i="6"/>
  <c r="BA246" i="6"/>
  <c r="IW251" i="6"/>
  <c r="GX280" i="6"/>
  <c r="GX244" i="6"/>
  <c r="GJ289" i="6"/>
  <c r="AT252" i="6"/>
  <c r="MN252" i="6"/>
  <c r="GM254" i="6"/>
  <c r="CR283" i="6"/>
  <c r="CR247" i="6"/>
  <c r="KI282" i="6"/>
  <c r="KI246" i="6"/>
  <c r="IH246" i="6"/>
  <c r="IH282" i="6"/>
  <c r="CI251" i="6"/>
  <c r="AJ280" i="6"/>
  <c r="AJ244" i="6"/>
  <c r="V289" i="6"/>
  <c r="IA243" i="6"/>
  <c r="IA279" i="6"/>
  <c r="FZ279" i="6"/>
  <c r="FZ243" i="6"/>
  <c r="Y281" i="6"/>
  <c r="Y245" i="6"/>
  <c r="LS281" i="6"/>
  <c r="LS245" i="6"/>
  <c r="DV256" i="6"/>
  <c r="BT282" i="6"/>
  <c r="BT246" i="6"/>
  <c r="JP278" i="6"/>
  <c r="JP242" i="6"/>
  <c r="HO242" i="6"/>
  <c r="HO278" i="6"/>
  <c r="HA287" i="6"/>
  <c r="LM253" i="6"/>
  <c r="BN253" i="6"/>
  <c r="MS288" i="6"/>
  <c r="FE281" i="6"/>
  <c r="FE245" i="6"/>
  <c r="EG247" i="6"/>
  <c r="EG283" i="6"/>
  <c r="CF256" i="6"/>
  <c r="JW255" i="6"/>
  <c r="HZ278" i="6"/>
  <c r="HZ242" i="6"/>
  <c r="HL287" i="6"/>
  <c r="X280" i="6"/>
  <c r="X244" i="6"/>
  <c r="HO252" i="6"/>
  <c r="FN252" i="6"/>
  <c r="JL281" i="6"/>
  <c r="JL245" i="6"/>
  <c r="N256" i="6"/>
  <c r="DI282" i="6"/>
  <c r="DI246" i="6"/>
  <c r="BH255" i="6"/>
  <c r="JD251" i="6"/>
  <c r="HE280" i="6"/>
  <c r="HE244" i="6"/>
  <c r="MU279" i="6"/>
  <c r="MU243" i="6"/>
  <c r="MG288" i="6"/>
  <c r="GT254" i="6"/>
  <c r="CY247" i="6"/>
  <c r="CY283" i="6"/>
  <c r="CK292" i="6"/>
  <c r="GU256" i="6"/>
  <c r="KP255" i="6"/>
  <c r="IO282" i="6"/>
  <c r="IO246" i="6"/>
  <c r="CP251" i="6"/>
  <c r="AO278" i="6"/>
  <c r="AO242" i="6"/>
  <c r="AC289" i="6"/>
  <c r="EM253" i="6"/>
  <c r="II253" i="6"/>
  <c r="GG279" i="6"/>
  <c r="GG243" i="6"/>
  <c r="KC252" i="6"/>
  <c r="AF254" i="6"/>
  <c r="LZ254" i="6"/>
  <c r="EC283" i="6"/>
  <c r="EC247" i="6"/>
  <c r="CA282" i="6"/>
  <c r="CA246" i="6"/>
  <c r="BM291" i="6"/>
  <c r="FW255" i="6"/>
  <c r="JW251" i="6"/>
  <c r="HV278" i="6"/>
  <c r="HV242" i="6"/>
  <c r="HH287" i="6"/>
  <c r="BU253" i="6"/>
  <c r="S279" i="6"/>
  <c r="S243" i="6"/>
  <c r="HM254" i="6"/>
  <c r="FL254" i="6"/>
  <c r="JH254" i="6"/>
  <c r="LJ256" i="6"/>
  <c r="JI283" i="6"/>
  <c r="JI247" i="6"/>
  <c r="I246" i="6"/>
  <c r="I282" i="6"/>
  <c r="DE282" i="6"/>
  <c r="DE246" i="6"/>
  <c r="FD251" i="6"/>
  <c r="JB253" i="6"/>
  <c r="HA280" i="6"/>
  <c r="HA244" i="6"/>
  <c r="GM289" i="6"/>
  <c r="AW252" i="6"/>
  <c r="MS281" i="6"/>
  <c r="MS245" i="6"/>
  <c r="EV256" i="6"/>
  <c r="CU256" i="6"/>
  <c r="IK282" i="6"/>
  <c r="IK246" i="6"/>
  <c r="AM253" i="6"/>
  <c r="ID252" i="6"/>
  <c r="GC279" i="6"/>
  <c r="GC243" i="6"/>
  <c r="FQ290" i="6"/>
  <c r="KB283" i="6"/>
  <c r="KB247" i="6"/>
  <c r="JN292" i="6"/>
  <c r="AC283" i="6"/>
  <c r="AC247" i="6"/>
  <c r="DX255" i="6"/>
  <c r="BW255" i="6"/>
  <c r="BI291" i="6"/>
  <c r="JS251" i="6"/>
  <c r="HT280" i="6"/>
  <c r="HT244" i="6"/>
  <c r="HF289" i="6"/>
  <c r="LP280" i="6"/>
  <c r="LP244" i="6"/>
  <c r="BP279" i="6"/>
  <c r="BP243" i="6"/>
  <c r="O279" i="6"/>
  <c r="O243" i="6"/>
  <c r="HI281" i="6"/>
  <c r="HI245" i="6"/>
  <c r="FH254" i="6"/>
  <c r="CZ292" i="6"/>
  <c r="LF256" i="6"/>
  <c r="JD282" i="6"/>
  <c r="JD246" i="6"/>
  <c r="DE251" i="6"/>
  <c r="BD242" i="6"/>
  <c r="BD278" i="6"/>
  <c r="IX253" i="6"/>
  <c r="GV279" i="6"/>
  <c r="GV243" i="6"/>
  <c r="GH288" i="6"/>
  <c r="MO281" i="6"/>
  <c r="MO245" i="6"/>
  <c r="HG292" i="6"/>
  <c r="LQ256" i="6"/>
  <c r="BR256" i="6"/>
  <c r="P255" i="6"/>
  <c r="HL278" i="6"/>
  <c r="HL242" i="6"/>
  <c r="FK278" i="6"/>
  <c r="FK242" i="6"/>
  <c r="J280" i="6"/>
  <c r="J244" i="6"/>
  <c r="LC243" i="6"/>
  <c r="LC279" i="6"/>
  <c r="FB281" i="6"/>
  <c r="FB245" i="6"/>
  <c r="DA281" i="6"/>
  <c r="DA245" i="6"/>
  <c r="CM290" i="6"/>
  <c r="FC256" i="6"/>
  <c r="IY256" i="6"/>
  <c r="GI291" i="6"/>
  <c r="KS255" i="6"/>
  <c r="MR251" i="6"/>
  <c r="GQ253" i="6"/>
  <c r="EP280" i="6"/>
  <c r="EP244" i="6"/>
  <c r="MG252" i="6"/>
  <c r="KH281" i="6"/>
  <c r="KH245" i="6"/>
  <c r="JT290" i="6"/>
  <c r="CK256" i="6"/>
  <c r="AJ247" i="6"/>
  <c r="AJ283" i="6"/>
  <c r="EE255" i="6"/>
  <c r="IA255" i="6"/>
  <c r="GD242" i="6"/>
  <c r="GD278" i="6"/>
  <c r="FP287" i="6"/>
  <c r="AC253" i="6"/>
  <c r="LW253" i="6"/>
  <c r="LI289" i="6"/>
  <c r="FS252" i="6"/>
  <c r="DR279" i="6"/>
  <c r="DR243" i="6"/>
  <c r="DF290" i="6"/>
  <c r="LL281" i="6"/>
  <c r="LL245" i="6"/>
  <c r="HQ283" i="6"/>
  <c r="HQ247" i="6"/>
  <c r="LM256" i="6"/>
  <c r="L282" i="6"/>
  <c r="L246" i="6"/>
  <c r="MS291" i="6"/>
  <c r="DL251" i="6"/>
  <c r="HH278" i="6"/>
  <c r="HH242" i="6"/>
  <c r="FI280" i="6"/>
  <c r="FI244" i="6"/>
  <c r="KK288" i="6"/>
  <c r="EX254" i="6"/>
  <c r="BC283" i="6"/>
  <c r="BC247" i="6"/>
  <c r="AO292" i="6"/>
  <c r="IT255" i="6"/>
  <c r="GS282" i="6"/>
  <c r="GS246" i="6"/>
  <c r="KO255" i="6"/>
  <c r="AT251" i="6"/>
  <c r="MN278" i="6"/>
  <c r="MN242" i="6"/>
  <c r="GM280" i="6"/>
  <c r="GM244" i="6"/>
  <c r="EK279" i="6"/>
  <c r="EK243" i="6"/>
  <c r="ME254" i="6"/>
  <c r="KD281" i="6"/>
  <c r="KD245" i="6"/>
  <c r="CG256" i="6"/>
  <c r="AE282" i="6"/>
  <c r="AE246" i="6"/>
  <c r="Q291" i="6"/>
  <c r="FZ278" i="6"/>
  <c r="FZ242" i="6"/>
  <c r="JX280" i="6"/>
  <c r="JX244" i="6"/>
  <c r="Y253" i="6"/>
  <c r="LS280" i="6"/>
  <c r="LS244" i="6"/>
  <c r="DP281" i="6"/>
  <c r="DP245" i="6"/>
  <c r="JN283" i="6"/>
  <c r="JN247" i="6"/>
  <c r="HM256" i="6"/>
  <c r="LH282" i="6"/>
  <c r="LH246" i="6"/>
  <c r="BI255" i="6"/>
  <c r="MS287" i="6"/>
  <c r="DH278" i="6"/>
  <c r="DH242" i="6"/>
  <c r="FE253" i="6"/>
  <c r="EQ289" i="6"/>
  <c r="IZ279" i="6"/>
  <c r="IZ243" i="6"/>
  <c r="MV252" i="6"/>
  <c r="KW281" i="6"/>
  <c r="KW245" i="6"/>
  <c r="KI290" i="6"/>
  <c r="CZ256" i="6"/>
  <c r="AY283" i="6"/>
  <c r="AY247" i="6"/>
  <c r="AK292" i="6"/>
  <c r="GO255" i="6"/>
  <c r="AR280" i="6"/>
  <c r="AR244" i="6"/>
  <c r="ML280" i="6"/>
  <c r="ML244" i="6"/>
  <c r="CM280" i="6"/>
  <c r="CM244" i="6"/>
  <c r="EG252" i="6"/>
  <c r="IE254" i="6"/>
  <c r="MA254" i="6"/>
  <c r="GZ282" i="6"/>
  <c r="GZ246" i="6"/>
  <c r="EY246" i="6"/>
  <c r="EY282" i="6"/>
  <c r="EK291" i="6"/>
  <c r="MU251" i="6"/>
  <c r="KV253" i="6"/>
  <c r="ER279" i="6"/>
  <c r="ER243" i="6"/>
  <c r="CQ279" i="6"/>
  <c r="CQ243" i="6"/>
  <c r="KK254" i="6"/>
  <c r="IJ281" i="6"/>
  <c r="IJ245" i="6"/>
  <c r="KL283" i="6"/>
  <c r="KL247" i="6"/>
  <c r="AL255" i="6"/>
  <c r="MF255" i="6"/>
  <c r="EF251" i="6"/>
  <c r="LZ253" i="6"/>
  <c r="JX252" i="6"/>
  <c r="BV281" i="6"/>
  <c r="BV245" i="6"/>
  <c r="DX283" i="6"/>
  <c r="DX247" i="6"/>
  <c r="HT256" i="6"/>
  <c r="FR282" i="6"/>
  <c r="FR246" i="6"/>
  <c r="S251" i="6"/>
  <c r="LM278" i="6"/>
  <c r="LM242" i="6"/>
  <c r="FL253" i="6"/>
  <c r="DK280" i="6"/>
  <c r="DK244" i="6"/>
  <c r="LB252" i="6"/>
  <c r="JC281" i="6"/>
  <c r="JC245" i="6"/>
  <c r="IO290" i="6"/>
  <c r="BF256" i="6"/>
  <c r="MZ283" i="6"/>
  <c r="MZ247" i="6"/>
  <c r="ML292" i="6"/>
  <c r="GV255" i="6"/>
  <c r="EY278" i="6"/>
  <c r="EY242" i="6"/>
  <c r="EK287" i="6"/>
  <c r="KR280" i="6"/>
  <c r="KR244" i="6"/>
  <c r="AR252" i="6"/>
  <c r="EN252" i="6"/>
  <c r="CO281" i="6"/>
  <c r="CO245" i="6"/>
  <c r="GL283" i="6"/>
  <c r="GL247" i="6"/>
  <c r="KH283" i="6"/>
  <c r="KH247" i="6"/>
  <c r="AH255" i="6"/>
  <c r="MB282" i="6"/>
  <c r="MB246" i="6"/>
  <c r="LR287" i="6"/>
  <c r="ED244" i="6"/>
  <c r="ED280" i="6"/>
  <c r="LU252" i="6"/>
  <c r="JT279" i="6"/>
  <c r="JT243" i="6"/>
  <c r="DS254" i="6"/>
  <c r="X247" i="6"/>
  <c r="X283" i="6"/>
  <c r="DT256" i="6"/>
  <c r="FN255" i="6"/>
  <c r="O251" i="6"/>
  <c r="LI278" i="6"/>
  <c r="LI242" i="6"/>
  <c r="KW289" i="6"/>
  <c r="FG252" i="6"/>
  <c r="DF279" i="6"/>
  <c r="DF243" i="6"/>
  <c r="HB252" i="6"/>
  <c r="KZ254" i="6"/>
  <c r="IY281" i="6"/>
  <c r="IY245" i="6"/>
  <c r="BB256" i="6"/>
  <c r="CV255" i="6"/>
  <c r="GV242" i="6"/>
  <c r="GV278" i="6"/>
  <c r="EU242" i="6"/>
  <c r="EU278" i="6"/>
  <c r="MO280" i="6"/>
  <c r="MO244" i="6"/>
  <c r="JY288" i="6"/>
  <c r="AN252" i="6"/>
  <c r="EL254" i="6"/>
  <c r="BW290" i="6"/>
  <c r="II256" i="6"/>
  <c r="GH283" i="6"/>
  <c r="GH247" i="6"/>
  <c r="AH251" i="6"/>
  <c r="LN287" i="6"/>
  <c r="GA253" i="6"/>
  <c r="DZ280" i="6"/>
  <c r="DZ244" i="6"/>
  <c r="LQ279" i="6"/>
  <c r="LQ243" i="6"/>
  <c r="JR281" i="6"/>
  <c r="JR245" i="6"/>
  <c r="MI282" i="6"/>
  <c r="MI246" i="6"/>
  <c r="LU291" i="6"/>
  <c r="CN251" i="6"/>
  <c r="EK280" i="6"/>
  <c r="EK244" i="6"/>
  <c r="MB279" i="6"/>
  <c r="MB243" i="6"/>
  <c r="KA279" i="6"/>
  <c r="KA243" i="6"/>
  <c r="DZ254" i="6"/>
  <c r="HV255" i="6"/>
  <c r="V251" i="6"/>
  <c r="LP278" i="6"/>
  <c r="LP242" i="6"/>
  <c r="FO253" i="6"/>
  <c r="DM279" i="6"/>
  <c r="DM243" i="6"/>
  <c r="LG254" i="6"/>
  <c r="JF245" i="6"/>
  <c r="JF281" i="6"/>
  <c r="BI256" i="6"/>
  <c r="HC251" i="6"/>
  <c r="FB278" i="6"/>
  <c r="FB242" i="6"/>
  <c r="MV253" i="6"/>
  <c r="KU280" i="6"/>
  <c r="KU244" i="6"/>
  <c r="ES281" i="6"/>
  <c r="ES245" i="6"/>
  <c r="CR281" i="6"/>
  <c r="CR245" i="6"/>
  <c r="MI278" i="6"/>
  <c r="MI242" i="6"/>
  <c r="LU287" i="6"/>
  <c r="GH280" i="6"/>
  <c r="GH244" i="6"/>
  <c r="EG244" i="6"/>
  <c r="EG280" i="6"/>
  <c r="JY281" i="6"/>
  <c r="JY245" i="6"/>
  <c r="CB283" i="6"/>
  <c r="CB247" i="6"/>
  <c r="AA283" i="6"/>
  <c r="AA247" i="6"/>
  <c r="FG287" i="6"/>
  <c r="LN280" i="6"/>
  <c r="LN244" i="6"/>
  <c r="BO253" i="6"/>
  <c r="FJ279" i="6"/>
  <c r="FJ243" i="6"/>
  <c r="DI279" i="6"/>
  <c r="DI243" i="6"/>
  <c r="CW290" i="6"/>
  <c r="HG254" i="6"/>
  <c r="HH283" i="6"/>
  <c r="HH247" i="6"/>
  <c r="LD256" i="6"/>
  <c r="MX282" i="6"/>
  <c r="MX246" i="6"/>
  <c r="KP279" i="6"/>
  <c r="KP243" i="6"/>
  <c r="CN281" i="6"/>
  <c r="CN245" i="6"/>
  <c r="EP256" i="6"/>
  <c r="GJ282" i="6"/>
  <c r="GJ246" i="6"/>
  <c r="KF255" i="6"/>
  <c r="ME278" i="6"/>
  <c r="ME242" i="6"/>
  <c r="CH244" i="6"/>
  <c r="CH280" i="6"/>
  <c r="HX252" i="6"/>
  <c r="V282" i="6"/>
  <c r="V246" i="6"/>
  <c r="FQ278" i="6"/>
  <c r="FQ242" i="6"/>
  <c r="LJ280" i="6"/>
  <c r="LJ244" i="6"/>
  <c r="CK278" i="6"/>
  <c r="CK242" i="6"/>
  <c r="IC279" i="6"/>
  <c r="IC243" i="6"/>
  <c r="DW282" i="6"/>
  <c r="DW246" i="6"/>
  <c r="JR278" i="6"/>
  <c r="JR242" i="6"/>
  <c r="BO279" i="6"/>
  <c r="BO243" i="6"/>
  <c r="HH281" i="6"/>
  <c r="HH245" i="6"/>
  <c r="K283" i="6"/>
  <c r="K247" i="6"/>
  <c r="LE283" i="6"/>
  <c r="LE247" i="6"/>
  <c r="MR279" i="6"/>
  <c r="MR243" i="6"/>
  <c r="EP245" i="6"/>
  <c r="EP281" i="6"/>
  <c r="EQ283" i="6"/>
  <c r="EQ247" i="6"/>
  <c r="MH282" i="6"/>
  <c r="MH246" i="6"/>
  <c r="KG282" i="6"/>
  <c r="KG246" i="6"/>
  <c r="CI280" i="6"/>
  <c r="CI244" i="6"/>
  <c r="BX281" i="6"/>
  <c r="BX245" i="6"/>
  <c r="LX283" i="6"/>
  <c r="LX247" i="6"/>
  <c r="DS282" i="6"/>
  <c r="DS246" i="6"/>
  <c r="DL279" i="6"/>
  <c r="DL243" i="6"/>
  <c r="BK279" i="6"/>
  <c r="BK243" i="6"/>
  <c r="HD281" i="6"/>
  <c r="HD245" i="6"/>
  <c r="JF283" i="6"/>
  <c r="JF247" i="6"/>
  <c r="KZ246" i="6"/>
  <c r="KZ282" i="6"/>
  <c r="MN243" i="6"/>
  <c r="MN279" i="6"/>
  <c r="AP281" i="6"/>
  <c r="AP245" i="6"/>
  <c r="KG278" i="6"/>
  <c r="KG242" i="6"/>
  <c r="CE280" i="6"/>
  <c r="CE244" i="6"/>
  <c r="HW281" i="6"/>
  <c r="HW245" i="6"/>
  <c r="LT283" i="6"/>
  <c r="LT247" i="6"/>
  <c r="DS278" i="6"/>
  <c r="DS242" i="6"/>
  <c r="LM280" i="6"/>
  <c r="LM244" i="6"/>
  <c r="JL280" i="6"/>
  <c r="JL244" i="6"/>
  <c r="BI281" i="6"/>
  <c r="BI245" i="6"/>
  <c r="ME283" i="6"/>
  <c r="ME247" i="6"/>
  <c r="CF283" i="6"/>
  <c r="CF247" i="6"/>
  <c r="DZ282" i="6"/>
  <c r="DZ246" i="6"/>
  <c r="JU278" i="6"/>
  <c r="JU242" i="6"/>
  <c r="BR279" i="6"/>
  <c r="BR243" i="6"/>
  <c r="N283" i="6"/>
  <c r="N247" i="6"/>
  <c r="LG282" i="6"/>
  <c r="LG246" i="6"/>
  <c r="BH246" i="6"/>
  <c r="BH282" i="6"/>
  <c r="FH278" i="6"/>
  <c r="FH242" i="6"/>
  <c r="DG242" i="6"/>
  <c r="DG278" i="6"/>
  <c r="AW281" i="6"/>
  <c r="AW245" i="6"/>
  <c r="GU283" i="6"/>
  <c r="GU247" i="6"/>
  <c r="ET283" i="6"/>
  <c r="ET247" i="6"/>
  <c r="EM280" i="6"/>
  <c r="EM244" i="6"/>
  <c r="CL244" i="6"/>
  <c r="CL280" i="6"/>
  <c r="KC279" i="6"/>
  <c r="KC243" i="6"/>
  <c r="ID281" i="6"/>
  <c r="ID245" i="6"/>
  <c r="LZ281" i="6"/>
  <c r="LZ245" i="6"/>
  <c r="MA283" i="6"/>
  <c r="MA247" i="6"/>
  <c r="FW282" i="6"/>
  <c r="FW246" i="6"/>
  <c r="DZ278" i="6"/>
  <c r="DZ242" i="6"/>
  <c r="JS280" i="6"/>
  <c r="JS244" i="6"/>
  <c r="BN243" i="6"/>
  <c r="BN279" i="6"/>
  <c r="FL281" i="6"/>
  <c r="FL245" i="6"/>
  <c r="JH281" i="6"/>
  <c r="JH245" i="6"/>
  <c r="LC246" i="6"/>
  <c r="LC282" i="6"/>
  <c r="FD278" i="6"/>
  <c r="FD242" i="6"/>
  <c r="DE280" i="6"/>
  <c r="DE244" i="6"/>
  <c r="IU279" i="6"/>
  <c r="IU243" i="6"/>
  <c r="CU283" i="6"/>
  <c r="CU247" i="6"/>
  <c r="KJ278" i="6"/>
  <c r="KJ242" i="6"/>
  <c r="AM244" i="6"/>
  <c r="AM280" i="6"/>
  <c r="CG279" i="6"/>
  <c r="CG243" i="6"/>
  <c r="HZ281" i="6"/>
  <c r="HZ245" i="6"/>
  <c r="BW282" i="6"/>
  <c r="BW246" i="6"/>
  <c r="DV278" i="6"/>
  <c r="DV242" i="6"/>
  <c r="JO280" i="6"/>
  <c r="JO244" i="6"/>
  <c r="BL281" i="6"/>
  <c r="BL245" i="6"/>
  <c r="FH281" i="6"/>
  <c r="FH245" i="6"/>
  <c r="FI283" i="6"/>
  <c r="FI247" i="6"/>
  <c r="LC278" i="6"/>
  <c r="LC242" i="6"/>
  <c r="IS281" i="6"/>
  <c r="IS245" i="6"/>
  <c r="LQ247" i="6"/>
  <c r="LQ283" i="6"/>
  <c r="P282" i="6"/>
  <c r="P246" i="6"/>
  <c r="BO278" i="6"/>
  <c r="BO242" i="6"/>
  <c r="HH280" i="6"/>
  <c r="HH244" i="6"/>
  <c r="FC283" i="6"/>
  <c r="FC247" i="6"/>
  <c r="KS282" i="6"/>
  <c r="KS246" i="6"/>
  <c r="AT280" i="6"/>
  <c r="AT244" i="6"/>
  <c r="GJ243" i="6"/>
  <c r="GJ279" i="6"/>
  <c r="EE282" i="6"/>
  <c r="EE246" i="6"/>
  <c r="HY278" i="6"/>
  <c r="HY242" i="6"/>
  <c r="V243" i="6"/>
  <c r="V279" i="6"/>
  <c r="FO281" i="6"/>
  <c r="FO245" i="6"/>
  <c r="LM283" i="6"/>
  <c r="LM247" i="6"/>
  <c r="JK282" i="6"/>
  <c r="JK246" i="6"/>
  <c r="DL278" i="6"/>
  <c r="DL242" i="6"/>
  <c r="BK278" i="6"/>
  <c r="BK242" i="6"/>
  <c r="HC279" i="6"/>
  <c r="HC243" i="6"/>
  <c r="KO282" i="6"/>
  <c r="KO246" i="6"/>
  <c r="CD242" i="6"/>
  <c r="CD278" i="6"/>
  <c r="R279" i="6"/>
  <c r="R243" i="6"/>
  <c r="DQ247" i="6"/>
  <c r="DQ283" i="6"/>
  <c r="HM283" i="6"/>
  <c r="HM247" i="6"/>
  <c r="BI280" i="6"/>
  <c r="BI244" i="6"/>
  <c r="CS246" i="6"/>
  <c r="CS282" i="6"/>
  <c r="GO282" i="6"/>
  <c r="GO246" i="6"/>
  <c r="IN278" i="6"/>
  <c r="IN242" i="6"/>
  <c r="AK279" i="6"/>
  <c r="AK243" i="6"/>
  <c r="IE245" i="6"/>
  <c r="IE281" i="6"/>
  <c r="GX242" i="6"/>
  <c r="GX278" i="6"/>
  <c r="KV280" i="6"/>
  <c r="KV244" i="6"/>
  <c r="MQ280" i="6"/>
  <c r="MQ244" i="6"/>
  <c r="EN281" i="6"/>
  <c r="EN245" i="6"/>
  <c r="IK283" i="6"/>
  <c r="IK247" i="6"/>
  <c r="MF282" i="6"/>
  <c r="MF246" i="6"/>
  <c r="EF278" i="6"/>
  <c r="EF242" i="6"/>
  <c r="GC280" i="6"/>
  <c r="GC244" i="6"/>
  <c r="JX279" i="6"/>
  <c r="JX243" i="6"/>
  <c r="LU281" i="6"/>
  <c r="LU245" i="6"/>
  <c r="JN282" i="6"/>
  <c r="JN246" i="6"/>
  <c r="HM282" i="6"/>
  <c r="HM246" i="6"/>
  <c r="GV280" i="6"/>
  <c r="GV244" i="6"/>
  <c r="AR279" i="6"/>
  <c r="AR243" i="6"/>
  <c r="ML279" i="6"/>
  <c r="ML243" i="6"/>
  <c r="IF282" i="6"/>
  <c r="IF246" i="6"/>
  <c r="AF278" i="6"/>
  <c r="AF242" i="6"/>
  <c r="LQ245" i="6"/>
  <c r="LQ281" i="6"/>
  <c r="DT283" i="6"/>
  <c r="DT247" i="6"/>
  <c r="BR246" i="6"/>
  <c r="BR282" i="6"/>
  <c r="FN282" i="6"/>
  <c r="FN246" i="6"/>
  <c r="HM278" i="6"/>
  <c r="HM242" i="6"/>
  <c r="K280" i="6"/>
  <c r="K244" i="6"/>
  <c r="HB279" i="6"/>
  <c r="HB243" i="6"/>
  <c r="FC281" i="6"/>
  <c r="FC245" i="6"/>
  <c r="IZ283" i="6"/>
  <c r="IZ247" i="6"/>
  <c r="CV282" i="6"/>
  <c r="CV246" i="6"/>
  <c r="AY278" i="6"/>
  <c r="AY242" i="6"/>
  <c r="GR280" i="6"/>
  <c r="GR244" i="6"/>
  <c r="AN279" i="6"/>
  <c r="AN243" i="6"/>
  <c r="MH279" i="6"/>
  <c r="MH243" i="6"/>
  <c r="CL247" i="6"/>
  <c r="CL283" i="6"/>
  <c r="IB282" i="6"/>
  <c r="IB246" i="6"/>
  <c r="AD280" i="6"/>
  <c r="AD244" i="6"/>
  <c r="FT279" i="6"/>
  <c r="FT243" i="6"/>
  <c r="IM282" i="6"/>
  <c r="IM246" i="6"/>
  <c r="CN278" i="6"/>
  <c r="CN242" i="6"/>
  <c r="AM278" i="6"/>
  <c r="AM242" i="6"/>
  <c r="GE243" i="6"/>
  <c r="GE279" i="6"/>
  <c r="LX281" i="6"/>
  <c r="LX245" i="6"/>
  <c r="R280" i="6"/>
  <c r="R244" i="6"/>
  <c r="FJ281" i="6"/>
  <c r="FJ245" i="6"/>
  <c r="BF278" i="6"/>
  <c r="BF242" i="6"/>
  <c r="GN281" i="6"/>
  <c r="GN245" i="6"/>
  <c r="CS283" i="6"/>
  <c r="CS247" i="6"/>
  <c r="AK280" i="6"/>
  <c r="AK244" i="6"/>
  <c r="BU246" i="6"/>
  <c r="BU282" i="6"/>
  <c r="HP278" i="6"/>
  <c r="HP242" i="6"/>
  <c r="BO280" i="6"/>
  <c r="BO244" i="6"/>
  <c r="M279" i="6"/>
  <c r="M243" i="6"/>
  <c r="HG281" i="6"/>
  <c r="HG245" i="6"/>
  <c r="FF245" i="6"/>
  <c r="FF281" i="6"/>
  <c r="LD283" i="6"/>
  <c r="LD247" i="6"/>
  <c r="JB282" i="6"/>
  <c r="JB246" i="6"/>
  <c r="BB278" i="6"/>
  <c r="BB242" i="6"/>
  <c r="EZ280" i="6"/>
  <c r="EZ244" i="6"/>
  <c r="GU280" i="6"/>
  <c r="GU244" i="6"/>
  <c r="MM281" i="6"/>
  <c r="MM245" i="6"/>
  <c r="EP283" i="6"/>
  <c r="EP247" i="6"/>
  <c r="KF282" i="6"/>
  <c r="KF246" i="6"/>
  <c r="II278" i="6"/>
  <c r="II242" i="6"/>
  <c r="HX243" i="6"/>
  <c r="HX279" i="6"/>
  <c r="FY281" i="6"/>
  <c r="FY245" i="6"/>
  <c r="JV283" i="6"/>
  <c r="JV247" i="6"/>
  <c r="HN280" i="6"/>
  <c r="HN244" i="6"/>
  <c r="KU288" i="6"/>
  <c r="I243" i="6"/>
  <c r="I279" i="6"/>
  <c r="FW279" i="6"/>
  <c r="FW243" i="6"/>
  <c r="V281" i="6"/>
  <c r="V245" i="6"/>
  <c r="EU283" i="6"/>
  <c r="EU247" i="6"/>
  <c r="GP283" i="6"/>
  <c r="GP247" i="6"/>
  <c r="KK255" i="6"/>
  <c r="JW291" i="6"/>
  <c r="CK251" i="6"/>
  <c r="EH280" i="6"/>
  <c r="EH244" i="6"/>
  <c r="HO288" i="6"/>
  <c r="LY279" i="6"/>
  <c r="LY243" i="6"/>
  <c r="DW255" i="6"/>
  <c r="JD287" i="6"/>
  <c r="LO280" i="6"/>
  <c r="LO244" i="6"/>
  <c r="BO252" i="6"/>
  <c r="BA288" i="6"/>
  <c r="DJ279" i="6"/>
  <c r="DJ243" i="6"/>
  <c r="GT290" i="6"/>
  <c r="KP291" i="6"/>
  <c r="MY246" i="6"/>
  <c r="MY282" i="6"/>
  <c r="CP287" i="6"/>
  <c r="FA280" i="6"/>
  <c r="FA244" i="6"/>
  <c r="MR252" i="6"/>
  <c r="KQ279" i="6"/>
  <c r="KQ243" i="6"/>
  <c r="AT281" i="6"/>
  <c r="AT245" i="6"/>
  <c r="AF290" i="6"/>
  <c r="AU283" i="6"/>
  <c r="AU247" i="6"/>
  <c r="IL246" i="6"/>
  <c r="IL282" i="6"/>
  <c r="GK282" i="6"/>
  <c r="GK246" i="6"/>
  <c r="JW287" i="6"/>
  <c r="MF278" i="6"/>
  <c r="MF242" i="6"/>
  <c r="BU289" i="6"/>
  <c r="EC279" i="6"/>
  <c r="EC243" i="6"/>
  <c r="HM290" i="6"/>
  <c r="LW281" i="6"/>
  <c r="LW245" i="6"/>
  <c r="JV245" i="6"/>
  <c r="JV281" i="6"/>
  <c r="LJ292" i="6"/>
  <c r="W282" i="6"/>
  <c r="W246" i="6"/>
  <c r="FR242" i="6"/>
  <c r="FR278" i="6"/>
  <c r="JP280" i="6"/>
  <c r="JP244" i="6"/>
  <c r="JB289" i="6"/>
  <c r="Q280" i="6"/>
  <c r="Q244" i="6"/>
  <c r="AW288" i="6"/>
  <c r="DH281" i="6"/>
  <c r="DH245" i="6"/>
  <c r="EV292" i="6"/>
  <c r="HE283" i="6"/>
  <c r="HE247" i="6"/>
  <c r="MY278" i="6"/>
  <c r="MY242" i="6"/>
  <c r="CZ278" i="6"/>
  <c r="CZ242" i="6"/>
  <c r="CN289" i="6"/>
  <c r="EW244" i="6"/>
  <c r="EW280" i="6"/>
  <c r="IR279" i="6"/>
  <c r="IR243" i="6"/>
  <c r="ID288" i="6"/>
  <c r="AB290" i="6"/>
  <c r="AQ283" i="6"/>
  <c r="AQ247" i="6"/>
  <c r="EL282" i="6"/>
  <c r="EL246" i="6"/>
  <c r="DX291" i="6"/>
  <c r="GG282" i="6"/>
  <c r="GG246" i="6"/>
  <c r="JS287" i="6"/>
  <c r="BP288" i="6"/>
  <c r="DY279" i="6"/>
  <c r="DY243" i="6"/>
  <c r="HW254" i="6"/>
  <c r="HX283" i="6"/>
  <c r="HX247" i="6"/>
  <c r="S246" i="6"/>
  <c r="S282" i="6"/>
  <c r="IX289" i="6"/>
  <c r="L279" i="6"/>
  <c r="L243" i="6"/>
  <c r="AU290" i="6"/>
  <c r="ME256" i="6"/>
  <c r="AD282" i="6"/>
  <c r="AD246" i="6"/>
  <c r="DL291" i="6"/>
  <c r="FY278" i="6"/>
  <c r="FY242" i="6"/>
  <c r="LR280" i="6"/>
  <c r="LR244" i="6"/>
  <c r="BD288" i="6"/>
  <c r="FN279" i="6"/>
  <c r="FN243" i="6"/>
  <c r="DO281" i="6"/>
  <c r="DO245" i="6"/>
  <c r="FC292" i="6"/>
  <c r="JM247" i="6"/>
  <c r="JM283" i="6"/>
  <c r="LG255" i="6"/>
  <c r="K278" i="6"/>
  <c r="K242" i="6"/>
  <c r="FD244" i="6"/>
  <c r="FD280" i="6"/>
  <c r="IY279" i="6"/>
  <c r="IY243" i="6"/>
  <c r="AW254" i="6"/>
  <c r="AI290" i="6"/>
  <c r="EE291" i="6"/>
  <c r="JZ287" i="6"/>
  <c r="MK280" i="6"/>
  <c r="MK244" i="6"/>
  <c r="HP290" i="6"/>
  <c r="IE283" i="6"/>
  <c r="IE247" i="6"/>
  <c r="Z282" i="6"/>
  <c r="Z246" i="6"/>
  <c r="DL287" i="6"/>
  <c r="FU278" i="6"/>
  <c r="FU242" i="6"/>
  <c r="JE289" i="6"/>
  <c r="LM279" i="6"/>
  <c r="LM243" i="6"/>
  <c r="BB290" i="6"/>
  <c r="EY292" i="6"/>
  <c r="EY301" i="6" s="1"/>
  <c r="HG282" i="6"/>
  <c r="HG246" i="6"/>
  <c r="BH278" i="6"/>
  <c r="BH242" i="6"/>
  <c r="G278" i="6"/>
  <c r="G242" i="6"/>
  <c r="DE253" i="6"/>
  <c r="CQ289" i="6"/>
  <c r="EY243" i="6"/>
  <c r="EY279" i="6"/>
  <c r="IG288" i="6"/>
  <c r="KR281" i="6"/>
  <c r="KR245" i="6"/>
  <c r="MF292" i="6"/>
  <c r="AT283" i="6"/>
  <c r="AT247" i="6"/>
  <c r="EA291" i="6"/>
  <c r="JX289" i="6"/>
  <c r="JX298" i="6" s="1"/>
  <c r="MG244" i="6"/>
  <c r="MG280" i="6"/>
  <c r="CG252" i="6"/>
  <c r="BS288" i="6"/>
  <c r="ED281" i="6"/>
  <c r="ED245" i="6"/>
  <c r="HL290" i="6"/>
  <c r="IA283" i="6"/>
  <c r="IA247" i="6"/>
  <c r="LV282" i="6"/>
  <c r="LV246" i="6"/>
  <c r="LH291" i="6"/>
  <c r="DH287" i="6"/>
  <c r="FS280" i="6"/>
  <c r="FS244" i="6"/>
  <c r="IZ288" i="6"/>
  <c r="IZ297" i="6" s="1"/>
  <c r="LI279" i="6"/>
  <c r="LI243" i="6"/>
  <c r="AX290" i="6"/>
  <c r="BM283" i="6"/>
  <c r="BM247" i="6"/>
  <c r="ET291" i="6"/>
  <c r="HC246" i="6"/>
  <c r="HC282" i="6"/>
  <c r="DA280" i="6"/>
  <c r="DA244" i="6"/>
  <c r="CM289" i="6"/>
  <c r="EU243" i="6"/>
  <c r="EU279" i="6"/>
  <c r="IE290" i="6"/>
  <c r="JP283" i="6"/>
  <c r="JP247" i="6"/>
  <c r="JB292" i="6"/>
  <c r="LJ282" i="6"/>
  <c r="LJ246" i="6"/>
  <c r="BA287" i="6"/>
  <c r="GT289" i="6"/>
  <c r="GT298" i="6" s="1"/>
  <c r="JB279" i="6"/>
  <c r="JB243" i="6"/>
  <c r="MX279" i="6"/>
  <c r="MX243" i="6"/>
  <c r="ML290" i="6"/>
  <c r="ML299" i="6" s="1"/>
  <c r="AZ281" i="6"/>
  <c r="AZ245" i="6"/>
  <c r="CN292" i="6"/>
  <c r="GX283" i="6"/>
  <c r="GX247" i="6"/>
  <c r="EV246" i="6"/>
  <c r="EV282" i="6"/>
  <c r="IR282" i="6"/>
  <c r="IR246" i="6"/>
  <c r="IH287" i="6"/>
  <c r="MR278" i="6"/>
  <c r="MR242" i="6"/>
  <c r="KQ242" i="6"/>
  <c r="KQ278" i="6"/>
  <c r="AF289" i="6"/>
  <c r="AF298" i="6" s="1"/>
  <c r="FV288" i="6"/>
  <c r="IG281" i="6"/>
  <c r="IG245" i="6"/>
  <c r="KI283" i="6"/>
  <c r="KI247" i="6"/>
  <c r="MD283" i="6"/>
  <c r="MD247" i="6"/>
  <c r="BP291" i="6"/>
  <c r="EC278" i="6"/>
  <c r="EC242" i="6"/>
  <c r="LW280" i="6"/>
  <c r="LW244" i="6"/>
  <c r="JV280" i="6"/>
  <c r="JV244" i="6"/>
  <c r="H288" i="6"/>
  <c r="H297" i="6" s="1"/>
  <c r="DG292" i="6"/>
  <c r="DG301" i="6" s="1"/>
  <c r="FP283" i="6"/>
  <c r="FP247" i="6"/>
  <c r="LJ278" i="6"/>
  <c r="LJ242" i="6"/>
  <c r="BK251" i="6"/>
  <c r="DH280" i="6"/>
  <c r="DH244" i="6"/>
  <c r="KY243" i="6"/>
  <c r="KY279" i="6"/>
  <c r="IX279" i="6"/>
  <c r="IX243" i="6"/>
  <c r="MV281" i="6"/>
  <c r="MV245" i="6"/>
  <c r="MH290" i="6"/>
  <c r="MH299" i="6" s="1"/>
  <c r="CX283" i="6"/>
  <c r="CX247" i="6"/>
  <c r="CI291" i="6"/>
  <c r="CI300" i="6" s="1"/>
  <c r="ER282" i="6"/>
  <c r="ER246" i="6"/>
  <c r="ID287" i="6"/>
  <c r="ID296" i="6" s="1"/>
  <c r="KO280" i="6"/>
  <c r="KO244" i="6"/>
  <c r="CJ279" i="6"/>
  <c r="CJ243" i="6"/>
  <c r="FT290" i="6"/>
  <c r="KE283" i="6"/>
  <c r="KE247" i="6"/>
  <c r="JQ292" i="6"/>
  <c r="JQ301" i="6" s="1"/>
  <c r="BP287" i="6"/>
  <c r="DY278" i="6"/>
  <c r="DY242" i="6"/>
  <c r="HW280" i="6"/>
  <c r="HW244" i="6"/>
  <c r="JQ243" i="6"/>
  <c r="JQ279" i="6"/>
  <c r="R252" i="6"/>
  <c r="F290" i="6"/>
  <c r="F299" i="6" s="1"/>
  <c r="BO281" i="6"/>
  <c r="BO245" i="6"/>
  <c r="JG246" i="6"/>
  <c r="JG282" i="6"/>
  <c r="IS291" i="6"/>
  <c r="IS300" i="6" s="1"/>
  <c r="L278" i="6"/>
  <c r="L242" i="6"/>
  <c r="LF278" i="6"/>
  <c r="LF242" i="6"/>
  <c r="FE280" i="6"/>
  <c r="FE244" i="6"/>
  <c r="DC279" i="6"/>
  <c r="DC243" i="6"/>
  <c r="GY279" i="6"/>
  <c r="GY243" i="6"/>
  <c r="IV281" i="6"/>
  <c r="IV245" i="6"/>
  <c r="MR281" i="6"/>
  <c r="MR245" i="6"/>
  <c r="MS283" i="6"/>
  <c r="MS247" i="6"/>
  <c r="IB289" i="6"/>
  <c r="KK244" i="6"/>
  <c r="KK280" i="6"/>
  <c r="EG279" i="6"/>
  <c r="EG243" i="6"/>
  <c r="FP290" i="6"/>
  <c r="I247" i="6"/>
  <c r="I283" i="6"/>
  <c r="LC283" i="6"/>
  <c r="LC247" i="6"/>
  <c r="BC282" i="6"/>
  <c r="BC246" i="6"/>
  <c r="AO291" i="6"/>
  <c r="DB278" i="6"/>
  <c r="DB242" i="6"/>
  <c r="GJ287" i="6"/>
  <c r="IU280" i="6"/>
  <c r="IU244" i="6"/>
  <c r="MB288" i="6"/>
  <c r="AP279" i="6"/>
  <c r="AP243" i="6"/>
  <c r="DZ290" i="6"/>
  <c r="EO247" i="6"/>
  <c r="EO283" i="6"/>
  <c r="KE282" i="6"/>
  <c r="KE246" i="6"/>
  <c r="V287" i="6"/>
  <c r="CG280" i="6"/>
  <c r="CG244" i="6"/>
  <c r="GC253" i="6"/>
  <c r="FO289" i="6"/>
  <c r="HW279" i="6"/>
  <c r="HW243" i="6"/>
  <c r="JL278" i="6"/>
  <c r="JL242" i="6"/>
  <c r="MV289" i="6"/>
  <c r="BI279" i="6"/>
  <c r="BI243" i="6"/>
  <c r="FE279" i="6"/>
  <c r="FE243" i="6"/>
  <c r="JD283" i="6"/>
  <c r="JD247" i="6"/>
  <c r="IP292" i="6"/>
  <c r="CX278" i="6"/>
  <c r="CX242" i="6"/>
  <c r="GH289" i="6"/>
  <c r="IQ280" i="6"/>
  <c r="IQ244" i="6"/>
  <c r="AN281" i="6"/>
  <c r="AN245" i="6"/>
  <c r="CB292" i="6"/>
  <c r="EK283" i="6"/>
  <c r="EK247" i="6"/>
  <c r="HR291" i="6"/>
  <c r="KE278" i="6"/>
  <c r="KE242" i="6"/>
  <c r="T289" i="6"/>
  <c r="FJ288" i="6"/>
  <c r="HU281" i="6"/>
  <c r="HU245" i="6"/>
  <c r="LR283" i="6"/>
  <c r="LR247" i="6"/>
  <c r="BD291" i="6"/>
  <c r="DM282" i="6"/>
  <c r="DM246" i="6"/>
  <c r="HM251" i="6"/>
  <c r="GY287" i="6"/>
  <c r="JJ280" i="6"/>
  <c r="JJ244" i="6"/>
  <c r="MQ288" i="6"/>
  <c r="BE279" i="6"/>
  <c r="BE243" i="6"/>
  <c r="EO290" i="6"/>
  <c r="IL292" i="6"/>
  <c r="MU282" i="6"/>
  <c r="MU246" i="6"/>
  <c r="CV280" i="6"/>
  <c r="CV244" i="6"/>
  <c r="GD289" i="6"/>
  <c r="KM243" i="6"/>
  <c r="KM279" i="6"/>
  <c r="IL279" i="6"/>
  <c r="IL243" i="6"/>
  <c r="CK281" i="6"/>
  <c r="CK245" i="6"/>
  <c r="BX292" i="6"/>
  <c r="HR287" i="6"/>
  <c r="MB278" i="6"/>
  <c r="MB242" i="6"/>
  <c r="KA278" i="6"/>
  <c r="KA242" i="6"/>
  <c r="FF288" i="6"/>
  <c r="GS283" i="6"/>
  <c r="GS247" i="6"/>
  <c r="HY291" i="6"/>
  <c r="KL278" i="6"/>
  <c r="KL242" i="6"/>
  <c r="Y287" i="6"/>
  <c r="CJ280" i="6"/>
  <c r="CJ244" i="6"/>
  <c r="FQ288" i="6"/>
  <c r="HZ279" i="6"/>
  <c r="HZ243" i="6"/>
  <c r="LJ290" i="6"/>
  <c r="AE247" i="6"/>
  <c r="AE283" i="6"/>
  <c r="LY283" i="6"/>
  <c r="LY247" i="6"/>
  <c r="FU282" i="6"/>
  <c r="FU246" i="6"/>
  <c r="HF287" i="6"/>
  <c r="JQ280" i="6"/>
  <c r="JQ244" i="6"/>
  <c r="MY289" i="6"/>
  <c r="BL279" i="6"/>
  <c r="BL243" i="6"/>
  <c r="FK283" i="6"/>
  <c r="FK247" i="6"/>
  <c r="G246" i="6"/>
  <c r="G282" i="6"/>
  <c r="LA282" i="6"/>
  <c r="LA246" i="6"/>
  <c r="DA278" i="6"/>
  <c r="DA242" i="6"/>
  <c r="IS279" i="6"/>
  <c r="IS243" i="6"/>
  <c r="AQ245" i="6"/>
  <c r="AQ281" i="6"/>
  <c r="CS256" i="6"/>
  <c r="CE292" i="6"/>
  <c r="GO283" i="6"/>
  <c r="GO247" i="6"/>
  <c r="MI251" i="6"/>
  <c r="KH278" i="6"/>
  <c r="KH242" i="6"/>
  <c r="W289" i="6"/>
  <c r="EG253" i="6"/>
  <c r="CE279" i="6"/>
  <c r="CE243" i="6"/>
  <c r="JY254" i="6"/>
  <c r="HX281" i="6"/>
  <c r="HX245" i="6"/>
  <c r="JL292" i="6"/>
  <c r="AA256" i="6"/>
  <c r="LU283" i="6"/>
  <c r="LU247" i="6"/>
  <c r="BU255" i="6"/>
  <c r="BG291" i="6"/>
  <c r="FQ282" i="6"/>
  <c r="FQ246" i="6"/>
  <c r="HD289" i="6"/>
  <c r="LN253" i="6"/>
  <c r="MT288" i="6"/>
  <c r="DI252" i="6"/>
  <c r="BJ245" i="6"/>
  <c r="BJ281" i="6"/>
  <c r="ER290" i="6"/>
  <c r="HH256" i="6"/>
  <c r="IN291" i="6"/>
  <c r="KW282" i="6"/>
  <c r="KW246" i="6"/>
  <c r="AN287" i="6"/>
  <c r="EZ253" i="6"/>
  <c r="GF288" i="6"/>
  <c r="KP252" i="6"/>
  <c r="LY290" i="6"/>
  <c r="MN283" i="6"/>
  <c r="MN247" i="6"/>
  <c r="CO283" i="6"/>
  <c r="CO247" i="6"/>
  <c r="BZ291" i="6"/>
  <c r="GJ255" i="6"/>
  <c r="ME251" i="6"/>
  <c r="KF280" i="6"/>
  <c r="KF244" i="6"/>
  <c r="EB279" i="6"/>
  <c r="EB243" i="6"/>
  <c r="CA279" i="6"/>
  <c r="CA243" i="6"/>
  <c r="JU281" i="6"/>
  <c r="JU245" i="6"/>
  <c r="JH292" i="6"/>
  <c r="V255" i="6"/>
  <c r="LP282" i="6"/>
  <c r="LP246" i="6"/>
  <c r="BQ282" i="6"/>
  <c r="BQ246" i="6"/>
  <c r="BG287" i="6"/>
  <c r="FQ251" i="6"/>
  <c r="DP278" i="6"/>
  <c r="DP242" i="6"/>
  <c r="GZ289" i="6"/>
  <c r="LJ253" i="6"/>
  <c r="JH279" i="6"/>
  <c r="JH243" i="6"/>
  <c r="IT288" i="6"/>
  <c r="I252" i="6"/>
  <c r="DG281" i="6"/>
  <c r="DG245" i="6"/>
  <c r="HY289" i="6"/>
  <c r="KG279" i="6"/>
  <c r="KG243" i="6"/>
  <c r="JS288" i="6"/>
  <c r="V290" i="6"/>
  <c r="CE281" i="6"/>
  <c r="CE245" i="6"/>
  <c r="AS292" i="6"/>
  <c r="FB255" i="6"/>
  <c r="DA282" i="6"/>
  <c r="DA246" i="6"/>
  <c r="KW251" i="6"/>
  <c r="IV278" i="6"/>
  <c r="IV242" i="6"/>
  <c r="MF289" i="6"/>
  <c r="CU253" i="6"/>
  <c r="AS279" i="6"/>
  <c r="AS243" i="6"/>
  <c r="EO252" i="6"/>
  <c r="GL281" i="6"/>
  <c r="GL245" i="6"/>
  <c r="HZ292" i="6"/>
  <c r="MJ283" i="6"/>
  <c r="MJ247" i="6"/>
  <c r="KH246" i="6"/>
  <c r="KH282" i="6"/>
  <c r="U291" i="6"/>
  <c r="CH278" i="6"/>
  <c r="CH242" i="6"/>
  <c r="GF280" i="6"/>
  <c r="GF244" i="6"/>
  <c r="FR289" i="6"/>
  <c r="KB244" i="6"/>
  <c r="KB280" i="6"/>
  <c r="IA280" i="6"/>
  <c r="IA244" i="6"/>
  <c r="LH288" i="6"/>
  <c r="BY254" i="6"/>
  <c r="X245" i="6"/>
  <c r="X281" i="6"/>
  <c r="BL292" i="6"/>
  <c r="FV283" i="6"/>
  <c r="FV247" i="6"/>
  <c r="DU283" i="6"/>
  <c r="DU247" i="6"/>
  <c r="HB291" i="6"/>
  <c r="LL282" i="6"/>
  <c r="LL246" i="6"/>
  <c r="JO278" i="6"/>
  <c r="JO242" i="6"/>
  <c r="JA287" i="6"/>
  <c r="MW287" i="6"/>
  <c r="DN253" i="6"/>
  <c r="BM253" i="6"/>
  <c r="AY289" i="6"/>
  <c r="ET288" i="6"/>
  <c r="JD252" i="6"/>
  <c r="GQ290" i="6"/>
  <c r="KM290" i="6"/>
  <c r="H256" i="6"/>
  <c r="LB283" i="6"/>
  <c r="LB247" i="6"/>
  <c r="BB255" i="6"/>
  <c r="AN291" i="6"/>
  <c r="EX255" i="6"/>
  <c r="CW282" i="6"/>
  <c r="CW246" i="6"/>
  <c r="GI287" i="6"/>
  <c r="MP253" i="6"/>
  <c r="MA288" i="6"/>
  <c r="AO243" i="6"/>
  <c r="AO279" i="6"/>
  <c r="DY290" i="6"/>
  <c r="EN283" i="6"/>
  <c r="EN247" i="6"/>
  <c r="HV292" i="6"/>
  <c r="ME255" i="6"/>
  <c r="KD282" i="6"/>
  <c r="KD246" i="6"/>
  <c r="U287" i="6"/>
  <c r="EE251" i="6"/>
  <c r="CF253" i="6"/>
  <c r="FN289" i="6"/>
  <c r="JW252" i="6"/>
  <c r="HH288" i="6"/>
  <c r="LR252" i="6"/>
  <c r="LF290" i="6"/>
  <c r="BU254" i="6"/>
  <c r="T281" i="6"/>
  <c r="T245" i="6"/>
  <c r="BV283" i="6"/>
  <c r="BV247" i="6"/>
  <c r="BH292" i="6"/>
  <c r="FR256" i="6"/>
  <c r="DP246" i="6"/>
  <c r="DP282" i="6"/>
  <c r="HB287" i="6"/>
  <c r="LL278" i="6"/>
  <c r="LL242" i="6"/>
  <c r="JK278" i="6"/>
  <c r="JK242" i="6"/>
  <c r="IW287" i="6"/>
  <c r="MU289" i="6"/>
  <c r="DJ253" i="6"/>
  <c r="BH252" i="6"/>
  <c r="EP288" i="6"/>
  <c r="JB254" i="6"/>
  <c r="HA281" i="6"/>
  <c r="HA245" i="6"/>
  <c r="JC256" i="6"/>
  <c r="MY256" i="6"/>
  <c r="KX283" i="6"/>
  <c r="KX247" i="6"/>
  <c r="AJ291" i="6"/>
  <c r="EX242" i="6"/>
  <c r="EX278" i="6"/>
  <c r="CW278" i="6"/>
  <c r="CW242" i="6"/>
  <c r="KQ253" i="6"/>
  <c r="IP253" i="6"/>
  <c r="IA288" i="6"/>
  <c r="LW288" i="6"/>
  <c r="AM254" i="6"/>
  <c r="Y290" i="6"/>
  <c r="CA292" i="6"/>
  <c r="EJ283" i="6"/>
  <c r="EJ247" i="6"/>
  <c r="DV292" i="6"/>
  <c r="MA255" i="6"/>
  <c r="KD278" i="6"/>
  <c r="KD242" i="6"/>
  <c r="AE251" i="6"/>
  <c r="EC253" i="6"/>
  <c r="CB280" i="6"/>
  <c r="CB244" i="6"/>
  <c r="JS252" i="6"/>
  <c r="HR279" i="6"/>
  <c r="HR243" i="6"/>
  <c r="LP254" i="6"/>
  <c r="LB290" i="6"/>
  <c r="CT283" i="6"/>
  <c r="CT247" i="6"/>
  <c r="GA291" i="6"/>
  <c r="IJ282" i="6"/>
  <c r="IJ246" i="6"/>
  <c r="MJ251" i="6"/>
  <c r="LV287" i="6"/>
  <c r="AL280" i="6"/>
  <c r="AL244" i="6"/>
  <c r="IC252" i="6"/>
  <c r="GB243" i="6"/>
  <c r="GB279" i="6"/>
  <c r="JZ254" i="6"/>
  <c r="JL290" i="6"/>
  <c r="AA281" i="6"/>
  <c r="AA245" i="6"/>
  <c r="AB256" i="6"/>
  <c r="N292" i="6"/>
  <c r="BV282" i="6"/>
  <c r="BV246" i="6"/>
  <c r="FV278" i="6"/>
  <c r="FV242" i="6"/>
  <c r="FH287" i="6"/>
  <c r="JR251" i="6"/>
  <c r="HQ278" i="6"/>
  <c r="HQ242" i="6"/>
  <c r="HE289" i="6"/>
  <c r="LA289" i="6"/>
  <c r="LA298" i="6" s="1"/>
  <c r="N279" i="6"/>
  <c r="N243" i="6"/>
  <c r="CX290" i="6"/>
  <c r="HH254" i="6"/>
  <c r="FG281" i="6"/>
  <c r="FG245" i="6"/>
  <c r="HI283" i="6"/>
  <c r="HI247" i="6"/>
  <c r="LE256" i="6"/>
  <c r="MK291" i="6"/>
  <c r="DD278" i="6"/>
  <c r="DD242" i="6"/>
  <c r="BC278" i="6"/>
  <c r="BC242" i="6"/>
  <c r="AO287" i="6"/>
  <c r="IW244" i="6"/>
  <c r="IW280" i="6"/>
  <c r="GU243" i="6"/>
  <c r="GU279" i="6"/>
  <c r="GG288" i="6"/>
  <c r="KC288" i="6"/>
  <c r="MN281" i="6"/>
  <c r="MN245" i="6"/>
  <c r="EQ256" i="6"/>
  <c r="CP283" i="6"/>
  <c r="CP247" i="6"/>
  <c r="KG255" i="6"/>
  <c r="HV287" i="6"/>
  <c r="LT289" i="6"/>
  <c r="CI253" i="6"/>
  <c r="AH280" i="6"/>
  <c r="AH244" i="6"/>
  <c r="HY279" i="6"/>
  <c r="HY243" i="6"/>
  <c r="FZ281" i="6"/>
  <c r="FZ245" i="6"/>
  <c r="JH290" i="6"/>
  <c r="LX256" i="6"/>
  <c r="JW283" i="6"/>
  <c r="JW247" i="6"/>
  <c r="DS255" i="6"/>
  <c r="BV278" i="6"/>
  <c r="BV242" i="6"/>
  <c r="BH287" i="6"/>
  <c r="BH296" i="6" s="1"/>
  <c r="FD287" i="6"/>
  <c r="HO280" i="6"/>
  <c r="HO244" i="6"/>
  <c r="HA289" i="6"/>
  <c r="HA298" i="6" s="1"/>
  <c r="LK253" i="6"/>
  <c r="KV288" i="6"/>
  <c r="BK252" i="6"/>
  <c r="J279" i="6"/>
  <c r="J243" i="6"/>
  <c r="MS290" i="6"/>
  <c r="CT290" i="6"/>
  <c r="HD254" i="6"/>
  <c r="DI283" i="6"/>
  <c r="DI247" i="6"/>
  <c r="KZ255" i="6"/>
  <c r="IY282" i="6"/>
  <c r="IY246" i="6"/>
  <c r="MY251" i="6"/>
  <c r="MK287" i="6"/>
  <c r="BA244" i="6"/>
  <c r="BA280" i="6"/>
  <c r="EW253" i="6"/>
  <c r="EI289" i="6"/>
  <c r="GQ279" i="6"/>
  <c r="GQ243" i="6"/>
  <c r="GC288" i="6"/>
  <c r="GC297" i="6" s="1"/>
  <c r="KO281" i="6"/>
  <c r="KO245" i="6"/>
  <c r="AP254" i="6"/>
  <c r="MJ281" i="6"/>
  <c r="MJ245" i="6"/>
  <c r="CK282" i="6"/>
  <c r="CK246" i="6"/>
  <c r="KG251" i="6"/>
  <c r="IF278" i="6"/>
  <c r="IF242" i="6"/>
  <c r="MD280" i="6"/>
  <c r="MD244" i="6"/>
  <c r="LP289" i="6"/>
  <c r="CE253" i="6"/>
  <c r="AC279" i="6"/>
  <c r="AC243" i="6"/>
  <c r="FV281" i="6"/>
  <c r="FV245" i="6"/>
  <c r="HJ292" i="6"/>
  <c r="LT256" i="6"/>
  <c r="JR246" i="6"/>
  <c r="JR282" i="6"/>
  <c r="MZ291" i="6"/>
  <c r="DS251" i="6"/>
  <c r="BR278" i="6"/>
  <c r="BR242" i="6"/>
  <c r="BD287" i="6"/>
  <c r="BD296" i="6" s="1"/>
  <c r="FP253" i="6"/>
  <c r="FB289" i="6"/>
  <c r="JL253" i="6"/>
  <c r="HK253" i="6"/>
  <c r="LF279" i="6"/>
  <c r="LF243" i="6"/>
  <c r="BI254" i="6"/>
  <c r="H281" i="6"/>
  <c r="H245" i="6"/>
  <c r="DD254" i="6"/>
  <c r="KD283" i="6"/>
  <c r="KD247" i="6"/>
  <c r="DZ255" i="6"/>
  <c r="BY282" i="6"/>
  <c r="BY246" i="6"/>
  <c r="BO287" i="6"/>
  <c r="FK287" i="6"/>
  <c r="FK296" i="6" s="1"/>
  <c r="JU251" i="6"/>
  <c r="HV244" i="6"/>
  <c r="HV280" i="6"/>
  <c r="BR252" i="6"/>
  <c r="Q279" i="6"/>
  <c r="Q243" i="6"/>
  <c r="HK281" i="6"/>
  <c r="HK245" i="6"/>
  <c r="DP283" i="6"/>
  <c r="DP247" i="6"/>
  <c r="HL256" i="6"/>
  <c r="GX292" i="6"/>
  <c r="JF282" i="6"/>
  <c r="JF246" i="6"/>
  <c r="K251" i="6"/>
  <c r="MR287" i="6"/>
  <c r="DG251" i="6"/>
  <c r="EP289" i="6"/>
  <c r="EP298" i="6" s="1"/>
  <c r="GX279" i="6"/>
  <c r="GX243" i="6"/>
  <c r="KH290" i="6"/>
  <c r="MQ281" i="6"/>
  <c r="MQ245" i="6"/>
  <c r="AX256" i="6"/>
  <c r="AJ292" i="6"/>
  <c r="ET256" i="6"/>
  <c r="CR282" i="6"/>
  <c r="CR246" i="6"/>
  <c r="GN255" i="6"/>
  <c r="GD287" i="6"/>
  <c r="GD296" i="6" s="1"/>
  <c r="KN278" i="6"/>
  <c r="KN242" i="6"/>
  <c r="IM242" i="6"/>
  <c r="IM278" i="6"/>
  <c r="CL253" i="6"/>
  <c r="EF252" i="6"/>
  <c r="DR288" i="6"/>
  <c r="DR297" i="6" s="1"/>
  <c r="ID254" i="6"/>
  <c r="HQ292" i="6"/>
  <c r="MA256" i="6"/>
  <c r="JZ283" i="6"/>
  <c r="JZ247" i="6"/>
  <c r="L291" i="6"/>
  <c r="DZ251" i="6"/>
  <c r="BY278" i="6"/>
  <c r="BY242" i="6"/>
  <c r="FI289" i="6"/>
  <c r="FI298" i="6" s="1"/>
  <c r="JS253" i="6"/>
  <c r="BN252" i="6"/>
  <c r="DK281" i="6"/>
  <c r="DK245" i="6"/>
  <c r="FM247" i="6"/>
  <c r="FM283" i="6"/>
  <c r="DL256" i="6"/>
  <c r="GS291" i="6"/>
  <c r="LC255" i="6"/>
  <c r="JF278" i="6"/>
  <c r="JF242" i="6"/>
  <c r="IR287" i="6"/>
  <c r="MN287" i="6"/>
  <c r="MN296" i="6" s="1"/>
  <c r="EK288" i="6"/>
  <c r="EK297" i="6" s="1"/>
  <c r="IU252" i="6"/>
  <c r="GT279" i="6"/>
  <c r="GT243" i="6"/>
  <c r="KD290" i="6"/>
  <c r="KS256" i="6"/>
  <c r="EO282" i="6"/>
  <c r="EO246" i="6"/>
  <c r="CN255" i="6"/>
  <c r="FZ287" i="6"/>
  <c r="FZ296" i="6" s="1"/>
  <c r="KJ251" i="6"/>
  <c r="IK280" i="6"/>
  <c r="IK244" i="6"/>
  <c r="MG253" i="6"/>
  <c r="LS289" i="6"/>
  <c r="LS298" i="6" s="1"/>
  <c r="AF279" i="6"/>
  <c r="AF243" i="6"/>
  <c r="HZ254" i="6"/>
  <c r="EE283" i="6"/>
  <c r="EE247" i="6"/>
  <c r="DQ292" i="6"/>
  <c r="JU282" i="6"/>
  <c r="JU246" i="6"/>
  <c r="Z251" i="6"/>
  <c r="DV251" i="6"/>
  <c r="BU278" i="6"/>
  <c r="BU242" i="6"/>
  <c r="BI289" i="6"/>
  <c r="JO253" i="6"/>
  <c r="HM279" i="6"/>
  <c r="HM243" i="6"/>
  <c r="BL254" i="6"/>
  <c r="K245" i="6"/>
  <c r="K281" i="6"/>
  <c r="BM256" i="6"/>
  <c r="AY292" i="6"/>
  <c r="FI256" i="6"/>
  <c r="CS291" i="6"/>
  <c r="LC251" i="6"/>
  <c r="JB278" i="6"/>
  <c r="JB242" i="6"/>
  <c r="IN287" i="6"/>
  <c r="ML289" i="6"/>
  <c r="ML298" i="6" s="1"/>
  <c r="AY279" i="6"/>
  <c r="AY243" i="6"/>
  <c r="AK288" i="6"/>
  <c r="IS254" i="6"/>
  <c r="GR281" i="6"/>
  <c r="GR245" i="6"/>
  <c r="KN254" i="6"/>
  <c r="FT256" i="6"/>
  <c r="FF292" i="6"/>
  <c r="HN282" i="6"/>
  <c r="HN246" i="6"/>
  <c r="GZ291" i="6"/>
  <c r="KV291" i="6"/>
  <c r="BO251" i="6"/>
  <c r="N278" i="6"/>
  <c r="N242" i="6"/>
  <c r="DL244" i="6"/>
  <c r="DL280" i="6"/>
  <c r="CX289" i="6"/>
  <c r="HH253" i="6"/>
  <c r="FG280" i="6"/>
  <c r="FG244" i="6"/>
  <c r="KY281" i="6"/>
  <c r="KY245" i="6"/>
  <c r="KK290" i="6"/>
  <c r="MM292" i="6"/>
  <c r="DB283" i="6"/>
  <c r="DB247" i="6"/>
  <c r="BA283" i="6"/>
  <c r="BA247" i="6"/>
  <c r="AL291" i="6"/>
  <c r="EH291" i="6"/>
  <c r="GU278" i="6"/>
  <c r="GU242" i="6"/>
  <c r="AT253" i="6"/>
  <c r="MN244" i="6"/>
  <c r="MN280" i="6"/>
  <c r="BZ288" i="6"/>
  <c r="GJ252" i="6"/>
  <c r="EK281" i="6"/>
  <c r="EK245" i="6"/>
  <c r="DW290" i="6"/>
  <c r="IG254" i="6"/>
  <c r="HS290" i="6"/>
  <c r="LO291" i="6"/>
  <c r="CD282" i="6"/>
  <c r="CD246" i="6"/>
  <c r="AC282" i="6"/>
  <c r="AC246" i="6"/>
  <c r="S287" i="6"/>
  <c r="DO287" i="6"/>
  <c r="HY251" i="6"/>
  <c r="FZ280" i="6"/>
  <c r="FZ244" i="6"/>
  <c r="V252" i="6"/>
  <c r="LP252" i="6"/>
  <c r="BS281" i="6"/>
  <c r="BS245" i="6"/>
  <c r="FO254" i="6"/>
  <c r="BT283" i="6"/>
  <c r="BT247" i="6"/>
  <c r="JK255" i="6"/>
  <c r="HJ282" i="6"/>
  <c r="HJ246" i="6"/>
  <c r="LJ251" i="6"/>
  <c r="KV287" i="6"/>
  <c r="L280" i="6"/>
  <c r="L244" i="6"/>
  <c r="CT289" i="6"/>
  <c r="HC252" i="6"/>
  <c r="FB279" i="6"/>
  <c r="FB243" i="6"/>
  <c r="EN288" i="6"/>
  <c r="IL290" i="6"/>
  <c r="KU254" i="6"/>
  <c r="IM292" i="6"/>
  <c r="MI292" i="6"/>
  <c r="AV282" i="6"/>
  <c r="AV246" i="6"/>
  <c r="EH287" i="6"/>
  <c r="IR278" i="6"/>
  <c r="IR242" i="6"/>
  <c r="GQ242" i="6"/>
  <c r="GQ278" i="6"/>
  <c r="KO253" i="6"/>
  <c r="AP280" i="6"/>
  <c r="AP244" i="6"/>
  <c r="MI243" i="6"/>
  <c r="MI279" i="6"/>
  <c r="BV288" i="6"/>
  <c r="GH281" i="6"/>
  <c r="GH245" i="6"/>
  <c r="EG281" i="6"/>
  <c r="EG245" i="6"/>
  <c r="DS290" i="6"/>
  <c r="GI256" i="6"/>
  <c r="FU292" i="6"/>
  <c r="ID283" i="6"/>
  <c r="ID247" i="6"/>
  <c r="HO291" i="6"/>
  <c r="LY255" i="6"/>
  <c r="LK291" i="6"/>
  <c r="CD251" i="6"/>
  <c r="AC278" i="6"/>
  <c r="AC242" i="6"/>
  <c r="FV280" i="6"/>
  <c r="FV244" i="6"/>
  <c r="JQ252" i="6"/>
  <c r="LN281" i="6"/>
  <c r="LN245" i="6"/>
  <c r="KZ290" i="6"/>
  <c r="G292" i="6"/>
  <c r="DQ256" i="6"/>
  <c r="BP247" i="6"/>
  <c r="BP283" i="6"/>
  <c r="FK255" i="6"/>
  <c r="EW291" i="6"/>
  <c r="GV287" i="6"/>
  <c r="KR287" i="6"/>
  <c r="BI253" i="6"/>
  <c r="H253" i="6"/>
  <c r="MO289" i="6"/>
  <c r="EX279" i="6"/>
  <c r="EX243" i="6"/>
  <c r="EL290" i="6"/>
  <c r="IH290" i="6"/>
  <c r="IW283" i="6"/>
  <c r="IW247" i="6"/>
  <c r="MD291" i="6"/>
  <c r="CS255" i="6"/>
  <c r="AR282" i="6"/>
  <c r="AR246" i="6"/>
  <c r="ER251" i="6"/>
  <c r="IN251" i="6"/>
  <c r="GO280" i="6"/>
  <c r="GO244" i="6"/>
  <c r="JW289" i="6"/>
  <c r="AK252" i="6"/>
  <c r="ME243" i="6"/>
  <c r="ME279" i="6"/>
  <c r="LQ288" i="6"/>
  <c r="CH254" i="6"/>
  <c r="BT290" i="6"/>
  <c r="GD245" i="6"/>
  <c r="GD281" i="6"/>
  <c r="HG283" i="6"/>
  <c r="HG247" i="6"/>
  <c r="GS292" i="6"/>
  <c r="KO292" i="6"/>
  <c r="BC255" i="6"/>
  <c r="MW282" i="6"/>
  <c r="MW246" i="6"/>
  <c r="GX251" i="6"/>
  <c r="EW278" i="6"/>
  <c r="EW242" i="6"/>
  <c r="EK289" i="6"/>
  <c r="MQ253" i="6"/>
  <c r="KO279" i="6"/>
  <c r="KO243" i="6"/>
  <c r="AP252" i="6"/>
  <c r="AD290" i="6"/>
  <c r="EN254" i="6"/>
  <c r="EA292" i="6"/>
  <c r="IK256" i="6"/>
  <c r="GI282" i="6"/>
  <c r="GI246" i="6"/>
  <c r="FU291" i="6"/>
  <c r="JQ291" i="6"/>
  <c r="AJ278" i="6"/>
  <c r="AJ242" i="6"/>
  <c r="MD278" i="6"/>
  <c r="MD242" i="6"/>
  <c r="BS289" i="6"/>
  <c r="BS298" i="6" s="1"/>
  <c r="EA252" i="6"/>
  <c r="DM288" i="6"/>
  <c r="LU254" i="6"/>
  <c r="JT281" i="6"/>
  <c r="JT245" i="6"/>
  <c r="LH292" i="6"/>
  <c r="BW283" i="6"/>
  <c r="BW247" i="6"/>
  <c r="V283" i="6"/>
  <c r="V247" i="6"/>
  <c r="DQ255" i="6"/>
  <c r="DC291" i="6"/>
  <c r="HM255" i="6"/>
  <c r="IZ289" i="6"/>
  <c r="O280" i="6"/>
  <c r="O244" i="6"/>
  <c r="KU289" i="6"/>
  <c r="KU298" i="6" s="1"/>
  <c r="AU288" i="6"/>
  <c r="FE252" i="6"/>
  <c r="DF254" i="6"/>
  <c r="HB245" i="6"/>
  <c r="HB281" i="6"/>
  <c r="GN290" i="6"/>
  <c r="HC283" i="6"/>
  <c r="HC247" i="6"/>
  <c r="GO292" i="6"/>
  <c r="GO301" i="6" s="1"/>
  <c r="KX255" i="6"/>
  <c r="KJ291" i="6"/>
  <c r="AY282" i="6"/>
  <c r="AY246" i="6"/>
  <c r="MS282" i="6"/>
  <c r="MS246" i="6"/>
  <c r="CX251" i="6"/>
  <c r="GV253" i="6"/>
  <c r="EU280" i="6"/>
  <c r="EU244" i="6"/>
  <c r="IB288" i="6"/>
  <c r="ML252" i="6"/>
  <c r="KK252" i="6"/>
  <c r="Z290" i="6"/>
  <c r="EJ281" i="6"/>
  <c r="EJ245" i="6"/>
  <c r="DV291" i="6"/>
  <c r="IF255" i="6"/>
  <c r="GE246" i="6"/>
  <c r="GE282" i="6"/>
  <c r="FQ291" i="6"/>
  <c r="JQ287" i="6"/>
  <c r="AF251" i="6"/>
  <c r="MB253" i="6"/>
  <c r="CC253" i="6"/>
  <c r="FX279" i="6"/>
  <c r="FX243" i="6"/>
  <c r="DW279" i="6"/>
  <c r="DW243" i="6"/>
  <c r="HG290" i="6"/>
  <c r="LQ254" i="6"/>
  <c r="JP281" i="6"/>
  <c r="JP245" i="6"/>
  <c r="LR256" i="6"/>
  <c r="LD292" i="6"/>
  <c r="BR255" i="6"/>
  <c r="DC287" i="6"/>
  <c r="FL278" i="6"/>
  <c r="FL242" i="6"/>
  <c r="K253" i="6"/>
  <c r="LD252" i="6"/>
  <c r="BE252" i="6"/>
  <c r="FC254" i="6"/>
  <c r="DB281" i="6"/>
  <c r="DB245" i="6"/>
  <c r="FD256" i="6"/>
  <c r="EP292" i="6"/>
  <c r="IZ256" i="6"/>
  <c r="GX255" i="6"/>
  <c r="KT246" i="6"/>
  <c r="KT282" i="6"/>
  <c r="KF291" i="6"/>
  <c r="AY251" i="6"/>
  <c r="MS278" i="6"/>
  <c r="MS242" i="6"/>
  <c r="GR253" i="6"/>
  <c r="EQ280" i="6"/>
  <c r="EQ244" i="6"/>
  <c r="HX288" i="6"/>
  <c r="MH252" i="6"/>
  <c r="KI281" i="6"/>
  <c r="KI245" i="6"/>
  <c r="JU290" i="6"/>
  <c r="AJ281" i="6"/>
  <c r="AJ245" i="6"/>
  <c r="LW292" i="6"/>
  <c r="CL256" i="6"/>
  <c r="AK283" i="6"/>
  <c r="AK247" i="6"/>
  <c r="EF282" i="6"/>
  <c r="EF246" i="6"/>
  <c r="DR291" i="6"/>
  <c r="IB255" i="6"/>
  <c r="GE278" i="6"/>
  <c r="GE242" i="6"/>
  <c r="FQ287" i="6"/>
  <c r="KA251" i="6"/>
  <c r="AD253" i="6"/>
  <c r="LX280" i="6"/>
  <c r="LX244" i="6"/>
  <c r="BX252" i="6"/>
  <c r="FT252" i="6"/>
  <c r="DU281" i="6"/>
  <c r="DU245" i="6"/>
  <c r="HQ254" i="6"/>
  <c r="HC290" i="6"/>
  <c r="HC299" i="6" s="1"/>
  <c r="AV283" i="6"/>
  <c r="AV247" i="6"/>
  <c r="ER283" i="6"/>
  <c r="ER247" i="6"/>
  <c r="ED292" i="6"/>
  <c r="IM255" i="6"/>
  <c r="GL282" i="6"/>
  <c r="GL246" i="6"/>
  <c r="AM251" i="6"/>
  <c r="MG242" i="6"/>
  <c r="MG278" i="6"/>
  <c r="LU289" i="6"/>
  <c r="BV289" i="6"/>
  <c r="GE252" i="6"/>
  <c r="HZ252" i="6"/>
  <c r="HN290" i="6"/>
  <c r="LX254" i="6"/>
  <c r="LK292" i="6"/>
  <c r="BZ283" i="6"/>
  <c r="BZ247" i="6"/>
  <c r="X282" i="6"/>
  <c r="X246" i="6"/>
  <c r="DT282" i="6"/>
  <c r="DT246" i="6"/>
  <c r="DJ287" i="6"/>
  <c r="HT278" i="6"/>
  <c r="HT242" i="6"/>
  <c r="FS242" i="6"/>
  <c r="FS278" i="6"/>
  <c r="FE287" i="6"/>
  <c r="JC289" i="6"/>
  <c r="R253" i="6"/>
  <c r="LK252" i="6"/>
  <c r="KW288" i="6"/>
  <c r="AX288" i="6"/>
  <c r="FJ254" i="6"/>
  <c r="DI254" i="6"/>
  <c r="JG283" i="6"/>
  <c r="JG247" i="6"/>
  <c r="HF283" i="6"/>
  <c r="HF247" i="6"/>
  <c r="KM291" i="6"/>
  <c r="BF251" i="6"/>
  <c r="GY280" i="6"/>
  <c r="GY244" i="6"/>
  <c r="EX280" i="6"/>
  <c r="EX244" i="6"/>
  <c r="EI288" i="6"/>
  <c r="IE288" i="6"/>
  <c r="MO279" i="6"/>
  <c r="MO243" i="6"/>
  <c r="E289" i="6"/>
  <c r="AR283" i="6"/>
  <c r="AR247" i="6"/>
  <c r="AD292" i="6"/>
  <c r="EM282" i="6"/>
  <c r="EM246" i="6"/>
  <c r="II282" i="6"/>
  <c r="II246" i="6"/>
  <c r="GL278" i="6"/>
  <c r="GL242" i="6"/>
  <c r="KH251" i="6"/>
  <c r="AK253" i="6"/>
  <c r="GA243" i="6"/>
  <c r="GA279" i="6"/>
  <c r="DZ243" i="6"/>
  <c r="DZ279" i="6"/>
  <c r="HJ290" i="6"/>
  <c r="LT281" i="6"/>
  <c r="LT245" i="6"/>
  <c r="LF291" i="6"/>
  <c r="T282" i="6"/>
  <c r="T246" i="6"/>
  <c r="DT251" i="6"/>
  <c r="DF287" i="6"/>
  <c r="HP251" i="6"/>
  <c r="FQ280" i="6"/>
  <c r="FQ244" i="6"/>
  <c r="FC289" i="6"/>
  <c r="JM280" i="6"/>
  <c r="JM244" i="6"/>
  <c r="M252" i="6"/>
  <c r="LG279" i="6"/>
  <c r="LG243" i="6"/>
  <c r="AV290" i="6"/>
  <c r="FF254" i="6"/>
  <c r="FG283" i="6"/>
  <c r="FG247" i="6"/>
  <c r="ES292" i="6"/>
  <c r="JB255" i="6"/>
  <c r="HA255" i="6"/>
  <c r="KM287" i="6"/>
  <c r="BB251" i="6"/>
  <c r="MV251" i="6"/>
  <c r="CY244" i="6"/>
  <c r="CY280" i="6"/>
  <c r="GU253" i="6"/>
  <c r="ES243" i="6"/>
  <c r="ES279" i="6"/>
  <c r="EE288" i="6"/>
  <c r="IO252" i="6"/>
  <c r="MM254" i="6"/>
  <c r="KL281" i="6"/>
  <c r="KL245" i="6"/>
  <c r="EI246" i="6"/>
  <c r="EI282" i="6"/>
  <c r="II251" i="6"/>
  <c r="GH278" i="6"/>
  <c r="GH242" i="6"/>
  <c r="AG244" i="6"/>
  <c r="AG280" i="6"/>
  <c r="MA280" i="6"/>
  <c r="MA244" i="6"/>
  <c r="FY254" i="6"/>
  <c r="DX281" i="6"/>
  <c r="DX245" i="6"/>
  <c r="HT281" i="6"/>
  <c r="HT245" i="6"/>
  <c r="JV256" i="6"/>
  <c r="HU283" i="6"/>
  <c r="HU247" i="6"/>
  <c r="HN253" i="6"/>
  <c r="FM244" i="6"/>
  <c r="FM280" i="6"/>
  <c r="LE281" i="6"/>
  <c r="LE245" i="6"/>
  <c r="EM245" i="6"/>
  <c r="EM281" i="6"/>
  <c r="CL281" i="6"/>
  <c r="CL245" i="6"/>
  <c r="IJ283" i="6"/>
  <c r="IJ247" i="6"/>
  <c r="GH282" i="6"/>
  <c r="GH246" i="6"/>
  <c r="FT291" i="6"/>
  <c r="AI251" i="6"/>
  <c r="MC278" i="6"/>
  <c r="MC242" i="6"/>
  <c r="CF280" i="6"/>
  <c r="CF244" i="6"/>
  <c r="GB253" i="6"/>
  <c r="HV252" i="6"/>
  <c r="JS281" i="6"/>
  <c r="JS245" i="6"/>
  <c r="JE290" i="6"/>
  <c r="U283" i="6"/>
  <c r="U247" i="6"/>
  <c r="F291" i="6"/>
  <c r="HL282" i="6"/>
  <c r="HL246" i="6"/>
  <c r="FO278" i="6"/>
  <c r="FO242" i="6"/>
  <c r="N253" i="6"/>
  <c r="LH244" i="6"/>
  <c r="LH280" i="6"/>
  <c r="FD252" i="6"/>
  <c r="DE254" i="6"/>
  <c r="CQ290" i="6"/>
  <c r="JC283" i="6"/>
  <c r="JC247" i="6"/>
  <c r="AX255" i="6"/>
  <c r="GS251" i="6"/>
  <c r="ET253" i="6"/>
  <c r="IP280" i="6"/>
  <c r="IP244" i="6"/>
  <c r="MK252" i="6"/>
  <c r="KJ243" i="6"/>
  <c r="KJ279" i="6"/>
  <c r="EI254" i="6"/>
  <c r="AN283" i="6"/>
  <c r="AN247" i="6"/>
  <c r="IE255" i="6"/>
  <c r="GD282" i="6"/>
  <c r="GD246" i="6"/>
  <c r="LY278" i="6"/>
  <c r="LY242" i="6"/>
  <c r="FW252" i="6"/>
  <c r="DV279" i="6"/>
  <c r="DV243" i="6"/>
  <c r="DH288" i="6"/>
  <c r="LP281" i="6"/>
  <c r="LP245" i="6"/>
  <c r="JO281" i="6"/>
  <c r="JO245" i="6"/>
  <c r="ME292" i="6"/>
  <c r="GP256" i="6"/>
  <c r="EN282" i="6"/>
  <c r="EN246" i="6"/>
  <c r="MJ278" i="6"/>
  <c r="MJ242" i="6"/>
  <c r="KI278" i="6"/>
  <c r="KI242" i="6"/>
  <c r="EH253" i="6"/>
  <c r="JZ281" i="6"/>
  <c r="JZ245" i="6"/>
  <c r="HY245" i="6"/>
  <c r="HY281" i="6"/>
  <c r="HK290" i="6"/>
  <c r="KA256" i="6"/>
  <c r="AB283" i="6"/>
  <c r="AB247" i="6"/>
  <c r="LG291" i="6"/>
  <c r="DU278" i="6"/>
  <c r="DU242" i="6"/>
  <c r="DG287" i="6"/>
  <c r="LO253" i="6"/>
  <c r="JN280" i="6"/>
  <c r="JN244" i="6"/>
  <c r="DJ252" i="6"/>
  <c r="BK254" i="6"/>
  <c r="FH283" i="6"/>
  <c r="FH247" i="6"/>
  <c r="JC255" i="6"/>
  <c r="MY255" i="6"/>
  <c r="LB242" i="6"/>
  <c r="LB278" i="6"/>
  <c r="KN287" i="6"/>
  <c r="FA253" i="6"/>
  <c r="CZ280" i="6"/>
  <c r="CZ244" i="6"/>
  <c r="KQ252" i="6"/>
  <c r="IP252" i="6"/>
  <c r="ID290" i="6"/>
  <c r="AU256" i="6"/>
  <c r="MO283" i="6"/>
  <c r="MO247" i="6"/>
  <c r="GK255" i="6"/>
  <c r="EJ282" i="6"/>
  <c r="EJ246" i="6"/>
  <c r="IJ251" i="6"/>
  <c r="MF251" i="6"/>
  <c r="EC252" i="6"/>
  <c r="CB279" i="6"/>
  <c r="CB243" i="6"/>
  <c r="JV254" i="6"/>
  <c r="GA283" i="6"/>
  <c r="GA247" i="6"/>
  <c r="FM292" i="6"/>
  <c r="W255" i="6"/>
  <c r="LQ282" i="6"/>
  <c r="LQ246" i="6"/>
  <c r="FR251" i="6"/>
  <c r="DQ278" i="6"/>
  <c r="DQ242" i="6"/>
  <c r="DE289" i="6"/>
  <c r="LK280" i="6"/>
  <c r="LK244" i="6"/>
  <c r="JI279" i="6"/>
  <c r="JI243" i="6"/>
  <c r="DH254" i="6"/>
  <c r="BG281" i="6"/>
  <c r="BG245" i="6"/>
  <c r="E287" i="6"/>
  <c r="HE256" i="6"/>
  <c r="FC282" i="6"/>
  <c r="FC246" i="6"/>
  <c r="EO291" i="6"/>
  <c r="KX278" i="6"/>
  <c r="KX242" i="6"/>
  <c r="CU279" i="6"/>
  <c r="CU243" i="6"/>
  <c r="AQ256" i="6"/>
  <c r="MK256" i="6"/>
  <c r="GG255" i="6"/>
  <c r="JO289" i="6"/>
  <c r="DY252" i="6"/>
  <c r="BZ281" i="6"/>
  <c r="BZ245" i="6"/>
  <c r="HX256" i="6"/>
  <c r="FW283" i="6"/>
  <c r="FW247" i="6"/>
  <c r="FI292" i="6"/>
  <c r="S255" i="6"/>
  <c r="LM255" i="6"/>
  <c r="FP280" i="6"/>
  <c r="FP244" i="6"/>
  <c r="DO280" i="6"/>
  <c r="DO244" i="6"/>
  <c r="HK280" i="6"/>
  <c r="HK244" i="6"/>
  <c r="DD281" i="6"/>
  <c r="DD245" i="6"/>
  <c r="AD255" i="6"/>
  <c r="LX255" i="6"/>
  <c r="FY251" i="6"/>
  <c r="DX278" i="6"/>
  <c r="DX242" i="6"/>
  <c r="LR253" i="6"/>
  <c r="DO254" i="6"/>
  <c r="BN245" i="6"/>
  <c r="BN281" i="6"/>
  <c r="HL283" i="6"/>
  <c r="HL247" i="6"/>
  <c r="FJ246" i="6"/>
  <c r="FJ282" i="6"/>
  <c r="LE278" i="6"/>
  <c r="LE242" i="6"/>
  <c r="BH244" i="6"/>
  <c r="BH280" i="6"/>
  <c r="FD253" i="6"/>
  <c r="DC280" i="6"/>
  <c r="DC244" i="6"/>
  <c r="KT279" i="6"/>
  <c r="KT243" i="6"/>
  <c r="IU281" i="6"/>
  <c r="IU245" i="6"/>
  <c r="IG290" i="6"/>
  <c r="AX247" i="6"/>
  <c r="AX283" i="6"/>
  <c r="MR283" i="6"/>
  <c r="MR247" i="6"/>
  <c r="GN282" i="6"/>
  <c r="GN246" i="6"/>
  <c r="EQ278" i="6"/>
  <c r="EQ242" i="6"/>
  <c r="EC287" i="6"/>
  <c r="MK253" i="6"/>
  <c r="KJ280" i="6"/>
  <c r="KJ244" i="6"/>
  <c r="AJ252" i="6"/>
  <c r="EF243" i="6"/>
  <c r="EF279" i="6"/>
  <c r="BS290" i="6"/>
  <c r="GC254" i="6"/>
  <c r="IE256" i="6"/>
  <c r="GD283" i="6"/>
  <c r="GD247" i="6"/>
  <c r="Z255" i="6"/>
  <c r="LT282" i="6"/>
  <c r="LT246" i="6"/>
  <c r="FU251" i="6"/>
  <c r="HR253" i="6"/>
  <c r="LM252" i="6"/>
  <c r="JL279" i="6"/>
  <c r="JL243" i="6"/>
  <c r="O245" i="6"/>
  <c r="O281" i="6"/>
  <c r="P283" i="6"/>
  <c r="P247" i="6"/>
  <c r="MW292" i="6"/>
  <c r="MW301" i="6" s="1"/>
  <c r="HG255" i="6"/>
  <c r="FF282" i="6"/>
  <c r="FF246" i="6"/>
  <c r="G251" i="6"/>
  <c r="LA242" i="6"/>
  <c r="LA278" i="6"/>
  <c r="KO289" i="6"/>
  <c r="BD253" i="6"/>
  <c r="EY252" i="6"/>
  <c r="CX279" i="6"/>
  <c r="CX243" i="6"/>
  <c r="KR254" i="6"/>
  <c r="IQ281" i="6"/>
  <c r="IQ245" i="6"/>
  <c r="KS283" i="6"/>
  <c r="KS247" i="6"/>
  <c r="AT256" i="6"/>
  <c r="MM282" i="6"/>
  <c r="MM246" i="6"/>
  <c r="LY291" i="6"/>
  <c r="GN278" i="6"/>
  <c r="GN242" i="6"/>
  <c r="EM278" i="6"/>
  <c r="EM242" i="6"/>
  <c r="DY287" i="6"/>
  <c r="KE279" i="6"/>
  <c r="KE243" i="6"/>
  <c r="JQ288" i="6"/>
  <c r="ED254" i="6"/>
  <c r="CC281" i="6"/>
  <c r="CC245" i="6"/>
  <c r="IA256" i="6"/>
  <c r="FZ283" i="6"/>
  <c r="FZ247" i="6"/>
  <c r="Z242" i="6"/>
  <c r="Z278" i="6"/>
  <c r="FS253" i="6"/>
  <c r="DR253" i="6"/>
  <c r="DC288" i="6"/>
  <c r="LI252" i="6"/>
  <c r="JJ281" i="6"/>
  <c r="JJ245" i="6"/>
  <c r="L283" i="6"/>
  <c r="L247" i="6"/>
  <c r="MS292" i="6"/>
  <c r="DG255" i="6"/>
  <c r="HC255" i="6"/>
  <c r="FF278" i="6"/>
  <c r="FF242" i="6"/>
  <c r="MZ280" i="6"/>
  <c r="MZ244" i="6"/>
  <c r="KY280" i="6"/>
  <c r="KY244" i="6"/>
  <c r="EU252" i="6"/>
  <c r="CT243" i="6"/>
  <c r="CT279" i="6"/>
  <c r="KN281" i="6"/>
  <c r="KN245" i="6"/>
  <c r="FT283" i="6"/>
  <c r="FT247" i="6"/>
  <c r="DS283" i="6"/>
  <c r="DS247" i="6"/>
  <c r="LJ255" i="6"/>
  <c r="JI282" i="6"/>
  <c r="JI246" i="6"/>
  <c r="IY287" i="6"/>
  <c r="BK244" i="6"/>
  <c r="BK280" i="6"/>
  <c r="AW289" i="6"/>
  <c r="JB252" i="6"/>
  <c r="GO290" i="6"/>
  <c r="AZ254" i="6"/>
  <c r="KZ283" i="6"/>
  <c r="KZ247" i="6"/>
  <c r="EV255" i="6"/>
  <c r="CU282" i="6"/>
  <c r="CU246" i="6"/>
  <c r="KQ251" i="6"/>
  <c r="CN279" i="6"/>
  <c r="CN243" i="6"/>
  <c r="AM279" i="6"/>
  <c r="AM243" i="6"/>
  <c r="Y288" i="6"/>
  <c r="GF281" i="6"/>
  <c r="GF245" i="6"/>
  <c r="IH256" i="6"/>
  <c r="MD256" i="6"/>
  <c r="KB282" i="6"/>
  <c r="KB246" i="6"/>
  <c r="EC251" i="6"/>
  <c r="CB278" i="6"/>
  <c r="CB242" i="6"/>
  <c r="JV253" i="6"/>
  <c r="LP243" i="6"/>
  <c r="LP279" i="6"/>
  <c r="R254" i="6"/>
  <c r="FP256" i="6"/>
  <c r="JI278" i="6"/>
  <c r="JI242" i="6"/>
  <c r="DH253" i="6"/>
  <c r="BG280" i="6"/>
  <c r="BG244" i="6"/>
  <c r="IX252" i="6"/>
  <c r="KU281" i="6"/>
  <c r="KU245" i="6"/>
  <c r="MW247" i="6"/>
  <c r="MW283" i="6"/>
  <c r="KV256" i="6"/>
  <c r="ER255" i="6"/>
  <c r="CU278" i="6"/>
  <c r="CU242" i="6"/>
  <c r="IN253" i="6"/>
  <c r="CJ252" i="6"/>
  <c r="AK281" i="6"/>
  <c r="AK245" i="6"/>
  <c r="GI283" i="6"/>
  <c r="GI247" i="6"/>
  <c r="EH256" i="6"/>
  <c r="LY282" i="6"/>
  <c r="LY246" i="6"/>
  <c r="JX255" i="6"/>
  <c r="DY251" i="6"/>
  <c r="BZ244" i="6"/>
  <c r="BZ280" i="6"/>
  <c r="HP279" i="6"/>
  <c r="HP243" i="6"/>
  <c r="BO254" i="6"/>
  <c r="LO283" i="6"/>
  <c r="LO247" i="6"/>
  <c r="LA292" i="6"/>
  <c r="FK282" i="6"/>
  <c r="FK246" i="6"/>
  <c r="DJ282" i="6"/>
  <c r="DJ246" i="6"/>
  <c r="HJ251" i="6"/>
  <c r="LF251" i="6"/>
  <c r="JE242" i="6"/>
  <c r="JE278" i="6"/>
  <c r="IS289" i="6"/>
  <c r="H280" i="6"/>
  <c r="H244" i="6"/>
  <c r="DC252" i="6"/>
  <c r="BB243" i="6"/>
  <c r="BB279" i="6"/>
  <c r="IV254" i="6"/>
  <c r="GU281" i="6"/>
  <c r="GU245" i="6"/>
  <c r="MS256" i="6"/>
  <c r="KQ282" i="6"/>
  <c r="KQ246" i="6"/>
  <c r="KC291" i="6"/>
  <c r="ER278" i="6"/>
  <c r="ER242" i="6"/>
  <c r="CQ278" i="6"/>
  <c r="CQ242" i="6"/>
  <c r="CC287" i="6"/>
  <c r="KK253" i="6"/>
  <c r="II279" i="6"/>
  <c r="II243" i="6"/>
  <c r="HU288" i="6"/>
  <c r="CH281" i="6"/>
  <c r="CH245" i="6"/>
  <c r="AG281" i="6"/>
  <c r="AG245" i="6"/>
  <c r="LC256" i="6"/>
  <c r="JB283" i="6"/>
  <c r="JB247" i="6"/>
  <c r="DB251" i="6"/>
  <c r="BA242" i="6"/>
  <c r="BA278" i="6"/>
  <c r="IU253" i="6"/>
  <c r="GT280" i="6"/>
  <c r="GT244" i="6"/>
  <c r="GE288" i="6"/>
  <c r="CM254" i="6"/>
  <c r="EO256" i="6"/>
  <c r="KE255" i="6"/>
  <c r="IH251" i="6"/>
  <c r="HT287" i="6"/>
  <c r="CG253" i="6"/>
  <c r="AF280" i="6"/>
  <c r="AF244" i="6"/>
  <c r="EA279" i="6"/>
  <c r="EA243" i="6"/>
  <c r="HW252" i="6"/>
  <c r="JU247" i="6"/>
  <c r="JU283" i="6"/>
  <c r="JG292" i="6"/>
  <c r="JG301" i="6" s="1"/>
  <c r="DQ282" i="6"/>
  <c r="DQ246" i="6"/>
  <c r="FP251" i="6"/>
  <c r="JL251" i="6"/>
  <c r="HM280" i="6"/>
  <c r="HM244" i="6"/>
  <c r="GY289" i="6"/>
  <c r="LI253" i="6"/>
  <c r="BI252" i="6"/>
  <c r="H243" i="6"/>
  <c r="H279" i="6"/>
  <c r="DF281" i="6"/>
  <c r="DF245" i="6"/>
  <c r="DG283" i="6"/>
  <c r="DG247" i="6"/>
  <c r="KX246" i="6"/>
  <c r="KX282" i="6"/>
  <c r="IW282" i="6"/>
  <c r="IW246" i="6"/>
  <c r="II291" i="6"/>
  <c r="AW242" i="6"/>
  <c r="AW278" i="6"/>
  <c r="IQ253" i="6"/>
  <c r="GO279" i="6"/>
  <c r="GO243" i="6"/>
  <c r="GA288" i="6"/>
  <c r="AN254" i="6"/>
  <c r="MH281" i="6"/>
  <c r="MH245" i="6"/>
  <c r="AO256" i="6"/>
  <c r="EK256" i="6"/>
  <c r="CI282" i="6"/>
  <c r="CI246" i="6"/>
  <c r="KE251" i="6"/>
  <c r="ID278" i="6"/>
  <c r="ID242" i="6"/>
  <c r="MB280" i="6"/>
  <c r="MB244" i="6"/>
  <c r="CC280" i="6"/>
  <c r="CC244" i="6"/>
  <c r="AA279" i="6"/>
  <c r="AA243" i="6"/>
  <c r="HU254" i="6"/>
  <c r="JQ283" i="6"/>
  <c r="JQ247" i="6"/>
  <c r="JB291" i="6"/>
  <c r="Q255" i="6"/>
  <c r="DM255" i="6"/>
  <c r="BP251" i="6"/>
  <c r="JJ253" i="6"/>
  <c r="HI253" i="6"/>
  <c r="LD279" i="6"/>
  <c r="LD243" i="6"/>
  <c r="F281" i="6"/>
  <c r="F245" i="6"/>
  <c r="MM290" i="6"/>
  <c r="FD283" i="6"/>
  <c r="FD247" i="6"/>
  <c r="DC283" i="6"/>
  <c r="DC247" i="6"/>
  <c r="CO292" i="6"/>
  <c r="GX282" i="6"/>
  <c r="GX246" i="6"/>
  <c r="IS282" i="6"/>
  <c r="IS246" i="6"/>
  <c r="II287" i="6"/>
  <c r="CV253" i="6"/>
  <c r="AU280" i="6"/>
  <c r="AU244" i="6"/>
  <c r="AG289" i="6"/>
  <c r="IL252" i="6"/>
  <c r="FY290" i="6"/>
  <c r="KJ283" i="6"/>
  <c r="KJ247" i="6"/>
  <c r="CE282" i="6"/>
  <c r="CE246" i="6"/>
  <c r="BQ291" i="6"/>
  <c r="BX279" i="6"/>
  <c r="BX243" i="6"/>
  <c r="W279" i="6"/>
  <c r="W243" i="6"/>
  <c r="I288" i="6"/>
  <c r="HQ281" i="6"/>
  <c r="HQ245" i="6"/>
  <c r="CP282" i="6"/>
  <c r="CP246" i="6"/>
  <c r="CB291" i="6"/>
  <c r="KL251" i="6"/>
  <c r="IK278" i="6"/>
  <c r="IK242" i="6"/>
  <c r="CJ253" i="6"/>
  <c r="AI280" i="6"/>
  <c r="AI244" i="6"/>
  <c r="ED252" i="6"/>
  <c r="FM290" i="6"/>
  <c r="JW254" i="6"/>
  <c r="LY256" i="6"/>
  <c r="BW278" i="6"/>
  <c r="BW242" i="6"/>
  <c r="JQ253" i="6"/>
  <c r="HP244" i="6"/>
  <c r="HP280" i="6"/>
  <c r="LK279" i="6"/>
  <c r="LK243" i="6"/>
  <c r="BL252" i="6"/>
  <c r="M245" i="6"/>
  <c r="M281" i="6"/>
  <c r="DI281" i="6"/>
  <c r="DI245" i="6"/>
  <c r="FK256" i="6"/>
  <c r="LA255" i="6"/>
  <c r="DA251" i="6"/>
  <c r="BB280" i="6"/>
  <c r="BB244" i="6"/>
  <c r="AN289" i="6"/>
  <c r="IS252" i="6"/>
  <c r="GR243" i="6"/>
  <c r="GR279" i="6"/>
  <c r="KP281" i="6"/>
  <c r="KP245" i="6"/>
  <c r="KQ283" i="6"/>
  <c r="KQ247" i="6"/>
  <c r="CL282" i="6"/>
  <c r="CL246" i="6"/>
  <c r="IG242" i="6"/>
  <c r="IG278" i="6"/>
  <c r="ME280" i="6"/>
  <c r="ME244" i="6"/>
  <c r="AD279" i="6"/>
  <c r="AD243" i="6"/>
  <c r="JS282" i="6"/>
  <c r="JS246" i="6"/>
  <c r="DT278" i="6"/>
  <c r="DT242" i="6"/>
  <c r="BS278" i="6"/>
  <c r="BS242" i="6"/>
  <c r="HK243" i="6"/>
  <c r="HK279" i="6"/>
  <c r="I281" i="6"/>
  <c r="I245" i="6"/>
  <c r="DF283" i="6"/>
  <c r="DF247" i="6"/>
  <c r="MV278" i="6"/>
  <c r="MV242" i="6"/>
  <c r="AX280" i="6"/>
  <c r="AX244" i="6"/>
  <c r="IO279" i="6"/>
  <c r="IO243" i="6"/>
  <c r="GP281" i="6"/>
  <c r="GP245" i="6"/>
  <c r="KM283" i="6"/>
  <c r="KM247" i="6"/>
  <c r="IE280" i="6"/>
  <c r="IE244" i="6"/>
  <c r="Z279" i="6"/>
  <c r="Z243" i="6"/>
  <c r="DY283" i="6"/>
  <c r="DY247" i="6"/>
  <c r="JO282" i="6"/>
  <c r="JO246" i="6"/>
  <c r="F287" i="6"/>
  <c r="DP251" i="6"/>
  <c r="BQ280" i="6"/>
  <c r="BQ244" i="6"/>
  <c r="EY289" i="6"/>
  <c r="JH252" i="6"/>
  <c r="HG243" i="6"/>
  <c r="HG279" i="6"/>
  <c r="GS288" i="6"/>
  <c r="KQ290" i="6"/>
  <c r="BF281" i="6"/>
  <c r="BF245" i="6"/>
  <c r="MF280" i="6"/>
  <c r="MF244" i="6"/>
  <c r="EC281" i="6"/>
  <c r="EC245" i="6"/>
  <c r="KA283" i="6"/>
  <c r="KA247" i="6"/>
  <c r="U282" i="6"/>
  <c r="U246" i="6"/>
  <c r="FR280" i="6"/>
  <c r="FR244" i="6"/>
  <c r="BK281" i="6"/>
  <c r="BK245" i="6"/>
  <c r="BL283" i="6"/>
  <c r="BL247" i="6"/>
  <c r="JC282" i="6"/>
  <c r="JC246" i="6"/>
  <c r="MW278" i="6"/>
  <c r="MW242" i="6"/>
  <c r="ET279" i="6"/>
  <c r="ET243" i="6"/>
  <c r="IP279" i="6"/>
  <c r="IP243" i="6"/>
  <c r="KM281" i="6"/>
  <c r="KM245" i="6"/>
  <c r="AN282" i="6"/>
  <c r="AN246" i="6"/>
  <c r="IJ278" i="6"/>
  <c r="IJ242" i="6"/>
  <c r="GI278" i="6"/>
  <c r="GI242" i="6"/>
  <c r="MA279" i="6"/>
  <c r="MA243" i="6"/>
  <c r="DY281" i="6"/>
  <c r="DY245" i="6"/>
  <c r="U242" i="6"/>
  <c r="U278" i="6"/>
  <c r="FN280" i="6"/>
  <c r="FN244" i="6"/>
  <c r="HB278" i="6"/>
  <c r="HB242" i="6"/>
  <c r="IO247" i="6"/>
  <c r="IO283" i="6"/>
  <c r="MK283" i="6"/>
  <c r="MK247" i="6"/>
  <c r="GG280" i="6"/>
  <c r="GG244" i="6"/>
  <c r="CA247" i="6"/>
  <c r="CA283" i="6"/>
  <c r="HQ282" i="6"/>
  <c r="HQ246" i="6"/>
  <c r="LM282" i="6"/>
  <c r="LM246" i="6"/>
  <c r="Q242" i="6"/>
  <c r="Q278" i="6"/>
  <c r="FI279" i="6"/>
  <c r="FI243" i="6"/>
  <c r="IC283" i="6"/>
  <c r="IC247" i="6"/>
  <c r="LX282" i="6"/>
  <c r="LX246" i="6"/>
  <c r="FU280" i="6"/>
  <c r="FU244" i="6"/>
  <c r="LM281" i="6"/>
  <c r="LM245" i="6"/>
  <c r="BO247" i="6"/>
  <c r="BO283" i="6"/>
  <c r="HE282" i="6"/>
  <c r="HE246" i="6"/>
  <c r="G244" i="6"/>
  <c r="G280" i="6"/>
  <c r="EW279" i="6"/>
  <c r="EW243" i="6"/>
  <c r="IV283" i="6"/>
  <c r="IV247" i="6"/>
  <c r="AQ282" i="6"/>
  <c r="AQ246" i="6"/>
  <c r="GN280" i="6"/>
  <c r="GN244" i="6"/>
  <c r="AJ243" i="6"/>
  <c r="AJ279" i="6"/>
  <c r="MD279" i="6"/>
  <c r="MD243" i="6"/>
  <c r="GC281" i="6"/>
  <c r="GC245" i="6"/>
  <c r="HX282" i="6"/>
  <c r="HX246" i="6"/>
  <c r="X242" i="6"/>
  <c r="X278" i="6"/>
  <c r="HR280" i="6"/>
  <c r="HR244" i="6"/>
  <c r="LI281" i="6"/>
  <c r="LI245" i="6"/>
  <c r="DL283" i="6"/>
  <c r="DL247" i="6"/>
  <c r="BJ282" i="6"/>
  <c r="BJ246" i="6"/>
  <c r="HE278" i="6"/>
  <c r="HE242" i="6"/>
  <c r="BD280" i="6"/>
  <c r="BD244" i="6"/>
  <c r="MX280" i="6"/>
  <c r="MX244" i="6"/>
  <c r="EU281" i="6"/>
  <c r="EU245" i="6"/>
  <c r="CN246" i="6"/>
  <c r="CN282" i="6"/>
  <c r="AQ278" i="6"/>
  <c r="AQ242" i="6"/>
  <c r="DR280" i="6"/>
  <c r="DR244" i="6"/>
  <c r="JK283" i="6"/>
  <c r="JK247" i="6"/>
  <c r="DG282" i="6"/>
  <c r="DG246" i="6"/>
  <c r="BF282" i="6"/>
  <c r="BF246" i="6"/>
  <c r="HA242" i="6"/>
  <c r="HA278" i="6"/>
  <c r="MS279" i="6"/>
  <c r="MS243" i="6"/>
  <c r="EQ281" i="6"/>
  <c r="EQ245" i="6"/>
  <c r="W283" i="6"/>
  <c r="W247" i="6"/>
  <c r="FM282" i="6"/>
  <c r="FM246" i="6"/>
  <c r="LH278" i="6"/>
  <c r="LH242" i="6"/>
  <c r="DE243" i="6"/>
  <c r="DE279" i="6"/>
  <c r="IX245" i="6"/>
  <c r="IX281" i="6"/>
  <c r="MT246" i="6"/>
  <c r="MT282" i="6"/>
  <c r="ET278" i="6"/>
  <c r="ET242" i="6"/>
  <c r="IR280" i="6"/>
  <c r="IR244" i="6"/>
  <c r="KM280" i="6"/>
  <c r="KM244" i="6"/>
  <c r="IH283" i="6"/>
  <c r="IH247" i="6"/>
  <c r="GG283" i="6"/>
  <c r="GG247" i="6"/>
  <c r="MA278" i="6"/>
  <c r="MA242" i="6"/>
  <c r="HT279" i="6"/>
  <c r="HT243" i="6"/>
  <c r="R281" i="6"/>
  <c r="R245" i="6"/>
  <c r="S283" i="6"/>
  <c r="S247" i="6"/>
  <c r="FI282" i="6"/>
  <c r="FI246" i="6"/>
  <c r="DA243" i="6"/>
  <c r="DA279" i="6"/>
  <c r="GZ283" i="6"/>
  <c r="GZ247" i="6"/>
  <c r="MP282" i="6"/>
  <c r="MP246" i="6"/>
  <c r="IN280" i="6"/>
  <c r="IN244" i="6"/>
  <c r="CF281" i="6"/>
  <c r="CF245" i="6"/>
  <c r="EH283" i="6"/>
  <c r="EH247" i="6"/>
  <c r="LW278" i="6"/>
  <c r="LW242" i="6"/>
  <c r="JM281" i="6"/>
  <c r="JM245" i="6"/>
  <c r="HJ242" i="6"/>
  <c r="HJ278" i="6"/>
  <c r="FI278" i="6"/>
  <c r="FI242" i="6"/>
  <c r="GV283" i="6"/>
  <c r="GV247" i="6"/>
  <c r="MP278" i="6"/>
  <c r="MP242" i="6"/>
  <c r="EN280" i="6"/>
  <c r="EN244" i="6"/>
  <c r="KD279" i="6"/>
  <c r="KD243" i="6"/>
  <c r="FF283" i="6"/>
  <c r="FF247" i="6"/>
  <c r="KV282" i="6"/>
  <c r="KV246" i="6"/>
  <c r="CX280" i="6"/>
  <c r="CX244" i="6"/>
  <c r="IN243" i="6"/>
  <c r="IN279" i="6"/>
  <c r="CM281" i="6"/>
  <c r="CM245" i="6"/>
  <c r="EH282" i="6"/>
  <c r="EH246" i="6"/>
  <c r="IH278" i="6"/>
  <c r="IH242" i="6"/>
  <c r="KC278" i="6"/>
  <c r="KC242" i="6"/>
  <c r="BZ279" i="6"/>
  <c r="BZ243" i="6"/>
  <c r="HS281" i="6"/>
  <c r="HS245" i="6"/>
  <c r="FP278" i="6"/>
  <c r="FP242" i="6"/>
  <c r="DO242" i="6"/>
  <c r="DO278" i="6"/>
  <c r="LI280" i="6"/>
  <c r="LI244" i="6"/>
  <c r="JG243" i="6"/>
  <c r="JG279" i="6"/>
  <c r="FB283" i="6"/>
  <c r="FB247" i="6"/>
  <c r="KK279" i="6"/>
  <c r="KK243" i="6"/>
  <c r="AO283" i="6"/>
  <c r="AO247" i="6"/>
  <c r="MI283" i="6"/>
  <c r="MI247" i="6"/>
  <c r="EH278" i="6"/>
  <c r="EH242" i="6"/>
  <c r="KA280" i="6"/>
  <c r="KA244" i="6"/>
  <c r="BV279" i="6"/>
  <c r="BV243" i="6"/>
  <c r="FU283" i="6"/>
  <c r="FU247" i="6"/>
  <c r="Q282" i="6"/>
  <c r="Q246" i="6"/>
  <c r="LK246" i="6"/>
  <c r="LK282" i="6"/>
  <c r="DM244" i="6"/>
  <c r="DM280" i="6"/>
  <c r="HI280" i="6"/>
  <c r="HI244" i="6"/>
  <c r="JC279" i="6"/>
  <c r="JC243" i="6"/>
  <c r="KR278" i="6"/>
  <c r="KR242" i="6"/>
  <c r="CO279" i="6"/>
  <c r="CO243" i="6"/>
  <c r="IH245" i="6"/>
  <c r="IH281" i="6"/>
  <c r="MD246" i="6"/>
  <c r="MD282" i="6"/>
  <c r="ED278" i="6"/>
  <c r="ED242" i="6"/>
  <c r="EK282" i="6"/>
  <c r="EK246" i="6"/>
  <c r="KH244" i="6"/>
  <c r="KH280" i="6"/>
  <c r="ED279" i="6"/>
  <c r="ED243" i="6"/>
  <c r="CC279" i="6"/>
  <c r="CC243" i="6"/>
  <c r="GA281" i="6"/>
  <c r="GA245" i="6"/>
  <c r="JW281" i="6"/>
  <c r="JW245" i="6"/>
  <c r="GB283" i="6"/>
  <c r="GB247" i="6"/>
  <c r="LR282" i="6"/>
  <c r="LR246" i="6"/>
  <c r="JJ279" i="6"/>
  <c r="JJ243" i="6"/>
  <c r="BH281" i="6"/>
  <c r="BH245" i="6"/>
  <c r="FD282" i="6"/>
  <c r="FD246" i="6"/>
  <c r="IP287" i="6"/>
  <c r="MZ242" i="6"/>
  <c r="MZ278" i="6"/>
  <c r="KY242" i="6"/>
  <c r="KY278" i="6"/>
  <c r="KK287" i="6"/>
  <c r="GD288" i="6"/>
  <c r="KP254" i="6"/>
  <c r="ML283" i="6"/>
  <c r="ML247" i="6"/>
  <c r="BX291" i="6"/>
  <c r="EK278" i="6"/>
  <c r="EK242" i="6"/>
  <c r="HU289" i="6"/>
  <c r="ME253" i="6"/>
  <c r="AD252" i="6"/>
  <c r="FW281" i="6"/>
  <c r="FW245" i="6"/>
  <c r="HY247" i="6"/>
  <c r="HY283" i="6"/>
  <c r="LR278" i="6"/>
  <c r="LR242" i="6"/>
  <c r="BE287" i="6"/>
  <c r="DP280" i="6"/>
  <c r="DP244" i="6"/>
  <c r="GW288" i="6"/>
  <c r="JF279" i="6"/>
  <c r="JF243" i="6"/>
  <c r="MP290" i="6"/>
  <c r="BK283" i="6"/>
  <c r="BK247" i="6"/>
  <c r="HA282" i="6"/>
  <c r="HA246" i="6"/>
  <c r="IL287" i="6"/>
  <c r="KW280" i="6"/>
  <c r="KW244" i="6"/>
  <c r="AI288" i="6"/>
  <c r="CR279" i="6"/>
  <c r="CR243" i="6"/>
  <c r="GQ283" i="6"/>
  <c r="GQ247" i="6"/>
  <c r="AM246" i="6"/>
  <c r="AM282" i="6"/>
  <c r="MG282" i="6"/>
  <c r="MG246" i="6"/>
  <c r="EG242" i="6"/>
  <c r="EG278" i="6"/>
  <c r="JY279" i="6"/>
  <c r="JY243" i="6"/>
  <c r="Z252" i="6"/>
  <c r="BW245" i="6"/>
  <c r="BW281" i="6"/>
  <c r="DY256" i="6"/>
  <c r="DK292" i="6"/>
  <c r="HU256" i="6"/>
  <c r="FS282" i="6"/>
  <c r="FS246" i="6"/>
  <c r="T278" i="6"/>
  <c r="T242" i="6"/>
  <c r="LN278" i="6"/>
  <c r="LN242" i="6"/>
  <c r="FM253" i="6"/>
  <c r="DK279" i="6"/>
  <c r="DK243" i="6"/>
  <c r="LE254" i="6"/>
  <c r="JD281" i="6"/>
  <c r="JD245" i="6"/>
  <c r="JZ280" i="6"/>
  <c r="JZ244" i="6"/>
  <c r="AA280" i="6"/>
  <c r="AA244" i="6"/>
  <c r="L288" i="6"/>
  <c r="BU243" i="6"/>
  <c r="BU279" i="6"/>
  <c r="FE290" i="6"/>
  <c r="AD291" i="6"/>
  <c r="CM282" i="6"/>
  <c r="CM246" i="6"/>
  <c r="FY287" i="6"/>
  <c r="LR289" i="6"/>
  <c r="CF279" i="6"/>
  <c r="CF243" i="6"/>
  <c r="AE279" i="6"/>
  <c r="AE243" i="6"/>
  <c r="DO290" i="6"/>
  <c r="FX281" i="6"/>
  <c r="FX245" i="6"/>
  <c r="HL292" i="6"/>
  <c r="LV283" i="6"/>
  <c r="LV247" i="6"/>
  <c r="JT246" i="6"/>
  <c r="JT282" i="6"/>
  <c r="K287" i="6"/>
  <c r="BT278" i="6"/>
  <c r="BT242" i="6"/>
  <c r="LH243" i="6"/>
  <c r="LH279" i="6"/>
  <c r="KT288" i="6"/>
  <c r="J281" i="6"/>
  <c r="J245" i="6"/>
  <c r="AX292" i="6"/>
  <c r="DF282" i="6"/>
  <c r="DF246" i="6"/>
  <c r="GN291" i="6"/>
  <c r="JA278" i="6"/>
  <c r="JA242" i="6"/>
  <c r="AY280" i="6"/>
  <c r="AY244" i="6"/>
  <c r="EF288" i="6"/>
  <c r="GQ281" i="6"/>
  <c r="GQ245" i="6"/>
  <c r="IE292" i="6"/>
  <c r="KN283" i="6"/>
  <c r="KN247" i="6"/>
  <c r="Z291" i="6"/>
  <c r="CM278" i="6"/>
  <c r="CM242" i="6"/>
  <c r="GI251" i="6"/>
  <c r="KG280" i="6"/>
  <c r="KG244" i="6"/>
  <c r="AC281" i="6"/>
  <c r="AC245" i="6"/>
  <c r="DK290" i="6"/>
  <c r="DZ283" i="6"/>
  <c r="DZ247" i="6"/>
  <c r="HV283" i="6"/>
  <c r="HV247" i="6"/>
  <c r="HG291" i="6"/>
  <c r="JP282" i="6"/>
  <c r="JP246" i="6"/>
  <c r="G287" i="6"/>
  <c r="BR280" i="6"/>
  <c r="BR244" i="6"/>
  <c r="KR290" i="6"/>
  <c r="AT292" i="6"/>
  <c r="GN287" i="6"/>
  <c r="IW278" i="6"/>
  <c r="IW242" i="6"/>
  <c r="MU280" i="6"/>
  <c r="MU244" i="6"/>
  <c r="AT279" i="6"/>
  <c r="AT243" i="6"/>
  <c r="ED290" i="6"/>
  <c r="IN281" i="6"/>
  <c r="IN245" i="6"/>
  <c r="GM281" i="6"/>
  <c r="GM245" i="6"/>
  <c r="Z287" i="6"/>
  <c r="EJ242" i="6"/>
  <c r="EJ278" i="6"/>
  <c r="CI278" i="6"/>
  <c r="CI242" i="6"/>
  <c r="KC280" i="6"/>
  <c r="KC244" i="6"/>
  <c r="LW279" i="6"/>
  <c r="LW243" i="6"/>
  <c r="BM292" i="6"/>
  <c r="DV283" i="6"/>
  <c r="DV247" i="6"/>
  <c r="MZ289" i="6"/>
  <c r="MZ298" i="6" s="1"/>
  <c r="BN280" i="6"/>
  <c r="BN244" i="6"/>
  <c r="JE279" i="6"/>
  <c r="JE243" i="6"/>
  <c r="HF281" i="6"/>
  <c r="HF245" i="6"/>
  <c r="KN290" i="6"/>
  <c r="HN291" i="6"/>
  <c r="JW246" i="6"/>
  <c r="JW282" i="6"/>
  <c r="N287" i="6"/>
  <c r="BY280" i="6"/>
  <c r="BY244" i="6"/>
  <c r="JP279" i="6"/>
  <c r="JP243" i="6"/>
  <c r="HO279" i="6"/>
  <c r="HO243" i="6"/>
  <c r="KY290" i="6"/>
  <c r="BA292" i="6"/>
  <c r="GU287" i="6"/>
  <c r="JD278" i="6"/>
  <c r="JD242" i="6"/>
  <c r="BA279" i="6"/>
  <c r="BA243" i="6"/>
  <c r="EW252" i="6"/>
  <c r="GT245" i="6"/>
  <c r="GT281" i="6"/>
  <c r="IH292" i="6"/>
  <c r="KP282" i="6"/>
  <c r="KP246" i="6"/>
  <c r="CP278" i="6"/>
  <c r="CP242" i="6"/>
  <c r="GN253" i="6"/>
  <c r="II280" i="6"/>
  <c r="II244" i="6"/>
  <c r="LP288" i="6"/>
  <c r="CG245" i="6"/>
  <c r="CG281" i="6"/>
  <c r="AF281" i="6"/>
  <c r="AF245" i="6"/>
  <c r="HJ291" i="6"/>
  <c r="JW278" i="6"/>
  <c r="JW242" i="6"/>
  <c r="L289" i="6"/>
  <c r="DV280" i="6"/>
  <c r="DV244" i="6"/>
  <c r="BU244" i="6"/>
  <c r="BU280" i="6"/>
  <c r="HM281" i="6"/>
  <c r="HM245" i="6"/>
  <c r="KU290" i="6"/>
  <c r="LJ283" i="6"/>
  <c r="LJ247" i="6"/>
  <c r="GQ287" i="6"/>
  <c r="JB244" i="6"/>
  <c r="JB280" i="6"/>
  <c r="AW279" i="6"/>
  <c r="AW243" i="6"/>
  <c r="EV283" i="6"/>
  <c r="EV247" i="6"/>
  <c r="ID292" i="6"/>
  <c r="AQ251" i="6"/>
  <c r="AC287" i="6"/>
  <c r="FV289" i="6"/>
  <c r="ID279" i="6"/>
  <c r="ID243" i="6"/>
  <c r="LN290" i="6"/>
  <c r="AB281" i="6"/>
  <c r="AB245" i="6"/>
  <c r="BP292" i="6"/>
  <c r="DX282" i="6"/>
  <c r="DX246" i="6"/>
  <c r="HJ287" i="6"/>
  <c r="LT242" i="6"/>
  <c r="LT278" i="6"/>
  <c r="JS242" i="6"/>
  <c r="JS278" i="6"/>
  <c r="V280" i="6"/>
  <c r="V244" i="6"/>
  <c r="EX288" i="6"/>
  <c r="IW292" i="6"/>
  <c r="LF283" i="6"/>
  <c r="LF247" i="6"/>
  <c r="AR291" i="6"/>
  <c r="DE242" i="6"/>
  <c r="DE278" i="6"/>
  <c r="GO289" i="6"/>
  <c r="IX280" i="6"/>
  <c r="IX244" i="6"/>
  <c r="W256" i="6"/>
  <c r="BR283" i="6"/>
  <c r="BR247" i="6"/>
  <c r="FM255" i="6"/>
  <c r="EY291" i="6"/>
  <c r="KV289" i="6"/>
  <c r="CQ288" i="6"/>
  <c r="CQ297" i="6" s="1"/>
  <c r="HA279" i="6"/>
  <c r="HA243" i="6"/>
  <c r="IJ290" i="6"/>
  <c r="IJ299" i="6" s="1"/>
  <c r="IY283" i="6"/>
  <c r="IY247" i="6"/>
  <c r="MF291" i="6"/>
  <c r="EF287" i="6"/>
  <c r="IR253" i="6"/>
  <c r="GQ280" i="6"/>
  <c r="GQ244" i="6"/>
  <c r="JX288" i="6"/>
  <c r="MG279" i="6"/>
  <c r="MG243" i="6"/>
  <c r="BV290" i="6"/>
  <c r="BV299" i="6" s="1"/>
  <c r="CK283" i="6"/>
  <c r="CK247" i="6"/>
  <c r="FR291" i="6"/>
  <c r="IA246" i="6"/>
  <c r="IA282" i="6"/>
  <c r="AC280" i="6"/>
  <c r="AC244" i="6"/>
  <c r="HT252" i="6"/>
  <c r="FS279" i="6"/>
  <c r="FS243" i="6"/>
  <c r="MZ292" i="6"/>
  <c r="DN282" i="6"/>
  <c r="DN246" i="6"/>
  <c r="EY287" i="6"/>
  <c r="KR289" i="6"/>
  <c r="MZ279" i="6"/>
  <c r="MZ243" i="6"/>
  <c r="DA252" i="6"/>
  <c r="CO290" i="6"/>
  <c r="GY281" i="6"/>
  <c r="GY245" i="6"/>
  <c r="EX245" i="6"/>
  <c r="EX281" i="6"/>
  <c r="KV283" i="6"/>
  <c r="KV247" i="6"/>
  <c r="IT282" i="6"/>
  <c r="IT246" i="6"/>
  <c r="MB291" i="6"/>
  <c r="AT278" i="6"/>
  <c r="AT242" i="6"/>
  <c r="ER280" i="6"/>
  <c r="ER244" i="6"/>
  <c r="ED289" i="6"/>
  <c r="ME281" i="6"/>
  <c r="ME245" i="6"/>
  <c r="X292" i="6"/>
  <c r="CG283" i="6"/>
  <c r="CG247" i="6"/>
  <c r="JX282" i="6"/>
  <c r="JX246" i="6"/>
  <c r="IA278" i="6"/>
  <c r="IA242" i="6"/>
  <c r="Y280" i="6"/>
  <c r="Y244" i="6"/>
  <c r="DF288" i="6"/>
  <c r="JM254" i="6"/>
  <c r="IY290" i="6"/>
  <c r="N282" i="6"/>
  <c r="N246" i="6"/>
  <c r="MU291" i="6"/>
  <c r="MU300" i="6" s="1"/>
  <c r="BI282" i="6"/>
  <c r="BI246" i="6"/>
  <c r="EU287" i="6"/>
  <c r="LB280" i="6"/>
  <c r="LB244" i="6"/>
  <c r="MV243" i="6"/>
  <c r="MV279" i="6"/>
  <c r="CZ283" i="6"/>
  <c r="CZ247" i="6"/>
  <c r="GV256" i="6"/>
  <c r="MP251" i="6"/>
  <c r="MB287" i="6"/>
  <c r="MB296" i="6" s="1"/>
  <c r="DZ289" i="6"/>
  <c r="JR290" i="6"/>
  <c r="MA281" i="6"/>
  <c r="MA245" i="6"/>
  <c r="ER292" i="6"/>
  <c r="KV255" i="6"/>
  <c r="KL287" i="6"/>
  <c r="MU278" i="6"/>
  <c r="MU242" i="6"/>
  <c r="CJ289" i="6"/>
  <c r="HZ288" i="6"/>
  <c r="ML281" i="6"/>
  <c r="ML245" i="6"/>
  <c r="KK245" i="6"/>
  <c r="KK281" i="6"/>
  <c r="LY292" i="6"/>
  <c r="CN283" i="6"/>
  <c r="CN247" i="6"/>
  <c r="AL282" i="6"/>
  <c r="AL246" i="6"/>
  <c r="DT291" i="6"/>
  <c r="GG278" i="6"/>
  <c r="GG242" i="6"/>
  <c r="KC251" i="6"/>
  <c r="LZ280" i="6"/>
  <c r="LZ244" i="6"/>
  <c r="BL288" i="6"/>
  <c r="FV279" i="6"/>
  <c r="FV243" i="6"/>
  <c r="DW281" i="6"/>
  <c r="DW245" i="6"/>
  <c r="FK292" i="6"/>
  <c r="HT283" i="6"/>
  <c r="HT247" i="6"/>
  <c r="LA291" i="6"/>
  <c r="BP282" i="6"/>
  <c r="BP246" i="6"/>
  <c r="S242" i="6"/>
  <c r="S278" i="6"/>
  <c r="DA287" i="6"/>
  <c r="FL280" i="6"/>
  <c r="FL244" i="6"/>
  <c r="LB279" i="6"/>
  <c r="LB243" i="6"/>
  <c r="BF247" i="6"/>
  <c r="BF283" i="6"/>
  <c r="EM291" i="6"/>
  <c r="GV282" i="6"/>
  <c r="GV246" i="6"/>
  <c r="CE288" i="6"/>
  <c r="EN279" i="6"/>
  <c r="EN243" i="6"/>
  <c r="IL281" i="6"/>
  <c r="IL245" i="6"/>
  <c r="HX290" i="6"/>
  <c r="IM283" i="6"/>
  <c r="IM247" i="6"/>
  <c r="LU292" i="6"/>
  <c r="AH282" i="6"/>
  <c r="AH246" i="6"/>
  <c r="GC278" i="6"/>
  <c r="GC242" i="6"/>
  <c r="LU279" i="6"/>
  <c r="LU243" i="6"/>
  <c r="BV252" i="6"/>
  <c r="BJ290" i="6"/>
  <c r="BJ299" i="6" s="1"/>
  <c r="FT281" i="6"/>
  <c r="FT245" i="6"/>
  <c r="DS281" i="6"/>
  <c r="DS245" i="6"/>
  <c r="FG292" i="6"/>
  <c r="HO282" i="6"/>
  <c r="HO246" i="6"/>
  <c r="KW291" i="6"/>
  <c r="BP278" i="6"/>
  <c r="BP242" i="6"/>
  <c r="O278" i="6"/>
  <c r="O242" i="6"/>
  <c r="CY289" i="6"/>
  <c r="FG279" i="6"/>
  <c r="FG243" i="6"/>
  <c r="KZ281" i="6"/>
  <c r="KZ245" i="6"/>
  <c r="MN292" i="6"/>
  <c r="BB283" i="6"/>
  <c r="BB247" i="6"/>
  <c r="EW282" i="6"/>
  <c r="EW246" i="6"/>
  <c r="EI291" i="6"/>
  <c r="KF289" i="6"/>
  <c r="CA288" i="6"/>
  <c r="GK279" i="6"/>
  <c r="GK243" i="6"/>
  <c r="EL281" i="6"/>
  <c r="EL245" i="6"/>
  <c r="HT290" i="6"/>
  <c r="II283" i="6"/>
  <c r="II247" i="6"/>
  <c r="LP291" i="6"/>
  <c r="AH278" i="6"/>
  <c r="AH242" i="6"/>
  <c r="ED251" i="6"/>
  <c r="IB280" i="6"/>
  <c r="IB244" i="6"/>
  <c r="GA280" i="6"/>
  <c r="GA244" i="6"/>
  <c r="JW280" i="6"/>
  <c r="JW244" i="6"/>
  <c r="JH288" i="6"/>
  <c r="BT281" i="6"/>
  <c r="BT245" i="6"/>
  <c r="BF290" i="6"/>
  <c r="FP281" i="6"/>
  <c r="FP245" i="6"/>
  <c r="MP283" i="6"/>
  <c r="MP247" i="6"/>
  <c r="MB292" i="6"/>
  <c r="AO246" i="6"/>
  <c r="AO282" i="6"/>
  <c r="JT289" i="6"/>
  <c r="GA254" i="6"/>
  <c r="DZ245" i="6"/>
  <c r="DZ281" i="6"/>
  <c r="FN292" i="6"/>
  <c r="JX283" i="6"/>
  <c r="JX247" i="6"/>
  <c r="HV246" i="6"/>
  <c r="HV282" i="6"/>
  <c r="LD291" i="6"/>
  <c r="V278" i="6"/>
  <c r="V242" i="6"/>
  <c r="DT280" i="6"/>
  <c r="DT244" i="6"/>
  <c r="DF289" i="6"/>
  <c r="FO244" i="6"/>
  <c r="FO280" i="6"/>
  <c r="IV288" i="6"/>
  <c r="LG281" i="6"/>
  <c r="LG245" i="6"/>
  <c r="MU292" i="6"/>
  <c r="DJ247" i="6"/>
  <c r="DJ283" i="6"/>
  <c r="BI283" i="6"/>
  <c r="BI247" i="6"/>
  <c r="EP291" i="6"/>
  <c r="IZ282" i="6"/>
  <c r="IZ246" i="6"/>
  <c r="HC278" i="6"/>
  <c r="HC242" i="6"/>
  <c r="MV280" i="6"/>
  <c r="MV244" i="6"/>
  <c r="GR252" i="6"/>
  <c r="IA290" i="6"/>
  <c r="KQ256" i="6"/>
  <c r="IP283" i="6"/>
  <c r="IP247" i="6"/>
  <c r="LW291" i="6"/>
  <c r="CL255" i="6"/>
  <c r="AK282" i="6"/>
  <c r="AK246" i="6"/>
  <c r="DW287" i="6"/>
  <c r="IG251" i="6"/>
  <c r="JO288" i="6"/>
  <c r="LX243" i="6"/>
  <c r="LX279" i="6"/>
  <c r="BM290" i="6"/>
  <c r="FJ292" i="6"/>
  <c r="JS255" i="6"/>
  <c r="HR282" i="6"/>
  <c r="HR246" i="6"/>
  <c r="LD287" i="6"/>
  <c r="BS251" i="6"/>
  <c r="DB289" i="6"/>
  <c r="HK252" i="6"/>
  <c r="JF252" i="6"/>
  <c r="IT290" i="6"/>
  <c r="I254" i="6"/>
  <c r="LC281" i="6"/>
  <c r="LC245" i="6"/>
  <c r="J283" i="6"/>
  <c r="J247" i="6"/>
  <c r="MQ292" i="6"/>
  <c r="DF256" i="6"/>
  <c r="AP291" i="6"/>
  <c r="EP287" i="6"/>
  <c r="IZ278" i="6"/>
  <c r="IZ242" i="6"/>
  <c r="GY242" i="6"/>
  <c r="GY278" i="6"/>
  <c r="GK287" i="6"/>
  <c r="KI289" i="6"/>
  <c r="AX253" i="6"/>
  <c r="MQ279" i="6"/>
  <c r="MQ243" i="6"/>
  <c r="MC288" i="6"/>
  <c r="CD288" i="6"/>
  <c r="GP254" i="6"/>
  <c r="EO281" i="6"/>
  <c r="EO245" i="6"/>
  <c r="KM256" i="6"/>
  <c r="IL283" i="6"/>
  <c r="IL247" i="6"/>
  <c r="LS291" i="6"/>
  <c r="CL278" i="6"/>
  <c r="CL242" i="6"/>
  <c r="AK278" i="6"/>
  <c r="AK242" i="6"/>
  <c r="IE253" i="6"/>
  <c r="GD253" i="6"/>
  <c r="FO288" i="6"/>
  <c r="JK288" i="6"/>
  <c r="LV281" i="6"/>
  <c r="LV245" i="6"/>
  <c r="O292" i="6"/>
  <c r="BX283" i="6"/>
  <c r="BX247" i="6"/>
  <c r="BJ292" i="6"/>
  <c r="JO255" i="6"/>
  <c r="HR278" i="6"/>
  <c r="HR242" i="6"/>
  <c r="LN251" i="6"/>
  <c r="BQ253" i="6"/>
  <c r="P280" i="6"/>
  <c r="P244" i="6"/>
  <c r="HG252" i="6"/>
  <c r="FF279" i="6"/>
  <c r="FF243" i="6"/>
  <c r="IP290" i="6"/>
  <c r="MZ281" i="6"/>
  <c r="MZ245" i="6"/>
  <c r="DZ250" i="6"/>
  <c r="IC250" i="6"/>
  <c r="LH250" i="6"/>
  <c r="MW250" i="6"/>
  <c r="DS250" i="6"/>
  <c r="KZ250" i="6"/>
  <c r="GR250" i="6"/>
  <c r="GP250" i="6"/>
  <c r="GZ250" i="6"/>
  <c r="JO250" i="6"/>
  <c r="LS250" i="6"/>
  <c r="JT250" i="6"/>
  <c r="KM250" i="6"/>
  <c r="FA250" i="6"/>
  <c r="FI250" i="6"/>
  <c r="JJ250" i="6"/>
  <c r="MH250" i="6"/>
  <c r="LV250" i="6"/>
  <c r="HU250" i="6"/>
  <c r="GJ250" i="6"/>
  <c r="MO250" i="6"/>
  <c r="FX250" i="6"/>
  <c r="HN250" i="6"/>
  <c r="EE250" i="6"/>
  <c r="EJ250" i="6"/>
  <c r="LP250" i="6"/>
  <c r="MI250" i="6"/>
  <c r="KP250" i="6"/>
  <c r="HY250" i="6"/>
  <c r="FF250" i="6"/>
  <c r="DU250" i="6"/>
  <c r="IZ250" i="6"/>
  <c r="GS250" i="6"/>
  <c r="KE250" i="6"/>
  <c r="MA250" i="6"/>
  <c r="EG250" i="6"/>
  <c r="HT250" i="6"/>
  <c r="HB250" i="6"/>
  <c r="LK250" i="6"/>
  <c r="HF250" i="6"/>
  <c r="HM250" i="6"/>
  <c r="GH250" i="6"/>
  <c r="IN250" i="6"/>
  <c r="IK250" i="6"/>
  <c r="JZ250" i="6"/>
  <c r="DW250" i="6"/>
  <c r="JC250" i="6"/>
  <c r="MF250" i="6"/>
  <c r="MV250" i="6"/>
  <c r="IL250" i="6"/>
  <c r="ET250" i="6"/>
  <c r="LT250" i="6"/>
  <c r="DV250" i="6"/>
  <c r="FP250" i="6"/>
  <c r="JE250" i="6"/>
  <c r="LY250" i="6"/>
  <c r="GD250" i="6"/>
  <c r="KY250" i="6"/>
  <c r="LU250" i="6"/>
  <c r="HH250" i="6"/>
  <c r="ED250" i="6"/>
  <c r="KT250" i="6"/>
  <c r="GL250" i="6"/>
  <c r="FJ250" i="6"/>
  <c r="IY250" i="6"/>
  <c r="DR250" i="6"/>
  <c r="GT250" i="6"/>
  <c r="FY250" i="6"/>
  <c r="JM250" i="6"/>
  <c r="IP250" i="6"/>
  <c r="JL250" i="6"/>
  <c r="LE250" i="6"/>
  <c r="FE250" i="6"/>
  <c r="GX250" i="6"/>
  <c r="ML250" i="6"/>
  <c r="GI250" i="6"/>
  <c r="LN250" i="6"/>
  <c r="MJ250" i="6"/>
  <c r="IH250" i="6"/>
  <c r="GA250" i="6"/>
  <c r="EX250" i="6"/>
  <c r="EH250" i="6"/>
  <c r="JP250" i="6"/>
  <c r="MG250" i="6"/>
  <c r="DQ241" i="6"/>
  <c r="DQ277" i="6" s="1"/>
  <c r="IR277" i="6"/>
  <c r="IR241" i="6"/>
  <c r="JC277" i="6"/>
  <c r="JC241" i="6"/>
  <c r="GB250" i="6"/>
  <c r="LS277" i="6"/>
  <c r="LS241" i="6"/>
  <c r="JR277" i="6"/>
  <c r="JR241" i="6"/>
  <c r="IP241" i="6"/>
  <c r="IP277" i="6"/>
  <c r="DO250" i="6"/>
  <c r="LA277" i="6"/>
  <c r="LA241" i="6"/>
  <c r="II241" i="6"/>
  <c r="II277" i="6" s="1"/>
  <c r="GS277" i="6"/>
  <c r="GS241" i="6"/>
  <c r="HI250" i="6"/>
  <c r="FH250" i="6"/>
  <c r="KY277" i="6"/>
  <c r="KY241" i="6"/>
  <c r="IX241" i="6"/>
  <c r="IX277" i="6"/>
  <c r="GF277" i="6"/>
  <c r="GF241" i="6"/>
  <c r="EP241" i="6"/>
  <c r="EP277" i="6" s="1"/>
  <c r="GX241" i="6"/>
  <c r="GX277" i="6" s="1"/>
  <c r="JI277" i="6"/>
  <c r="JI241" i="6"/>
  <c r="IE241" i="6"/>
  <c r="IE277" i="6" s="1"/>
  <c r="JH277" i="6"/>
  <c r="JH241" i="6"/>
  <c r="JY277" i="6"/>
  <c r="JY241" i="6"/>
  <c r="IN277" i="6"/>
  <c r="IN241" i="6"/>
  <c r="KF277" i="6"/>
  <c r="KF241" i="6"/>
  <c r="MO277" i="6"/>
  <c r="MO241" i="6"/>
  <c r="FX241" i="6"/>
  <c r="FX277" i="6" s="1"/>
  <c r="IG241" i="6"/>
  <c r="IG277" i="6" s="1"/>
  <c r="MC277" i="6"/>
  <c r="MC241" i="6"/>
  <c r="GT241" i="6"/>
  <c r="GT277" i="6" s="1"/>
  <c r="DQ250" i="6"/>
  <c r="FY241" i="6"/>
  <c r="FY277" i="6" s="1"/>
  <c r="KA250" i="6"/>
  <c r="EC241" i="6"/>
  <c r="EC277" i="6"/>
  <c r="JY250" i="6"/>
  <c r="GY241" i="6"/>
  <c r="GY277" i="6" s="1"/>
  <c r="MV277" i="6"/>
  <c r="MV241" i="6"/>
  <c r="II250" i="6"/>
  <c r="IT250" i="6"/>
  <c r="LE241" i="6"/>
  <c r="LE277" i="6"/>
  <c r="FE241" i="6"/>
  <c r="FE277" i="6" s="1"/>
  <c r="FB250" i="6"/>
  <c r="MT250" i="6"/>
  <c r="KE241" i="6"/>
  <c r="KE277" i="6"/>
  <c r="KS277" i="6"/>
  <c r="KS241" i="6"/>
  <c r="ES241" i="6"/>
  <c r="ES277" i="6" s="1"/>
  <c r="JV277" i="6"/>
  <c r="JV241" i="6"/>
  <c r="HZ241" i="6"/>
  <c r="HZ277" i="6"/>
  <c r="MR250" i="6"/>
  <c r="EN250" i="6"/>
  <c r="FL277" i="6"/>
  <c r="FL241" i="6"/>
  <c r="FI277" i="6"/>
  <c r="FI241" i="6"/>
  <c r="EI241" i="6"/>
  <c r="EI277" i="6" s="1"/>
  <c r="LC277" i="6"/>
  <c r="LC241" i="6"/>
  <c r="JB250" i="6"/>
  <c r="HA277" i="6"/>
  <c r="HA241" i="6"/>
  <c r="JX250" i="6"/>
  <c r="LG250" i="6"/>
  <c r="HS241" i="6"/>
  <c r="HS277" i="6" s="1"/>
  <c r="IT241" i="6"/>
  <c r="IT277" i="6"/>
  <c r="KL277" i="6"/>
  <c r="KL241" i="6"/>
  <c r="FH277" i="6"/>
  <c r="FH241" i="6"/>
  <c r="IX250" i="6"/>
  <c r="MN241" i="6"/>
  <c r="MN277" i="6"/>
  <c r="KK277" i="6"/>
  <c r="KK241" i="6"/>
  <c r="EB277" i="6"/>
  <c r="EB241" i="6"/>
  <c r="IW277" i="6"/>
  <c r="IW241" i="6"/>
  <c r="FV241" i="6"/>
  <c r="FV277" i="6"/>
  <c r="LG277" i="6"/>
  <c r="LG241" i="6"/>
  <c r="GU277" i="6"/>
  <c r="GU241" i="6"/>
  <c r="MR277" i="6"/>
  <c r="MR241" i="6"/>
  <c r="KQ277" i="6"/>
  <c r="KQ241" i="6"/>
  <c r="JB277" i="6"/>
  <c r="JB241" i="6"/>
  <c r="EA241" i="6"/>
  <c r="EA277" i="6"/>
  <c r="JX277" i="6"/>
  <c r="JX241" i="6"/>
  <c r="IK277" i="6"/>
  <c r="IK241" i="6"/>
  <c r="EI250" i="6"/>
  <c r="DW277" i="6"/>
  <c r="DW241" i="6"/>
  <c r="LO277" i="6"/>
  <c r="LO241" i="6"/>
  <c r="JN277" i="6"/>
  <c r="JN241" i="6"/>
  <c r="GK250" i="6"/>
  <c r="LC250" i="6"/>
  <c r="HA250" i="6"/>
  <c r="JM277" i="6"/>
  <c r="JM241" i="6"/>
  <c r="JL277" i="6"/>
  <c r="JL241" i="6"/>
  <c r="FJ241" i="6"/>
  <c r="FJ277" i="6" s="1"/>
  <c r="JF241" i="6"/>
  <c r="JF277" i="6"/>
  <c r="HS250" i="6"/>
  <c r="IZ277" i="6"/>
  <c r="IZ241" i="6"/>
  <c r="KL250" i="6"/>
  <c r="IV241" i="6"/>
  <c r="IV277" i="6"/>
  <c r="KN241" i="6"/>
  <c r="KN277" i="6"/>
  <c r="JT241" i="6"/>
  <c r="JT277" i="6"/>
  <c r="MN250" i="6"/>
  <c r="KM277" i="6"/>
  <c r="KM241" i="6"/>
  <c r="IL241" i="6"/>
  <c r="IL277" i="6"/>
  <c r="ET241" i="6"/>
  <c r="ET277" i="6"/>
  <c r="LZ277" i="6"/>
  <c r="LZ241" i="6"/>
  <c r="EA250" i="6"/>
  <c r="FV250" i="6"/>
  <c r="DU241" i="6"/>
  <c r="DU277" i="6"/>
  <c r="EF241" i="6"/>
  <c r="EF277" i="6" s="1"/>
  <c r="HK241" i="6"/>
  <c r="HK277" i="6" s="1"/>
  <c r="MF277" i="6"/>
  <c r="MF241" i="6"/>
  <c r="FD277" i="6"/>
  <c r="FD241" i="6"/>
  <c r="EQ241" i="6"/>
  <c r="EQ277" i="6" s="1"/>
  <c r="IF250" i="6"/>
  <c r="MB250" i="6"/>
  <c r="MA277" i="6"/>
  <c r="MA241" i="6"/>
  <c r="MG277" i="6"/>
  <c r="MG241" i="6"/>
  <c r="IE250" i="6"/>
  <c r="JZ277" i="6"/>
  <c r="JZ241" i="6"/>
  <c r="HY241" i="6"/>
  <c r="HY277" i="6" s="1"/>
  <c r="GW241" i="6"/>
  <c r="GW277" i="6" s="1"/>
  <c r="GK241" i="6"/>
  <c r="GK277" i="6" s="1"/>
  <c r="FF241" i="6"/>
  <c r="FF277" i="6" s="1"/>
  <c r="IY241" i="6"/>
  <c r="IY277" i="6"/>
  <c r="EL250" i="6"/>
  <c r="DR277" i="6"/>
  <c r="DR241" i="6"/>
  <c r="JO277" i="6"/>
  <c r="JO241" i="6"/>
  <c r="JH250" i="6"/>
  <c r="GB277" i="6"/>
  <c r="GB241" i="6"/>
  <c r="DO277" i="6"/>
  <c r="DO241" i="6"/>
  <c r="KG250" i="6"/>
  <c r="HI277" i="6"/>
  <c r="HI241" i="6"/>
  <c r="IF241" i="6"/>
  <c r="IF277" i="6" s="1"/>
  <c r="GE250" i="6"/>
  <c r="MB277" i="6"/>
  <c r="MB241" i="6"/>
  <c r="EL277" i="6"/>
  <c r="EL241" i="6"/>
  <c r="KA277" i="6"/>
  <c r="KA241" i="6"/>
  <c r="KG277" i="6"/>
  <c r="KG241" i="6"/>
  <c r="FB241" i="6"/>
  <c r="FB277" i="6"/>
  <c r="MT241" i="6"/>
  <c r="MT277" i="6"/>
  <c r="GE241" i="6"/>
  <c r="GE277" i="6" s="1"/>
  <c r="EN241" i="6"/>
  <c r="EN277" i="6" s="1"/>
  <c r="GC277" i="6"/>
  <c r="GC241" i="6"/>
  <c r="LB277" i="6"/>
  <c r="LB241" i="6"/>
  <c r="LL277" i="6"/>
  <c r="LL241" i="6"/>
  <c r="DN241" i="6"/>
  <c r="DN277" i="6"/>
  <c r="HX241" i="6"/>
  <c r="HX277" i="6"/>
  <c r="LF241" i="6"/>
  <c r="LF277" i="6"/>
  <c r="HL277" i="6"/>
  <c r="HL241" i="6"/>
  <c r="HC241" i="6"/>
  <c r="HC277" i="6" s="1"/>
  <c r="EK241" i="6"/>
  <c r="EK277" i="6" s="1"/>
  <c r="GQ241" i="6"/>
  <c r="GQ277" i="6" s="1"/>
  <c r="LD277" i="6"/>
  <c r="LD241" i="6"/>
  <c r="KR277" i="6"/>
  <c r="KR241" i="6"/>
  <c r="MM277" i="6"/>
  <c r="MM241" i="6"/>
  <c r="EO241" i="6"/>
  <c r="EO277" i="6" s="1"/>
  <c r="IU277" i="6"/>
  <c r="IU241" i="6"/>
  <c r="ME277" i="6"/>
  <c r="ME241" i="6"/>
  <c r="IS241" i="6"/>
  <c r="IS277" i="6"/>
  <c r="IJ241" i="6"/>
  <c r="IJ277" i="6" s="1"/>
  <c r="LT241" i="6"/>
  <c r="LT277" i="6"/>
  <c r="HR250" i="6"/>
  <c r="JJ241" i="6"/>
  <c r="JJ277" i="6"/>
  <c r="MD250" i="6"/>
  <c r="GO241" i="6"/>
  <c r="GO277" i="6" s="1"/>
  <c r="FO241" i="6"/>
  <c r="FO277" i="6"/>
  <c r="EX277" i="6"/>
  <c r="EX241" i="6"/>
  <c r="HD250" i="6"/>
  <c r="LY277" i="6"/>
  <c r="LY241" i="6"/>
  <c r="HN241" i="6"/>
  <c r="HN277" i="6" s="1"/>
  <c r="FM241" i="6"/>
  <c r="FM277" i="6" s="1"/>
  <c r="DT250" i="6"/>
  <c r="JQ277" i="6"/>
  <c r="JQ241" i="6"/>
  <c r="EJ277" i="6"/>
  <c r="EJ241" i="6"/>
  <c r="GP241" i="6"/>
  <c r="GP277" i="6" s="1"/>
  <c r="LK277" i="6"/>
  <c r="LK241" i="6"/>
  <c r="JG241" i="6"/>
  <c r="JG277" i="6"/>
  <c r="HF241" i="6"/>
  <c r="HF277" i="6" s="1"/>
  <c r="EH241" i="6"/>
  <c r="EH277" i="6"/>
  <c r="GN250" i="6"/>
  <c r="GV241" i="6"/>
  <c r="GV277" i="6"/>
  <c r="HU241" i="6"/>
  <c r="HU277" i="6" s="1"/>
  <c r="FN277" i="6"/>
  <c r="FN241" i="6"/>
  <c r="IB250" i="6"/>
  <c r="IM277" i="6"/>
  <c r="IM241" i="6"/>
  <c r="GL241" i="6"/>
  <c r="GL277" i="6" s="1"/>
  <c r="DS277" i="6"/>
  <c r="DS241" i="6"/>
  <c r="ER250" i="6"/>
  <c r="LR277" i="6"/>
  <c r="LR241" i="6"/>
  <c r="GC250" i="6"/>
  <c r="EB250" i="6"/>
  <c r="HR277" i="6"/>
  <c r="HR241" i="6"/>
  <c r="KZ277" i="6"/>
  <c r="KZ241" i="6"/>
  <c r="EG241" i="6"/>
  <c r="EG277" i="6" s="1"/>
  <c r="JD277" i="6"/>
  <c r="JD241" i="6"/>
  <c r="GR241" i="6"/>
  <c r="GR277" i="6" s="1"/>
  <c r="JA250" i="6"/>
  <c r="LX250" i="6"/>
  <c r="FR277" i="6"/>
  <c r="FR241" i="6"/>
  <c r="HX250" i="6"/>
  <c r="HD241" i="6"/>
  <c r="HD277" i="6" s="1"/>
  <c r="JU277" i="6"/>
  <c r="JU241" i="6"/>
  <c r="HQ277" i="6"/>
  <c r="HQ241" i="6"/>
  <c r="EK250" i="6"/>
  <c r="DT277" i="6"/>
  <c r="DT241" i="6"/>
  <c r="MH277" i="6"/>
  <c r="MH241" i="6"/>
  <c r="KR250" i="6"/>
  <c r="IQ277" i="6"/>
  <c r="IQ241" i="6"/>
  <c r="MM250" i="6"/>
  <c r="EO250" i="6"/>
  <c r="GZ277" i="6"/>
  <c r="GZ241" i="6"/>
  <c r="KV250" i="6"/>
  <c r="KJ277" i="6"/>
  <c r="KJ241" i="6"/>
  <c r="FW241" i="6"/>
  <c r="FW277" i="6" s="1"/>
  <c r="GH241" i="6"/>
  <c r="GH277" i="6" s="1"/>
  <c r="ME250" i="6"/>
  <c r="GJ241" i="6"/>
  <c r="GJ277" i="6" s="1"/>
  <c r="KT277" i="6"/>
  <c r="KT241" i="6"/>
  <c r="IB241" i="6"/>
  <c r="IB277" i="6" s="1"/>
  <c r="FG250" i="6"/>
  <c r="KO277" i="6"/>
  <c r="KO241" i="6"/>
  <c r="ER241" i="6"/>
  <c r="ER277" i="6" s="1"/>
  <c r="MU277" i="6"/>
  <c r="MU241" i="6"/>
  <c r="GG250" i="6"/>
  <c r="JA277" i="6"/>
  <c r="JA241" i="6"/>
  <c r="LX277" i="6"/>
  <c r="LX241" i="6"/>
  <c r="HV277" i="6"/>
  <c r="HV241" i="6"/>
  <c r="MK241" i="6"/>
  <c r="MK277" i="6"/>
  <c r="KC277" i="6"/>
  <c r="KC241" i="6"/>
  <c r="HE241" i="6"/>
  <c r="HE277" i="6" s="1"/>
  <c r="MY241" i="6"/>
  <c r="MY277" i="6"/>
  <c r="EU277" i="6"/>
  <c r="EU241" i="6"/>
  <c r="KV277" i="6"/>
  <c r="KV241" i="6"/>
  <c r="GN241" i="6"/>
  <c r="GN277" i="6" s="1"/>
  <c r="FG241" i="6"/>
  <c r="FG277" i="6"/>
  <c r="FU241" i="6"/>
  <c r="FU277" i="6" s="1"/>
  <c r="KB277" i="6"/>
  <c r="KB241" i="6"/>
  <c r="LW277" i="6"/>
  <c r="LW241" i="6"/>
  <c r="HG277" i="6"/>
  <c r="HG241" i="6"/>
  <c r="LQ277" i="6"/>
  <c r="LQ241" i="6"/>
  <c r="KI277" i="6"/>
  <c r="KI241" i="6"/>
  <c r="FQ241" i="6"/>
  <c r="FQ277" i="6" s="1"/>
  <c r="GG241" i="6"/>
  <c r="GG277" i="6" s="1"/>
  <c r="JW277" i="6"/>
  <c r="JW241" i="6"/>
  <c r="KU277" i="6"/>
  <c r="KU241" i="6"/>
  <c r="HW277" i="6"/>
  <c r="HW241" i="6"/>
  <c r="KC250" i="6"/>
  <c r="LV241" i="6"/>
  <c r="LV277" i="6"/>
  <c r="EY277" i="6"/>
  <c r="EY241" i="6"/>
  <c r="EM241" i="6"/>
  <c r="EM277" i="6" s="1"/>
  <c r="EV241" i="6"/>
  <c r="EV277" i="6" s="1"/>
  <c r="HJ241" i="6"/>
  <c r="HJ277" i="6" s="1"/>
  <c r="HO277" i="6"/>
  <c r="HO241" i="6"/>
  <c r="KW277" i="6"/>
  <c r="KW241" i="6"/>
  <c r="DX241" i="6"/>
  <c r="DX277" i="6" s="1"/>
  <c r="GA241" i="6"/>
  <c r="GA277" i="6" s="1"/>
  <c r="HV250" i="6"/>
  <c r="MQ241" i="6"/>
  <c r="MQ277" i="6"/>
  <c r="MK250" i="6"/>
  <c r="JK277" i="6"/>
  <c r="JK241" i="6"/>
  <c r="MS277" i="6"/>
  <c r="MS241" i="6"/>
  <c r="HW250" i="6"/>
  <c r="DP241" i="6"/>
  <c r="DP277" i="6" s="1"/>
  <c r="HE250" i="6"/>
  <c r="MY250" i="6"/>
  <c r="KX277" i="6"/>
  <c r="KX241" i="6"/>
  <c r="DY241" i="6"/>
  <c r="DY277" i="6" s="1"/>
  <c r="EU250" i="6"/>
  <c r="MX277" i="6"/>
  <c r="MX241" i="6"/>
  <c r="LI277" i="6"/>
  <c r="LI241" i="6"/>
  <c r="KD241" i="6"/>
  <c r="KD277" i="6"/>
  <c r="EW241" i="6"/>
  <c r="EW277" i="6" s="1"/>
  <c r="FU250" i="6"/>
  <c r="KB250" i="6"/>
  <c r="IA241" i="6"/>
  <c r="IA277" i="6"/>
  <c r="FZ250" i="6"/>
  <c r="LW250" i="6"/>
  <c r="HG250" i="6"/>
  <c r="LQ250" i="6"/>
  <c r="FQ250" i="6"/>
  <c r="JI250" i="6"/>
  <c r="GI241" i="6"/>
  <c r="GI277" i="6"/>
  <c r="IW250" i="6"/>
  <c r="JS277" i="6"/>
  <c r="JS241" i="6"/>
  <c r="KW250" i="6"/>
  <c r="FP241" i="6"/>
  <c r="FP277" i="6"/>
  <c r="JW250" i="6"/>
  <c r="LL250" i="6"/>
  <c r="KU250" i="6"/>
  <c r="JE277" i="6"/>
  <c r="JE241" i="6"/>
  <c r="IC241" i="6"/>
  <c r="IC277" i="6" s="1"/>
  <c r="FC241" i="6"/>
  <c r="FC277" i="6" s="1"/>
  <c r="HT241" i="6"/>
  <c r="HT277" i="6" s="1"/>
  <c r="FS277" i="6"/>
  <c r="FS241" i="6"/>
  <c r="MZ277" i="6"/>
  <c r="MZ241" i="6"/>
  <c r="LJ277" i="6"/>
  <c r="LJ241" i="6"/>
  <c r="EE241" i="6"/>
  <c r="EE277" i="6" s="1"/>
  <c r="HB241" i="6"/>
  <c r="HB277" i="6" s="1"/>
  <c r="KX250" i="6"/>
  <c r="EY250" i="6"/>
  <c r="LU277" i="6"/>
  <c r="LU241" i="6"/>
  <c r="HH277" i="6"/>
  <c r="HH241" i="6"/>
  <c r="EM250" i="6"/>
  <c r="LI250" i="6"/>
  <c r="ED277" i="6"/>
  <c r="ED241" i="6"/>
  <c r="LP277" i="6"/>
  <c r="LP241" i="6"/>
  <c r="MI277" i="6"/>
  <c r="MI241" i="6"/>
  <c r="EV250" i="6"/>
  <c r="ID241" i="6"/>
  <c r="ID277" i="6" s="1"/>
  <c r="KP241" i="6"/>
  <c r="KP277" i="6"/>
  <c r="FZ277" i="6"/>
  <c r="FZ241" i="6"/>
  <c r="HJ250" i="6"/>
  <c r="FT241" i="6"/>
  <c r="FT277" i="6" s="1"/>
  <c r="HO250" i="6"/>
  <c r="FK241" i="6"/>
  <c r="FK277" i="6" s="1"/>
  <c r="GU250" i="6"/>
  <c r="KQ250" i="6"/>
  <c r="ML277" i="6"/>
  <c r="ML241" i="6"/>
  <c r="KK250" i="6"/>
  <c r="LZ250" i="6"/>
  <c r="FA241" i="6"/>
  <c r="FA277" i="6" s="1"/>
  <c r="DV241" i="6"/>
  <c r="DV277" i="6"/>
  <c r="LN277" i="6"/>
  <c r="LN241" i="6"/>
  <c r="GM277" i="6"/>
  <c r="GM241" i="6"/>
  <c r="MJ277" i="6"/>
  <c r="MJ241" i="6"/>
  <c r="DX250" i="6"/>
  <c r="IH241" i="6"/>
  <c r="IH277" i="6" s="1"/>
  <c r="MD277" i="6"/>
  <c r="MD241" i="6"/>
  <c r="LB250" i="6"/>
  <c r="DZ277" i="6"/>
  <c r="DZ241" i="6"/>
  <c r="MQ250" i="6"/>
  <c r="HP241" i="6"/>
  <c r="HP277" i="6" s="1"/>
  <c r="DN250" i="6"/>
  <c r="JK250" i="6"/>
  <c r="LF250" i="6"/>
  <c r="HL250" i="6"/>
  <c r="LH277" i="6"/>
  <c r="LH241" i="6"/>
  <c r="HC250" i="6"/>
  <c r="GQ250" i="6"/>
  <c r="LD250" i="6"/>
  <c r="DY250" i="6"/>
  <c r="MX250" i="6"/>
  <c r="EZ241" i="6"/>
  <c r="EZ277" i="6" s="1"/>
  <c r="GD277" i="6"/>
  <c r="GD241" i="6"/>
  <c r="MW277" i="6"/>
  <c r="MW241" i="6"/>
  <c r="IU250" i="6"/>
  <c r="IO277" i="6"/>
  <c r="IO241" i="6"/>
  <c r="HM241" i="6"/>
  <c r="HM277" i="6" s="1"/>
  <c r="EW250" i="6"/>
  <c r="IS250" i="6"/>
  <c r="LM277" i="6"/>
  <c r="LM241" i="6"/>
  <c r="KH277" i="6"/>
  <c r="KH241" i="6"/>
  <c r="IA250" i="6"/>
  <c r="JP277" i="6"/>
  <c r="JP241" i="6"/>
  <c r="MP277" i="6"/>
  <c r="MP241" i="6"/>
  <c r="FK250" i="6"/>
  <c r="C28" i="5"/>
  <c r="F28" i="5" s="1"/>
  <c r="H28" i="5" s="1"/>
  <c r="GL297" i="6" l="1"/>
  <c r="U297" i="6"/>
  <c r="KV299" i="6"/>
  <c r="DM297" i="6"/>
  <c r="AR301" i="6"/>
  <c r="HY298" i="6"/>
  <c r="DT300" i="6"/>
  <c r="HA297" i="6"/>
  <c r="DX299" i="6"/>
  <c r="CV299" i="6"/>
  <c r="AK301" i="6"/>
  <c r="BP301" i="6"/>
  <c r="GQ296" i="6"/>
  <c r="DL299" i="6"/>
  <c r="MZ300" i="6"/>
  <c r="EA300" i="6"/>
  <c r="JO299" i="6"/>
  <c r="LW299" i="6"/>
  <c r="JZ297" i="6"/>
  <c r="KE298" i="6"/>
  <c r="AS296" i="6"/>
  <c r="ES301" i="6"/>
  <c r="F300" i="6"/>
  <c r="IO299" i="6"/>
  <c r="GH297" i="6"/>
  <c r="MD298" i="6"/>
  <c r="FE299" i="6"/>
  <c r="BS299" i="6"/>
  <c r="GS300" i="6"/>
  <c r="JT299" i="6"/>
  <c r="BA300" i="6"/>
  <c r="CY301" i="6"/>
  <c r="P301" i="6"/>
  <c r="LO300" i="6"/>
  <c r="MS299" i="6"/>
  <c r="KI299" i="6"/>
  <c r="HF298" i="6"/>
  <c r="AM297" i="6"/>
  <c r="LJ297" i="6"/>
  <c r="CR301" i="6"/>
  <c r="JI297" i="6"/>
  <c r="CE297" i="6"/>
  <c r="IB297" i="6"/>
  <c r="KV296" i="6"/>
  <c r="BU296" i="6"/>
  <c r="MF301" i="6"/>
  <c r="IF301" i="6"/>
  <c r="KD300" i="6"/>
  <c r="IQ296" i="6"/>
  <c r="MV299" i="6"/>
  <c r="MO299" i="6"/>
  <c r="FF300" i="6"/>
  <c r="HJ301" i="6"/>
  <c r="EV297" i="6"/>
  <c r="LN297" i="6"/>
  <c r="GE298" i="6"/>
  <c r="FQ298" i="6"/>
  <c r="JX301" i="6"/>
  <c r="JB296" i="6"/>
  <c r="KT298" i="6"/>
  <c r="AE300" i="6"/>
  <c r="IC298" i="6"/>
  <c r="HT299" i="6"/>
  <c r="II300" i="6"/>
  <c r="JL297" i="6"/>
  <c r="DW296" i="6"/>
  <c r="AX297" i="6"/>
  <c r="DB298" i="6"/>
  <c r="BX301" i="6"/>
  <c r="DL298" i="6"/>
  <c r="DO24" i="6"/>
  <c r="HN299" i="6"/>
  <c r="CN297" i="6"/>
  <c r="EP296" i="6"/>
  <c r="BG300" i="6"/>
  <c r="P298" i="6"/>
  <c r="IB299" i="6"/>
  <c r="HK300" i="6"/>
  <c r="HH300" i="6"/>
  <c r="IU301" i="6"/>
  <c r="CJ299" i="6"/>
  <c r="IP300" i="6"/>
  <c r="DZ297" i="6"/>
  <c r="CL296" i="6"/>
  <c r="GU296" i="6"/>
  <c r="KN301" i="6"/>
  <c r="BL300" i="6"/>
  <c r="HX299" i="6"/>
  <c r="BB298" i="6"/>
  <c r="IP301" i="6"/>
  <c r="JK296" i="6"/>
  <c r="G301" i="6"/>
  <c r="HQ301" i="6"/>
  <c r="GU297" i="6"/>
  <c r="JE299" i="6"/>
  <c r="JP298" i="6"/>
  <c r="EN301" i="6"/>
  <c r="MC296" i="6"/>
  <c r="JU299" i="6"/>
  <c r="EE301" i="6"/>
  <c r="LS299" i="6"/>
  <c r="JL301" i="6"/>
  <c r="IY297" i="6"/>
  <c r="EU301" i="6"/>
  <c r="MD296" i="6"/>
  <c r="KF297" i="6"/>
  <c r="CB299" i="6"/>
  <c r="DU298" i="6"/>
  <c r="LJ299" i="6"/>
  <c r="CN298" i="6"/>
  <c r="DP298" i="6"/>
  <c r="CD296" i="6"/>
  <c r="KR298" i="6"/>
  <c r="KL298" i="6"/>
  <c r="ES297" i="6"/>
  <c r="AU296" i="6"/>
  <c r="KX296" i="6"/>
  <c r="FO300" i="6"/>
  <c r="KF296" i="6"/>
  <c r="FQ300" i="6"/>
  <c r="KX298" i="6"/>
  <c r="CR298" i="6"/>
  <c r="DO298" i="6"/>
  <c r="W299" i="6"/>
  <c r="BV301" i="6"/>
  <c r="IY299" i="6"/>
  <c r="AI299" i="6"/>
  <c r="O298" i="6"/>
  <c r="IW298" i="6"/>
  <c r="HG296" i="6"/>
  <c r="KF298" i="6"/>
  <c r="FJ300" i="6"/>
  <c r="CM297" i="6"/>
  <c r="MG296" i="6"/>
  <c r="CA300" i="6"/>
  <c r="DF297" i="6"/>
  <c r="N296" i="6"/>
  <c r="HF301" i="6"/>
  <c r="GX297" i="6"/>
  <c r="DP301" i="6"/>
  <c r="CZ296" i="6"/>
  <c r="IH300" i="6"/>
  <c r="FL301" i="6"/>
  <c r="AJ298" i="6"/>
  <c r="DA300" i="6"/>
  <c r="DX298" i="6"/>
  <c r="W296" i="6"/>
  <c r="EB297" i="6"/>
  <c r="KK301" i="6"/>
  <c r="LK296" i="6"/>
  <c r="DI296" i="6"/>
  <c r="HR300" i="6"/>
  <c r="IZ298" i="6"/>
  <c r="HV301" i="6"/>
  <c r="FB298" i="6"/>
  <c r="MM300" i="6"/>
  <c r="BS297" i="6"/>
  <c r="KS299" i="6"/>
  <c r="AM300" i="6"/>
  <c r="GL296" i="6"/>
  <c r="FS296" i="6"/>
  <c r="KP296" i="6"/>
  <c r="IQ299" i="6"/>
  <c r="MQ299" i="6"/>
  <c r="ES300" i="6"/>
  <c r="EU300" i="6"/>
  <c r="JF298" i="6"/>
  <c r="JY298" i="6"/>
  <c r="KI296" i="6"/>
  <c r="KB301" i="6"/>
  <c r="H299" i="6"/>
  <c r="HS296" i="6"/>
  <c r="FW298" i="6"/>
  <c r="HT296" i="6"/>
  <c r="AV300" i="6"/>
  <c r="AG298" i="6"/>
  <c r="EA301" i="6"/>
  <c r="LB301" i="6"/>
  <c r="DR300" i="6"/>
  <c r="AB296" i="6"/>
  <c r="EW301" i="6"/>
  <c r="KM296" i="6"/>
  <c r="LH297" i="6"/>
  <c r="JR299" i="6"/>
  <c r="IL301" i="6"/>
  <c r="BR296" i="6"/>
  <c r="BY301" i="6"/>
  <c r="HR296" i="6"/>
  <c r="BM297" i="6"/>
  <c r="IL300" i="6"/>
  <c r="LA299" i="6"/>
  <c r="JU297" i="6"/>
  <c r="LY297" i="6"/>
  <c r="DU296" i="6"/>
  <c r="BZ301" i="6"/>
  <c r="JO297" i="6"/>
  <c r="KO299" i="6"/>
  <c r="FQ299" i="6"/>
  <c r="CQ296" i="6"/>
  <c r="HG298" i="6"/>
  <c r="T301" i="6"/>
  <c r="FP299" i="6"/>
  <c r="LT300" i="6"/>
  <c r="EL296" i="6"/>
  <c r="FM299" i="6"/>
  <c r="HS300" i="6"/>
  <c r="EQ298" i="6"/>
  <c r="GI300" i="6"/>
  <c r="AC297" i="6"/>
  <c r="GZ296" i="6"/>
  <c r="W298" i="6"/>
  <c r="IG297" i="6"/>
  <c r="GT297" i="6"/>
  <c r="FT298" i="6"/>
  <c r="AA300" i="6"/>
  <c r="DK299" i="6"/>
  <c r="AX299" i="6"/>
  <c r="FU300" i="6"/>
  <c r="DJ298" i="6"/>
  <c r="ID301" i="6"/>
  <c r="LY299" i="6"/>
  <c r="CH301" i="6"/>
  <c r="AY300" i="6"/>
  <c r="EN300" i="6"/>
  <c r="HU297" i="6"/>
  <c r="DH297" i="6"/>
  <c r="IU299" i="6"/>
  <c r="MX299" i="6"/>
  <c r="MZ299" i="6"/>
  <c r="GP300" i="6"/>
  <c r="GR296" i="6"/>
  <c r="FH297" i="6"/>
  <c r="JC298" i="6"/>
  <c r="IY298" i="6"/>
  <c r="EK298" i="6"/>
  <c r="FE300" i="6"/>
  <c r="MU298" i="6"/>
  <c r="BA298" i="6"/>
  <c r="MD299" i="6"/>
  <c r="JP299" i="6"/>
  <c r="DZ298" i="6"/>
  <c r="LV296" i="6"/>
  <c r="DN300" i="6"/>
  <c r="CG299" i="6"/>
  <c r="MA298" i="6"/>
  <c r="IJ301" i="6"/>
  <c r="JU298" i="6"/>
  <c r="I298" i="6"/>
  <c r="BG299" i="6"/>
  <c r="LX298" i="6"/>
  <c r="MI297" i="6"/>
  <c r="IE297" i="6"/>
  <c r="CT299" i="6"/>
  <c r="JH301" i="6"/>
  <c r="GD300" i="6"/>
  <c r="HN300" i="6"/>
  <c r="CC296" i="6"/>
  <c r="CW297" i="6"/>
  <c r="KZ296" i="6"/>
  <c r="AY301" i="6"/>
  <c r="AJ300" i="6"/>
  <c r="EO299" i="6"/>
  <c r="MB300" i="6"/>
  <c r="JN296" i="6"/>
  <c r="CQ299" i="6"/>
  <c r="F298" i="6"/>
  <c r="DP300" i="6"/>
  <c r="IC300" i="6"/>
  <c r="DG297" i="6"/>
  <c r="JR297" i="6"/>
  <c r="JM301" i="6"/>
  <c r="BQ300" i="6"/>
  <c r="IL299" i="6"/>
  <c r="H296" i="6"/>
  <c r="T299" i="6"/>
  <c r="U301" i="6"/>
  <c r="EP297" i="6"/>
  <c r="AV301" i="6"/>
  <c r="BT300" i="6"/>
  <c r="HV298" i="6"/>
  <c r="FV298" i="6"/>
  <c r="FL300" i="6"/>
  <c r="MC297" i="6"/>
  <c r="BG296" i="6"/>
  <c r="FO297" i="6"/>
  <c r="AJ296" i="6"/>
  <c r="LT299" i="6"/>
  <c r="DC296" i="6"/>
  <c r="DL300" i="6"/>
  <c r="KD301" i="6"/>
  <c r="LT297" i="6"/>
  <c r="LX296" i="6"/>
  <c r="LZ296" i="6"/>
  <c r="AG301" i="6"/>
  <c r="V301" i="6"/>
  <c r="LM296" i="6"/>
  <c r="AC300" i="6"/>
  <c r="GC296" i="6"/>
  <c r="DT297" i="6"/>
  <c r="X299" i="6"/>
  <c r="MO301" i="6"/>
  <c r="BY300" i="6"/>
  <c r="FA299" i="6"/>
  <c r="GE300" i="6"/>
  <c r="CD297" i="6"/>
  <c r="CI297" i="6"/>
  <c r="BN301" i="6"/>
  <c r="DU299" i="6"/>
  <c r="FZ298" i="6"/>
  <c r="GY298" i="6"/>
  <c r="IR296" i="6"/>
  <c r="T296" i="6"/>
  <c r="JS299" i="6"/>
  <c r="JI301" i="6"/>
  <c r="EG299" i="6"/>
  <c r="BT301" i="6"/>
  <c r="GX298" i="6"/>
  <c r="JO301" i="6"/>
  <c r="DN296" i="6"/>
  <c r="P297" i="6"/>
  <c r="KA301" i="6"/>
  <c r="CY298" i="6"/>
  <c r="EU298" i="6"/>
  <c r="JQ296" i="6"/>
  <c r="EQ300" i="6"/>
  <c r="CE301" i="6"/>
  <c r="JT298" i="6"/>
  <c r="JW298" i="6"/>
  <c r="IM296" i="6"/>
  <c r="LZ301" i="6"/>
  <c r="HO301" i="6"/>
  <c r="JJ299" i="6"/>
  <c r="DC298" i="6"/>
  <c r="HR297" i="6"/>
  <c r="O301" i="6"/>
  <c r="DF298" i="6"/>
  <c r="X301" i="6"/>
  <c r="KY299" i="6"/>
  <c r="KQ299" i="6"/>
  <c r="KM300" i="6"/>
  <c r="HF296" i="6"/>
  <c r="KT301" i="6"/>
  <c r="EX298" i="6"/>
  <c r="BG298" i="6"/>
  <c r="BK298" i="6"/>
  <c r="CT297" i="6"/>
  <c r="BH298" i="6"/>
  <c r="KZ297" i="6"/>
  <c r="JN298" i="6"/>
  <c r="GY300" i="6"/>
  <c r="EF300" i="6"/>
  <c r="BR299" i="6"/>
  <c r="MW300" i="6"/>
  <c r="HI301" i="6"/>
  <c r="LU301" i="6"/>
  <c r="GM301" i="6"/>
  <c r="MY298" i="6"/>
  <c r="EU296" i="6"/>
  <c r="AW298" i="6"/>
  <c r="KN296" i="6"/>
  <c r="AO296" i="6"/>
  <c r="HE298" i="6"/>
  <c r="LF299" i="6"/>
  <c r="HP299" i="6"/>
  <c r="LF297" i="6"/>
  <c r="IA298" i="6"/>
  <c r="FO301" i="6"/>
  <c r="LL296" i="6"/>
  <c r="BN299" i="6"/>
  <c r="EO300" i="6"/>
  <c r="BH301" i="6"/>
  <c r="BM300" i="6"/>
  <c r="AZ297" i="6"/>
  <c r="CO298" i="6"/>
  <c r="GG297" i="6"/>
  <c r="JQ299" i="6"/>
  <c r="IQ301" i="6"/>
  <c r="BF298" i="6"/>
  <c r="DH301" i="6"/>
  <c r="LW297" i="6"/>
  <c r="KY298" i="6"/>
  <c r="JA300" i="6"/>
  <c r="BA301" i="6"/>
  <c r="GO299" i="6"/>
  <c r="DV300" i="6"/>
  <c r="CB298" i="6"/>
  <c r="HW301" i="6"/>
  <c r="LE300" i="6"/>
  <c r="CO299" i="6"/>
  <c r="MN301" i="6"/>
  <c r="EX297" i="6"/>
  <c r="Z299" i="6"/>
  <c r="HZ301" i="6"/>
  <c r="ER299" i="6"/>
  <c r="MS300" i="6"/>
  <c r="KD296" i="6"/>
  <c r="IV296" i="6"/>
  <c r="CZ298" i="6"/>
  <c r="LL298" i="6"/>
  <c r="EE298" i="6"/>
  <c r="JP297" i="6"/>
  <c r="EO296" i="6"/>
  <c r="LB300" i="6"/>
  <c r="LG297" i="6"/>
  <c r="GJ299" i="6"/>
  <c r="CA297" i="6"/>
  <c r="IB301" i="6"/>
  <c r="AS300" i="6"/>
  <c r="FG298" i="6"/>
  <c r="AQ297" i="6"/>
  <c r="BJ301" i="6"/>
  <c r="IV297" i="6"/>
  <c r="MM301" i="6"/>
  <c r="CX299" i="6"/>
  <c r="EZ301" i="6"/>
  <c r="GP297" i="6"/>
  <c r="DV299" i="6"/>
  <c r="DF296" i="6"/>
  <c r="EJ299" i="6"/>
  <c r="BN296" i="6"/>
  <c r="IW301" i="6"/>
  <c r="AC296" i="6"/>
  <c r="FT300" i="6"/>
  <c r="LF300" i="6"/>
  <c r="GS301" i="6"/>
  <c r="LT298" i="6"/>
  <c r="HH297" i="6"/>
  <c r="FF297" i="6"/>
  <c r="BV296" i="6"/>
  <c r="CF296" i="6"/>
  <c r="CU297" i="6"/>
  <c r="MO300" i="6"/>
  <c r="EA296" i="6"/>
  <c r="HJ300" i="6"/>
  <c r="JE298" i="6"/>
  <c r="DS301" i="6"/>
  <c r="AP296" i="6"/>
  <c r="F301" i="6"/>
  <c r="CG300" i="6"/>
  <c r="GY296" i="6"/>
  <c r="HL299" i="6"/>
  <c r="HX296" i="6"/>
  <c r="FF298" i="6"/>
  <c r="CO301" i="6"/>
  <c r="DV297" i="6"/>
  <c r="BA296" i="6"/>
  <c r="DY298" i="6"/>
  <c r="MV301" i="6"/>
  <c r="K300" i="6"/>
  <c r="HZ296" i="6"/>
  <c r="FR300" i="6"/>
  <c r="EY300" i="6"/>
  <c r="LA301" i="6"/>
  <c r="IY296" i="6"/>
  <c r="HK299" i="6"/>
  <c r="HV296" i="6"/>
  <c r="JZ296" i="6"/>
  <c r="AY297" i="6"/>
  <c r="CR300" i="6"/>
  <c r="JF300" i="6"/>
  <c r="JR301" i="6"/>
  <c r="KJ297" i="6"/>
  <c r="GO296" i="6"/>
  <c r="KT300" i="6"/>
  <c r="DB301" i="6"/>
  <c r="GV299" i="6"/>
  <c r="JT297" i="6"/>
  <c r="LH299" i="6"/>
  <c r="KE301" i="6"/>
  <c r="MI299" i="6"/>
  <c r="AF301" i="6"/>
  <c r="HA300" i="6"/>
  <c r="GP301" i="6"/>
  <c r="DE301" i="6"/>
  <c r="DX301" i="6"/>
  <c r="FC297" i="6"/>
  <c r="CB297" i="6"/>
  <c r="KL300" i="6"/>
  <c r="AE296" i="6"/>
  <c r="BU300" i="6"/>
  <c r="IN297" i="6"/>
  <c r="P296" i="6"/>
  <c r="AI300" i="6"/>
  <c r="AZ299" i="6"/>
  <c r="R297" i="6"/>
  <c r="LZ298" i="6"/>
  <c r="AH301" i="6"/>
  <c r="CO297" i="6"/>
  <c r="KP297" i="6"/>
  <c r="MI296" i="6"/>
  <c r="MJ299" i="6"/>
  <c r="MY297" i="6"/>
  <c r="BY296" i="6"/>
  <c r="S297" i="6"/>
  <c r="II299" i="6"/>
  <c r="MO297" i="6"/>
  <c r="S299" i="6"/>
  <c r="LL299" i="6"/>
  <c r="ML300" i="6"/>
  <c r="CX297" i="6"/>
  <c r="MR301" i="6"/>
  <c r="GP298" i="6"/>
  <c r="JM298" i="6"/>
  <c r="AP298" i="6"/>
  <c r="DO297" i="6"/>
  <c r="KG297" i="6"/>
  <c r="BZ299" i="6"/>
  <c r="JT296" i="6"/>
  <c r="KR297" i="6"/>
  <c r="EB300" i="6"/>
  <c r="KH300" i="6"/>
  <c r="BQ299" i="6"/>
  <c r="DK298" i="6"/>
  <c r="HM297" i="6"/>
  <c r="IR300" i="6"/>
  <c r="MJ301" i="6"/>
  <c r="FU297" i="6"/>
  <c r="N300" i="6"/>
  <c r="HL300" i="6"/>
  <c r="LA296" i="6"/>
  <c r="DU300" i="6"/>
  <c r="HB299" i="6"/>
  <c r="Y301" i="6"/>
  <c r="AT299" i="6"/>
  <c r="FB297" i="6"/>
  <c r="KO297" i="6"/>
  <c r="EH297" i="6"/>
  <c r="LY296" i="6"/>
  <c r="CD300" i="6"/>
  <c r="FF296" i="6"/>
  <c r="DM296" i="6"/>
  <c r="CE299" i="6"/>
  <c r="IJ298" i="6"/>
  <c r="DI298" i="6"/>
  <c r="AX296" i="6"/>
  <c r="JR300" i="6"/>
  <c r="EM299" i="6"/>
  <c r="MI298" i="6"/>
  <c r="EK299" i="6"/>
  <c r="MU297" i="6"/>
  <c r="HK296" i="6"/>
  <c r="HC301" i="6"/>
  <c r="HQ296" i="6"/>
  <c r="IT301" i="6"/>
  <c r="HY297" i="6"/>
  <c r="IM299" i="6"/>
  <c r="IF299" i="6"/>
  <c r="KT296" i="6"/>
  <c r="GE296" i="6"/>
  <c r="CW300" i="6"/>
  <c r="DU301" i="6"/>
  <c r="JB301" i="6"/>
  <c r="EB299" i="6"/>
  <c r="KY300" i="6"/>
  <c r="KB299" i="6"/>
  <c r="GZ298" i="6"/>
  <c r="GK299" i="6"/>
  <c r="FL297" i="6"/>
  <c r="KW300" i="6"/>
  <c r="FZ297" i="6"/>
  <c r="GI298" i="6"/>
  <c r="HW297" i="6"/>
  <c r="FC299" i="6"/>
  <c r="I300" i="6"/>
  <c r="LR301" i="6"/>
  <c r="EW298" i="6"/>
  <c r="CF301" i="6"/>
  <c r="BQ298" i="6"/>
  <c r="FS298" i="6"/>
  <c r="BS296" i="6"/>
  <c r="AM298" i="6"/>
  <c r="MY300" i="6"/>
  <c r="HE296" i="6"/>
  <c r="AQ300" i="6"/>
  <c r="BR297" i="6"/>
  <c r="JC301" i="6"/>
  <c r="HV300" i="6"/>
  <c r="HW296" i="6"/>
  <c r="KY301" i="6"/>
  <c r="DD296" i="6"/>
  <c r="MG300" i="6"/>
  <c r="IV299" i="6"/>
  <c r="FP301" i="6"/>
  <c r="BN297" i="6"/>
  <c r="AT296" i="6"/>
  <c r="LO297" i="6"/>
  <c r="JL300" i="6"/>
  <c r="GX300" i="6"/>
  <c r="MA299" i="6"/>
  <c r="HB297" i="6"/>
  <c r="LA297" i="6"/>
  <c r="MP301" i="6"/>
  <c r="KG299" i="6"/>
  <c r="DW297" i="6"/>
  <c r="AS298" i="6"/>
  <c r="AH298" i="6"/>
  <c r="GN297" i="6"/>
  <c r="BP300" i="6"/>
  <c r="EY298" i="6"/>
  <c r="KD299" i="6"/>
  <c r="AN296" i="6"/>
  <c r="L298" i="6"/>
  <c r="EI300" i="6"/>
  <c r="GB300" i="6"/>
  <c r="L301" i="6"/>
  <c r="LE296" i="6"/>
  <c r="BW301" i="6"/>
  <c r="ED298" i="6"/>
  <c r="LW301" i="6"/>
  <c r="KJ300" i="6"/>
  <c r="AD299" i="6"/>
  <c r="KV297" i="6"/>
  <c r="GO298" i="6"/>
  <c r="N297" i="6"/>
  <c r="LK301" i="6"/>
  <c r="BT299" i="6"/>
  <c r="FX297" i="6"/>
  <c r="GA297" i="6"/>
  <c r="LW300" i="6"/>
  <c r="MB301" i="6"/>
  <c r="GN296" i="6"/>
  <c r="GA300" i="6"/>
  <c r="AR300" i="6"/>
  <c r="CQ298" i="6"/>
  <c r="MS296" i="6"/>
  <c r="MH298" i="6"/>
  <c r="LP300" i="6"/>
  <c r="ER301" i="6"/>
  <c r="L297" i="6"/>
  <c r="IS298" i="6"/>
  <c r="V299" i="6"/>
  <c r="GJ296" i="6"/>
  <c r="GQ300" i="6"/>
  <c r="MZ301" i="6"/>
  <c r="LB299" i="6"/>
  <c r="MQ297" i="6"/>
  <c r="FT299" i="6"/>
  <c r="AU299" i="6"/>
  <c r="JW301" i="6"/>
  <c r="JI299" i="6"/>
  <c r="FU299" i="6"/>
  <c r="DQ296" i="6"/>
  <c r="MW297" i="6"/>
  <c r="LS296" i="6"/>
  <c r="GL301" i="6"/>
  <c r="AS299" i="6"/>
  <c r="LV299" i="6"/>
  <c r="FC300" i="6"/>
  <c r="CN299" i="6"/>
  <c r="DB300" i="6"/>
  <c r="JI298" i="6"/>
  <c r="LV300" i="6"/>
  <c r="MI300" i="6"/>
  <c r="IO300" i="6"/>
  <c r="MX300" i="6"/>
  <c r="KI301" i="6"/>
  <c r="JI300" i="6"/>
  <c r="AJ301" i="6"/>
  <c r="EI298" i="6"/>
  <c r="BB299" i="6"/>
  <c r="MH301" i="6"/>
  <c r="T300" i="6"/>
  <c r="AI298" i="6"/>
  <c r="GY299" i="6"/>
  <c r="GD299" i="6"/>
  <c r="GH299" i="6"/>
  <c r="KT297" i="6"/>
  <c r="BV298" i="6"/>
  <c r="ED301" i="6"/>
  <c r="HJ299" i="6"/>
  <c r="DC300" i="6"/>
  <c r="MK300" i="6"/>
  <c r="JF296" i="6"/>
  <c r="FL296" i="6"/>
  <c r="CX301" i="6"/>
  <c r="HG301" i="6"/>
  <c r="Q297" i="6"/>
  <c r="DW301" i="6"/>
  <c r="HI296" i="6"/>
  <c r="LQ300" i="6"/>
  <c r="MK296" i="6"/>
  <c r="CH296" i="6"/>
  <c r="AJ299" i="6"/>
  <c r="BT297" i="6"/>
  <c r="KO301" i="6"/>
  <c r="CT298" i="6"/>
  <c r="HY300" i="6"/>
  <c r="AT300" i="6"/>
  <c r="EQ296" i="6"/>
  <c r="IA299" i="6"/>
  <c r="LN299" i="6"/>
  <c r="KK296" i="6"/>
  <c r="GK296" i="6"/>
  <c r="Y297" i="6"/>
  <c r="FQ297" i="6"/>
  <c r="IB298" i="6"/>
  <c r="ET300" i="6"/>
  <c r="CC297" i="6"/>
  <c r="FG301" i="6"/>
  <c r="EM300" i="6"/>
  <c r="EY296" i="6"/>
  <c r="FM301" i="6"/>
  <c r="BD300" i="6"/>
  <c r="GL300" i="6"/>
  <c r="O299" i="6"/>
  <c r="AS297" i="6"/>
  <c r="CY299" i="6"/>
  <c r="HO296" i="6"/>
  <c r="GR299" i="6"/>
  <c r="AF297" i="6"/>
  <c r="L299" i="6"/>
  <c r="IZ296" i="6"/>
  <c r="HZ298" i="6"/>
  <c r="AZ296" i="6"/>
  <c r="MH296" i="6"/>
  <c r="CH297" i="6"/>
  <c r="EI301" i="6"/>
  <c r="AI301" i="6"/>
  <c r="MR300" i="6"/>
  <c r="BQ301" i="6"/>
  <c r="HL297" i="6"/>
  <c r="DB299" i="6"/>
  <c r="HE297" i="6"/>
  <c r="BQ297" i="6"/>
  <c r="AR296" i="6"/>
  <c r="EJ298" i="6"/>
  <c r="LK299" i="6"/>
  <c r="AM301" i="6"/>
  <c r="LO296" i="6"/>
  <c r="BJ296" i="6"/>
  <c r="GY301" i="6"/>
  <c r="CG296" i="6"/>
  <c r="KG298" i="6"/>
  <c r="HB301" i="6"/>
  <c r="GN301" i="6"/>
  <c r="LP301" i="6"/>
  <c r="JA301" i="6"/>
  <c r="FA296" i="6"/>
  <c r="CV301" i="6"/>
  <c r="FP297" i="6"/>
  <c r="CC301" i="6"/>
  <c r="KX301" i="6"/>
  <c r="CY300" i="6"/>
  <c r="JA297" i="6"/>
  <c r="AA296" i="6"/>
  <c r="KZ301" i="6"/>
  <c r="FK297" i="6"/>
  <c r="KL299" i="6"/>
  <c r="X300" i="6"/>
  <c r="X298" i="6"/>
  <c r="CF300" i="6"/>
  <c r="AW300" i="6"/>
  <c r="JA299" i="6"/>
  <c r="EW296" i="6"/>
  <c r="BC299" i="6"/>
  <c r="MR298" i="6"/>
  <c r="DC299" i="6"/>
  <c r="MC300" i="6"/>
  <c r="CK298" i="6"/>
  <c r="AN301" i="6"/>
  <c r="LL300" i="6"/>
  <c r="EF299" i="6"/>
  <c r="EQ297" i="6"/>
  <c r="GH300" i="6"/>
  <c r="IK300" i="6"/>
  <c r="JC299" i="6"/>
  <c r="LV301" i="6"/>
  <c r="LO299" i="6"/>
  <c r="FZ301" i="6"/>
  <c r="Z298" i="6"/>
  <c r="DX296" i="6"/>
  <c r="MC301" i="6"/>
  <c r="AD296" i="6"/>
  <c r="IF296" i="6"/>
  <c r="HA299" i="6"/>
  <c r="EJ300" i="6"/>
  <c r="FQ301" i="6"/>
  <c r="GD301" i="6"/>
  <c r="EA299" i="6"/>
  <c r="BP298" i="6"/>
  <c r="AK296" i="6"/>
  <c r="LQ298" i="6"/>
  <c r="JM300" i="6"/>
  <c r="MG299" i="6"/>
  <c r="IG300" i="6"/>
  <c r="EB298" i="6"/>
  <c r="BE298" i="6"/>
  <c r="FV301" i="6"/>
  <c r="FS301" i="6"/>
  <c r="U298" i="6"/>
  <c r="BV300" i="6"/>
  <c r="DV298" i="6"/>
  <c r="BS300" i="6"/>
  <c r="DD298" i="6"/>
  <c r="JE300" i="6"/>
  <c r="EC300" i="6"/>
  <c r="ER298" i="6"/>
  <c r="FV296" i="6"/>
  <c r="FR297" i="6"/>
  <c r="HT300" i="6"/>
  <c r="FV299" i="6"/>
  <c r="AL296" i="6"/>
  <c r="JO296" i="6"/>
  <c r="MJ300" i="6"/>
  <c r="DG299" i="6"/>
  <c r="CR299" i="6"/>
  <c r="HW298" i="6"/>
  <c r="DY300" i="6"/>
  <c r="BC301" i="6"/>
  <c r="GB297" i="6"/>
  <c r="HJ297" i="6"/>
  <c r="IK298" i="6"/>
  <c r="FW296" i="6"/>
  <c r="KE297" i="6"/>
  <c r="CQ301" i="6"/>
  <c r="IH297" i="6"/>
  <c r="IU296" i="6"/>
  <c r="CD301" i="6"/>
  <c r="FI299" i="6"/>
  <c r="DK300" i="6"/>
  <c r="CL299" i="6"/>
  <c r="LG296" i="6"/>
  <c r="M298" i="6"/>
  <c r="BU301" i="6"/>
  <c r="KJ298" i="6"/>
  <c r="ID300" i="6"/>
  <c r="CZ300" i="6"/>
  <c r="CA299" i="6"/>
  <c r="CK300" i="6"/>
  <c r="HY299" i="6"/>
  <c r="DI301" i="6"/>
  <c r="FN299" i="6"/>
  <c r="FW301" i="6"/>
  <c r="CF297" i="6"/>
  <c r="FA301" i="6"/>
  <c r="MV300" i="6"/>
  <c r="GC301" i="6"/>
  <c r="AR299" i="6"/>
  <c r="GF298" i="6"/>
  <c r="FX296" i="6"/>
  <c r="KA297" i="6"/>
  <c r="HL298" i="6"/>
  <c r="LB296" i="6"/>
  <c r="K299" i="6"/>
  <c r="MG301" i="6"/>
  <c r="BN300" i="6"/>
  <c r="FO296" i="6"/>
  <c r="ES296" i="6"/>
  <c r="LB298" i="6"/>
  <c r="LH298" i="6"/>
  <c r="MN298" i="6"/>
  <c r="BL298" i="6"/>
  <c r="FY301" i="6"/>
  <c r="AB300" i="6"/>
  <c r="KC298" i="6"/>
  <c r="GA301" i="6"/>
  <c r="EN298" i="6"/>
  <c r="KB298" i="6"/>
  <c r="KG301" i="6"/>
  <c r="IY300" i="6"/>
  <c r="AL298" i="6"/>
  <c r="KM298" i="6"/>
  <c r="IX300" i="6"/>
  <c r="GG299" i="6"/>
  <c r="FH301" i="6"/>
  <c r="R296" i="6"/>
  <c r="JE301" i="6"/>
  <c r="EM296" i="6"/>
  <c r="LZ297" i="6"/>
  <c r="LC299" i="6"/>
  <c r="FX301" i="6"/>
  <c r="BW297" i="6"/>
  <c r="BC296" i="6"/>
  <c r="IJ300" i="6"/>
  <c r="Q296" i="6"/>
  <c r="FD299" i="6"/>
  <c r="CP299" i="6"/>
  <c r="IZ300" i="6"/>
  <c r="JZ301" i="6"/>
  <c r="EX296" i="6"/>
  <c r="DS297" i="6"/>
  <c r="LF298" i="6"/>
  <c r="CJ301" i="6"/>
  <c r="EH299" i="6"/>
  <c r="Q298" i="6"/>
  <c r="AW301" i="6"/>
  <c r="GQ297" i="6"/>
  <c r="JF299" i="6"/>
  <c r="JX296" i="6"/>
  <c r="KL297" i="6"/>
  <c r="DA299" i="6"/>
  <c r="KS298" i="6"/>
  <c r="CK297" i="6"/>
  <c r="HF297" i="6"/>
  <c r="HQ297" i="6"/>
  <c r="HC296" i="6"/>
  <c r="DO301" i="6"/>
  <c r="MC299" i="6"/>
  <c r="IE300" i="6"/>
  <c r="FD297" i="6"/>
  <c r="JS298" i="6"/>
  <c r="GG296" i="6"/>
  <c r="BF297" i="6"/>
  <c r="JB297" i="6"/>
  <c r="BP296" i="6"/>
  <c r="CI299" i="6"/>
  <c r="DM299" i="6"/>
  <c r="CC299" i="6"/>
  <c r="LI296" i="6"/>
  <c r="CS296" i="6"/>
  <c r="HD296" i="6"/>
  <c r="JD299" i="6"/>
  <c r="LY298" i="6"/>
  <c r="IV298" i="6"/>
  <c r="EJ301" i="6"/>
  <c r="KJ299" i="6"/>
  <c r="EA298" i="6"/>
  <c r="LE298" i="6"/>
  <c r="DK297" i="6"/>
  <c r="MS298" i="6"/>
  <c r="CJ296" i="6"/>
  <c r="KN298" i="6"/>
  <c r="S298" i="6"/>
  <c r="CS297" i="6"/>
  <c r="CW301" i="6"/>
  <c r="J297" i="6"/>
  <c r="CT301" i="6"/>
  <c r="DQ299" i="6"/>
  <c r="JP301" i="6"/>
  <c r="EM301" i="6"/>
  <c r="ME297" i="6"/>
  <c r="GB296" i="6"/>
  <c r="FM296" i="6"/>
  <c r="BJ297" i="6"/>
  <c r="BE299" i="6"/>
  <c r="L296" i="6"/>
  <c r="MF299" i="6"/>
  <c r="HO298" i="6"/>
  <c r="FG299" i="6"/>
  <c r="GI297" i="6"/>
  <c r="IX301" i="6"/>
  <c r="DQ298" i="6"/>
  <c r="CW296" i="6"/>
  <c r="DA298" i="6"/>
  <c r="GJ301" i="6"/>
  <c r="FS299" i="6"/>
  <c r="AZ301" i="6"/>
  <c r="BE301" i="6"/>
  <c r="DP299" i="6"/>
  <c r="FE301" i="6"/>
  <c r="CV296" i="6"/>
  <c r="JD300" i="6"/>
  <c r="CP298" i="6"/>
  <c r="CW298" i="6"/>
  <c r="KS300" i="6"/>
  <c r="BC297" i="6"/>
  <c r="JW297" i="6"/>
  <c r="EX301" i="6"/>
  <c r="MK301" i="6"/>
  <c r="JW299" i="6"/>
  <c r="JS301" i="6"/>
  <c r="GV300" i="6"/>
  <c r="KB296" i="6"/>
  <c r="MW298" i="6"/>
  <c r="GK298" i="6"/>
  <c r="KZ298" i="6"/>
  <c r="MT296" i="6"/>
  <c r="IS297" i="6"/>
  <c r="IO297" i="6"/>
  <c r="LQ301" i="6"/>
  <c r="LJ300" i="6"/>
  <c r="MA301" i="6"/>
  <c r="II298" i="6"/>
  <c r="LD297" i="6"/>
  <c r="BI301" i="6"/>
  <c r="KA298" i="6"/>
  <c r="J298" i="6"/>
  <c r="IO298" i="6"/>
  <c r="CU299" i="6"/>
  <c r="HZ299" i="6"/>
  <c r="V300" i="6"/>
  <c r="II301" i="6"/>
  <c r="MU296" i="6"/>
  <c r="J296" i="6"/>
  <c r="DN297" i="6"/>
  <c r="HH301" i="6"/>
  <c r="DT301" i="6"/>
  <c r="AT297" i="6"/>
  <c r="R299" i="6"/>
  <c r="LI297" i="6"/>
  <c r="GC299" i="6"/>
  <c r="FD298" i="6"/>
  <c r="KQ297" i="6"/>
  <c r="JC300" i="6"/>
  <c r="FI297" i="6"/>
  <c r="KA296" i="6"/>
  <c r="HI298" i="6"/>
  <c r="JB299" i="6"/>
  <c r="IB296" i="6"/>
  <c r="AY296" i="6"/>
  <c r="MJ296" i="6"/>
  <c r="LW296" i="6"/>
  <c r="S301" i="6"/>
  <c r="DF301" i="6"/>
  <c r="DQ300" i="6"/>
  <c r="JD297" i="6"/>
  <c r="CM296" i="6"/>
  <c r="DM300" i="6"/>
  <c r="GG300" i="6"/>
  <c r="LZ299" i="6"/>
  <c r="AE297" i="6"/>
  <c r="KD297" i="6"/>
  <c r="EZ299" i="6"/>
  <c r="IJ296" i="6"/>
  <c r="GA298" i="6"/>
  <c r="BJ300" i="6"/>
  <c r="IV301" i="6"/>
  <c r="GI299" i="6"/>
  <c r="H300" i="6"/>
  <c r="LF296" i="6"/>
  <c r="KW296" i="6"/>
  <c r="EZ298" i="6"/>
  <c r="IY301" i="6"/>
  <c r="ML296" i="6"/>
  <c r="EO298" i="6"/>
  <c r="IJ297" i="6"/>
  <c r="JU296" i="6"/>
  <c r="AH300" i="6"/>
  <c r="AR297" i="6"/>
  <c r="KO300" i="6"/>
  <c r="KX299" i="6"/>
  <c r="JV298" i="6"/>
  <c r="HR299" i="6"/>
  <c r="JC297" i="6"/>
  <c r="GQ301" i="6"/>
  <c r="HR301" i="6"/>
  <c r="JF297" i="6"/>
  <c r="KV300" i="6"/>
  <c r="HN298" i="6"/>
  <c r="EG297" i="6"/>
  <c r="IT300" i="6"/>
  <c r="BC298" i="6"/>
  <c r="DA301" i="6"/>
  <c r="LX299" i="6"/>
  <c r="DV296" i="6"/>
  <c r="AR298" i="6"/>
  <c r="DE300" i="6"/>
  <c r="AU300" i="6"/>
  <c r="EB296" i="6"/>
  <c r="DJ301" i="6"/>
  <c r="LG299" i="6"/>
  <c r="FK298" i="6"/>
  <c r="CP301" i="6"/>
  <c r="EY299" i="6"/>
  <c r="MX301" i="6"/>
  <c r="J301" i="6"/>
  <c r="LH301" i="6"/>
  <c r="ED296" i="6"/>
  <c r="HB300" i="6"/>
  <c r="KR300" i="6"/>
  <c r="MU301" i="6"/>
  <c r="I301" i="6"/>
  <c r="DD301" i="6"/>
  <c r="IR301" i="6"/>
  <c r="HR298" i="6"/>
  <c r="GX301" i="6"/>
  <c r="CN301" i="6"/>
  <c r="ET299" i="6"/>
  <c r="AE301" i="6"/>
  <c r="FM300" i="6"/>
  <c r="EI299" i="6"/>
  <c r="N298" i="6"/>
  <c r="AM296" i="6"/>
  <c r="BY297" i="6"/>
  <c r="MM297" i="6"/>
  <c r="KT299" i="6"/>
  <c r="DR296" i="6"/>
  <c r="AI296" i="6"/>
  <c r="EW300" i="6"/>
  <c r="DZ296" i="6"/>
  <c r="DZ300" i="6"/>
  <c r="BO298" i="6"/>
  <c r="MH300" i="6"/>
  <c r="CR297" i="6"/>
  <c r="GZ297" i="6"/>
  <c r="KA300" i="6"/>
  <c r="FT296" i="6"/>
  <c r="CL297" i="6"/>
  <c r="AL299" i="6"/>
  <c r="FS300" i="6"/>
  <c r="AX298" i="6"/>
  <c r="HU301" i="6"/>
  <c r="JV301" i="6"/>
  <c r="AK298" i="6"/>
  <c r="FK300" i="6"/>
  <c r="L300" i="6"/>
  <c r="MP298" i="6"/>
  <c r="AH296" i="6"/>
  <c r="FD300" i="6"/>
  <c r="DM298" i="6"/>
  <c r="EL300" i="6"/>
  <c r="HP300" i="6"/>
  <c r="IN301" i="6"/>
  <c r="JG299" i="6"/>
  <c r="FA300" i="6"/>
  <c r="EJ296" i="6"/>
  <c r="JN299" i="6"/>
  <c r="HW300" i="6"/>
  <c r="AK300" i="6"/>
  <c r="MN299" i="6"/>
  <c r="GR297" i="6"/>
  <c r="DB296" i="6"/>
  <c r="MK297" i="6"/>
  <c r="EX299" i="6"/>
  <c r="EC301" i="6"/>
  <c r="BE300" i="6"/>
  <c r="GB299" i="6"/>
  <c r="IQ300" i="6"/>
  <c r="MQ296" i="6"/>
  <c r="DS298" i="6"/>
  <c r="KN300" i="6"/>
  <c r="AG300" i="6"/>
  <c r="KC300" i="6"/>
  <c r="MD301" i="6"/>
  <c r="FU296" i="6"/>
  <c r="KG300" i="6"/>
  <c r="GF296" i="6"/>
  <c r="G298" i="6"/>
  <c r="IZ299" i="6"/>
  <c r="FH300" i="6"/>
  <c r="EZ300" i="6"/>
  <c r="JG300" i="6"/>
  <c r="JM299" i="6"/>
  <c r="EU297" i="6"/>
  <c r="JV299" i="6"/>
  <c r="LJ298" i="6"/>
  <c r="FN300" i="6"/>
  <c r="LM301" i="6"/>
  <c r="FB299" i="6"/>
  <c r="LI299" i="6"/>
  <c r="K297" i="6"/>
  <c r="EL297" i="6"/>
  <c r="JQ300" i="6"/>
  <c r="FB300" i="6"/>
  <c r="GO300" i="6"/>
  <c r="FG300" i="6"/>
  <c r="MR299" i="6"/>
  <c r="IN299" i="6"/>
  <c r="BW299" i="6"/>
  <c r="V298" i="6"/>
  <c r="ID298" i="6"/>
  <c r="FZ299" i="6"/>
  <c r="KH299" i="6"/>
  <c r="P299" i="6"/>
  <c r="AA299" i="6"/>
  <c r="KA299" i="6"/>
  <c r="BF299" i="6"/>
  <c r="FR299" i="6"/>
  <c r="BM299" i="6"/>
  <c r="AV299" i="6"/>
  <c r="EW299" i="6"/>
  <c r="FA298" i="6"/>
  <c r="EG298" i="6"/>
  <c r="T298" i="6"/>
  <c r="CY296" i="6"/>
  <c r="CC300" i="6"/>
  <c r="MM296" i="6"/>
  <c r="CZ301" i="6"/>
  <c r="JY296" i="6"/>
  <c r="KC296" i="6"/>
  <c r="GJ298" i="6"/>
  <c r="JG298" i="6"/>
  <c r="CA298" i="6"/>
  <c r="GL298" i="6"/>
  <c r="EF298" i="6"/>
  <c r="EZ296" i="6"/>
  <c r="AO297" i="6"/>
  <c r="IG298" i="6"/>
  <c r="BI297" i="6"/>
  <c r="AA298" i="6"/>
  <c r="MC298" i="6"/>
  <c r="HC298" i="6"/>
  <c r="MS301" i="6"/>
  <c r="KH297" i="6"/>
  <c r="GK297" i="6"/>
  <c r="JE297" i="6"/>
  <c r="GY297" i="6"/>
  <c r="IK297" i="6"/>
  <c r="CV297" i="6"/>
  <c r="AU297" i="6"/>
  <c r="FV297" i="6"/>
  <c r="F297" i="6"/>
  <c r="HC297" i="6"/>
  <c r="IR297" i="6"/>
  <c r="BD297" i="6"/>
  <c r="LX297" i="6"/>
  <c r="LE297" i="6"/>
  <c r="HI297" i="6"/>
  <c r="KO296" i="6"/>
  <c r="Y296" i="6"/>
  <c r="JM296" i="6"/>
  <c r="HF299" i="6"/>
  <c r="GM300" i="6"/>
  <c r="JV296" i="6"/>
  <c r="JS300" i="6"/>
  <c r="MX296" i="6"/>
  <c r="IA301" i="6"/>
  <c r="BD298" i="6"/>
  <c r="LX300" i="6"/>
  <c r="MY296" i="6"/>
  <c r="HW299" i="6"/>
  <c r="DF300" i="6"/>
  <c r="KK297" i="6"/>
  <c r="ET296" i="6"/>
  <c r="HQ300" i="6"/>
  <c r="DD297" i="6"/>
  <c r="DY301" i="6"/>
  <c r="BR300" i="6"/>
  <c r="EK301" i="6"/>
  <c r="BE297" i="6"/>
  <c r="LT301" i="6"/>
  <c r="CM300" i="6"/>
  <c r="ET298" i="6"/>
  <c r="LU299" i="6"/>
  <c r="LK298" i="6"/>
  <c r="LE301" i="6"/>
  <c r="P300" i="6"/>
  <c r="LG301" i="6"/>
  <c r="BO300" i="6"/>
  <c r="CO296" i="6"/>
  <c r="MP296" i="6"/>
  <c r="KE300" i="6"/>
  <c r="DJ297" i="6"/>
  <c r="GV298" i="6"/>
  <c r="GJ297" i="6"/>
  <c r="BI299" i="6"/>
  <c r="CF299" i="6"/>
  <c r="HN296" i="6"/>
  <c r="Z297" i="6"/>
  <c r="CU298" i="6"/>
  <c r="FP296" i="6"/>
  <c r="EG300" i="6"/>
  <c r="LN296" i="6"/>
  <c r="JJ297" i="6"/>
  <c r="JG296" i="6"/>
  <c r="ME298" i="6"/>
  <c r="AP299" i="6"/>
  <c r="IF297" i="6"/>
  <c r="IX297" i="6"/>
  <c r="ME296" i="6"/>
  <c r="DE296" i="6"/>
  <c r="FJ296" i="6"/>
  <c r="IS299" i="6"/>
  <c r="EG301" i="6"/>
  <c r="FG297" i="6"/>
  <c r="JK299" i="6"/>
  <c r="LB297" i="6"/>
  <c r="MN300" i="6"/>
  <c r="BF296" i="6"/>
  <c r="KJ296" i="6"/>
  <c r="LN298" i="6"/>
  <c r="AA301" i="6"/>
  <c r="EQ299" i="6"/>
  <c r="JM297" i="6"/>
  <c r="CJ297" i="6"/>
  <c r="GS296" i="6"/>
  <c r="KS297" i="6"/>
  <c r="DN299" i="6"/>
  <c r="FV300" i="6"/>
  <c r="MU299" i="6"/>
  <c r="AK297" i="6"/>
  <c r="CS300" i="6"/>
  <c r="ED297" i="6"/>
  <c r="GX296" i="6"/>
  <c r="FP298" i="6"/>
  <c r="AW299" i="6"/>
  <c r="AN297" i="6"/>
  <c r="GU301" i="6"/>
  <c r="AC301" i="6"/>
  <c r="MX298" i="6"/>
  <c r="EV296" i="6"/>
  <c r="IR298" i="6"/>
  <c r="GI296" i="6"/>
  <c r="BK299" i="6"/>
  <c r="KX300" i="6"/>
  <c r="JZ299" i="6"/>
  <c r="FN297" i="6"/>
  <c r="X297" i="6"/>
  <c r="AV296" i="6"/>
  <c r="KB297" i="6"/>
  <c r="BV297" i="6"/>
  <c r="AD297" i="6"/>
  <c r="AQ301" i="6"/>
  <c r="IZ301" i="6"/>
  <c r="V297" i="6"/>
  <c r="HD299" i="6"/>
  <c r="JS297" i="6"/>
  <c r="AC299" i="6"/>
  <c r="JZ298" i="6"/>
  <c r="GF301" i="6"/>
  <c r="HQ298" i="6"/>
  <c r="LK297" i="6"/>
  <c r="AF296" i="6"/>
  <c r="CX296" i="6"/>
  <c r="HT301" i="6"/>
  <c r="DI300" i="6"/>
  <c r="KI300" i="6"/>
  <c r="DP297" i="6"/>
  <c r="FD301" i="6"/>
  <c r="BY299" i="6"/>
  <c r="LU297" i="6"/>
  <c r="JT300" i="6"/>
  <c r="GZ301" i="6"/>
  <c r="GM296" i="6"/>
  <c r="G297" i="6"/>
  <c r="MK299" i="6"/>
  <c r="IW299" i="6"/>
  <c r="FX300" i="6"/>
  <c r="IU300" i="6"/>
  <c r="HQ299" i="6"/>
  <c r="LN300" i="6"/>
  <c r="CH298" i="6"/>
  <c r="M297" i="6"/>
  <c r="MB298" i="6"/>
  <c r="IU297" i="6"/>
  <c r="EQ301" i="6"/>
  <c r="LM297" i="6"/>
  <c r="CG301" i="6"/>
  <c r="LV297" i="6"/>
  <c r="JA298" i="6"/>
  <c r="HM301" i="6"/>
  <c r="MF297" i="6"/>
  <c r="AY299" i="6"/>
  <c r="GJ300" i="6"/>
  <c r="O296" i="6"/>
  <c r="BF300" i="6"/>
  <c r="GP299" i="6"/>
  <c r="KK298" i="6"/>
  <c r="JY299" i="6"/>
  <c r="FL298" i="6"/>
  <c r="IA300" i="6"/>
  <c r="MD297" i="6"/>
  <c r="MW299" i="6"/>
  <c r="HI300" i="6"/>
  <c r="DH298" i="6"/>
  <c r="GB298" i="6"/>
  <c r="CN296" i="6"/>
  <c r="EL301" i="6"/>
  <c r="CZ297" i="6"/>
  <c r="FJ299" i="6"/>
  <c r="H298" i="6"/>
  <c r="CF298" i="6"/>
  <c r="JG297" i="6"/>
  <c r="EU299" i="6"/>
  <c r="CE296" i="6"/>
  <c r="MM298" i="6"/>
  <c r="FE298" i="6"/>
  <c r="BH299" i="6"/>
  <c r="HK301" i="6"/>
  <c r="ES298" i="6"/>
  <c r="Q301" i="6"/>
  <c r="HK297" i="6"/>
  <c r="EJ297" i="6"/>
  <c r="BF301" i="6"/>
  <c r="LQ296" i="6"/>
  <c r="GT301" i="6"/>
  <c r="DI297" i="6"/>
  <c r="JD298" i="6"/>
  <c r="CG297" i="6"/>
  <c r="FB301" i="6"/>
  <c r="FT301" i="6"/>
  <c r="BB301" i="6"/>
  <c r="J300" i="6"/>
  <c r="M301" i="6"/>
  <c r="BY298" i="6"/>
  <c r="EN296" i="6"/>
  <c r="HT297" i="6"/>
  <c r="CY297" i="6"/>
  <c r="FS297" i="6"/>
  <c r="LL301" i="6"/>
  <c r="FC296" i="6"/>
  <c r="CC298" i="6"/>
  <c r="DS300" i="6"/>
  <c r="IA296" i="6"/>
  <c r="DZ301" i="6"/>
  <c r="IM297" i="6"/>
  <c r="LL297" i="6"/>
  <c r="AG296" i="6"/>
  <c r="GW298" i="6"/>
  <c r="CI301" i="6"/>
  <c r="BO297" i="6"/>
  <c r="EM297" i="6"/>
  <c r="MT300" i="6"/>
  <c r="LD298" i="6"/>
  <c r="GA299" i="6"/>
  <c r="CS301" i="6"/>
  <c r="BN298" i="6"/>
  <c r="IC296" i="6"/>
  <c r="IL297" i="6"/>
  <c r="IU298" i="6"/>
  <c r="LM300" i="6"/>
  <c r="GU298" i="6"/>
  <c r="LQ299" i="6"/>
  <c r="EA297" i="6"/>
  <c r="BC300" i="6"/>
  <c r="CH299" i="6"/>
  <c r="HM296" i="6"/>
  <c r="CU301" i="6"/>
  <c r="EM298" i="6"/>
  <c r="LM298" i="6"/>
  <c r="LR300" i="6"/>
  <c r="LH296" i="6"/>
  <c r="IC301" i="6"/>
  <c r="JT301" i="6"/>
  <c r="GX299" i="6"/>
  <c r="KE299" i="6"/>
  <c r="EL298" i="6"/>
  <c r="GE301" i="6"/>
  <c r="DO300" i="6"/>
  <c r="FK299" i="6"/>
  <c r="EV299" i="6"/>
  <c r="BO299" i="6"/>
  <c r="MF296" i="6"/>
  <c r="GI301" i="6"/>
  <c r="LI298" i="6"/>
  <c r="LO298" i="6"/>
  <c r="DL301" i="6"/>
  <c r="CS298" i="6"/>
  <c r="HG297" i="6"/>
  <c r="I299" i="6"/>
  <c r="IG296" i="6"/>
  <c r="KQ301" i="6"/>
  <c r="IH296" i="6"/>
  <c r="FR296" i="6"/>
  <c r="MQ298" i="6"/>
  <c r="BL299" i="6"/>
  <c r="IC297" i="6"/>
  <c r="FR301" i="6"/>
  <c r="LR297" i="6"/>
  <c r="CK296" i="6"/>
  <c r="BT296" i="6"/>
  <c r="ES299" i="6"/>
  <c r="KF299" i="6"/>
  <c r="BG301" i="6"/>
  <c r="R301" i="6"/>
  <c r="MT299" i="6"/>
  <c r="CQ300" i="6"/>
  <c r="EI296" i="6"/>
  <c r="AH299" i="6"/>
  <c r="JC296" i="6"/>
  <c r="FZ300" i="6"/>
  <c r="CD299" i="6"/>
  <c r="GG298" i="6"/>
  <c r="GT300" i="6"/>
  <c r="MV297" i="6"/>
  <c r="IX299" i="6"/>
  <c r="HF300" i="6"/>
  <c r="CS299" i="6"/>
  <c r="IE298" i="6"/>
  <c r="KM301" i="6"/>
  <c r="GV301" i="6"/>
  <c r="JQ298" i="6"/>
  <c r="EV300" i="6"/>
  <c r="IK301" i="6"/>
  <c r="LC296" i="6"/>
  <c r="AB301" i="6"/>
  <c r="ME300" i="6"/>
  <c r="LF301" i="6"/>
  <c r="FL299" i="6"/>
  <c r="DL297" i="6"/>
  <c r="J299" i="6"/>
  <c r="KY296" i="6"/>
  <c r="MZ297" i="6"/>
  <c r="HI299" i="6"/>
  <c r="CM301" i="6"/>
  <c r="KU300" i="6"/>
  <c r="JK298" i="6"/>
  <c r="AZ300" i="6"/>
  <c r="HE299" i="6"/>
  <c r="HZ300" i="6"/>
  <c r="MJ297" i="6"/>
  <c r="GA296" i="6"/>
  <c r="BD301" i="6"/>
  <c r="IR299" i="6"/>
  <c r="JH298" i="6"/>
  <c r="DD300" i="6"/>
  <c r="IQ297" i="6"/>
  <c r="CG298" i="6"/>
  <c r="EP299" i="6"/>
  <c r="EO301" i="6"/>
  <c r="HV297" i="6"/>
  <c r="MV296" i="6"/>
  <c r="FF299" i="6"/>
  <c r="KH296" i="6"/>
  <c r="IM300" i="6"/>
  <c r="ML297" i="6"/>
  <c r="FO299" i="6"/>
  <c r="AT298" i="6"/>
  <c r="MG298" i="6"/>
  <c r="ET301" i="6"/>
  <c r="CE298" i="6"/>
  <c r="HH299" i="6"/>
  <c r="BK296" i="6"/>
  <c r="BR298" i="6"/>
  <c r="KL301" i="6"/>
  <c r="MP300" i="6"/>
  <c r="HE300" i="6"/>
  <c r="GR301" i="6"/>
  <c r="FY297" i="6"/>
  <c r="JH296" i="6"/>
  <c r="IG301" i="6"/>
  <c r="BI296" i="6"/>
  <c r="GK301" i="6"/>
  <c r="JR298" i="6"/>
  <c r="HU300" i="6"/>
  <c r="BK300" i="6"/>
  <c r="DT296" i="6"/>
  <c r="DP296" i="6"/>
  <c r="HU299" i="6"/>
  <c r="AN299" i="6"/>
  <c r="CM299" i="6"/>
  <c r="JX300" i="6"/>
  <c r="HE301" i="6"/>
  <c r="DE299" i="6"/>
  <c r="DI299" i="6"/>
  <c r="CL301" i="6"/>
  <c r="DD299" i="6"/>
  <c r="KZ300" i="6"/>
  <c r="BK297" i="6"/>
  <c r="LP299" i="6"/>
  <c r="AM299" i="6"/>
  <c r="EO297" i="6"/>
  <c r="GC298" i="6"/>
  <c r="FW300" i="6"/>
  <c r="CI296" i="6"/>
  <c r="MN297" i="6"/>
  <c r="DT298" i="6"/>
  <c r="GB301" i="6"/>
  <c r="GG301" i="6"/>
  <c r="EC299" i="6"/>
  <c r="KR301" i="6"/>
  <c r="JN297" i="6"/>
  <c r="N299" i="6"/>
  <c r="MT301" i="6"/>
  <c r="BX296" i="6"/>
  <c r="HV299" i="6"/>
  <c r="DU297" i="6"/>
  <c r="DW298" i="6"/>
  <c r="IS301" i="6"/>
  <c r="DY296" i="6"/>
  <c r="BU297" i="6"/>
  <c r="KK300" i="6"/>
  <c r="LS301" i="6"/>
  <c r="FE297" i="6"/>
  <c r="BD299" i="6"/>
  <c r="AO299" i="6"/>
  <c r="MY299" i="6"/>
  <c r="MP297" i="6"/>
  <c r="FP300" i="6"/>
  <c r="KD298" i="6"/>
  <c r="BZ296" i="6"/>
  <c r="HU296" i="6"/>
  <c r="AC298" i="6"/>
  <c r="CK301" i="6"/>
  <c r="DG300" i="6"/>
  <c r="AX300" i="6"/>
  <c r="KH301" i="6"/>
  <c r="BS301" i="6"/>
  <c r="KQ298" i="6"/>
  <c r="MY301" i="6"/>
  <c r="ME299" i="6"/>
  <c r="G299" i="6"/>
  <c r="DQ297" i="6"/>
  <c r="GN298" i="6"/>
  <c r="AJ297" i="6"/>
  <c r="R298" i="6"/>
  <c r="ER296" i="6"/>
  <c r="BM298" i="6"/>
  <c r="T297" i="6"/>
  <c r="JX299" i="6"/>
  <c r="GZ299" i="6"/>
  <c r="HK298" i="6"/>
  <c r="KH298" i="6"/>
  <c r="JN300" i="6"/>
  <c r="JJ296" i="6"/>
  <c r="JJ298" i="6"/>
  <c r="KE296" i="6"/>
  <c r="MH297" i="6"/>
  <c r="JR296" i="6"/>
  <c r="CV300" i="6"/>
  <c r="GQ298" i="6"/>
  <c r="FX299" i="6"/>
  <c r="DR299" i="6"/>
  <c r="EG296" i="6"/>
  <c r="JK301" i="6"/>
  <c r="AF300" i="6"/>
  <c r="FJ298" i="6"/>
  <c r="FW297" i="6"/>
  <c r="HP296" i="6"/>
  <c r="DF299" i="6"/>
  <c r="LJ296" i="6"/>
  <c r="LC300" i="6"/>
  <c r="BX299" i="6"/>
  <c r="LE299" i="6"/>
  <c r="IN298" i="6"/>
  <c r="DE297" i="6"/>
  <c r="GU300" i="6"/>
  <c r="DA297" i="6"/>
  <c r="HM300" i="6"/>
  <c r="BP299" i="6"/>
  <c r="CR296" i="6"/>
  <c r="DR298" i="6"/>
  <c r="AP297" i="6"/>
  <c r="MA300" i="6"/>
  <c r="BH297" i="6"/>
  <c r="EE296" i="6"/>
  <c r="K301" i="6"/>
  <c r="HS301" i="6"/>
  <c r="AP301" i="6"/>
  <c r="GR298" i="6"/>
  <c r="IP298" i="6"/>
  <c r="BU299" i="6"/>
  <c r="GD298" i="6"/>
  <c r="S300" i="6"/>
  <c r="W301" i="6"/>
  <c r="EW297" i="6"/>
  <c r="GK300" i="6"/>
  <c r="LX301" i="6"/>
  <c r="EC296" i="6"/>
  <c r="IN296" i="6"/>
  <c r="BB300" i="6"/>
  <c r="Y298" i="6"/>
  <c r="GW296" i="6"/>
  <c r="DT299" i="6"/>
  <c r="KW301" i="6"/>
  <c r="AG297" i="6"/>
  <c r="JZ300" i="6"/>
  <c r="AQ296" i="6"/>
  <c r="DS296" i="6"/>
  <c r="BW300" i="6"/>
  <c r="I296" i="6"/>
  <c r="BX298" i="6"/>
  <c r="HY296" i="6"/>
  <c r="HH298" i="6"/>
  <c r="CL298" i="6"/>
  <c r="DN298" i="6"/>
  <c r="GM299" i="6"/>
  <c r="GS298" i="6"/>
  <c r="JY300" i="6"/>
  <c r="AO301" i="6"/>
  <c r="LC301" i="6"/>
  <c r="DC297" i="6"/>
  <c r="MK298" i="6"/>
  <c r="HX301" i="6"/>
  <c r="W300" i="6"/>
  <c r="EC297" i="6"/>
  <c r="H301" i="6"/>
  <c r="MG297" i="6"/>
  <c r="BR301" i="6"/>
  <c r="IK299" i="6"/>
  <c r="HB298" i="6"/>
  <c r="LZ300" i="6"/>
  <c r="HX300" i="6"/>
  <c r="IV300" i="6"/>
  <c r="U299" i="6"/>
  <c r="MJ298" i="6"/>
  <c r="CD298" i="6"/>
  <c r="EB301" i="6"/>
  <c r="FM297" i="6"/>
  <c r="FM298" i="6"/>
  <c r="ER300" i="6"/>
  <c r="JL296" i="6"/>
  <c r="KV301" i="6"/>
  <c r="FT297" i="6"/>
  <c r="DQ301" i="6"/>
  <c r="KU296" i="6"/>
  <c r="EV298" i="6"/>
  <c r="MT298" i="6"/>
  <c r="BW298" i="6"/>
  <c r="IH298" i="6"/>
  <c r="KQ296" i="6"/>
  <c r="HC300" i="6"/>
  <c r="AU301" i="6"/>
  <c r="EH298" i="6"/>
  <c r="BB296" i="6"/>
  <c r="EN299" i="6"/>
  <c r="DY297" i="6"/>
  <c r="IP297" i="6"/>
  <c r="BX297" i="6"/>
  <c r="IB300" i="6"/>
  <c r="EX300" i="6"/>
  <c r="BI300" i="6"/>
  <c r="LW298" i="6"/>
  <c r="BO301" i="6"/>
  <c r="IF298" i="6"/>
  <c r="GE299" i="6"/>
  <c r="CX300" i="6"/>
  <c r="Y300" i="6"/>
  <c r="JJ301" i="6"/>
  <c r="KP299" i="6"/>
  <c r="DH299" i="6"/>
  <c r="K298" i="6"/>
  <c r="MR297" i="6"/>
  <c r="DW300" i="6"/>
  <c r="JF301" i="6"/>
  <c r="LR299" i="6"/>
  <c r="HD301" i="6"/>
  <c r="JV300" i="6"/>
  <c r="JO300" i="6"/>
  <c r="CL300" i="6"/>
  <c r="JK300" i="6"/>
  <c r="BO296" i="6"/>
  <c r="CN300" i="6"/>
  <c r="JP300" i="6"/>
  <c r="JP296" i="6"/>
  <c r="CH300" i="6"/>
  <c r="Q300" i="6"/>
  <c r="IQ298" i="6"/>
  <c r="AD298" i="6"/>
  <c r="KG296" i="6"/>
  <c r="CI298" i="6"/>
  <c r="FI296" i="6"/>
  <c r="LI301" i="6"/>
  <c r="EE299" i="6"/>
  <c r="DJ299" i="6"/>
  <c r="DM301" i="6"/>
  <c r="EH301" i="6"/>
  <c r="EY297" i="6"/>
  <c r="EC298" i="6"/>
  <c r="IO301" i="6"/>
  <c r="AB298" i="6"/>
  <c r="KS301" i="6"/>
  <c r="JL298" i="6"/>
  <c r="AL301" i="6"/>
  <c r="KP301" i="6"/>
  <c r="AE298" i="6"/>
  <c r="IC299" i="6"/>
  <c r="AE299" i="6"/>
  <c r="CV298" i="6"/>
  <c r="IF300" i="6"/>
  <c r="FH299" i="6"/>
  <c r="BH300" i="6"/>
  <c r="GF300" i="6"/>
  <c r="CJ298" i="6"/>
  <c r="FY299" i="6"/>
  <c r="JB300" i="6"/>
  <c r="KN299" i="6"/>
  <c r="ID299" i="6"/>
  <c r="HX297" i="6"/>
  <c r="KZ299" i="6"/>
  <c r="EF296" i="6"/>
  <c r="DL296" i="6"/>
  <c r="AW297" i="6"/>
  <c r="AF299" i="6"/>
  <c r="JD296" i="6"/>
  <c r="HO297" i="6"/>
  <c r="EK296" i="6"/>
  <c r="MD300" i="6"/>
  <c r="FU298" i="6"/>
  <c r="FR298" i="6"/>
  <c r="CT296" i="6"/>
  <c r="IL296" i="6"/>
  <c r="GW297" i="6"/>
  <c r="HU298" i="6"/>
  <c r="IO296" i="6"/>
  <c r="FJ301" i="6"/>
  <c r="FN301" i="6"/>
  <c r="MO296" i="6"/>
  <c r="F296" i="6"/>
  <c r="R300" i="6"/>
  <c r="DX297" i="6"/>
  <c r="LC298" i="6"/>
  <c r="IT297" i="6"/>
  <c r="JJ300" i="6"/>
  <c r="BZ300" i="6"/>
  <c r="EF301" i="6"/>
  <c r="JH297" i="6"/>
  <c r="AT301" i="6"/>
  <c r="GN300" i="6"/>
  <c r="HG299" i="6"/>
  <c r="V296" i="6"/>
  <c r="MF300" i="6"/>
  <c r="MR296" i="6"/>
  <c r="KC297" i="6"/>
  <c r="CP296" i="6"/>
  <c r="GT299" i="6"/>
  <c r="JA296" i="6"/>
  <c r="KW298" i="6"/>
  <c r="CB301" i="6"/>
  <c r="BZ297" i="6"/>
  <c r="LH300" i="6"/>
  <c r="HH296" i="6"/>
  <c r="HA296" i="6"/>
  <c r="DY299" i="6"/>
  <c r="MF298" i="6"/>
  <c r="AQ298" i="6"/>
  <c r="AP300" i="6"/>
  <c r="IP296" i="6"/>
  <c r="EZ297" i="6"/>
  <c r="CB300" i="6"/>
  <c r="HD297" i="6"/>
  <c r="M300" i="6"/>
  <c r="EE297" i="6"/>
  <c r="LU298" i="6"/>
  <c r="AB297" i="6"/>
  <c r="KX297" i="6"/>
  <c r="GW301" i="6"/>
  <c r="KU297" i="6"/>
  <c r="DB297" i="6"/>
  <c r="GF297" i="6"/>
  <c r="DH300" i="6"/>
  <c r="DA296" i="6"/>
  <c r="BL297" i="6"/>
  <c r="LY301" i="6"/>
  <c r="IH301" i="6"/>
  <c r="HG300" i="6"/>
  <c r="IE301" i="6"/>
  <c r="FY296" i="6"/>
  <c r="LY300" i="6"/>
  <c r="KO298" i="6"/>
  <c r="Z296" i="6"/>
  <c r="EF297" i="6"/>
  <c r="I297" i="6"/>
  <c r="FQ296" i="6"/>
  <c r="AL300" i="6"/>
  <c r="JS296" i="6"/>
  <c r="LR296" i="6"/>
  <c r="KR296" i="6"/>
  <c r="EH296" i="6"/>
  <c r="EH300" i="6"/>
  <c r="BP297" i="6"/>
  <c r="ET297" i="6"/>
  <c r="AH297" i="6"/>
  <c r="CT300" i="6"/>
  <c r="EP300" i="6"/>
  <c r="Q299" i="6"/>
  <c r="M296" i="6"/>
  <c r="FC298" i="6"/>
  <c r="FE296" i="6"/>
  <c r="LI300" i="6"/>
  <c r="FN296" i="6"/>
  <c r="DJ296" i="6"/>
  <c r="BT298" i="6"/>
  <c r="HN297" i="6"/>
  <c r="IL298" i="6"/>
  <c r="KL296" i="6"/>
  <c r="HZ297" i="6"/>
  <c r="JQ297" i="6"/>
  <c r="HL301" i="6"/>
  <c r="EP301" i="6"/>
  <c r="MV298" i="6"/>
  <c r="DZ299" i="6"/>
  <c r="EL299" i="6"/>
  <c r="BU298" i="6"/>
  <c r="JY297" i="6"/>
  <c r="FJ297" i="6"/>
  <c r="MB297" i="6"/>
  <c r="EK300" i="6"/>
  <c r="IH299" i="6"/>
  <c r="LK300" i="6"/>
  <c r="GZ300" i="6"/>
  <c r="CM298" i="6"/>
  <c r="JN301" i="6"/>
  <c r="FI300" i="6"/>
  <c r="MA296" i="6"/>
  <c r="HL296" i="6"/>
  <c r="LP298" i="6"/>
  <c r="FH296" i="6"/>
  <c r="JL299" i="6"/>
  <c r="IA297" i="6"/>
  <c r="U296" i="6"/>
  <c r="AN300" i="6"/>
  <c r="AS301" i="6"/>
  <c r="IT298" i="6"/>
  <c r="GW300" i="6"/>
  <c r="KU301" i="6"/>
  <c r="LD296" i="6"/>
  <c r="GT296" i="6"/>
  <c r="GS297" i="6"/>
  <c r="AI297" i="6"/>
  <c r="MQ301" i="6"/>
  <c r="BE296" i="6"/>
  <c r="KW297" i="6"/>
  <c r="KI297" i="6"/>
  <c r="MQ300" i="6"/>
  <c r="LU296" i="6"/>
  <c r="GM297" i="6"/>
  <c r="HD298" i="6"/>
  <c r="LA300" i="6"/>
  <c r="AD300" i="6"/>
  <c r="MM299" i="6"/>
  <c r="GE297" i="6"/>
  <c r="KU299" i="6"/>
  <c r="IG299" i="6"/>
  <c r="LG300" i="6"/>
  <c r="KV298" i="6"/>
  <c r="IE299" i="6"/>
  <c r="JB298" i="6"/>
  <c r="LJ301" i="6"/>
  <c r="KP300" i="6"/>
  <c r="N301" i="6"/>
  <c r="ML301" i="6"/>
  <c r="GV296" i="6"/>
  <c r="HO300" i="6"/>
  <c r="HS299" i="6"/>
  <c r="X296" i="6"/>
  <c r="LM299" i="6"/>
  <c r="HB296" i="6"/>
  <c r="U300" i="6"/>
  <c r="KF301" i="6"/>
  <c r="MP299" i="6"/>
  <c r="FX298" i="6"/>
  <c r="FA297" i="6"/>
  <c r="IS296" i="6"/>
  <c r="KI298" i="6"/>
  <c r="GD297" i="6"/>
  <c r="CP297" i="6"/>
  <c r="AO298" i="6"/>
  <c r="CZ299" i="6"/>
  <c r="O300" i="6"/>
  <c r="CW299" i="6"/>
  <c r="FG296" i="6"/>
  <c r="DK296" i="6"/>
  <c r="BG297" i="6"/>
  <c r="GS299" i="6"/>
  <c r="FK301" i="6"/>
  <c r="ED299" i="6"/>
  <c r="FI301" i="6"/>
  <c r="JO298" i="6"/>
  <c r="DG296" i="6"/>
  <c r="LD301" i="6"/>
  <c r="DS299" i="6"/>
  <c r="EN297" i="6"/>
  <c r="S296" i="6"/>
  <c r="EE300" i="6"/>
  <c r="FC301" i="6"/>
  <c r="DX300" i="6"/>
  <c r="EV301" i="6"/>
  <c r="FD296" i="6"/>
  <c r="JH299" i="6"/>
  <c r="GH298" i="6"/>
  <c r="AO300" i="6"/>
  <c r="LQ297" i="6"/>
  <c r="FU301" i="6"/>
  <c r="MI301" i="6"/>
  <c r="DO296" i="6"/>
  <c r="DW299" i="6"/>
  <c r="MS297" i="6"/>
  <c r="KM299" i="6"/>
  <c r="IM298" i="6"/>
  <c r="HS297" i="6"/>
  <c r="JH300" i="6"/>
  <c r="HX298" i="6"/>
  <c r="IP299" i="6"/>
  <c r="IT299" i="6"/>
  <c r="BX300" i="6"/>
  <c r="JK297" i="6"/>
  <c r="AD301" i="6"/>
  <c r="LD300" i="6"/>
  <c r="GP296" i="6"/>
  <c r="AZ298" i="6"/>
  <c r="FH298" i="6"/>
  <c r="LV298" i="6"/>
  <c r="MT297" i="6"/>
  <c r="GR300" i="6"/>
  <c r="BA299" i="6"/>
  <c r="HO299" i="6"/>
  <c r="AV297" i="6"/>
  <c r="CO300" i="6"/>
  <c r="KR299" i="6"/>
  <c r="DO299" i="6"/>
  <c r="AX301" i="6"/>
  <c r="FO298" i="6"/>
  <c r="JX297" i="6"/>
  <c r="IX298" i="6"/>
  <c r="ID297" i="6"/>
  <c r="JW300" i="6"/>
  <c r="DV301" i="6"/>
  <c r="AY298" i="6"/>
  <c r="MO298" i="6"/>
  <c r="IM301" i="6"/>
  <c r="CX298" i="6"/>
  <c r="FF301" i="6"/>
  <c r="GM298" i="6"/>
  <c r="BA297" i="6"/>
  <c r="CA301" i="6"/>
  <c r="MA297" i="6"/>
  <c r="GQ299" i="6"/>
  <c r="MW296" i="6"/>
  <c r="BL301" i="6"/>
  <c r="DN301" i="6"/>
  <c r="CA296" i="6"/>
  <c r="AL297" i="6"/>
  <c r="DR301" i="6"/>
  <c r="AN298" i="6"/>
  <c r="FY298" i="6"/>
  <c r="BJ298" i="6"/>
  <c r="HN301" i="6"/>
  <c r="LS297" i="6"/>
  <c r="LS300" i="6"/>
  <c r="KC299" i="6"/>
  <c r="HP301" i="6"/>
  <c r="HA301" i="6"/>
  <c r="LG298" i="6"/>
  <c r="IN300" i="6"/>
  <c r="ED300" i="6"/>
  <c r="GW299" i="6"/>
  <c r="HS298" i="6"/>
  <c r="HJ296" i="6"/>
  <c r="G296" i="6"/>
  <c r="Z300" i="6"/>
  <c r="LR298" i="6"/>
  <c r="II296" i="6"/>
  <c r="BI298" i="6"/>
  <c r="LP297" i="6"/>
  <c r="BM301" i="6"/>
  <c r="K296" i="6"/>
  <c r="DE298" i="6"/>
  <c r="ME301" i="6"/>
  <c r="KF300" i="6"/>
  <c r="KK299" i="6"/>
  <c r="HM299" i="6"/>
  <c r="JW296" i="6"/>
  <c r="IW296" i="6"/>
  <c r="GN299" i="6"/>
  <c r="DH296" i="6"/>
  <c r="AB299" i="6"/>
  <c r="Y299" i="6"/>
  <c r="FN298" i="6"/>
  <c r="BL296" i="6"/>
  <c r="DK301" i="6"/>
  <c r="EI297" i="6"/>
  <c r="KS296" i="6"/>
  <c r="FY300" i="6"/>
  <c r="GC300" i="6"/>
  <c r="LU300" i="6"/>
  <c r="E28" i="5"/>
  <c r="G28" i="5" s="1"/>
  <c r="I28" i="5" s="1"/>
  <c r="E24" i="6" s="1"/>
  <c r="E5" i="6"/>
  <c r="DP24" i="6" l="1"/>
  <c r="F4" i="24"/>
  <c r="DQ24" i="6" l="1"/>
  <c r="BE60" i="24"/>
  <c r="BE59" i="24"/>
  <c r="BE58" i="24"/>
  <c r="BE57" i="24"/>
  <c r="BE56" i="24"/>
  <c r="BE55" i="24"/>
  <c r="BE54" i="24"/>
  <c r="BE53" i="24"/>
  <c r="BE52" i="24"/>
  <c r="BE51" i="24"/>
  <c r="BE50" i="24"/>
  <c r="BE49" i="24"/>
  <c r="BE48" i="24"/>
  <c r="BE47" i="24"/>
  <c r="BE46" i="24"/>
  <c r="BE45" i="24"/>
  <c r="BE44" i="24"/>
  <c r="BE43" i="24"/>
  <c r="BE42" i="24"/>
  <c r="BE41" i="24"/>
  <c r="BE40" i="24"/>
  <c r="BE39" i="24"/>
  <c r="BE38" i="24"/>
  <c r="BE37" i="24"/>
  <c r="BE36" i="24"/>
  <c r="BE35" i="24"/>
  <c r="BE34" i="24"/>
  <c r="BE33" i="24"/>
  <c r="BE32" i="24"/>
  <c r="BE31" i="24"/>
  <c r="BE30" i="24"/>
  <c r="BE29" i="24"/>
  <c r="BE28" i="24"/>
  <c r="BE27" i="24"/>
  <c r="BE26" i="24"/>
  <c r="BE25" i="24"/>
  <c r="BE24" i="24"/>
  <c r="BE23" i="24"/>
  <c r="BE22" i="24"/>
  <c r="BE21" i="24"/>
  <c r="BE20" i="24"/>
  <c r="BE19" i="24"/>
  <c r="BE18" i="24"/>
  <c r="BE17" i="24"/>
  <c r="BE16" i="24"/>
  <c r="BE15" i="24"/>
  <c r="BE14" i="24"/>
  <c r="BE13" i="24"/>
  <c r="BE12" i="24"/>
  <c r="BK12" i="24"/>
  <c r="DR24" i="6" l="1"/>
  <c r="C306" i="6"/>
  <c r="DS24" i="6" l="1"/>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K14" i="24"/>
  <c r="BK13" i="24"/>
  <c r="C3" i="24"/>
  <c r="B3" i="24"/>
  <c r="C2" i="24"/>
  <c r="C5" i="24" s="1"/>
  <c r="B2" i="24"/>
  <c r="B5" i="24" s="1"/>
  <c r="DT24" i="6" l="1"/>
  <c r="E4" i="24"/>
  <c r="C4" i="24"/>
  <c r="C5" i="5" s="1"/>
  <c r="B6" i="24"/>
  <c r="B4" i="24"/>
  <c r="B5" i="5" s="1"/>
  <c r="DU24" i="6" l="1"/>
  <c r="C6" i="24"/>
  <c r="C7" i="24" s="1"/>
  <c r="C7" i="5" s="1"/>
  <c r="C8" i="5" s="1"/>
  <c r="C8" i="24"/>
  <c r="C9" i="5" s="1"/>
  <c r="B8" i="24"/>
  <c r="B9" i="5" s="1"/>
  <c r="B7" i="24"/>
  <c r="B7" i="5" s="1"/>
  <c r="D24" i="5" l="1"/>
  <c r="D23" i="5"/>
  <c r="D25" i="5"/>
  <c r="DV24" i="6"/>
  <c r="C19" i="5"/>
  <c r="F19" i="5" s="1"/>
  <c r="H19" i="5" s="1"/>
  <c r="F12" i="6" s="1"/>
  <c r="G12" i="6" s="1"/>
  <c r="H12" i="6" s="1"/>
  <c r="I12" i="6" s="1"/>
  <c r="J12" i="6" s="1"/>
  <c r="K12" i="6" s="1"/>
  <c r="L12" i="6" s="1"/>
  <c r="M12" i="6" s="1"/>
  <c r="N12" i="6" s="1"/>
  <c r="O12" i="6" s="1"/>
  <c r="P12" i="6" s="1"/>
  <c r="Q12" i="6" s="1"/>
  <c r="R12" i="6" s="1"/>
  <c r="S12" i="6" s="1"/>
  <c r="T12" i="6" s="1"/>
  <c r="U12" i="6" s="1"/>
  <c r="V12" i="6" s="1"/>
  <c r="W12" i="6" s="1"/>
  <c r="X12" i="6" s="1"/>
  <c r="Y12" i="6" s="1"/>
  <c r="Z12" i="6" s="1"/>
  <c r="AA12" i="6" s="1"/>
  <c r="AB12" i="6" s="1"/>
  <c r="AC12" i="6" s="1"/>
  <c r="AD12" i="6" s="1"/>
  <c r="AE12" i="6" s="1"/>
  <c r="AF12" i="6" s="1"/>
  <c r="AG12" i="6" s="1"/>
  <c r="AH12" i="6" s="1"/>
  <c r="AI12" i="6" s="1"/>
  <c r="AJ12" i="6" s="1"/>
  <c r="AK12" i="6" s="1"/>
  <c r="AL12" i="6" s="1"/>
  <c r="AM12" i="6" s="1"/>
  <c r="AN12" i="6" s="1"/>
  <c r="AO12" i="6" s="1"/>
  <c r="AP12" i="6" s="1"/>
  <c r="AQ12" i="6" s="1"/>
  <c r="AR12" i="6" s="1"/>
  <c r="AS12" i="6" s="1"/>
  <c r="AT12" i="6" s="1"/>
  <c r="AU12" i="6" s="1"/>
  <c r="AV12" i="6" s="1"/>
  <c r="AW12" i="6" s="1"/>
  <c r="AX12" i="6" s="1"/>
  <c r="AY12" i="6" s="1"/>
  <c r="AZ12" i="6" s="1"/>
  <c r="BA12" i="6" s="1"/>
  <c r="BB12" i="6" s="1"/>
  <c r="BC12" i="6" s="1"/>
  <c r="BD12" i="6" s="1"/>
  <c r="BE12" i="6" s="1"/>
  <c r="BF12" i="6" s="1"/>
  <c r="BG12" i="6" s="1"/>
  <c r="BH12" i="6" s="1"/>
  <c r="BI12" i="6" s="1"/>
  <c r="BJ12" i="6" s="1"/>
  <c r="BK12" i="6" s="1"/>
  <c r="BL12" i="6" s="1"/>
  <c r="BM12" i="6" s="1"/>
  <c r="BN12" i="6" s="1"/>
  <c r="BO12" i="6" s="1"/>
  <c r="BP12" i="6" s="1"/>
  <c r="BQ12" i="6" s="1"/>
  <c r="BR12" i="6" s="1"/>
  <c r="BS12" i="6" s="1"/>
  <c r="BT12" i="6" s="1"/>
  <c r="BU12" i="6" s="1"/>
  <c r="BV12" i="6" s="1"/>
  <c r="BW12" i="6" s="1"/>
  <c r="BX12" i="6" s="1"/>
  <c r="BY12" i="6" s="1"/>
  <c r="BZ12" i="6" s="1"/>
  <c r="CA12" i="6" s="1"/>
  <c r="CB12" i="6" s="1"/>
  <c r="CC12" i="6" s="1"/>
  <c r="CD12" i="6" s="1"/>
  <c r="CE12" i="6" s="1"/>
  <c r="CF12" i="6" s="1"/>
  <c r="CG12" i="6" s="1"/>
  <c r="CH12" i="6" s="1"/>
  <c r="CI12" i="6" s="1"/>
  <c r="CJ12" i="6" s="1"/>
  <c r="CK12" i="6" s="1"/>
  <c r="CL12" i="6" s="1"/>
  <c r="CM12" i="6" s="1"/>
  <c r="CN12" i="6" s="1"/>
  <c r="CO12" i="6" s="1"/>
  <c r="CP12" i="6" s="1"/>
  <c r="CQ12" i="6" s="1"/>
  <c r="CR12" i="6" s="1"/>
  <c r="CS12" i="6" s="1"/>
  <c r="CT12" i="6" s="1"/>
  <c r="CU12" i="6" s="1"/>
  <c r="CV12" i="6" s="1"/>
  <c r="CW12" i="6" s="1"/>
  <c r="CX12" i="6" s="1"/>
  <c r="CY12" i="6" s="1"/>
  <c r="CZ12" i="6" s="1"/>
  <c r="DA12" i="6" s="1"/>
  <c r="DB12" i="6" s="1"/>
  <c r="DC12" i="6" s="1"/>
  <c r="DD12" i="6" s="1"/>
  <c r="DE12" i="6" s="1"/>
  <c r="DF12" i="6" s="1"/>
  <c r="DG12" i="6" s="1"/>
  <c r="DH12" i="6" s="1"/>
  <c r="DI12" i="6" s="1"/>
  <c r="DJ12" i="6" s="1"/>
  <c r="DK12" i="6" s="1"/>
  <c r="DL12" i="6" s="1"/>
  <c r="DM12" i="6" s="1"/>
  <c r="DN12" i="6" s="1"/>
  <c r="DO12" i="6" s="1"/>
  <c r="DP12" i="6" s="1"/>
  <c r="DQ12" i="6" s="1"/>
  <c r="DR12" i="6" s="1"/>
  <c r="DS12" i="6" s="1"/>
  <c r="DT12" i="6" s="1"/>
  <c r="DU12" i="6" s="1"/>
  <c r="DV12" i="6" s="1"/>
  <c r="DW12" i="6" s="1"/>
  <c r="DX12" i="6" s="1"/>
  <c r="DY12" i="6" s="1"/>
  <c r="DZ12" i="6" s="1"/>
  <c r="EA12" i="6" s="1"/>
  <c r="EB12" i="6" s="1"/>
  <c r="EC12" i="6" s="1"/>
  <c r="ED12" i="6" s="1"/>
  <c r="EE12" i="6" s="1"/>
  <c r="EF12" i="6" s="1"/>
  <c r="EG12" i="6" s="1"/>
  <c r="EH12" i="6" s="1"/>
  <c r="EI12" i="6" s="1"/>
  <c r="EJ12" i="6" s="1"/>
  <c r="EK12" i="6" s="1"/>
  <c r="EL12" i="6" s="1"/>
  <c r="EM12" i="6" s="1"/>
  <c r="EN12" i="6" s="1"/>
  <c r="EO12" i="6" s="1"/>
  <c r="EP12" i="6" s="1"/>
  <c r="EQ12" i="6" s="1"/>
  <c r="ER12" i="6" s="1"/>
  <c r="ES12" i="6" s="1"/>
  <c r="ET12" i="6" s="1"/>
  <c r="EU12" i="6" s="1"/>
  <c r="EV12" i="6" s="1"/>
  <c r="EW12" i="6" s="1"/>
  <c r="EX12" i="6" s="1"/>
  <c r="EY12" i="6" s="1"/>
  <c r="EZ12" i="6" s="1"/>
  <c r="FA12" i="6" s="1"/>
  <c r="FB12" i="6" s="1"/>
  <c r="FC12" i="6" s="1"/>
  <c r="FD12" i="6" s="1"/>
  <c r="FE12" i="6" s="1"/>
  <c r="FF12" i="6" s="1"/>
  <c r="FG12" i="6" s="1"/>
  <c r="FH12" i="6" s="1"/>
  <c r="FI12" i="6" s="1"/>
  <c r="FJ12" i="6" s="1"/>
  <c r="FK12" i="6" s="1"/>
  <c r="FL12" i="6" s="1"/>
  <c r="FM12" i="6" s="1"/>
  <c r="FN12" i="6" s="1"/>
  <c r="FO12" i="6" s="1"/>
  <c r="FP12" i="6" s="1"/>
  <c r="FQ12" i="6" s="1"/>
  <c r="FR12" i="6" s="1"/>
  <c r="FS12" i="6" s="1"/>
  <c r="FT12" i="6" s="1"/>
  <c r="FU12" i="6" s="1"/>
  <c r="FV12" i="6" s="1"/>
  <c r="FW12" i="6" s="1"/>
  <c r="FX12" i="6" s="1"/>
  <c r="FY12" i="6" s="1"/>
  <c r="FZ12" i="6" s="1"/>
  <c r="GA12" i="6" s="1"/>
  <c r="GB12" i="6" s="1"/>
  <c r="GC12" i="6" s="1"/>
  <c r="GD12" i="6" s="1"/>
  <c r="GE12" i="6" s="1"/>
  <c r="GF12" i="6" s="1"/>
  <c r="GG12" i="6" s="1"/>
  <c r="GH12" i="6" s="1"/>
  <c r="GI12" i="6" s="1"/>
  <c r="GJ12" i="6" s="1"/>
  <c r="GK12" i="6" s="1"/>
  <c r="GL12" i="6" s="1"/>
  <c r="GM12" i="6" s="1"/>
  <c r="GN12" i="6" s="1"/>
  <c r="GO12" i="6" s="1"/>
  <c r="GP12" i="6" s="1"/>
  <c r="GQ12" i="6" s="1"/>
  <c r="GR12" i="6" s="1"/>
  <c r="GS12" i="6" s="1"/>
  <c r="GT12" i="6" s="1"/>
  <c r="GU12" i="6" s="1"/>
  <c r="GV12" i="6" s="1"/>
  <c r="GW12" i="6" s="1"/>
  <c r="GX12" i="6" s="1"/>
  <c r="GY12" i="6" s="1"/>
  <c r="GZ12" i="6" s="1"/>
  <c r="HA12" i="6" s="1"/>
  <c r="HB12" i="6" s="1"/>
  <c r="HC12" i="6" s="1"/>
  <c r="HD12" i="6" s="1"/>
  <c r="HE12" i="6" s="1"/>
  <c r="HF12" i="6" s="1"/>
  <c r="HG12" i="6" s="1"/>
  <c r="HH12" i="6" s="1"/>
  <c r="HI12" i="6" s="1"/>
  <c r="HJ12" i="6" s="1"/>
  <c r="HK12" i="6" s="1"/>
  <c r="HL12" i="6" s="1"/>
  <c r="HM12" i="6" s="1"/>
  <c r="HN12" i="6" s="1"/>
  <c r="HO12" i="6" s="1"/>
  <c r="HP12" i="6" s="1"/>
  <c r="HQ12" i="6" s="1"/>
  <c r="HR12" i="6" s="1"/>
  <c r="HS12" i="6" s="1"/>
  <c r="HT12" i="6" s="1"/>
  <c r="HU12" i="6" s="1"/>
  <c r="HV12" i="6" s="1"/>
  <c r="HW12" i="6" s="1"/>
  <c r="HX12" i="6" s="1"/>
  <c r="HY12" i="6" s="1"/>
  <c r="HZ12" i="6" s="1"/>
  <c r="IA12" i="6" s="1"/>
  <c r="IB12" i="6" s="1"/>
  <c r="IC12" i="6" s="1"/>
  <c r="ID12" i="6" s="1"/>
  <c r="IE12" i="6" s="1"/>
  <c r="IF12" i="6" s="1"/>
  <c r="IG12" i="6" s="1"/>
  <c r="IH12" i="6" s="1"/>
  <c r="II12" i="6" s="1"/>
  <c r="IJ12" i="6" s="1"/>
  <c r="IK12" i="6" s="1"/>
  <c r="IL12" i="6" s="1"/>
  <c r="IM12" i="6" s="1"/>
  <c r="IN12" i="6" s="1"/>
  <c r="IO12" i="6" s="1"/>
  <c r="IP12" i="6" s="1"/>
  <c r="IQ12" i="6" s="1"/>
  <c r="IR12" i="6" s="1"/>
  <c r="IS12" i="6" s="1"/>
  <c r="IT12" i="6" s="1"/>
  <c r="IU12" i="6" s="1"/>
  <c r="IV12" i="6" s="1"/>
  <c r="IW12" i="6" s="1"/>
  <c r="IX12" i="6" s="1"/>
  <c r="IY12" i="6" s="1"/>
  <c r="IZ12" i="6" s="1"/>
  <c r="JA12" i="6" s="1"/>
  <c r="JB12" i="6" s="1"/>
  <c r="JC12" i="6" s="1"/>
  <c r="JD12" i="6" s="1"/>
  <c r="JE12" i="6" s="1"/>
  <c r="JF12" i="6" s="1"/>
  <c r="JG12" i="6" s="1"/>
  <c r="JH12" i="6" s="1"/>
  <c r="JI12" i="6" s="1"/>
  <c r="JJ12" i="6" s="1"/>
  <c r="JK12" i="6" s="1"/>
  <c r="JL12" i="6" s="1"/>
  <c r="JM12" i="6" s="1"/>
  <c r="JN12" i="6" s="1"/>
  <c r="JO12" i="6" s="1"/>
  <c r="JP12" i="6" s="1"/>
  <c r="JQ12" i="6" s="1"/>
  <c r="JR12" i="6" s="1"/>
  <c r="JS12" i="6" s="1"/>
  <c r="JT12" i="6" s="1"/>
  <c r="JU12" i="6" s="1"/>
  <c r="JV12" i="6" s="1"/>
  <c r="JW12" i="6" s="1"/>
  <c r="JX12" i="6" s="1"/>
  <c r="JY12" i="6" s="1"/>
  <c r="JZ12" i="6" s="1"/>
  <c r="KA12" i="6" s="1"/>
  <c r="KB12" i="6" s="1"/>
  <c r="KC12" i="6" s="1"/>
  <c r="KD12" i="6" s="1"/>
  <c r="KE12" i="6" s="1"/>
  <c r="KF12" i="6" s="1"/>
  <c r="KG12" i="6" s="1"/>
  <c r="KH12" i="6" s="1"/>
  <c r="KI12" i="6" s="1"/>
  <c r="KJ12" i="6" s="1"/>
  <c r="KK12" i="6" s="1"/>
  <c r="KL12" i="6" s="1"/>
  <c r="KM12" i="6" s="1"/>
  <c r="KN12" i="6" s="1"/>
  <c r="KO12" i="6" s="1"/>
  <c r="KP12" i="6" s="1"/>
  <c r="KQ12" i="6" s="1"/>
  <c r="KR12" i="6" s="1"/>
  <c r="KS12" i="6" s="1"/>
  <c r="KT12" i="6" s="1"/>
  <c r="KU12" i="6" s="1"/>
  <c r="KV12" i="6" s="1"/>
  <c r="KW12" i="6" s="1"/>
  <c r="KX12" i="6" s="1"/>
  <c r="KY12" i="6" s="1"/>
  <c r="KZ12" i="6" s="1"/>
  <c r="LA12" i="6" s="1"/>
  <c r="LB12" i="6" s="1"/>
  <c r="LC12" i="6" s="1"/>
  <c r="LD12" i="6" s="1"/>
  <c r="LE12" i="6" s="1"/>
  <c r="LF12" i="6" s="1"/>
  <c r="LG12" i="6" s="1"/>
  <c r="LH12" i="6" s="1"/>
  <c r="LI12" i="6" s="1"/>
  <c r="LJ12" i="6" s="1"/>
  <c r="LK12" i="6" s="1"/>
  <c r="LL12" i="6" s="1"/>
  <c r="LM12" i="6" s="1"/>
  <c r="LN12" i="6" s="1"/>
  <c r="LO12" i="6" s="1"/>
  <c r="LP12" i="6" s="1"/>
  <c r="LQ12" i="6" s="1"/>
  <c r="LR12" i="6" s="1"/>
  <c r="LS12" i="6" s="1"/>
  <c r="LT12" i="6" s="1"/>
  <c r="LU12" i="6" s="1"/>
  <c r="LV12" i="6" s="1"/>
  <c r="LW12" i="6" s="1"/>
  <c r="LX12" i="6" s="1"/>
  <c r="LY12" i="6" s="1"/>
  <c r="LZ12" i="6" s="1"/>
  <c r="MA12" i="6" s="1"/>
  <c r="MB12" i="6" s="1"/>
  <c r="MC12" i="6" s="1"/>
  <c r="MD12" i="6" s="1"/>
  <c r="ME12" i="6" s="1"/>
  <c r="MF12" i="6" s="1"/>
  <c r="MG12" i="6" s="1"/>
  <c r="MH12" i="6" s="1"/>
  <c r="MI12" i="6" s="1"/>
  <c r="MJ12" i="6" s="1"/>
  <c r="MK12" i="6" s="1"/>
  <c r="ML12" i="6" s="1"/>
  <c r="MM12" i="6" s="1"/>
  <c r="MN12" i="6" s="1"/>
  <c r="MO12" i="6" s="1"/>
  <c r="MP12" i="6" s="1"/>
  <c r="MQ12" i="6" s="1"/>
  <c r="MR12" i="6" s="1"/>
  <c r="MS12" i="6" s="1"/>
  <c r="MT12" i="6" s="1"/>
  <c r="MU12" i="6" s="1"/>
  <c r="MV12" i="6" s="1"/>
  <c r="MW12" i="6" s="1"/>
  <c r="MX12" i="6" s="1"/>
  <c r="MY12" i="6" s="1"/>
  <c r="MZ12" i="6" s="1"/>
  <c r="B8" i="5"/>
  <c r="C16" i="5"/>
  <c r="D17" i="5" l="1"/>
  <c r="D16" i="5"/>
  <c r="D18" i="5"/>
  <c r="DW24" i="6"/>
  <c r="E47" i="5"/>
  <c r="N46" i="5"/>
  <c r="N45" i="5"/>
  <c r="N44" i="5"/>
  <c r="N43" i="5"/>
  <c r="N42" i="5"/>
  <c r="DX24" i="6" l="1"/>
  <c r="MZ220" i="6"/>
  <c r="MR220" i="6"/>
  <c r="MJ220" i="6"/>
  <c r="MB220" i="6"/>
  <c r="LT220" i="6"/>
  <c r="LL220" i="6"/>
  <c r="LD220" i="6"/>
  <c r="KV220" i="6"/>
  <c r="KN220" i="6"/>
  <c r="KF220" i="6"/>
  <c r="JX220" i="6"/>
  <c r="JP220" i="6"/>
  <c r="JH220" i="6"/>
  <c r="IZ220" i="6"/>
  <c r="IR220" i="6"/>
  <c r="IJ220" i="6"/>
  <c r="IB220" i="6"/>
  <c r="HT220" i="6"/>
  <c r="HL220" i="6"/>
  <c r="HD220" i="6"/>
  <c r="GV220" i="6"/>
  <c r="GN220" i="6"/>
  <c r="GF220" i="6"/>
  <c r="FX220" i="6"/>
  <c r="FP220" i="6"/>
  <c r="FH220" i="6"/>
  <c r="EZ220" i="6"/>
  <c r="ER220" i="6"/>
  <c r="EJ220" i="6"/>
  <c r="EB220" i="6"/>
  <c r="DT220" i="6"/>
  <c r="DL220" i="6"/>
  <c r="DD220" i="6"/>
  <c r="CV220" i="6"/>
  <c r="CN220" i="6"/>
  <c r="CF220" i="6"/>
  <c r="BX220" i="6"/>
  <c r="BP220" i="6"/>
  <c r="BH220" i="6"/>
  <c r="AZ220" i="6"/>
  <c r="AR220" i="6"/>
  <c r="AJ220" i="6"/>
  <c r="AB220" i="6"/>
  <c r="T220" i="6"/>
  <c r="L220" i="6"/>
  <c r="MY220" i="6"/>
  <c r="MQ220" i="6"/>
  <c r="MI220" i="6"/>
  <c r="MA220" i="6"/>
  <c r="LS220" i="6"/>
  <c r="LK220" i="6"/>
  <c r="LC220" i="6"/>
  <c r="KU220" i="6"/>
  <c r="KM220" i="6"/>
  <c r="KE220" i="6"/>
  <c r="JW220" i="6"/>
  <c r="JO220" i="6"/>
  <c r="JG220" i="6"/>
  <c r="IY220" i="6"/>
  <c r="IQ220" i="6"/>
  <c r="II220" i="6"/>
  <c r="IA220" i="6"/>
  <c r="HS220" i="6"/>
  <c r="HK220" i="6"/>
  <c r="HC220" i="6"/>
  <c r="GU220" i="6"/>
  <c r="GM220" i="6"/>
  <c r="GE220" i="6"/>
  <c r="FW220" i="6"/>
  <c r="FO220" i="6"/>
  <c r="FG220" i="6"/>
  <c r="EY220" i="6"/>
  <c r="EQ220" i="6"/>
  <c r="EI220" i="6"/>
  <c r="EA220" i="6"/>
  <c r="DS220" i="6"/>
  <c r="DK220" i="6"/>
  <c r="DC220" i="6"/>
  <c r="CU220" i="6"/>
  <c r="CM220" i="6"/>
  <c r="CE220" i="6"/>
  <c r="BW220" i="6"/>
  <c r="BO220" i="6"/>
  <c r="BG220" i="6"/>
  <c r="AY220" i="6"/>
  <c r="AQ220" i="6"/>
  <c r="AI220" i="6"/>
  <c r="AA220" i="6"/>
  <c r="S220" i="6"/>
  <c r="K220" i="6"/>
  <c r="MX220" i="6"/>
  <c r="MP220" i="6"/>
  <c r="MH220" i="6"/>
  <c r="LZ220" i="6"/>
  <c r="LR220" i="6"/>
  <c r="LJ220" i="6"/>
  <c r="LB220" i="6"/>
  <c r="KT220" i="6"/>
  <c r="KL220" i="6"/>
  <c r="KD220" i="6"/>
  <c r="JV220" i="6"/>
  <c r="JN220" i="6"/>
  <c r="JF220" i="6"/>
  <c r="IX220" i="6"/>
  <c r="IP220" i="6"/>
  <c r="IH220" i="6"/>
  <c r="HZ220" i="6"/>
  <c r="HR220" i="6"/>
  <c r="HJ220" i="6"/>
  <c r="HB220" i="6"/>
  <c r="GT220" i="6"/>
  <c r="GL220" i="6"/>
  <c r="GD220" i="6"/>
  <c r="FV220" i="6"/>
  <c r="FN220" i="6"/>
  <c r="FF220" i="6"/>
  <c r="EX220" i="6"/>
  <c r="EP220" i="6"/>
  <c r="EH220" i="6"/>
  <c r="DZ220" i="6"/>
  <c r="DR220" i="6"/>
  <c r="DJ220" i="6"/>
  <c r="DB220" i="6"/>
  <c r="CT220" i="6"/>
  <c r="CL220" i="6"/>
  <c r="CD220" i="6"/>
  <c r="BV220" i="6"/>
  <c r="BN220" i="6"/>
  <c r="BF220" i="6"/>
  <c r="AX220" i="6"/>
  <c r="AP220" i="6"/>
  <c r="AH220" i="6"/>
  <c r="Z220" i="6"/>
  <c r="R220" i="6"/>
  <c r="J220" i="6"/>
  <c r="MW220" i="6"/>
  <c r="MO220" i="6"/>
  <c r="MG220" i="6"/>
  <c r="LY220" i="6"/>
  <c r="LQ220" i="6"/>
  <c r="LI220" i="6"/>
  <c r="LA220" i="6"/>
  <c r="KS220" i="6"/>
  <c r="KK220" i="6"/>
  <c r="KC220" i="6"/>
  <c r="JU220" i="6"/>
  <c r="JM220" i="6"/>
  <c r="JE220" i="6"/>
  <c r="IW220" i="6"/>
  <c r="IO220" i="6"/>
  <c r="IG220" i="6"/>
  <c r="HY220" i="6"/>
  <c r="HQ220" i="6"/>
  <c r="HI220" i="6"/>
  <c r="HA220" i="6"/>
  <c r="GS220" i="6"/>
  <c r="GK220" i="6"/>
  <c r="GC220" i="6"/>
  <c r="FU220" i="6"/>
  <c r="FM220" i="6"/>
  <c r="FE220" i="6"/>
  <c r="EW220" i="6"/>
  <c r="EO220" i="6"/>
  <c r="EG220" i="6"/>
  <c r="DY220" i="6"/>
  <c r="DQ220" i="6"/>
  <c r="DI220" i="6"/>
  <c r="DA220" i="6"/>
  <c r="CS220" i="6"/>
  <c r="CK220" i="6"/>
  <c r="CC220" i="6"/>
  <c r="BU220" i="6"/>
  <c r="BM220" i="6"/>
  <c r="BE220" i="6"/>
  <c r="AW220" i="6"/>
  <c r="AO220" i="6"/>
  <c r="AG220" i="6"/>
  <c r="Y220" i="6"/>
  <c r="Q220" i="6"/>
  <c r="I220" i="6"/>
  <c r="MV220" i="6"/>
  <c r="MN220" i="6"/>
  <c r="MF220" i="6"/>
  <c r="LX220" i="6"/>
  <c r="LP220" i="6"/>
  <c r="LH220" i="6"/>
  <c r="KZ220" i="6"/>
  <c r="KR220" i="6"/>
  <c r="KJ220" i="6"/>
  <c r="KB220" i="6"/>
  <c r="JT220" i="6"/>
  <c r="JL220" i="6"/>
  <c r="JD220" i="6"/>
  <c r="IV220" i="6"/>
  <c r="IN220" i="6"/>
  <c r="IF220" i="6"/>
  <c r="HX220" i="6"/>
  <c r="HP220" i="6"/>
  <c r="HH220" i="6"/>
  <c r="GZ220" i="6"/>
  <c r="GR220" i="6"/>
  <c r="GJ220" i="6"/>
  <c r="GB220" i="6"/>
  <c r="FT220" i="6"/>
  <c r="FL220" i="6"/>
  <c r="FD220" i="6"/>
  <c r="EV220" i="6"/>
  <c r="EN220" i="6"/>
  <c r="EF220" i="6"/>
  <c r="DX220" i="6"/>
  <c r="DP220" i="6"/>
  <c r="DH220" i="6"/>
  <c r="CZ220" i="6"/>
  <c r="CR220" i="6"/>
  <c r="CJ220" i="6"/>
  <c r="CB220" i="6"/>
  <c r="BT220" i="6"/>
  <c r="BL220" i="6"/>
  <c r="BD220" i="6"/>
  <c r="AV220" i="6"/>
  <c r="AN220" i="6"/>
  <c r="AF220" i="6"/>
  <c r="X220" i="6"/>
  <c r="P220" i="6"/>
  <c r="H220" i="6"/>
  <c r="MU220" i="6"/>
  <c r="MM220" i="6"/>
  <c r="ME220" i="6"/>
  <c r="LW220" i="6"/>
  <c r="LO220" i="6"/>
  <c r="LG220" i="6"/>
  <c r="KY220" i="6"/>
  <c r="KQ220" i="6"/>
  <c r="KI220" i="6"/>
  <c r="KA220" i="6"/>
  <c r="JS220" i="6"/>
  <c r="JK220" i="6"/>
  <c r="JC220" i="6"/>
  <c r="IU220" i="6"/>
  <c r="IM220" i="6"/>
  <c r="IE220" i="6"/>
  <c r="HW220" i="6"/>
  <c r="HO220" i="6"/>
  <c r="HG220" i="6"/>
  <c r="GY220" i="6"/>
  <c r="GQ220" i="6"/>
  <c r="GI220" i="6"/>
  <c r="GA220" i="6"/>
  <c r="FS220" i="6"/>
  <c r="FK220" i="6"/>
  <c r="FC220" i="6"/>
  <c r="EU220" i="6"/>
  <c r="EM220" i="6"/>
  <c r="EE220" i="6"/>
  <c r="DW220" i="6"/>
  <c r="DO220" i="6"/>
  <c r="DG220" i="6"/>
  <c r="CY220" i="6"/>
  <c r="CQ220" i="6"/>
  <c r="CI220" i="6"/>
  <c r="CA220" i="6"/>
  <c r="BS220" i="6"/>
  <c r="BK220" i="6"/>
  <c r="BC220" i="6"/>
  <c r="AU220" i="6"/>
  <c r="AM220" i="6"/>
  <c r="AE220" i="6"/>
  <c r="W220" i="6"/>
  <c r="O220" i="6"/>
  <c r="G220" i="6"/>
  <c r="MT220" i="6"/>
  <c r="ML220" i="6"/>
  <c r="MD220" i="6"/>
  <c r="LV220" i="6"/>
  <c r="LN220" i="6"/>
  <c r="LF220" i="6"/>
  <c r="KX220" i="6"/>
  <c r="KP220" i="6"/>
  <c r="KH220" i="6"/>
  <c r="JZ220" i="6"/>
  <c r="JR220" i="6"/>
  <c r="JJ220" i="6"/>
  <c r="JB220" i="6"/>
  <c r="IT220" i="6"/>
  <c r="IL220" i="6"/>
  <c r="ID220" i="6"/>
  <c r="HV220" i="6"/>
  <c r="HN220" i="6"/>
  <c r="HF220" i="6"/>
  <c r="GX220" i="6"/>
  <c r="GP220" i="6"/>
  <c r="GH220" i="6"/>
  <c r="FZ220" i="6"/>
  <c r="FR220" i="6"/>
  <c r="FJ220" i="6"/>
  <c r="FB220" i="6"/>
  <c r="ET220" i="6"/>
  <c r="EL220" i="6"/>
  <c r="ED220" i="6"/>
  <c r="DV220" i="6"/>
  <c r="DN220" i="6"/>
  <c r="DF220" i="6"/>
  <c r="CX220" i="6"/>
  <c r="CP220" i="6"/>
  <c r="CH220" i="6"/>
  <c r="BZ220" i="6"/>
  <c r="BR220" i="6"/>
  <c r="BJ220" i="6"/>
  <c r="BB220" i="6"/>
  <c r="AT220" i="6"/>
  <c r="AL220" i="6"/>
  <c r="AD220" i="6"/>
  <c r="V220" i="6"/>
  <c r="N220" i="6"/>
  <c r="F220" i="6"/>
  <c r="MS220" i="6"/>
  <c r="MK220" i="6"/>
  <c r="MC220" i="6"/>
  <c r="LU220" i="6"/>
  <c r="LM220" i="6"/>
  <c r="LE220" i="6"/>
  <c r="KW220" i="6"/>
  <c r="KO220" i="6"/>
  <c r="KG220" i="6"/>
  <c r="JY220" i="6"/>
  <c r="JQ220" i="6"/>
  <c r="JI220" i="6"/>
  <c r="JA220" i="6"/>
  <c r="IS220" i="6"/>
  <c r="IK220" i="6"/>
  <c r="IC220" i="6"/>
  <c r="HU220" i="6"/>
  <c r="HM220" i="6"/>
  <c r="HE220" i="6"/>
  <c r="GW220" i="6"/>
  <c r="GO220" i="6"/>
  <c r="GG220" i="6"/>
  <c r="FY220" i="6"/>
  <c r="FQ220" i="6"/>
  <c r="FI220" i="6"/>
  <c r="FA220" i="6"/>
  <c r="ES220" i="6"/>
  <c r="EK220" i="6"/>
  <c r="EC220" i="6"/>
  <c r="DU220" i="6"/>
  <c r="DM220" i="6"/>
  <c r="DE220" i="6"/>
  <c r="CW220" i="6"/>
  <c r="CO220" i="6"/>
  <c r="CG220" i="6"/>
  <c r="BY220" i="6"/>
  <c r="BQ220" i="6"/>
  <c r="BI220" i="6"/>
  <c r="BA220" i="6"/>
  <c r="AS220" i="6"/>
  <c r="AK220" i="6"/>
  <c r="AC220" i="6"/>
  <c r="U220" i="6"/>
  <c r="M220" i="6"/>
  <c r="E220" i="6"/>
  <c r="MY219" i="6"/>
  <c r="MQ219" i="6"/>
  <c r="MI219" i="6"/>
  <c r="MA219" i="6"/>
  <c r="LS219" i="6"/>
  <c r="LK219" i="6"/>
  <c r="LC219" i="6"/>
  <c r="KU219" i="6"/>
  <c r="KM219" i="6"/>
  <c r="KE219" i="6"/>
  <c r="JW219" i="6"/>
  <c r="JO219" i="6"/>
  <c r="JG219" i="6"/>
  <c r="IY219" i="6"/>
  <c r="IQ219" i="6"/>
  <c r="II219" i="6"/>
  <c r="IA219" i="6"/>
  <c r="HS219" i="6"/>
  <c r="HK219" i="6"/>
  <c r="HC219" i="6"/>
  <c r="GU219" i="6"/>
  <c r="GM219" i="6"/>
  <c r="GE219" i="6"/>
  <c r="FW219" i="6"/>
  <c r="FO219" i="6"/>
  <c r="FG219" i="6"/>
  <c r="EY219" i="6"/>
  <c r="EQ219" i="6"/>
  <c r="EI219" i="6"/>
  <c r="EA219" i="6"/>
  <c r="DS219" i="6"/>
  <c r="DK219" i="6"/>
  <c r="DC219" i="6"/>
  <c r="CU219" i="6"/>
  <c r="CM219" i="6"/>
  <c r="CE219" i="6"/>
  <c r="BW219" i="6"/>
  <c r="BO219" i="6"/>
  <c r="BG219" i="6"/>
  <c r="AY219" i="6"/>
  <c r="AQ219" i="6"/>
  <c r="AI219" i="6"/>
  <c r="AA219" i="6"/>
  <c r="S219" i="6"/>
  <c r="K219" i="6"/>
  <c r="MX219" i="6"/>
  <c r="MP219" i="6"/>
  <c r="MH219" i="6"/>
  <c r="LZ219" i="6"/>
  <c r="LR219" i="6"/>
  <c r="LJ219" i="6"/>
  <c r="LB219" i="6"/>
  <c r="KT219" i="6"/>
  <c r="KL219" i="6"/>
  <c r="KD219" i="6"/>
  <c r="JV219" i="6"/>
  <c r="JN219" i="6"/>
  <c r="JF219" i="6"/>
  <c r="IX219" i="6"/>
  <c r="IP219" i="6"/>
  <c r="IH219" i="6"/>
  <c r="HZ219" i="6"/>
  <c r="HR219" i="6"/>
  <c r="HJ219" i="6"/>
  <c r="HB219" i="6"/>
  <c r="GT219" i="6"/>
  <c r="GL219" i="6"/>
  <c r="GD219" i="6"/>
  <c r="FV219" i="6"/>
  <c r="FN219" i="6"/>
  <c r="FF219" i="6"/>
  <c r="EX219" i="6"/>
  <c r="EP219" i="6"/>
  <c r="EH219" i="6"/>
  <c r="DZ219" i="6"/>
  <c r="DR219" i="6"/>
  <c r="DJ219" i="6"/>
  <c r="DB219" i="6"/>
  <c r="CT219" i="6"/>
  <c r="CL219" i="6"/>
  <c r="CD219" i="6"/>
  <c r="BV219" i="6"/>
  <c r="BN219" i="6"/>
  <c r="BF219" i="6"/>
  <c r="AX219" i="6"/>
  <c r="AP219" i="6"/>
  <c r="AH219" i="6"/>
  <c r="Z219" i="6"/>
  <c r="R219" i="6"/>
  <c r="J219" i="6"/>
  <c r="MW219" i="6"/>
  <c r="MO219" i="6"/>
  <c r="MG219" i="6"/>
  <c r="LY219" i="6"/>
  <c r="LQ219" i="6"/>
  <c r="LI219" i="6"/>
  <c r="LA219" i="6"/>
  <c r="KS219" i="6"/>
  <c r="KK219" i="6"/>
  <c r="KC219" i="6"/>
  <c r="JU219" i="6"/>
  <c r="JM219" i="6"/>
  <c r="JE219" i="6"/>
  <c r="IW219" i="6"/>
  <c r="IO219" i="6"/>
  <c r="IG219" i="6"/>
  <c r="HY219" i="6"/>
  <c r="HQ219" i="6"/>
  <c r="HI219" i="6"/>
  <c r="HA219" i="6"/>
  <c r="GS219" i="6"/>
  <c r="GK219" i="6"/>
  <c r="GC219" i="6"/>
  <c r="FU219" i="6"/>
  <c r="FM219" i="6"/>
  <c r="FE219" i="6"/>
  <c r="EW219" i="6"/>
  <c r="EO219" i="6"/>
  <c r="EG219" i="6"/>
  <c r="DY219" i="6"/>
  <c r="DQ219" i="6"/>
  <c r="DI219" i="6"/>
  <c r="DA219" i="6"/>
  <c r="CS219" i="6"/>
  <c r="CK219" i="6"/>
  <c r="CC219" i="6"/>
  <c r="BU219" i="6"/>
  <c r="BM219" i="6"/>
  <c r="BE219" i="6"/>
  <c r="AW219" i="6"/>
  <c r="AO219" i="6"/>
  <c r="AG219" i="6"/>
  <c r="Y219" i="6"/>
  <c r="Q219" i="6"/>
  <c r="I219" i="6"/>
  <c r="MV219" i="6"/>
  <c r="MN219" i="6"/>
  <c r="MF219" i="6"/>
  <c r="LX219" i="6"/>
  <c r="LP219" i="6"/>
  <c r="LH219" i="6"/>
  <c r="KZ219" i="6"/>
  <c r="KR219" i="6"/>
  <c r="KJ219" i="6"/>
  <c r="KB219" i="6"/>
  <c r="JT219" i="6"/>
  <c r="JL219" i="6"/>
  <c r="JD219" i="6"/>
  <c r="IV219" i="6"/>
  <c r="IN219" i="6"/>
  <c r="IF219" i="6"/>
  <c r="HX219" i="6"/>
  <c r="HP219" i="6"/>
  <c r="HH219" i="6"/>
  <c r="GZ219" i="6"/>
  <c r="GR219" i="6"/>
  <c r="GJ219" i="6"/>
  <c r="GB219" i="6"/>
  <c r="FT219" i="6"/>
  <c r="FL219" i="6"/>
  <c r="FD219" i="6"/>
  <c r="EV219" i="6"/>
  <c r="EN219" i="6"/>
  <c r="EF219" i="6"/>
  <c r="DX219" i="6"/>
  <c r="DP219" i="6"/>
  <c r="DH219" i="6"/>
  <c r="CZ219" i="6"/>
  <c r="CR219" i="6"/>
  <c r="CJ219" i="6"/>
  <c r="CB219" i="6"/>
  <c r="BT219" i="6"/>
  <c r="BL219" i="6"/>
  <c r="BD219" i="6"/>
  <c r="AV219" i="6"/>
  <c r="AN219" i="6"/>
  <c r="AF219" i="6"/>
  <c r="X219" i="6"/>
  <c r="P219" i="6"/>
  <c r="H219" i="6"/>
  <c r="MU219" i="6"/>
  <c r="MM219" i="6"/>
  <c r="ME219" i="6"/>
  <c r="LW219" i="6"/>
  <c r="LO219" i="6"/>
  <c r="LG219" i="6"/>
  <c r="KY219" i="6"/>
  <c r="KQ219" i="6"/>
  <c r="KI219" i="6"/>
  <c r="KA219" i="6"/>
  <c r="JS219" i="6"/>
  <c r="JK219" i="6"/>
  <c r="JC219" i="6"/>
  <c r="IU219" i="6"/>
  <c r="IM219" i="6"/>
  <c r="IE219" i="6"/>
  <c r="HW219" i="6"/>
  <c r="HO219" i="6"/>
  <c r="HG219" i="6"/>
  <c r="GY219" i="6"/>
  <c r="GQ219" i="6"/>
  <c r="GI219" i="6"/>
  <c r="GA219" i="6"/>
  <c r="FS219" i="6"/>
  <c r="FK219" i="6"/>
  <c r="FC219" i="6"/>
  <c r="EU219" i="6"/>
  <c r="EM219" i="6"/>
  <c r="EE219" i="6"/>
  <c r="DW219" i="6"/>
  <c r="DO219" i="6"/>
  <c r="DG219" i="6"/>
  <c r="CY219" i="6"/>
  <c r="CQ219" i="6"/>
  <c r="CI219" i="6"/>
  <c r="CA219" i="6"/>
  <c r="BS219" i="6"/>
  <c r="BK219" i="6"/>
  <c r="BC219" i="6"/>
  <c r="AU219" i="6"/>
  <c r="AM219" i="6"/>
  <c r="AE219" i="6"/>
  <c r="W219" i="6"/>
  <c r="O219" i="6"/>
  <c r="G219" i="6"/>
  <c r="MT219" i="6"/>
  <c r="ML219" i="6"/>
  <c r="MD219" i="6"/>
  <c r="LV219" i="6"/>
  <c r="LN219" i="6"/>
  <c r="LF219" i="6"/>
  <c r="KX219" i="6"/>
  <c r="KP219" i="6"/>
  <c r="KH219" i="6"/>
  <c r="JZ219" i="6"/>
  <c r="JR219" i="6"/>
  <c r="JJ219" i="6"/>
  <c r="JB219" i="6"/>
  <c r="IT219" i="6"/>
  <c r="IL219" i="6"/>
  <c r="ID219" i="6"/>
  <c r="HV219" i="6"/>
  <c r="HN219" i="6"/>
  <c r="HF219" i="6"/>
  <c r="GX219" i="6"/>
  <c r="GP219" i="6"/>
  <c r="GH219" i="6"/>
  <c r="FZ219" i="6"/>
  <c r="FR219" i="6"/>
  <c r="FJ219" i="6"/>
  <c r="FB219" i="6"/>
  <c r="ET219" i="6"/>
  <c r="EL219" i="6"/>
  <c r="ED219" i="6"/>
  <c r="DV219" i="6"/>
  <c r="DN219" i="6"/>
  <c r="DF219" i="6"/>
  <c r="CX219" i="6"/>
  <c r="CP219" i="6"/>
  <c r="CH219" i="6"/>
  <c r="BZ219" i="6"/>
  <c r="BR219" i="6"/>
  <c r="BJ219" i="6"/>
  <c r="BB219" i="6"/>
  <c r="AT219" i="6"/>
  <c r="AL219" i="6"/>
  <c r="AD219" i="6"/>
  <c r="V219" i="6"/>
  <c r="N219" i="6"/>
  <c r="F219" i="6"/>
  <c r="MS219" i="6"/>
  <c r="MK219" i="6"/>
  <c r="MC219" i="6"/>
  <c r="LU219" i="6"/>
  <c r="LM219" i="6"/>
  <c r="LE219" i="6"/>
  <c r="KW219" i="6"/>
  <c r="KO219" i="6"/>
  <c r="KG219" i="6"/>
  <c r="JY219" i="6"/>
  <c r="JQ219" i="6"/>
  <c r="JI219" i="6"/>
  <c r="JA219" i="6"/>
  <c r="IS219" i="6"/>
  <c r="IK219" i="6"/>
  <c r="IC219" i="6"/>
  <c r="HU219" i="6"/>
  <c r="HM219" i="6"/>
  <c r="HE219" i="6"/>
  <c r="GW219" i="6"/>
  <c r="GO219" i="6"/>
  <c r="GG219" i="6"/>
  <c r="FY219" i="6"/>
  <c r="FQ219" i="6"/>
  <c r="FI219" i="6"/>
  <c r="FA219" i="6"/>
  <c r="ES219" i="6"/>
  <c r="EK219" i="6"/>
  <c r="EC219" i="6"/>
  <c r="DU219" i="6"/>
  <c r="DM219" i="6"/>
  <c r="DE219" i="6"/>
  <c r="CW219" i="6"/>
  <c r="CO219" i="6"/>
  <c r="CG219" i="6"/>
  <c r="BY219" i="6"/>
  <c r="BQ219" i="6"/>
  <c r="BI219" i="6"/>
  <c r="BA219" i="6"/>
  <c r="AS219" i="6"/>
  <c r="AK219" i="6"/>
  <c r="AC219" i="6"/>
  <c r="U219" i="6"/>
  <c r="M219" i="6"/>
  <c r="MZ219" i="6"/>
  <c r="MR219" i="6"/>
  <c r="MJ219" i="6"/>
  <c r="MB219" i="6"/>
  <c r="LT219" i="6"/>
  <c r="LL219" i="6"/>
  <c r="LD219" i="6"/>
  <c r="KV219" i="6"/>
  <c r="KN219" i="6"/>
  <c r="KF219" i="6"/>
  <c r="JX219" i="6"/>
  <c r="JP219" i="6"/>
  <c r="JH219" i="6"/>
  <c r="IZ219" i="6"/>
  <c r="IR219" i="6"/>
  <c r="IJ219" i="6"/>
  <c r="IB219" i="6"/>
  <c r="HT219" i="6"/>
  <c r="HL219" i="6"/>
  <c r="HD219" i="6"/>
  <c r="GV219" i="6"/>
  <c r="GN219" i="6"/>
  <c r="GF219" i="6"/>
  <c r="FX219" i="6"/>
  <c r="FP219" i="6"/>
  <c r="FH219" i="6"/>
  <c r="EZ219" i="6"/>
  <c r="ER219" i="6"/>
  <c r="EJ219" i="6"/>
  <c r="EB219" i="6"/>
  <c r="DT219" i="6"/>
  <c r="DL219" i="6"/>
  <c r="DD219" i="6"/>
  <c r="CV219" i="6"/>
  <c r="CN219" i="6"/>
  <c r="CF219" i="6"/>
  <c r="BX219" i="6"/>
  <c r="BP219" i="6"/>
  <c r="BH219" i="6"/>
  <c r="AZ219" i="6"/>
  <c r="AR219" i="6"/>
  <c r="AJ219" i="6"/>
  <c r="AB219" i="6"/>
  <c r="T219" i="6"/>
  <c r="L219" i="6"/>
  <c r="E219" i="6"/>
  <c r="MX218" i="6"/>
  <c r="MP218" i="6"/>
  <c r="MH218" i="6"/>
  <c r="LZ218" i="6"/>
  <c r="LR218" i="6"/>
  <c r="LJ218" i="6"/>
  <c r="LB218" i="6"/>
  <c r="KT218" i="6"/>
  <c r="KL218" i="6"/>
  <c r="KD218" i="6"/>
  <c r="JV218" i="6"/>
  <c r="JN218" i="6"/>
  <c r="JF218" i="6"/>
  <c r="IX218" i="6"/>
  <c r="IP218" i="6"/>
  <c r="IH218" i="6"/>
  <c r="HZ218" i="6"/>
  <c r="HR218" i="6"/>
  <c r="HJ218" i="6"/>
  <c r="HB218" i="6"/>
  <c r="GT218" i="6"/>
  <c r="GL218" i="6"/>
  <c r="GD218" i="6"/>
  <c r="FV218" i="6"/>
  <c r="FN218" i="6"/>
  <c r="FF218" i="6"/>
  <c r="EX218" i="6"/>
  <c r="EP218" i="6"/>
  <c r="EH218" i="6"/>
  <c r="DZ218" i="6"/>
  <c r="DR218" i="6"/>
  <c r="DJ218" i="6"/>
  <c r="DB218" i="6"/>
  <c r="CT218" i="6"/>
  <c r="CL218" i="6"/>
  <c r="CD218" i="6"/>
  <c r="BV218" i="6"/>
  <c r="BN218" i="6"/>
  <c r="BF218" i="6"/>
  <c r="AX218" i="6"/>
  <c r="AP218" i="6"/>
  <c r="AH218" i="6"/>
  <c r="Z218" i="6"/>
  <c r="R218" i="6"/>
  <c r="J218" i="6"/>
  <c r="MW218" i="6"/>
  <c r="MO218" i="6"/>
  <c r="MG218" i="6"/>
  <c r="LY218" i="6"/>
  <c r="LQ218" i="6"/>
  <c r="LI218" i="6"/>
  <c r="LA218" i="6"/>
  <c r="KS218" i="6"/>
  <c r="KK218" i="6"/>
  <c r="KC218" i="6"/>
  <c r="JU218" i="6"/>
  <c r="JM218" i="6"/>
  <c r="JE218" i="6"/>
  <c r="IW218" i="6"/>
  <c r="IO218" i="6"/>
  <c r="IG218" i="6"/>
  <c r="HY218" i="6"/>
  <c r="HQ218" i="6"/>
  <c r="HI218" i="6"/>
  <c r="HA218" i="6"/>
  <c r="GS218" i="6"/>
  <c r="GK218" i="6"/>
  <c r="GC218" i="6"/>
  <c r="FU218" i="6"/>
  <c r="FM218" i="6"/>
  <c r="FE218" i="6"/>
  <c r="EW218" i="6"/>
  <c r="EO218" i="6"/>
  <c r="EG218" i="6"/>
  <c r="DY218" i="6"/>
  <c r="DQ218" i="6"/>
  <c r="DI218" i="6"/>
  <c r="DA218" i="6"/>
  <c r="CS218" i="6"/>
  <c r="CK218" i="6"/>
  <c r="CC218" i="6"/>
  <c r="BU218" i="6"/>
  <c r="BM218" i="6"/>
  <c r="BE218" i="6"/>
  <c r="AW218" i="6"/>
  <c r="AO218" i="6"/>
  <c r="AG218" i="6"/>
  <c r="Y218" i="6"/>
  <c r="Q218" i="6"/>
  <c r="I218" i="6"/>
  <c r="MV218" i="6"/>
  <c r="MN218" i="6"/>
  <c r="MF218" i="6"/>
  <c r="LX218" i="6"/>
  <c r="LP218" i="6"/>
  <c r="LH218" i="6"/>
  <c r="KZ218" i="6"/>
  <c r="KR218" i="6"/>
  <c r="KJ218" i="6"/>
  <c r="KB218" i="6"/>
  <c r="JT218" i="6"/>
  <c r="JL218" i="6"/>
  <c r="JD218" i="6"/>
  <c r="IV218" i="6"/>
  <c r="IN218" i="6"/>
  <c r="IF218" i="6"/>
  <c r="HX218" i="6"/>
  <c r="HP218" i="6"/>
  <c r="HH218" i="6"/>
  <c r="GZ218" i="6"/>
  <c r="GR218" i="6"/>
  <c r="GJ218" i="6"/>
  <c r="GB218" i="6"/>
  <c r="FT218" i="6"/>
  <c r="FL218" i="6"/>
  <c r="FD218" i="6"/>
  <c r="EV218" i="6"/>
  <c r="EN218" i="6"/>
  <c r="EF218" i="6"/>
  <c r="DX218" i="6"/>
  <c r="DP218" i="6"/>
  <c r="DH218" i="6"/>
  <c r="CZ218" i="6"/>
  <c r="CR218" i="6"/>
  <c r="CJ218" i="6"/>
  <c r="CB218" i="6"/>
  <c r="BT218" i="6"/>
  <c r="BL218" i="6"/>
  <c r="BD218" i="6"/>
  <c r="AV218" i="6"/>
  <c r="AN218" i="6"/>
  <c r="AF218" i="6"/>
  <c r="X218" i="6"/>
  <c r="P218" i="6"/>
  <c r="H218" i="6"/>
  <c r="MU218" i="6"/>
  <c r="MM218" i="6"/>
  <c r="ME218" i="6"/>
  <c r="LW218" i="6"/>
  <c r="LO218" i="6"/>
  <c r="LG218" i="6"/>
  <c r="KY218" i="6"/>
  <c r="KQ218" i="6"/>
  <c r="KI218" i="6"/>
  <c r="KA218" i="6"/>
  <c r="JS218" i="6"/>
  <c r="JK218" i="6"/>
  <c r="JC218" i="6"/>
  <c r="IU218" i="6"/>
  <c r="IM218" i="6"/>
  <c r="IE218" i="6"/>
  <c r="HW218" i="6"/>
  <c r="HO218" i="6"/>
  <c r="HG218" i="6"/>
  <c r="GY218" i="6"/>
  <c r="GQ218" i="6"/>
  <c r="GI218" i="6"/>
  <c r="GA218" i="6"/>
  <c r="FS218" i="6"/>
  <c r="FK218" i="6"/>
  <c r="FC218" i="6"/>
  <c r="EU218" i="6"/>
  <c r="EM218" i="6"/>
  <c r="EE218" i="6"/>
  <c r="DW218" i="6"/>
  <c r="DO218" i="6"/>
  <c r="DG218" i="6"/>
  <c r="CY218" i="6"/>
  <c r="CQ218" i="6"/>
  <c r="CI218" i="6"/>
  <c r="CA218" i="6"/>
  <c r="BS218" i="6"/>
  <c r="BK218" i="6"/>
  <c r="BC218" i="6"/>
  <c r="AU218" i="6"/>
  <c r="AM218" i="6"/>
  <c r="AE218" i="6"/>
  <c r="W218" i="6"/>
  <c r="O218" i="6"/>
  <c r="G218" i="6"/>
  <c r="MT218" i="6"/>
  <c r="ML218" i="6"/>
  <c r="MD218" i="6"/>
  <c r="LV218" i="6"/>
  <c r="LN218" i="6"/>
  <c r="LF218" i="6"/>
  <c r="KX218" i="6"/>
  <c r="KP218" i="6"/>
  <c r="KH218" i="6"/>
  <c r="JZ218" i="6"/>
  <c r="JR218" i="6"/>
  <c r="JJ218" i="6"/>
  <c r="JB218" i="6"/>
  <c r="IT218" i="6"/>
  <c r="IL218" i="6"/>
  <c r="ID218" i="6"/>
  <c r="HV218" i="6"/>
  <c r="HN218" i="6"/>
  <c r="HF218" i="6"/>
  <c r="GX218" i="6"/>
  <c r="GP218" i="6"/>
  <c r="GH218" i="6"/>
  <c r="FZ218" i="6"/>
  <c r="FR218" i="6"/>
  <c r="FJ218" i="6"/>
  <c r="FB218" i="6"/>
  <c r="ET218" i="6"/>
  <c r="EL218" i="6"/>
  <c r="ED218" i="6"/>
  <c r="DV218" i="6"/>
  <c r="DN218" i="6"/>
  <c r="DF218" i="6"/>
  <c r="CX218" i="6"/>
  <c r="CP218" i="6"/>
  <c r="CH218" i="6"/>
  <c r="BZ218" i="6"/>
  <c r="BR218" i="6"/>
  <c r="BJ218" i="6"/>
  <c r="BB218" i="6"/>
  <c r="AT218" i="6"/>
  <c r="AL218" i="6"/>
  <c r="AD218" i="6"/>
  <c r="V218" i="6"/>
  <c r="N218" i="6"/>
  <c r="F218" i="6"/>
  <c r="MS218" i="6"/>
  <c r="MK218" i="6"/>
  <c r="MC218" i="6"/>
  <c r="LU218" i="6"/>
  <c r="LM218" i="6"/>
  <c r="LE218" i="6"/>
  <c r="KW218" i="6"/>
  <c r="KO218" i="6"/>
  <c r="KG218" i="6"/>
  <c r="JY218" i="6"/>
  <c r="JQ218" i="6"/>
  <c r="JI218" i="6"/>
  <c r="JA218" i="6"/>
  <c r="IS218" i="6"/>
  <c r="IK218" i="6"/>
  <c r="IC218" i="6"/>
  <c r="HU218" i="6"/>
  <c r="HM218" i="6"/>
  <c r="HE218" i="6"/>
  <c r="GW218" i="6"/>
  <c r="GO218" i="6"/>
  <c r="GG218" i="6"/>
  <c r="FY218" i="6"/>
  <c r="FQ218" i="6"/>
  <c r="FI218" i="6"/>
  <c r="FA218" i="6"/>
  <c r="ES218" i="6"/>
  <c r="EK218" i="6"/>
  <c r="EC218" i="6"/>
  <c r="DU218" i="6"/>
  <c r="DM218" i="6"/>
  <c r="DE218" i="6"/>
  <c r="CW218" i="6"/>
  <c r="CO218" i="6"/>
  <c r="CG218" i="6"/>
  <c r="BY218" i="6"/>
  <c r="BQ218" i="6"/>
  <c r="BI218" i="6"/>
  <c r="BA218" i="6"/>
  <c r="AS218" i="6"/>
  <c r="AK218" i="6"/>
  <c r="AC218" i="6"/>
  <c r="U218" i="6"/>
  <c r="M218" i="6"/>
  <c r="MZ218" i="6"/>
  <c r="MR218" i="6"/>
  <c r="MJ218" i="6"/>
  <c r="MB218" i="6"/>
  <c r="LT218" i="6"/>
  <c r="LL218" i="6"/>
  <c r="LD218" i="6"/>
  <c r="KV218" i="6"/>
  <c r="KN218" i="6"/>
  <c r="KF218" i="6"/>
  <c r="JX218" i="6"/>
  <c r="JP218" i="6"/>
  <c r="JH218" i="6"/>
  <c r="IZ218" i="6"/>
  <c r="IR218" i="6"/>
  <c r="IJ218" i="6"/>
  <c r="IB218" i="6"/>
  <c r="HT218" i="6"/>
  <c r="HL218" i="6"/>
  <c r="HD218" i="6"/>
  <c r="GV218" i="6"/>
  <c r="GN218" i="6"/>
  <c r="GF218" i="6"/>
  <c r="FX218" i="6"/>
  <c r="FP218" i="6"/>
  <c r="FH218" i="6"/>
  <c r="EZ218" i="6"/>
  <c r="ER218" i="6"/>
  <c r="EJ218" i="6"/>
  <c r="EB218" i="6"/>
  <c r="DT218" i="6"/>
  <c r="DL218" i="6"/>
  <c r="DD218" i="6"/>
  <c r="CV218" i="6"/>
  <c r="CN218" i="6"/>
  <c r="CF218" i="6"/>
  <c r="BX218" i="6"/>
  <c r="BP218" i="6"/>
  <c r="BH218" i="6"/>
  <c r="AZ218" i="6"/>
  <c r="AR218" i="6"/>
  <c r="AJ218" i="6"/>
  <c r="AB218" i="6"/>
  <c r="T218" i="6"/>
  <c r="L218" i="6"/>
  <c r="MY218" i="6"/>
  <c r="MQ218" i="6"/>
  <c r="MI218" i="6"/>
  <c r="MA218" i="6"/>
  <c r="LS218" i="6"/>
  <c r="LK218" i="6"/>
  <c r="LC218" i="6"/>
  <c r="KU218" i="6"/>
  <c r="KM218" i="6"/>
  <c r="KE218" i="6"/>
  <c r="JW218" i="6"/>
  <c r="JO218" i="6"/>
  <c r="JG218" i="6"/>
  <c r="IY218" i="6"/>
  <c r="IQ218" i="6"/>
  <c r="II218" i="6"/>
  <c r="IA218" i="6"/>
  <c r="HS218" i="6"/>
  <c r="HK218" i="6"/>
  <c r="HC218" i="6"/>
  <c r="GU218" i="6"/>
  <c r="GM218" i="6"/>
  <c r="GE218" i="6"/>
  <c r="FW218" i="6"/>
  <c r="FO218" i="6"/>
  <c r="FG218" i="6"/>
  <c r="EY218" i="6"/>
  <c r="EQ218" i="6"/>
  <c r="EI218" i="6"/>
  <c r="EA218" i="6"/>
  <c r="DS218" i="6"/>
  <c r="DK218" i="6"/>
  <c r="DC218" i="6"/>
  <c r="CU218" i="6"/>
  <c r="CM218" i="6"/>
  <c r="CE218" i="6"/>
  <c r="BW218" i="6"/>
  <c r="BO218" i="6"/>
  <c r="BG218" i="6"/>
  <c r="AY218" i="6"/>
  <c r="AQ218" i="6"/>
  <c r="AI218" i="6"/>
  <c r="AA218" i="6"/>
  <c r="S218" i="6"/>
  <c r="K218" i="6"/>
  <c r="E218" i="6"/>
  <c r="MW217" i="6"/>
  <c r="MO217" i="6"/>
  <c r="MG217" i="6"/>
  <c r="LY217" i="6"/>
  <c r="LQ217" i="6"/>
  <c r="LI217" i="6"/>
  <c r="LA217" i="6"/>
  <c r="KS217" i="6"/>
  <c r="KK217" i="6"/>
  <c r="KC217" i="6"/>
  <c r="JU217" i="6"/>
  <c r="JM217" i="6"/>
  <c r="JE217" i="6"/>
  <c r="IW217" i="6"/>
  <c r="IO217" i="6"/>
  <c r="IG217" i="6"/>
  <c r="HY217" i="6"/>
  <c r="HQ217" i="6"/>
  <c r="HI217" i="6"/>
  <c r="HA217" i="6"/>
  <c r="GS217" i="6"/>
  <c r="GK217" i="6"/>
  <c r="GC217" i="6"/>
  <c r="FU217" i="6"/>
  <c r="FM217" i="6"/>
  <c r="FE217" i="6"/>
  <c r="EW217" i="6"/>
  <c r="EO217" i="6"/>
  <c r="EG217" i="6"/>
  <c r="DY217" i="6"/>
  <c r="DQ217" i="6"/>
  <c r="DI217" i="6"/>
  <c r="DA217" i="6"/>
  <c r="CS217" i="6"/>
  <c r="CK217" i="6"/>
  <c r="CC217" i="6"/>
  <c r="BU217" i="6"/>
  <c r="BM217" i="6"/>
  <c r="BE217" i="6"/>
  <c r="AW217" i="6"/>
  <c r="AO217" i="6"/>
  <c r="AG217" i="6"/>
  <c r="Y217" i="6"/>
  <c r="Q217" i="6"/>
  <c r="I217" i="6"/>
  <c r="MV217" i="6"/>
  <c r="MN217" i="6"/>
  <c r="MF217" i="6"/>
  <c r="LX217" i="6"/>
  <c r="LP217" i="6"/>
  <c r="LH217" i="6"/>
  <c r="KZ217" i="6"/>
  <c r="KR217" i="6"/>
  <c r="KJ217" i="6"/>
  <c r="KB217" i="6"/>
  <c r="JT217" i="6"/>
  <c r="JL217" i="6"/>
  <c r="JD217" i="6"/>
  <c r="IV217" i="6"/>
  <c r="IN217" i="6"/>
  <c r="IF217" i="6"/>
  <c r="HX217" i="6"/>
  <c r="HP217" i="6"/>
  <c r="HH217" i="6"/>
  <c r="GZ217" i="6"/>
  <c r="GR217" i="6"/>
  <c r="GJ217" i="6"/>
  <c r="GB217" i="6"/>
  <c r="FT217" i="6"/>
  <c r="FL217" i="6"/>
  <c r="FD217" i="6"/>
  <c r="EV217" i="6"/>
  <c r="EN217" i="6"/>
  <c r="EF217" i="6"/>
  <c r="DX217" i="6"/>
  <c r="DP217" i="6"/>
  <c r="DH217" i="6"/>
  <c r="CZ217" i="6"/>
  <c r="CR217" i="6"/>
  <c r="CJ217" i="6"/>
  <c r="CB217" i="6"/>
  <c r="BT217" i="6"/>
  <c r="BL217" i="6"/>
  <c r="BD217" i="6"/>
  <c r="AV217" i="6"/>
  <c r="AN217" i="6"/>
  <c r="AF217" i="6"/>
  <c r="X217" i="6"/>
  <c r="P217" i="6"/>
  <c r="H217" i="6"/>
  <c r="MU217" i="6"/>
  <c r="MM217" i="6"/>
  <c r="ME217" i="6"/>
  <c r="LW217" i="6"/>
  <c r="LO217" i="6"/>
  <c r="LG217" i="6"/>
  <c r="KY217" i="6"/>
  <c r="KQ217" i="6"/>
  <c r="KI217" i="6"/>
  <c r="KA217" i="6"/>
  <c r="JS217" i="6"/>
  <c r="JK217" i="6"/>
  <c r="JC217" i="6"/>
  <c r="IU217" i="6"/>
  <c r="IM217" i="6"/>
  <c r="IE217" i="6"/>
  <c r="HW217" i="6"/>
  <c r="HO217" i="6"/>
  <c r="HG217" i="6"/>
  <c r="GY217" i="6"/>
  <c r="GQ217" i="6"/>
  <c r="GI217" i="6"/>
  <c r="GA217" i="6"/>
  <c r="FS217" i="6"/>
  <c r="FK217" i="6"/>
  <c r="FC217" i="6"/>
  <c r="EU217" i="6"/>
  <c r="EM217" i="6"/>
  <c r="EE217" i="6"/>
  <c r="DW217" i="6"/>
  <c r="DO217" i="6"/>
  <c r="DG217" i="6"/>
  <c r="CY217" i="6"/>
  <c r="CQ217" i="6"/>
  <c r="CI217" i="6"/>
  <c r="CA217" i="6"/>
  <c r="BS217" i="6"/>
  <c r="BK217" i="6"/>
  <c r="BC217" i="6"/>
  <c r="AU217" i="6"/>
  <c r="AM217" i="6"/>
  <c r="AE217" i="6"/>
  <c r="W217" i="6"/>
  <c r="O217" i="6"/>
  <c r="G217" i="6"/>
  <c r="MT217" i="6"/>
  <c r="ML217" i="6"/>
  <c r="MD217" i="6"/>
  <c r="LV217" i="6"/>
  <c r="LN217" i="6"/>
  <c r="LF217" i="6"/>
  <c r="KX217" i="6"/>
  <c r="KP217" i="6"/>
  <c r="KH217" i="6"/>
  <c r="JZ217" i="6"/>
  <c r="JR217" i="6"/>
  <c r="JJ217" i="6"/>
  <c r="JB217" i="6"/>
  <c r="IT217" i="6"/>
  <c r="IL217" i="6"/>
  <c r="ID217" i="6"/>
  <c r="HV217" i="6"/>
  <c r="HN217" i="6"/>
  <c r="HF217" i="6"/>
  <c r="GX217" i="6"/>
  <c r="GP217" i="6"/>
  <c r="GH217" i="6"/>
  <c r="FZ217" i="6"/>
  <c r="FR217" i="6"/>
  <c r="FJ217" i="6"/>
  <c r="FB217" i="6"/>
  <c r="ET217" i="6"/>
  <c r="EL217" i="6"/>
  <c r="ED217" i="6"/>
  <c r="DV217" i="6"/>
  <c r="DN217" i="6"/>
  <c r="DF217" i="6"/>
  <c r="CX217" i="6"/>
  <c r="CP217" i="6"/>
  <c r="CH217" i="6"/>
  <c r="BZ217" i="6"/>
  <c r="BR217" i="6"/>
  <c r="BJ217" i="6"/>
  <c r="BB217" i="6"/>
  <c r="AT217" i="6"/>
  <c r="AL217" i="6"/>
  <c r="AD217" i="6"/>
  <c r="V217" i="6"/>
  <c r="N217" i="6"/>
  <c r="F217" i="6"/>
  <c r="MS217" i="6"/>
  <c r="MK217" i="6"/>
  <c r="MC217" i="6"/>
  <c r="LU217" i="6"/>
  <c r="LM217" i="6"/>
  <c r="LE217" i="6"/>
  <c r="KW217" i="6"/>
  <c r="KO217" i="6"/>
  <c r="KG217" i="6"/>
  <c r="JY217" i="6"/>
  <c r="JQ217" i="6"/>
  <c r="JI217" i="6"/>
  <c r="JA217" i="6"/>
  <c r="IS217" i="6"/>
  <c r="IK217" i="6"/>
  <c r="IC217" i="6"/>
  <c r="HU217" i="6"/>
  <c r="HM217" i="6"/>
  <c r="HE217" i="6"/>
  <c r="GW217" i="6"/>
  <c r="GO217" i="6"/>
  <c r="GG217" i="6"/>
  <c r="FY217" i="6"/>
  <c r="FQ217" i="6"/>
  <c r="FI217" i="6"/>
  <c r="FA217" i="6"/>
  <c r="ES217" i="6"/>
  <c r="EK217" i="6"/>
  <c r="EC217" i="6"/>
  <c r="DU217" i="6"/>
  <c r="DM217" i="6"/>
  <c r="DE217" i="6"/>
  <c r="CW217" i="6"/>
  <c r="CO217" i="6"/>
  <c r="CG217" i="6"/>
  <c r="BY217" i="6"/>
  <c r="BQ217" i="6"/>
  <c r="BI217" i="6"/>
  <c r="BA217" i="6"/>
  <c r="AS217" i="6"/>
  <c r="AK217" i="6"/>
  <c r="AC217" i="6"/>
  <c r="U217" i="6"/>
  <c r="M217" i="6"/>
  <c r="MZ217" i="6"/>
  <c r="MR217" i="6"/>
  <c r="MJ217" i="6"/>
  <c r="MB217" i="6"/>
  <c r="LT217" i="6"/>
  <c r="LL217" i="6"/>
  <c r="LD217" i="6"/>
  <c r="KV217" i="6"/>
  <c r="KN217" i="6"/>
  <c r="KF217" i="6"/>
  <c r="JX217" i="6"/>
  <c r="JP217" i="6"/>
  <c r="JH217" i="6"/>
  <c r="IZ217" i="6"/>
  <c r="IR217" i="6"/>
  <c r="IJ217" i="6"/>
  <c r="IB217" i="6"/>
  <c r="HT217" i="6"/>
  <c r="HL217" i="6"/>
  <c r="HD217" i="6"/>
  <c r="GV217" i="6"/>
  <c r="GN217" i="6"/>
  <c r="GF217" i="6"/>
  <c r="FX217" i="6"/>
  <c r="FP217" i="6"/>
  <c r="FH217" i="6"/>
  <c r="EZ217" i="6"/>
  <c r="ER217" i="6"/>
  <c r="EJ217" i="6"/>
  <c r="EB217" i="6"/>
  <c r="DT217" i="6"/>
  <c r="DL217" i="6"/>
  <c r="DD217" i="6"/>
  <c r="CV217" i="6"/>
  <c r="CN217" i="6"/>
  <c r="CF217" i="6"/>
  <c r="BX217" i="6"/>
  <c r="BP217" i="6"/>
  <c r="BH217" i="6"/>
  <c r="AZ217" i="6"/>
  <c r="AR217" i="6"/>
  <c r="AJ217" i="6"/>
  <c r="AB217" i="6"/>
  <c r="T217" i="6"/>
  <c r="L217" i="6"/>
  <c r="MY217" i="6"/>
  <c r="MQ217" i="6"/>
  <c r="MI217" i="6"/>
  <c r="MA217" i="6"/>
  <c r="LS217" i="6"/>
  <c r="LK217" i="6"/>
  <c r="LC217" i="6"/>
  <c r="KU217" i="6"/>
  <c r="KM217" i="6"/>
  <c r="KE217" i="6"/>
  <c r="JW217" i="6"/>
  <c r="JO217" i="6"/>
  <c r="JG217" i="6"/>
  <c r="IY217" i="6"/>
  <c r="IQ217" i="6"/>
  <c r="II217" i="6"/>
  <c r="IA217" i="6"/>
  <c r="HS217" i="6"/>
  <c r="HK217" i="6"/>
  <c r="HC217" i="6"/>
  <c r="GU217" i="6"/>
  <c r="GM217" i="6"/>
  <c r="GE217" i="6"/>
  <c r="FW217" i="6"/>
  <c r="FO217" i="6"/>
  <c r="FG217" i="6"/>
  <c r="EY217" i="6"/>
  <c r="EQ217" i="6"/>
  <c r="EI217" i="6"/>
  <c r="EA217" i="6"/>
  <c r="DS217" i="6"/>
  <c r="DK217" i="6"/>
  <c r="DC217" i="6"/>
  <c r="CU217" i="6"/>
  <c r="CM217" i="6"/>
  <c r="CE217" i="6"/>
  <c r="BW217" i="6"/>
  <c r="BO217" i="6"/>
  <c r="BG217" i="6"/>
  <c r="AY217" i="6"/>
  <c r="AQ217" i="6"/>
  <c r="AI217" i="6"/>
  <c r="AA217" i="6"/>
  <c r="S217" i="6"/>
  <c r="K217" i="6"/>
  <c r="MX217" i="6"/>
  <c r="MP217" i="6"/>
  <c r="MH217" i="6"/>
  <c r="LZ217" i="6"/>
  <c r="LR217" i="6"/>
  <c r="LJ217" i="6"/>
  <c r="LB217" i="6"/>
  <c r="KT217" i="6"/>
  <c r="KL217" i="6"/>
  <c r="KD217" i="6"/>
  <c r="JV217" i="6"/>
  <c r="JN217" i="6"/>
  <c r="JF217" i="6"/>
  <c r="IX217" i="6"/>
  <c r="IP217" i="6"/>
  <c r="IH217" i="6"/>
  <c r="HZ217" i="6"/>
  <c r="HR217" i="6"/>
  <c r="HJ217" i="6"/>
  <c r="HB217" i="6"/>
  <c r="GT217" i="6"/>
  <c r="GL217" i="6"/>
  <c r="GD217" i="6"/>
  <c r="FV217" i="6"/>
  <c r="FN217" i="6"/>
  <c r="FF217" i="6"/>
  <c r="EX217" i="6"/>
  <c r="EP217" i="6"/>
  <c r="EH217" i="6"/>
  <c r="DZ217" i="6"/>
  <c r="DR217" i="6"/>
  <c r="DJ217" i="6"/>
  <c r="DB217" i="6"/>
  <c r="CT217" i="6"/>
  <c r="CL217" i="6"/>
  <c r="CD217" i="6"/>
  <c r="BV217" i="6"/>
  <c r="BN217" i="6"/>
  <c r="BF217" i="6"/>
  <c r="AX217" i="6"/>
  <c r="AP217" i="6"/>
  <c r="AH217" i="6"/>
  <c r="Z217" i="6"/>
  <c r="R217" i="6"/>
  <c r="J217" i="6"/>
  <c r="E217" i="6"/>
  <c r="MV216" i="6"/>
  <c r="MN216" i="6"/>
  <c r="MF216" i="6"/>
  <c r="LX216" i="6"/>
  <c r="LP216" i="6"/>
  <c r="LH216" i="6"/>
  <c r="KZ216" i="6"/>
  <c r="KR216" i="6"/>
  <c r="KJ216" i="6"/>
  <c r="KB216" i="6"/>
  <c r="JT216" i="6"/>
  <c r="JL216" i="6"/>
  <c r="JD216" i="6"/>
  <c r="IV216" i="6"/>
  <c r="IN216" i="6"/>
  <c r="IF216" i="6"/>
  <c r="HX216" i="6"/>
  <c r="HP216" i="6"/>
  <c r="HH216" i="6"/>
  <c r="GZ216" i="6"/>
  <c r="GR216" i="6"/>
  <c r="GJ216" i="6"/>
  <c r="GB216" i="6"/>
  <c r="FT216" i="6"/>
  <c r="FL216" i="6"/>
  <c r="FD216" i="6"/>
  <c r="EV216" i="6"/>
  <c r="EN216" i="6"/>
  <c r="EF216" i="6"/>
  <c r="DX216" i="6"/>
  <c r="DP216" i="6"/>
  <c r="DH216" i="6"/>
  <c r="CZ216" i="6"/>
  <c r="CR216" i="6"/>
  <c r="CJ216" i="6"/>
  <c r="CB216" i="6"/>
  <c r="BT216" i="6"/>
  <c r="BL216" i="6"/>
  <c r="BD216" i="6"/>
  <c r="AV216" i="6"/>
  <c r="AN216" i="6"/>
  <c r="AF216" i="6"/>
  <c r="X216" i="6"/>
  <c r="P216" i="6"/>
  <c r="H216" i="6"/>
  <c r="MU216" i="6"/>
  <c r="MM216" i="6"/>
  <c r="ME216" i="6"/>
  <c r="LW216" i="6"/>
  <c r="LO216" i="6"/>
  <c r="LG216" i="6"/>
  <c r="KY216" i="6"/>
  <c r="KQ216" i="6"/>
  <c r="KI216" i="6"/>
  <c r="KA216" i="6"/>
  <c r="JS216" i="6"/>
  <c r="JK216" i="6"/>
  <c r="JC216" i="6"/>
  <c r="IU216" i="6"/>
  <c r="IM216" i="6"/>
  <c r="IE216" i="6"/>
  <c r="HW216" i="6"/>
  <c r="HO216" i="6"/>
  <c r="HG216" i="6"/>
  <c r="GY216" i="6"/>
  <c r="GQ216" i="6"/>
  <c r="GI216" i="6"/>
  <c r="GA216" i="6"/>
  <c r="FS216" i="6"/>
  <c r="FK216" i="6"/>
  <c r="FC216" i="6"/>
  <c r="EU216" i="6"/>
  <c r="EM216" i="6"/>
  <c r="EE216" i="6"/>
  <c r="DW216" i="6"/>
  <c r="DO216" i="6"/>
  <c r="DG216" i="6"/>
  <c r="CY216" i="6"/>
  <c r="CQ216" i="6"/>
  <c r="CI216" i="6"/>
  <c r="CA216" i="6"/>
  <c r="BS216" i="6"/>
  <c r="BK216" i="6"/>
  <c r="BC216" i="6"/>
  <c r="AU216" i="6"/>
  <c r="AM216" i="6"/>
  <c r="AE216" i="6"/>
  <c r="W216" i="6"/>
  <c r="O216" i="6"/>
  <c r="G216" i="6"/>
  <c r="MT216" i="6"/>
  <c r="ML216" i="6"/>
  <c r="MD216" i="6"/>
  <c r="LV216" i="6"/>
  <c r="LN216" i="6"/>
  <c r="LF216" i="6"/>
  <c r="KX216" i="6"/>
  <c r="KP216" i="6"/>
  <c r="KH216" i="6"/>
  <c r="JZ216" i="6"/>
  <c r="JR216" i="6"/>
  <c r="JJ216" i="6"/>
  <c r="JB216" i="6"/>
  <c r="IT216" i="6"/>
  <c r="IL216" i="6"/>
  <c r="ID216" i="6"/>
  <c r="HV216" i="6"/>
  <c r="HN216" i="6"/>
  <c r="HF216" i="6"/>
  <c r="GX216" i="6"/>
  <c r="GP216" i="6"/>
  <c r="GH216" i="6"/>
  <c r="FZ216" i="6"/>
  <c r="FR216" i="6"/>
  <c r="FJ216" i="6"/>
  <c r="FB216" i="6"/>
  <c r="ET216" i="6"/>
  <c r="EL216" i="6"/>
  <c r="ED216" i="6"/>
  <c r="DV216" i="6"/>
  <c r="DN216" i="6"/>
  <c r="DF216" i="6"/>
  <c r="CX216" i="6"/>
  <c r="CP216" i="6"/>
  <c r="CH216" i="6"/>
  <c r="BZ216" i="6"/>
  <c r="BR216" i="6"/>
  <c r="BJ216" i="6"/>
  <c r="BB216" i="6"/>
  <c r="AT216" i="6"/>
  <c r="AL216" i="6"/>
  <c r="AD216" i="6"/>
  <c r="V216" i="6"/>
  <c r="N216" i="6"/>
  <c r="F216" i="6"/>
  <c r="MS216" i="6"/>
  <c r="MK216" i="6"/>
  <c r="MC216" i="6"/>
  <c r="LU216" i="6"/>
  <c r="LM216" i="6"/>
  <c r="LE216" i="6"/>
  <c r="KW216" i="6"/>
  <c r="KO216" i="6"/>
  <c r="KG216" i="6"/>
  <c r="JY216" i="6"/>
  <c r="JQ216" i="6"/>
  <c r="JI216" i="6"/>
  <c r="JA216" i="6"/>
  <c r="IS216" i="6"/>
  <c r="IK216" i="6"/>
  <c r="IC216" i="6"/>
  <c r="HU216" i="6"/>
  <c r="HM216" i="6"/>
  <c r="HE216" i="6"/>
  <c r="GW216" i="6"/>
  <c r="GO216" i="6"/>
  <c r="GG216" i="6"/>
  <c r="FY216" i="6"/>
  <c r="FQ216" i="6"/>
  <c r="FI216" i="6"/>
  <c r="FA216" i="6"/>
  <c r="ES216" i="6"/>
  <c r="EK216" i="6"/>
  <c r="EC216" i="6"/>
  <c r="DU216" i="6"/>
  <c r="DM216" i="6"/>
  <c r="DE216" i="6"/>
  <c r="CW216" i="6"/>
  <c r="CO216" i="6"/>
  <c r="CG216" i="6"/>
  <c r="BY216" i="6"/>
  <c r="BQ216" i="6"/>
  <c r="BI216" i="6"/>
  <c r="BA216" i="6"/>
  <c r="AS216" i="6"/>
  <c r="AK216" i="6"/>
  <c r="AC216" i="6"/>
  <c r="U216" i="6"/>
  <c r="M216" i="6"/>
  <c r="MZ216" i="6"/>
  <c r="MR216" i="6"/>
  <c r="MJ216" i="6"/>
  <c r="MB216" i="6"/>
  <c r="LT216" i="6"/>
  <c r="LL216" i="6"/>
  <c r="LD216" i="6"/>
  <c r="KV216" i="6"/>
  <c r="KN216" i="6"/>
  <c r="KF216" i="6"/>
  <c r="JX216" i="6"/>
  <c r="JP216" i="6"/>
  <c r="JH216" i="6"/>
  <c r="IZ216" i="6"/>
  <c r="IR216" i="6"/>
  <c r="IJ216" i="6"/>
  <c r="IB216" i="6"/>
  <c r="HT216" i="6"/>
  <c r="HL216" i="6"/>
  <c r="HD216" i="6"/>
  <c r="GV216" i="6"/>
  <c r="GN216" i="6"/>
  <c r="GF216" i="6"/>
  <c r="FX216" i="6"/>
  <c r="FP216" i="6"/>
  <c r="FH216" i="6"/>
  <c r="EZ216" i="6"/>
  <c r="ER216" i="6"/>
  <c r="EJ216" i="6"/>
  <c r="EB216" i="6"/>
  <c r="DT216" i="6"/>
  <c r="DL216" i="6"/>
  <c r="DD216" i="6"/>
  <c r="CV216" i="6"/>
  <c r="CN216" i="6"/>
  <c r="CF216" i="6"/>
  <c r="BX216" i="6"/>
  <c r="BP216" i="6"/>
  <c r="BH216" i="6"/>
  <c r="AZ216" i="6"/>
  <c r="AR216" i="6"/>
  <c r="AJ216" i="6"/>
  <c r="AB216" i="6"/>
  <c r="T216" i="6"/>
  <c r="L216" i="6"/>
  <c r="MY216" i="6"/>
  <c r="MQ216" i="6"/>
  <c r="MI216" i="6"/>
  <c r="MA216" i="6"/>
  <c r="LS216" i="6"/>
  <c r="LK216" i="6"/>
  <c r="LC216" i="6"/>
  <c r="KU216" i="6"/>
  <c r="KM216" i="6"/>
  <c r="KE216" i="6"/>
  <c r="JW216" i="6"/>
  <c r="JO216" i="6"/>
  <c r="JG216" i="6"/>
  <c r="IY216" i="6"/>
  <c r="IQ216" i="6"/>
  <c r="II216" i="6"/>
  <c r="IA216" i="6"/>
  <c r="HS216" i="6"/>
  <c r="HK216" i="6"/>
  <c r="HC216" i="6"/>
  <c r="GU216" i="6"/>
  <c r="GM216" i="6"/>
  <c r="GE216" i="6"/>
  <c r="FW216" i="6"/>
  <c r="FO216" i="6"/>
  <c r="FG216" i="6"/>
  <c r="EY216" i="6"/>
  <c r="EQ216" i="6"/>
  <c r="EI216" i="6"/>
  <c r="EA216" i="6"/>
  <c r="DS216" i="6"/>
  <c r="DK216" i="6"/>
  <c r="DC216" i="6"/>
  <c r="CU216" i="6"/>
  <c r="CM216" i="6"/>
  <c r="CE216" i="6"/>
  <c r="BW216" i="6"/>
  <c r="BO216" i="6"/>
  <c r="BG216" i="6"/>
  <c r="AY216" i="6"/>
  <c r="AQ216" i="6"/>
  <c r="AI216" i="6"/>
  <c r="AA216" i="6"/>
  <c r="S216" i="6"/>
  <c r="K216" i="6"/>
  <c r="MX216" i="6"/>
  <c r="MP216" i="6"/>
  <c r="MH216" i="6"/>
  <c r="LZ216" i="6"/>
  <c r="LR216" i="6"/>
  <c r="LJ216" i="6"/>
  <c r="LB216" i="6"/>
  <c r="KT216" i="6"/>
  <c r="KL216" i="6"/>
  <c r="KD216" i="6"/>
  <c r="JV216" i="6"/>
  <c r="JN216" i="6"/>
  <c r="JF216" i="6"/>
  <c r="IX216" i="6"/>
  <c r="IP216" i="6"/>
  <c r="IH216" i="6"/>
  <c r="HZ216" i="6"/>
  <c r="HR216" i="6"/>
  <c r="HJ216" i="6"/>
  <c r="HB216" i="6"/>
  <c r="GT216" i="6"/>
  <c r="GL216" i="6"/>
  <c r="GD216" i="6"/>
  <c r="FV216" i="6"/>
  <c r="FN216" i="6"/>
  <c r="FF216" i="6"/>
  <c r="EX216" i="6"/>
  <c r="EP216" i="6"/>
  <c r="EH216" i="6"/>
  <c r="DZ216" i="6"/>
  <c r="DR216" i="6"/>
  <c r="DJ216" i="6"/>
  <c r="DB216" i="6"/>
  <c r="CT216" i="6"/>
  <c r="CL216" i="6"/>
  <c r="CD216" i="6"/>
  <c r="BV216" i="6"/>
  <c r="BN216" i="6"/>
  <c r="BF216" i="6"/>
  <c r="AX216" i="6"/>
  <c r="AP216" i="6"/>
  <c r="AH216" i="6"/>
  <c r="Z216" i="6"/>
  <c r="R216" i="6"/>
  <c r="J216" i="6"/>
  <c r="MW216" i="6"/>
  <c r="MO216" i="6"/>
  <c r="MG216" i="6"/>
  <c r="LY216" i="6"/>
  <c r="LQ216" i="6"/>
  <c r="LI216" i="6"/>
  <c r="LA216" i="6"/>
  <c r="KS216" i="6"/>
  <c r="KK216" i="6"/>
  <c r="KC216" i="6"/>
  <c r="JU216" i="6"/>
  <c r="JM216" i="6"/>
  <c r="JE216" i="6"/>
  <c r="IW216" i="6"/>
  <c r="IO216" i="6"/>
  <c r="IG216" i="6"/>
  <c r="HY216" i="6"/>
  <c r="HQ216" i="6"/>
  <c r="HI216" i="6"/>
  <c r="HA216" i="6"/>
  <c r="GS216" i="6"/>
  <c r="GK216" i="6"/>
  <c r="GC216" i="6"/>
  <c r="FU216" i="6"/>
  <c r="FM216" i="6"/>
  <c r="FE216" i="6"/>
  <c r="EW216" i="6"/>
  <c r="EO216" i="6"/>
  <c r="EG216" i="6"/>
  <c r="DY216" i="6"/>
  <c r="DQ216" i="6"/>
  <c r="DI216" i="6"/>
  <c r="DA216" i="6"/>
  <c r="CS216" i="6"/>
  <c r="CK216" i="6"/>
  <c r="CC216" i="6"/>
  <c r="BU216" i="6"/>
  <c r="BM216" i="6"/>
  <c r="BE216" i="6"/>
  <c r="AW216" i="6"/>
  <c r="AO216" i="6"/>
  <c r="AG216" i="6"/>
  <c r="Y216" i="6"/>
  <c r="Q216" i="6"/>
  <c r="I216" i="6"/>
  <c r="E216" i="6"/>
  <c r="O42" i="5"/>
  <c r="O46" i="5"/>
  <c r="E245" i="6"/>
  <c r="E244" i="6"/>
  <c r="E254" i="6"/>
  <c r="E253" i="6"/>
  <c r="O45" i="5"/>
  <c r="O44" i="5"/>
  <c r="O43" i="5"/>
  <c r="C34" i="5"/>
  <c r="C32" i="5"/>
  <c r="C31" i="5"/>
  <c r="C21" i="5"/>
  <c r="C27" i="5"/>
  <c r="C25" i="5"/>
  <c r="C24" i="5"/>
  <c r="C23" i="5"/>
  <c r="C20" i="5"/>
  <c r="C18" i="5"/>
  <c r="C17" i="5"/>
  <c r="MZ40" i="6"/>
  <c r="MY40" i="6"/>
  <c r="MX40" i="6"/>
  <c r="MW40" i="6"/>
  <c r="MV40" i="6"/>
  <c r="MU40" i="6"/>
  <c r="MT40" i="6"/>
  <c r="MS40" i="6"/>
  <c r="MR40" i="6"/>
  <c r="MQ40" i="6"/>
  <c r="MP40" i="6"/>
  <c r="MO40" i="6"/>
  <c r="MN40" i="6"/>
  <c r="MM40" i="6"/>
  <c r="ML40" i="6"/>
  <c r="MK40" i="6"/>
  <c r="MJ40" i="6"/>
  <c r="MI40" i="6"/>
  <c r="MH40" i="6"/>
  <c r="MG40" i="6"/>
  <c r="MF40" i="6"/>
  <c r="ME40" i="6"/>
  <c r="MD40" i="6"/>
  <c r="MC40" i="6"/>
  <c r="MB40" i="6"/>
  <c r="MA40" i="6"/>
  <c r="LZ40" i="6"/>
  <c r="LY40" i="6"/>
  <c r="LX40" i="6"/>
  <c r="LW40" i="6"/>
  <c r="LV40" i="6"/>
  <c r="LU40" i="6"/>
  <c r="LT40" i="6"/>
  <c r="LS40" i="6"/>
  <c r="LR40" i="6"/>
  <c r="LQ40" i="6"/>
  <c r="LP40" i="6"/>
  <c r="LO40" i="6"/>
  <c r="LN40" i="6"/>
  <c r="LM40" i="6"/>
  <c r="LL40" i="6"/>
  <c r="LK40" i="6"/>
  <c r="LJ40" i="6"/>
  <c r="LI40" i="6"/>
  <c r="LH40" i="6"/>
  <c r="LG40" i="6"/>
  <c r="LF40" i="6"/>
  <c r="LE40" i="6"/>
  <c r="LD40" i="6"/>
  <c r="LC40" i="6"/>
  <c r="LB40" i="6"/>
  <c r="LA40" i="6"/>
  <c r="KZ40" i="6"/>
  <c r="KY40" i="6"/>
  <c r="KX40" i="6"/>
  <c r="KW40" i="6"/>
  <c r="KV40" i="6"/>
  <c r="KU40" i="6"/>
  <c r="KT40" i="6"/>
  <c r="KS40" i="6"/>
  <c r="KR40" i="6"/>
  <c r="KQ40" i="6"/>
  <c r="KP40" i="6"/>
  <c r="KO40" i="6"/>
  <c r="KN40" i="6"/>
  <c r="KM40" i="6"/>
  <c r="KL40" i="6"/>
  <c r="KK40" i="6"/>
  <c r="KJ40" i="6"/>
  <c r="KI40" i="6"/>
  <c r="KH40" i="6"/>
  <c r="KG40" i="6"/>
  <c r="KF40" i="6"/>
  <c r="KE40" i="6"/>
  <c r="KD40" i="6"/>
  <c r="KC40" i="6"/>
  <c r="KB40" i="6"/>
  <c r="KA40" i="6"/>
  <c r="JZ40" i="6"/>
  <c r="JY40" i="6"/>
  <c r="JX40" i="6"/>
  <c r="JW40" i="6"/>
  <c r="JV40" i="6"/>
  <c r="JU40" i="6"/>
  <c r="JT40" i="6"/>
  <c r="JS40" i="6"/>
  <c r="JR40" i="6"/>
  <c r="JQ40" i="6"/>
  <c r="JP40" i="6"/>
  <c r="JO40" i="6"/>
  <c r="JN40" i="6"/>
  <c r="JM40" i="6"/>
  <c r="JL40" i="6"/>
  <c r="JK40" i="6"/>
  <c r="JJ40" i="6"/>
  <c r="JI40" i="6"/>
  <c r="JH40" i="6"/>
  <c r="JG40" i="6"/>
  <c r="JF40" i="6"/>
  <c r="JE40" i="6"/>
  <c r="JD40" i="6"/>
  <c r="JC40" i="6"/>
  <c r="JB40" i="6"/>
  <c r="JA40" i="6"/>
  <c r="IZ40" i="6"/>
  <c r="IY40" i="6"/>
  <c r="IX40" i="6"/>
  <c r="IW40" i="6"/>
  <c r="IV40" i="6"/>
  <c r="IU40" i="6"/>
  <c r="IT40" i="6"/>
  <c r="IS40" i="6"/>
  <c r="IR40" i="6"/>
  <c r="IQ40" i="6"/>
  <c r="IP40" i="6"/>
  <c r="IO40" i="6"/>
  <c r="IN40" i="6"/>
  <c r="IM40" i="6"/>
  <c r="IL40" i="6"/>
  <c r="IK40" i="6"/>
  <c r="IJ40" i="6"/>
  <c r="II40" i="6"/>
  <c r="IH40" i="6"/>
  <c r="IG40" i="6"/>
  <c r="IF40" i="6"/>
  <c r="IE40" i="6"/>
  <c r="ID40" i="6"/>
  <c r="IC40" i="6"/>
  <c r="IB40" i="6"/>
  <c r="IA40" i="6"/>
  <c r="HZ40" i="6"/>
  <c r="HY40" i="6"/>
  <c r="HX40" i="6"/>
  <c r="HW40" i="6"/>
  <c r="HV40" i="6"/>
  <c r="HU40" i="6"/>
  <c r="HT40" i="6"/>
  <c r="HS40" i="6"/>
  <c r="HR40" i="6"/>
  <c r="HQ40" i="6"/>
  <c r="HP40" i="6"/>
  <c r="HO40" i="6"/>
  <c r="HN40" i="6"/>
  <c r="HM40" i="6"/>
  <c r="HL40" i="6"/>
  <c r="HK40" i="6"/>
  <c r="HJ40" i="6"/>
  <c r="HI40" i="6"/>
  <c r="HH40" i="6"/>
  <c r="HG40" i="6"/>
  <c r="HF40" i="6"/>
  <c r="HE40" i="6"/>
  <c r="HD40" i="6"/>
  <c r="HC40" i="6"/>
  <c r="HB40" i="6"/>
  <c r="HA40" i="6"/>
  <c r="GZ40" i="6"/>
  <c r="GY40" i="6"/>
  <c r="GX40" i="6"/>
  <c r="GW40" i="6"/>
  <c r="GV40" i="6"/>
  <c r="GU40" i="6"/>
  <c r="GT40" i="6"/>
  <c r="GS40" i="6"/>
  <c r="GR40" i="6"/>
  <c r="GQ40" i="6"/>
  <c r="GP40" i="6"/>
  <c r="GO40" i="6"/>
  <c r="GN40" i="6"/>
  <c r="GM40" i="6"/>
  <c r="GL40" i="6"/>
  <c r="GK40" i="6"/>
  <c r="GJ40" i="6"/>
  <c r="GI40" i="6"/>
  <c r="GH40" i="6"/>
  <c r="GG40" i="6"/>
  <c r="GF40" i="6"/>
  <c r="GE40" i="6"/>
  <c r="GD40" i="6"/>
  <c r="GC40" i="6"/>
  <c r="GB40" i="6"/>
  <c r="GA40" i="6"/>
  <c r="FZ40" i="6"/>
  <c r="FY40" i="6"/>
  <c r="FX40" i="6"/>
  <c r="FW40" i="6"/>
  <c r="FV40" i="6"/>
  <c r="FU40" i="6"/>
  <c r="FT40" i="6"/>
  <c r="FS40" i="6"/>
  <c r="FR40" i="6"/>
  <c r="FQ40" i="6"/>
  <c r="FP40" i="6"/>
  <c r="FO40" i="6"/>
  <c r="FN40" i="6"/>
  <c r="FM40" i="6"/>
  <c r="FL40" i="6"/>
  <c r="FK40" i="6"/>
  <c r="FJ40" i="6"/>
  <c r="FI40" i="6"/>
  <c r="FH40" i="6"/>
  <c r="FG40" i="6"/>
  <c r="FF40" i="6"/>
  <c r="FE40" i="6"/>
  <c r="FD40" i="6"/>
  <c r="FC40" i="6"/>
  <c r="FB40" i="6"/>
  <c r="FA40" i="6"/>
  <c r="EZ40" i="6"/>
  <c r="EY40" i="6"/>
  <c r="EX40" i="6"/>
  <c r="EW40" i="6"/>
  <c r="EV40" i="6"/>
  <c r="EU40" i="6"/>
  <c r="ET40" i="6"/>
  <c r="ES40" i="6"/>
  <c r="ER40" i="6"/>
  <c r="EQ40" i="6"/>
  <c r="EP40" i="6"/>
  <c r="EO40" i="6"/>
  <c r="EN40" i="6"/>
  <c r="EM40" i="6"/>
  <c r="EL40" i="6"/>
  <c r="EK40" i="6"/>
  <c r="EJ40" i="6"/>
  <c r="EI40" i="6"/>
  <c r="EH40" i="6"/>
  <c r="EG40" i="6"/>
  <c r="EF40" i="6"/>
  <c r="EE40" i="6"/>
  <c r="ED40" i="6"/>
  <c r="EC40" i="6"/>
  <c r="EB40" i="6"/>
  <c r="EA40" i="6"/>
  <c r="DZ40" i="6"/>
  <c r="DY40" i="6"/>
  <c r="DX40" i="6"/>
  <c r="DW40" i="6"/>
  <c r="DV40" i="6"/>
  <c r="DU40" i="6"/>
  <c r="DT40" i="6"/>
  <c r="DS40" i="6"/>
  <c r="DR40" i="6"/>
  <c r="DQ40" i="6"/>
  <c r="DP40" i="6"/>
  <c r="DO40" i="6"/>
  <c r="DN40" i="6"/>
  <c r="DM40" i="6"/>
  <c r="DL40" i="6"/>
  <c r="DK40" i="6"/>
  <c r="DJ40" i="6"/>
  <c r="DI40" i="6"/>
  <c r="DH40" i="6"/>
  <c r="DG40" i="6"/>
  <c r="DF40" i="6"/>
  <c r="DE40" i="6"/>
  <c r="DD40" i="6"/>
  <c r="DC40" i="6"/>
  <c r="DB40" i="6"/>
  <c r="DA40" i="6"/>
  <c r="CZ40" i="6"/>
  <c r="CY40" i="6"/>
  <c r="CX40" i="6"/>
  <c r="CW40" i="6"/>
  <c r="CV40" i="6"/>
  <c r="CU40" i="6"/>
  <c r="CT40" i="6"/>
  <c r="CS40" i="6"/>
  <c r="CR40" i="6"/>
  <c r="CQ40" i="6"/>
  <c r="CP40" i="6"/>
  <c r="CO40" i="6"/>
  <c r="CN40" i="6"/>
  <c r="CM40" i="6"/>
  <c r="CL40" i="6"/>
  <c r="CK40" i="6"/>
  <c r="CJ40" i="6"/>
  <c r="CI40" i="6"/>
  <c r="CH40" i="6"/>
  <c r="CG40" i="6"/>
  <c r="CF40" i="6"/>
  <c r="CE40"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Y24" i="6" l="1"/>
  <c r="MY209" i="6"/>
  <c r="MQ209" i="6"/>
  <c r="MI209" i="6"/>
  <c r="MA209" i="6"/>
  <c r="LS209" i="6"/>
  <c r="LK209" i="6"/>
  <c r="LC209" i="6"/>
  <c r="KU209" i="6"/>
  <c r="KM209" i="6"/>
  <c r="KE209" i="6"/>
  <c r="JW209" i="6"/>
  <c r="JO209" i="6"/>
  <c r="JG209" i="6"/>
  <c r="IY209" i="6"/>
  <c r="IQ209" i="6"/>
  <c r="II209" i="6"/>
  <c r="IA209" i="6"/>
  <c r="HS209" i="6"/>
  <c r="HK209" i="6"/>
  <c r="HC209" i="6"/>
  <c r="GU209" i="6"/>
  <c r="GM209" i="6"/>
  <c r="GE209" i="6"/>
  <c r="FW209" i="6"/>
  <c r="FO209" i="6"/>
  <c r="FG209" i="6"/>
  <c r="EY209" i="6"/>
  <c r="EQ209" i="6"/>
  <c r="EI209" i="6"/>
  <c r="EA209" i="6"/>
  <c r="DS209" i="6"/>
  <c r="DK209" i="6"/>
  <c r="DC209" i="6"/>
  <c r="CU209" i="6"/>
  <c r="CM209" i="6"/>
  <c r="CE209" i="6"/>
  <c r="BW209" i="6"/>
  <c r="BO209" i="6"/>
  <c r="BG209" i="6"/>
  <c r="AY209" i="6"/>
  <c r="AQ209" i="6"/>
  <c r="AI209" i="6"/>
  <c r="AA209" i="6"/>
  <c r="S209" i="6"/>
  <c r="K209" i="6"/>
  <c r="MX209" i="6"/>
  <c r="MP209" i="6"/>
  <c r="MH209" i="6"/>
  <c r="LZ209" i="6"/>
  <c r="LR209" i="6"/>
  <c r="LJ209" i="6"/>
  <c r="LB209" i="6"/>
  <c r="KT209" i="6"/>
  <c r="KL209" i="6"/>
  <c r="KD209" i="6"/>
  <c r="JV209" i="6"/>
  <c r="JN209" i="6"/>
  <c r="JF209" i="6"/>
  <c r="IX209" i="6"/>
  <c r="IP209" i="6"/>
  <c r="IH209" i="6"/>
  <c r="HZ209" i="6"/>
  <c r="HR209" i="6"/>
  <c r="HJ209" i="6"/>
  <c r="HB209" i="6"/>
  <c r="GT209" i="6"/>
  <c r="GL209" i="6"/>
  <c r="GD209" i="6"/>
  <c r="FV209" i="6"/>
  <c r="FN209" i="6"/>
  <c r="FF209" i="6"/>
  <c r="EX209" i="6"/>
  <c r="EP209" i="6"/>
  <c r="EH209" i="6"/>
  <c r="DZ209" i="6"/>
  <c r="DR209" i="6"/>
  <c r="DJ209" i="6"/>
  <c r="DB209" i="6"/>
  <c r="CT209" i="6"/>
  <c r="CL209" i="6"/>
  <c r="CD209" i="6"/>
  <c r="BV209" i="6"/>
  <c r="BN209" i="6"/>
  <c r="BF209" i="6"/>
  <c r="AX209" i="6"/>
  <c r="AP209" i="6"/>
  <c r="AH209" i="6"/>
  <c r="Z209" i="6"/>
  <c r="R209" i="6"/>
  <c r="J209" i="6"/>
  <c r="MW209" i="6"/>
  <c r="MO209" i="6"/>
  <c r="MG209" i="6"/>
  <c r="LY209" i="6"/>
  <c r="LQ209" i="6"/>
  <c r="LI209" i="6"/>
  <c r="LA209" i="6"/>
  <c r="KS209" i="6"/>
  <c r="KK209" i="6"/>
  <c r="KC209" i="6"/>
  <c r="JU209" i="6"/>
  <c r="JM209" i="6"/>
  <c r="JE209" i="6"/>
  <c r="IW209" i="6"/>
  <c r="IO209" i="6"/>
  <c r="IG209" i="6"/>
  <c r="HY209" i="6"/>
  <c r="HQ209" i="6"/>
  <c r="HI209" i="6"/>
  <c r="HA209" i="6"/>
  <c r="GS209" i="6"/>
  <c r="GK209" i="6"/>
  <c r="GC209" i="6"/>
  <c r="FU209" i="6"/>
  <c r="FM209" i="6"/>
  <c r="FE209" i="6"/>
  <c r="EW209" i="6"/>
  <c r="EO209" i="6"/>
  <c r="EG209" i="6"/>
  <c r="DY209" i="6"/>
  <c r="DQ209" i="6"/>
  <c r="DI209" i="6"/>
  <c r="DA209" i="6"/>
  <c r="CS209" i="6"/>
  <c r="CK209" i="6"/>
  <c r="CC209" i="6"/>
  <c r="BU209" i="6"/>
  <c r="BM209" i="6"/>
  <c r="BE209" i="6"/>
  <c r="AW209" i="6"/>
  <c r="AO209" i="6"/>
  <c r="AG209" i="6"/>
  <c r="Y209" i="6"/>
  <c r="Q209" i="6"/>
  <c r="I209" i="6"/>
  <c r="MV209" i="6"/>
  <c r="MN209" i="6"/>
  <c r="MF209" i="6"/>
  <c r="LX209" i="6"/>
  <c r="LP209" i="6"/>
  <c r="LH209" i="6"/>
  <c r="KZ209" i="6"/>
  <c r="KR209" i="6"/>
  <c r="KJ209" i="6"/>
  <c r="KB209" i="6"/>
  <c r="JT209" i="6"/>
  <c r="JL209" i="6"/>
  <c r="JD209" i="6"/>
  <c r="IV209" i="6"/>
  <c r="IN209" i="6"/>
  <c r="IF209" i="6"/>
  <c r="HX209" i="6"/>
  <c r="HP209" i="6"/>
  <c r="HH209" i="6"/>
  <c r="GZ209" i="6"/>
  <c r="GR209" i="6"/>
  <c r="GJ209" i="6"/>
  <c r="GB209" i="6"/>
  <c r="FT209" i="6"/>
  <c r="FL209" i="6"/>
  <c r="FD209" i="6"/>
  <c r="EV209" i="6"/>
  <c r="EN209" i="6"/>
  <c r="EF209" i="6"/>
  <c r="DX209" i="6"/>
  <c r="DP209" i="6"/>
  <c r="DH209" i="6"/>
  <c r="CZ209" i="6"/>
  <c r="CR209" i="6"/>
  <c r="CJ209" i="6"/>
  <c r="CB209" i="6"/>
  <c r="BT209" i="6"/>
  <c r="BL209" i="6"/>
  <c r="BD209" i="6"/>
  <c r="AV209" i="6"/>
  <c r="AN209" i="6"/>
  <c r="AF209" i="6"/>
  <c r="X209" i="6"/>
  <c r="P209" i="6"/>
  <c r="H209" i="6"/>
  <c r="MU209" i="6"/>
  <c r="MM209" i="6"/>
  <c r="ME209" i="6"/>
  <c r="LW209" i="6"/>
  <c r="LO209" i="6"/>
  <c r="LG209" i="6"/>
  <c r="KY209" i="6"/>
  <c r="KQ209" i="6"/>
  <c r="KI209" i="6"/>
  <c r="KA209" i="6"/>
  <c r="JS209" i="6"/>
  <c r="JK209" i="6"/>
  <c r="JC209" i="6"/>
  <c r="IU209" i="6"/>
  <c r="IM209" i="6"/>
  <c r="IE209" i="6"/>
  <c r="HW209" i="6"/>
  <c r="HO209" i="6"/>
  <c r="HG209" i="6"/>
  <c r="GY209" i="6"/>
  <c r="GQ209" i="6"/>
  <c r="GI209" i="6"/>
  <c r="GA209" i="6"/>
  <c r="FS209" i="6"/>
  <c r="FK209" i="6"/>
  <c r="FC209" i="6"/>
  <c r="EU209" i="6"/>
  <c r="EM209" i="6"/>
  <c r="EE209" i="6"/>
  <c r="DW209" i="6"/>
  <c r="DO209" i="6"/>
  <c r="DG209" i="6"/>
  <c r="CY209" i="6"/>
  <c r="CQ209" i="6"/>
  <c r="CI209" i="6"/>
  <c r="CA209" i="6"/>
  <c r="BS209" i="6"/>
  <c r="BK209" i="6"/>
  <c r="BC209" i="6"/>
  <c r="AU209" i="6"/>
  <c r="AM209" i="6"/>
  <c r="AE209" i="6"/>
  <c r="W209" i="6"/>
  <c r="O209" i="6"/>
  <c r="G209" i="6"/>
  <c r="MT209" i="6"/>
  <c r="ML209" i="6"/>
  <c r="MD209" i="6"/>
  <c r="LV209" i="6"/>
  <c r="LN209" i="6"/>
  <c r="LF209" i="6"/>
  <c r="KX209" i="6"/>
  <c r="KP209" i="6"/>
  <c r="KH209" i="6"/>
  <c r="JZ209" i="6"/>
  <c r="JR209" i="6"/>
  <c r="JJ209" i="6"/>
  <c r="JB209" i="6"/>
  <c r="IT209" i="6"/>
  <c r="IL209" i="6"/>
  <c r="ID209" i="6"/>
  <c r="HV209" i="6"/>
  <c r="HN209" i="6"/>
  <c r="HF209" i="6"/>
  <c r="GX209" i="6"/>
  <c r="GP209" i="6"/>
  <c r="GH209" i="6"/>
  <c r="FZ209" i="6"/>
  <c r="FR209" i="6"/>
  <c r="FJ209" i="6"/>
  <c r="FB209" i="6"/>
  <c r="ET209" i="6"/>
  <c r="EL209" i="6"/>
  <c r="ED209" i="6"/>
  <c r="DV209" i="6"/>
  <c r="DN209" i="6"/>
  <c r="DF209" i="6"/>
  <c r="CX209" i="6"/>
  <c r="CP209" i="6"/>
  <c r="CH209" i="6"/>
  <c r="BZ209" i="6"/>
  <c r="BR209" i="6"/>
  <c r="BJ209" i="6"/>
  <c r="BB209" i="6"/>
  <c r="AT209" i="6"/>
  <c r="AL209" i="6"/>
  <c r="AD209" i="6"/>
  <c r="V209" i="6"/>
  <c r="N209" i="6"/>
  <c r="F209" i="6"/>
  <c r="MS209" i="6"/>
  <c r="MK209" i="6"/>
  <c r="MC209" i="6"/>
  <c r="LU209" i="6"/>
  <c r="LM209" i="6"/>
  <c r="LE209" i="6"/>
  <c r="KW209" i="6"/>
  <c r="KO209" i="6"/>
  <c r="KG209" i="6"/>
  <c r="JY209" i="6"/>
  <c r="JQ209" i="6"/>
  <c r="JI209" i="6"/>
  <c r="JA209" i="6"/>
  <c r="IS209" i="6"/>
  <c r="IK209" i="6"/>
  <c r="IC209" i="6"/>
  <c r="HU209" i="6"/>
  <c r="HM209" i="6"/>
  <c r="HE209" i="6"/>
  <c r="GW209" i="6"/>
  <c r="GO209" i="6"/>
  <c r="GG209" i="6"/>
  <c r="FY209" i="6"/>
  <c r="FQ209" i="6"/>
  <c r="FI209" i="6"/>
  <c r="FA209" i="6"/>
  <c r="ES209" i="6"/>
  <c r="EK209" i="6"/>
  <c r="EC209" i="6"/>
  <c r="DU209" i="6"/>
  <c r="DM209" i="6"/>
  <c r="DE209" i="6"/>
  <c r="CW209" i="6"/>
  <c r="CO209" i="6"/>
  <c r="CG209" i="6"/>
  <c r="BY209" i="6"/>
  <c r="BQ209" i="6"/>
  <c r="BI209" i="6"/>
  <c r="BA209" i="6"/>
  <c r="AS209" i="6"/>
  <c r="AK209" i="6"/>
  <c r="AC209" i="6"/>
  <c r="U209" i="6"/>
  <c r="M209" i="6"/>
  <c r="MZ209" i="6"/>
  <c r="MR209" i="6"/>
  <c r="MJ209" i="6"/>
  <c r="MB209" i="6"/>
  <c r="LT209" i="6"/>
  <c r="LL209" i="6"/>
  <c r="LD209" i="6"/>
  <c r="KV209" i="6"/>
  <c r="KN209" i="6"/>
  <c r="KF209" i="6"/>
  <c r="JX209" i="6"/>
  <c r="JP209" i="6"/>
  <c r="JH209" i="6"/>
  <c r="IZ209" i="6"/>
  <c r="IR209" i="6"/>
  <c r="IJ209" i="6"/>
  <c r="IB209" i="6"/>
  <c r="HT209" i="6"/>
  <c r="HL209" i="6"/>
  <c r="HD209" i="6"/>
  <c r="GV209" i="6"/>
  <c r="GN209" i="6"/>
  <c r="GF209" i="6"/>
  <c r="FX209" i="6"/>
  <c r="FP209" i="6"/>
  <c r="FH209" i="6"/>
  <c r="EZ209" i="6"/>
  <c r="ER209" i="6"/>
  <c r="EJ209" i="6"/>
  <c r="EB209" i="6"/>
  <c r="DT209" i="6"/>
  <c r="DL209" i="6"/>
  <c r="DD209" i="6"/>
  <c r="CV209" i="6"/>
  <c r="CN209" i="6"/>
  <c r="CF209" i="6"/>
  <c r="BX209" i="6"/>
  <c r="BP209" i="6"/>
  <c r="BH209" i="6"/>
  <c r="AZ209" i="6"/>
  <c r="AR209" i="6"/>
  <c r="AJ209" i="6"/>
  <c r="AB209" i="6"/>
  <c r="T209" i="6"/>
  <c r="L209" i="6"/>
  <c r="MZ210" i="6"/>
  <c r="MR210" i="6"/>
  <c r="MJ210" i="6"/>
  <c r="MB210" i="6"/>
  <c r="LT210" i="6"/>
  <c r="LL210" i="6"/>
  <c r="LD210" i="6"/>
  <c r="KV210" i="6"/>
  <c r="KN210" i="6"/>
  <c r="KF210" i="6"/>
  <c r="JX210" i="6"/>
  <c r="JP210" i="6"/>
  <c r="JH210" i="6"/>
  <c r="IZ210" i="6"/>
  <c r="IR210" i="6"/>
  <c r="IJ210" i="6"/>
  <c r="IB210" i="6"/>
  <c r="HT210" i="6"/>
  <c r="HL210" i="6"/>
  <c r="HD210" i="6"/>
  <c r="GV210" i="6"/>
  <c r="GN210" i="6"/>
  <c r="GF210" i="6"/>
  <c r="FX210" i="6"/>
  <c r="FP210" i="6"/>
  <c r="FH210" i="6"/>
  <c r="EZ210" i="6"/>
  <c r="ER210" i="6"/>
  <c r="EJ210" i="6"/>
  <c r="EB210" i="6"/>
  <c r="DT210" i="6"/>
  <c r="DL210" i="6"/>
  <c r="DD210" i="6"/>
  <c r="CV210" i="6"/>
  <c r="CN210" i="6"/>
  <c r="CF210" i="6"/>
  <c r="BX210" i="6"/>
  <c r="BP210" i="6"/>
  <c r="BH210" i="6"/>
  <c r="AZ210" i="6"/>
  <c r="AR210" i="6"/>
  <c r="AJ210" i="6"/>
  <c r="AB210" i="6"/>
  <c r="T210" i="6"/>
  <c r="L210" i="6"/>
  <c r="MY210" i="6"/>
  <c r="MQ210" i="6"/>
  <c r="MI210" i="6"/>
  <c r="MA210" i="6"/>
  <c r="LS210" i="6"/>
  <c r="LK210" i="6"/>
  <c r="LC210" i="6"/>
  <c r="KU210" i="6"/>
  <c r="KM210" i="6"/>
  <c r="KE210" i="6"/>
  <c r="JW210" i="6"/>
  <c r="JO210" i="6"/>
  <c r="JG210" i="6"/>
  <c r="IY210" i="6"/>
  <c r="IQ210" i="6"/>
  <c r="II210" i="6"/>
  <c r="IA210" i="6"/>
  <c r="HS210" i="6"/>
  <c r="HK210" i="6"/>
  <c r="HC210" i="6"/>
  <c r="GU210" i="6"/>
  <c r="GM210" i="6"/>
  <c r="GE210" i="6"/>
  <c r="FW210" i="6"/>
  <c r="FO210" i="6"/>
  <c r="FG210" i="6"/>
  <c r="EY210" i="6"/>
  <c r="EQ210" i="6"/>
  <c r="EI210" i="6"/>
  <c r="EA210" i="6"/>
  <c r="DS210" i="6"/>
  <c r="DK210" i="6"/>
  <c r="DC210" i="6"/>
  <c r="CU210" i="6"/>
  <c r="CM210" i="6"/>
  <c r="CE210" i="6"/>
  <c r="BW210" i="6"/>
  <c r="BO210" i="6"/>
  <c r="BG210" i="6"/>
  <c r="AY210" i="6"/>
  <c r="AQ210" i="6"/>
  <c r="AI210" i="6"/>
  <c r="AA210" i="6"/>
  <c r="S210" i="6"/>
  <c r="K210" i="6"/>
  <c r="MX210" i="6"/>
  <c r="MP210" i="6"/>
  <c r="MH210" i="6"/>
  <c r="LZ210" i="6"/>
  <c r="LR210" i="6"/>
  <c r="LJ210" i="6"/>
  <c r="LB210" i="6"/>
  <c r="KT210" i="6"/>
  <c r="KL210" i="6"/>
  <c r="KD210" i="6"/>
  <c r="JV210" i="6"/>
  <c r="JN210" i="6"/>
  <c r="JF210" i="6"/>
  <c r="IX210" i="6"/>
  <c r="IP210" i="6"/>
  <c r="IH210" i="6"/>
  <c r="HZ210" i="6"/>
  <c r="HR210" i="6"/>
  <c r="HJ210" i="6"/>
  <c r="HB210" i="6"/>
  <c r="GT210" i="6"/>
  <c r="GL210" i="6"/>
  <c r="GD210" i="6"/>
  <c r="FV210" i="6"/>
  <c r="FN210" i="6"/>
  <c r="FF210" i="6"/>
  <c r="EX210" i="6"/>
  <c r="EP210" i="6"/>
  <c r="EH210" i="6"/>
  <c r="DZ210" i="6"/>
  <c r="DR210" i="6"/>
  <c r="DJ210" i="6"/>
  <c r="DB210" i="6"/>
  <c r="CT210" i="6"/>
  <c r="CL210" i="6"/>
  <c r="CD210" i="6"/>
  <c r="BV210" i="6"/>
  <c r="BN210" i="6"/>
  <c r="BF210" i="6"/>
  <c r="AX210" i="6"/>
  <c r="AP210" i="6"/>
  <c r="AH210" i="6"/>
  <c r="Z210" i="6"/>
  <c r="R210" i="6"/>
  <c r="J210" i="6"/>
  <c r="MW210" i="6"/>
  <c r="MO210" i="6"/>
  <c r="MG210" i="6"/>
  <c r="LY210" i="6"/>
  <c r="LQ210" i="6"/>
  <c r="LI210" i="6"/>
  <c r="LA210" i="6"/>
  <c r="KS210" i="6"/>
  <c r="KK210" i="6"/>
  <c r="KC210" i="6"/>
  <c r="JU210" i="6"/>
  <c r="JM210" i="6"/>
  <c r="JE210" i="6"/>
  <c r="IW210" i="6"/>
  <c r="IO210" i="6"/>
  <c r="IG210" i="6"/>
  <c r="HY210" i="6"/>
  <c r="HQ210" i="6"/>
  <c r="HI210" i="6"/>
  <c r="HA210" i="6"/>
  <c r="GS210" i="6"/>
  <c r="GK210" i="6"/>
  <c r="GC210" i="6"/>
  <c r="FU210" i="6"/>
  <c r="FM210" i="6"/>
  <c r="FE210" i="6"/>
  <c r="EW210" i="6"/>
  <c r="EO210" i="6"/>
  <c r="EG210" i="6"/>
  <c r="DY210" i="6"/>
  <c r="DQ210" i="6"/>
  <c r="DI210" i="6"/>
  <c r="DA210" i="6"/>
  <c r="CS210" i="6"/>
  <c r="CK210" i="6"/>
  <c r="CC210" i="6"/>
  <c r="BU210" i="6"/>
  <c r="BM210" i="6"/>
  <c r="BE210" i="6"/>
  <c r="AW210" i="6"/>
  <c r="AO210" i="6"/>
  <c r="AG210" i="6"/>
  <c r="Y210" i="6"/>
  <c r="Q210" i="6"/>
  <c r="I210" i="6"/>
  <c r="MV210" i="6"/>
  <c r="MN210" i="6"/>
  <c r="MF210" i="6"/>
  <c r="LX210" i="6"/>
  <c r="LP210" i="6"/>
  <c r="LH210" i="6"/>
  <c r="KZ210" i="6"/>
  <c r="KR210" i="6"/>
  <c r="KJ210" i="6"/>
  <c r="KB210" i="6"/>
  <c r="JT210" i="6"/>
  <c r="JL210" i="6"/>
  <c r="JD210" i="6"/>
  <c r="IV210" i="6"/>
  <c r="IN210" i="6"/>
  <c r="IF210" i="6"/>
  <c r="HX210" i="6"/>
  <c r="HP210" i="6"/>
  <c r="HH210" i="6"/>
  <c r="GZ210" i="6"/>
  <c r="GR210" i="6"/>
  <c r="GJ210" i="6"/>
  <c r="GB210" i="6"/>
  <c r="FT210" i="6"/>
  <c r="FL210" i="6"/>
  <c r="FD210" i="6"/>
  <c r="EV210" i="6"/>
  <c r="EN210" i="6"/>
  <c r="EF210" i="6"/>
  <c r="DX210" i="6"/>
  <c r="DP210" i="6"/>
  <c r="DH210" i="6"/>
  <c r="CZ210" i="6"/>
  <c r="CR210" i="6"/>
  <c r="CJ210" i="6"/>
  <c r="CB210" i="6"/>
  <c r="BT210" i="6"/>
  <c r="BL210" i="6"/>
  <c r="BD210" i="6"/>
  <c r="AV210" i="6"/>
  <c r="AN210" i="6"/>
  <c r="AF210" i="6"/>
  <c r="X210" i="6"/>
  <c r="P210" i="6"/>
  <c r="H210" i="6"/>
  <c r="MU210" i="6"/>
  <c r="MM210" i="6"/>
  <c r="ME210" i="6"/>
  <c r="LW210" i="6"/>
  <c r="LO210" i="6"/>
  <c r="LG210" i="6"/>
  <c r="KY210" i="6"/>
  <c r="KQ210" i="6"/>
  <c r="KI210" i="6"/>
  <c r="KA210" i="6"/>
  <c r="JS210" i="6"/>
  <c r="JK210" i="6"/>
  <c r="JC210" i="6"/>
  <c r="IU210" i="6"/>
  <c r="IM210" i="6"/>
  <c r="IE210" i="6"/>
  <c r="HW210" i="6"/>
  <c r="HO210" i="6"/>
  <c r="HG210" i="6"/>
  <c r="GY210" i="6"/>
  <c r="GQ210" i="6"/>
  <c r="GI210" i="6"/>
  <c r="GA210" i="6"/>
  <c r="FS210" i="6"/>
  <c r="FK210" i="6"/>
  <c r="FC210" i="6"/>
  <c r="EU210" i="6"/>
  <c r="EM210" i="6"/>
  <c r="EE210" i="6"/>
  <c r="DW210" i="6"/>
  <c r="DO210" i="6"/>
  <c r="DG210" i="6"/>
  <c r="CY210" i="6"/>
  <c r="CQ210" i="6"/>
  <c r="CI210" i="6"/>
  <c r="CA210" i="6"/>
  <c r="BS210" i="6"/>
  <c r="BK210" i="6"/>
  <c r="BC210" i="6"/>
  <c r="AU210" i="6"/>
  <c r="AM210" i="6"/>
  <c r="AE210" i="6"/>
  <c r="W210" i="6"/>
  <c r="O210" i="6"/>
  <c r="G210" i="6"/>
  <c r="MT210" i="6"/>
  <c r="ML210" i="6"/>
  <c r="MD210" i="6"/>
  <c r="LV210" i="6"/>
  <c r="LN210" i="6"/>
  <c r="LF210" i="6"/>
  <c r="KX210" i="6"/>
  <c r="KP210" i="6"/>
  <c r="KH210" i="6"/>
  <c r="JZ210" i="6"/>
  <c r="JR210" i="6"/>
  <c r="JJ210" i="6"/>
  <c r="JB210" i="6"/>
  <c r="IT210" i="6"/>
  <c r="IL210" i="6"/>
  <c r="ID210" i="6"/>
  <c r="HV210" i="6"/>
  <c r="HN210" i="6"/>
  <c r="HF210" i="6"/>
  <c r="GX210" i="6"/>
  <c r="GP210" i="6"/>
  <c r="GH210" i="6"/>
  <c r="FZ210" i="6"/>
  <c r="FR210" i="6"/>
  <c r="FJ210" i="6"/>
  <c r="FB210" i="6"/>
  <c r="ET210" i="6"/>
  <c r="EL210" i="6"/>
  <c r="ED210" i="6"/>
  <c r="DV210" i="6"/>
  <c r="DN210" i="6"/>
  <c r="DF210" i="6"/>
  <c r="CX210" i="6"/>
  <c r="CP210" i="6"/>
  <c r="CH210" i="6"/>
  <c r="BZ210" i="6"/>
  <c r="BR210" i="6"/>
  <c r="BJ210" i="6"/>
  <c r="BB210" i="6"/>
  <c r="AT210" i="6"/>
  <c r="AL210" i="6"/>
  <c r="AD210" i="6"/>
  <c r="V210" i="6"/>
  <c r="N210" i="6"/>
  <c r="F210" i="6"/>
  <c r="MS210" i="6"/>
  <c r="MK210" i="6"/>
  <c r="MC210" i="6"/>
  <c r="LU210" i="6"/>
  <c r="LM210" i="6"/>
  <c r="LE210" i="6"/>
  <c r="KW210" i="6"/>
  <c r="KO210" i="6"/>
  <c r="KG210" i="6"/>
  <c r="JY210" i="6"/>
  <c r="JQ210" i="6"/>
  <c r="JI210" i="6"/>
  <c r="JA210" i="6"/>
  <c r="IS210" i="6"/>
  <c r="IK210" i="6"/>
  <c r="IC210" i="6"/>
  <c r="HU210" i="6"/>
  <c r="HM210" i="6"/>
  <c r="HE210" i="6"/>
  <c r="GW210" i="6"/>
  <c r="GO210" i="6"/>
  <c r="GG210" i="6"/>
  <c r="FY210" i="6"/>
  <c r="FQ210" i="6"/>
  <c r="FI210" i="6"/>
  <c r="FA210" i="6"/>
  <c r="ES210" i="6"/>
  <c r="EK210" i="6"/>
  <c r="EC210" i="6"/>
  <c r="DU210" i="6"/>
  <c r="DM210" i="6"/>
  <c r="DE210" i="6"/>
  <c r="CW210" i="6"/>
  <c r="CO210" i="6"/>
  <c r="CG210" i="6"/>
  <c r="BY210" i="6"/>
  <c r="BQ210" i="6"/>
  <c r="BI210" i="6"/>
  <c r="BA210" i="6"/>
  <c r="AS210" i="6"/>
  <c r="AK210" i="6"/>
  <c r="AC210" i="6"/>
  <c r="U210" i="6"/>
  <c r="M210" i="6"/>
  <c r="MS211" i="6"/>
  <c r="MK211" i="6"/>
  <c r="MC211" i="6"/>
  <c r="LU211" i="6"/>
  <c r="LM211" i="6"/>
  <c r="LE211" i="6"/>
  <c r="KW211" i="6"/>
  <c r="KO211" i="6"/>
  <c r="KG211" i="6"/>
  <c r="JY211" i="6"/>
  <c r="JQ211" i="6"/>
  <c r="JI211" i="6"/>
  <c r="JA211" i="6"/>
  <c r="IS211" i="6"/>
  <c r="IK211" i="6"/>
  <c r="IC211" i="6"/>
  <c r="HU211" i="6"/>
  <c r="HM211" i="6"/>
  <c r="HE211" i="6"/>
  <c r="GW211" i="6"/>
  <c r="GO211" i="6"/>
  <c r="GG211" i="6"/>
  <c r="FY211" i="6"/>
  <c r="FQ211" i="6"/>
  <c r="FI211" i="6"/>
  <c r="FA211" i="6"/>
  <c r="ES211" i="6"/>
  <c r="EK211" i="6"/>
  <c r="EC211" i="6"/>
  <c r="DU211" i="6"/>
  <c r="DM211" i="6"/>
  <c r="DE211" i="6"/>
  <c r="CW211" i="6"/>
  <c r="CO211" i="6"/>
  <c r="CG211" i="6"/>
  <c r="BY211" i="6"/>
  <c r="BQ211" i="6"/>
  <c r="BI211" i="6"/>
  <c r="BA211" i="6"/>
  <c r="AS211" i="6"/>
  <c r="AK211" i="6"/>
  <c r="AC211" i="6"/>
  <c r="U211" i="6"/>
  <c r="M211" i="6"/>
  <c r="MZ211" i="6"/>
  <c r="MR211" i="6"/>
  <c r="MJ211" i="6"/>
  <c r="MB211" i="6"/>
  <c r="LT211" i="6"/>
  <c r="LL211" i="6"/>
  <c r="LD211" i="6"/>
  <c r="KV211" i="6"/>
  <c r="KN211" i="6"/>
  <c r="KF211" i="6"/>
  <c r="JX211" i="6"/>
  <c r="JP211" i="6"/>
  <c r="JH211" i="6"/>
  <c r="IZ211" i="6"/>
  <c r="IR211" i="6"/>
  <c r="IJ211" i="6"/>
  <c r="IB211" i="6"/>
  <c r="HT211" i="6"/>
  <c r="HL211" i="6"/>
  <c r="HD211" i="6"/>
  <c r="GV211" i="6"/>
  <c r="GN211" i="6"/>
  <c r="GF211" i="6"/>
  <c r="FX211" i="6"/>
  <c r="FP211" i="6"/>
  <c r="FH211" i="6"/>
  <c r="EZ211" i="6"/>
  <c r="ER211" i="6"/>
  <c r="EJ211" i="6"/>
  <c r="EB211" i="6"/>
  <c r="DT211" i="6"/>
  <c r="DL211" i="6"/>
  <c r="DD211" i="6"/>
  <c r="CV211" i="6"/>
  <c r="CN211" i="6"/>
  <c r="CF211" i="6"/>
  <c r="BX211" i="6"/>
  <c r="BP211" i="6"/>
  <c r="BH211" i="6"/>
  <c r="AZ211" i="6"/>
  <c r="AR211" i="6"/>
  <c r="AJ211" i="6"/>
  <c r="AB211" i="6"/>
  <c r="T211" i="6"/>
  <c r="L211" i="6"/>
  <c r="MY211" i="6"/>
  <c r="MQ211" i="6"/>
  <c r="MI211" i="6"/>
  <c r="MA211" i="6"/>
  <c r="LS211" i="6"/>
  <c r="LK211" i="6"/>
  <c r="LC211" i="6"/>
  <c r="KU211" i="6"/>
  <c r="KM211" i="6"/>
  <c r="KE211" i="6"/>
  <c r="JW211" i="6"/>
  <c r="JO211" i="6"/>
  <c r="JG211" i="6"/>
  <c r="IY211" i="6"/>
  <c r="IQ211" i="6"/>
  <c r="II211" i="6"/>
  <c r="IA211" i="6"/>
  <c r="HS211" i="6"/>
  <c r="HK211" i="6"/>
  <c r="HC211" i="6"/>
  <c r="GU211" i="6"/>
  <c r="GM211" i="6"/>
  <c r="GE211" i="6"/>
  <c r="FW211" i="6"/>
  <c r="FO211" i="6"/>
  <c r="FG211" i="6"/>
  <c r="EY211" i="6"/>
  <c r="EQ211" i="6"/>
  <c r="EI211" i="6"/>
  <c r="EA211" i="6"/>
  <c r="DS211" i="6"/>
  <c r="DK211" i="6"/>
  <c r="DC211" i="6"/>
  <c r="CU211" i="6"/>
  <c r="CM211" i="6"/>
  <c r="CE211" i="6"/>
  <c r="BW211" i="6"/>
  <c r="BO211" i="6"/>
  <c r="BG211" i="6"/>
  <c r="AY211" i="6"/>
  <c r="AQ211" i="6"/>
  <c r="AI211" i="6"/>
  <c r="AA211" i="6"/>
  <c r="S211" i="6"/>
  <c r="K211" i="6"/>
  <c r="MX211" i="6"/>
  <c r="MP211" i="6"/>
  <c r="MH211" i="6"/>
  <c r="LZ211" i="6"/>
  <c r="LR211" i="6"/>
  <c r="LJ211" i="6"/>
  <c r="LB211" i="6"/>
  <c r="KT211" i="6"/>
  <c r="KL211" i="6"/>
  <c r="KD211" i="6"/>
  <c r="JV211" i="6"/>
  <c r="JN211" i="6"/>
  <c r="JF211" i="6"/>
  <c r="IX211" i="6"/>
  <c r="IP211" i="6"/>
  <c r="IH211" i="6"/>
  <c r="HZ211" i="6"/>
  <c r="HR211" i="6"/>
  <c r="HJ211" i="6"/>
  <c r="HB211" i="6"/>
  <c r="GT211" i="6"/>
  <c r="GL211" i="6"/>
  <c r="GD211" i="6"/>
  <c r="FV211" i="6"/>
  <c r="FN211" i="6"/>
  <c r="FF211" i="6"/>
  <c r="EX211" i="6"/>
  <c r="EP211" i="6"/>
  <c r="EH211" i="6"/>
  <c r="DZ211" i="6"/>
  <c r="DR211" i="6"/>
  <c r="DJ211" i="6"/>
  <c r="DB211" i="6"/>
  <c r="CT211" i="6"/>
  <c r="CL211" i="6"/>
  <c r="CD211" i="6"/>
  <c r="BV211" i="6"/>
  <c r="BN211" i="6"/>
  <c r="BF211" i="6"/>
  <c r="AX211" i="6"/>
  <c r="AP211" i="6"/>
  <c r="AH211" i="6"/>
  <c r="Z211" i="6"/>
  <c r="R211" i="6"/>
  <c r="J211" i="6"/>
  <c r="MW211" i="6"/>
  <c r="MO211" i="6"/>
  <c r="MG211" i="6"/>
  <c r="LY211" i="6"/>
  <c r="LQ211" i="6"/>
  <c r="LI211" i="6"/>
  <c r="LA211" i="6"/>
  <c r="KS211" i="6"/>
  <c r="KK211" i="6"/>
  <c r="KC211" i="6"/>
  <c r="JU211" i="6"/>
  <c r="JM211" i="6"/>
  <c r="JE211" i="6"/>
  <c r="IW211" i="6"/>
  <c r="IO211" i="6"/>
  <c r="IG211" i="6"/>
  <c r="HY211" i="6"/>
  <c r="HQ211" i="6"/>
  <c r="HI211" i="6"/>
  <c r="HA211" i="6"/>
  <c r="GS211" i="6"/>
  <c r="GK211" i="6"/>
  <c r="GC211" i="6"/>
  <c r="FU211" i="6"/>
  <c r="FM211" i="6"/>
  <c r="FE211" i="6"/>
  <c r="EW211" i="6"/>
  <c r="EO211" i="6"/>
  <c r="EG211" i="6"/>
  <c r="DY211" i="6"/>
  <c r="DQ211" i="6"/>
  <c r="DI211" i="6"/>
  <c r="DA211" i="6"/>
  <c r="CS211" i="6"/>
  <c r="CK211" i="6"/>
  <c r="CC211" i="6"/>
  <c r="BU211" i="6"/>
  <c r="BM211" i="6"/>
  <c r="BE211" i="6"/>
  <c r="AW211" i="6"/>
  <c r="AO211" i="6"/>
  <c r="AG211" i="6"/>
  <c r="Y211" i="6"/>
  <c r="Q211" i="6"/>
  <c r="I211" i="6"/>
  <c r="MV211" i="6"/>
  <c r="MN211" i="6"/>
  <c r="MF211" i="6"/>
  <c r="LX211" i="6"/>
  <c r="LP211" i="6"/>
  <c r="LH211" i="6"/>
  <c r="KZ211" i="6"/>
  <c r="KR211" i="6"/>
  <c r="KJ211" i="6"/>
  <c r="KB211" i="6"/>
  <c r="JT211" i="6"/>
  <c r="JL211" i="6"/>
  <c r="JD211" i="6"/>
  <c r="IV211" i="6"/>
  <c r="IN211" i="6"/>
  <c r="IF211" i="6"/>
  <c r="HX211" i="6"/>
  <c r="HP211" i="6"/>
  <c r="HH211" i="6"/>
  <c r="GZ211" i="6"/>
  <c r="GR211" i="6"/>
  <c r="GJ211" i="6"/>
  <c r="GB211" i="6"/>
  <c r="FT211" i="6"/>
  <c r="FL211" i="6"/>
  <c r="FD211" i="6"/>
  <c r="EV211" i="6"/>
  <c r="EN211" i="6"/>
  <c r="EF211" i="6"/>
  <c r="DX211" i="6"/>
  <c r="DP211" i="6"/>
  <c r="DH211" i="6"/>
  <c r="CZ211" i="6"/>
  <c r="CR211" i="6"/>
  <c r="CJ211" i="6"/>
  <c r="CB211" i="6"/>
  <c r="BT211" i="6"/>
  <c r="BL211" i="6"/>
  <c r="BD211" i="6"/>
  <c r="AV211" i="6"/>
  <c r="AN211" i="6"/>
  <c r="AF211" i="6"/>
  <c r="X211" i="6"/>
  <c r="P211" i="6"/>
  <c r="H211" i="6"/>
  <c r="MU211" i="6"/>
  <c r="MM211" i="6"/>
  <c r="ME211" i="6"/>
  <c r="LW211" i="6"/>
  <c r="LO211" i="6"/>
  <c r="LG211" i="6"/>
  <c r="KY211" i="6"/>
  <c r="KQ211" i="6"/>
  <c r="KI211" i="6"/>
  <c r="KA211" i="6"/>
  <c r="JS211" i="6"/>
  <c r="JK211" i="6"/>
  <c r="JC211" i="6"/>
  <c r="IU211" i="6"/>
  <c r="IM211" i="6"/>
  <c r="IE211" i="6"/>
  <c r="HW211" i="6"/>
  <c r="HO211" i="6"/>
  <c r="HG211" i="6"/>
  <c r="GY211" i="6"/>
  <c r="GQ211" i="6"/>
  <c r="GI211" i="6"/>
  <c r="GA211" i="6"/>
  <c r="FS211" i="6"/>
  <c r="FK211" i="6"/>
  <c r="FC211" i="6"/>
  <c r="EU211" i="6"/>
  <c r="EM211" i="6"/>
  <c r="EE211" i="6"/>
  <c r="DW211" i="6"/>
  <c r="DO211" i="6"/>
  <c r="DG211" i="6"/>
  <c r="CY211" i="6"/>
  <c r="CQ211" i="6"/>
  <c r="CI211" i="6"/>
  <c r="CA211" i="6"/>
  <c r="BS211" i="6"/>
  <c r="BK211" i="6"/>
  <c r="BC211" i="6"/>
  <c r="AU211" i="6"/>
  <c r="AM211" i="6"/>
  <c r="AE211" i="6"/>
  <c r="W211" i="6"/>
  <c r="O211" i="6"/>
  <c r="G211" i="6"/>
  <c r="MT211" i="6"/>
  <c r="ML211" i="6"/>
  <c r="MD211" i="6"/>
  <c r="LV211" i="6"/>
  <c r="LN211" i="6"/>
  <c r="LF211" i="6"/>
  <c r="KX211" i="6"/>
  <c r="KP211" i="6"/>
  <c r="KH211" i="6"/>
  <c r="JZ211" i="6"/>
  <c r="JR211" i="6"/>
  <c r="JJ211" i="6"/>
  <c r="JB211" i="6"/>
  <c r="IT211" i="6"/>
  <c r="IL211" i="6"/>
  <c r="ID211" i="6"/>
  <c r="HV211" i="6"/>
  <c r="HN211" i="6"/>
  <c r="HF211" i="6"/>
  <c r="GX211" i="6"/>
  <c r="GP211" i="6"/>
  <c r="GH211" i="6"/>
  <c r="FZ211" i="6"/>
  <c r="FR211" i="6"/>
  <c r="FJ211" i="6"/>
  <c r="FB211" i="6"/>
  <c r="ET211" i="6"/>
  <c r="EL211" i="6"/>
  <c r="ED211" i="6"/>
  <c r="DV211" i="6"/>
  <c r="DN211" i="6"/>
  <c r="DF211" i="6"/>
  <c r="CX211" i="6"/>
  <c r="CP211" i="6"/>
  <c r="CH211" i="6"/>
  <c r="BZ211" i="6"/>
  <c r="BR211" i="6"/>
  <c r="BJ211" i="6"/>
  <c r="BB211" i="6"/>
  <c r="AT211" i="6"/>
  <c r="AL211" i="6"/>
  <c r="AD211" i="6"/>
  <c r="V211" i="6"/>
  <c r="N211" i="6"/>
  <c r="F211" i="6"/>
  <c r="MX208" i="6"/>
  <c r="MP208" i="6"/>
  <c r="MH208" i="6"/>
  <c r="LZ208" i="6"/>
  <c r="LR208" i="6"/>
  <c r="LJ208" i="6"/>
  <c r="LB208" i="6"/>
  <c r="KT208" i="6"/>
  <c r="KL208" i="6"/>
  <c r="KD208" i="6"/>
  <c r="JV208" i="6"/>
  <c r="JN208" i="6"/>
  <c r="JF208" i="6"/>
  <c r="IX208" i="6"/>
  <c r="IP208" i="6"/>
  <c r="IH208" i="6"/>
  <c r="HZ208" i="6"/>
  <c r="HR208" i="6"/>
  <c r="HJ208" i="6"/>
  <c r="HB208" i="6"/>
  <c r="GT208" i="6"/>
  <c r="GL208" i="6"/>
  <c r="GD208" i="6"/>
  <c r="FV208" i="6"/>
  <c r="FN208" i="6"/>
  <c r="FF208" i="6"/>
  <c r="EX208" i="6"/>
  <c r="EP208" i="6"/>
  <c r="EH208" i="6"/>
  <c r="DZ208" i="6"/>
  <c r="DR208" i="6"/>
  <c r="DJ208" i="6"/>
  <c r="DB208" i="6"/>
  <c r="CT208" i="6"/>
  <c r="CL208" i="6"/>
  <c r="CD208" i="6"/>
  <c r="BV208" i="6"/>
  <c r="BN208" i="6"/>
  <c r="BF208" i="6"/>
  <c r="AX208" i="6"/>
  <c r="AP208" i="6"/>
  <c r="AH208" i="6"/>
  <c r="Z208" i="6"/>
  <c r="R208" i="6"/>
  <c r="J208" i="6"/>
  <c r="MW208" i="6"/>
  <c r="MO208" i="6"/>
  <c r="MG208" i="6"/>
  <c r="LY208" i="6"/>
  <c r="LQ208" i="6"/>
  <c r="LI208" i="6"/>
  <c r="LA208" i="6"/>
  <c r="KS208" i="6"/>
  <c r="KK208" i="6"/>
  <c r="KC208" i="6"/>
  <c r="JU208" i="6"/>
  <c r="JM208" i="6"/>
  <c r="JE208" i="6"/>
  <c r="IW208" i="6"/>
  <c r="IO208" i="6"/>
  <c r="IG208" i="6"/>
  <c r="HY208" i="6"/>
  <c r="HQ208" i="6"/>
  <c r="HI208" i="6"/>
  <c r="HA208" i="6"/>
  <c r="GS208" i="6"/>
  <c r="GK208" i="6"/>
  <c r="GC208" i="6"/>
  <c r="FU208" i="6"/>
  <c r="FM208" i="6"/>
  <c r="FE208" i="6"/>
  <c r="EW208" i="6"/>
  <c r="EO208" i="6"/>
  <c r="EG208" i="6"/>
  <c r="DY208" i="6"/>
  <c r="DQ208" i="6"/>
  <c r="DI208" i="6"/>
  <c r="DA208" i="6"/>
  <c r="CS208" i="6"/>
  <c r="CK208" i="6"/>
  <c r="CC208" i="6"/>
  <c r="BU208" i="6"/>
  <c r="BM208" i="6"/>
  <c r="BE208" i="6"/>
  <c r="AW208" i="6"/>
  <c r="AO208" i="6"/>
  <c r="AG208" i="6"/>
  <c r="Y208" i="6"/>
  <c r="Q208" i="6"/>
  <c r="I208" i="6"/>
  <c r="MV208" i="6"/>
  <c r="MN208" i="6"/>
  <c r="MF208" i="6"/>
  <c r="LX208" i="6"/>
  <c r="LP208" i="6"/>
  <c r="LH208" i="6"/>
  <c r="KZ208" i="6"/>
  <c r="KR208" i="6"/>
  <c r="KJ208" i="6"/>
  <c r="KB208" i="6"/>
  <c r="JT208" i="6"/>
  <c r="JL208" i="6"/>
  <c r="JD208" i="6"/>
  <c r="IV208" i="6"/>
  <c r="IN208" i="6"/>
  <c r="IF208" i="6"/>
  <c r="HX208" i="6"/>
  <c r="HP208" i="6"/>
  <c r="HH208" i="6"/>
  <c r="GZ208" i="6"/>
  <c r="GR208" i="6"/>
  <c r="GJ208" i="6"/>
  <c r="GB208" i="6"/>
  <c r="FT208" i="6"/>
  <c r="FL208" i="6"/>
  <c r="FD208" i="6"/>
  <c r="EV208" i="6"/>
  <c r="EN208" i="6"/>
  <c r="EF208" i="6"/>
  <c r="DX208" i="6"/>
  <c r="DP208" i="6"/>
  <c r="DH208" i="6"/>
  <c r="CZ208" i="6"/>
  <c r="CR208" i="6"/>
  <c r="CJ208" i="6"/>
  <c r="CB208" i="6"/>
  <c r="BT208" i="6"/>
  <c r="BL208" i="6"/>
  <c r="BD208" i="6"/>
  <c r="AV208" i="6"/>
  <c r="AN208" i="6"/>
  <c r="AF208" i="6"/>
  <c r="X208" i="6"/>
  <c r="P208" i="6"/>
  <c r="H208" i="6"/>
  <c r="MU208" i="6"/>
  <c r="MM208" i="6"/>
  <c r="ME208" i="6"/>
  <c r="LW208" i="6"/>
  <c r="LO208" i="6"/>
  <c r="LG208" i="6"/>
  <c r="KY208" i="6"/>
  <c r="KQ208" i="6"/>
  <c r="KI208" i="6"/>
  <c r="KA208" i="6"/>
  <c r="JS208" i="6"/>
  <c r="JK208" i="6"/>
  <c r="JC208" i="6"/>
  <c r="IU208" i="6"/>
  <c r="IM208" i="6"/>
  <c r="IE208" i="6"/>
  <c r="HW208" i="6"/>
  <c r="HO208" i="6"/>
  <c r="HG208" i="6"/>
  <c r="GY208" i="6"/>
  <c r="GQ208" i="6"/>
  <c r="GI208" i="6"/>
  <c r="GA208" i="6"/>
  <c r="FS208" i="6"/>
  <c r="FK208" i="6"/>
  <c r="FC208" i="6"/>
  <c r="EU208" i="6"/>
  <c r="EM208" i="6"/>
  <c r="EE208" i="6"/>
  <c r="DW208" i="6"/>
  <c r="DO208" i="6"/>
  <c r="DG208" i="6"/>
  <c r="CY208" i="6"/>
  <c r="CQ208" i="6"/>
  <c r="CI208" i="6"/>
  <c r="CA208" i="6"/>
  <c r="BS208" i="6"/>
  <c r="BK208" i="6"/>
  <c r="BC208" i="6"/>
  <c r="AU208" i="6"/>
  <c r="AM208" i="6"/>
  <c r="AE208" i="6"/>
  <c r="W208" i="6"/>
  <c r="O208" i="6"/>
  <c r="G208" i="6"/>
  <c r="MT208" i="6"/>
  <c r="ML208" i="6"/>
  <c r="MD208" i="6"/>
  <c r="LV208" i="6"/>
  <c r="LN208" i="6"/>
  <c r="LF208" i="6"/>
  <c r="KX208" i="6"/>
  <c r="KP208" i="6"/>
  <c r="KH208" i="6"/>
  <c r="JZ208" i="6"/>
  <c r="JR208" i="6"/>
  <c r="JJ208" i="6"/>
  <c r="JB208" i="6"/>
  <c r="IT208" i="6"/>
  <c r="IL208" i="6"/>
  <c r="ID208" i="6"/>
  <c r="HV208" i="6"/>
  <c r="HN208" i="6"/>
  <c r="HF208" i="6"/>
  <c r="GX208" i="6"/>
  <c r="GP208" i="6"/>
  <c r="GH208" i="6"/>
  <c r="FZ208" i="6"/>
  <c r="FR208" i="6"/>
  <c r="FJ208" i="6"/>
  <c r="FB208" i="6"/>
  <c r="ET208" i="6"/>
  <c r="EL208" i="6"/>
  <c r="ED208" i="6"/>
  <c r="DV208" i="6"/>
  <c r="DN208" i="6"/>
  <c r="DF208" i="6"/>
  <c r="CX208" i="6"/>
  <c r="CP208" i="6"/>
  <c r="CH208" i="6"/>
  <c r="BZ208" i="6"/>
  <c r="BR208" i="6"/>
  <c r="BJ208" i="6"/>
  <c r="BB208" i="6"/>
  <c r="AT208" i="6"/>
  <c r="AL208" i="6"/>
  <c r="AD208" i="6"/>
  <c r="V208" i="6"/>
  <c r="N208" i="6"/>
  <c r="F208" i="6"/>
  <c r="MS208" i="6"/>
  <c r="MK208" i="6"/>
  <c r="MC208" i="6"/>
  <c r="LU208" i="6"/>
  <c r="LM208" i="6"/>
  <c r="LE208" i="6"/>
  <c r="KW208" i="6"/>
  <c r="KO208" i="6"/>
  <c r="KG208" i="6"/>
  <c r="JY208" i="6"/>
  <c r="JQ208" i="6"/>
  <c r="JI208" i="6"/>
  <c r="JA208" i="6"/>
  <c r="IS208" i="6"/>
  <c r="IK208" i="6"/>
  <c r="IC208" i="6"/>
  <c r="HU208" i="6"/>
  <c r="HM208" i="6"/>
  <c r="HE208" i="6"/>
  <c r="GW208" i="6"/>
  <c r="GO208" i="6"/>
  <c r="GG208" i="6"/>
  <c r="FY208" i="6"/>
  <c r="FQ208" i="6"/>
  <c r="FI208" i="6"/>
  <c r="FA208" i="6"/>
  <c r="ES208" i="6"/>
  <c r="EK208" i="6"/>
  <c r="EC208" i="6"/>
  <c r="DU208" i="6"/>
  <c r="DM208" i="6"/>
  <c r="MZ208" i="6"/>
  <c r="MR208" i="6"/>
  <c r="MJ208" i="6"/>
  <c r="MB208" i="6"/>
  <c r="LT208" i="6"/>
  <c r="LL208" i="6"/>
  <c r="LD208" i="6"/>
  <c r="KV208" i="6"/>
  <c r="KN208" i="6"/>
  <c r="KF208" i="6"/>
  <c r="JX208" i="6"/>
  <c r="JP208" i="6"/>
  <c r="JH208" i="6"/>
  <c r="IZ208" i="6"/>
  <c r="IR208" i="6"/>
  <c r="IJ208" i="6"/>
  <c r="IB208" i="6"/>
  <c r="HT208" i="6"/>
  <c r="HL208" i="6"/>
  <c r="HD208" i="6"/>
  <c r="GV208" i="6"/>
  <c r="GN208" i="6"/>
  <c r="GF208" i="6"/>
  <c r="FX208" i="6"/>
  <c r="FP208" i="6"/>
  <c r="FH208" i="6"/>
  <c r="EZ208" i="6"/>
  <c r="ER208" i="6"/>
  <c r="EJ208" i="6"/>
  <c r="EB208" i="6"/>
  <c r="DT208" i="6"/>
  <c r="DL208" i="6"/>
  <c r="DD208" i="6"/>
  <c r="CV208" i="6"/>
  <c r="CN208" i="6"/>
  <c r="CF208" i="6"/>
  <c r="BX208" i="6"/>
  <c r="BP208" i="6"/>
  <c r="BH208" i="6"/>
  <c r="AZ208" i="6"/>
  <c r="AR208" i="6"/>
  <c r="AJ208" i="6"/>
  <c r="AB208" i="6"/>
  <c r="T208" i="6"/>
  <c r="L208" i="6"/>
  <c r="MY208" i="6"/>
  <c r="MQ208" i="6"/>
  <c r="MI208" i="6"/>
  <c r="MA208" i="6"/>
  <c r="LS208" i="6"/>
  <c r="LK208" i="6"/>
  <c r="LC208" i="6"/>
  <c r="KU208" i="6"/>
  <c r="KM208" i="6"/>
  <c r="KE208" i="6"/>
  <c r="JW208" i="6"/>
  <c r="JO208" i="6"/>
  <c r="JG208" i="6"/>
  <c r="IY208" i="6"/>
  <c r="IQ208" i="6"/>
  <c r="II208" i="6"/>
  <c r="IA208" i="6"/>
  <c r="HS208" i="6"/>
  <c r="HK208" i="6"/>
  <c r="HC208" i="6"/>
  <c r="GU208" i="6"/>
  <c r="GM208" i="6"/>
  <c r="GE208" i="6"/>
  <c r="FW208" i="6"/>
  <c r="FO208" i="6"/>
  <c r="FG208" i="6"/>
  <c r="EY208" i="6"/>
  <c r="EQ208" i="6"/>
  <c r="EI208" i="6"/>
  <c r="EA208" i="6"/>
  <c r="DS208" i="6"/>
  <c r="DK208" i="6"/>
  <c r="DC208" i="6"/>
  <c r="CU208" i="6"/>
  <c r="CM208" i="6"/>
  <c r="CE208" i="6"/>
  <c r="BW208" i="6"/>
  <c r="BO208" i="6"/>
  <c r="BG208" i="6"/>
  <c r="AY208" i="6"/>
  <c r="AQ208" i="6"/>
  <c r="AI208" i="6"/>
  <c r="AA208" i="6"/>
  <c r="S208" i="6"/>
  <c r="K208" i="6"/>
  <c r="BA208" i="6"/>
  <c r="DE208" i="6"/>
  <c r="AS208" i="6"/>
  <c r="CW208" i="6"/>
  <c r="AK208" i="6"/>
  <c r="CO208" i="6"/>
  <c r="AC208" i="6"/>
  <c r="CG208" i="6"/>
  <c r="U208" i="6"/>
  <c r="BY208" i="6"/>
  <c r="M208" i="6"/>
  <c r="BQ208" i="6"/>
  <c r="BI208" i="6"/>
  <c r="MW207" i="6"/>
  <c r="MO207" i="6"/>
  <c r="MG207" i="6"/>
  <c r="LY207" i="6"/>
  <c r="LQ207" i="6"/>
  <c r="LI207" i="6"/>
  <c r="LA207" i="6"/>
  <c r="KS207" i="6"/>
  <c r="KK207" i="6"/>
  <c r="KC207" i="6"/>
  <c r="JU207" i="6"/>
  <c r="JM207" i="6"/>
  <c r="JE207" i="6"/>
  <c r="IW207" i="6"/>
  <c r="IO207" i="6"/>
  <c r="IG207" i="6"/>
  <c r="HY207" i="6"/>
  <c r="HQ207" i="6"/>
  <c r="HI207" i="6"/>
  <c r="HA207" i="6"/>
  <c r="GS207" i="6"/>
  <c r="GK207" i="6"/>
  <c r="GC207" i="6"/>
  <c r="FU207" i="6"/>
  <c r="FM207" i="6"/>
  <c r="FE207" i="6"/>
  <c r="EW207" i="6"/>
  <c r="EO207" i="6"/>
  <c r="EG207" i="6"/>
  <c r="DY207" i="6"/>
  <c r="DQ207" i="6"/>
  <c r="DI207" i="6"/>
  <c r="DA207" i="6"/>
  <c r="CS207" i="6"/>
  <c r="CK207" i="6"/>
  <c r="CC207" i="6"/>
  <c r="BU207" i="6"/>
  <c r="BM207" i="6"/>
  <c r="BE207" i="6"/>
  <c r="MV207" i="6"/>
  <c r="MN207" i="6"/>
  <c r="MF207" i="6"/>
  <c r="LX207" i="6"/>
  <c r="LP207" i="6"/>
  <c r="LH207" i="6"/>
  <c r="KZ207" i="6"/>
  <c r="KR207" i="6"/>
  <c r="KJ207" i="6"/>
  <c r="KB207" i="6"/>
  <c r="JT207" i="6"/>
  <c r="JL207" i="6"/>
  <c r="JD207" i="6"/>
  <c r="IV207" i="6"/>
  <c r="MU207" i="6"/>
  <c r="MM207" i="6"/>
  <c r="ME207" i="6"/>
  <c r="LW207" i="6"/>
  <c r="LO207" i="6"/>
  <c r="LG207" i="6"/>
  <c r="KY207" i="6"/>
  <c r="KQ207" i="6"/>
  <c r="KI207" i="6"/>
  <c r="KA207" i="6"/>
  <c r="JS207" i="6"/>
  <c r="JK207" i="6"/>
  <c r="JC207" i="6"/>
  <c r="IU207" i="6"/>
  <c r="IM207" i="6"/>
  <c r="IE207" i="6"/>
  <c r="HW207" i="6"/>
  <c r="HO207" i="6"/>
  <c r="HG207" i="6"/>
  <c r="GY207" i="6"/>
  <c r="MT207" i="6"/>
  <c r="ML207" i="6"/>
  <c r="MD207" i="6"/>
  <c r="LV207" i="6"/>
  <c r="LN207" i="6"/>
  <c r="LF207" i="6"/>
  <c r="KX207" i="6"/>
  <c r="KP207" i="6"/>
  <c r="KH207" i="6"/>
  <c r="JZ207" i="6"/>
  <c r="JR207" i="6"/>
  <c r="JJ207" i="6"/>
  <c r="JB207" i="6"/>
  <c r="IT207" i="6"/>
  <c r="IL207" i="6"/>
  <c r="ID207" i="6"/>
  <c r="HV207" i="6"/>
  <c r="HN207" i="6"/>
  <c r="HF207" i="6"/>
  <c r="GX207" i="6"/>
  <c r="GP207" i="6"/>
  <c r="GH207" i="6"/>
  <c r="FZ207" i="6"/>
  <c r="FR207" i="6"/>
  <c r="FJ207" i="6"/>
  <c r="FB207" i="6"/>
  <c r="ET207" i="6"/>
  <c r="EL207" i="6"/>
  <c r="ED207" i="6"/>
  <c r="DV207" i="6"/>
  <c r="DN207" i="6"/>
  <c r="DF207" i="6"/>
  <c r="CX207" i="6"/>
  <c r="CP207" i="6"/>
  <c r="CH207" i="6"/>
  <c r="BZ207" i="6"/>
  <c r="BR207" i="6"/>
  <c r="BJ207" i="6"/>
  <c r="BB207" i="6"/>
  <c r="AT207" i="6"/>
  <c r="AL207" i="6"/>
  <c r="AD207" i="6"/>
  <c r="V207" i="6"/>
  <c r="N207" i="6"/>
  <c r="F207" i="6"/>
  <c r="MS207" i="6"/>
  <c r="MK207" i="6"/>
  <c r="MC207" i="6"/>
  <c r="LU207" i="6"/>
  <c r="LM207" i="6"/>
  <c r="LE207" i="6"/>
  <c r="KW207" i="6"/>
  <c r="KO207" i="6"/>
  <c r="KG207" i="6"/>
  <c r="JY207" i="6"/>
  <c r="JQ207" i="6"/>
  <c r="JI207" i="6"/>
  <c r="JA207" i="6"/>
  <c r="IS207" i="6"/>
  <c r="IK207" i="6"/>
  <c r="IC207" i="6"/>
  <c r="MY207" i="6"/>
  <c r="MQ207" i="6"/>
  <c r="MI207" i="6"/>
  <c r="MA207" i="6"/>
  <c r="LS207" i="6"/>
  <c r="LK207" i="6"/>
  <c r="LC207" i="6"/>
  <c r="KU207" i="6"/>
  <c r="KM207" i="6"/>
  <c r="KE207" i="6"/>
  <c r="JW207" i="6"/>
  <c r="JO207" i="6"/>
  <c r="JG207" i="6"/>
  <c r="IY207" i="6"/>
  <c r="IQ207" i="6"/>
  <c r="II207" i="6"/>
  <c r="IA207" i="6"/>
  <c r="HS207" i="6"/>
  <c r="HK207" i="6"/>
  <c r="HC207" i="6"/>
  <c r="MX207" i="6"/>
  <c r="MP207" i="6"/>
  <c r="MH207" i="6"/>
  <c r="LZ207" i="6"/>
  <c r="LR207" i="6"/>
  <c r="LJ207" i="6"/>
  <c r="LB207" i="6"/>
  <c r="KT207" i="6"/>
  <c r="KL207" i="6"/>
  <c r="KD207" i="6"/>
  <c r="JV207" i="6"/>
  <c r="JN207" i="6"/>
  <c r="JF207" i="6"/>
  <c r="IX207" i="6"/>
  <c r="IP207" i="6"/>
  <c r="IH207" i="6"/>
  <c r="HZ207" i="6"/>
  <c r="HR207" i="6"/>
  <c r="HJ207" i="6"/>
  <c r="HB207" i="6"/>
  <c r="GT207" i="6"/>
  <c r="GL207" i="6"/>
  <c r="GD207" i="6"/>
  <c r="FV207" i="6"/>
  <c r="FN207" i="6"/>
  <c r="FF207" i="6"/>
  <c r="EX207" i="6"/>
  <c r="EP207" i="6"/>
  <c r="EH207" i="6"/>
  <c r="DZ207" i="6"/>
  <c r="DR207" i="6"/>
  <c r="DJ207" i="6"/>
  <c r="DB207" i="6"/>
  <c r="CT207" i="6"/>
  <c r="CL207" i="6"/>
  <c r="CD207" i="6"/>
  <c r="BV207" i="6"/>
  <c r="BN207" i="6"/>
  <c r="BF207" i="6"/>
  <c r="AX207" i="6"/>
  <c r="AP207" i="6"/>
  <c r="AH207" i="6"/>
  <c r="Z207" i="6"/>
  <c r="R207" i="6"/>
  <c r="J207" i="6"/>
  <c r="MJ207" i="6"/>
  <c r="JX207" i="6"/>
  <c r="IB207" i="6"/>
  <c r="HE207" i="6"/>
  <c r="GO207" i="6"/>
  <c r="GB207" i="6"/>
  <c r="FP207" i="6"/>
  <c r="FC207" i="6"/>
  <c r="EQ207" i="6"/>
  <c r="EC207" i="6"/>
  <c r="DP207" i="6"/>
  <c r="DD207" i="6"/>
  <c r="CQ207" i="6"/>
  <c r="CE207" i="6"/>
  <c r="BQ207" i="6"/>
  <c r="BD207" i="6"/>
  <c r="AS207" i="6"/>
  <c r="AI207" i="6"/>
  <c r="X207" i="6"/>
  <c r="M207" i="6"/>
  <c r="MB207" i="6"/>
  <c r="JP207" i="6"/>
  <c r="HX207" i="6"/>
  <c r="HD207" i="6"/>
  <c r="GN207" i="6"/>
  <c r="GA207" i="6"/>
  <c r="FO207" i="6"/>
  <c r="FA207" i="6"/>
  <c r="EN207" i="6"/>
  <c r="EB207" i="6"/>
  <c r="DO207" i="6"/>
  <c r="DC207" i="6"/>
  <c r="CO207" i="6"/>
  <c r="CB207" i="6"/>
  <c r="BP207" i="6"/>
  <c r="BC207" i="6"/>
  <c r="AR207" i="6"/>
  <c r="AG207" i="6"/>
  <c r="W207" i="6"/>
  <c r="L207" i="6"/>
  <c r="LT207" i="6"/>
  <c r="JH207" i="6"/>
  <c r="HU207" i="6"/>
  <c r="GZ207" i="6"/>
  <c r="GM207" i="6"/>
  <c r="FY207" i="6"/>
  <c r="FL207" i="6"/>
  <c r="EZ207" i="6"/>
  <c r="EM207" i="6"/>
  <c r="EA207" i="6"/>
  <c r="DM207" i="6"/>
  <c r="CZ207" i="6"/>
  <c r="CN207" i="6"/>
  <c r="CA207" i="6"/>
  <c r="BO207" i="6"/>
  <c r="BA207" i="6"/>
  <c r="AQ207" i="6"/>
  <c r="AF207" i="6"/>
  <c r="U207" i="6"/>
  <c r="K207" i="6"/>
  <c r="LL207" i="6"/>
  <c r="IZ207" i="6"/>
  <c r="HT207" i="6"/>
  <c r="GW207" i="6"/>
  <c r="GJ207" i="6"/>
  <c r="FX207" i="6"/>
  <c r="FK207" i="6"/>
  <c r="EY207" i="6"/>
  <c r="EK207" i="6"/>
  <c r="DX207" i="6"/>
  <c r="DL207" i="6"/>
  <c r="CY207" i="6"/>
  <c r="CM207" i="6"/>
  <c r="BY207" i="6"/>
  <c r="BL207" i="6"/>
  <c r="AZ207" i="6"/>
  <c r="AO207" i="6"/>
  <c r="AE207" i="6"/>
  <c r="T207" i="6"/>
  <c r="I207" i="6"/>
  <c r="LD207" i="6"/>
  <c r="IR207" i="6"/>
  <c r="HP207" i="6"/>
  <c r="GV207" i="6"/>
  <c r="GI207" i="6"/>
  <c r="FW207" i="6"/>
  <c r="FI207" i="6"/>
  <c r="EV207" i="6"/>
  <c r="EJ207" i="6"/>
  <c r="DW207" i="6"/>
  <c r="DK207" i="6"/>
  <c r="CW207" i="6"/>
  <c r="CJ207" i="6"/>
  <c r="BX207" i="6"/>
  <c r="BK207" i="6"/>
  <c r="AY207" i="6"/>
  <c r="AN207" i="6"/>
  <c r="AC207" i="6"/>
  <c r="S207" i="6"/>
  <c r="H207" i="6"/>
  <c r="KV207" i="6"/>
  <c r="IN207" i="6"/>
  <c r="HM207" i="6"/>
  <c r="GU207" i="6"/>
  <c r="GG207" i="6"/>
  <c r="FT207" i="6"/>
  <c r="FH207" i="6"/>
  <c r="EU207" i="6"/>
  <c r="EI207" i="6"/>
  <c r="DU207" i="6"/>
  <c r="DH207" i="6"/>
  <c r="CV207" i="6"/>
  <c r="CI207" i="6"/>
  <c r="BW207" i="6"/>
  <c r="BI207" i="6"/>
  <c r="AW207" i="6"/>
  <c r="AM207" i="6"/>
  <c r="AB207" i="6"/>
  <c r="Q207" i="6"/>
  <c r="G207" i="6"/>
  <c r="MZ207" i="6"/>
  <c r="KN207" i="6"/>
  <c r="IJ207" i="6"/>
  <c r="HL207" i="6"/>
  <c r="GR207" i="6"/>
  <c r="GF207" i="6"/>
  <c r="FS207" i="6"/>
  <c r="FG207" i="6"/>
  <c r="ES207" i="6"/>
  <c r="EF207" i="6"/>
  <c r="DT207" i="6"/>
  <c r="DG207" i="6"/>
  <c r="CU207" i="6"/>
  <c r="CG207" i="6"/>
  <c r="BT207" i="6"/>
  <c r="BH207" i="6"/>
  <c r="AV207" i="6"/>
  <c r="AK207" i="6"/>
  <c r="AA207" i="6"/>
  <c r="P207" i="6"/>
  <c r="MR207" i="6"/>
  <c r="KF207" i="6"/>
  <c r="IF207" i="6"/>
  <c r="HH207" i="6"/>
  <c r="GQ207" i="6"/>
  <c r="GE207" i="6"/>
  <c r="FQ207" i="6"/>
  <c r="FD207" i="6"/>
  <c r="ER207" i="6"/>
  <c r="EE207" i="6"/>
  <c r="DS207" i="6"/>
  <c r="DE207" i="6"/>
  <c r="CR207" i="6"/>
  <c r="CF207" i="6"/>
  <c r="BS207" i="6"/>
  <c r="BG207" i="6"/>
  <c r="AU207" i="6"/>
  <c r="AJ207" i="6"/>
  <c r="Y207" i="6"/>
  <c r="O207" i="6"/>
  <c r="E209" i="6"/>
  <c r="E210" i="6"/>
  <c r="E211" i="6"/>
  <c r="E208" i="6"/>
  <c r="E207" i="6"/>
  <c r="E25" i="5"/>
  <c r="G25" i="5" s="1"/>
  <c r="I25" i="5" s="1"/>
  <c r="E34" i="5"/>
  <c r="G34" i="5" s="1"/>
  <c r="I34" i="5" s="1"/>
  <c r="E23" i="5"/>
  <c r="G23" i="5" s="1"/>
  <c r="I23" i="5" s="1"/>
  <c r="E21" i="5"/>
  <c r="G21" i="5" s="1"/>
  <c r="I21" i="5" s="1"/>
  <c r="F16" i="5"/>
  <c r="H16" i="5" s="1"/>
  <c r="F32" i="5"/>
  <c r="H32" i="5" s="1"/>
  <c r="E32" i="5"/>
  <c r="G32" i="5" s="1"/>
  <c r="I32" i="5" s="1"/>
  <c r="F20" i="5"/>
  <c r="H20" i="5" s="1"/>
  <c r="E20" i="5"/>
  <c r="G20" i="5" s="1"/>
  <c r="I20" i="5" s="1"/>
  <c r="E27" i="5"/>
  <c r="G27" i="5" s="1"/>
  <c r="I27" i="5" s="1"/>
  <c r="F24" i="5"/>
  <c r="H24" i="5" s="1"/>
  <c r="E24" i="5"/>
  <c r="G24" i="5" s="1"/>
  <c r="I24" i="5" s="1"/>
  <c r="E31" i="5"/>
  <c r="G31" i="5" s="1"/>
  <c r="I31" i="5" s="1"/>
  <c r="F34" i="5"/>
  <c r="H34" i="5" s="1"/>
  <c r="F23" i="5"/>
  <c r="H23" i="5" s="1"/>
  <c r="F17" i="5"/>
  <c r="H17" i="5" s="1"/>
  <c r="F21" i="5"/>
  <c r="H21" i="5" s="1"/>
  <c r="F25" i="5"/>
  <c r="H25" i="5" s="1"/>
  <c r="F18" i="5"/>
  <c r="H18" i="5" s="1"/>
  <c r="F27" i="5"/>
  <c r="H27" i="5" s="1"/>
  <c r="F31" i="5"/>
  <c r="H31" i="5" s="1"/>
  <c r="J2" i="14"/>
  <c r="F19" i="6" l="1"/>
  <c r="G19" i="6" s="1"/>
  <c r="H19" i="6" s="1"/>
  <c r="I19" i="6" s="1"/>
  <c r="J19" i="6" s="1"/>
  <c r="K19" i="6" s="1"/>
  <c r="L19" i="6" s="1"/>
  <c r="M19" i="6" s="1"/>
  <c r="N19" i="6" s="1"/>
  <c r="O19" i="6" s="1"/>
  <c r="P19" i="6" s="1"/>
  <c r="Q19" i="6" s="1"/>
  <c r="R19" i="6" s="1"/>
  <c r="S19" i="6" s="1"/>
  <c r="T19" i="6" s="1"/>
  <c r="U19" i="6"/>
  <c r="V19" i="6" s="1"/>
  <c r="W19" i="6" s="1"/>
  <c r="X19" i="6" s="1"/>
  <c r="Y19" i="6" s="1"/>
  <c r="Z19" i="6" s="1"/>
  <c r="AA19" i="6" s="1"/>
  <c r="AB19" i="6" s="1"/>
  <c r="AC19" i="6" s="1"/>
  <c r="AD19" i="6" s="1"/>
  <c r="AE19" i="6" s="1"/>
  <c r="AF19" i="6" s="1"/>
  <c r="AG19" i="6" s="1"/>
  <c r="AH19" i="6" s="1"/>
  <c r="AI19" i="6" s="1"/>
  <c r="AJ19" i="6" s="1"/>
  <c r="AK19" i="6" s="1"/>
  <c r="AL19" i="6" s="1"/>
  <c r="AM19" i="6" s="1"/>
  <c r="AN19" i="6" s="1"/>
  <c r="AO19" i="6" s="1"/>
  <c r="AP19" i="6" s="1"/>
  <c r="AQ19" i="6" s="1"/>
  <c r="AR19" i="6" s="1"/>
  <c r="AS19" i="6" s="1"/>
  <c r="AT19" i="6" s="1"/>
  <c r="AU19" i="6" s="1"/>
  <c r="AV19" i="6" s="1"/>
  <c r="AW19" i="6" s="1"/>
  <c r="AX19" i="6" s="1"/>
  <c r="AY19" i="6" s="1"/>
  <c r="AZ19" i="6" s="1"/>
  <c r="BA19" i="6" s="1"/>
  <c r="BB19" i="6" s="1"/>
  <c r="BC19" i="6" s="1"/>
  <c r="BD19" i="6" s="1"/>
  <c r="BE19" i="6" s="1"/>
  <c r="BF19" i="6" s="1"/>
  <c r="BG19" i="6" s="1"/>
  <c r="BH19" i="6" s="1"/>
  <c r="BI19" i="6" s="1"/>
  <c r="BJ19" i="6" s="1"/>
  <c r="BK19" i="6" s="1"/>
  <c r="BL19" i="6" s="1"/>
  <c r="BM19" i="6" s="1"/>
  <c r="BN19" i="6" s="1"/>
  <c r="BO19" i="6" s="1"/>
  <c r="BP19" i="6" s="1"/>
  <c r="BQ19" i="6" s="1"/>
  <c r="BR19" i="6" s="1"/>
  <c r="BS19" i="6" s="1"/>
  <c r="BT19" i="6" s="1"/>
  <c r="BU19" i="6" s="1"/>
  <c r="BV19" i="6" s="1"/>
  <c r="BW19" i="6" s="1"/>
  <c r="BX19" i="6" s="1"/>
  <c r="BY19" i="6" s="1"/>
  <c r="BZ19" i="6" s="1"/>
  <c r="CA19" i="6" s="1"/>
  <c r="CB19" i="6" s="1"/>
  <c r="CC19" i="6" s="1"/>
  <c r="CD19" i="6" s="1"/>
  <c r="CE19" i="6" s="1"/>
  <c r="CF19" i="6" s="1"/>
  <c r="CG19" i="6" s="1"/>
  <c r="CH19" i="6" s="1"/>
  <c r="CI19" i="6" s="1"/>
  <c r="CJ19" i="6" s="1"/>
  <c r="CK19" i="6" s="1"/>
  <c r="CL19" i="6" s="1"/>
  <c r="CM19" i="6" s="1"/>
  <c r="CN19" i="6" s="1"/>
  <c r="CO19" i="6" s="1"/>
  <c r="CP19" i="6" s="1"/>
  <c r="CQ19" i="6" s="1"/>
  <c r="CR19" i="6" s="1"/>
  <c r="CS19" i="6" s="1"/>
  <c r="CT19" i="6" s="1"/>
  <c r="CU19" i="6" s="1"/>
  <c r="CV19" i="6" s="1"/>
  <c r="CW19" i="6" s="1"/>
  <c r="CX19" i="6" s="1"/>
  <c r="CY19" i="6" s="1"/>
  <c r="CZ19" i="6" s="1"/>
  <c r="DA19" i="6" s="1"/>
  <c r="DB19" i="6" s="1"/>
  <c r="DC19" i="6" s="1"/>
  <c r="DD19" i="6" s="1"/>
  <c r="DE19" i="6" s="1"/>
  <c r="DF19" i="6" s="1"/>
  <c r="DG19" i="6" s="1"/>
  <c r="DH19" i="6" s="1"/>
  <c r="DI19" i="6" s="1"/>
  <c r="DJ19" i="6" s="1"/>
  <c r="DK19" i="6" s="1"/>
  <c r="DL19" i="6" s="1"/>
  <c r="DM19" i="6" s="1"/>
  <c r="DN19" i="6" s="1"/>
  <c r="DO19" i="6" s="1"/>
  <c r="DP19" i="6" s="1"/>
  <c r="DQ19" i="6" s="1"/>
  <c r="DR19" i="6" s="1"/>
  <c r="DS19" i="6" s="1"/>
  <c r="DT19" i="6" s="1"/>
  <c r="DU19" i="6" s="1"/>
  <c r="DV19" i="6" s="1"/>
  <c r="DW19" i="6" s="1"/>
  <c r="DX19" i="6" s="1"/>
  <c r="DY19" i="6" s="1"/>
  <c r="DZ19" i="6" s="1"/>
  <c r="EA19" i="6" s="1"/>
  <c r="EB19" i="6" s="1"/>
  <c r="EC19" i="6" s="1"/>
  <c r="ED19" i="6" s="1"/>
  <c r="EE19" i="6" s="1"/>
  <c r="EF19" i="6" s="1"/>
  <c r="EG19" i="6" s="1"/>
  <c r="EH19" i="6" s="1"/>
  <c r="EI19" i="6" s="1"/>
  <c r="EJ19" i="6" s="1"/>
  <c r="EK19" i="6" s="1"/>
  <c r="EL19" i="6" s="1"/>
  <c r="EM19" i="6" s="1"/>
  <c r="EN19" i="6" s="1"/>
  <c r="EO19" i="6" s="1"/>
  <c r="EP19" i="6" s="1"/>
  <c r="EQ19" i="6" s="1"/>
  <c r="ER19" i="6" s="1"/>
  <c r="ES19" i="6" s="1"/>
  <c r="ET19" i="6" s="1"/>
  <c r="EU19" i="6" s="1"/>
  <c r="EV19" i="6" s="1"/>
  <c r="EW19" i="6" s="1"/>
  <c r="EX19" i="6" s="1"/>
  <c r="EY19" i="6" s="1"/>
  <c r="EZ19" i="6" s="1"/>
  <c r="FA19" i="6" s="1"/>
  <c r="FB19" i="6" s="1"/>
  <c r="FC19" i="6" s="1"/>
  <c r="FD19" i="6" s="1"/>
  <c r="FE19" i="6" s="1"/>
  <c r="FF19" i="6" s="1"/>
  <c r="FG19" i="6" s="1"/>
  <c r="FH19" i="6" s="1"/>
  <c r="FI19" i="6" s="1"/>
  <c r="FJ19" i="6" s="1"/>
  <c r="FK19" i="6" s="1"/>
  <c r="FL19" i="6" s="1"/>
  <c r="FM19" i="6" s="1"/>
  <c r="FN19" i="6" s="1"/>
  <c r="FO19" i="6" s="1"/>
  <c r="FP19" i="6" s="1"/>
  <c r="FQ19" i="6" s="1"/>
  <c r="FR19" i="6" s="1"/>
  <c r="FS19" i="6" s="1"/>
  <c r="FT19" i="6" s="1"/>
  <c r="FU19" i="6" s="1"/>
  <c r="FV19" i="6" s="1"/>
  <c r="FW19" i="6" s="1"/>
  <c r="FX19" i="6" s="1"/>
  <c r="FY19" i="6" s="1"/>
  <c r="FZ19" i="6" s="1"/>
  <c r="GA19" i="6" s="1"/>
  <c r="GB19" i="6" s="1"/>
  <c r="GC19" i="6" s="1"/>
  <c r="GD19" i="6" s="1"/>
  <c r="GE19" i="6" s="1"/>
  <c r="GF19" i="6" s="1"/>
  <c r="GG19" i="6" s="1"/>
  <c r="GH19" i="6" s="1"/>
  <c r="GI19" i="6" s="1"/>
  <c r="GJ19" i="6" s="1"/>
  <c r="GK19" i="6" s="1"/>
  <c r="GL19" i="6" s="1"/>
  <c r="GM19" i="6" s="1"/>
  <c r="GN19" i="6" s="1"/>
  <c r="GO19" i="6" s="1"/>
  <c r="GP19" i="6" s="1"/>
  <c r="GQ19" i="6" s="1"/>
  <c r="GR19" i="6" s="1"/>
  <c r="GS19" i="6" s="1"/>
  <c r="GT19" i="6" s="1"/>
  <c r="GU19" i="6" s="1"/>
  <c r="GV19" i="6" s="1"/>
  <c r="GW19" i="6" s="1"/>
  <c r="GX19" i="6" s="1"/>
  <c r="GY19" i="6" s="1"/>
  <c r="GZ19" i="6" s="1"/>
  <c r="HA19" i="6" s="1"/>
  <c r="HB19" i="6" s="1"/>
  <c r="HC19" i="6" s="1"/>
  <c r="HD19" i="6" s="1"/>
  <c r="HE19" i="6" s="1"/>
  <c r="HF19" i="6" s="1"/>
  <c r="HG19" i="6" s="1"/>
  <c r="HH19" i="6" s="1"/>
  <c r="HI19" i="6" s="1"/>
  <c r="HJ19" i="6" s="1"/>
  <c r="HK19" i="6" s="1"/>
  <c r="HL19" i="6" s="1"/>
  <c r="HM19" i="6" s="1"/>
  <c r="HN19" i="6" s="1"/>
  <c r="HO19" i="6" s="1"/>
  <c r="HP19" i="6" s="1"/>
  <c r="HQ19" i="6" s="1"/>
  <c r="HR19" i="6" s="1"/>
  <c r="HS19" i="6" s="1"/>
  <c r="HT19" i="6" s="1"/>
  <c r="HU19" i="6" s="1"/>
  <c r="HV19" i="6" s="1"/>
  <c r="HW19" i="6" s="1"/>
  <c r="HX19" i="6" s="1"/>
  <c r="HY19" i="6" s="1"/>
  <c r="HZ19" i="6" s="1"/>
  <c r="IA19" i="6" s="1"/>
  <c r="IB19" i="6" s="1"/>
  <c r="IC19" i="6" s="1"/>
  <c r="ID19" i="6" s="1"/>
  <c r="IE19" i="6" s="1"/>
  <c r="IF19" i="6" s="1"/>
  <c r="IG19" i="6" s="1"/>
  <c r="IH19" i="6" s="1"/>
  <c r="II19" i="6" s="1"/>
  <c r="IJ19" i="6" s="1"/>
  <c r="IK19" i="6" s="1"/>
  <c r="IL19" i="6" s="1"/>
  <c r="IM19" i="6" s="1"/>
  <c r="IN19" i="6" s="1"/>
  <c r="IO19" i="6" s="1"/>
  <c r="IP19" i="6" s="1"/>
  <c r="IQ19" i="6" s="1"/>
  <c r="IR19" i="6" s="1"/>
  <c r="IS19" i="6" s="1"/>
  <c r="IT19" i="6" s="1"/>
  <c r="IU19" i="6" s="1"/>
  <c r="IV19" i="6" s="1"/>
  <c r="IW19" i="6" s="1"/>
  <c r="IX19" i="6" s="1"/>
  <c r="IY19" i="6" s="1"/>
  <c r="IZ19" i="6" s="1"/>
  <c r="JA19" i="6" s="1"/>
  <c r="JB19" i="6" s="1"/>
  <c r="JC19" i="6" s="1"/>
  <c r="JD19" i="6" s="1"/>
  <c r="JE19" i="6" s="1"/>
  <c r="JF19" i="6" s="1"/>
  <c r="JG19" i="6" s="1"/>
  <c r="JH19" i="6" s="1"/>
  <c r="JI19" i="6" s="1"/>
  <c r="JJ19" i="6" s="1"/>
  <c r="JK19" i="6" s="1"/>
  <c r="JL19" i="6" s="1"/>
  <c r="JM19" i="6" s="1"/>
  <c r="JN19" i="6" s="1"/>
  <c r="JO19" i="6" s="1"/>
  <c r="JP19" i="6" s="1"/>
  <c r="JQ19" i="6" s="1"/>
  <c r="JR19" i="6" s="1"/>
  <c r="JS19" i="6" s="1"/>
  <c r="JT19" i="6" s="1"/>
  <c r="JU19" i="6" s="1"/>
  <c r="JV19" i="6" s="1"/>
  <c r="JW19" i="6" s="1"/>
  <c r="JX19" i="6" s="1"/>
  <c r="JY19" i="6" s="1"/>
  <c r="JZ19" i="6" s="1"/>
  <c r="KA19" i="6" s="1"/>
  <c r="KB19" i="6" s="1"/>
  <c r="KC19" i="6" s="1"/>
  <c r="KD19" i="6" s="1"/>
  <c r="KE19" i="6" s="1"/>
  <c r="KF19" i="6" s="1"/>
  <c r="KG19" i="6" s="1"/>
  <c r="KH19" i="6" s="1"/>
  <c r="KI19" i="6" s="1"/>
  <c r="KJ19" i="6" s="1"/>
  <c r="KK19" i="6" s="1"/>
  <c r="KL19" i="6" s="1"/>
  <c r="KM19" i="6" s="1"/>
  <c r="KN19" i="6" s="1"/>
  <c r="KO19" i="6" s="1"/>
  <c r="KP19" i="6" s="1"/>
  <c r="KQ19" i="6" s="1"/>
  <c r="KR19" i="6" s="1"/>
  <c r="KS19" i="6" s="1"/>
  <c r="KT19" i="6" s="1"/>
  <c r="KU19" i="6" s="1"/>
  <c r="KV19" i="6" s="1"/>
  <c r="KW19" i="6" s="1"/>
  <c r="KX19" i="6" s="1"/>
  <c r="KY19" i="6" s="1"/>
  <c r="KZ19" i="6" s="1"/>
  <c r="LA19" i="6" s="1"/>
  <c r="LB19" i="6" s="1"/>
  <c r="LC19" i="6" s="1"/>
  <c r="LD19" i="6" s="1"/>
  <c r="LE19" i="6" s="1"/>
  <c r="LF19" i="6" s="1"/>
  <c r="LG19" i="6" s="1"/>
  <c r="LH19" i="6" s="1"/>
  <c r="LI19" i="6" s="1"/>
  <c r="LJ19" i="6" s="1"/>
  <c r="LK19" i="6" s="1"/>
  <c r="LL19" i="6" s="1"/>
  <c r="LM19" i="6" s="1"/>
  <c r="LN19" i="6" s="1"/>
  <c r="LO19" i="6" s="1"/>
  <c r="LP19" i="6" s="1"/>
  <c r="LQ19" i="6" s="1"/>
  <c r="LR19" i="6" s="1"/>
  <c r="LS19" i="6" s="1"/>
  <c r="LT19" i="6" s="1"/>
  <c r="LU19" i="6" s="1"/>
  <c r="LV19" i="6" s="1"/>
  <c r="LW19" i="6" s="1"/>
  <c r="LX19" i="6" s="1"/>
  <c r="LY19" i="6" s="1"/>
  <c r="LZ19" i="6" s="1"/>
  <c r="MA19" i="6" s="1"/>
  <c r="MB19" i="6" s="1"/>
  <c r="MC19" i="6" s="1"/>
  <c r="MD19" i="6" s="1"/>
  <c r="ME19" i="6" s="1"/>
  <c r="MF19" i="6" s="1"/>
  <c r="MG19" i="6" s="1"/>
  <c r="MH19" i="6" s="1"/>
  <c r="MI19" i="6" s="1"/>
  <c r="MJ19" i="6" s="1"/>
  <c r="MK19" i="6" s="1"/>
  <c r="ML19" i="6" s="1"/>
  <c r="MM19" i="6" s="1"/>
  <c r="MN19" i="6" s="1"/>
  <c r="MO19" i="6" s="1"/>
  <c r="MP19" i="6" s="1"/>
  <c r="MQ19" i="6" s="1"/>
  <c r="MR19" i="6" s="1"/>
  <c r="MS19" i="6" s="1"/>
  <c r="MT19" i="6" s="1"/>
  <c r="MU19" i="6" s="1"/>
  <c r="MV19" i="6" s="1"/>
  <c r="MW19" i="6" s="1"/>
  <c r="MX19" i="6" s="1"/>
  <c r="MY19" i="6" s="1"/>
  <c r="MZ19" i="6" s="1"/>
  <c r="E18" i="6"/>
  <c r="F18" i="6"/>
  <c r="G18" i="6" s="1"/>
  <c r="H18" i="6" s="1"/>
  <c r="I18" i="6" s="1"/>
  <c r="J18" i="6" s="1"/>
  <c r="K18" i="6" s="1"/>
  <c r="L18" i="6" s="1"/>
  <c r="M18" i="6" s="1"/>
  <c r="N18" i="6" s="1"/>
  <c r="O18" i="6" s="1"/>
  <c r="P18" i="6" s="1"/>
  <c r="Q18" i="6" s="1"/>
  <c r="R18" i="6" s="1"/>
  <c r="S18" i="6" s="1"/>
  <c r="T18" i="6" s="1"/>
  <c r="U18" i="6" s="1"/>
  <c r="V18" i="6" s="1"/>
  <c r="W18" i="6" s="1"/>
  <c r="X18" i="6"/>
  <c r="Y18" i="6" s="1"/>
  <c r="Z18" i="6" s="1"/>
  <c r="AA18" i="6"/>
  <c r="AB18" i="6"/>
  <c r="AC18" i="6"/>
  <c r="AD18" i="6"/>
  <c r="AE18" i="6"/>
  <c r="AF18" i="6"/>
  <c r="AG18" i="6"/>
  <c r="AH18" i="6"/>
  <c r="AI18" i="6"/>
  <c r="AJ18" i="6"/>
  <c r="AK18" i="6"/>
  <c r="AL18" i="6"/>
  <c r="AM18" i="6"/>
  <c r="AN18" i="6"/>
  <c r="AO18" i="6"/>
  <c r="AP18" i="6" s="1"/>
  <c r="AQ18" i="6" s="1"/>
  <c r="AR18" i="6" s="1"/>
  <c r="AS18" i="6" s="1"/>
  <c r="AT18" i="6" s="1"/>
  <c r="AU18" i="6" s="1"/>
  <c r="AV18" i="6" s="1"/>
  <c r="AW18" i="6" s="1"/>
  <c r="AX18" i="6" s="1"/>
  <c r="AY18" i="6" s="1"/>
  <c r="AZ18" i="6" s="1"/>
  <c r="BA18" i="6" s="1"/>
  <c r="BB18" i="6" s="1"/>
  <c r="BC18" i="6" s="1"/>
  <c r="BD18" i="6" s="1"/>
  <c r="BE18" i="6" s="1"/>
  <c r="BF18" i="6" s="1"/>
  <c r="BG18" i="6" s="1"/>
  <c r="BH18" i="6" s="1"/>
  <c r="F15" i="6"/>
  <c r="G15" i="6" s="1"/>
  <c r="H15" i="6" s="1"/>
  <c r="I15" i="6" s="1"/>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s="1"/>
  <c r="AQ15" i="6" s="1"/>
  <c r="AR15" i="6" s="1"/>
  <c r="F20" i="6"/>
  <c r="G20" i="6" s="1"/>
  <c r="H20" i="6" s="1"/>
  <c r="I20" i="6" s="1"/>
  <c r="J20" i="6" s="1"/>
  <c r="K20" i="6" s="1"/>
  <c r="L20" i="6" s="1"/>
  <c r="M20" i="6" s="1"/>
  <c r="N20" i="6" s="1"/>
  <c r="O20" i="6" s="1"/>
  <c r="P20" i="6" s="1"/>
  <c r="Q20" i="6" s="1"/>
  <c r="R20" i="6" s="1"/>
  <c r="S20" i="6" s="1"/>
  <c r="T20" i="6" s="1"/>
  <c r="U20" i="6" s="1"/>
  <c r="V20" i="6" s="1"/>
  <c r="W20" i="6" s="1"/>
  <c r="X20" i="6" s="1"/>
  <c r="Y20" i="6" s="1"/>
  <c r="Z20" i="6" s="1"/>
  <c r="AA20" i="6" s="1"/>
  <c r="AB20" i="6" s="1"/>
  <c r="AC20" i="6" s="1"/>
  <c r="AD20" i="6" s="1"/>
  <c r="AE20" i="6" s="1"/>
  <c r="AF20" i="6" s="1"/>
  <c r="AG20" i="6" s="1"/>
  <c r="AH20" i="6" s="1"/>
  <c r="AI20" i="6" s="1"/>
  <c r="AJ20" i="6" s="1"/>
  <c r="AK20" i="6" s="1"/>
  <c r="AL20" i="6" s="1"/>
  <c r="AM20" i="6" s="1"/>
  <c r="AN20" i="6" s="1"/>
  <c r="AO20" i="6" s="1"/>
  <c r="AP20" i="6" s="1"/>
  <c r="AQ20" i="6" s="1"/>
  <c r="AR20" i="6" s="1"/>
  <c r="AS20" i="6" s="1"/>
  <c r="AT20" i="6" s="1"/>
  <c r="AU20" i="6" s="1"/>
  <c r="AV20" i="6" s="1"/>
  <c r="AW20" i="6" s="1"/>
  <c r="AX20" i="6" s="1"/>
  <c r="AY20" i="6" s="1"/>
  <c r="AZ20" i="6" s="1"/>
  <c r="DZ24" i="6"/>
  <c r="E68" i="6"/>
  <c r="E69" i="6"/>
  <c r="E75" i="6"/>
  <c r="E15" i="6"/>
  <c r="E243" i="6"/>
  <c r="E252" i="6"/>
  <c r="BA20" i="6" l="1"/>
  <c r="AS15" i="6"/>
  <c r="BI18" i="6"/>
  <c r="EA24" i="6"/>
  <c r="J7" i="5"/>
  <c r="J12" i="5"/>
  <c r="J11" i="5"/>
  <c r="J10" i="5"/>
  <c r="J9" i="5"/>
  <c r="J8" i="5"/>
  <c r="BJ18" i="6" l="1"/>
  <c r="AT15" i="6"/>
  <c r="BB20" i="6"/>
  <c r="EB24" i="6"/>
  <c r="H3" i="5"/>
  <c r="H6" i="5" s="1"/>
  <c r="BC20" i="6" l="1"/>
  <c r="AU15" i="6"/>
  <c r="BK18" i="6"/>
  <c r="EC24" i="6"/>
  <c r="LT80" i="6"/>
  <c r="HK80" i="6"/>
  <c r="EH80" i="6"/>
  <c r="H80" i="6"/>
  <c r="HR80" i="6"/>
  <c r="IO80" i="6"/>
  <c r="IN80" i="6"/>
  <c r="MQ80" i="6"/>
  <c r="ME80" i="6"/>
  <c r="AM80" i="6"/>
  <c r="CX80" i="6"/>
  <c r="KF80" i="6"/>
  <c r="AX80" i="6"/>
  <c r="DI80" i="6"/>
  <c r="EL80" i="6"/>
  <c r="ML80" i="6"/>
  <c r="KQ80" i="6"/>
  <c r="AE80" i="6"/>
  <c r="GE80" i="6"/>
  <c r="CD80" i="6"/>
  <c r="JO80" i="6"/>
  <c r="G80" i="6"/>
  <c r="HD80" i="6"/>
  <c r="CB80" i="6"/>
  <c r="JJ80" i="6"/>
  <c r="DS80" i="6"/>
  <c r="FO80" i="6"/>
  <c r="MB80" i="6"/>
  <c r="GS80" i="6"/>
  <c r="EA80" i="6"/>
  <c r="MT80" i="6"/>
  <c r="FX80" i="6"/>
  <c r="DV80" i="6"/>
  <c r="CN80" i="6"/>
  <c r="FS80" i="6"/>
  <c r="LP80" i="6"/>
  <c r="DL80" i="6"/>
  <c r="EG80" i="6"/>
  <c r="FV80" i="6"/>
  <c r="KH80" i="6"/>
  <c r="KE80" i="6"/>
  <c r="CM80" i="6"/>
  <c r="EM80" i="6"/>
  <c r="GF80" i="6"/>
  <c r="AJ80" i="6"/>
  <c r="GO80" i="6"/>
  <c r="HG80" i="6"/>
  <c r="FI80" i="6"/>
  <c r="IF80" i="6"/>
  <c r="KP80" i="6"/>
  <c r="AC80" i="6"/>
  <c r="LB80" i="6"/>
  <c r="LX80" i="6"/>
  <c r="CW80" i="6"/>
  <c r="GQ80" i="6"/>
  <c r="ES80" i="6"/>
  <c r="FY80" i="6"/>
  <c r="P80" i="6"/>
  <c r="BW80" i="6"/>
  <c r="IP80" i="6"/>
  <c r="KU80" i="6"/>
  <c r="AO80" i="6"/>
  <c r="LI80" i="6"/>
  <c r="GA80" i="6"/>
  <c r="DM80" i="6"/>
  <c r="BO80" i="6"/>
  <c r="DD80" i="6"/>
  <c r="DG80" i="6"/>
  <c r="MY80" i="6"/>
  <c r="IY80" i="6"/>
  <c r="Y80" i="6"/>
  <c r="KC80" i="6"/>
  <c r="FZ80" i="6"/>
  <c r="KD80" i="6"/>
  <c r="AU80" i="6"/>
  <c r="BI80" i="6"/>
  <c r="LW80" i="6"/>
  <c r="HJ80" i="6"/>
  <c r="LA80" i="6"/>
  <c r="JP80" i="6"/>
  <c r="EU80" i="6"/>
  <c r="BQ80" i="6"/>
  <c r="LJ80" i="6"/>
  <c r="EK80" i="6"/>
  <c r="MJ80" i="6"/>
  <c r="GU80" i="6"/>
  <c r="DR80" i="6"/>
  <c r="V80" i="6"/>
  <c r="FF80" i="6"/>
  <c r="HY80" i="6"/>
  <c r="HH80" i="6"/>
  <c r="LK80" i="6"/>
  <c r="LO80" i="6"/>
  <c r="W80" i="6"/>
  <c r="CH80" i="6"/>
  <c r="IJ80" i="6"/>
  <c r="CS80" i="6"/>
  <c r="BM80" i="6"/>
  <c r="GX80" i="6"/>
  <c r="DW80" i="6"/>
  <c r="BK80" i="6"/>
  <c r="BY80" i="6"/>
  <c r="JX80" i="6"/>
  <c r="DB80" i="6"/>
  <c r="BA80" i="6"/>
  <c r="HI80" i="6"/>
  <c r="GB80" i="6"/>
  <c r="KY80" i="6"/>
  <c r="BR80" i="6"/>
  <c r="Q80" i="6"/>
  <c r="M80" i="6"/>
  <c r="AB80" i="6"/>
  <c r="JH80" i="6"/>
  <c r="CL80" i="6"/>
  <c r="R80" i="6"/>
  <c r="EV80" i="6"/>
  <c r="KI80" i="6"/>
  <c r="AL80" i="6"/>
  <c r="LH80" i="6"/>
  <c r="CQ80" i="6"/>
  <c r="BL80" i="6"/>
  <c r="MH80" i="6"/>
  <c r="FE80" i="6"/>
  <c r="JQ80" i="6"/>
  <c r="HW80" i="6"/>
  <c r="HE80" i="6"/>
  <c r="MN80" i="6"/>
  <c r="EN80" i="6"/>
  <c r="LF80" i="6"/>
  <c r="LR80" i="6"/>
  <c r="CC80" i="6"/>
  <c r="DQ80" i="6"/>
  <c r="DZ80" i="6"/>
  <c r="JR80" i="6"/>
  <c r="FG80" i="6"/>
  <c r="GI80" i="6"/>
  <c r="GY80" i="6"/>
  <c r="DT80" i="6"/>
  <c r="EZ80" i="6"/>
  <c r="MA80" i="6"/>
  <c r="BE80" i="6"/>
  <c r="BN80" i="6"/>
  <c r="JB80" i="6"/>
  <c r="CU80" i="6"/>
  <c r="MM80" i="6"/>
  <c r="CR80" i="6"/>
  <c r="FT80" i="6"/>
  <c r="EJ80" i="6"/>
  <c r="HX80" i="6"/>
  <c r="JL80" i="6"/>
  <c r="E80" i="6"/>
  <c r="GP80" i="6"/>
  <c r="MP80" i="6"/>
  <c r="AT80" i="6"/>
  <c r="HM80" i="6"/>
  <c r="IT80" i="6"/>
  <c r="HZ80" i="6"/>
  <c r="GZ80" i="6"/>
  <c r="LL80" i="6"/>
  <c r="FK80" i="6"/>
  <c r="CG80" i="6"/>
  <c r="S80" i="6"/>
  <c r="HO80" i="6"/>
  <c r="FQ80" i="6"/>
  <c r="MI80" i="6"/>
  <c r="HS80" i="6"/>
  <c r="I80" i="6"/>
  <c r="HQ80" i="6"/>
  <c r="FJ80" i="6"/>
  <c r="IR80" i="6"/>
  <c r="EY80" i="6"/>
  <c r="BV80" i="6"/>
  <c r="KV80" i="6"/>
  <c r="KS80" i="6"/>
  <c r="GC80" i="6"/>
  <c r="DP80" i="6"/>
  <c r="AY80" i="6"/>
  <c r="JS80" i="6"/>
  <c r="MD80" i="6"/>
  <c r="F80" i="6"/>
  <c r="CF80" i="6"/>
  <c r="DK80" i="6"/>
  <c r="GH80" i="6"/>
  <c r="KA80" i="6"/>
  <c r="JK80" i="6"/>
  <c r="DF80" i="6"/>
  <c r="IS80" i="6"/>
  <c r="IB80" i="6"/>
  <c r="EI80" i="6"/>
  <c r="BF80" i="6"/>
  <c r="IZ80" i="6"/>
  <c r="JM80" i="6"/>
  <c r="FM80" i="6"/>
  <c r="CJ80" i="6"/>
  <c r="LZ80" i="6"/>
  <c r="JC80" i="6"/>
  <c r="LN80" i="6"/>
  <c r="LM80" i="6"/>
  <c r="AZ80" i="6"/>
  <c r="EO80" i="6"/>
  <c r="JI80" i="6"/>
  <c r="N80" i="6"/>
  <c r="JZ80" i="6"/>
  <c r="FD80" i="6"/>
  <c r="LV80" i="6"/>
  <c r="HL80" i="6"/>
  <c r="MX80" i="6"/>
  <c r="MF80" i="6"/>
  <c r="GN80" i="6"/>
  <c r="HA80" i="6"/>
  <c r="EW80" i="6"/>
  <c r="MC80" i="6"/>
  <c r="IX80" i="6"/>
  <c r="IM80" i="6"/>
  <c r="KX80" i="6"/>
  <c r="KW80" i="6"/>
  <c r="T80" i="6"/>
  <c r="AW80" i="6"/>
  <c r="AS80" i="6"/>
  <c r="BH80" i="6"/>
  <c r="BG80" i="6"/>
  <c r="IC80" i="6"/>
  <c r="AF80" i="6"/>
  <c r="GV80" i="6"/>
  <c r="BZ80" i="6"/>
  <c r="KJ80" i="6"/>
  <c r="JD80" i="6"/>
  <c r="GR80" i="6"/>
  <c r="LS80" i="6"/>
  <c r="MV80" i="6"/>
  <c r="U80" i="6"/>
  <c r="FA80" i="6"/>
  <c r="JG80" i="6"/>
  <c r="KZ80" i="6"/>
  <c r="MR80" i="6"/>
  <c r="HN80" i="6"/>
  <c r="IA80" i="6"/>
  <c r="JT80" i="6"/>
  <c r="IH80" i="6"/>
  <c r="BJ80" i="6"/>
  <c r="FN80" i="6"/>
  <c r="ER80" i="6"/>
  <c r="EP80" i="6"/>
  <c r="ID80" i="6"/>
  <c r="EX80" i="6"/>
  <c r="BP80" i="6"/>
  <c r="CT80" i="6"/>
  <c r="LG80" i="6"/>
  <c r="FL80" i="6"/>
  <c r="DY80" i="6"/>
  <c r="GL80" i="6"/>
  <c r="BX80" i="6"/>
  <c r="CZ80" i="6"/>
  <c r="AG80" i="6"/>
  <c r="IW80" i="6"/>
  <c r="LU80" i="6"/>
  <c r="BT80" i="6"/>
  <c r="GK80" i="6"/>
  <c r="GG80" i="6"/>
  <c r="DN80" i="6"/>
  <c r="HT80" i="6"/>
  <c r="KR80" i="6"/>
  <c r="AN80" i="6"/>
  <c r="CI80" i="6"/>
  <c r="JY80" i="6"/>
  <c r="IU80" i="6"/>
  <c r="GM80" i="6"/>
  <c r="BS80" i="6"/>
  <c r="L80" i="6"/>
  <c r="MK80" i="6"/>
  <c r="EQ80" i="6"/>
  <c r="BC80" i="6"/>
  <c r="CP80" i="6"/>
  <c r="JN80" i="6"/>
  <c r="ET80" i="6"/>
  <c r="AA80" i="6"/>
  <c r="KK80" i="6"/>
  <c r="ED80" i="6"/>
  <c r="DE80" i="6"/>
  <c r="JU80" i="6"/>
  <c r="AD80" i="6"/>
  <c r="JE80" i="6"/>
  <c r="AK80" i="6"/>
  <c r="AR80" i="6"/>
  <c r="GT80" i="6"/>
  <c r="HB80" i="6"/>
  <c r="FB80" i="6"/>
  <c r="FP80" i="6"/>
  <c r="CY80" i="6"/>
  <c r="O80" i="6"/>
  <c r="MZ80" i="6"/>
  <c r="BU80" i="6"/>
  <c r="EB80" i="6"/>
  <c r="DH80" i="6"/>
  <c r="CE80" i="6"/>
  <c r="FC80" i="6"/>
  <c r="MS80" i="6"/>
  <c r="IE80" i="6"/>
  <c r="HV80" i="6"/>
  <c r="AP80" i="6"/>
  <c r="EC80" i="6"/>
  <c r="KO80" i="6"/>
  <c r="J80" i="6"/>
  <c r="DX80" i="6"/>
  <c r="DC80" i="6"/>
  <c r="HC80" i="6"/>
  <c r="JW80" i="6"/>
  <c r="X80" i="6"/>
  <c r="LY80" i="6"/>
  <c r="CK80" i="6"/>
  <c r="FH80" i="6"/>
  <c r="CA80" i="6"/>
  <c r="MG80" i="6"/>
  <c r="CV80" i="6"/>
  <c r="IL80" i="6"/>
  <c r="HP80" i="6"/>
  <c r="EE80" i="6"/>
  <c r="GW80" i="6"/>
  <c r="KB80" i="6"/>
  <c r="II80" i="6"/>
  <c r="MU80" i="6"/>
  <c r="KM80" i="6"/>
  <c r="GD80" i="6"/>
  <c r="BB80" i="6"/>
  <c r="MW80" i="6"/>
  <c r="DU80" i="6"/>
  <c r="LQ80" i="6"/>
  <c r="JA80" i="6"/>
  <c r="CO80" i="6"/>
  <c r="LE80" i="6"/>
  <c r="DO80" i="6"/>
  <c r="KL80" i="6"/>
  <c r="AV80" i="6"/>
  <c r="IV80" i="6"/>
  <c r="LC80" i="6"/>
  <c r="JF80" i="6"/>
  <c r="DJ80" i="6"/>
  <c r="K80" i="6"/>
  <c r="MO80" i="6"/>
  <c r="KN80" i="6"/>
  <c r="FU80" i="6"/>
  <c r="KG80" i="6"/>
  <c r="FR80" i="6"/>
  <c r="AI80" i="6"/>
  <c r="HU80" i="6"/>
  <c r="IK80" i="6"/>
  <c r="HF80" i="6"/>
  <c r="Z80" i="6"/>
  <c r="JV80" i="6"/>
  <c r="EF80" i="6"/>
  <c r="GJ80" i="6"/>
  <c r="BD80" i="6"/>
  <c r="FW80" i="6"/>
  <c r="AH80" i="6"/>
  <c r="LD80" i="6"/>
  <c r="DA80" i="6"/>
  <c r="IQ80" i="6"/>
  <c r="IG80" i="6"/>
  <c r="KT80" i="6"/>
  <c r="AQ80" i="6"/>
  <c r="N41" i="5"/>
  <c r="AV15" i="6" l="1"/>
  <c r="BL18" i="6"/>
  <c r="BD20" i="6"/>
  <c r="ED24" i="6"/>
  <c r="MU215" i="6"/>
  <c r="MM215" i="6"/>
  <c r="ME215" i="6"/>
  <c r="LW215" i="6"/>
  <c r="LO215" i="6"/>
  <c r="LG215" i="6"/>
  <c r="KY215" i="6"/>
  <c r="KQ215" i="6"/>
  <c r="KI215" i="6"/>
  <c r="KA215" i="6"/>
  <c r="JS215" i="6"/>
  <c r="JK215" i="6"/>
  <c r="JC215" i="6"/>
  <c r="IU215" i="6"/>
  <c r="IM215" i="6"/>
  <c r="IE215" i="6"/>
  <c r="HW215" i="6"/>
  <c r="HO215" i="6"/>
  <c r="HG215" i="6"/>
  <c r="GY215" i="6"/>
  <c r="GQ215" i="6"/>
  <c r="GI215" i="6"/>
  <c r="GA215" i="6"/>
  <c r="FS215" i="6"/>
  <c r="FK215" i="6"/>
  <c r="FC215" i="6"/>
  <c r="EU215" i="6"/>
  <c r="EM215" i="6"/>
  <c r="EE215" i="6"/>
  <c r="DW215" i="6"/>
  <c r="DO215" i="6"/>
  <c r="DG215" i="6"/>
  <c r="CY215" i="6"/>
  <c r="CQ215" i="6"/>
  <c r="CI215" i="6"/>
  <c r="CA215" i="6"/>
  <c r="BS215" i="6"/>
  <c r="BK215" i="6"/>
  <c r="BC215" i="6"/>
  <c r="AU215" i="6"/>
  <c r="AM215" i="6"/>
  <c r="AE215" i="6"/>
  <c r="W215" i="6"/>
  <c r="O215" i="6"/>
  <c r="G215" i="6"/>
  <c r="MT215" i="6"/>
  <c r="ML215" i="6"/>
  <c r="MD215" i="6"/>
  <c r="LV215" i="6"/>
  <c r="LN215" i="6"/>
  <c r="LF215" i="6"/>
  <c r="KX215" i="6"/>
  <c r="KP215" i="6"/>
  <c r="KH215" i="6"/>
  <c r="JZ215" i="6"/>
  <c r="JR215" i="6"/>
  <c r="JJ215" i="6"/>
  <c r="JB215" i="6"/>
  <c r="IT215" i="6"/>
  <c r="IL215" i="6"/>
  <c r="ID215" i="6"/>
  <c r="HV215" i="6"/>
  <c r="HN215" i="6"/>
  <c r="HF215" i="6"/>
  <c r="GX215" i="6"/>
  <c r="GP215" i="6"/>
  <c r="GH215" i="6"/>
  <c r="FZ215" i="6"/>
  <c r="FR215" i="6"/>
  <c r="FJ215" i="6"/>
  <c r="FB215" i="6"/>
  <c r="ET215" i="6"/>
  <c r="EL215" i="6"/>
  <c r="ED215" i="6"/>
  <c r="DV215" i="6"/>
  <c r="DN215" i="6"/>
  <c r="DF215" i="6"/>
  <c r="CX215" i="6"/>
  <c r="CP215" i="6"/>
  <c r="CH215" i="6"/>
  <c r="BZ215" i="6"/>
  <c r="BR215" i="6"/>
  <c r="BJ215" i="6"/>
  <c r="BB215" i="6"/>
  <c r="AT215" i="6"/>
  <c r="AL215" i="6"/>
  <c r="AD215" i="6"/>
  <c r="V215" i="6"/>
  <c r="N215" i="6"/>
  <c r="F215" i="6"/>
  <c r="MS215" i="6"/>
  <c r="MK215" i="6"/>
  <c r="MC215" i="6"/>
  <c r="LU215" i="6"/>
  <c r="LM215" i="6"/>
  <c r="LE215" i="6"/>
  <c r="KW215" i="6"/>
  <c r="KO215" i="6"/>
  <c r="KG215" i="6"/>
  <c r="JY215" i="6"/>
  <c r="JQ215" i="6"/>
  <c r="JI215" i="6"/>
  <c r="JA215" i="6"/>
  <c r="IS215" i="6"/>
  <c r="IK215" i="6"/>
  <c r="IC215" i="6"/>
  <c r="HU215" i="6"/>
  <c r="HM215" i="6"/>
  <c r="HE215" i="6"/>
  <c r="GW215" i="6"/>
  <c r="GO215" i="6"/>
  <c r="GG215" i="6"/>
  <c r="FY215" i="6"/>
  <c r="FQ215" i="6"/>
  <c r="FI215" i="6"/>
  <c r="FA215" i="6"/>
  <c r="ES215" i="6"/>
  <c r="EK215" i="6"/>
  <c r="EC215" i="6"/>
  <c r="DU215" i="6"/>
  <c r="DM215" i="6"/>
  <c r="DE215" i="6"/>
  <c r="CW215" i="6"/>
  <c r="CO215" i="6"/>
  <c r="CG215" i="6"/>
  <c r="BY215" i="6"/>
  <c r="BQ215" i="6"/>
  <c r="BI215" i="6"/>
  <c r="BA215" i="6"/>
  <c r="AS215" i="6"/>
  <c r="AK215" i="6"/>
  <c r="AC215" i="6"/>
  <c r="U215" i="6"/>
  <c r="M215" i="6"/>
  <c r="MZ215" i="6"/>
  <c r="MR215" i="6"/>
  <c r="MJ215" i="6"/>
  <c r="MB215" i="6"/>
  <c r="LT215" i="6"/>
  <c r="LL215" i="6"/>
  <c r="LD215" i="6"/>
  <c r="KV215" i="6"/>
  <c r="KN215" i="6"/>
  <c r="KF215" i="6"/>
  <c r="JX215" i="6"/>
  <c r="JP215" i="6"/>
  <c r="JH215" i="6"/>
  <c r="IZ215" i="6"/>
  <c r="IR215" i="6"/>
  <c r="IJ215" i="6"/>
  <c r="IB215" i="6"/>
  <c r="HT215" i="6"/>
  <c r="HL215" i="6"/>
  <c r="HD215" i="6"/>
  <c r="GV215" i="6"/>
  <c r="GN215" i="6"/>
  <c r="GF215" i="6"/>
  <c r="FX215" i="6"/>
  <c r="FP215" i="6"/>
  <c r="FH215" i="6"/>
  <c r="EZ215" i="6"/>
  <c r="ER215" i="6"/>
  <c r="EJ215" i="6"/>
  <c r="EB215" i="6"/>
  <c r="DT215" i="6"/>
  <c r="DL215" i="6"/>
  <c r="DD215" i="6"/>
  <c r="CV215" i="6"/>
  <c r="CN215" i="6"/>
  <c r="CF215" i="6"/>
  <c r="BX215" i="6"/>
  <c r="BP215" i="6"/>
  <c r="BH215" i="6"/>
  <c r="AZ215" i="6"/>
  <c r="AR215" i="6"/>
  <c r="AJ215" i="6"/>
  <c r="AB215" i="6"/>
  <c r="T215" i="6"/>
  <c r="L215" i="6"/>
  <c r="MY215" i="6"/>
  <c r="MQ215" i="6"/>
  <c r="MI215" i="6"/>
  <c r="MA215" i="6"/>
  <c r="LS215" i="6"/>
  <c r="LK215" i="6"/>
  <c r="LC215" i="6"/>
  <c r="KU215" i="6"/>
  <c r="KM215" i="6"/>
  <c r="KE215" i="6"/>
  <c r="JW215" i="6"/>
  <c r="JO215" i="6"/>
  <c r="JG215" i="6"/>
  <c r="IY215" i="6"/>
  <c r="IQ215" i="6"/>
  <c r="II215" i="6"/>
  <c r="IA215" i="6"/>
  <c r="HS215" i="6"/>
  <c r="HK215" i="6"/>
  <c r="HC215" i="6"/>
  <c r="GU215" i="6"/>
  <c r="GM215" i="6"/>
  <c r="GE215" i="6"/>
  <c r="FW215" i="6"/>
  <c r="FO215" i="6"/>
  <c r="FG215" i="6"/>
  <c r="EY215" i="6"/>
  <c r="EQ215" i="6"/>
  <c r="EI215" i="6"/>
  <c r="EA215" i="6"/>
  <c r="DS215" i="6"/>
  <c r="DK215" i="6"/>
  <c r="DC215" i="6"/>
  <c r="CU215" i="6"/>
  <c r="CM215" i="6"/>
  <c r="CE215" i="6"/>
  <c r="BW215" i="6"/>
  <c r="BO215" i="6"/>
  <c r="BG215" i="6"/>
  <c r="AY215" i="6"/>
  <c r="AQ215" i="6"/>
  <c r="AI215" i="6"/>
  <c r="AA215" i="6"/>
  <c r="S215" i="6"/>
  <c r="K215" i="6"/>
  <c r="MX215" i="6"/>
  <c r="MP215" i="6"/>
  <c r="MH215" i="6"/>
  <c r="LZ215" i="6"/>
  <c r="LR215" i="6"/>
  <c r="LJ215" i="6"/>
  <c r="LB215" i="6"/>
  <c r="KT215" i="6"/>
  <c r="KL215" i="6"/>
  <c r="KD215" i="6"/>
  <c r="JV215" i="6"/>
  <c r="JN215" i="6"/>
  <c r="JF215" i="6"/>
  <c r="IX215" i="6"/>
  <c r="IP215" i="6"/>
  <c r="IH215" i="6"/>
  <c r="HZ215" i="6"/>
  <c r="HR215" i="6"/>
  <c r="HJ215" i="6"/>
  <c r="HB215" i="6"/>
  <c r="GT215" i="6"/>
  <c r="GL215" i="6"/>
  <c r="GD215" i="6"/>
  <c r="FV215" i="6"/>
  <c r="FN215" i="6"/>
  <c r="FF215" i="6"/>
  <c r="EX215" i="6"/>
  <c r="EP215" i="6"/>
  <c r="EH215" i="6"/>
  <c r="DZ215" i="6"/>
  <c r="DR215" i="6"/>
  <c r="DJ215" i="6"/>
  <c r="DB215" i="6"/>
  <c r="CT215" i="6"/>
  <c r="CL215" i="6"/>
  <c r="CD215" i="6"/>
  <c r="BV215" i="6"/>
  <c r="BN215" i="6"/>
  <c r="BF215" i="6"/>
  <c r="AX215" i="6"/>
  <c r="AP215" i="6"/>
  <c r="AH215" i="6"/>
  <c r="Z215" i="6"/>
  <c r="R215" i="6"/>
  <c r="J215" i="6"/>
  <c r="MW215" i="6"/>
  <c r="MO215" i="6"/>
  <c r="MG215" i="6"/>
  <c r="LY215" i="6"/>
  <c r="LQ215" i="6"/>
  <c r="LI215" i="6"/>
  <c r="LA215" i="6"/>
  <c r="KS215" i="6"/>
  <c r="KK215" i="6"/>
  <c r="KC215" i="6"/>
  <c r="JU215" i="6"/>
  <c r="JM215" i="6"/>
  <c r="JE215" i="6"/>
  <c r="IW215" i="6"/>
  <c r="IO215" i="6"/>
  <c r="IG215" i="6"/>
  <c r="HY215" i="6"/>
  <c r="HQ215" i="6"/>
  <c r="HI215" i="6"/>
  <c r="HA215" i="6"/>
  <c r="GS215" i="6"/>
  <c r="GK215" i="6"/>
  <c r="GC215" i="6"/>
  <c r="FU215" i="6"/>
  <c r="FM215" i="6"/>
  <c r="FE215" i="6"/>
  <c r="EW215" i="6"/>
  <c r="EO215" i="6"/>
  <c r="EG215" i="6"/>
  <c r="DY215" i="6"/>
  <c r="DQ215" i="6"/>
  <c r="DI215" i="6"/>
  <c r="DA215" i="6"/>
  <c r="CS215" i="6"/>
  <c r="CK215" i="6"/>
  <c r="CC215" i="6"/>
  <c r="BU215" i="6"/>
  <c r="BM215" i="6"/>
  <c r="BE215" i="6"/>
  <c r="AW215" i="6"/>
  <c r="AO215" i="6"/>
  <c r="AG215" i="6"/>
  <c r="Y215" i="6"/>
  <c r="Q215" i="6"/>
  <c r="I215" i="6"/>
  <c r="MV215" i="6"/>
  <c r="MN215" i="6"/>
  <c r="MF215" i="6"/>
  <c r="LX215" i="6"/>
  <c r="LP215" i="6"/>
  <c r="LH215" i="6"/>
  <c r="KZ215" i="6"/>
  <c r="KR215" i="6"/>
  <c r="KJ215" i="6"/>
  <c r="KB215" i="6"/>
  <c r="JT215" i="6"/>
  <c r="JL215" i="6"/>
  <c r="JD215" i="6"/>
  <c r="IV215" i="6"/>
  <c r="IN215" i="6"/>
  <c r="IF215" i="6"/>
  <c r="HX215" i="6"/>
  <c r="HP215" i="6"/>
  <c r="HH215" i="6"/>
  <c r="GZ215" i="6"/>
  <c r="GR215" i="6"/>
  <c r="GJ215" i="6"/>
  <c r="GB215" i="6"/>
  <c r="FT215" i="6"/>
  <c r="FL215" i="6"/>
  <c r="FD215" i="6"/>
  <c r="EV215" i="6"/>
  <c r="EN215" i="6"/>
  <c r="EF215" i="6"/>
  <c r="DX215" i="6"/>
  <c r="DP215" i="6"/>
  <c r="DH215" i="6"/>
  <c r="CZ215" i="6"/>
  <c r="CR215" i="6"/>
  <c r="CJ215" i="6"/>
  <c r="CB215" i="6"/>
  <c r="BT215" i="6"/>
  <c r="BL215" i="6"/>
  <c r="BD215" i="6"/>
  <c r="AV215" i="6"/>
  <c r="AN215" i="6"/>
  <c r="AF215" i="6"/>
  <c r="X215" i="6"/>
  <c r="P215" i="6"/>
  <c r="H215" i="6"/>
  <c r="E215" i="6"/>
  <c r="M47" i="5"/>
  <c r="N40" i="5"/>
  <c r="O41" i="5"/>
  <c r="O40" i="5"/>
  <c r="O38" i="5"/>
  <c r="N39" i="5"/>
  <c r="N38" i="5"/>
  <c r="O37" i="5"/>
  <c r="O39" i="5"/>
  <c r="BE20" i="6" l="1"/>
  <c r="AW15" i="6"/>
  <c r="BM18" i="6"/>
  <c r="EE24" i="6"/>
  <c r="MT214" i="6"/>
  <c r="ML214" i="6"/>
  <c r="MD214" i="6"/>
  <c r="LV214" i="6"/>
  <c r="LN214" i="6"/>
  <c r="LF214" i="6"/>
  <c r="KX214" i="6"/>
  <c r="KP214" i="6"/>
  <c r="KH214" i="6"/>
  <c r="JZ214" i="6"/>
  <c r="JR214" i="6"/>
  <c r="JJ214" i="6"/>
  <c r="JB214" i="6"/>
  <c r="IT214" i="6"/>
  <c r="IL214" i="6"/>
  <c r="ID214" i="6"/>
  <c r="HV214" i="6"/>
  <c r="HN214" i="6"/>
  <c r="HF214" i="6"/>
  <c r="GX214" i="6"/>
  <c r="GP214" i="6"/>
  <c r="GH214" i="6"/>
  <c r="FZ214" i="6"/>
  <c r="FR214" i="6"/>
  <c r="FJ214" i="6"/>
  <c r="FB214" i="6"/>
  <c r="ET214" i="6"/>
  <c r="EL214" i="6"/>
  <c r="ED214" i="6"/>
  <c r="DV214" i="6"/>
  <c r="DN214" i="6"/>
  <c r="DF214" i="6"/>
  <c r="CX214" i="6"/>
  <c r="CP214" i="6"/>
  <c r="CH214" i="6"/>
  <c r="BZ214" i="6"/>
  <c r="BR214" i="6"/>
  <c r="BJ214" i="6"/>
  <c r="BB214" i="6"/>
  <c r="AT214" i="6"/>
  <c r="AL214" i="6"/>
  <c r="AD214" i="6"/>
  <c r="V214" i="6"/>
  <c r="N214" i="6"/>
  <c r="F214" i="6"/>
  <c r="MS214" i="6"/>
  <c r="MK214" i="6"/>
  <c r="MC214" i="6"/>
  <c r="LU214" i="6"/>
  <c r="LM214" i="6"/>
  <c r="LE214" i="6"/>
  <c r="KW214" i="6"/>
  <c r="KO214" i="6"/>
  <c r="KG214" i="6"/>
  <c r="JY214" i="6"/>
  <c r="JQ214" i="6"/>
  <c r="JI214" i="6"/>
  <c r="JA214" i="6"/>
  <c r="IS214" i="6"/>
  <c r="IK214" i="6"/>
  <c r="IC214" i="6"/>
  <c r="HU214" i="6"/>
  <c r="HM214" i="6"/>
  <c r="HE214" i="6"/>
  <c r="GW214" i="6"/>
  <c r="GO214" i="6"/>
  <c r="GG214" i="6"/>
  <c r="FY214" i="6"/>
  <c r="FQ214" i="6"/>
  <c r="FI214" i="6"/>
  <c r="FA214" i="6"/>
  <c r="ES214" i="6"/>
  <c r="EK214" i="6"/>
  <c r="EC214" i="6"/>
  <c r="DU214" i="6"/>
  <c r="DM214" i="6"/>
  <c r="DE214" i="6"/>
  <c r="CW214" i="6"/>
  <c r="CO214" i="6"/>
  <c r="CG214" i="6"/>
  <c r="BY214" i="6"/>
  <c r="BQ214" i="6"/>
  <c r="BI214" i="6"/>
  <c r="BA214" i="6"/>
  <c r="AS214" i="6"/>
  <c r="AK214" i="6"/>
  <c r="AC214" i="6"/>
  <c r="U214" i="6"/>
  <c r="M214" i="6"/>
  <c r="MZ214" i="6"/>
  <c r="MR214" i="6"/>
  <c r="MJ214" i="6"/>
  <c r="MB214" i="6"/>
  <c r="LT214" i="6"/>
  <c r="LL214" i="6"/>
  <c r="LD214" i="6"/>
  <c r="KV214" i="6"/>
  <c r="KN214" i="6"/>
  <c r="KF214" i="6"/>
  <c r="JX214" i="6"/>
  <c r="JP214" i="6"/>
  <c r="JH214" i="6"/>
  <c r="IZ214" i="6"/>
  <c r="IR214" i="6"/>
  <c r="IJ214" i="6"/>
  <c r="IB214" i="6"/>
  <c r="HT214" i="6"/>
  <c r="HL214" i="6"/>
  <c r="HD214" i="6"/>
  <c r="GV214" i="6"/>
  <c r="GN214" i="6"/>
  <c r="GF214" i="6"/>
  <c r="FX214" i="6"/>
  <c r="FP214" i="6"/>
  <c r="FH214" i="6"/>
  <c r="EZ214" i="6"/>
  <c r="ER214" i="6"/>
  <c r="EJ214" i="6"/>
  <c r="EB214" i="6"/>
  <c r="DT214" i="6"/>
  <c r="DL214" i="6"/>
  <c r="DD214" i="6"/>
  <c r="CV214" i="6"/>
  <c r="CN214" i="6"/>
  <c r="CF214" i="6"/>
  <c r="BX214" i="6"/>
  <c r="BP214" i="6"/>
  <c r="BH214" i="6"/>
  <c r="AZ214" i="6"/>
  <c r="AR214" i="6"/>
  <c r="AJ214" i="6"/>
  <c r="AB214" i="6"/>
  <c r="T214" i="6"/>
  <c r="L214" i="6"/>
  <c r="MY214" i="6"/>
  <c r="MQ214" i="6"/>
  <c r="MI214" i="6"/>
  <c r="MA214" i="6"/>
  <c r="LS214" i="6"/>
  <c r="LK214" i="6"/>
  <c r="LC214" i="6"/>
  <c r="KU214" i="6"/>
  <c r="KM214" i="6"/>
  <c r="KE214" i="6"/>
  <c r="JW214" i="6"/>
  <c r="JO214" i="6"/>
  <c r="JG214" i="6"/>
  <c r="IY214" i="6"/>
  <c r="IQ214" i="6"/>
  <c r="II214" i="6"/>
  <c r="IA214" i="6"/>
  <c r="HS214" i="6"/>
  <c r="HK214" i="6"/>
  <c r="HC214" i="6"/>
  <c r="GU214" i="6"/>
  <c r="GM214" i="6"/>
  <c r="GE214" i="6"/>
  <c r="FW214" i="6"/>
  <c r="FO214" i="6"/>
  <c r="FG214" i="6"/>
  <c r="EY214" i="6"/>
  <c r="EQ214" i="6"/>
  <c r="EI214" i="6"/>
  <c r="EA214" i="6"/>
  <c r="DS214" i="6"/>
  <c r="DK214" i="6"/>
  <c r="DC214" i="6"/>
  <c r="CU214" i="6"/>
  <c r="CM214" i="6"/>
  <c r="CE214" i="6"/>
  <c r="BW214" i="6"/>
  <c r="BO214" i="6"/>
  <c r="BG214" i="6"/>
  <c r="AY214" i="6"/>
  <c r="AQ214" i="6"/>
  <c r="AI214" i="6"/>
  <c r="AA214" i="6"/>
  <c r="S214" i="6"/>
  <c r="K214" i="6"/>
  <c r="MX214" i="6"/>
  <c r="MP214" i="6"/>
  <c r="MH214" i="6"/>
  <c r="LZ214" i="6"/>
  <c r="LR214" i="6"/>
  <c r="LJ214" i="6"/>
  <c r="LB214" i="6"/>
  <c r="KT214" i="6"/>
  <c r="KL214" i="6"/>
  <c r="KD214" i="6"/>
  <c r="JV214" i="6"/>
  <c r="JN214" i="6"/>
  <c r="JF214" i="6"/>
  <c r="IX214" i="6"/>
  <c r="IP214" i="6"/>
  <c r="IH214" i="6"/>
  <c r="HZ214" i="6"/>
  <c r="HR214" i="6"/>
  <c r="HJ214" i="6"/>
  <c r="HB214" i="6"/>
  <c r="GT214" i="6"/>
  <c r="GL214" i="6"/>
  <c r="GD214" i="6"/>
  <c r="FV214" i="6"/>
  <c r="FN214" i="6"/>
  <c r="FF214" i="6"/>
  <c r="EX214" i="6"/>
  <c r="EP214" i="6"/>
  <c r="EH214" i="6"/>
  <c r="DZ214" i="6"/>
  <c r="DR214" i="6"/>
  <c r="DJ214" i="6"/>
  <c r="DB214" i="6"/>
  <c r="CT214" i="6"/>
  <c r="CL214" i="6"/>
  <c r="CD214" i="6"/>
  <c r="BV214" i="6"/>
  <c r="BN214" i="6"/>
  <c r="BF214" i="6"/>
  <c r="AX214" i="6"/>
  <c r="AP214" i="6"/>
  <c r="AH214" i="6"/>
  <c r="Z214" i="6"/>
  <c r="R214" i="6"/>
  <c r="J214" i="6"/>
  <c r="MW214" i="6"/>
  <c r="MO214" i="6"/>
  <c r="MG214" i="6"/>
  <c r="LY214" i="6"/>
  <c r="LQ214" i="6"/>
  <c r="LI214" i="6"/>
  <c r="LA214" i="6"/>
  <c r="KS214" i="6"/>
  <c r="KK214" i="6"/>
  <c r="KC214" i="6"/>
  <c r="JU214" i="6"/>
  <c r="JM214" i="6"/>
  <c r="JE214" i="6"/>
  <c r="IW214" i="6"/>
  <c r="IO214" i="6"/>
  <c r="IG214" i="6"/>
  <c r="HY214" i="6"/>
  <c r="HQ214" i="6"/>
  <c r="HI214" i="6"/>
  <c r="HA214" i="6"/>
  <c r="GS214" i="6"/>
  <c r="GK214" i="6"/>
  <c r="GC214" i="6"/>
  <c r="FU214" i="6"/>
  <c r="FM214" i="6"/>
  <c r="FE214" i="6"/>
  <c r="EW214" i="6"/>
  <c r="EO214" i="6"/>
  <c r="EG214" i="6"/>
  <c r="DY214" i="6"/>
  <c r="DQ214" i="6"/>
  <c r="DI214" i="6"/>
  <c r="DA214" i="6"/>
  <c r="CS214" i="6"/>
  <c r="CK214" i="6"/>
  <c r="CC214" i="6"/>
  <c r="BU214" i="6"/>
  <c r="BM214" i="6"/>
  <c r="BE214" i="6"/>
  <c r="AW214" i="6"/>
  <c r="AO214" i="6"/>
  <c r="AG214" i="6"/>
  <c r="Y214" i="6"/>
  <c r="Q214" i="6"/>
  <c r="I214" i="6"/>
  <c r="MV214" i="6"/>
  <c r="MN214" i="6"/>
  <c r="MF214" i="6"/>
  <c r="LX214" i="6"/>
  <c r="LP214" i="6"/>
  <c r="LH214" i="6"/>
  <c r="KZ214" i="6"/>
  <c r="KR214" i="6"/>
  <c r="KJ214" i="6"/>
  <c r="KB214" i="6"/>
  <c r="JT214" i="6"/>
  <c r="JL214" i="6"/>
  <c r="JD214" i="6"/>
  <c r="IV214" i="6"/>
  <c r="IN214" i="6"/>
  <c r="IF214" i="6"/>
  <c r="HX214" i="6"/>
  <c r="HP214" i="6"/>
  <c r="HH214" i="6"/>
  <c r="GZ214" i="6"/>
  <c r="GR214" i="6"/>
  <c r="GJ214" i="6"/>
  <c r="GB214" i="6"/>
  <c r="FT214" i="6"/>
  <c r="FL214" i="6"/>
  <c r="FD214" i="6"/>
  <c r="EV214" i="6"/>
  <c r="EN214" i="6"/>
  <c r="EF214" i="6"/>
  <c r="DX214" i="6"/>
  <c r="DP214" i="6"/>
  <c r="DH214" i="6"/>
  <c r="CZ214" i="6"/>
  <c r="CR214" i="6"/>
  <c r="CJ214" i="6"/>
  <c r="CB214" i="6"/>
  <c r="BT214" i="6"/>
  <c r="BL214" i="6"/>
  <c r="BD214" i="6"/>
  <c r="AV214" i="6"/>
  <c r="AN214" i="6"/>
  <c r="AF214" i="6"/>
  <c r="X214" i="6"/>
  <c r="P214" i="6"/>
  <c r="H214" i="6"/>
  <c r="MU214" i="6"/>
  <c r="MM214" i="6"/>
  <c r="ME214" i="6"/>
  <c r="LW214" i="6"/>
  <c r="LO214" i="6"/>
  <c r="LG214" i="6"/>
  <c r="KY214" i="6"/>
  <c r="KQ214" i="6"/>
  <c r="KI214" i="6"/>
  <c r="KA214" i="6"/>
  <c r="JS214" i="6"/>
  <c r="JK214" i="6"/>
  <c r="JC214" i="6"/>
  <c r="IU214" i="6"/>
  <c r="IM214" i="6"/>
  <c r="IE214" i="6"/>
  <c r="HW214" i="6"/>
  <c r="HO214" i="6"/>
  <c r="HG214" i="6"/>
  <c r="GY214" i="6"/>
  <c r="GQ214" i="6"/>
  <c r="GI214" i="6"/>
  <c r="GA214" i="6"/>
  <c r="FS214" i="6"/>
  <c r="FK214" i="6"/>
  <c r="FC214" i="6"/>
  <c r="EU214" i="6"/>
  <c r="EM214" i="6"/>
  <c r="EE214" i="6"/>
  <c r="DW214" i="6"/>
  <c r="DO214" i="6"/>
  <c r="DG214" i="6"/>
  <c r="CY214" i="6"/>
  <c r="CQ214" i="6"/>
  <c r="CI214" i="6"/>
  <c r="CA214" i="6"/>
  <c r="BS214" i="6"/>
  <c r="BK214" i="6"/>
  <c r="BC214" i="6"/>
  <c r="AU214" i="6"/>
  <c r="AM214" i="6"/>
  <c r="AE214" i="6"/>
  <c r="W214" i="6"/>
  <c r="O214" i="6"/>
  <c r="G214" i="6"/>
  <c r="E214" i="6"/>
  <c r="MS206" i="6"/>
  <c r="MK206" i="6"/>
  <c r="MC206" i="6"/>
  <c r="LU206" i="6"/>
  <c r="LM206" i="6"/>
  <c r="LE206" i="6"/>
  <c r="KW206" i="6"/>
  <c r="KO206" i="6"/>
  <c r="KG206" i="6"/>
  <c r="MW206" i="6"/>
  <c r="MO206" i="6"/>
  <c r="MG206" i="6"/>
  <c r="LY206" i="6"/>
  <c r="LQ206" i="6"/>
  <c r="LI206" i="6"/>
  <c r="LA206" i="6"/>
  <c r="KS206" i="6"/>
  <c r="KK206" i="6"/>
  <c r="KC206" i="6"/>
  <c r="MX206" i="6"/>
  <c r="MM206" i="6"/>
  <c r="MB206" i="6"/>
  <c r="LR206" i="6"/>
  <c r="LG206" i="6"/>
  <c r="KV206" i="6"/>
  <c r="KL206" i="6"/>
  <c r="KA206" i="6"/>
  <c r="JS206" i="6"/>
  <c r="JK206" i="6"/>
  <c r="JC206" i="6"/>
  <c r="IU206" i="6"/>
  <c r="IM206" i="6"/>
  <c r="IE206" i="6"/>
  <c r="HW206" i="6"/>
  <c r="HO206" i="6"/>
  <c r="HG206" i="6"/>
  <c r="GY206" i="6"/>
  <c r="GQ206" i="6"/>
  <c r="GI206" i="6"/>
  <c r="GA206" i="6"/>
  <c r="FS206" i="6"/>
  <c r="FK206" i="6"/>
  <c r="FC206" i="6"/>
  <c r="EU206" i="6"/>
  <c r="EM206" i="6"/>
  <c r="EE206" i="6"/>
  <c r="DW206" i="6"/>
  <c r="DO206" i="6"/>
  <c r="DG206" i="6"/>
  <c r="CY206" i="6"/>
  <c r="CQ206" i="6"/>
  <c r="CI206" i="6"/>
  <c r="CA206" i="6"/>
  <c r="BS206" i="6"/>
  <c r="BK206" i="6"/>
  <c r="BC206" i="6"/>
  <c r="AU206" i="6"/>
  <c r="AM206" i="6"/>
  <c r="AE206" i="6"/>
  <c r="W206" i="6"/>
  <c r="O206" i="6"/>
  <c r="G206" i="6"/>
  <c r="MV206" i="6"/>
  <c r="ML206" i="6"/>
  <c r="MA206" i="6"/>
  <c r="LP206" i="6"/>
  <c r="LF206" i="6"/>
  <c r="KU206" i="6"/>
  <c r="KJ206" i="6"/>
  <c r="JZ206" i="6"/>
  <c r="JR206" i="6"/>
  <c r="JJ206" i="6"/>
  <c r="JB206" i="6"/>
  <c r="IT206" i="6"/>
  <c r="IL206" i="6"/>
  <c r="ID206" i="6"/>
  <c r="HV206" i="6"/>
  <c r="HN206" i="6"/>
  <c r="HF206" i="6"/>
  <c r="GX206" i="6"/>
  <c r="GP206" i="6"/>
  <c r="GH206" i="6"/>
  <c r="FZ206" i="6"/>
  <c r="FR206" i="6"/>
  <c r="FJ206" i="6"/>
  <c r="FB206" i="6"/>
  <c r="ET206" i="6"/>
  <c r="EL206" i="6"/>
  <c r="ED206" i="6"/>
  <c r="DV206" i="6"/>
  <c r="DN206" i="6"/>
  <c r="DF206" i="6"/>
  <c r="CX206" i="6"/>
  <c r="CP206" i="6"/>
  <c r="CH206" i="6"/>
  <c r="BZ206" i="6"/>
  <c r="BR206" i="6"/>
  <c r="BJ206" i="6"/>
  <c r="BB206" i="6"/>
  <c r="AT206" i="6"/>
  <c r="AL206" i="6"/>
  <c r="AD206" i="6"/>
  <c r="V206" i="6"/>
  <c r="N206" i="6"/>
  <c r="F206" i="6"/>
  <c r="MU206" i="6"/>
  <c r="MJ206" i="6"/>
  <c r="LZ206" i="6"/>
  <c r="LO206" i="6"/>
  <c r="LD206" i="6"/>
  <c r="KT206" i="6"/>
  <c r="KI206" i="6"/>
  <c r="JY206" i="6"/>
  <c r="JQ206" i="6"/>
  <c r="JI206" i="6"/>
  <c r="JA206" i="6"/>
  <c r="IS206" i="6"/>
  <c r="IK206" i="6"/>
  <c r="IC206" i="6"/>
  <c r="HU206" i="6"/>
  <c r="HM206" i="6"/>
  <c r="HE206" i="6"/>
  <c r="GW206" i="6"/>
  <c r="GO206" i="6"/>
  <c r="GG206" i="6"/>
  <c r="FY206" i="6"/>
  <c r="FQ206" i="6"/>
  <c r="FI206" i="6"/>
  <c r="FA206" i="6"/>
  <c r="ES206" i="6"/>
  <c r="EK206" i="6"/>
  <c r="EC206" i="6"/>
  <c r="DU206" i="6"/>
  <c r="DM206" i="6"/>
  <c r="DE206" i="6"/>
  <c r="CW206" i="6"/>
  <c r="CO206" i="6"/>
  <c r="CG206" i="6"/>
  <c r="BY206" i="6"/>
  <c r="BQ206" i="6"/>
  <c r="BI206" i="6"/>
  <c r="BA206" i="6"/>
  <c r="AS206" i="6"/>
  <c r="AK206" i="6"/>
  <c r="AC206" i="6"/>
  <c r="U206" i="6"/>
  <c r="M206" i="6"/>
  <c r="MT206" i="6"/>
  <c r="MI206" i="6"/>
  <c r="LX206" i="6"/>
  <c r="LN206" i="6"/>
  <c r="LC206" i="6"/>
  <c r="KR206" i="6"/>
  <c r="KH206" i="6"/>
  <c r="JX206" i="6"/>
  <c r="JP206" i="6"/>
  <c r="JH206" i="6"/>
  <c r="IZ206" i="6"/>
  <c r="IR206" i="6"/>
  <c r="IJ206" i="6"/>
  <c r="IB206" i="6"/>
  <c r="HT206" i="6"/>
  <c r="HL206" i="6"/>
  <c r="HD206" i="6"/>
  <c r="GV206" i="6"/>
  <c r="GN206" i="6"/>
  <c r="GF206" i="6"/>
  <c r="FX206" i="6"/>
  <c r="FP206" i="6"/>
  <c r="FH206" i="6"/>
  <c r="EZ206" i="6"/>
  <c r="ER206" i="6"/>
  <c r="EJ206" i="6"/>
  <c r="EB206" i="6"/>
  <c r="DT206" i="6"/>
  <c r="DL206" i="6"/>
  <c r="DD206" i="6"/>
  <c r="CV206" i="6"/>
  <c r="CN206" i="6"/>
  <c r="CF206" i="6"/>
  <c r="BX206" i="6"/>
  <c r="BP206" i="6"/>
  <c r="BH206" i="6"/>
  <c r="AZ206" i="6"/>
  <c r="AR206" i="6"/>
  <c r="AJ206" i="6"/>
  <c r="AB206" i="6"/>
  <c r="T206" i="6"/>
  <c r="L206" i="6"/>
  <c r="MR206" i="6"/>
  <c r="MH206" i="6"/>
  <c r="LW206" i="6"/>
  <c r="LL206" i="6"/>
  <c r="LB206" i="6"/>
  <c r="KQ206" i="6"/>
  <c r="KF206" i="6"/>
  <c r="JW206" i="6"/>
  <c r="JO206" i="6"/>
  <c r="JG206" i="6"/>
  <c r="IY206" i="6"/>
  <c r="IQ206" i="6"/>
  <c r="II206" i="6"/>
  <c r="IA206" i="6"/>
  <c r="HS206" i="6"/>
  <c r="HK206" i="6"/>
  <c r="HC206" i="6"/>
  <c r="GU206" i="6"/>
  <c r="GM206" i="6"/>
  <c r="GE206" i="6"/>
  <c r="FW206" i="6"/>
  <c r="FO206" i="6"/>
  <c r="FG206" i="6"/>
  <c r="EY206" i="6"/>
  <c r="EQ206" i="6"/>
  <c r="EI206" i="6"/>
  <c r="EA206" i="6"/>
  <c r="DS206" i="6"/>
  <c r="DK206" i="6"/>
  <c r="DC206" i="6"/>
  <c r="CU206" i="6"/>
  <c r="CM206" i="6"/>
  <c r="CE206" i="6"/>
  <c r="BW206" i="6"/>
  <c r="BO206" i="6"/>
  <c r="BG206" i="6"/>
  <c r="AY206" i="6"/>
  <c r="AQ206" i="6"/>
  <c r="AI206" i="6"/>
  <c r="AA206" i="6"/>
  <c r="S206" i="6"/>
  <c r="K206" i="6"/>
  <c r="MQ206" i="6"/>
  <c r="MF206" i="6"/>
  <c r="LV206" i="6"/>
  <c r="LK206" i="6"/>
  <c r="KZ206" i="6"/>
  <c r="KP206" i="6"/>
  <c r="KE206" i="6"/>
  <c r="JV206" i="6"/>
  <c r="JN206" i="6"/>
  <c r="JF206" i="6"/>
  <c r="IX206" i="6"/>
  <c r="IP206" i="6"/>
  <c r="IH206" i="6"/>
  <c r="HZ206" i="6"/>
  <c r="HR206" i="6"/>
  <c r="HJ206" i="6"/>
  <c r="HB206" i="6"/>
  <c r="GT206" i="6"/>
  <c r="GL206" i="6"/>
  <c r="GD206" i="6"/>
  <c r="FV206" i="6"/>
  <c r="FN206" i="6"/>
  <c r="FF206" i="6"/>
  <c r="EX206" i="6"/>
  <c r="EP206" i="6"/>
  <c r="EH206" i="6"/>
  <c r="DZ206" i="6"/>
  <c r="DR206" i="6"/>
  <c r="DJ206" i="6"/>
  <c r="DB206" i="6"/>
  <c r="CT206" i="6"/>
  <c r="CL206" i="6"/>
  <c r="CD206" i="6"/>
  <c r="BV206" i="6"/>
  <c r="BN206" i="6"/>
  <c r="BF206" i="6"/>
  <c r="AX206" i="6"/>
  <c r="AP206" i="6"/>
  <c r="AH206" i="6"/>
  <c r="Z206" i="6"/>
  <c r="R206" i="6"/>
  <c r="J206" i="6"/>
  <c r="MZ206" i="6"/>
  <c r="MP206" i="6"/>
  <c r="ME206" i="6"/>
  <c r="LT206" i="6"/>
  <c r="LJ206" i="6"/>
  <c r="KY206" i="6"/>
  <c r="KN206" i="6"/>
  <c r="KD206" i="6"/>
  <c r="JU206" i="6"/>
  <c r="JM206" i="6"/>
  <c r="JE206" i="6"/>
  <c r="IW206" i="6"/>
  <c r="IO206" i="6"/>
  <c r="IG206" i="6"/>
  <c r="HY206" i="6"/>
  <c r="HQ206" i="6"/>
  <c r="HI206" i="6"/>
  <c r="HA206" i="6"/>
  <c r="GS206" i="6"/>
  <c r="GK206" i="6"/>
  <c r="GC206" i="6"/>
  <c r="FU206" i="6"/>
  <c r="FM206" i="6"/>
  <c r="FE206" i="6"/>
  <c r="EW206" i="6"/>
  <c r="EO206" i="6"/>
  <c r="EG206" i="6"/>
  <c r="DY206" i="6"/>
  <c r="DQ206" i="6"/>
  <c r="DI206" i="6"/>
  <c r="DA206" i="6"/>
  <c r="CS206" i="6"/>
  <c r="CK206" i="6"/>
  <c r="CC206" i="6"/>
  <c r="BU206" i="6"/>
  <c r="BM206" i="6"/>
  <c r="BE206" i="6"/>
  <c r="AW206" i="6"/>
  <c r="AO206" i="6"/>
  <c r="AG206" i="6"/>
  <c r="Y206" i="6"/>
  <c r="Q206" i="6"/>
  <c r="I206" i="6"/>
  <c r="MY206" i="6"/>
  <c r="MN206" i="6"/>
  <c r="MD206" i="6"/>
  <c r="LS206" i="6"/>
  <c r="LH206" i="6"/>
  <c r="KX206" i="6"/>
  <c r="KM206" i="6"/>
  <c r="KB206" i="6"/>
  <c r="JT206" i="6"/>
  <c r="JL206" i="6"/>
  <c r="JD206" i="6"/>
  <c r="IV206" i="6"/>
  <c r="IN206" i="6"/>
  <c r="IF206" i="6"/>
  <c r="HX206" i="6"/>
  <c r="HP206" i="6"/>
  <c r="HH206" i="6"/>
  <c r="GZ206" i="6"/>
  <c r="GR206" i="6"/>
  <c r="GJ206" i="6"/>
  <c r="GB206" i="6"/>
  <c r="FT206" i="6"/>
  <c r="FL206" i="6"/>
  <c r="FD206" i="6"/>
  <c r="EV206" i="6"/>
  <c r="EN206" i="6"/>
  <c r="EF206" i="6"/>
  <c r="DX206" i="6"/>
  <c r="DP206" i="6"/>
  <c r="DH206" i="6"/>
  <c r="CZ206" i="6"/>
  <c r="CR206" i="6"/>
  <c r="CJ206" i="6"/>
  <c r="CB206" i="6"/>
  <c r="BT206" i="6"/>
  <c r="BL206" i="6"/>
  <c r="BD206" i="6"/>
  <c r="AV206" i="6"/>
  <c r="AN206" i="6"/>
  <c r="AF206" i="6"/>
  <c r="X206" i="6"/>
  <c r="P206" i="6"/>
  <c r="H206" i="6"/>
  <c r="MZ213" i="6"/>
  <c r="MR213" i="6"/>
  <c r="MJ213" i="6"/>
  <c r="MB213" i="6"/>
  <c r="LT213" i="6"/>
  <c r="LL213" i="6"/>
  <c r="LD213" i="6"/>
  <c r="KV213" i="6"/>
  <c r="KN213" i="6"/>
  <c r="KF213" i="6"/>
  <c r="JX213" i="6"/>
  <c r="JP213" i="6"/>
  <c r="JH213" i="6"/>
  <c r="IZ213" i="6"/>
  <c r="IR213" i="6"/>
  <c r="IJ213" i="6"/>
  <c r="IB213" i="6"/>
  <c r="HT213" i="6"/>
  <c r="HL213" i="6"/>
  <c r="HD213" i="6"/>
  <c r="GV213" i="6"/>
  <c r="GN213" i="6"/>
  <c r="GF213" i="6"/>
  <c r="FX213" i="6"/>
  <c r="FP213" i="6"/>
  <c r="FH213" i="6"/>
  <c r="EZ213" i="6"/>
  <c r="ER213" i="6"/>
  <c r="EJ213" i="6"/>
  <c r="EB213" i="6"/>
  <c r="DT213" i="6"/>
  <c r="DL213" i="6"/>
  <c r="DD213" i="6"/>
  <c r="CV213" i="6"/>
  <c r="CN213" i="6"/>
  <c r="CF213" i="6"/>
  <c r="BX213" i="6"/>
  <c r="BP213" i="6"/>
  <c r="BH213" i="6"/>
  <c r="AZ213" i="6"/>
  <c r="AR213" i="6"/>
  <c r="AJ213" i="6"/>
  <c r="AB213" i="6"/>
  <c r="T213" i="6"/>
  <c r="L213" i="6"/>
  <c r="MY213" i="6"/>
  <c r="MQ213" i="6"/>
  <c r="MI213" i="6"/>
  <c r="MA213" i="6"/>
  <c r="LS213" i="6"/>
  <c r="LK213" i="6"/>
  <c r="LC213" i="6"/>
  <c r="KU213" i="6"/>
  <c r="KM213" i="6"/>
  <c r="KE213" i="6"/>
  <c r="JW213" i="6"/>
  <c r="JO213" i="6"/>
  <c r="JG213" i="6"/>
  <c r="IY213" i="6"/>
  <c r="IQ213" i="6"/>
  <c r="II213" i="6"/>
  <c r="IA213" i="6"/>
  <c r="HS213" i="6"/>
  <c r="HK213" i="6"/>
  <c r="HC213" i="6"/>
  <c r="GU213" i="6"/>
  <c r="GM213" i="6"/>
  <c r="GE213" i="6"/>
  <c r="FW213" i="6"/>
  <c r="FO213" i="6"/>
  <c r="FG213" i="6"/>
  <c r="EY213" i="6"/>
  <c r="EQ213" i="6"/>
  <c r="EI213" i="6"/>
  <c r="EA213" i="6"/>
  <c r="DS213" i="6"/>
  <c r="DK213" i="6"/>
  <c r="DC213" i="6"/>
  <c r="CU213" i="6"/>
  <c r="CM213" i="6"/>
  <c r="CE213" i="6"/>
  <c r="BW213" i="6"/>
  <c r="BO213" i="6"/>
  <c r="BG213" i="6"/>
  <c r="AY213" i="6"/>
  <c r="AQ213" i="6"/>
  <c r="AI213" i="6"/>
  <c r="AA213" i="6"/>
  <c r="S213" i="6"/>
  <c r="K213" i="6"/>
  <c r="MX213" i="6"/>
  <c r="MP213" i="6"/>
  <c r="MH213" i="6"/>
  <c r="LZ213" i="6"/>
  <c r="LR213" i="6"/>
  <c r="LJ213" i="6"/>
  <c r="LB213" i="6"/>
  <c r="KT213" i="6"/>
  <c r="KL213" i="6"/>
  <c r="KD213" i="6"/>
  <c r="JV213" i="6"/>
  <c r="JN213" i="6"/>
  <c r="JF213" i="6"/>
  <c r="IX213" i="6"/>
  <c r="IP213" i="6"/>
  <c r="IH213" i="6"/>
  <c r="HZ213" i="6"/>
  <c r="HR213" i="6"/>
  <c r="HJ213" i="6"/>
  <c r="HB213" i="6"/>
  <c r="GT213" i="6"/>
  <c r="GL213" i="6"/>
  <c r="GD213" i="6"/>
  <c r="FV213" i="6"/>
  <c r="FN213" i="6"/>
  <c r="FF213" i="6"/>
  <c r="EX213" i="6"/>
  <c r="EP213" i="6"/>
  <c r="EH213" i="6"/>
  <c r="DZ213" i="6"/>
  <c r="DR213" i="6"/>
  <c r="DJ213" i="6"/>
  <c r="DB213" i="6"/>
  <c r="CT213" i="6"/>
  <c r="CL213" i="6"/>
  <c r="CD213" i="6"/>
  <c r="BV213" i="6"/>
  <c r="BN213" i="6"/>
  <c r="BF213" i="6"/>
  <c r="AX213" i="6"/>
  <c r="AP213" i="6"/>
  <c r="AH213" i="6"/>
  <c r="Z213" i="6"/>
  <c r="R213" i="6"/>
  <c r="J213" i="6"/>
  <c r="MC213" i="6"/>
  <c r="LE213" i="6"/>
  <c r="JY213" i="6"/>
  <c r="IS213" i="6"/>
  <c r="HU213" i="6"/>
  <c r="GW213" i="6"/>
  <c r="FQ213" i="6"/>
  <c r="EK213" i="6"/>
  <c r="DM213" i="6"/>
  <c r="CO213" i="6"/>
  <c r="BQ213" i="6"/>
  <c r="MW213" i="6"/>
  <c r="MO213" i="6"/>
  <c r="MG213" i="6"/>
  <c r="LY213" i="6"/>
  <c r="LQ213" i="6"/>
  <c r="LI213" i="6"/>
  <c r="LA213" i="6"/>
  <c r="KS213" i="6"/>
  <c r="KK213" i="6"/>
  <c r="KC213" i="6"/>
  <c r="JU213" i="6"/>
  <c r="JM213" i="6"/>
  <c r="JE213" i="6"/>
  <c r="IW213" i="6"/>
  <c r="IO213" i="6"/>
  <c r="IG213" i="6"/>
  <c r="HY213" i="6"/>
  <c r="HQ213" i="6"/>
  <c r="HI213" i="6"/>
  <c r="HA213" i="6"/>
  <c r="GS213" i="6"/>
  <c r="GK213" i="6"/>
  <c r="GC213" i="6"/>
  <c r="FU213" i="6"/>
  <c r="FM213" i="6"/>
  <c r="FE213" i="6"/>
  <c r="EW213" i="6"/>
  <c r="EO213" i="6"/>
  <c r="EG213" i="6"/>
  <c r="DY213" i="6"/>
  <c r="DQ213" i="6"/>
  <c r="DI213" i="6"/>
  <c r="DA213" i="6"/>
  <c r="CS213" i="6"/>
  <c r="CK213" i="6"/>
  <c r="CC213" i="6"/>
  <c r="BU213" i="6"/>
  <c r="BM213" i="6"/>
  <c r="BE213" i="6"/>
  <c r="AW213" i="6"/>
  <c r="AO213" i="6"/>
  <c r="AG213" i="6"/>
  <c r="Y213" i="6"/>
  <c r="Q213" i="6"/>
  <c r="I213" i="6"/>
  <c r="MS213" i="6"/>
  <c r="KG213" i="6"/>
  <c r="JA213" i="6"/>
  <c r="HM213" i="6"/>
  <c r="FY213" i="6"/>
  <c r="DU213" i="6"/>
  <c r="BY213" i="6"/>
  <c r="AS213" i="6"/>
  <c r="MV213" i="6"/>
  <c r="MN213" i="6"/>
  <c r="MF213" i="6"/>
  <c r="LX213" i="6"/>
  <c r="LP213" i="6"/>
  <c r="LH213" i="6"/>
  <c r="KZ213" i="6"/>
  <c r="KR213" i="6"/>
  <c r="KJ213" i="6"/>
  <c r="KB213" i="6"/>
  <c r="JT213" i="6"/>
  <c r="JL213" i="6"/>
  <c r="JD213" i="6"/>
  <c r="IV213" i="6"/>
  <c r="IN213" i="6"/>
  <c r="IF213" i="6"/>
  <c r="HX213" i="6"/>
  <c r="HP213" i="6"/>
  <c r="HH213" i="6"/>
  <c r="GZ213" i="6"/>
  <c r="GR213" i="6"/>
  <c r="GJ213" i="6"/>
  <c r="GB213" i="6"/>
  <c r="FT213" i="6"/>
  <c r="FL213" i="6"/>
  <c r="FD213" i="6"/>
  <c r="EV213" i="6"/>
  <c r="EN213" i="6"/>
  <c r="EF213" i="6"/>
  <c r="DX213" i="6"/>
  <c r="DP213" i="6"/>
  <c r="DH213" i="6"/>
  <c r="CZ213" i="6"/>
  <c r="CR213" i="6"/>
  <c r="CJ213" i="6"/>
  <c r="CB213" i="6"/>
  <c r="BT213" i="6"/>
  <c r="BL213" i="6"/>
  <c r="BD213" i="6"/>
  <c r="AV213" i="6"/>
  <c r="AN213" i="6"/>
  <c r="AF213" i="6"/>
  <c r="X213" i="6"/>
  <c r="P213" i="6"/>
  <c r="H213" i="6"/>
  <c r="LU213" i="6"/>
  <c r="KO213" i="6"/>
  <c r="JI213" i="6"/>
  <c r="IC213" i="6"/>
  <c r="GO213" i="6"/>
  <c r="ES213" i="6"/>
  <c r="DE213" i="6"/>
  <c r="BI213" i="6"/>
  <c r="MU213" i="6"/>
  <c r="MM213" i="6"/>
  <c r="ME213" i="6"/>
  <c r="LW213" i="6"/>
  <c r="LO213" i="6"/>
  <c r="LG213" i="6"/>
  <c r="KY213" i="6"/>
  <c r="KQ213" i="6"/>
  <c r="KI213" i="6"/>
  <c r="KA213" i="6"/>
  <c r="JS213" i="6"/>
  <c r="JK213" i="6"/>
  <c r="JC213" i="6"/>
  <c r="IU213" i="6"/>
  <c r="IM213" i="6"/>
  <c r="IE213" i="6"/>
  <c r="HW213" i="6"/>
  <c r="HO213" i="6"/>
  <c r="HG213" i="6"/>
  <c r="GY213" i="6"/>
  <c r="GQ213" i="6"/>
  <c r="GI213" i="6"/>
  <c r="GA213" i="6"/>
  <c r="FS213" i="6"/>
  <c r="FK213" i="6"/>
  <c r="FC213" i="6"/>
  <c r="EU213" i="6"/>
  <c r="EM213" i="6"/>
  <c r="EE213" i="6"/>
  <c r="DW213" i="6"/>
  <c r="DO213" i="6"/>
  <c r="DG213" i="6"/>
  <c r="CY213" i="6"/>
  <c r="CQ213" i="6"/>
  <c r="CI213" i="6"/>
  <c r="CI222" i="6" s="1"/>
  <c r="CA213" i="6"/>
  <c r="BS213" i="6"/>
  <c r="BK213" i="6"/>
  <c r="BC213" i="6"/>
  <c r="AU213" i="6"/>
  <c r="AM213" i="6"/>
  <c r="AE213" i="6"/>
  <c r="W213" i="6"/>
  <c r="O213" i="6"/>
  <c r="G213" i="6"/>
  <c r="MT213" i="6"/>
  <c r="ML213" i="6"/>
  <c r="MD213" i="6"/>
  <c r="LV213" i="6"/>
  <c r="LN213" i="6"/>
  <c r="LF213" i="6"/>
  <c r="KX213" i="6"/>
  <c r="KP213" i="6"/>
  <c r="KH213" i="6"/>
  <c r="JZ213" i="6"/>
  <c r="JR213" i="6"/>
  <c r="JJ213" i="6"/>
  <c r="JB213" i="6"/>
  <c r="IT213" i="6"/>
  <c r="IL213" i="6"/>
  <c r="ID213" i="6"/>
  <c r="HV213" i="6"/>
  <c r="HN213" i="6"/>
  <c r="HF213" i="6"/>
  <c r="GX213" i="6"/>
  <c r="GP213" i="6"/>
  <c r="GH213" i="6"/>
  <c r="FZ213" i="6"/>
  <c r="FR213" i="6"/>
  <c r="FJ213" i="6"/>
  <c r="FB213" i="6"/>
  <c r="ET213" i="6"/>
  <c r="EL213" i="6"/>
  <c r="ED213" i="6"/>
  <c r="DV213" i="6"/>
  <c r="DN213" i="6"/>
  <c r="DF213" i="6"/>
  <c r="CX213" i="6"/>
  <c r="CP213" i="6"/>
  <c r="CH213" i="6"/>
  <c r="BZ213" i="6"/>
  <c r="BR213" i="6"/>
  <c r="BJ213" i="6"/>
  <c r="BB213" i="6"/>
  <c r="AT213" i="6"/>
  <c r="AL213" i="6"/>
  <c r="AD213" i="6"/>
  <c r="V213" i="6"/>
  <c r="N213" i="6"/>
  <c r="F213" i="6"/>
  <c r="MK213" i="6"/>
  <c r="KW213" i="6"/>
  <c r="JQ213" i="6"/>
  <c r="IK213" i="6"/>
  <c r="HE213" i="6"/>
  <c r="GG213" i="6"/>
  <c r="FI213" i="6"/>
  <c r="FA213" i="6"/>
  <c r="EC213" i="6"/>
  <c r="CW213" i="6"/>
  <c r="CG213" i="6"/>
  <c r="BA213" i="6"/>
  <c r="AC213" i="6"/>
  <c r="LM213" i="6"/>
  <c r="AK213" i="6"/>
  <c r="U213" i="6"/>
  <c r="M213" i="6"/>
  <c r="E213" i="6"/>
  <c r="MV205" i="6"/>
  <c r="MN205" i="6"/>
  <c r="MF205" i="6"/>
  <c r="LX205" i="6"/>
  <c r="LP205" i="6"/>
  <c r="LH205" i="6"/>
  <c r="KZ205" i="6"/>
  <c r="KR205" i="6"/>
  <c r="KJ205" i="6"/>
  <c r="KB205" i="6"/>
  <c r="JT205" i="6"/>
  <c r="JL205" i="6"/>
  <c r="JD205" i="6"/>
  <c r="IV205" i="6"/>
  <c r="IN205" i="6"/>
  <c r="IF205" i="6"/>
  <c r="HX205" i="6"/>
  <c r="HP205" i="6"/>
  <c r="HH205" i="6"/>
  <c r="GZ205" i="6"/>
  <c r="GR205" i="6"/>
  <c r="GJ205" i="6"/>
  <c r="GB205" i="6"/>
  <c r="FT205" i="6"/>
  <c r="FL205" i="6"/>
  <c r="FD205" i="6"/>
  <c r="EV205" i="6"/>
  <c r="EN205" i="6"/>
  <c r="EF205" i="6"/>
  <c r="DX205" i="6"/>
  <c r="DP205" i="6"/>
  <c r="DH205" i="6"/>
  <c r="CZ205" i="6"/>
  <c r="CR205" i="6"/>
  <c r="CJ205" i="6"/>
  <c r="CB205" i="6"/>
  <c r="BT205" i="6"/>
  <c r="BL205" i="6"/>
  <c r="BD205" i="6"/>
  <c r="AV205" i="6"/>
  <c r="AN205" i="6"/>
  <c r="AF205" i="6"/>
  <c r="X205" i="6"/>
  <c r="P205" i="6"/>
  <c r="H205" i="6"/>
  <c r="MU205" i="6"/>
  <c r="MM205" i="6"/>
  <c r="ME205" i="6"/>
  <c r="LW205" i="6"/>
  <c r="LO205" i="6"/>
  <c r="LG205" i="6"/>
  <c r="KY205" i="6"/>
  <c r="KQ205" i="6"/>
  <c r="KI205" i="6"/>
  <c r="KA205" i="6"/>
  <c r="JS205" i="6"/>
  <c r="JK205" i="6"/>
  <c r="JC205" i="6"/>
  <c r="IU205" i="6"/>
  <c r="IM205" i="6"/>
  <c r="IE205" i="6"/>
  <c r="HW205" i="6"/>
  <c r="HO205" i="6"/>
  <c r="HG205" i="6"/>
  <c r="GY205" i="6"/>
  <c r="GQ205" i="6"/>
  <c r="GI205" i="6"/>
  <c r="GA205" i="6"/>
  <c r="FS205" i="6"/>
  <c r="FK205" i="6"/>
  <c r="FC205" i="6"/>
  <c r="EU205" i="6"/>
  <c r="EM205" i="6"/>
  <c r="EE205" i="6"/>
  <c r="DW205" i="6"/>
  <c r="DO205" i="6"/>
  <c r="DG205" i="6"/>
  <c r="CY205" i="6"/>
  <c r="CQ205" i="6"/>
  <c r="CI205" i="6"/>
  <c r="CA205" i="6"/>
  <c r="BS205" i="6"/>
  <c r="BK205" i="6"/>
  <c r="BC205" i="6"/>
  <c r="AU205" i="6"/>
  <c r="AM205" i="6"/>
  <c r="AE205" i="6"/>
  <c r="W205" i="6"/>
  <c r="O205" i="6"/>
  <c r="G205" i="6"/>
  <c r="MT205" i="6"/>
  <c r="ML205" i="6"/>
  <c r="MD205" i="6"/>
  <c r="LV205" i="6"/>
  <c r="LN205" i="6"/>
  <c r="LF205" i="6"/>
  <c r="KX205" i="6"/>
  <c r="KP205" i="6"/>
  <c r="KH205" i="6"/>
  <c r="JZ205" i="6"/>
  <c r="JR205" i="6"/>
  <c r="JJ205" i="6"/>
  <c r="JB205" i="6"/>
  <c r="IT205" i="6"/>
  <c r="IL205" i="6"/>
  <c r="ID205" i="6"/>
  <c r="HV205" i="6"/>
  <c r="HN205" i="6"/>
  <c r="HF205" i="6"/>
  <c r="GX205" i="6"/>
  <c r="GP205" i="6"/>
  <c r="GH205" i="6"/>
  <c r="FZ205" i="6"/>
  <c r="FR205" i="6"/>
  <c r="FJ205" i="6"/>
  <c r="FB205" i="6"/>
  <c r="ET205" i="6"/>
  <c r="EL205" i="6"/>
  <c r="ED205" i="6"/>
  <c r="DV205" i="6"/>
  <c r="DN205" i="6"/>
  <c r="DF205" i="6"/>
  <c r="CX205" i="6"/>
  <c r="CP205" i="6"/>
  <c r="CH205" i="6"/>
  <c r="BZ205" i="6"/>
  <c r="BR205" i="6"/>
  <c r="BJ205" i="6"/>
  <c r="BB205" i="6"/>
  <c r="AT205" i="6"/>
  <c r="AL205" i="6"/>
  <c r="AD205" i="6"/>
  <c r="V205" i="6"/>
  <c r="N205" i="6"/>
  <c r="F205" i="6"/>
  <c r="MS205" i="6"/>
  <c r="MK205" i="6"/>
  <c r="MC205" i="6"/>
  <c r="LU205" i="6"/>
  <c r="LM205" i="6"/>
  <c r="LE205" i="6"/>
  <c r="KW205" i="6"/>
  <c r="KO205" i="6"/>
  <c r="KG205" i="6"/>
  <c r="JY205" i="6"/>
  <c r="JQ205" i="6"/>
  <c r="JI205" i="6"/>
  <c r="JA205" i="6"/>
  <c r="IS205" i="6"/>
  <c r="IK205" i="6"/>
  <c r="IC205" i="6"/>
  <c r="HU205" i="6"/>
  <c r="HM205" i="6"/>
  <c r="HE205" i="6"/>
  <c r="GW205" i="6"/>
  <c r="GO205" i="6"/>
  <c r="GG205" i="6"/>
  <c r="FY205" i="6"/>
  <c r="FQ205" i="6"/>
  <c r="FI205" i="6"/>
  <c r="FA205" i="6"/>
  <c r="ES205" i="6"/>
  <c r="EK205" i="6"/>
  <c r="EC205" i="6"/>
  <c r="DU205" i="6"/>
  <c r="DM205" i="6"/>
  <c r="DE205" i="6"/>
  <c r="CW205" i="6"/>
  <c r="CO205" i="6"/>
  <c r="CG205" i="6"/>
  <c r="BY205" i="6"/>
  <c r="BQ205" i="6"/>
  <c r="BI205" i="6"/>
  <c r="BA205" i="6"/>
  <c r="AS205" i="6"/>
  <c r="AK205" i="6"/>
  <c r="AC205" i="6"/>
  <c r="U205" i="6"/>
  <c r="M205" i="6"/>
  <c r="MZ205" i="6"/>
  <c r="MR205" i="6"/>
  <c r="MJ205" i="6"/>
  <c r="MB205" i="6"/>
  <c r="LT205" i="6"/>
  <c r="LL205" i="6"/>
  <c r="LD205" i="6"/>
  <c r="KV205" i="6"/>
  <c r="KN205" i="6"/>
  <c r="KF205" i="6"/>
  <c r="JX205" i="6"/>
  <c r="JP205" i="6"/>
  <c r="JH205" i="6"/>
  <c r="IZ205" i="6"/>
  <c r="IR205" i="6"/>
  <c r="IJ205" i="6"/>
  <c r="IB205" i="6"/>
  <c r="HT205" i="6"/>
  <c r="HL205" i="6"/>
  <c r="HD205" i="6"/>
  <c r="GV205" i="6"/>
  <c r="GN205" i="6"/>
  <c r="GF205" i="6"/>
  <c r="FX205" i="6"/>
  <c r="FP205" i="6"/>
  <c r="FH205" i="6"/>
  <c r="EZ205" i="6"/>
  <c r="ER205" i="6"/>
  <c r="EJ205" i="6"/>
  <c r="EB205" i="6"/>
  <c r="DT205" i="6"/>
  <c r="DL205" i="6"/>
  <c r="DD205" i="6"/>
  <c r="CV205" i="6"/>
  <c r="CN205" i="6"/>
  <c r="CF205" i="6"/>
  <c r="BX205" i="6"/>
  <c r="BP205" i="6"/>
  <c r="BH205" i="6"/>
  <c r="AZ205" i="6"/>
  <c r="AR205" i="6"/>
  <c r="AJ205" i="6"/>
  <c r="AB205" i="6"/>
  <c r="T205" i="6"/>
  <c r="L205" i="6"/>
  <c r="MY205" i="6"/>
  <c r="MQ205" i="6"/>
  <c r="MI205" i="6"/>
  <c r="MA205" i="6"/>
  <c r="LS205" i="6"/>
  <c r="LK205" i="6"/>
  <c r="LC205" i="6"/>
  <c r="KU205" i="6"/>
  <c r="KM205" i="6"/>
  <c r="KE205" i="6"/>
  <c r="JW205" i="6"/>
  <c r="JO205" i="6"/>
  <c r="JG205" i="6"/>
  <c r="IY205" i="6"/>
  <c r="IQ205" i="6"/>
  <c r="II205" i="6"/>
  <c r="IA205" i="6"/>
  <c r="HS205" i="6"/>
  <c r="HK205" i="6"/>
  <c r="HC205" i="6"/>
  <c r="GU205" i="6"/>
  <c r="GM205" i="6"/>
  <c r="GE205" i="6"/>
  <c r="FW205" i="6"/>
  <c r="FO205" i="6"/>
  <c r="FG205" i="6"/>
  <c r="EY205" i="6"/>
  <c r="EQ205" i="6"/>
  <c r="EI205" i="6"/>
  <c r="EA205" i="6"/>
  <c r="DS205" i="6"/>
  <c r="DK205" i="6"/>
  <c r="DC205" i="6"/>
  <c r="CU205" i="6"/>
  <c r="CM205" i="6"/>
  <c r="CE205" i="6"/>
  <c r="BW205" i="6"/>
  <c r="BO205" i="6"/>
  <c r="BG205" i="6"/>
  <c r="AY205" i="6"/>
  <c r="AQ205" i="6"/>
  <c r="AI205" i="6"/>
  <c r="AA205" i="6"/>
  <c r="S205" i="6"/>
  <c r="K205" i="6"/>
  <c r="MX205" i="6"/>
  <c r="MP205" i="6"/>
  <c r="MH205" i="6"/>
  <c r="LZ205" i="6"/>
  <c r="LR205" i="6"/>
  <c r="LJ205" i="6"/>
  <c r="LB205" i="6"/>
  <c r="KT205" i="6"/>
  <c r="KL205" i="6"/>
  <c r="KD205" i="6"/>
  <c r="JV205" i="6"/>
  <c r="JN205" i="6"/>
  <c r="JF205" i="6"/>
  <c r="IX205" i="6"/>
  <c r="IP205" i="6"/>
  <c r="IH205" i="6"/>
  <c r="HZ205" i="6"/>
  <c r="HR205" i="6"/>
  <c r="HJ205" i="6"/>
  <c r="HB205" i="6"/>
  <c r="GT205" i="6"/>
  <c r="GL205" i="6"/>
  <c r="GD205" i="6"/>
  <c r="FV205" i="6"/>
  <c r="FN205" i="6"/>
  <c r="FF205" i="6"/>
  <c r="EX205" i="6"/>
  <c r="EP205" i="6"/>
  <c r="EH205" i="6"/>
  <c r="DZ205" i="6"/>
  <c r="DR205" i="6"/>
  <c r="DJ205" i="6"/>
  <c r="DB205" i="6"/>
  <c r="CT205" i="6"/>
  <c r="CL205" i="6"/>
  <c r="CD205" i="6"/>
  <c r="BV205" i="6"/>
  <c r="BN205" i="6"/>
  <c r="BF205" i="6"/>
  <c r="AX205" i="6"/>
  <c r="AP205" i="6"/>
  <c r="AH205" i="6"/>
  <c r="Z205" i="6"/>
  <c r="R205" i="6"/>
  <c r="J205" i="6"/>
  <c r="MW205" i="6"/>
  <c r="MO205" i="6"/>
  <c r="MG205" i="6"/>
  <c r="LY205" i="6"/>
  <c r="LQ205" i="6"/>
  <c r="LI205" i="6"/>
  <c r="LA205" i="6"/>
  <c r="KS205" i="6"/>
  <c r="KK205" i="6"/>
  <c r="KC205" i="6"/>
  <c r="JU205" i="6"/>
  <c r="JM205" i="6"/>
  <c r="JE205" i="6"/>
  <c r="IW205" i="6"/>
  <c r="IO205" i="6"/>
  <c r="IG205" i="6"/>
  <c r="HY205" i="6"/>
  <c r="HQ205" i="6"/>
  <c r="HI205" i="6"/>
  <c r="HA205" i="6"/>
  <c r="GS205" i="6"/>
  <c r="GK205" i="6"/>
  <c r="GC205" i="6"/>
  <c r="FU205" i="6"/>
  <c r="FM205" i="6"/>
  <c r="FE205" i="6"/>
  <c r="EW205" i="6"/>
  <c r="EO205" i="6"/>
  <c r="EG205" i="6"/>
  <c r="DY205" i="6"/>
  <c r="DQ205" i="6"/>
  <c r="DI205" i="6"/>
  <c r="DA205" i="6"/>
  <c r="CS205" i="6"/>
  <c r="CK205" i="6"/>
  <c r="CC205" i="6"/>
  <c r="BU205" i="6"/>
  <c r="BM205" i="6"/>
  <c r="BE205" i="6"/>
  <c r="AW205" i="6"/>
  <c r="AO205" i="6"/>
  <c r="AG205" i="6"/>
  <c r="Y205" i="6"/>
  <c r="Q205" i="6"/>
  <c r="I205" i="6"/>
  <c r="MV212" i="6"/>
  <c r="MN212" i="6"/>
  <c r="MF212" i="6"/>
  <c r="LX212" i="6"/>
  <c r="LP212" i="6"/>
  <c r="LH212" i="6"/>
  <c r="KZ212" i="6"/>
  <c r="KR212" i="6"/>
  <c r="KJ212" i="6"/>
  <c r="KB212" i="6"/>
  <c r="JT212" i="6"/>
  <c r="JL212" i="6"/>
  <c r="JD212" i="6"/>
  <c r="IV212" i="6"/>
  <c r="IN212" i="6"/>
  <c r="IF212" i="6"/>
  <c r="HX212" i="6"/>
  <c r="HP212" i="6"/>
  <c r="HH212" i="6"/>
  <c r="GZ212" i="6"/>
  <c r="GR212" i="6"/>
  <c r="GJ212" i="6"/>
  <c r="GB212" i="6"/>
  <c r="FT212" i="6"/>
  <c r="FL212" i="6"/>
  <c r="FD212" i="6"/>
  <c r="EV212" i="6"/>
  <c r="EN212" i="6"/>
  <c r="EF212" i="6"/>
  <c r="DX212" i="6"/>
  <c r="DP212" i="6"/>
  <c r="DH212" i="6"/>
  <c r="CZ212" i="6"/>
  <c r="CR212" i="6"/>
  <c r="CJ212" i="6"/>
  <c r="CB212" i="6"/>
  <c r="BT212" i="6"/>
  <c r="BL212" i="6"/>
  <c r="BD212" i="6"/>
  <c r="AV212" i="6"/>
  <c r="AN212" i="6"/>
  <c r="AF212" i="6"/>
  <c r="X212" i="6"/>
  <c r="P212" i="6"/>
  <c r="H212" i="6"/>
  <c r="MU212" i="6"/>
  <c r="MM212" i="6"/>
  <c r="ME212" i="6"/>
  <c r="LW212" i="6"/>
  <c r="LO212" i="6"/>
  <c r="LG212" i="6"/>
  <c r="KY212" i="6"/>
  <c r="KQ212" i="6"/>
  <c r="KI212" i="6"/>
  <c r="KA212" i="6"/>
  <c r="JS212" i="6"/>
  <c r="JK212" i="6"/>
  <c r="JC212" i="6"/>
  <c r="IU212" i="6"/>
  <c r="IM212" i="6"/>
  <c r="IE212" i="6"/>
  <c r="HW212" i="6"/>
  <c r="HO212" i="6"/>
  <c r="HG212" i="6"/>
  <c r="GY212" i="6"/>
  <c r="GQ212" i="6"/>
  <c r="GI212" i="6"/>
  <c r="GA212" i="6"/>
  <c r="FS212" i="6"/>
  <c r="FK212" i="6"/>
  <c r="FC212" i="6"/>
  <c r="EU212" i="6"/>
  <c r="EM212" i="6"/>
  <c r="EE212" i="6"/>
  <c r="DW212" i="6"/>
  <c r="DO212" i="6"/>
  <c r="DG212" i="6"/>
  <c r="CY212" i="6"/>
  <c r="CQ212" i="6"/>
  <c r="CI212" i="6"/>
  <c r="CA212" i="6"/>
  <c r="BS212" i="6"/>
  <c r="BK212" i="6"/>
  <c r="BC212" i="6"/>
  <c r="AU212" i="6"/>
  <c r="AM212" i="6"/>
  <c r="AE212" i="6"/>
  <c r="W212" i="6"/>
  <c r="O212" i="6"/>
  <c r="G212" i="6"/>
  <c r="MT212" i="6"/>
  <c r="ML212" i="6"/>
  <c r="MD212" i="6"/>
  <c r="LV212" i="6"/>
  <c r="LN212" i="6"/>
  <c r="LF212" i="6"/>
  <c r="KX212" i="6"/>
  <c r="KP212" i="6"/>
  <c r="KH212" i="6"/>
  <c r="JZ212" i="6"/>
  <c r="JR212" i="6"/>
  <c r="JJ212" i="6"/>
  <c r="JB212" i="6"/>
  <c r="IT212" i="6"/>
  <c r="IL212" i="6"/>
  <c r="ID212" i="6"/>
  <c r="HV212" i="6"/>
  <c r="HN212" i="6"/>
  <c r="HF212" i="6"/>
  <c r="GX212" i="6"/>
  <c r="GP212" i="6"/>
  <c r="GH212" i="6"/>
  <c r="FZ212" i="6"/>
  <c r="FR212" i="6"/>
  <c r="FJ212" i="6"/>
  <c r="FB212" i="6"/>
  <c r="ET212" i="6"/>
  <c r="EL212" i="6"/>
  <c r="ED212" i="6"/>
  <c r="DV212" i="6"/>
  <c r="DN212" i="6"/>
  <c r="DF212" i="6"/>
  <c r="CX212" i="6"/>
  <c r="CP212" i="6"/>
  <c r="CH212" i="6"/>
  <c r="BZ212" i="6"/>
  <c r="BR212" i="6"/>
  <c r="BJ212" i="6"/>
  <c r="BB212" i="6"/>
  <c r="AT212" i="6"/>
  <c r="AL212" i="6"/>
  <c r="AD212" i="6"/>
  <c r="V212" i="6"/>
  <c r="N212" i="6"/>
  <c r="F212" i="6"/>
  <c r="MS212" i="6"/>
  <c r="MK212" i="6"/>
  <c r="MC212" i="6"/>
  <c r="LU212" i="6"/>
  <c r="LM212" i="6"/>
  <c r="LE212" i="6"/>
  <c r="KW212" i="6"/>
  <c r="KO212" i="6"/>
  <c r="KG212" i="6"/>
  <c r="JY212" i="6"/>
  <c r="JQ212" i="6"/>
  <c r="JI212" i="6"/>
  <c r="JA212" i="6"/>
  <c r="IS212" i="6"/>
  <c r="IK212" i="6"/>
  <c r="IC212" i="6"/>
  <c r="HU212" i="6"/>
  <c r="HM212" i="6"/>
  <c r="HE212" i="6"/>
  <c r="GW212" i="6"/>
  <c r="GO212" i="6"/>
  <c r="GG212" i="6"/>
  <c r="FY212" i="6"/>
  <c r="FQ212" i="6"/>
  <c r="FI212" i="6"/>
  <c r="FA212" i="6"/>
  <c r="ES212" i="6"/>
  <c r="EK212" i="6"/>
  <c r="EC212" i="6"/>
  <c r="DU212" i="6"/>
  <c r="DM212" i="6"/>
  <c r="DE212" i="6"/>
  <c r="CW212" i="6"/>
  <c r="CO212" i="6"/>
  <c r="CG212" i="6"/>
  <c r="BY212" i="6"/>
  <c r="BQ212" i="6"/>
  <c r="BI212" i="6"/>
  <c r="BA212" i="6"/>
  <c r="AS212" i="6"/>
  <c r="AK212" i="6"/>
  <c r="AC212" i="6"/>
  <c r="U212" i="6"/>
  <c r="M212" i="6"/>
  <c r="MZ212" i="6"/>
  <c r="MR212" i="6"/>
  <c r="MJ212" i="6"/>
  <c r="MB212" i="6"/>
  <c r="LT212" i="6"/>
  <c r="LL212" i="6"/>
  <c r="LD212" i="6"/>
  <c r="KV212" i="6"/>
  <c r="KN212" i="6"/>
  <c r="KF212" i="6"/>
  <c r="JX212" i="6"/>
  <c r="JP212" i="6"/>
  <c r="JH212" i="6"/>
  <c r="IZ212" i="6"/>
  <c r="IR212" i="6"/>
  <c r="IJ212" i="6"/>
  <c r="IB212" i="6"/>
  <c r="HT212" i="6"/>
  <c r="HL212" i="6"/>
  <c r="HD212" i="6"/>
  <c r="GV212" i="6"/>
  <c r="GN212" i="6"/>
  <c r="GF212" i="6"/>
  <c r="FX212" i="6"/>
  <c r="FP212" i="6"/>
  <c r="FH212" i="6"/>
  <c r="EZ212" i="6"/>
  <c r="ER212" i="6"/>
  <c r="EJ212" i="6"/>
  <c r="EB212" i="6"/>
  <c r="DT212" i="6"/>
  <c r="DL212" i="6"/>
  <c r="DD212" i="6"/>
  <c r="CV212" i="6"/>
  <c r="CN212" i="6"/>
  <c r="CF212" i="6"/>
  <c r="BX212" i="6"/>
  <c r="BP212" i="6"/>
  <c r="BH212" i="6"/>
  <c r="AZ212" i="6"/>
  <c r="AR212" i="6"/>
  <c r="AJ212" i="6"/>
  <c r="AB212" i="6"/>
  <c r="T212" i="6"/>
  <c r="L212" i="6"/>
  <c r="MO212" i="6"/>
  <c r="MG212" i="6"/>
  <c r="LQ212" i="6"/>
  <c r="KS212" i="6"/>
  <c r="KC212" i="6"/>
  <c r="JM212" i="6"/>
  <c r="IW212" i="6"/>
  <c r="IG212" i="6"/>
  <c r="HQ212" i="6"/>
  <c r="HA212" i="6"/>
  <c r="GK212" i="6"/>
  <c r="FU212" i="6"/>
  <c r="EW212" i="6"/>
  <c r="EG212" i="6"/>
  <c r="DQ212" i="6"/>
  <c r="DA212" i="6"/>
  <c r="CC212" i="6"/>
  <c r="BM212" i="6"/>
  <c r="AW212" i="6"/>
  <c r="Y212" i="6"/>
  <c r="I212" i="6"/>
  <c r="MY212" i="6"/>
  <c r="MQ212" i="6"/>
  <c r="MI212" i="6"/>
  <c r="MA212" i="6"/>
  <c r="LS212" i="6"/>
  <c r="LK212" i="6"/>
  <c r="LC212" i="6"/>
  <c r="KU212" i="6"/>
  <c r="KM212" i="6"/>
  <c r="KE212" i="6"/>
  <c r="JW212" i="6"/>
  <c r="JO212" i="6"/>
  <c r="JG212" i="6"/>
  <c r="IY212" i="6"/>
  <c r="IQ212" i="6"/>
  <c r="II212" i="6"/>
  <c r="IA212" i="6"/>
  <c r="HS212" i="6"/>
  <c r="HK212" i="6"/>
  <c r="HC212" i="6"/>
  <c r="GU212" i="6"/>
  <c r="GM212" i="6"/>
  <c r="GE212" i="6"/>
  <c r="FW212" i="6"/>
  <c r="FO212" i="6"/>
  <c r="FG212" i="6"/>
  <c r="EY212" i="6"/>
  <c r="EQ212" i="6"/>
  <c r="EI212" i="6"/>
  <c r="EA212" i="6"/>
  <c r="DS212" i="6"/>
  <c r="DK212" i="6"/>
  <c r="DC212" i="6"/>
  <c r="CU212" i="6"/>
  <c r="CM212" i="6"/>
  <c r="CE212" i="6"/>
  <c r="BW212" i="6"/>
  <c r="BO212" i="6"/>
  <c r="BG212" i="6"/>
  <c r="AY212" i="6"/>
  <c r="AQ212" i="6"/>
  <c r="AI212" i="6"/>
  <c r="AA212" i="6"/>
  <c r="S212" i="6"/>
  <c r="K212" i="6"/>
  <c r="MW212" i="6"/>
  <c r="LY212" i="6"/>
  <c r="LI212" i="6"/>
  <c r="LA212" i="6"/>
  <c r="KK212" i="6"/>
  <c r="JU212" i="6"/>
  <c r="IO212" i="6"/>
  <c r="HY212" i="6"/>
  <c r="HI212" i="6"/>
  <c r="GS212" i="6"/>
  <c r="GC212" i="6"/>
  <c r="FM212" i="6"/>
  <c r="EO212" i="6"/>
  <c r="DY212" i="6"/>
  <c r="DI212" i="6"/>
  <c r="CS212" i="6"/>
  <c r="BU212" i="6"/>
  <c r="BE212" i="6"/>
  <c r="AO212" i="6"/>
  <c r="Q212" i="6"/>
  <c r="MX212" i="6"/>
  <c r="MP212" i="6"/>
  <c r="MH212" i="6"/>
  <c r="LZ212" i="6"/>
  <c r="LR212" i="6"/>
  <c r="LJ212" i="6"/>
  <c r="LB212" i="6"/>
  <c r="KT212" i="6"/>
  <c r="KL212" i="6"/>
  <c r="KD212" i="6"/>
  <c r="JV212" i="6"/>
  <c r="JN212" i="6"/>
  <c r="JF212" i="6"/>
  <c r="IX212" i="6"/>
  <c r="IP212" i="6"/>
  <c r="IH212" i="6"/>
  <c r="HZ212" i="6"/>
  <c r="HR212" i="6"/>
  <c r="HJ212" i="6"/>
  <c r="HB212" i="6"/>
  <c r="GT212" i="6"/>
  <c r="GL212" i="6"/>
  <c r="GD212" i="6"/>
  <c r="FV212" i="6"/>
  <c r="FN212" i="6"/>
  <c r="FF212" i="6"/>
  <c r="EX212" i="6"/>
  <c r="EP212" i="6"/>
  <c r="EH212" i="6"/>
  <c r="DZ212" i="6"/>
  <c r="DR212" i="6"/>
  <c r="DJ212" i="6"/>
  <c r="DB212" i="6"/>
  <c r="CT212" i="6"/>
  <c r="CL212" i="6"/>
  <c r="CD212" i="6"/>
  <c r="BV212" i="6"/>
  <c r="BN212" i="6"/>
  <c r="BF212" i="6"/>
  <c r="AX212" i="6"/>
  <c r="AP212" i="6"/>
  <c r="AH212" i="6"/>
  <c r="Z212" i="6"/>
  <c r="R212" i="6"/>
  <c r="J212" i="6"/>
  <c r="JE212" i="6"/>
  <c r="FE212" i="6"/>
  <c r="CK212" i="6"/>
  <c r="AG212" i="6"/>
  <c r="E212" i="6"/>
  <c r="MZ204" i="6"/>
  <c r="MZ222" i="6" s="1"/>
  <c r="MR204" i="6"/>
  <c r="MR222" i="6" s="1"/>
  <c r="MJ204" i="6"/>
  <c r="MJ222" i="6" s="1"/>
  <c r="MB204" i="6"/>
  <c r="MB222" i="6" s="1"/>
  <c r="LT204" i="6"/>
  <c r="LT222" i="6" s="1"/>
  <c r="LL204" i="6"/>
  <c r="LL222" i="6" s="1"/>
  <c r="LD204" i="6"/>
  <c r="LD222" i="6" s="1"/>
  <c r="KV204" i="6"/>
  <c r="KV222" i="6" s="1"/>
  <c r="KN204" i="6"/>
  <c r="KN222" i="6" s="1"/>
  <c r="KF204" i="6"/>
  <c r="KF222" i="6" s="1"/>
  <c r="JX204" i="6"/>
  <c r="JX222" i="6" s="1"/>
  <c r="JP204" i="6"/>
  <c r="JP222" i="6" s="1"/>
  <c r="JH204" i="6"/>
  <c r="JH222" i="6" s="1"/>
  <c r="IZ204" i="6"/>
  <c r="IZ222" i="6" s="1"/>
  <c r="IR204" i="6"/>
  <c r="IR222" i="6" s="1"/>
  <c r="IJ204" i="6"/>
  <c r="IJ222" i="6" s="1"/>
  <c r="IB204" i="6"/>
  <c r="IB222" i="6" s="1"/>
  <c r="HT204" i="6"/>
  <c r="HT222" i="6" s="1"/>
  <c r="HL204" i="6"/>
  <c r="HL222" i="6" s="1"/>
  <c r="HD204" i="6"/>
  <c r="HD222" i="6" s="1"/>
  <c r="GV204" i="6"/>
  <c r="GV222" i="6" s="1"/>
  <c r="GN204" i="6"/>
  <c r="GN222" i="6" s="1"/>
  <c r="GF204" i="6"/>
  <c r="GF222" i="6" s="1"/>
  <c r="FX204" i="6"/>
  <c r="FX222" i="6" s="1"/>
  <c r="FP204" i="6"/>
  <c r="FP222" i="6" s="1"/>
  <c r="FH204" i="6"/>
  <c r="FH222" i="6" s="1"/>
  <c r="EZ204" i="6"/>
  <c r="EZ222" i="6" s="1"/>
  <c r="ER204" i="6"/>
  <c r="ER222" i="6" s="1"/>
  <c r="EJ204" i="6"/>
  <c r="EJ222" i="6" s="1"/>
  <c r="EB204" i="6"/>
  <c r="EB222" i="6" s="1"/>
  <c r="DT204" i="6"/>
  <c r="DT222" i="6" s="1"/>
  <c r="DL204" i="6"/>
  <c r="DL222" i="6" s="1"/>
  <c r="DD204" i="6"/>
  <c r="DD222" i="6" s="1"/>
  <c r="CV204" i="6"/>
  <c r="CV222" i="6" s="1"/>
  <c r="CN204" i="6"/>
  <c r="CF204" i="6"/>
  <c r="BX204" i="6"/>
  <c r="BP204" i="6"/>
  <c r="BH204" i="6"/>
  <c r="AZ204" i="6"/>
  <c r="AR204" i="6"/>
  <c r="AJ204" i="6"/>
  <c r="AB204" i="6"/>
  <c r="T204" i="6"/>
  <c r="L204" i="6"/>
  <c r="MY204" i="6"/>
  <c r="MY222" i="6" s="1"/>
  <c r="MQ204" i="6"/>
  <c r="MQ222" i="6" s="1"/>
  <c r="MI204" i="6"/>
  <c r="MI222" i="6" s="1"/>
  <c r="MA204" i="6"/>
  <c r="MA222" i="6" s="1"/>
  <c r="LS204" i="6"/>
  <c r="LS222" i="6" s="1"/>
  <c r="LK204" i="6"/>
  <c r="LK222" i="6" s="1"/>
  <c r="LC204" i="6"/>
  <c r="LC222" i="6" s="1"/>
  <c r="KU204" i="6"/>
  <c r="KU222" i="6" s="1"/>
  <c r="KM204" i="6"/>
  <c r="KM222" i="6" s="1"/>
  <c r="KE204" i="6"/>
  <c r="KE222" i="6" s="1"/>
  <c r="JW204" i="6"/>
  <c r="JW222" i="6" s="1"/>
  <c r="JO204" i="6"/>
  <c r="JO222" i="6" s="1"/>
  <c r="JG204" i="6"/>
  <c r="JG222" i="6" s="1"/>
  <c r="IY204" i="6"/>
  <c r="IY222" i="6" s="1"/>
  <c r="IQ204" i="6"/>
  <c r="IQ222" i="6" s="1"/>
  <c r="II204" i="6"/>
  <c r="II222" i="6" s="1"/>
  <c r="IA204" i="6"/>
  <c r="IA222" i="6" s="1"/>
  <c r="HS204" i="6"/>
  <c r="HS222" i="6" s="1"/>
  <c r="HK204" i="6"/>
  <c r="HK222" i="6" s="1"/>
  <c r="HC204" i="6"/>
  <c r="HC222" i="6" s="1"/>
  <c r="GU204" i="6"/>
  <c r="GU222" i="6" s="1"/>
  <c r="GM204" i="6"/>
  <c r="GM222" i="6" s="1"/>
  <c r="GE204" i="6"/>
  <c r="GE222" i="6" s="1"/>
  <c r="FW204" i="6"/>
  <c r="FW222" i="6" s="1"/>
  <c r="FO204" i="6"/>
  <c r="FO222" i="6" s="1"/>
  <c r="FG204" i="6"/>
  <c r="FG222" i="6" s="1"/>
  <c r="EY204" i="6"/>
  <c r="EY222" i="6" s="1"/>
  <c r="EQ204" i="6"/>
  <c r="EQ222" i="6" s="1"/>
  <c r="EI204" i="6"/>
  <c r="EI222" i="6" s="1"/>
  <c r="EA204" i="6"/>
  <c r="EA222" i="6" s="1"/>
  <c r="DS204" i="6"/>
  <c r="DS222" i="6" s="1"/>
  <c r="DK204" i="6"/>
  <c r="DK222" i="6" s="1"/>
  <c r="DC204" i="6"/>
  <c r="DC222" i="6" s="1"/>
  <c r="CU204" i="6"/>
  <c r="CU222" i="6" s="1"/>
  <c r="CM204" i="6"/>
  <c r="CE204" i="6"/>
  <c r="BW204" i="6"/>
  <c r="BO204" i="6"/>
  <c r="BG204" i="6"/>
  <c r="AY204" i="6"/>
  <c r="AQ204" i="6"/>
  <c r="AI204" i="6"/>
  <c r="AA204" i="6"/>
  <c r="S204" i="6"/>
  <c r="K204" i="6"/>
  <c r="MX204" i="6"/>
  <c r="MX222" i="6" s="1"/>
  <c r="MP204" i="6"/>
  <c r="MP222" i="6" s="1"/>
  <c r="MH204" i="6"/>
  <c r="MH222" i="6" s="1"/>
  <c r="LZ204" i="6"/>
  <c r="LZ222" i="6" s="1"/>
  <c r="LR204" i="6"/>
  <c r="LR222" i="6" s="1"/>
  <c r="LJ204" i="6"/>
  <c r="LJ222" i="6" s="1"/>
  <c r="LB204" i="6"/>
  <c r="LB222" i="6" s="1"/>
  <c r="KT204" i="6"/>
  <c r="KT222" i="6" s="1"/>
  <c r="KL204" i="6"/>
  <c r="KL222" i="6" s="1"/>
  <c r="KD204" i="6"/>
  <c r="KD222" i="6" s="1"/>
  <c r="JV204" i="6"/>
  <c r="JV222" i="6" s="1"/>
  <c r="JN204" i="6"/>
  <c r="JN222" i="6" s="1"/>
  <c r="JF204" i="6"/>
  <c r="JF222" i="6" s="1"/>
  <c r="IX204" i="6"/>
  <c r="IX222" i="6" s="1"/>
  <c r="IP204" i="6"/>
  <c r="IP222" i="6" s="1"/>
  <c r="IH204" i="6"/>
  <c r="IH222" i="6" s="1"/>
  <c r="HZ204" i="6"/>
  <c r="HZ222" i="6" s="1"/>
  <c r="HR204" i="6"/>
  <c r="HR222" i="6" s="1"/>
  <c r="HJ204" i="6"/>
  <c r="HJ222" i="6" s="1"/>
  <c r="HB204" i="6"/>
  <c r="HB222" i="6" s="1"/>
  <c r="GT204" i="6"/>
  <c r="GT222" i="6" s="1"/>
  <c r="GL204" i="6"/>
  <c r="GL222" i="6" s="1"/>
  <c r="GD204" i="6"/>
  <c r="GD222" i="6" s="1"/>
  <c r="FV204" i="6"/>
  <c r="FV222" i="6" s="1"/>
  <c r="FN204" i="6"/>
  <c r="FN222" i="6" s="1"/>
  <c r="FF204" i="6"/>
  <c r="FF222" i="6" s="1"/>
  <c r="EX204" i="6"/>
  <c r="EX222" i="6" s="1"/>
  <c r="EP204" i="6"/>
  <c r="EP222" i="6" s="1"/>
  <c r="EH204" i="6"/>
  <c r="EH222" i="6" s="1"/>
  <c r="DZ204" i="6"/>
  <c r="DZ222" i="6" s="1"/>
  <c r="DR204" i="6"/>
  <c r="DR222" i="6" s="1"/>
  <c r="DJ204" i="6"/>
  <c r="DJ222" i="6" s="1"/>
  <c r="DB204" i="6"/>
  <c r="DB222" i="6" s="1"/>
  <c r="CT204" i="6"/>
  <c r="CT222" i="6" s="1"/>
  <c r="CL204" i="6"/>
  <c r="CD204" i="6"/>
  <c r="BV204" i="6"/>
  <c r="BN204" i="6"/>
  <c r="BF204" i="6"/>
  <c r="AX204" i="6"/>
  <c r="AP204" i="6"/>
  <c r="AH204" i="6"/>
  <c r="Z204" i="6"/>
  <c r="R204" i="6"/>
  <c r="J204" i="6"/>
  <c r="MW204" i="6"/>
  <c r="MW222" i="6" s="1"/>
  <c r="MO204" i="6"/>
  <c r="MO222" i="6" s="1"/>
  <c r="MG204" i="6"/>
  <c r="MG222" i="6" s="1"/>
  <c r="LY204" i="6"/>
  <c r="LY222" i="6" s="1"/>
  <c r="LQ204" i="6"/>
  <c r="LQ222" i="6" s="1"/>
  <c r="LI204" i="6"/>
  <c r="LI222" i="6" s="1"/>
  <c r="LA204" i="6"/>
  <c r="LA222" i="6" s="1"/>
  <c r="KS204" i="6"/>
  <c r="KS222" i="6" s="1"/>
  <c r="KK204" i="6"/>
  <c r="KK222" i="6" s="1"/>
  <c r="KC204" i="6"/>
  <c r="KC222" i="6" s="1"/>
  <c r="JU204" i="6"/>
  <c r="JU222" i="6" s="1"/>
  <c r="JM204" i="6"/>
  <c r="JM222" i="6" s="1"/>
  <c r="JE204" i="6"/>
  <c r="JE222" i="6" s="1"/>
  <c r="IW204" i="6"/>
  <c r="IW222" i="6" s="1"/>
  <c r="IO204" i="6"/>
  <c r="IO222" i="6" s="1"/>
  <c r="IG204" i="6"/>
  <c r="IG222" i="6" s="1"/>
  <c r="HY204" i="6"/>
  <c r="HY222" i="6" s="1"/>
  <c r="HQ204" i="6"/>
  <c r="HQ222" i="6" s="1"/>
  <c r="HI204" i="6"/>
  <c r="HI222" i="6" s="1"/>
  <c r="HA204" i="6"/>
  <c r="HA222" i="6" s="1"/>
  <c r="GS204" i="6"/>
  <c r="GS222" i="6" s="1"/>
  <c r="GK204" i="6"/>
  <c r="GK222" i="6" s="1"/>
  <c r="GC204" i="6"/>
  <c r="GC222" i="6" s="1"/>
  <c r="FU204" i="6"/>
  <c r="FU222" i="6" s="1"/>
  <c r="FM204" i="6"/>
  <c r="FM222" i="6" s="1"/>
  <c r="FE204" i="6"/>
  <c r="FE222" i="6" s="1"/>
  <c r="EW204" i="6"/>
  <c r="EW222" i="6" s="1"/>
  <c r="EO204" i="6"/>
  <c r="EO222" i="6" s="1"/>
  <c r="EG204" i="6"/>
  <c r="EG222" i="6" s="1"/>
  <c r="DY204" i="6"/>
  <c r="DY222" i="6" s="1"/>
  <c r="DQ204" i="6"/>
  <c r="DQ222" i="6" s="1"/>
  <c r="DI204" i="6"/>
  <c r="DI222" i="6" s="1"/>
  <c r="DA204" i="6"/>
  <c r="DA222" i="6" s="1"/>
  <c r="CS204" i="6"/>
  <c r="CS222" i="6" s="1"/>
  <c r="CK204" i="6"/>
  <c r="CC204" i="6"/>
  <c r="BU204" i="6"/>
  <c r="BM204" i="6"/>
  <c r="BE204" i="6"/>
  <c r="AW204" i="6"/>
  <c r="AO204" i="6"/>
  <c r="AG204" i="6"/>
  <c r="Y204" i="6"/>
  <c r="Q204" i="6"/>
  <c r="I204" i="6"/>
  <c r="MV204" i="6"/>
  <c r="MV222" i="6" s="1"/>
  <c r="MN204" i="6"/>
  <c r="MN222" i="6" s="1"/>
  <c r="MF204" i="6"/>
  <c r="MF222" i="6" s="1"/>
  <c r="LX204" i="6"/>
  <c r="LX222" i="6" s="1"/>
  <c r="LP204" i="6"/>
  <c r="LP222" i="6" s="1"/>
  <c r="LH204" i="6"/>
  <c r="LH222" i="6" s="1"/>
  <c r="KZ204" i="6"/>
  <c r="KZ222" i="6" s="1"/>
  <c r="KR204" i="6"/>
  <c r="KR222" i="6" s="1"/>
  <c r="KJ204" i="6"/>
  <c r="KJ222" i="6" s="1"/>
  <c r="KB204" i="6"/>
  <c r="KB222" i="6" s="1"/>
  <c r="JT204" i="6"/>
  <c r="JT222" i="6" s="1"/>
  <c r="JL204" i="6"/>
  <c r="JL222" i="6" s="1"/>
  <c r="JD204" i="6"/>
  <c r="JD222" i="6" s="1"/>
  <c r="IV204" i="6"/>
  <c r="IV222" i="6" s="1"/>
  <c r="IN204" i="6"/>
  <c r="IN222" i="6" s="1"/>
  <c r="IF204" i="6"/>
  <c r="IF222" i="6" s="1"/>
  <c r="HX204" i="6"/>
  <c r="HX222" i="6" s="1"/>
  <c r="HP204" i="6"/>
  <c r="HP222" i="6" s="1"/>
  <c r="HH204" i="6"/>
  <c r="HH222" i="6" s="1"/>
  <c r="GZ204" i="6"/>
  <c r="GZ222" i="6" s="1"/>
  <c r="GR204" i="6"/>
  <c r="GR222" i="6" s="1"/>
  <c r="GJ204" i="6"/>
  <c r="GJ222" i="6" s="1"/>
  <c r="GB204" i="6"/>
  <c r="GB222" i="6" s="1"/>
  <c r="FT204" i="6"/>
  <c r="FT222" i="6" s="1"/>
  <c r="FL204" i="6"/>
  <c r="FL222" i="6" s="1"/>
  <c r="FD204" i="6"/>
  <c r="FD222" i="6" s="1"/>
  <c r="EV204" i="6"/>
  <c r="EV222" i="6" s="1"/>
  <c r="EN204" i="6"/>
  <c r="EN222" i="6" s="1"/>
  <c r="EF204" i="6"/>
  <c r="EF222" i="6" s="1"/>
  <c r="DX204" i="6"/>
  <c r="DX222" i="6" s="1"/>
  <c r="DP204" i="6"/>
  <c r="DP222" i="6" s="1"/>
  <c r="DH204" i="6"/>
  <c r="DH222" i="6" s="1"/>
  <c r="CZ204" i="6"/>
  <c r="CZ222" i="6" s="1"/>
  <c r="CR204" i="6"/>
  <c r="CR222" i="6" s="1"/>
  <c r="CJ204" i="6"/>
  <c r="CB204" i="6"/>
  <c r="BT204" i="6"/>
  <c r="BL204" i="6"/>
  <c r="BD204" i="6"/>
  <c r="AV204" i="6"/>
  <c r="AN204" i="6"/>
  <c r="AF204" i="6"/>
  <c r="X204" i="6"/>
  <c r="P204" i="6"/>
  <c r="H204" i="6"/>
  <c r="MU204" i="6"/>
  <c r="MU222" i="6" s="1"/>
  <c r="MM204" i="6"/>
  <c r="MM222" i="6" s="1"/>
  <c r="ME204" i="6"/>
  <c r="ME222" i="6" s="1"/>
  <c r="LW204" i="6"/>
  <c r="LW222" i="6" s="1"/>
  <c r="LO204" i="6"/>
  <c r="LO222" i="6" s="1"/>
  <c r="LG204" i="6"/>
  <c r="LG222" i="6" s="1"/>
  <c r="KY204" i="6"/>
  <c r="KY222" i="6" s="1"/>
  <c r="KQ204" i="6"/>
  <c r="KQ222" i="6" s="1"/>
  <c r="KI204" i="6"/>
  <c r="KI222" i="6" s="1"/>
  <c r="KA204" i="6"/>
  <c r="KA222" i="6" s="1"/>
  <c r="JS204" i="6"/>
  <c r="JS222" i="6" s="1"/>
  <c r="JK204" i="6"/>
  <c r="JK222" i="6" s="1"/>
  <c r="JC204" i="6"/>
  <c r="JC222" i="6" s="1"/>
  <c r="IU204" i="6"/>
  <c r="IU222" i="6" s="1"/>
  <c r="IM204" i="6"/>
  <c r="IM222" i="6" s="1"/>
  <c r="IE204" i="6"/>
  <c r="IE222" i="6" s="1"/>
  <c r="HW204" i="6"/>
  <c r="HW222" i="6" s="1"/>
  <c r="HO204" i="6"/>
  <c r="HO222" i="6" s="1"/>
  <c r="HG204" i="6"/>
  <c r="HG222" i="6" s="1"/>
  <c r="GY204" i="6"/>
  <c r="GY222" i="6" s="1"/>
  <c r="GQ204" i="6"/>
  <c r="GQ222" i="6" s="1"/>
  <c r="GI204" i="6"/>
  <c r="GI222" i="6" s="1"/>
  <c r="GA204" i="6"/>
  <c r="GA222" i="6" s="1"/>
  <c r="FS204" i="6"/>
  <c r="FS222" i="6" s="1"/>
  <c r="FK204" i="6"/>
  <c r="FK222" i="6" s="1"/>
  <c r="FC204" i="6"/>
  <c r="FC222" i="6" s="1"/>
  <c r="EU204" i="6"/>
  <c r="EU222" i="6" s="1"/>
  <c r="EM204" i="6"/>
  <c r="EM222" i="6" s="1"/>
  <c r="EE204" i="6"/>
  <c r="EE222" i="6" s="1"/>
  <c r="DW204" i="6"/>
  <c r="DW222" i="6" s="1"/>
  <c r="DO204" i="6"/>
  <c r="DO222" i="6" s="1"/>
  <c r="DG204" i="6"/>
  <c r="DG222" i="6" s="1"/>
  <c r="CY204" i="6"/>
  <c r="CY222" i="6" s="1"/>
  <c r="CQ204" i="6"/>
  <c r="CQ222" i="6" s="1"/>
  <c r="CI204" i="6"/>
  <c r="CA204" i="6"/>
  <c r="BS204" i="6"/>
  <c r="BK204" i="6"/>
  <c r="BC204" i="6"/>
  <c r="AU204" i="6"/>
  <c r="AM204" i="6"/>
  <c r="AE204" i="6"/>
  <c r="W204" i="6"/>
  <c r="O204" i="6"/>
  <c r="G204" i="6"/>
  <c r="MT204" i="6"/>
  <c r="MT222" i="6" s="1"/>
  <c r="ML204" i="6"/>
  <c r="ML222" i="6" s="1"/>
  <c r="MD204" i="6"/>
  <c r="MD222" i="6" s="1"/>
  <c r="LV204" i="6"/>
  <c r="LV222" i="6" s="1"/>
  <c r="LN204" i="6"/>
  <c r="LN222" i="6" s="1"/>
  <c r="LF204" i="6"/>
  <c r="LF222" i="6" s="1"/>
  <c r="KX204" i="6"/>
  <c r="KX222" i="6" s="1"/>
  <c r="KP204" i="6"/>
  <c r="KP222" i="6" s="1"/>
  <c r="KH204" i="6"/>
  <c r="KH222" i="6" s="1"/>
  <c r="JZ204" i="6"/>
  <c r="JZ222" i="6" s="1"/>
  <c r="JR204" i="6"/>
  <c r="JR222" i="6" s="1"/>
  <c r="JJ204" i="6"/>
  <c r="JJ222" i="6" s="1"/>
  <c r="JB204" i="6"/>
  <c r="JB222" i="6" s="1"/>
  <c r="IT204" i="6"/>
  <c r="IT222" i="6" s="1"/>
  <c r="IL204" i="6"/>
  <c r="IL222" i="6" s="1"/>
  <c r="ID204" i="6"/>
  <c r="ID222" i="6" s="1"/>
  <c r="HV204" i="6"/>
  <c r="HV222" i="6" s="1"/>
  <c r="HN204" i="6"/>
  <c r="HN222" i="6" s="1"/>
  <c r="HF204" i="6"/>
  <c r="HF222" i="6" s="1"/>
  <c r="GX204" i="6"/>
  <c r="GX222" i="6" s="1"/>
  <c r="GP204" i="6"/>
  <c r="GP222" i="6" s="1"/>
  <c r="GH204" i="6"/>
  <c r="GH222" i="6" s="1"/>
  <c r="FZ204" i="6"/>
  <c r="FZ222" i="6" s="1"/>
  <c r="FR204" i="6"/>
  <c r="FR222" i="6" s="1"/>
  <c r="FJ204" i="6"/>
  <c r="FJ222" i="6" s="1"/>
  <c r="FB204" i="6"/>
  <c r="FB222" i="6" s="1"/>
  <c r="ET204" i="6"/>
  <c r="ET222" i="6" s="1"/>
  <c r="EL204" i="6"/>
  <c r="EL222" i="6" s="1"/>
  <c r="ED204" i="6"/>
  <c r="ED222" i="6" s="1"/>
  <c r="DV204" i="6"/>
  <c r="DV222" i="6" s="1"/>
  <c r="DN204" i="6"/>
  <c r="DN222" i="6" s="1"/>
  <c r="DF204" i="6"/>
  <c r="DF222" i="6" s="1"/>
  <c r="CX204" i="6"/>
  <c r="CX222" i="6" s="1"/>
  <c r="CP204" i="6"/>
  <c r="CH204" i="6"/>
  <c r="BZ204" i="6"/>
  <c r="BR204" i="6"/>
  <c r="BJ204" i="6"/>
  <c r="BB204" i="6"/>
  <c r="AT204" i="6"/>
  <c r="AL204" i="6"/>
  <c r="AD204" i="6"/>
  <c r="V204" i="6"/>
  <c r="N204" i="6"/>
  <c r="F204" i="6"/>
  <c r="MS204" i="6"/>
  <c r="MS222" i="6" s="1"/>
  <c r="KG204" i="6"/>
  <c r="KG222" i="6" s="1"/>
  <c r="HU204" i="6"/>
  <c r="HU222" i="6" s="1"/>
  <c r="FI204" i="6"/>
  <c r="FI222" i="6" s="1"/>
  <c r="CW204" i="6"/>
  <c r="CW222" i="6" s="1"/>
  <c r="AK204" i="6"/>
  <c r="MK204" i="6"/>
  <c r="MK222" i="6" s="1"/>
  <c r="JY204" i="6"/>
  <c r="JY222" i="6" s="1"/>
  <c r="HM204" i="6"/>
  <c r="HM222" i="6" s="1"/>
  <c r="FA204" i="6"/>
  <c r="FA222" i="6" s="1"/>
  <c r="CO204" i="6"/>
  <c r="AC204" i="6"/>
  <c r="MC204" i="6"/>
  <c r="MC222" i="6" s="1"/>
  <c r="JQ204" i="6"/>
  <c r="JQ222" i="6" s="1"/>
  <c r="HE204" i="6"/>
  <c r="HE222" i="6" s="1"/>
  <c r="ES204" i="6"/>
  <c r="ES222" i="6" s="1"/>
  <c r="CG204" i="6"/>
  <c r="U204" i="6"/>
  <c r="LU204" i="6"/>
  <c r="LU222" i="6" s="1"/>
  <c r="JI204" i="6"/>
  <c r="JI222" i="6" s="1"/>
  <c r="GW204" i="6"/>
  <c r="GW222" i="6" s="1"/>
  <c r="EK204" i="6"/>
  <c r="EK222" i="6" s="1"/>
  <c r="BY204" i="6"/>
  <c r="M204" i="6"/>
  <c r="LM204" i="6"/>
  <c r="LM222" i="6" s="1"/>
  <c r="JA204" i="6"/>
  <c r="JA222" i="6" s="1"/>
  <c r="GO204" i="6"/>
  <c r="GO222" i="6" s="1"/>
  <c r="EC204" i="6"/>
  <c r="EC222" i="6" s="1"/>
  <c r="BQ204" i="6"/>
  <c r="LE204" i="6"/>
  <c r="LE222" i="6" s="1"/>
  <c r="IS204" i="6"/>
  <c r="IS222" i="6" s="1"/>
  <c r="GG204" i="6"/>
  <c r="GG222" i="6" s="1"/>
  <c r="DU204" i="6"/>
  <c r="DU222" i="6" s="1"/>
  <c r="BI204" i="6"/>
  <c r="KW204" i="6"/>
  <c r="KW222" i="6" s="1"/>
  <c r="IK204" i="6"/>
  <c r="IK222" i="6" s="1"/>
  <c r="FY204" i="6"/>
  <c r="FY222" i="6" s="1"/>
  <c r="DM204" i="6"/>
  <c r="DM222" i="6" s="1"/>
  <c r="BA204" i="6"/>
  <c r="KO204" i="6"/>
  <c r="KO222" i="6" s="1"/>
  <c r="IC204" i="6"/>
  <c r="IC222" i="6" s="1"/>
  <c r="FQ204" i="6"/>
  <c r="FQ222" i="6" s="1"/>
  <c r="DE204" i="6"/>
  <c r="DE222" i="6" s="1"/>
  <c r="AS204" i="6"/>
  <c r="MY203" i="6"/>
  <c r="MY221" i="6" s="1"/>
  <c r="MW203" i="6"/>
  <c r="MW221" i="6" s="1"/>
  <c r="MO203" i="6"/>
  <c r="MO221" i="6" s="1"/>
  <c r="MG203" i="6"/>
  <c r="LY203" i="6"/>
  <c r="LY221" i="6" s="1"/>
  <c r="LQ203" i="6"/>
  <c r="LQ221" i="6" s="1"/>
  <c r="LI203" i="6"/>
  <c r="LI221" i="6" s="1"/>
  <c r="LA203" i="6"/>
  <c r="LA221" i="6" s="1"/>
  <c r="KS203" i="6"/>
  <c r="KS221" i="6" s="1"/>
  <c r="KK203" i="6"/>
  <c r="KC203" i="6"/>
  <c r="KC221" i="6" s="1"/>
  <c r="JU203" i="6"/>
  <c r="JU221" i="6" s="1"/>
  <c r="JM203" i="6"/>
  <c r="JE203" i="6"/>
  <c r="JE221" i="6" s="1"/>
  <c r="IW203" i="6"/>
  <c r="IW221" i="6" s="1"/>
  <c r="IO203" i="6"/>
  <c r="IO221" i="6" s="1"/>
  <c r="IG203" i="6"/>
  <c r="HY203" i="6"/>
  <c r="HQ203" i="6"/>
  <c r="HI203" i="6"/>
  <c r="HA203" i="6"/>
  <c r="GS203" i="6"/>
  <c r="GK203" i="6"/>
  <c r="GC203" i="6"/>
  <c r="FU203" i="6"/>
  <c r="FM203" i="6"/>
  <c r="FE203" i="6"/>
  <c r="EW203" i="6"/>
  <c r="EO203" i="6"/>
  <c r="EG203" i="6"/>
  <c r="DY203" i="6"/>
  <c r="DQ203" i="6"/>
  <c r="DI203" i="6"/>
  <c r="DA203" i="6"/>
  <c r="DA230" i="6" s="1"/>
  <c r="CS203" i="6"/>
  <c r="CS230" i="6" s="1"/>
  <c r="CK203" i="6"/>
  <c r="CK230" i="6" s="1"/>
  <c r="CC203" i="6"/>
  <c r="CC230" i="6" s="1"/>
  <c r="BU203" i="6"/>
  <c r="BU230" i="6" s="1"/>
  <c r="BM203" i="6"/>
  <c r="BM230" i="6" s="1"/>
  <c r="BE203" i="6"/>
  <c r="BE230" i="6" s="1"/>
  <c r="AW203" i="6"/>
  <c r="AW230" i="6" s="1"/>
  <c r="MV203" i="6"/>
  <c r="MN203" i="6"/>
  <c r="MF203" i="6"/>
  <c r="MF221" i="6" s="1"/>
  <c r="LX203" i="6"/>
  <c r="LX221" i="6" s="1"/>
  <c r="LP203" i="6"/>
  <c r="LP221" i="6" s="1"/>
  <c r="LH203" i="6"/>
  <c r="LH221" i="6" s="1"/>
  <c r="KZ203" i="6"/>
  <c r="KZ221" i="6" s="1"/>
  <c r="KR203" i="6"/>
  <c r="KR221" i="6" s="1"/>
  <c r="KJ203" i="6"/>
  <c r="KJ221" i="6" s="1"/>
  <c r="KB203" i="6"/>
  <c r="KB221" i="6" s="1"/>
  <c r="JT203" i="6"/>
  <c r="JL203" i="6"/>
  <c r="JD203" i="6"/>
  <c r="IV203" i="6"/>
  <c r="IN203" i="6"/>
  <c r="IF203" i="6"/>
  <c r="HX203" i="6"/>
  <c r="HP203" i="6"/>
  <c r="HH203" i="6"/>
  <c r="GZ203" i="6"/>
  <c r="GR203" i="6"/>
  <c r="GJ203" i="6"/>
  <c r="GB203" i="6"/>
  <c r="FT203" i="6"/>
  <c r="FL203" i="6"/>
  <c r="FD203" i="6"/>
  <c r="EV203" i="6"/>
  <c r="EN203" i="6"/>
  <c r="EF203" i="6"/>
  <c r="DX203" i="6"/>
  <c r="DP203" i="6"/>
  <c r="DH203" i="6"/>
  <c r="DH230" i="6" s="1"/>
  <c r="CZ203" i="6"/>
  <c r="CZ230" i="6" s="1"/>
  <c r="CR203" i="6"/>
  <c r="CR230" i="6" s="1"/>
  <c r="CJ203" i="6"/>
  <c r="CJ230" i="6" s="1"/>
  <c r="CB203" i="6"/>
  <c r="CB230" i="6" s="1"/>
  <c r="BT203" i="6"/>
  <c r="BT230" i="6" s="1"/>
  <c r="BL203" i="6"/>
  <c r="BL230" i="6" s="1"/>
  <c r="BD203" i="6"/>
  <c r="BD230" i="6" s="1"/>
  <c r="AV203" i="6"/>
  <c r="AV230" i="6" s="1"/>
  <c r="MT203" i="6"/>
  <c r="MT221" i="6" s="1"/>
  <c r="ML203" i="6"/>
  <c r="MD203" i="6"/>
  <c r="LV203" i="6"/>
  <c r="LN203" i="6"/>
  <c r="LF203" i="6"/>
  <c r="KX203" i="6"/>
  <c r="KP203" i="6"/>
  <c r="KH203" i="6"/>
  <c r="KH221" i="6" s="1"/>
  <c r="JZ203" i="6"/>
  <c r="JZ221" i="6" s="1"/>
  <c r="JR203" i="6"/>
  <c r="JR221" i="6" s="1"/>
  <c r="JJ203" i="6"/>
  <c r="JB203" i="6"/>
  <c r="JB221" i="6" s="1"/>
  <c r="IT203" i="6"/>
  <c r="IT221" i="6" s="1"/>
  <c r="IL203" i="6"/>
  <c r="IL221" i="6" s="1"/>
  <c r="ID203" i="6"/>
  <c r="HV203" i="6"/>
  <c r="HN203" i="6"/>
  <c r="HF203" i="6"/>
  <c r="GX203" i="6"/>
  <c r="GP203" i="6"/>
  <c r="GH203" i="6"/>
  <c r="FZ203" i="6"/>
  <c r="FR203" i="6"/>
  <c r="FJ203" i="6"/>
  <c r="FB203" i="6"/>
  <c r="ET203" i="6"/>
  <c r="EL203" i="6"/>
  <c r="ED203" i="6"/>
  <c r="DV203" i="6"/>
  <c r="DN203" i="6"/>
  <c r="DF203" i="6"/>
  <c r="DF230" i="6" s="1"/>
  <c r="CX203" i="6"/>
  <c r="CX230" i="6" s="1"/>
  <c r="CP203" i="6"/>
  <c r="CP230" i="6" s="1"/>
  <c r="CH203" i="6"/>
  <c r="CH230" i="6" s="1"/>
  <c r="BZ203" i="6"/>
  <c r="BZ230" i="6" s="1"/>
  <c r="BR203" i="6"/>
  <c r="BR230" i="6" s="1"/>
  <c r="BJ203" i="6"/>
  <c r="BJ230" i="6" s="1"/>
  <c r="BB203" i="6"/>
  <c r="BB230" i="6" s="1"/>
  <c r="AT203" i="6"/>
  <c r="AT230" i="6" s="1"/>
  <c r="MX203" i="6"/>
  <c r="MJ203" i="6"/>
  <c r="MJ221" i="6" s="1"/>
  <c r="LW203" i="6"/>
  <c r="LK203" i="6"/>
  <c r="KW203" i="6"/>
  <c r="KL203" i="6"/>
  <c r="JX203" i="6"/>
  <c r="JX221" i="6" s="1"/>
  <c r="JK203" i="6"/>
  <c r="JK221" i="6" s="1"/>
  <c r="IY203" i="6"/>
  <c r="IY221" i="6" s="1"/>
  <c r="IK203" i="6"/>
  <c r="IK221" i="6" s="1"/>
  <c r="HZ203" i="6"/>
  <c r="HL203" i="6"/>
  <c r="GY203" i="6"/>
  <c r="GM203" i="6"/>
  <c r="FY203" i="6"/>
  <c r="FN203" i="6"/>
  <c r="EZ203" i="6"/>
  <c r="EM203" i="6"/>
  <c r="EA203" i="6"/>
  <c r="DM203" i="6"/>
  <c r="DB203" i="6"/>
  <c r="DB230" i="6" s="1"/>
  <c r="CN203" i="6"/>
  <c r="CN230" i="6" s="1"/>
  <c r="CA203" i="6"/>
  <c r="CA230" i="6" s="1"/>
  <c r="BO203" i="6"/>
  <c r="BO230" i="6" s="1"/>
  <c r="BA203" i="6"/>
  <c r="BA230" i="6" s="1"/>
  <c r="AP203" i="6"/>
  <c r="AP230" i="6" s="1"/>
  <c r="AH203" i="6"/>
  <c r="AH230" i="6" s="1"/>
  <c r="Z203" i="6"/>
  <c r="Z230" i="6" s="1"/>
  <c r="R203" i="6"/>
  <c r="R230" i="6" s="1"/>
  <c r="J203" i="6"/>
  <c r="J230" i="6" s="1"/>
  <c r="MU203" i="6"/>
  <c r="MI203" i="6"/>
  <c r="MI221" i="6" s="1"/>
  <c r="LU203" i="6"/>
  <c r="LJ203" i="6"/>
  <c r="KV203" i="6"/>
  <c r="KI203" i="6"/>
  <c r="JW203" i="6"/>
  <c r="JI203" i="6"/>
  <c r="JI221" i="6" s="1"/>
  <c r="IX203" i="6"/>
  <c r="IX221" i="6" s="1"/>
  <c r="IJ203" i="6"/>
  <c r="HW203" i="6"/>
  <c r="HK203" i="6"/>
  <c r="GW203" i="6"/>
  <c r="GL203" i="6"/>
  <c r="FX203" i="6"/>
  <c r="FK203" i="6"/>
  <c r="EY203" i="6"/>
  <c r="EK203" i="6"/>
  <c r="DZ203" i="6"/>
  <c r="DL203" i="6"/>
  <c r="CY203" i="6"/>
  <c r="CY230" i="6" s="1"/>
  <c r="CM203" i="6"/>
  <c r="CM230" i="6" s="1"/>
  <c r="BY203" i="6"/>
  <c r="BY230" i="6" s="1"/>
  <c r="BN203" i="6"/>
  <c r="BN230" i="6" s="1"/>
  <c r="AZ203" i="6"/>
  <c r="AZ230" i="6" s="1"/>
  <c r="AO203" i="6"/>
  <c r="AO230" i="6" s="1"/>
  <c r="AG203" i="6"/>
  <c r="AG230" i="6" s="1"/>
  <c r="Y203" i="6"/>
  <c r="Y230" i="6" s="1"/>
  <c r="Q203" i="6"/>
  <c r="Q230" i="6" s="1"/>
  <c r="I203" i="6"/>
  <c r="I230" i="6" s="1"/>
  <c r="MS203" i="6"/>
  <c r="MH203" i="6"/>
  <c r="MH221" i="6" s="1"/>
  <c r="LT203" i="6"/>
  <c r="LG203" i="6"/>
  <c r="LG221" i="6" s="1"/>
  <c r="KU203" i="6"/>
  <c r="KG203" i="6"/>
  <c r="JV203" i="6"/>
  <c r="JH203" i="6"/>
  <c r="IU203" i="6"/>
  <c r="II203" i="6"/>
  <c r="HU203" i="6"/>
  <c r="HJ203" i="6"/>
  <c r="GV203" i="6"/>
  <c r="GI203" i="6"/>
  <c r="FW203" i="6"/>
  <c r="FI203" i="6"/>
  <c r="EX203" i="6"/>
  <c r="EJ203" i="6"/>
  <c r="DW203" i="6"/>
  <c r="DK203" i="6"/>
  <c r="CW203" i="6"/>
  <c r="CW230" i="6" s="1"/>
  <c r="CL203" i="6"/>
  <c r="CL230" i="6" s="1"/>
  <c r="BX203" i="6"/>
  <c r="BX230" i="6" s="1"/>
  <c r="BK203" i="6"/>
  <c r="BK230" i="6" s="1"/>
  <c r="AY203" i="6"/>
  <c r="AY230" i="6" s="1"/>
  <c r="AN203" i="6"/>
  <c r="AN230" i="6" s="1"/>
  <c r="AF203" i="6"/>
  <c r="AF230" i="6" s="1"/>
  <c r="X203" i="6"/>
  <c r="X230" i="6" s="1"/>
  <c r="P203" i="6"/>
  <c r="P230" i="6" s="1"/>
  <c r="H203" i="6"/>
  <c r="H230" i="6" s="1"/>
  <c r="MR203" i="6"/>
  <c r="MR221" i="6" s="1"/>
  <c r="ME203" i="6"/>
  <c r="LS203" i="6"/>
  <c r="LE203" i="6"/>
  <c r="KT203" i="6"/>
  <c r="KF203" i="6"/>
  <c r="KF221" i="6" s="1"/>
  <c r="JS203" i="6"/>
  <c r="JG203" i="6"/>
  <c r="IS203" i="6"/>
  <c r="IS221" i="6" s="1"/>
  <c r="IH203" i="6"/>
  <c r="HT203" i="6"/>
  <c r="HG203" i="6"/>
  <c r="GU203" i="6"/>
  <c r="GG203" i="6"/>
  <c r="FV203" i="6"/>
  <c r="FH203" i="6"/>
  <c r="EU203" i="6"/>
  <c r="EI203" i="6"/>
  <c r="DU203" i="6"/>
  <c r="DJ203" i="6"/>
  <c r="CV203" i="6"/>
  <c r="CV230" i="6" s="1"/>
  <c r="CI203" i="6"/>
  <c r="CI230" i="6" s="1"/>
  <c r="BW203" i="6"/>
  <c r="BW230" i="6" s="1"/>
  <c r="BI203" i="6"/>
  <c r="BI230" i="6" s="1"/>
  <c r="AX203" i="6"/>
  <c r="AX230" i="6" s="1"/>
  <c r="AM203" i="6"/>
  <c r="AM230" i="6" s="1"/>
  <c r="AE203" i="6"/>
  <c r="AE230" i="6" s="1"/>
  <c r="W203" i="6"/>
  <c r="W230" i="6" s="1"/>
  <c r="O203" i="6"/>
  <c r="O230" i="6" s="1"/>
  <c r="G203" i="6"/>
  <c r="G230" i="6" s="1"/>
  <c r="MP203" i="6"/>
  <c r="MP221" i="6" s="1"/>
  <c r="MB203" i="6"/>
  <c r="MB221" i="6" s="1"/>
  <c r="LO203" i="6"/>
  <c r="LC203" i="6"/>
  <c r="KO203" i="6"/>
  <c r="KD203" i="6"/>
  <c r="JP203" i="6"/>
  <c r="JC203" i="6"/>
  <c r="JC221" i="6" s="1"/>
  <c r="IQ203" i="6"/>
  <c r="IQ221" i="6" s="1"/>
  <c r="IC203" i="6"/>
  <c r="HR203" i="6"/>
  <c r="HD203" i="6"/>
  <c r="GQ203" i="6"/>
  <c r="GE203" i="6"/>
  <c r="FQ203" i="6"/>
  <c r="FF203" i="6"/>
  <c r="ER203" i="6"/>
  <c r="EE203" i="6"/>
  <c r="DS203" i="6"/>
  <c r="DE203" i="6"/>
  <c r="DE230" i="6" s="1"/>
  <c r="CT203" i="6"/>
  <c r="CT230" i="6" s="1"/>
  <c r="CF203" i="6"/>
  <c r="CF230" i="6" s="1"/>
  <c r="BS203" i="6"/>
  <c r="BS230" i="6" s="1"/>
  <c r="BG203" i="6"/>
  <c r="BG230" i="6" s="1"/>
  <c r="AS203" i="6"/>
  <c r="AS230" i="6" s="1"/>
  <c r="AK203" i="6"/>
  <c r="AK230" i="6" s="1"/>
  <c r="AC203" i="6"/>
  <c r="AC230" i="6" s="1"/>
  <c r="U203" i="6"/>
  <c r="U230" i="6" s="1"/>
  <c r="M203" i="6"/>
  <c r="M230" i="6" s="1"/>
  <c r="MM203" i="6"/>
  <c r="MA203" i="6"/>
  <c r="MA221" i="6" s="1"/>
  <c r="LM203" i="6"/>
  <c r="LM221" i="6" s="1"/>
  <c r="LB203" i="6"/>
  <c r="LB221" i="6" s="1"/>
  <c r="KN203" i="6"/>
  <c r="KA203" i="6"/>
  <c r="JO203" i="6"/>
  <c r="JA203" i="6"/>
  <c r="JA221" i="6" s="1"/>
  <c r="IP203" i="6"/>
  <c r="IP221" i="6" s="1"/>
  <c r="IB203" i="6"/>
  <c r="HO203" i="6"/>
  <c r="HC203" i="6"/>
  <c r="GO203" i="6"/>
  <c r="GD203" i="6"/>
  <c r="FP203" i="6"/>
  <c r="FC203" i="6"/>
  <c r="EQ203" i="6"/>
  <c r="EC203" i="6"/>
  <c r="DR203" i="6"/>
  <c r="DD203" i="6"/>
  <c r="DD230" i="6" s="1"/>
  <c r="CQ203" i="6"/>
  <c r="CQ230" i="6" s="1"/>
  <c r="CE203" i="6"/>
  <c r="CE230" i="6" s="1"/>
  <c r="BQ203" i="6"/>
  <c r="BQ230" i="6" s="1"/>
  <c r="BF203" i="6"/>
  <c r="BF230" i="6" s="1"/>
  <c r="AR203" i="6"/>
  <c r="AR230" i="6" s="1"/>
  <c r="AJ203" i="6"/>
  <c r="AJ230" i="6" s="1"/>
  <c r="AB203" i="6"/>
  <c r="AB230" i="6" s="1"/>
  <c r="T203" i="6"/>
  <c r="T230" i="6" s="1"/>
  <c r="L203" i="6"/>
  <c r="L230" i="6" s="1"/>
  <c r="LD203" i="6"/>
  <c r="LD221" i="6" s="1"/>
  <c r="JF203" i="6"/>
  <c r="JF221" i="6" s="1"/>
  <c r="HE203" i="6"/>
  <c r="FG203" i="6"/>
  <c r="DG203" i="6"/>
  <c r="DG230" i="6" s="1"/>
  <c r="BH203" i="6"/>
  <c r="BH230" i="6" s="1"/>
  <c r="V203" i="6"/>
  <c r="V230" i="6" s="1"/>
  <c r="MZ203" i="6"/>
  <c r="MZ221" i="6" s="1"/>
  <c r="KY203" i="6"/>
  <c r="KY221" i="6" s="1"/>
  <c r="IZ203" i="6"/>
  <c r="HB203" i="6"/>
  <c r="FA203" i="6"/>
  <c r="DC203" i="6"/>
  <c r="DC230" i="6" s="1"/>
  <c r="BC203" i="6"/>
  <c r="BC230" i="6" s="1"/>
  <c r="S203" i="6"/>
  <c r="S230" i="6" s="1"/>
  <c r="MQ203" i="6"/>
  <c r="MQ221" i="6" s="1"/>
  <c r="KQ203" i="6"/>
  <c r="KQ221" i="6" s="1"/>
  <c r="IR203" i="6"/>
  <c r="GT203" i="6"/>
  <c r="ES203" i="6"/>
  <c r="CU203" i="6"/>
  <c r="CU230" i="6" s="1"/>
  <c r="AU203" i="6"/>
  <c r="AU230" i="6" s="1"/>
  <c r="N203" i="6"/>
  <c r="N230" i="6" s="1"/>
  <c r="MK203" i="6"/>
  <c r="MK221" i="6" s="1"/>
  <c r="KM203" i="6"/>
  <c r="IM203" i="6"/>
  <c r="GN203" i="6"/>
  <c r="EP203" i="6"/>
  <c r="CO203" i="6"/>
  <c r="CO230" i="6" s="1"/>
  <c r="AQ203" i="6"/>
  <c r="AQ230" i="6" s="1"/>
  <c r="K203" i="6"/>
  <c r="K230" i="6" s="1"/>
  <c r="MC203" i="6"/>
  <c r="MC221" i="6" s="1"/>
  <c r="KE203" i="6"/>
  <c r="IE203" i="6"/>
  <c r="GF203" i="6"/>
  <c r="EH203" i="6"/>
  <c r="CG203" i="6"/>
  <c r="CG230" i="6" s="1"/>
  <c r="AL203" i="6"/>
  <c r="AL230" i="6" s="1"/>
  <c r="F203" i="6"/>
  <c r="F230" i="6" s="1"/>
  <c r="LZ203" i="6"/>
  <c r="LZ221" i="6" s="1"/>
  <c r="JY203" i="6"/>
  <c r="IA203" i="6"/>
  <c r="GA203" i="6"/>
  <c r="EB203" i="6"/>
  <c r="CD203" i="6"/>
  <c r="CD230" i="6" s="1"/>
  <c r="AI203" i="6"/>
  <c r="AI230" i="6" s="1"/>
  <c r="LR203" i="6"/>
  <c r="JQ203" i="6"/>
  <c r="HS203" i="6"/>
  <c r="FS203" i="6"/>
  <c r="DT203" i="6"/>
  <c r="BV203" i="6"/>
  <c r="BV230" i="6" s="1"/>
  <c r="AD203" i="6"/>
  <c r="AD230" i="6" s="1"/>
  <c r="LL203" i="6"/>
  <c r="LL221" i="6" s="1"/>
  <c r="JN203" i="6"/>
  <c r="HM203" i="6"/>
  <c r="FO203" i="6"/>
  <c r="DO203" i="6"/>
  <c r="BP203" i="6"/>
  <c r="BP230" i="6" s="1"/>
  <c r="AA203" i="6"/>
  <c r="AA230" i="6" s="1"/>
  <c r="E203" i="6"/>
  <c r="E230" i="6" s="1"/>
  <c r="E204" i="6"/>
  <c r="E205" i="6"/>
  <c r="E206" i="6"/>
  <c r="MZ354" i="6"/>
  <c r="MY354" i="6"/>
  <c r="MX354" i="6"/>
  <c r="MW354" i="6"/>
  <c r="MV354" i="6"/>
  <c r="MU354" i="6"/>
  <c r="MT354" i="6"/>
  <c r="MS354" i="6"/>
  <c r="MR354" i="6"/>
  <c r="MQ354" i="6"/>
  <c r="MP354" i="6"/>
  <c r="MO354" i="6"/>
  <c r="MN354" i="6"/>
  <c r="MM354" i="6"/>
  <c r="ML354" i="6"/>
  <c r="MK354" i="6"/>
  <c r="MJ354" i="6"/>
  <c r="MI354" i="6"/>
  <c r="MH354" i="6"/>
  <c r="MG354" i="6"/>
  <c r="MF354" i="6"/>
  <c r="ME354" i="6"/>
  <c r="MD354" i="6"/>
  <c r="MC354" i="6"/>
  <c r="MB354" i="6"/>
  <c r="MA354" i="6"/>
  <c r="LZ354" i="6"/>
  <c r="LY354" i="6"/>
  <c r="LX354" i="6"/>
  <c r="LW354" i="6"/>
  <c r="LV354" i="6"/>
  <c r="LU354" i="6"/>
  <c r="LT354" i="6"/>
  <c r="LS354" i="6"/>
  <c r="LR354" i="6"/>
  <c r="LQ354" i="6"/>
  <c r="LP354" i="6"/>
  <c r="LO354" i="6"/>
  <c r="LN354" i="6"/>
  <c r="LM354" i="6"/>
  <c r="LL354" i="6"/>
  <c r="LK354" i="6"/>
  <c r="LJ354" i="6"/>
  <c r="LI354" i="6"/>
  <c r="LH354" i="6"/>
  <c r="LG354" i="6"/>
  <c r="LF354" i="6"/>
  <c r="LE354" i="6"/>
  <c r="LD354" i="6"/>
  <c r="LC354" i="6"/>
  <c r="LB354" i="6"/>
  <c r="LA354" i="6"/>
  <c r="KZ354" i="6"/>
  <c r="KY354" i="6"/>
  <c r="KX354" i="6"/>
  <c r="KW354" i="6"/>
  <c r="KV354" i="6"/>
  <c r="KU354" i="6"/>
  <c r="KT354" i="6"/>
  <c r="KS354" i="6"/>
  <c r="KR354" i="6"/>
  <c r="KQ354" i="6"/>
  <c r="KP354" i="6"/>
  <c r="KO354" i="6"/>
  <c r="KN354" i="6"/>
  <c r="KM354" i="6"/>
  <c r="KL354" i="6"/>
  <c r="KK354" i="6"/>
  <c r="KJ354" i="6"/>
  <c r="KI354" i="6"/>
  <c r="KH354" i="6"/>
  <c r="KG354" i="6"/>
  <c r="KF354" i="6"/>
  <c r="KE354" i="6"/>
  <c r="KD354" i="6"/>
  <c r="KC354" i="6"/>
  <c r="KB354" i="6"/>
  <c r="KA354" i="6"/>
  <c r="JZ354" i="6"/>
  <c r="JY354" i="6"/>
  <c r="JX354" i="6"/>
  <c r="JW354" i="6"/>
  <c r="JV354" i="6"/>
  <c r="JU354" i="6"/>
  <c r="JT354" i="6"/>
  <c r="JS354" i="6"/>
  <c r="JR354" i="6"/>
  <c r="JQ354" i="6"/>
  <c r="JP354" i="6"/>
  <c r="JO354" i="6"/>
  <c r="JN354" i="6"/>
  <c r="JM354" i="6"/>
  <c r="JL354" i="6"/>
  <c r="JK354" i="6"/>
  <c r="JJ354" i="6"/>
  <c r="JI354" i="6"/>
  <c r="JH354" i="6"/>
  <c r="JG354" i="6"/>
  <c r="JF354" i="6"/>
  <c r="JE354" i="6"/>
  <c r="JD354" i="6"/>
  <c r="JC354" i="6"/>
  <c r="JB354" i="6"/>
  <c r="JA354" i="6"/>
  <c r="IZ354" i="6"/>
  <c r="IY354" i="6"/>
  <c r="IX354" i="6"/>
  <c r="IW354" i="6"/>
  <c r="IV354" i="6"/>
  <c r="IU354" i="6"/>
  <c r="IT354" i="6"/>
  <c r="IS354" i="6"/>
  <c r="IR354" i="6"/>
  <c r="IQ354" i="6"/>
  <c r="IP354" i="6"/>
  <c r="IO354" i="6"/>
  <c r="IN354" i="6"/>
  <c r="IM354" i="6"/>
  <c r="IL354" i="6"/>
  <c r="IK354" i="6"/>
  <c r="IJ354" i="6"/>
  <c r="II354" i="6"/>
  <c r="IH354" i="6"/>
  <c r="IG354" i="6"/>
  <c r="IF354" i="6"/>
  <c r="IE354" i="6"/>
  <c r="ID354" i="6"/>
  <c r="IC354" i="6"/>
  <c r="IB354" i="6"/>
  <c r="IA354" i="6"/>
  <c r="HZ354" i="6"/>
  <c r="HY354" i="6"/>
  <c r="HX354" i="6"/>
  <c r="HW354" i="6"/>
  <c r="HV354" i="6"/>
  <c r="HU354" i="6"/>
  <c r="HT354" i="6"/>
  <c r="HS354" i="6"/>
  <c r="HR354" i="6"/>
  <c r="HQ354" i="6"/>
  <c r="HP354" i="6"/>
  <c r="HO354" i="6"/>
  <c r="HN354" i="6"/>
  <c r="HM354" i="6"/>
  <c r="HL354" i="6"/>
  <c r="HK354" i="6"/>
  <c r="HJ354" i="6"/>
  <c r="HI354" i="6"/>
  <c r="HH354" i="6"/>
  <c r="HG354" i="6"/>
  <c r="HF354" i="6"/>
  <c r="HE354" i="6"/>
  <c r="HD354" i="6"/>
  <c r="HC354" i="6"/>
  <c r="HB354" i="6"/>
  <c r="HA354" i="6"/>
  <c r="GZ354" i="6"/>
  <c r="GY354" i="6"/>
  <c r="GX354" i="6"/>
  <c r="GW354" i="6"/>
  <c r="GV354" i="6"/>
  <c r="GU354" i="6"/>
  <c r="GT354" i="6"/>
  <c r="GS354" i="6"/>
  <c r="GR354" i="6"/>
  <c r="GQ354" i="6"/>
  <c r="GP354" i="6"/>
  <c r="GO354" i="6"/>
  <c r="GN354" i="6"/>
  <c r="GM354" i="6"/>
  <c r="GL354" i="6"/>
  <c r="GK354" i="6"/>
  <c r="GJ354" i="6"/>
  <c r="GI354" i="6"/>
  <c r="GH354" i="6"/>
  <c r="GG354" i="6"/>
  <c r="GF354" i="6"/>
  <c r="GE354" i="6"/>
  <c r="GD354" i="6"/>
  <c r="GC354" i="6"/>
  <c r="GB354" i="6"/>
  <c r="GA354" i="6"/>
  <c r="FZ354" i="6"/>
  <c r="FY354" i="6"/>
  <c r="FX354" i="6"/>
  <c r="FW354" i="6"/>
  <c r="FV354" i="6"/>
  <c r="FU354" i="6"/>
  <c r="FT354" i="6"/>
  <c r="FS354" i="6"/>
  <c r="FR354" i="6"/>
  <c r="FQ354" i="6"/>
  <c r="FP354" i="6"/>
  <c r="FO354" i="6"/>
  <c r="FN354" i="6"/>
  <c r="FM354" i="6"/>
  <c r="FL354" i="6"/>
  <c r="FK354" i="6"/>
  <c r="FJ354" i="6"/>
  <c r="FI354" i="6"/>
  <c r="FH354" i="6"/>
  <c r="FG354" i="6"/>
  <c r="FF354" i="6"/>
  <c r="FE354" i="6"/>
  <c r="FD354" i="6"/>
  <c r="FC354" i="6"/>
  <c r="FB354" i="6"/>
  <c r="FA354" i="6"/>
  <c r="EZ354" i="6"/>
  <c r="EY354" i="6"/>
  <c r="EX354" i="6"/>
  <c r="EW354" i="6"/>
  <c r="EV354" i="6"/>
  <c r="EU354" i="6"/>
  <c r="ET354" i="6"/>
  <c r="ES354" i="6"/>
  <c r="ER354" i="6"/>
  <c r="EQ354" i="6"/>
  <c r="EP354" i="6"/>
  <c r="EO354" i="6"/>
  <c r="EN354" i="6"/>
  <c r="EM354" i="6"/>
  <c r="EL354" i="6"/>
  <c r="EK354" i="6"/>
  <c r="EJ354" i="6"/>
  <c r="EI354" i="6"/>
  <c r="EH354" i="6"/>
  <c r="EG354" i="6"/>
  <c r="EF354" i="6"/>
  <c r="EE354" i="6"/>
  <c r="ED354" i="6"/>
  <c r="EC354" i="6"/>
  <c r="EB354" i="6"/>
  <c r="EA354" i="6"/>
  <c r="DZ354" i="6"/>
  <c r="DY354" i="6"/>
  <c r="DX354" i="6"/>
  <c r="DW354" i="6"/>
  <c r="DV354" i="6"/>
  <c r="BJ222" i="6" l="1"/>
  <c r="BJ240" i="6" s="1"/>
  <c r="BJ276" i="6" s="1"/>
  <c r="AV222" i="6"/>
  <c r="I222" i="6"/>
  <c r="BV222" i="6"/>
  <c r="BV249" i="6" s="1"/>
  <c r="BN18" i="6"/>
  <c r="AX15" i="6"/>
  <c r="BF20" i="6"/>
  <c r="EF24" i="6"/>
  <c r="R221" i="6"/>
  <c r="R239" i="6" s="1"/>
  <c r="R275" i="6" s="1"/>
  <c r="BM221" i="6"/>
  <c r="BM248" i="6" s="1"/>
  <c r="BS221" i="6"/>
  <c r="BS248" i="6" s="1"/>
  <c r="AI221" i="6"/>
  <c r="AI248" i="6" s="1"/>
  <c r="T221" i="6"/>
  <c r="T248" i="6" s="1"/>
  <c r="AS221" i="6"/>
  <c r="AS248" i="6" s="1"/>
  <c r="BR221" i="6"/>
  <c r="BR239" i="6" s="1"/>
  <c r="BR275" i="6" s="1"/>
  <c r="BR222" i="6"/>
  <c r="BR249" i="6" s="1"/>
  <c r="Q222" i="6"/>
  <c r="Q240" i="6" s="1"/>
  <c r="Q276" i="6" s="1"/>
  <c r="CD222" i="6"/>
  <c r="CD249" i="6" s="1"/>
  <c r="BZ221" i="6"/>
  <c r="BZ239" i="6" s="1"/>
  <c r="BZ275" i="6" s="1"/>
  <c r="BZ222" i="6"/>
  <c r="BZ240" i="6" s="1"/>
  <c r="BZ276" i="6" s="1"/>
  <c r="Y222" i="6"/>
  <c r="Y240" i="6" s="1"/>
  <c r="Y276" i="6" s="1"/>
  <c r="CL222" i="6"/>
  <c r="CL249" i="6" s="1"/>
  <c r="L222" i="6"/>
  <c r="L249" i="6" s="1"/>
  <c r="BF221" i="6"/>
  <c r="BF248" i="6" s="1"/>
  <c r="CH222" i="6"/>
  <c r="CH240" i="6" s="1"/>
  <c r="CH276" i="6" s="1"/>
  <c r="BI222" i="6"/>
  <c r="BI249" i="6" s="1"/>
  <c r="AG222" i="6"/>
  <c r="AG249" i="6" s="1"/>
  <c r="T222" i="6"/>
  <c r="T240" i="6" s="1"/>
  <c r="T276" i="6" s="1"/>
  <c r="CP222" i="6"/>
  <c r="CP249" i="6" s="1"/>
  <c r="AO222" i="6"/>
  <c r="AO240" i="6" s="1"/>
  <c r="AO276" i="6" s="1"/>
  <c r="AB222" i="6"/>
  <c r="AB249" i="6" s="1"/>
  <c r="BD222" i="6"/>
  <c r="BD240" i="6" s="1"/>
  <c r="BD276" i="6" s="1"/>
  <c r="K221" i="6"/>
  <c r="K248" i="6" s="1"/>
  <c r="CR221" i="6"/>
  <c r="CR239" i="6" s="1"/>
  <c r="CR275" i="6" s="1"/>
  <c r="BT222" i="6"/>
  <c r="BT249" i="6" s="1"/>
  <c r="BL222" i="6"/>
  <c r="BL240" i="6" s="1"/>
  <c r="BL276" i="6" s="1"/>
  <c r="IX249" i="6"/>
  <c r="IX240" i="6"/>
  <c r="IX276" i="6" s="1"/>
  <c r="IS249" i="6"/>
  <c r="IS240" i="6"/>
  <c r="IS276" i="6" s="1"/>
  <c r="JJ249" i="6"/>
  <c r="JJ240" i="6"/>
  <c r="JJ276" i="6" s="1"/>
  <c r="KI240" i="6"/>
  <c r="KI276" i="6" s="1"/>
  <c r="KI249" i="6"/>
  <c r="LH249" i="6"/>
  <c r="LH240" i="6"/>
  <c r="LH276" i="6" s="1"/>
  <c r="MG249" i="6"/>
  <c r="MG240" i="6"/>
  <c r="MG276" i="6" s="1"/>
  <c r="JG240" i="6"/>
  <c r="JG276" i="6" s="1"/>
  <c r="JG249" i="6"/>
  <c r="KF240" i="6"/>
  <c r="KF276" i="6" s="1"/>
  <c r="KF249" i="6"/>
  <c r="CG222" i="6"/>
  <c r="CG249" i="6" s="1"/>
  <c r="AT222" i="6"/>
  <c r="AT240" i="6" s="1"/>
  <c r="AT276" i="6" s="1"/>
  <c r="BS222" i="6"/>
  <c r="BS240" i="6" s="1"/>
  <c r="BS276" i="6" s="1"/>
  <c r="AF222" i="6"/>
  <c r="AF240" i="6" s="1"/>
  <c r="AF276" i="6" s="1"/>
  <c r="CO222" i="6"/>
  <c r="CO240" i="6" s="1"/>
  <c r="CO276" i="6" s="1"/>
  <c r="BF222" i="6"/>
  <c r="BF240" i="6" s="1"/>
  <c r="BF276" i="6" s="1"/>
  <c r="CE222" i="6"/>
  <c r="CE240" i="6" s="1"/>
  <c r="CE276" i="6" s="1"/>
  <c r="LE249" i="6"/>
  <c r="LE240" i="6"/>
  <c r="LE276" i="6" s="1"/>
  <c r="JQ249" i="6"/>
  <c r="JQ240" i="6"/>
  <c r="JQ276" i="6" s="1"/>
  <c r="JR249" i="6"/>
  <c r="JR240" i="6"/>
  <c r="JR276" i="6" s="1"/>
  <c r="KQ249" i="6"/>
  <c r="KQ240" i="6"/>
  <c r="KQ276" i="6" s="1"/>
  <c r="LP240" i="6"/>
  <c r="LP276" i="6" s="1"/>
  <c r="LP249" i="6"/>
  <c r="MO240" i="6"/>
  <c r="MO276" i="6" s="1"/>
  <c r="MO249" i="6"/>
  <c r="IP249" i="6"/>
  <c r="IP240" i="6"/>
  <c r="IP276" i="6" s="1"/>
  <c r="JO240" i="6"/>
  <c r="JO276" i="6" s="1"/>
  <c r="JO249" i="6"/>
  <c r="KN240" i="6"/>
  <c r="KN276" i="6" s="1"/>
  <c r="KN249" i="6"/>
  <c r="BB222" i="6"/>
  <c r="BB249" i="6" s="1"/>
  <c r="CA222" i="6"/>
  <c r="CA249" i="6" s="1"/>
  <c r="AN222" i="6"/>
  <c r="AN249" i="6" s="1"/>
  <c r="BN222" i="6"/>
  <c r="BN240" i="6" s="1"/>
  <c r="BN276" i="6" s="1"/>
  <c r="CM222" i="6"/>
  <c r="CM249" i="6" s="1"/>
  <c r="KY249" i="6"/>
  <c r="KY240" i="6"/>
  <c r="KY276" i="6" s="1"/>
  <c r="MW249" i="6"/>
  <c r="MW240" i="6"/>
  <c r="MW276" i="6" s="1"/>
  <c r="KH249" i="6"/>
  <c r="KH240" i="6"/>
  <c r="KH276" i="6" s="1"/>
  <c r="LG249" i="6"/>
  <c r="LG240" i="6"/>
  <c r="LG276" i="6" s="1"/>
  <c r="KE249" i="6"/>
  <c r="KE240" i="6"/>
  <c r="KE276" i="6" s="1"/>
  <c r="LD249" i="6"/>
  <c r="LD240" i="6"/>
  <c r="LD276" i="6" s="1"/>
  <c r="KP240" i="6"/>
  <c r="KP276" i="6" s="1"/>
  <c r="KP249" i="6"/>
  <c r="KM249" i="6"/>
  <c r="KM240" i="6"/>
  <c r="KM276" i="6" s="1"/>
  <c r="LL240" i="6"/>
  <c r="LL276" i="6" s="1"/>
  <c r="LL249" i="6"/>
  <c r="IW240" i="6"/>
  <c r="IW276" i="6" s="1"/>
  <c r="IW249" i="6"/>
  <c r="MB240" i="6"/>
  <c r="MB276" i="6"/>
  <c r="MB249" i="6"/>
  <c r="KO240" i="6"/>
  <c r="KO276" i="6" s="1"/>
  <c r="KO249" i="6"/>
  <c r="JY240" i="6"/>
  <c r="JY276" i="6" s="1"/>
  <c r="JY249" i="6"/>
  <c r="LN249" i="6"/>
  <c r="LN240" i="6"/>
  <c r="LN276" i="6" s="1"/>
  <c r="MM249" i="6"/>
  <c r="MM240" i="6"/>
  <c r="MM276" i="6" s="1"/>
  <c r="IN249" i="6"/>
  <c r="IN240" i="6"/>
  <c r="IN276" i="6" s="1"/>
  <c r="JM240" i="6"/>
  <c r="JM276" i="6" s="1"/>
  <c r="JM249" i="6"/>
  <c r="KL240" i="6"/>
  <c r="KL276" i="6" s="1"/>
  <c r="KL249" i="6"/>
  <c r="LK240" i="6"/>
  <c r="LK276" i="6" s="1"/>
  <c r="LK249" i="6"/>
  <c r="MJ240" i="6"/>
  <c r="MJ276" i="6" s="1"/>
  <c r="MJ249" i="6"/>
  <c r="CJ222" i="6"/>
  <c r="CJ249" i="6" s="1"/>
  <c r="AW222" i="6"/>
  <c r="AW249" i="6" s="1"/>
  <c r="K222" i="6"/>
  <c r="K240" i="6" s="1"/>
  <c r="K276" i="6" s="1"/>
  <c r="AJ222" i="6"/>
  <c r="AJ249" i="6" s="1"/>
  <c r="JZ240" i="6"/>
  <c r="JZ276" i="6" s="1"/>
  <c r="JZ249" i="6"/>
  <c r="LX240" i="6"/>
  <c r="LX276" i="6" s="1"/>
  <c r="LX249" i="6"/>
  <c r="JW249" i="6"/>
  <c r="JW240" i="6"/>
  <c r="JW276" i="6" s="1"/>
  <c r="JN240" i="6"/>
  <c r="JN276" i="6" s="1"/>
  <c r="JN249" i="6"/>
  <c r="MV240" i="6"/>
  <c r="MV276" i="6" s="1"/>
  <c r="MV249" i="6"/>
  <c r="ME249" i="6"/>
  <c r="ME240" i="6"/>
  <c r="ME276" i="6" s="1"/>
  <c r="CB222" i="6"/>
  <c r="CB249" i="6" s="1"/>
  <c r="MK240" i="6"/>
  <c r="MK276" i="6" s="1"/>
  <c r="MK249" i="6"/>
  <c r="LV240" i="6"/>
  <c r="LV276" i="6" s="1"/>
  <c r="LV249" i="6"/>
  <c r="MU240" i="6"/>
  <c r="MU276" i="6" s="1"/>
  <c r="MU249" i="6"/>
  <c r="IV249" i="6"/>
  <c r="IV240" i="6"/>
  <c r="IV276" i="6" s="1"/>
  <c r="JU240" i="6"/>
  <c r="JU276" i="6" s="1"/>
  <c r="JU249" i="6"/>
  <c r="KT249" i="6"/>
  <c r="KT240" i="6"/>
  <c r="KT276" i="6" s="1"/>
  <c r="LS240" i="6"/>
  <c r="LS276" i="6" s="1"/>
  <c r="LS249" i="6"/>
  <c r="MR249" i="6"/>
  <c r="MR240" i="6"/>
  <c r="MR276" i="6" s="1"/>
  <c r="G222" i="6"/>
  <c r="G240" i="6" s="1"/>
  <c r="G276" i="6" s="1"/>
  <c r="BE222" i="6"/>
  <c r="BE240" i="6" s="1"/>
  <c r="BE276" i="6" s="1"/>
  <c r="S222" i="6"/>
  <c r="S240" i="6" s="1"/>
  <c r="S276" i="6" s="1"/>
  <c r="AR222" i="6"/>
  <c r="AR249" i="6" s="1"/>
  <c r="JA240" i="6"/>
  <c r="JA276" i="6" s="1"/>
  <c r="JA249" i="6"/>
  <c r="KX249" i="6"/>
  <c r="KX240" i="6"/>
  <c r="KX276" i="6" s="1"/>
  <c r="LW240" i="6"/>
  <c r="LW276" i="6" s="1"/>
  <c r="LW249" i="6"/>
  <c r="LM240" i="6"/>
  <c r="LM276" i="6" s="1"/>
  <c r="LM249" i="6"/>
  <c r="JE240" i="6"/>
  <c r="JE276" i="6" s="1"/>
  <c r="JE249" i="6"/>
  <c r="LC240" i="6"/>
  <c r="LC276" i="6" s="1"/>
  <c r="LC249" i="6"/>
  <c r="MD249" i="6"/>
  <c r="MD240" i="6"/>
  <c r="MD276" i="6" s="1"/>
  <c r="JD240" i="6"/>
  <c r="JD276" i="6" s="1"/>
  <c r="JD249" i="6"/>
  <c r="KC240" i="6"/>
  <c r="KC276" i="6" s="1"/>
  <c r="KC249" i="6"/>
  <c r="LB240" i="6"/>
  <c r="LB276" i="6" s="1"/>
  <c r="LB249" i="6"/>
  <c r="MA240" i="6"/>
  <c r="MA276" i="6" s="1"/>
  <c r="MA249" i="6"/>
  <c r="MZ240" i="6"/>
  <c r="MZ276" i="6" s="1"/>
  <c r="MZ249" i="6"/>
  <c r="O222" i="6"/>
  <c r="O249" i="6" s="1"/>
  <c r="BM222" i="6"/>
  <c r="BM249" i="6" s="1"/>
  <c r="AA222" i="6"/>
  <c r="AA240" i="6" s="1"/>
  <c r="AA276" i="6" s="1"/>
  <c r="AZ222" i="6"/>
  <c r="AZ249" i="6" s="1"/>
  <c r="MF249" i="6"/>
  <c r="MF240" i="6"/>
  <c r="MF276" i="6" s="1"/>
  <c r="IO240" i="6"/>
  <c r="IO276" i="6" s="1"/>
  <c r="IO249" i="6"/>
  <c r="LT240" i="6"/>
  <c r="LT276" i="6" s="1"/>
  <c r="LT249" i="6"/>
  <c r="KD249" i="6"/>
  <c r="KD240" i="6"/>
  <c r="KD276" i="6" s="1"/>
  <c r="ML240" i="6"/>
  <c r="ML276" i="6" s="1"/>
  <c r="ML249" i="6"/>
  <c r="IM249" i="6"/>
  <c r="IM240" i="6"/>
  <c r="IM276" i="6" s="1"/>
  <c r="JL249" i="6"/>
  <c r="JL240" i="6"/>
  <c r="JL276" i="6" s="1"/>
  <c r="KK240" i="6"/>
  <c r="KK276" i="6" s="1"/>
  <c r="KK249" i="6"/>
  <c r="LJ240" i="6"/>
  <c r="LJ276" i="6" s="1"/>
  <c r="LJ249" i="6"/>
  <c r="MI249" i="6"/>
  <c r="MI240" i="6"/>
  <c r="MI276" i="6" s="1"/>
  <c r="M222" i="6"/>
  <c r="M240" i="6" s="1"/>
  <c r="M276" i="6" s="1"/>
  <c r="W222" i="6"/>
  <c r="W240" i="6" s="1"/>
  <c r="W276" i="6" s="1"/>
  <c r="AS222" i="6"/>
  <c r="AS240" i="6" s="1"/>
  <c r="AS276" i="6" s="1"/>
  <c r="BU222" i="6"/>
  <c r="BU249" i="6" s="1"/>
  <c r="J222" i="6"/>
  <c r="J249" i="6" s="1"/>
  <c r="AI222" i="6"/>
  <c r="AI249" i="6" s="1"/>
  <c r="BH222" i="6"/>
  <c r="BH249" i="6" s="1"/>
  <c r="MC240" i="6"/>
  <c r="MC276" i="6" s="1"/>
  <c r="MC249" i="6"/>
  <c r="IK249" i="6"/>
  <c r="IK240" i="6"/>
  <c r="IK276" i="6" s="1"/>
  <c r="JI249" i="6"/>
  <c r="JI240" i="6"/>
  <c r="JI276" i="6" s="1"/>
  <c r="MT240" i="6"/>
  <c r="MT276" i="6" s="1"/>
  <c r="MT249" i="6"/>
  <c r="IU249" i="6"/>
  <c r="IU240" i="6"/>
  <c r="IU276" i="6" s="1"/>
  <c r="JT249" i="6"/>
  <c r="JT240" i="6"/>
  <c r="JT276" i="6" s="1"/>
  <c r="KS249" i="6"/>
  <c r="KS240" i="6"/>
  <c r="KS276" i="6" s="1"/>
  <c r="LR249" i="6"/>
  <c r="LR240" i="6"/>
  <c r="LR276" i="6" s="1"/>
  <c r="MQ249" i="6"/>
  <c r="MQ240" i="6"/>
  <c r="MQ276" i="6" s="1"/>
  <c r="IR249" i="6"/>
  <c r="IR240" i="6"/>
  <c r="IR276" i="6" s="1"/>
  <c r="U222" i="6"/>
  <c r="U249" i="6" s="1"/>
  <c r="F222" i="6"/>
  <c r="F249" i="6" s="1"/>
  <c r="AE222" i="6"/>
  <c r="AE249" i="6" s="1"/>
  <c r="BY222" i="6"/>
  <c r="BY249" i="6" s="1"/>
  <c r="CC222" i="6"/>
  <c r="CC249" i="6" s="1"/>
  <c r="R222" i="6"/>
  <c r="R240" i="6" s="1"/>
  <c r="R276" i="6" s="1"/>
  <c r="AQ222" i="6"/>
  <c r="AQ249" i="6" s="1"/>
  <c r="BP222" i="6"/>
  <c r="BP249" i="6" s="1"/>
  <c r="JF240" i="6"/>
  <c r="JF276" i="6" s="1"/>
  <c r="JF249" i="6"/>
  <c r="KW240" i="6"/>
  <c r="KW276" i="6" s="1"/>
  <c r="KW249" i="6"/>
  <c r="LU249" i="6"/>
  <c r="LU240" i="6"/>
  <c r="LU276" i="6" s="1"/>
  <c r="JC249" i="6"/>
  <c r="JC240" i="6"/>
  <c r="JC276" i="6" s="1"/>
  <c r="KB249" i="6"/>
  <c r="KB240" i="6"/>
  <c r="KB276" i="6" s="1"/>
  <c r="LA240" i="6"/>
  <c r="LA276" i="6" s="1"/>
  <c r="LA249" i="6"/>
  <c r="LZ249" i="6"/>
  <c r="LZ240" i="6"/>
  <c r="LZ276" i="6" s="1"/>
  <c r="MY249" i="6"/>
  <c r="MY240" i="6"/>
  <c r="MY276" i="6" s="1"/>
  <c r="IZ240" i="6"/>
  <c r="IZ276" i="6" s="1"/>
  <c r="IZ249" i="6"/>
  <c r="AK222" i="6"/>
  <c r="AK240" i="6" s="1"/>
  <c r="AK276" i="6" s="1"/>
  <c r="N222" i="6"/>
  <c r="N240" i="6" s="1"/>
  <c r="N276" i="6" s="1"/>
  <c r="AM222" i="6"/>
  <c r="AM249" i="6" s="1"/>
  <c r="CK222" i="6"/>
  <c r="CK240" i="6" s="1"/>
  <c r="CK276" i="6" s="1"/>
  <c r="Z222" i="6"/>
  <c r="Z249" i="6" s="1"/>
  <c r="AY222" i="6"/>
  <c r="AY249" i="6" s="1"/>
  <c r="BX222" i="6"/>
  <c r="BX240" i="6" s="1"/>
  <c r="BX276" i="6" s="1"/>
  <c r="LO249" i="6"/>
  <c r="LO240" i="6"/>
  <c r="LO276" i="6" s="1"/>
  <c r="KU249" i="6"/>
  <c r="KU240" i="6"/>
  <c r="KU276" i="6" s="1"/>
  <c r="KG249" i="6"/>
  <c r="KG240" i="6"/>
  <c r="KG276" i="6" s="1"/>
  <c r="IL249" i="6"/>
  <c r="IL240" i="6"/>
  <c r="IL276" i="6" s="1"/>
  <c r="JK249" i="6"/>
  <c r="JK240" i="6"/>
  <c r="JK276" i="6" s="1"/>
  <c r="KJ240" i="6"/>
  <c r="KJ276" i="6" s="1"/>
  <c r="KJ249" i="6"/>
  <c r="LI249" i="6"/>
  <c r="LI240" i="6"/>
  <c r="LI276" i="6" s="1"/>
  <c r="MH240" i="6"/>
  <c r="MH276" i="6" s="1"/>
  <c r="MH249" i="6"/>
  <c r="JH249" i="6"/>
  <c r="JH240" i="6"/>
  <c r="JH276" i="6" s="1"/>
  <c r="V222" i="6"/>
  <c r="V240" i="6" s="1"/>
  <c r="V276" i="6" s="1"/>
  <c r="AU222" i="6"/>
  <c r="AU240" i="6" s="1"/>
  <c r="AU276" i="6" s="1"/>
  <c r="H222" i="6"/>
  <c r="H240" i="6" s="1"/>
  <c r="H276" i="6" s="1"/>
  <c r="AH222" i="6"/>
  <c r="AH240" i="6" s="1"/>
  <c r="AH276" i="6" s="1"/>
  <c r="BG222" i="6"/>
  <c r="BG240" i="6" s="1"/>
  <c r="BG276" i="6" s="1"/>
  <c r="CF222" i="6"/>
  <c r="CF240" i="6" s="1"/>
  <c r="CF276" i="6" s="1"/>
  <c r="KV249" i="6"/>
  <c r="KV240" i="6"/>
  <c r="KV276" i="6" s="1"/>
  <c r="JV249" i="6"/>
  <c r="JV240" i="6"/>
  <c r="JV276" i="6" s="1"/>
  <c r="MS249" i="6"/>
  <c r="MS240" i="6"/>
  <c r="MS276" i="6" s="1"/>
  <c r="IT249" i="6"/>
  <c r="IT240" i="6"/>
  <c r="IT276" i="6" s="1"/>
  <c r="JS249" i="6"/>
  <c r="JS240" i="6"/>
  <c r="JS276" i="6" s="1"/>
  <c r="KR249" i="6"/>
  <c r="KR240" i="6"/>
  <c r="KR276" i="6" s="1"/>
  <c r="LQ240" i="6"/>
  <c r="LQ276" i="6" s="1"/>
  <c r="LQ249" i="6"/>
  <c r="MP249" i="6"/>
  <c r="MP240" i="6"/>
  <c r="MP276" i="6" s="1"/>
  <c r="IQ240" i="6"/>
  <c r="IQ276" i="6" s="1"/>
  <c r="IQ249" i="6"/>
  <c r="JP249" i="6"/>
  <c r="JP240" i="6"/>
  <c r="JP276" i="6" s="1"/>
  <c r="AC222" i="6"/>
  <c r="AC249" i="6" s="1"/>
  <c r="AD222" i="6"/>
  <c r="AD240" i="6" s="1"/>
  <c r="AD276" i="6" s="1"/>
  <c r="BC222" i="6"/>
  <c r="BC240" i="6" s="1"/>
  <c r="BC276" i="6" s="1"/>
  <c r="P222" i="6"/>
  <c r="P249" i="6" s="1"/>
  <c r="AP222" i="6"/>
  <c r="AP249" i="6" s="1"/>
  <c r="BO222" i="6"/>
  <c r="BO249" i="6" s="1"/>
  <c r="CN222" i="6"/>
  <c r="CN240" i="6" s="1"/>
  <c r="CN276" i="6" s="1"/>
  <c r="MN240" i="6"/>
  <c r="MN276" i="6" s="1"/>
  <c r="MN249" i="6"/>
  <c r="LF240" i="6"/>
  <c r="LF276" i="6" s="1"/>
  <c r="LF249" i="6"/>
  <c r="JB240" i="6"/>
  <c r="JB276" i="6" s="1"/>
  <c r="JB249" i="6"/>
  <c r="KA249" i="6"/>
  <c r="KA240" i="6"/>
  <c r="KA276" i="6" s="1"/>
  <c r="KZ240" i="6"/>
  <c r="KZ276" i="6" s="1"/>
  <c r="KZ249" i="6"/>
  <c r="LY249" i="6"/>
  <c r="LY240" i="6"/>
  <c r="LY276" i="6" s="1"/>
  <c r="MX249" i="6"/>
  <c r="MX240" i="6"/>
  <c r="MX276" i="6" s="1"/>
  <c r="IY249" i="6"/>
  <c r="IY240" i="6"/>
  <c r="IY276" i="6" s="1"/>
  <c r="JX249" i="6"/>
  <c r="JX240" i="6"/>
  <c r="JX276" i="6" s="1"/>
  <c r="BA222" i="6"/>
  <c r="BA240" i="6" s="1"/>
  <c r="BA276" i="6" s="1"/>
  <c r="AL222" i="6"/>
  <c r="AL249" i="6" s="1"/>
  <c r="BK222" i="6"/>
  <c r="BK240" i="6" s="1"/>
  <c r="BK276" i="6" s="1"/>
  <c r="X222" i="6"/>
  <c r="X249" i="6" s="1"/>
  <c r="BQ222" i="6"/>
  <c r="BQ249" i="6" s="1"/>
  <c r="AX222" i="6"/>
  <c r="AX249" i="6" s="1"/>
  <c r="BW222" i="6"/>
  <c r="BW240" i="6" s="1"/>
  <c r="BW276" i="6" s="1"/>
  <c r="ML221" i="6"/>
  <c r="ML239" i="6" s="1"/>
  <c r="ML275" i="6" s="1"/>
  <c r="KN221" i="6"/>
  <c r="KN239" i="6" s="1"/>
  <c r="KN275" i="6" s="1"/>
  <c r="LJ221" i="6"/>
  <c r="LJ248" i="6" s="1"/>
  <c r="IM221" i="6"/>
  <c r="IM248" i="6" s="1"/>
  <c r="LC221" i="6"/>
  <c r="LC239" i="6" s="1"/>
  <c r="LC275" i="6" s="1"/>
  <c r="JL221" i="6"/>
  <c r="JL239" i="6" s="1"/>
  <c r="JL275" i="6" s="1"/>
  <c r="KL221" i="6"/>
  <c r="KL248" i="6" s="1"/>
  <c r="IU221" i="6"/>
  <c r="IU239" i="6" s="1"/>
  <c r="IU275" i="6" s="1"/>
  <c r="JW221" i="6"/>
  <c r="JW248" i="6" s="1"/>
  <c r="KW221" i="6"/>
  <c r="KW248" i="6" s="1"/>
  <c r="IR221" i="6"/>
  <c r="IR239" i="6" s="1"/>
  <c r="IR275" i="6" s="1"/>
  <c r="JH221" i="6"/>
  <c r="JH239" i="6" s="1"/>
  <c r="JH275" i="6" s="1"/>
  <c r="KI221" i="6"/>
  <c r="KI239" i="6" s="1"/>
  <c r="KI275" i="6" s="1"/>
  <c r="LK221" i="6"/>
  <c r="LK248" i="6" s="1"/>
  <c r="JJ221" i="6"/>
  <c r="JJ248" i="6" s="1"/>
  <c r="JM221" i="6"/>
  <c r="JM248" i="6" s="1"/>
  <c r="JQ221" i="6"/>
  <c r="JQ248" i="6" s="1"/>
  <c r="JG221" i="6"/>
  <c r="JG239" i="6" s="1"/>
  <c r="JG275" i="6" s="1"/>
  <c r="KG221" i="6"/>
  <c r="KG239" i="6" s="1"/>
  <c r="KG275" i="6" s="1"/>
  <c r="MN221" i="6"/>
  <c r="MN239" i="6" s="1"/>
  <c r="MN275" i="6" s="1"/>
  <c r="LR221" i="6"/>
  <c r="LR239" i="6" s="1"/>
  <c r="LR275" i="6" s="1"/>
  <c r="JS221" i="6"/>
  <c r="JS239" i="6" s="1"/>
  <c r="JS275" i="6" s="1"/>
  <c r="KU221" i="6"/>
  <c r="KU239" i="6" s="1"/>
  <c r="KU275" i="6" s="1"/>
  <c r="LU221" i="6"/>
  <c r="LU248" i="6" s="1"/>
  <c r="MX221" i="6"/>
  <c r="MX239" i="6" s="1"/>
  <c r="MX275" i="6" s="1"/>
  <c r="MV221" i="6"/>
  <c r="MV239" i="6" s="1"/>
  <c r="MV275" i="6" s="1"/>
  <c r="KK221" i="6"/>
  <c r="KK248" i="6" s="1"/>
  <c r="LF221" i="6"/>
  <c r="LF239" i="6" s="1"/>
  <c r="LF275" i="6" s="1"/>
  <c r="JV221" i="6"/>
  <c r="JV239" i="6" s="1"/>
  <c r="JV275" i="6" s="1"/>
  <c r="IV221" i="6"/>
  <c r="IV239" i="6" s="1"/>
  <c r="IV275" i="6" s="1"/>
  <c r="KO221" i="6"/>
  <c r="KO248" i="6" s="1"/>
  <c r="LS221" i="6"/>
  <c r="LS248" i="6" s="1"/>
  <c r="MS221" i="6"/>
  <c r="MS239" i="6" s="1"/>
  <c r="MS275" i="6" s="1"/>
  <c r="LN221" i="6"/>
  <c r="LN248" i="6" s="1"/>
  <c r="JD221" i="6"/>
  <c r="JD248" i="6" s="1"/>
  <c r="LE221" i="6"/>
  <c r="LE239" i="6" s="1"/>
  <c r="LE275" i="6" s="1"/>
  <c r="IZ221" i="6"/>
  <c r="IZ239" i="6" s="1"/>
  <c r="IZ275" i="6" s="1"/>
  <c r="JO221" i="6"/>
  <c r="JO248" i="6" s="1"/>
  <c r="ME221" i="6"/>
  <c r="ME248" i="6" s="1"/>
  <c r="LV221" i="6"/>
  <c r="LV239" i="6" s="1"/>
  <c r="LV275" i="6" s="1"/>
  <c r="JN221" i="6"/>
  <c r="JN248" i="6" s="1"/>
  <c r="MM221" i="6"/>
  <c r="MM248" i="6" s="1"/>
  <c r="KE221" i="6"/>
  <c r="KE248" i="6" s="1"/>
  <c r="KV221" i="6"/>
  <c r="KV248" i="6" s="1"/>
  <c r="LW221" i="6"/>
  <c r="LW239" i="6" s="1"/>
  <c r="LW275" i="6" s="1"/>
  <c r="KP221" i="6"/>
  <c r="KP248" i="6" s="1"/>
  <c r="JP221" i="6"/>
  <c r="JP248" i="6" s="1"/>
  <c r="KT221" i="6"/>
  <c r="KT239" i="6" s="1"/>
  <c r="KT275" i="6" s="1"/>
  <c r="LT221" i="6"/>
  <c r="LT239" i="6" s="1"/>
  <c r="LT275" i="6" s="1"/>
  <c r="MU221" i="6"/>
  <c r="MU248" i="6" s="1"/>
  <c r="KX221" i="6"/>
  <c r="KX239" i="6" s="1"/>
  <c r="KX275" i="6" s="1"/>
  <c r="IN221" i="6"/>
  <c r="IN239" i="6" s="1"/>
  <c r="IN275" i="6" s="1"/>
  <c r="KD221" i="6"/>
  <c r="KD239" i="6" s="1"/>
  <c r="KD275" i="6" s="1"/>
  <c r="JY221" i="6"/>
  <c r="JY239" i="6" s="1"/>
  <c r="JY275" i="6" s="1"/>
  <c r="KM221" i="6"/>
  <c r="KM248" i="6" s="1"/>
  <c r="KA221" i="6"/>
  <c r="KA239" i="6" s="1"/>
  <c r="KA275" i="6" s="1"/>
  <c r="LO221" i="6"/>
  <c r="LO248" i="6" s="1"/>
  <c r="MD221" i="6"/>
  <c r="MD248" i="6" s="1"/>
  <c r="JT221" i="6"/>
  <c r="JT239" i="6" s="1"/>
  <c r="JT275" i="6" s="1"/>
  <c r="MG221" i="6"/>
  <c r="MG248" i="6" s="1"/>
  <c r="CH221" i="6"/>
  <c r="CH239" i="6" s="1"/>
  <c r="CH275" i="6" s="1"/>
  <c r="AT221" i="6"/>
  <c r="AT248" i="6" s="1"/>
  <c r="AH221" i="6"/>
  <c r="AH239" i="6" s="1"/>
  <c r="AH275" i="6" s="1"/>
  <c r="AA221" i="6"/>
  <c r="AA239" i="6" s="1"/>
  <c r="AA275" i="6" s="1"/>
  <c r="L221" i="6"/>
  <c r="L248" i="6" s="1"/>
  <c r="AK221" i="6"/>
  <c r="AK248" i="6" s="1"/>
  <c r="BJ221" i="6"/>
  <c r="BJ239" i="6" s="1"/>
  <c r="BJ275" i="6" s="1"/>
  <c r="CI221" i="6"/>
  <c r="CI239" i="6" s="1"/>
  <c r="CI275" i="6" s="1"/>
  <c r="DH221" i="6"/>
  <c r="DH248" i="6" s="1"/>
  <c r="U221" i="6"/>
  <c r="U239" i="6" s="1"/>
  <c r="U275" i="6" s="1"/>
  <c r="Z221" i="6"/>
  <c r="Z239" i="6" s="1"/>
  <c r="Z275" i="6" s="1"/>
  <c r="S221" i="6"/>
  <c r="S239" i="6" s="1"/>
  <c r="S275" i="6" s="1"/>
  <c r="CC221" i="6"/>
  <c r="CC239" i="6" s="1"/>
  <c r="CC275" i="6" s="1"/>
  <c r="AC221" i="6"/>
  <c r="AC239" i="6" s="1"/>
  <c r="AC275" i="6" s="1"/>
  <c r="BB221" i="6"/>
  <c r="BB248" i="6" s="1"/>
  <c r="CA221" i="6"/>
  <c r="CA239" i="6" s="1"/>
  <c r="CA275" i="6" s="1"/>
  <c r="CZ221" i="6"/>
  <c r="CZ239" i="6" s="1"/>
  <c r="CZ275" i="6" s="1"/>
  <c r="BW221" i="6"/>
  <c r="BW239" i="6" s="1"/>
  <c r="BW275" i="6" s="1"/>
  <c r="CT221" i="6"/>
  <c r="CT248" i="6" s="1"/>
  <c r="AQ221" i="6"/>
  <c r="AQ248" i="6" s="1"/>
  <c r="AB221" i="6"/>
  <c r="AB248" i="6" s="1"/>
  <c r="AJ221" i="6"/>
  <c r="AJ239" i="6" s="1"/>
  <c r="AJ275" i="6" s="1"/>
  <c r="CD221" i="6"/>
  <c r="CD248" i="6" s="1"/>
  <c r="CE221" i="6"/>
  <c r="CE248" i="6" s="1"/>
  <c r="BP221" i="6"/>
  <c r="BP239" i="6" s="1"/>
  <c r="BP275" i="6" s="1"/>
  <c r="CO221" i="6"/>
  <c r="CO248" i="6" s="1"/>
  <c r="BU221" i="6"/>
  <c r="BU239" i="6" s="1"/>
  <c r="BU275" i="6" s="1"/>
  <c r="BV221" i="6"/>
  <c r="BV239" i="6" s="1"/>
  <c r="BV275" i="6" s="1"/>
  <c r="BY221" i="6"/>
  <c r="BY239" i="6" s="1"/>
  <c r="BY275" i="6" s="1"/>
  <c r="CM221" i="6"/>
  <c r="CM248" i="6" s="1"/>
  <c r="BK221" i="6"/>
  <c r="BK248" i="6" s="1"/>
  <c r="MZ239" i="6"/>
  <c r="MZ275" i="6" s="1"/>
  <c r="MZ248" i="6"/>
  <c r="IK248" i="6"/>
  <c r="IK239" i="6"/>
  <c r="IK275" i="6" s="1"/>
  <c r="MO248" i="6"/>
  <c r="MO239" i="6"/>
  <c r="MO275" i="6" s="1"/>
  <c r="ER230" i="6"/>
  <c r="ER221" i="6"/>
  <c r="KJ248" i="6"/>
  <c r="KJ239" i="6"/>
  <c r="KJ275" i="6" s="1"/>
  <c r="LM248" i="6"/>
  <c r="LM239" i="6"/>
  <c r="LM275" i="6" s="1"/>
  <c r="HJ230" i="6"/>
  <c r="HJ221" i="6"/>
  <c r="ID230" i="6"/>
  <c r="ID221" i="6"/>
  <c r="DI230" i="6"/>
  <c r="DI221" i="6"/>
  <c r="MA239" i="6"/>
  <c r="MA275" i="6" s="1"/>
  <c r="MA248" i="6"/>
  <c r="JX248" i="6"/>
  <c r="JX239" i="6"/>
  <c r="JX275" i="6" s="1"/>
  <c r="IO248" i="6"/>
  <c r="IO239" i="6"/>
  <c r="IO275" i="6" s="1"/>
  <c r="AP221" i="6"/>
  <c r="AP248" i="6" s="1"/>
  <c r="CQ221" i="6"/>
  <c r="CQ239" i="6" s="1"/>
  <c r="CQ275" i="6" s="1"/>
  <c r="EH230" i="6"/>
  <c r="EH221" i="6"/>
  <c r="ES230" i="6"/>
  <c r="ES221" i="6"/>
  <c r="FG230" i="6"/>
  <c r="FG221" i="6"/>
  <c r="EQ230" i="6"/>
  <c r="EQ221" i="6"/>
  <c r="GE230" i="6"/>
  <c r="GE221" i="6"/>
  <c r="HG230" i="6"/>
  <c r="HG221" i="6"/>
  <c r="II230" i="6"/>
  <c r="II221" i="6"/>
  <c r="JI248" i="6"/>
  <c r="JI239" i="6"/>
  <c r="JI275" i="6" s="1"/>
  <c r="DV230" i="6"/>
  <c r="DV221" i="6"/>
  <c r="IT239" i="6"/>
  <c r="IT275" i="6" s="1"/>
  <c r="IT248" i="6"/>
  <c r="GJ230" i="6"/>
  <c r="GJ221" i="6"/>
  <c r="LH248" i="6"/>
  <c r="LH239" i="6"/>
  <c r="LH275" i="6" s="1"/>
  <c r="DY230" i="6"/>
  <c r="DY221" i="6"/>
  <c r="IW239" i="6"/>
  <c r="IW275" i="6" s="1"/>
  <c r="IW248" i="6"/>
  <c r="AX221" i="6"/>
  <c r="AX248" i="6" s="1"/>
  <c r="BA221" i="6"/>
  <c r="BA248" i="6" s="1"/>
  <c r="CY221" i="6"/>
  <c r="CY248" i="6" s="1"/>
  <c r="DT230" i="6"/>
  <c r="DT221" i="6"/>
  <c r="GF230" i="6"/>
  <c r="GF221" i="6"/>
  <c r="GT230" i="6"/>
  <c r="GT221" i="6"/>
  <c r="HE230" i="6"/>
  <c r="HE221" i="6"/>
  <c r="FC230" i="6"/>
  <c r="FC221" i="6"/>
  <c r="GQ230" i="6"/>
  <c r="GQ221" i="6"/>
  <c r="HT230" i="6"/>
  <c r="HT221" i="6"/>
  <c r="ED230" i="6"/>
  <c r="ED221" i="6"/>
  <c r="JB239" i="6"/>
  <c r="JB275" i="6" s="1"/>
  <c r="JB248" i="6"/>
  <c r="GR230" i="6"/>
  <c r="GR221" i="6"/>
  <c r="LP248" i="6"/>
  <c r="LP239" i="6"/>
  <c r="LP275" i="6" s="1"/>
  <c r="EG230" i="6"/>
  <c r="EG221" i="6"/>
  <c r="JE248" i="6"/>
  <c r="JE239" i="6"/>
  <c r="JE275" i="6" s="1"/>
  <c r="AY221" i="6"/>
  <c r="AY239" i="6" s="1"/>
  <c r="AY275" i="6" s="1"/>
  <c r="BI221" i="6"/>
  <c r="BI248" i="6" s="1"/>
  <c r="DG221" i="6"/>
  <c r="DG239" i="6" s="1"/>
  <c r="DG275" i="6" s="1"/>
  <c r="FS230" i="6"/>
  <c r="FS221" i="6"/>
  <c r="IE230" i="6"/>
  <c r="IE221" i="6"/>
  <c r="JF248" i="6"/>
  <c r="JF239" i="6"/>
  <c r="JF275" i="6" s="1"/>
  <c r="FP230" i="6"/>
  <c r="FP221" i="6"/>
  <c r="HD230" i="6"/>
  <c r="HD221" i="6"/>
  <c r="IH230" i="6"/>
  <c r="IH221" i="6"/>
  <c r="DM230" i="6"/>
  <c r="DM221" i="6"/>
  <c r="EL230" i="6"/>
  <c r="EL221" i="6"/>
  <c r="GZ230" i="6"/>
  <c r="GZ221" i="6"/>
  <c r="LX248" i="6"/>
  <c r="LX239" i="6"/>
  <c r="LX275" i="6" s="1"/>
  <c r="EO230" i="6"/>
  <c r="EO221" i="6"/>
  <c r="BN221" i="6"/>
  <c r="BN248" i="6" s="1"/>
  <c r="BG221" i="6"/>
  <c r="BG248" i="6" s="1"/>
  <c r="AR221" i="6"/>
  <c r="AR239" i="6" s="1"/>
  <c r="AR275" i="6" s="1"/>
  <c r="BQ221" i="6"/>
  <c r="BQ239" i="6" s="1"/>
  <c r="BQ275" i="6" s="1"/>
  <c r="CP221" i="6"/>
  <c r="CP248" i="6" s="1"/>
  <c r="P221" i="6"/>
  <c r="P248" i="6" s="1"/>
  <c r="FH230" i="6"/>
  <c r="FH221" i="6"/>
  <c r="HQ230" i="6"/>
  <c r="HQ221" i="6"/>
  <c r="LB239" i="6"/>
  <c r="LB275" i="6" s="1"/>
  <c r="LB248" i="6"/>
  <c r="HV230" i="6"/>
  <c r="HV221" i="6"/>
  <c r="GG230" i="6"/>
  <c r="GG221" i="6"/>
  <c r="DN230" i="6"/>
  <c r="DN221" i="6"/>
  <c r="DQ230" i="6"/>
  <c r="DQ221" i="6"/>
  <c r="JU248" i="6"/>
  <c r="JU239" i="6"/>
  <c r="JU275" i="6" s="1"/>
  <c r="BO221" i="6"/>
  <c r="BO239" i="6" s="1"/>
  <c r="BO275" i="6" s="1"/>
  <c r="FB230" i="6"/>
  <c r="FB221" i="6"/>
  <c r="BH221" i="6"/>
  <c r="BH248" i="6" s="1"/>
  <c r="EZ230" i="6"/>
  <c r="EZ221" i="6"/>
  <c r="KF239" i="6"/>
  <c r="KF275" i="6" s="1"/>
  <c r="KF248" i="6"/>
  <c r="EK230" i="6"/>
  <c r="EK221" i="6"/>
  <c r="FU230" i="6"/>
  <c r="FU221" i="6"/>
  <c r="BX221" i="6"/>
  <c r="BX239" i="6" s="1"/>
  <c r="BX275" i="6" s="1"/>
  <c r="IB230" i="6"/>
  <c r="IB221" i="6"/>
  <c r="DW230" i="6"/>
  <c r="DW221" i="6"/>
  <c r="EY230" i="6"/>
  <c r="EY221" i="6"/>
  <c r="FY230" i="6"/>
  <c r="FY221" i="6"/>
  <c r="FZ230" i="6"/>
  <c r="FZ221" i="6"/>
  <c r="DP230" i="6"/>
  <c r="DP221" i="6"/>
  <c r="GC230" i="6"/>
  <c r="GC221" i="6"/>
  <c r="LA248" i="6"/>
  <c r="LA239" i="6"/>
  <c r="LA275" i="6" s="1"/>
  <c r="AG221" i="6"/>
  <c r="AG239" i="6" s="1"/>
  <c r="AG275" i="6" s="1"/>
  <c r="DB221" i="6"/>
  <c r="DB239" i="6" s="1"/>
  <c r="DB275" i="6" s="1"/>
  <c r="CU221" i="6"/>
  <c r="CU239" i="6" s="1"/>
  <c r="CU275" i="6" s="1"/>
  <c r="CF221" i="6"/>
  <c r="CF239" i="6" s="1"/>
  <c r="CF275" i="6" s="1"/>
  <c r="DE221" i="6"/>
  <c r="DE248" i="6" s="1"/>
  <c r="AE221" i="6"/>
  <c r="AE248" i="6" s="1"/>
  <c r="BD221" i="6"/>
  <c r="BD248" i="6" s="1"/>
  <c r="HM230" i="6"/>
  <c r="HM221" i="6"/>
  <c r="EE230" i="6"/>
  <c r="EE221" i="6"/>
  <c r="LL239" i="6"/>
  <c r="LL275" i="6" s="1"/>
  <c r="LL248" i="6"/>
  <c r="JK248" i="6"/>
  <c r="JK239" i="6"/>
  <c r="JK275" i="6" s="1"/>
  <c r="KR248" i="6"/>
  <c r="KR239" i="6"/>
  <c r="KR275" i="6" s="1"/>
  <c r="HU230" i="6"/>
  <c r="HU221" i="6"/>
  <c r="GB230" i="6"/>
  <c r="GB221" i="6"/>
  <c r="EA230" i="6"/>
  <c r="EA221" i="6"/>
  <c r="MF239" i="6"/>
  <c r="MF275" i="6" s="1"/>
  <c r="MF248" i="6"/>
  <c r="CX221" i="6"/>
  <c r="CX248" i="6" s="1"/>
  <c r="GO230" i="6"/>
  <c r="GO221" i="6"/>
  <c r="EM230" i="6"/>
  <c r="EM221" i="6"/>
  <c r="KC239" i="6"/>
  <c r="KC275" i="6" s="1"/>
  <c r="KC248" i="6"/>
  <c r="CG221" i="6"/>
  <c r="CG248" i="6" s="1"/>
  <c r="G221" i="6"/>
  <c r="G239" i="6" s="1"/>
  <c r="G275" i="6" s="1"/>
  <c r="HX230" i="6"/>
  <c r="HX221" i="6"/>
  <c r="O221" i="6"/>
  <c r="O248" i="6" s="1"/>
  <c r="MI239" i="6"/>
  <c r="MI275" i="6" s="1"/>
  <c r="MI248" i="6"/>
  <c r="FR230" i="6"/>
  <c r="FR221" i="6"/>
  <c r="KS248" i="6"/>
  <c r="KS239" i="6"/>
  <c r="KS275" i="6" s="1"/>
  <c r="AV221" i="6"/>
  <c r="AV248" i="6" s="1"/>
  <c r="EB230" i="6"/>
  <c r="EB221" i="6"/>
  <c r="EP230" i="6"/>
  <c r="EP221" i="6"/>
  <c r="FA230" i="6"/>
  <c r="FA221" i="6"/>
  <c r="IP248" i="6"/>
  <c r="IP239" i="6"/>
  <c r="IP275" i="6" s="1"/>
  <c r="DJ230" i="6"/>
  <c r="DJ221" i="6"/>
  <c r="EJ230" i="6"/>
  <c r="EJ221" i="6"/>
  <c r="MH239" i="6"/>
  <c r="MH275" i="6" s="1"/>
  <c r="MH248" i="6"/>
  <c r="FK230" i="6"/>
  <c r="FK221" i="6"/>
  <c r="GM230" i="6"/>
  <c r="GM221" i="6"/>
  <c r="GH230" i="6"/>
  <c r="GH221" i="6"/>
  <c r="DX230" i="6"/>
  <c r="DX221" i="6"/>
  <c r="GK230" i="6"/>
  <c r="GK221" i="6"/>
  <c r="LI248" i="6"/>
  <c r="LI239" i="6"/>
  <c r="LI275" i="6" s="1"/>
  <c r="CK221" i="6"/>
  <c r="CK248" i="6" s="1"/>
  <c r="Q221" i="6"/>
  <c r="Q239" i="6" s="1"/>
  <c r="Q275" i="6" s="1"/>
  <c r="DC221" i="6"/>
  <c r="DC239" i="6" s="1"/>
  <c r="DC275" i="6" s="1"/>
  <c r="CN221" i="6"/>
  <c r="CN239" i="6" s="1"/>
  <c r="CN275" i="6" s="1"/>
  <c r="N221" i="6"/>
  <c r="N248" i="6" s="1"/>
  <c r="AM221" i="6"/>
  <c r="AM248" i="6" s="1"/>
  <c r="BL221" i="6"/>
  <c r="BL248" i="6" s="1"/>
  <c r="LZ239" i="6"/>
  <c r="LZ275" i="6" s="1"/>
  <c r="LZ248" i="6"/>
  <c r="HN230" i="6"/>
  <c r="HN221" i="6"/>
  <c r="FD230" i="6"/>
  <c r="FD221" i="6"/>
  <c r="MP239" i="6"/>
  <c r="MP275" i="6" s="1"/>
  <c r="MP248" i="6"/>
  <c r="HW230" i="6"/>
  <c r="HW221" i="6"/>
  <c r="MT239" i="6"/>
  <c r="MT275" i="6" s="1"/>
  <c r="MT248" i="6"/>
  <c r="HY230" i="6"/>
  <c r="HY221" i="6"/>
  <c r="MY248" i="6"/>
  <c r="MY239" i="6"/>
  <c r="MY275" i="6" s="1"/>
  <c r="EC230" i="6"/>
  <c r="EC221" i="6"/>
  <c r="IL239" i="6"/>
  <c r="IL275" i="6" s="1"/>
  <c r="IL248" i="6"/>
  <c r="LD239" i="6"/>
  <c r="LD275" i="6" s="1"/>
  <c r="LD248" i="6"/>
  <c r="IS239" i="6"/>
  <c r="IS275" i="6" s="1"/>
  <c r="IS248" i="6"/>
  <c r="ET230" i="6"/>
  <c r="ET221" i="6"/>
  <c r="HH230" i="6"/>
  <c r="HH221" i="6"/>
  <c r="X221" i="6"/>
  <c r="X248" i="6" s="1"/>
  <c r="MJ239" i="6"/>
  <c r="MJ275" i="6" s="1"/>
  <c r="MJ248" i="6"/>
  <c r="HP230" i="6"/>
  <c r="HP221" i="6"/>
  <c r="DF221" i="6"/>
  <c r="DF248" i="6" s="1"/>
  <c r="HC230" i="6"/>
  <c r="HC221" i="6"/>
  <c r="DZ230" i="6"/>
  <c r="DZ221" i="6"/>
  <c r="FJ230" i="6"/>
  <c r="FJ221" i="6"/>
  <c r="HO230" i="6"/>
  <c r="HO221" i="6"/>
  <c r="LG248" i="6"/>
  <c r="LG239" i="6"/>
  <c r="LG275" i="6" s="1"/>
  <c r="CW221" i="6"/>
  <c r="CW248" i="6" s="1"/>
  <c r="GA230" i="6"/>
  <c r="GA221" i="6"/>
  <c r="GN230" i="6"/>
  <c r="GN221" i="6"/>
  <c r="HB230" i="6"/>
  <c r="HB221" i="6"/>
  <c r="JA239" i="6"/>
  <c r="JA275" i="6" s="1"/>
  <c r="JA248" i="6"/>
  <c r="DU230" i="6"/>
  <c r="DU221" i="6"/>
  <c r="EX230" i="6"/>
  <c r="EX221" i="6"/>
  <c r="FX230" i="6"/>
  <c r="FX221" i="6"/>
  <c r="GY230" i="6"/>
  <c r="GY221" i="6"/>
  <c r="GP230" i="6"/>
  <c r="GP221" i="6"/>
  <c r="EF230" i="6"/>
  <c r="EF221" i="6"/>
  <c r="GS230" i="6"/>
  <c r="GS221" i="6"/>
  <c r="LQ248" i="6"/>
  <c r="LQ239" i="6"/>
  <c r="LQ275" i="6" s="1"/>
  <c r="AO221" i="6"/>
  <c r="AO248" i="6" s="1"/>
  <c r="CV221" i="6"/>
  <c r="CV248" i="6" s="1"/>
  <c r="V221" i="6"/>
  <c r="V248" i="6" s="1"/>
  <c r="AU221" i="6"/>
  <c r="AU239" i="6" s="1"/>
  <c r="AU275" i="6" s="1"/>
  <c r="BT221" i="6"/>
  <c r="BT239" i="6" s="1"/>
  <c r="BT275" i="6" s="1"/>
  <c r="MK239" i="6"/>
  <c r="MK275" i="6" s="1"/>
  <c r="MK248" i="6"/>
  <c r="MB239" i="6"/>
  <c r="MB275" i="6" s="1"/>
  <c r="MB248" i="6"/>
  <c r="HK230" i="6"/>
  <c r="HK221" i="6"/>
  <c r="KB248" i="6"/>
  <c r="KB239" i="6"/>
  <c r="KB275" i="6" s="1"/>
  <c r="FV230" i="6"/>
  <c r="FV221" i="6"/>
  <c r="IY239" i="6"/>
  <c r="IY275" i="6" s="1"/>
  <c r="IY248" i="6"/>
  <c r="MW239" i="6"/>
  <c r="MW275" i="6" s="1"/>
  <c r="MW248" i="6"/>
  <c r="DR230" i="6"/>
  <c r="DR221" i="6"/>
  <c r="FT230" i="6"/>
  <c r="FT221" i="6"/>
  <c r="DA221" i="6"/>
  <c r="DA239" i="6" s="1"/>
  <c r="DA275" i="6" s="1"/>
  <c r="FQ230" i="6"/>
  <c r="FQ221" i="6"/>
  <c r="KQ248" i="6"/>
  <c r="KQ239" i="6"/>
  <c r="KQ275" i="6" s="1"/>
  <c r="HR230" i="6"/>
  <c r="HR221" i="6"/>
  <c r="JR248" i="6"/>
  <c r="JR239" i="6"/>
  <c r="JR275" i="6" s="1"/>
  <c r="EW230" i="6"/>
  <c r="EW221" i="6"/>
  <c r="AZ221" i="6"/>
  <c r="AZ248" i="6" s="1"/>
  <c r="MC248" i="6"/>
  <c r="MC239" i="6"/>
  <c r="MC275" i="6" s="1"/>
  <c r="IC230" i="6"/>
  <c r="IC221" i="6"/>
  <c r="DL230" i="6"/>
  <c r="DL221" i="6"/>
  <c r="JZ248" i="6"/>
  <c r="JZ239" i="6"/>
  <c r="JZ275" i="6" s="1"/>
  <c r="FE230" i="6"/>
  <c r="FE221" i="6"/>
  <c r="AF221" i="6"/>
  <c r="AF248" i="6" s="1"/>
  <c r="IQ239" i="6"/>
  <c r="IQ275" i="6" s="1"/>
  <c r="IQ248" i="6"/>
  <c r="FM230" i="6"/>
  <c r="FM221" i="6"/>
  <c r="DK230" i="6"/>
  <c r="DK221" i="6"/>
  <c r="FN230" i="6"/>
  <c r="FN221" i="6"/>
  <c r="IF230" i="6"/>
  <c r="IF221" i="6"/>
  <c r="W221" i="6"/>
  <c r="W248" i="6" s="1"/>
  <c r="DO230" i="6"/>
  <c r="DO221" i="6"/>
  <c r="IA230" i="6"/>
  <c r="IA221" i="6"/>
  <c r="EI230" i="6"/>
  <c r="EI221" i="6"/>
  <c r="FI230" i="6"/>
  <c r="FI221" i="6"/>
  <c r="GL230" i="6"/>
  <c r="GL221" i="6"/>
  <c r="HL230" i="6"/>
  <c r="HL221" i="6"/>
  <c r="GX230" i="6"/>
  <c r="GX221" i="6"/>
  <c r="EN230" i="6"/>
  <c r="EN221" i="6"/>
  <c r="HA230" i="6"/>
  <c r="HA221" i="6"/>
  <c r="LY239" i="6"/>
  <c r="LY275" i="6" s="1"/>
  <c r="LY248" i="6"/>
  <c r="BE221" i="6"/>
  <c r="BE239" i="6" s="1"/>
  <c r="BE275" i="6" s="1"/>
  <c r="Y221" i="6"/>
  <c r="Y239" i="6" s="1"/>
  <c r="Y275" i="6" s="1"/>
  <c r="DD221" i="6"/>
  <c r="DD239" i="6" s="1"/>
  <c r="DD275" i="6" s="1"/>
  <c r="AD221" i="6"/>
  <c r="AD248" i="6" s="1"/>
  <c r="BC221" i="6"/>
  <c r="BC239" i="6" s="1"/>
  <c r="BC275" i="6" s="1"/>
  <c r="CB221" i="6"/>
  <c r="CB239" i="6" s="1"/>
  <c r="CB275" i="6" s="1"/>
  <c r="GI230" i="6"/>
  <c r="GI221" i="6"/>
  <c r="CS221" i="6"/>
  <c r="CS239" i="6" s="1"/>
  <c r="CS275" i="6" s="1"/>
  <c r="GV230" i="6"/>
  <c r="GV221" i="6"/>
  <c r="FL230" i="6"/>
  <c r="FL221" i="6"/>
  <c r="FF230" i="6"/>
  <c r="FF221" i="6"/>
  <c r="IJ230" i="6"/>
  <c r="IJ221" i="6"/>
  <c r="IG230" i="6"/>
  <c r="IG221" i="6"/>
  <c r="GU230" i="6"/>
  <c r="GU221" i="6"/>
  <c r="IX239" i="6"/>
  <c r="IX275" i="6" s="1"/>
  <c r="IX248" i="6"/>
  <c r="KZ239" i="6"/>
  <c r="KZ275" i="6" s="1"/>
  <c r="KZ248" i="6"/>
  <c r="HS230" i="6"/>
  <c r="HS221" i="6"/>
  <c r="GD230" i="6"/>
  <c r="GD221" i="6"/>
  <c r="MQ239" i="6"/>
  <c r="MQ275" i="6" s="1"/>
  <c r="MQ248" i="6"/>
  <c r="KH248" i="6"/>
  <c r="KH239" i="6"/>
  <c r="KH275" i="6" s="1"/>
  <c r="CL221" i="6"/>
  <c r="CL239" i="6" s="1"/>
  <c r="CL275" i="6" s="1"/>
  <c r="AN221" i="6"/>
  <c r="AN248" i="6" s="1"/>
  <c r="JC248" i="6"/>
  <c r="JC239" i="6"/>
  <c r="JC275" i="6" s="1"/>
  <c r="FO230" i="6"/>
  <c r="FO221" i="6"/>
  <c r="KY239" i="6"/>
  <c r="KY275" i="6" s="1"/>
  <c r="KY248" i="6"/>
  <c r="DS230" i="6"/>
  <c r="DS221" i="6"/>
  <c r="EU230" i="6"/>
  <c r="EU221" i="6"/>
  <c r="MR248" i="6"/>
  <c r="MR239" i="6"/>
  <c r="MR275" i="6" s="1"/>
  <c r="FW230" i="6"/>
  <c r="FW221" i="6"/>
  <c r="GW230" i="6"/>
  <c r="GW221" i="6"/>
  <c r="HZ230" i="6"/>
  <c r="HZ221" i="6"/>
  <c r="HF230" i="6"/>
  <c r="HF221" i="6"/>
  <c r="EV230" i="6"/>
  <c r="EV221" i="6"/>
  <c r="HI230" i="6"/>
  <c r="HI221" i="6"/>
  <c r="AW221" i="6"/>
  <c r="AW248" i="6" s="1"/>
  <c r="M221" i="6"/>
  <c r="M248" i="6" s="1"/>
  <c r="AL221" i="6"/>
  <c r="AL248" i="6" s="1"/>
  <c r="CJ221" i="6"/>
  <c r="CJ248" i="6" s="1"/>
  <c r="E222" i="6"/>
  <c r="E221" i="6"/>
  <c r="F221" i="6"/>
  <c r="F248" i="6" s="1"/>
  <c r="I221" i="6"/>
  <c r="I239" i="6" s="1"/>
  <c r="I275" i="6" s="1"/>
  <c r="H221" i="6"/>
  <c r="H239" i="6" s="1"/>
  <c r="H275" i="6" s="1"/>
  <c r="J221" i="6"/>
  <c r="J239" i="6" s="1"/>
  <c r="J275" i="6" s="1"/>
  <c r="BE250" i="6"/>
  <c r="BE241" i="6"/>
  <c r="BE277" i="6" s="1"/>
  <c r="R241" i="6"/>
  <c r="R277" i="6" s="1"/>
  <c r="R250" i="6"/>
  <c r="CD250" i="6"/>
  <c r="CD241" i="6"/>
  <c r="CD277" i="6" s="1"/>
  <c r="AQ250" i="6"/>
  <c r="AQ241" i="6"/>
  <c r="AQ277" i="6" s="1"/>
  <c r="DC241" i="6"/>
  <c r="DC277" i="6" s="1"/>
  <c r="DC250" i="6"/>
  <c r="BP241" i="6"/>
  <c r="BP277" i="6" s="1"/>
  <c r="BP250" i="6"/>
  <c r="AC250" i="6"/>
  <c r="AC241" i="6"/>
  <c r="AC277" i="6" s="1"/>
  <c r="CO241" i="6"/>
  <c r="CO277" i="6" s="1"/>
  <c r="CO250" i="6"/>
  <c r="BB241" i="6"/>
  <c r="BB277" i="6" s="1"/>
  <c r="BB250" i="6"/>
  <c r="O241" i="6"/>
  <c r="O277" i="6" s="1"/>
  <c r="O250" i="6"/>
  <c r="CA250" i="6"/>
  <c r="CA241" i="6"/>
  <c r="CA277" i="6" s="1"/>
  <c r="AN250" i="6"/>
  <c r="AN241" i="6"/>
  <c r="AN277" i="6" s="1"/>
  <c r="CZ250" i="6"/>
  <c r="CZ241" i="6"/>
  <c r="CZ277" i="6" s="1"/>
  <c r="BM250" i="6"/>
  <c r="BM241" i="6"/>
  <c r="BM277" i="6" s="1"/>
  <c r="Z241" i="6"/>
  <c r="Z277" i="6" s="1"/>
  <c r="Z250" i="6"/>
  <c r="CL250" i="6"/>
  <c r="CL241" i="6"/>
  <c r="CL277" i="6" s="1"/>
  <c r="AY250" i="6"/>
  <c r="AY241" i="6"/>
  <c r="AY277" i="6" s="1"/>
  <c r="DK241" i="6"/>
  <c r="DK277" i="6" s="1"/>
  <c r="DK250" i="6"/>
  <c r="L250" i="6"/>
  <c r="L241" i="6"/>
  <c r="L277" i="6" s="1"/>
  <c r="BX241" i="6"/>
  <c r="BX277" i="6" s="1"/>
  <c r="BX250" i="6"/>
  <c r="AK250" i="6"/>
  <c r="AK241" i="6"/>
  <c r="AK277" i="6" s="1"/>
  <c r="CW241" i="6"/>
  <c r="CW277" i="6" s="1"/>
  <c r="CW250" i="6"/>
  <c r="BJ241" i="6"/>
  <c r="BJ277" i="6" s="1"/>
  <c r="BJ250" i="6"/>
  <c r="W241" i="6"/>
  <c r="W277" i="6" s="1"/>
  <c r="W250" i="6"/>
  <c r="CI250" i="6"/>
  <c r="CI241" i="6"/>
  <c r="CI277" i="6" s="1"/>
  <c r="AV250" i="6"/>
  <c r="AV241" i="6"/>
  <c r="AV277" i="6" s="1"/>
  <c r="DH250" i="6"/>
  <c r="DH241" i="6"/>
  <c r="DH277" i="6" s="1"/>
  <c r="I241" i="6"/>
  <c r="I277" i="6" s="1"/>
  <c r="I250" i="6"/>
  <c r="BU250" i="6"/>
  <c r="BU241" i="6"/>
  <c r="BU277" i="6" s="1"/>
  <c r="AH250" i="6"/>
  <c r="AH241" i="6"/>
  <c r="AH277" i="6" s="1"/>
  <c r="CT250" i="6"/>
  <c r="CT241" i="6"/>
  <c r="CT277" i="6" s="1"/>
  <c r="BG241" i="6"/>
  <c r="BG277" i="6" s="1"/>
  <c r="BG250" i="6"/>
  <c r="T250" i="6"/>
  <c r="T241" i="6"/>
  <c r="T277" i="6" s="1"/>
  <c r="CF250" i="6"/>
  <c r="CF241" i="6"/>
  <c r="CF277" i="6" s="1"/>
  <c r="AS241" i="6"/>
  <c r="AS277" i="6" s="1"/>
  <c r="AS250" i="6"/>
  <c r="DE250" i="6"/>
  <c r="DE241" i="6"/>
  <c r="DE277" i="6" s="1"/>
  <c r="F250" i="6"/>
  <c r="F241" i="6"/>
  <c r="F277" i="6" s="1"/>
  <c r="BR250" i="6"/>
  <c r="BR241" i="6"/>
  <c r="BR277" i="6" s="1"/>
  <c r="AE250" i="6"/>
  <c r="AE241" i="6"/>
  <c r="AE277" i="6" s="1"/>
  <c r="CQ250" i="6"/>
  <c r="CQ241" i="6"/>
  <c r="CQ277" i="6" s="1"/>
  <c r="BD250" i="6"/>
  <c r="BD241" i="6"/>
  <c r="BD277" i="6" s="1"/>
  <c r="Q250" i="6"/>
  <c r="Q241" i="6"/>
  <c r="Q277" i="6" s="1"/>
  <c r="CC250" i="6"/>
  <c r="CC241" i="6"/>
  <c r="CC277" i="6" s="1"/>
  <c r="AP241" i="6"/>
  <c r="AP277" i="6" s="1"/>
  <c r="AP250" i="6"/>
  <c r="DB241" i="6"/>
  <c r="DB277" i="6" s="1"/>
  <c r="DB250" i="6"/>
  <c r="BO241" i="6"/>
  <c r="BO277" i="6" s="1"/>
  <c r="BO250" i="6"/>
  <c r="AB250" i="6"/>
  <c r="AB241" i="6"/>
  <c r="AB277" i="6" s="1"/>
  <c r="CN241" i="6"/>
  <c r="CN277" i="6" s="1"/>
  <c r="CN250" i="6"/>
  <c r="BA250" i="6"/>
  <c r="BA241" i="6"/>
  <c r="BA277" i="6" s="1"/>
  <c r="DM250" i="6"/>
  <c r="DM241" i="6"/>
  <c r="DM277" i="6" s="1"/>
  <c r="N250" i="6"/>
  <c r="N241" i="6"/>
  <c r="N277" i="6" s="1"/>
  <c r="BZ241" i="6"/>
  <c r="BZ277" i="6" s="1"/>
  <c r="BZ250" i="6"/>
  <c r="AM241" i="6"/>
  <c r="AM277" i="6" s="1"/>
  <c r="AM250" i="6"/>
  <c r="CY241" i="6"/>
  <c r="CY277" i="6" s="1"/>
  <c r="CY250" i="6"/>
  <c r="BL241" i="6"/>
  <c r="BL277" i="6" s="1"/>
  <c r="BL250" i="6"/>
  <c r="Y250" i="6"/>
  <c r="Y241" i="6"/>
  <c r="Y277" i="6" s="1"/>
  <c r="CK241" i="6"/>
  <c r="CK277" i="6" s="1"/>
  <c r="CK250" i="6"/>
  <c r="AX250" i="6"/>
  <c r="AX241" i="6"/>
  <c r="AX277" i="6" s="1"/>
  <c r="DJ250" i="6"/>
  <c r="DJ241" i="6"/>
  <c r="DJ277" i="6" s="1"/>
  <c r="K241" i="6"/>
  <c r="K277" i="6" s="1"/>
  <c r="K250" i="6"/>
  <c r="BW241" i="6"/>
  <c r="BW277" i="6" s="1"/>
  <c r="BW250" i="6"/>
  <c r="AJ241" i="6"/>
  <c r="AJ277" i="6" s="1"/>
  <c r="AJ250" i="6"/>
  <c r="CV250" i="6"/>
  <c r="CV241" i="6"/>
  <c r="CV277" i="6" s="1"/>
  <c r="BI241" i="6"/>
  <c r="BI277" i="6" s="1"/>
  <c r="BI250" i="6"/>
  <c r="V241" i="6"/>
  <c r="V277" i="6" s="1"/>
  <c r="V250" i="6"/>
  <c r="CH241" i="6"/>
  <c r="CH277" i="6" s="1"/>
  <c r="CH250" i="6"/>
  <c r="AU250" i="6"/>
  <c r="AU241" i="6"/>
  <c r="AU277" i="6" s="1"/>
  <c r="DG250" i="6"/>
  <c r="DG241" i="6"/>
  <c r="DG277" i="6" s="1"/>
  <c r="H250" i="6"/>
  <c r="H241" i="6"/>
  <c r="H277" i="6" s="1"/>
  <c r="BT250" i="6"/>
  <c r="BT241" i="6"/>
  <c r="BT277" i="6" s="1"/>
  <c r="AG250" i="6"/>
  <c r="AG241" i="6"/>
  <c r="AG277" i="6" s="1"/>
  <c r="CS250" i="6"/>
  <c r="CS241" i="6"/>
  <c r="CS277" i="6" s="1"/>
  <c r="BF250" i="6"/>
  <c r="BF241" i="6"/>
  <c r="BF277" i="6" s="1"/>
  <c r="S241" i="6"/>
  <c r="S277" i="6" s="1"/>
  <c r="S250" i="6"/>
  <c r="CE250" i="6"/>
  <c r="CE241" i="6"/>
  <c r="CE277" i="6" s="1"/>
  <c r="AR241" i="6"/>
  <c r="AR277" i="6" s="1"/>
  <c r="AR250" i="6"/>
  <c r="DD250" i="6"/>
  <c r="DD241" i="6"/>
  <c r="DD277" i="6" s="1"/>
  <c r="BQ241" i="6"/>
  <c r="BQ277" i="6" s="1"/>
  <c r="BQ250" i="6"/>
  <c r="AD250" i="6"/>
  <c r="AD241" i="6"/>
  <c r="AD277" i="6" s="1"/>
  <c r="CP250" i="6"/>
  <c r="CP241" i="6"/>
  <c r="CP277" i="6" s="1"/>
  <c r="BC250" i="6"/>
  <c r="BC241" i="6"/>
  <c r="BC277" i="6" s="1"/>
  <c r="P250" i="6"/>
  <c r="P241" i="6"/>
  <c r="P277" i="6" s="1"/>
  <c r="CB250" i="6"/>
  <c r="CB241" i="6"/>
  <c r="CB277" i="6" s="1"/>
  <c r="AO241" i="6"/>
  <c r="AO277" i="6" s="1"/>
  <c r="AO250" i="6"/>
  <c r="DA250" i="6"/>
  <c r="DA241" i="6"/>
  <c r="DA277" i="6" s="1"/>
  <c r="BN250" i="6"/>
  <c r="BN241" i="6"/>
  <c r="BN277" i="6" s="1"/>
  <c r="AA250" i="6"/>
  <c r="AA241" i="6"/>
  <c r="AA277" i="6" s="1"/>
  <c r="CM250" i="6"/>
  <c r="CM241" i="6"/>
  <c r="CM277" i="6" s="1"/>
  <c r="AZ241" i="6"/>
  <c r="AZ277" i="6" s="1"/>
  <c r="AZ250" i="6"/>
  <c r="DL241" i="6"/>
  <c r="DL277" i="6" s="1"/>
  <c r="DL250" i="6"/>
  <c r="M250" i="6"/>
  <c r="M241" i="6"/>
  <c r="M277" i="6" s="1"/>
  <c r="BY250" i="6"/>
  <c r="BY241" i="6"/>
  <c r="BY277" i="6" s="1"/>
  <c r="AL250" i="6"/>
  <c r="AL241" i="6"/>
  <c r="AL277" i="6" s="1"/>
  <c r="CX250" i="6"/>
  <c r="CX241" i="6"/>
  <c r="CX277" i="6" s="1"/>
  <c r="BK250" i="6"/>
  <c r="BK241" i="6"/>
  <c r="BK277" i="6" s="1"/>
  <c r="X241" i="6"/>
  <c r="X277" i="6" s="1"/>
  <c r="X250" i="6"/>
  <c r="CJ250" i="6"/>
  <c r="CJ241" i="6"/>
  <c r="CJ277" i="6" s="1"/>
  <c r="AW250" i="6"/>
  <c r="AW241" i="6"/>
  <c r="AW277" i="6" s="1"/>
  <c r="DI241" i="6"/>
  <c r="DI277" i="6" s="1"/>
  <c r="DI250" i="6"/>
  <c r="J241" i="6"/>
  <c r="J277" i="6" s="1"/>
  <c r="J250" i="6"/>
  <c r="BV241" i="6"/>
  <c r="BV277" i="6" s="1"/>
  <c r="BV250" i="6"/>
  <c r="AI241" i="6"/>
  <c r="AI277" i="6" s="1"/>
  <c r="AI250" i="6"/>
  <c r="CU250" i="6"/>
  <c r="CU241" i="6"/>
  <c r="CU277" i="6" s="1"/>
  <c r="BH241" i="6"/>
  <c r="BH277" i="6" s="1"/>
  <c r="BH250" i="6"/>
  <c r="U241" i="6"/>
  <c r="U277" i="6" s="1"/>
  <c r="U250" i="6"/>
  <c r="CG250" i="6"/>
  <c r="CG241" i="6"/>
  <c r="CG277" i="6" s="1"/>
  <c r="AT250" i="6"/>
  <c r="AT241" i="6"/>
  <c r="AT277" i="6" s="1"/>
  <c r="DF241" i="6"/>
  <c r="DF277" i="6" s="1"/>
  <c r="DF250" i="6"/>
  <c r="G250" i="6"/>
  <c r="G241" i="6"/>
  <c r="G277" i="6" s="1"/>
  <c r="BS241" i="6"/>
  <c r="BS277" i="6" s="1"/>
  <c r="BS250" i="6"/>
  <c r="AF250" i="6"/>
  <c r="AF241" i="6"/>
  <c r="AF277" i="6" s="1"/>
  <c r="CR241" i="6"/>
  <c r="CR277" i="6" s="1"/>
  <c r="CR250" i="6"/>
  <c r="HE240" i="6"/>
  <c r="HE276" i="6" s="1"/>
  <c r="HE249" i="6"/>
  <c r="EL249" i="6"/>
  <c r="EL240" i="6"/>
  <c r="EL276" i="6" s="1"/>
  <c r="GX249" i="6"/>
  <c r="GX240" i="6"/>
  <c r="GX276" i="6" s="1"/>
  <c r="FK240" i="6"/>
  <c r="FK276" i="6" s="1"/>
  <c r="FK249" i="6"/>
  <c r="HW249" i="6"/>
  <c r="HW240" i="6"/>
  <c r="HW276" i="6" s="1"/>
  <c r="DX249" i="6"/>
  <c r="DX240" i="6"/>
  <c r="DX276" i="6" s="1"/>
  <c r="GJ249" i="6"/>
  <c r="GJ240" i="6"/>
  <c r="GJ276" i="6" s="1"/>
  <c r="EW240" i="6"/>
  <c r="EW276" i="6" s="1"/>
  <c r="EW249" i="6"/>
  <c r="HI240" i="6"/>
  <c r="HI276" i="6" s="1"/>
  <c r="HI249" i="6"/>
  <c r="FV240" i="6"/>
  <c r="FV276" i="6" s="1"/>
  <c r="FV249" i="6"/>
  <c r="IH240" i="6"/>
  <c r="IH276" i="6" s="1"/>
  <c r="IH249" i="6"/>
  <c r="EI249" i="6"/>
  <c r="EI240" i="6"/>
  <c r="EI276" i="6" s="1"/>
  <c r="GU240" i="6"/>
  <c r="GU276" i="6" s="1"/>
  <c r="GU249" i="6"/>
  <c r="FH249" i="6"/>
  <c r="FH240" i="6"/>
  <c r="FH276" i="6" s="1"/>
  <c r="HT249" i="6"/>
  <c r="HT240" i="6"/>
  <c r="HT276" i="6" s="1"/>
  <c r="EK240" i="6"/>
  <c r="EK276" i="6" s="1"/>
  <c r="EK249" i="6"/>
  <c r="ET240" i="6"/>
  <c r="ET276" i="6" s="1"/>
  <c r="ET249" i="6"/>
  <c r="HF240" i="6"/>
  <c r="HF276" i="6" s="1"/>
  <c r="HF249" i="6"/>
  <c r="FS240" i="6"/>
  <c r="FS276" i="6" s="1"/>
  <c r="FS249" i="6"/>
  <c r="IE240" i="6"/>
  <c r="IE276" i="6" s="1"/>
  <c r="IE249" i="6"/>
  <c r="EF249" i="6"/>
  <c r="EF240" i="6"/>
  <c r="EF276" i="6" s="1"/>
  <c r="GR249" i="6"/>
  <c r="GR240" i="6"/>
  <c r="GR276" i="6" s="1"/>
  <c r="FE249" i="6"/>
  <c r="FE240" i="6"/>
  <c r="FE276" i="6" s="1"/>
  <c r="HQ249" i="6"/>
  <c r="HQ240" i="6"/>
  <c r="HQ276" i="6" s="1"/>
  <c r="DR240" i="6"/>
  <c r="DR276" i="6" s="1"/>
  <c r="DR249" i="6"/>
  <c r="GD249" i="6"/>
  <c r="GD240" i="6"/>
  <c r="GD276" i="6" s="1"/>
  <c r="EQ240" i="6"/>
  <c r="EQ276" i="6" s="1"/>
  <c r="EQ249" i="6"/>
  <c r="HC249" i="6"/>
  <c r="HC240" i="6"/>
  <c r="HC276" i="6" s="1"/>
  <c r="FP240" i="6"/>
  <c r="FP276" i="6" s="1"/>
  <c r="FP249" i="6"/>
  <c r="IB249" i="6"/>
  <c r="IB240" i="6"/>
  <c r="IB276" i="6" s="1"/>
  <c r="FY240" i="6"/>
  <c r="FY276" i="6" s="1"/>
  <c r="FY249" i="6"/>
  <c r="GW249" i="6"/>
  <c r="GW240" i="6"/>
  <c r="GW276" i="6" s="1"/>
  <c r="FB249" i="6"/>
  <c r="FB240" i="6"/>
  <c r="FB276" i="6" s="1"/>
  <c r="HN249" i="6"/>
  <c r="HN240" i="6"/>
  <c r="HN276" i="6" s="1"/>
  <c r="GA240" i="6"/>
  <c r="GA276" i="6" s="1"/>
  <c r="GA249" i="6"/>
  <c r="EN240" i="6"/>
  <c r="EN276" i="6" s="1"/>
  <c r="EN249" i="6"/>
  <c r="GZ240" i="6"/>
  <c r="GZ276" i="6" s="1"/>
  <c r="GZ249" i="6"/>
  <c r="FM240" i="6"/>
  <c r="FM276" i="6" s="1"/>
  <c r="FM249" i="6"/>
  <c r="HY249" i="6"/>
  <c r="HY240" i="6"/>
  <c r="HY276" i="6" s="1"/>
  <c r="DZ240" i="6"/>
  <c r="DZ276" i="6" s="1"/>
  <c r="DZ249" i="6"/>
  <c r="GL249" i="6"/>
  <c r="GL240" i="6"/>
  <c r="GL276" i="6" s="1"/>
  <c r="EY240" i="6"/>
  <c r="EY276" i="6" s="1"/>
  <c r="EY249" i="6"/>
  <c r="HK240" i="6"/>
  <c r="HK276" i="6" s="1"/>
  <c r="HK249" i="6"/>
  <c r="FX240" i="6"/>
  <c r="FX276" i="6" s="1"/>
  <c r="FX249" i="6"/>
  <c r="IJ249" i="6"/>
  <c r="IJ240" i="6"/>
  <c r="IJ276" i="6" s="1"/>
  <c r="EC240" i="6"/>
  <c r="EC276" i="6" s="1"/>
  <c r="EC249" i="6"/>
  <c r="FI249" i="6"/>
  <c r="FI240" i="6"/>
  <c r="FI276" i="6" s="1"/>
  <c r="FJ240" i="6"/>
  <c r="FJ276" i="6" s="1"/>
  <c r="FJ249" i="6"/>
  <c r="HV240" i="6"/>
  <c r="HV276" i="6" s="1"/>
  <c r="HV249" i="6"/>
  <c r="DW240" i="6"/>
  <c r="DW276" i="6" s="1"/>
  <c r="DW249" i="6"/>
  <c r="GI240" i="6"/>
  <c r="GI276" i="6" s="1"/>
  <c r="GI249" i="6"/>
  <c r="EV240" i="6"/>
  <c r="EV276" i="6" s="1"/>
  <c r="EV249" i="6"/>
  <c r="HH240" i="6"/>
  <c r="HH276" i="6" s="1"/>
  <c r="HH249" i="6"/>
  <c r="FU240" i="6"/>
  <c r="FU276" i="6" s="1"/>
  <c r="FU249" i="6"/>
  <c r="IG249" i="6"/>
  <c r="IG240" i="6"/>
  <c r="IG276" i="6" s="1"/>
  <c r="EH249" i="6"/>
  <c r="EH240" i="6"/>
  <c r="EH276" i="6" s="1"/>
  <c r="GT240" i="6"/>
  <c r="GT276" i="6" s="1"/>
  <c r="GT249" i="6"/>
  <c r="FG249" i="6"/>
  <c r="FG240" i="6"/>
  <c r="FG276" i="6" s="1"/>
  <c r="HS249" i="6"/>
  <c r="HS240" i="6"/>
  <c r="HS276" i="6" s="1"/>
  <c r="DT240" i="6"/>
  <c r="DT276" i="6" s="1"/>
  <c r="DT249" i="6"/>
  <c r="GF240" i="6"/>
  <c r="GF276" i="6" s="1"/>
  <c r="GF249" i="6"/>
  <c r="GO249" i="6"/>
  <c r="GO240" i="6"/>
  <c r="GO276" i="6" s="1"/>
  <c r="HU240" i="6"/>
  <c r="HU276" i="6" s="1"/>
  <c r="HU249" i="6"/>
  <c r="FR240" i="6"/>
  <c r="FR276" i="6" s="1"/>
  <c r="FR249" i="6"/>
  <c r="ID249" i="6"/>
  <c r="ID240" i="6"/>
  <c r="ID276" i="6" s="1"/>
  <c r="EE240" i="6"/>
  <c r="EE276" i="6" s="1"/>
  <c r="EE249" i="6"/>
  <c r="GQ240" i="6"/>
  <c r="GQ276" i="6" s="1"/>
  <c r="GQ249" i="6"/>
  <c r="FD249" i="6"/>
  <c r="FD240" i="6"/>
  <c r="FD276" i="6" s="1"/>
  <c r="HP249" i="6"/>
  <c r="HP240" i="6"/>
  <c r="HP276" i="6" s="1"/>
  <c r="DQ240" i="6"/>
  <c r="DQ276" i="6" s="1"/>
  <c r="DQ249" i="6"/>
  <c r="GC249" i="6"/>
  <c r="GC240" i="6"/>
  <c r="GC276" i="6" s="1"/>
  <c r="EP249" i="6"/>
  <c r="EP240" i="6"/>
  <c r="EP276" i="6" s="1"/>
  <c r="HB249" i="6"/>
  <c r="HB240" i="6"/>
  <c r="HB276" i="6" s="1"/>
  <c r="FO240" i="6"/>
  <c r="FO276" i="6" s="1"/>
  <c r="FO249" i="6"/>
  <c r="IA249" i="6"/>
  <c r="IA240" i="6"/>
  <c r="IA276" i="6" s="1"/>
  <c r="EB240" i="6"/>
  <c r="EB276" i="6" s="1"/>
  <c r="EB249" i="6"/>
  <c r="GN240" i="6"/>
  <c r="GN276" i="6" s="1"/>
  <c r="GN249" i="6"/>
  <c r="FQ240" i="6"/>
  <c r="FQ276" i="6" s="1"/>
  <c r="FQ249" i="6"/>
  <c r="FA240" i="6"/>
  <c r="FA276" i="6" s="1"/>
  <c r="FA249" i="6"/>
  <c r="FZ249" i="6"/>
  <c r="FZ240" i="6"/>
  <c r="FZ276" i="6" s="1"/>
  <c r="EM249" i="6"/>
  <c r="EM240" i="6"/>
  <c r="EM276" i="6" s="1"/>
  <c r="GY249" i="6"/>
  <c r="GY240" i="6"/>
  <c r="GY276" i="6" s="1"/>
  <c r="FL240" i="6"/>
  <c r="FL276" i="6" s="1"/>
  <c r="FL249" i="6"/>
  <c r="HX249" i="6"/>
  <c r="HX240" i="6"/>
  <c r="HX276" i="6" s="1"/>
  <c r="DY240" i="6"/>
  <c r="DY276" i="6" s="1"/>
  <c r="DY249" i="6"/>
  <c r="GK249" i="6"/>
  <c r="GK240" i="6"/>
  <c r="GK276" i="6" s="1"/>
  <c r="EX240" i="6"/>
  <c r="EX276" i="6" s="1"/>
  <c r="EX249" i="6"/>
  <c r="HJ249" i="6"/>
  <c r="HJ240" i="6"/>
  <c r="HJ276" i="6" s="1"/>
  <c r="FW249" i="6"/>
  <c r="FW240" i="6"/>
  <c r="FW276" i="6" s="1"/>
  <c r="II249" i="6"/>
  <c r="II240" i="6"/>
  <c r="II276" i="6" s="1"/>
  <c r="EJ240" i="6"/>
  <c r="EJ276" i="6" s="1"/>
  <c r="EJ249" i="6"/>
  <c r="GV249" i="6"/>
  <c r="GV240" i="6"/>
  <c r="GV276" i="6" s="1"/>
  <c r="IC240" i="6"/>
  <c r="IC276" i="6" s="1"/>
  <c r="IC249" i="6"/>
  <c r="DU249" i="6"/>
  <c r="DU240" i="6"/>
  <c r="DU276" i="6" s="1"/>
  <c r="HM240" i="6"/>
  <c r="HM276" i="6" s="1"/>
  <c r="HM249" i="6"/>
  <c r="DV249" i="6"/>
  <c r="DV240" i="6"/>
  <c r="DV276" i="6" s="1"/>
  <c r="GH249" i="6"/>
  <c r="GH240" i="6"/>
  <c r="GH276" i="6" s="1"/>
  <c r="EU249" i="6"/>
  <c r="EU240" i="6"/>
  <c r="EU276" i="6" s="1"/>
  <c r="HG249" i="6"/>
  <c r="HG240" i="6"/>
  <c r="HG276" i="6" s="1"/>
  <c r="FT240" i="6"/>
  <c r="FT276" i="6" s="1"/>
  <c r="FT249" i="6"/>
  <c r="IF249" i="6"/>
  <c r="IF240" i="6"/>
  <c r="IF276" i="6" s="1"/>
  <c r="EG240" i="6"/>
  <c r="EG276" i="6" s="1"/>
  <c r="EG249" i="6"/>
  <c r="GS249" i="6"/>
  <c r="GS240" i="6"/>
  <c r="GS276" i="6" s="1"/>
  <c r="FF240" i="6"/>
  <c r="FF276" i="6" s="1"/>
  <c r="FF249" i="6"/>
  <c r="HR249" i="6"/>
  <c r="HR240" i="6"/>
  <c r="HR276" i="6" s="1"/>
  <c r="DS240" i="6"/>
  <c r="DS276" i="6" s="1"/>
  <c r="DS249" i="6"/>
  <c r="GE240" i="6"/>
  <c r="GE276" i="6" s="1"/>
  <c r="GE249" i="6"/>
  <c r="ER249" i="6"/>
  <c r="ER240" i="6"/>
  <c r="ER276" i="6" s="1"/>
  <c r="HD240" i="6"/>
  <c r="HD276" i="6" s="1"/>
  <c r="HD249" i="6"/>
  <c r="GG249" i="6"/>
  <c r="GG240" i="6"/>
  <c r="GG276" i="6" s="1"/>
  <c r="ES240" i="6"/>
  <c r="ES276" i="6" s="1"/>
  <c r="ES249" i="6"/>
  <c r="ED249" i="6"/>
  <c r="ED240" i="6"/>
  <c r="ED276" i="6" s="1"/>
  <c r="GP240" i="6"/>
  <c r="GP276" i="6" s="1"/>
  <c r="GP249" i="6"/>
  <c r="FC249" i="6"/>
  <c r="FC240" i="6"/>
  <c r="FC276" i="6" s="1"/>
  <c r="HO240" i="6"/>
  <c r="HO276" i="6" s="1"/>
  <c r="HO249" i="6"/>
  <c r="DP240" i="6"/>
  <c r="DP276" i="6" s="1"/>
  <c r="DP249" i="6"/>
  <c r="GB240" i="6"/>
  <c r="GB276" i="6" s="1"/>
  <c r="GB249" i="6"/>
  <c r="EO240" i="6"/>
  <c r="EO276" i="6" s="1"/>
  <c r="EO249" i="6"/>
  <c r="HA240" i="6"/>
  <c r="HA276" i="6" s="1"/>
  <c r="HA249" i="6"/>
  <c r="FN240" i="6"/>
  <c r="FN276" i="6" s="1"/>
  <c r="FN249" i="6"/>
  <c r="HZ249" i="6"/>
  <c r="HZ240" i="6"/>
  <c r="HZ276" i="6" s="1"/>
  <c r="EA240" i="6"/>
  <c r="EA276" i="6" s="1"/>
  <c r="EA249" i="6"/>
  <c r="GM249" i="6"/>
  <c r="GM240" i="6"/>
  <c r="GM276" i="6" s="1"/>
  <c r="EZ240" i="6"/>
  <c r="EZ276" i="6" s="1"/>
  <c r="EZ249" i="6"/>
  <c r="HL240" i="6"/>
  <c r="HL276" i="6" s="1"/>
  <c r="HL249" i="6"/>
  <c r="DM249" i="6"/>
  <c r="DM240" i="6"/>
  <c r="DM276" i="6" s="1"/>
  <c r="DG249" i="6"/>
  <c r="DG240" i="6"/>
  <c r="DG276" i="6" s="1"/>
  <c r="CS240" i="6"/>
  <c r="CS276" i="6" s="1"/>
  <c r="CS249" i="6"/>
  <c r="DD240" i="6"/>
  <c r="DD276" i="6" s="1"/>
  <c r="DD249" i="6"/>
  <c r="CW249" i="6"/>
  <c r="CW240" i="6"/>
  <c r="CW276" i="6" s="1"/>
  <c r="DO249" i="6"/>
  <c r="DO240" i="6"/>
  <c r="DO276" i="6" s="1"/>
  <c r="DA249" i="6"/>
  <c r="DA240" i="6"/>
  <c r="DA276" i="6" s="1"/>
  <c r="DL249" i="6"/>
  <c r="DL240" i="6"/>
  <c r="DL276" i="6" s="1"/>
  <c r="CX240" i="6"/>
  <c r="CX276" i="6" s="1"/>
  <c r="CX249" i="6"/>
  <c r="DI249" i="6"/>
  <c r="DI240" i="6"/>
  <c r="DI276" i="6" s="1"/>
  <c r="CU240" i="6"/>
  <c r="CU276" i="6" s="1"/>
  <c r="CU249" i="6"/>
  <c r="DE249" i="6"/>
  <c r="DE240" i="6"/>
  <c r="DE276" i="6" s="1"/>
  <c r="DF240" i="6"/>
  <c r="DF276" i="6" s="1"/>
  <c r="DF249" i="6"/>
  <c r="CR249" i="6"/>
  <c r="CR240" i="6"/>
  <c r="CR276" i="6" s="1"/>
  <c r="DC249" i="6"/>
  <c r="DC240" i="6"/>
  <c r="DC276" i="6" s="1"/>
  <c r="DN240" i="6"/>
  <c r="DN276" i="6" s="1"/>
  <c r="DN249" i="6"/>
  <c r="CZ249" i="6"/>
  <c r="CZ240" i="6"/>
  <c r="CZ276" i="6" s="1"/>
  <c r="DK249" i="6"/>
  <c r="DK240" i="6"/>
  <c r="DK276" i="6" s="1"/>
  <c r="CI240" i="6"/>
  <c r="CI276" i="6" s="1"/>
  <c r="CI249" i="6"/>
  <c r="DH249" i="6"/>
  <c r="DH240" i="6"/>
  <c r="DH276" i="6" s="1"/>
  <c r="CT249" i="6"/>
  <c r="CT240" i="6"/>
  <c r="CT276" i="6" s="1"/>
  <c r="CQ249" i="6"/>
  <c r="CQ240" i="6"/>
  <c r="CQ276" i="6" s="1"/>
  <c r="DB249" i="6"/>
  <c r="DB240" i="6"/>
  <c r="DB276" i="6" s="1"/>
  <c r="CY240" i="6"/>
  <c r="CY276" i="6" s="1"/>
  <c r="CY249" i="6"/>
  <c r="DJ240" i="6"/>
  <c r="DJ276" i="6" s="1"/>
  <c r="DJ249" i="6"/>
  <c r="CV249" i="6"/>
  <c r="CV240" i="6"/>
  <c r="CV276" i="6" s="1"/>
  <c r="AV240" i="6"/>
  <c r="AV276" i="6" s="1"/>
  <c r="AV249" i="6"/>
  <c r="I240" i="6"/>
  <c r="I276" i="6" s="1"/>
  <c r="I249" i="6"/>
  <c r="E241" i="6"/>
  <c r="E277" i="6" s="1"/>
  <c r="E251" i="6"/>
  <c r="E242" i="6"/>
  <c r="E250" i="6"/>
  <c r="E86" i="6"/>
  <c r="BJ249" i="6" l="1"/>
  <c r="BV240" i="6"/>
  <c r="BV276" i="6" s="1"/>
  <c r="R248" i="6"/>
  <c r="BS239" i="6"/>
  <c r="BS275" i="6" s="1"/>
  <c r="BG20" i="6"/>
  <c r="AY15" i="6"/>
  <c r="BO18" i="6"/>
  <c r="EG24" i="6"/>
  <c r="AI239" i="6"/>
  <c r="AI275" i="6" s="1"/>
  <c r="BM239" i="6"/>
  <c r="BM275" i="6" s="1"/>
  <c r="CP240" i="6"/>
  <c r="CP276" i="6" s="1"/>
  <c r="T249" i="6"/>
  <c r="AO249" i="6"/>
  <c r="Q249" i="6"/>
  <c r="AB240" i="6"/>
  <c r="AB276" i="6" s="1"/>
  <c r="AS239" i="6"/>
  <c r="AS275" i="6" s="1"/>
  <c r="BR248" i="6"/>
  <c r="BZ248" i="6"/>
  <c r="CL240" i="6"/>
  <c r="CL276" i="6" s="1"/>
  <c r="BR240" i="6"/>
  <c r="BR276" i="6" s="1"/>
  <c r="BI240" i="6"/>
  <c r="BI276" i="6" s="1"/>
  <c r="Y249" i="6"/>
  <c r="CD240" i="6"/>
  <c r="CD276" i="6" s="1"/>
  <c r="T239" i="6"/>
  <c r="T275" i="6" s="1"/>
  <c r="BZ249" i="6"/>
  <c r="L240" i="6"/>
  <c r="L276" i="6" s="1"/>
  <c r="BT240" i="6"/>
  <c r="BT276" i="6" s="1"/>
  <c r="BF239" i="6"/>
  <c r="BF275" i="6" s="1"/>
  <c r="CH249" i="6"/>
  <c r="AG240" i="6"/>
  <c r="AG276" i="6" s="1"/>
  <c r="AT249" i="6"/>
  <c r="AI240" i="6"/>
  <c r="AI276" i="6" s="1"/>
  <c r="BL249" i="6"/>
  <c r="CM240" i="6"/>
  <c r="CM276" i="6" s="1"/>
  <c r="CR248" i="6"/>
  <c r="BP240" i="6"/>
  <c r="BP276" i="6" s="1"/>
  <c r="ME239" i="6"/>
  <c r="ME275" i="6" s="1"/>
  <c r="K239" i="6"/>
  <c r="K275" i="6" s="1"/>
  <c r="BD249" i="6"/>
  <c r="AK249" i="6"/>
  <c r="AH249" i="6"/>
  <c r="CG240" i="6"/>
  <c r="CG276" i="6" s="1"/>
  <c r="KL239" i="6"/>
  <c r="KL275" i="6" s="1"/>
  <c r="MM239" i="6"/>
  <c r="MM275" i="6" s="1"/>
  <c r="AQ240" i="6"/>
  <c r="AQ276" i="6" s="1"/>
  <c r="BA249" i="6"/>
  <c r="BS249" i="6"/>
  <c r="BU240" i="6"/>
  <c r="BU276" i="6" s="1"/>
  <c r="CO249" i="6"/>
  <c r="J240" i="6"/>
  <c r="J276" i="6" s="1"/>
  <c r="V249" i="6"/>
  <c r="BH240" i="6"/>
  <c r="BH276" i="6" s="1"/>
  <c r="R249" i="6"/>
  <c r="K249" i="6"/>
  <c r="CC240" i="6"/>
  <c r="CC276" i="6" s="1"/>
  <c r="AR240" i="6"/>
  <c r="AR276" i="6" s="1"/>
  <c r="BC249" i="6"/>
  <c r="S249" i="6"/>
  <c r="P240" i="6"/>
  <c r="P276" i="6" s="1"/>
  <c r="H249" i="6"/>
  <c r="AU249" i="6"/>
  <c r="BO240" i="6"/>
  <c r="BO276" i="6" s="1"/>
  <c r="AP240" i="6"/>
  <c r="AP276" i="6" s="1"/>
  <c r="IM239" i="6"/>
  <c r="IM275" i="6" s="1"/>
  <c r="LJ239" i="6"/>
  <c r="LJ275" i="6" s="1"/>
  <c r="AM240" i="6"/>
  <c r="AM276" i="6" s="1"/>
  <c r="AD249" i="6"/>
  <c r="N249" i="6"/>
  <c r="G249" i="6"/>
  <c r="AC240" i="6"/>
  <c r="AC276" i="6" s="1"/>
  <c r="F240" i="6"/>
  <c r="F276" i="6" s="1"/>
  <c r="AY240" i="6"/>
  <c r="AY276" i="6" s="1"/>
  <c r="BW249" i="6"/>
  <c r="Z240" i="6"/>
  <c r="Z276" i="6" s="1"/>
  <c r="O240" i="6"/>
  <c r="O276" i="6" s="1"/>
  <c r="CE249" i="6"/>
  <c r="BF249" i="6"/>
  <c r="BM240" i="6"/>
  <c r="BM276" i="6" s="1"/>
  <c r="ML248" i="6"/>
  <c r="KN248" i="6"/>
  <c r="AZ240" i="6"/>
  <c r="AZ276" i="6" s="1"/>
  <c r="BN249" i="6"/>
  <c r="AA249" i="6"/>
  <c r="CK249" i="6"/>
  <c r="AW240" i="6"/>
  <c r="AW276" i="6" s="1"/>
  <c r="CF249" i="6"/>
  <c r="BX249" i="6"/>
  <c r="CB240" i="6"/>
  <c r="CB276" i="6" s="1"/>
  <c r="BE249" i="6"/>
  <c r="X240" i="6"/>
  <c r="X276" i="6" s="1"/>
  <c r="BG249" i="6"/>
  <c r="AJ240" i="6"/>
  <c r="AJ276" i="6" s="1"/>
  <c r="BQ240" i="6"/>
  <c r="BQ276" i="6" s="1"/>
  <c r="AF249" i="6"/>
  <c r="AL240" i="6"/>
  <c r="AL276" i="6" s="1"/>
  <c r="CN249" i="6"/>
  <c r="M249" i="6"/>
  <c r="CA240" i="6"/>
  <c r="CA276" i="6" s="1"/>
  <c r="BK249" i="6"/>
  <c r="AN240" i="6"/>
  <c r="AN276" i="6" s="1"/>
  <c r="BY240" i="6"/>
  <c r="BY276" i="6" s="1"/>
  <c r="AX240" i="6"/>
  <c r="AX276" i="6" s="1"/>
  <c r="W249" i="6"/>
  <c r="BB240" i="6"/>
  <c r="BB276" i="6" s="1"/>
  <c r="AS249" i="6"/>
  <c r="U240" i="6"/>
  <c r="U276" i="6" s="1"/>
  <c r="CJ240" i="6"/>
  <c r="CJ276" i="6" s="1"/>
  <c r="AE240" i="6"/>
  <c r="AE276" i="6" s="1"/>
  <c r="LC248" i="6"/>
  <c r="KU248" i="6"/>
  <c r="LO239" i="6"/>
  <c r="LO275" i="6" s="1"/>
  <c r="MG239" i="6"/>
  <c r="MG275" i="6" s="1"/>
  <c r="KA248" i="6"/>
  <c r="IR248" i="6"/>
  <c r="MX248" i="6"/>
  <c r="JW239" i="6"/>
  <c r="JW275" i="6" s="1"/>
  <c r="LV248" i="6"/>
  <c r="IU248" i="6"/>
  <c r="KM239" i="6"/>
  <c r="KM275" i="6" s="1"/>
  <c r="JL248" i="6"/>
  <c r="KK239" i="6"/>
  <c r="KK275" i="6" s="1"/>
  <c r="AH248" i="6"/>
  <c r="JJ239" i="6"/>
  <c r="JJ275" i="6" s="1"/>
  <c r="KT248" i="6"/>
  <c r="LU239" i="6"/>
  <c r="LU275" i="6" s="1"/>
  <c r="JP239" i="6"/>
  <c r="JP275" i="6" s="1"/>
  <c r="FO248" i="6"/>
  <c r="KV239" i="6"/>
  <c r="KV275" i="6" s="1"/>
  <c r="JT248" i="6"/>
  <c r="LW248" i="6"/>
  <c r="KE239" i="6"/>
  <c r="KE275" i="6" s="1"/>
  <c r="KI248" i="6"/>
  <c r="MD239" i="6"/>
  <c r="MD275" i="6" s="1"/>
  <c r="LF248" i="6"/>
  <c r="JV248" i="6"/>
  <c r="MV248" i="6"/>
  <c r="CH248" i="6"/>
  <c r="JH248" i="6"/>
  <c r="LK239" i="6"/>
  <c r="LK275" i="6" s="1"/>
  <c r="IV248" i="6"/>
  <c r="KD248" i="6"/>
  <c r="IN248" i="6"/>
  <c r="LN239" i="6"/>
  <c r="LN275" i="6" s="1"/>
  <c r="CI248" i="6"/>
  <c r="GS239" i="6"/>
  <c r="GS275" i="6" s="1"/>
  <c r="KO239" i="6"/>
  <c r="KO275" i="6" s="1"/>
  <c r="EY239" i="6"/>
  <c r="EY275" i="6" s="1"/>
  <c r="FF239" i="6"/>
  <c r="FF275" i="6" s="1"/>
  <c r="MN248" i="6"/>
  <c r="IZ248" i="6"/>
  <c r="JN239" i="6"/>
  <c r="JN275" i="6" s="1"/>
  <c r="JM239" i="6"/>
  <c r="JM275" i="6" s="1"/>
  <c r="KX248" i="6"/>
  <c r="JO239" i="6"/>
  <c r="JO275" i="6" s="1"/>
  <c r="JY248" i="6"/>
  <c r="MS248" i="6"/>
  <c r="MU239" i="6"/>
  <c r="MU275" i="6" s="1"/>
  <c r="KG248" i="6"/>
  <c r="KW239" i="6"/>
  <c r="KW275" i="6" s="1"/>
  <c r="KP239" i="6"/>
  <c r="KP275" i="6" s="1"/>
  <c r="LR248" i="6"/>
  <c r="LE248" i="6"/>
  <c r="JS248" i="6"/>
  <c r="AT239" i="6"/>
  <c r="AT275" i="6" s="1"/>
  <c r="JD239" i="6"/>
  <c r="JD275" i="6" s="1"/>
  <c r="LS239" i="6"/>
  <c r="LS275" i="6" s="1"/>
  <c r="JG248" i="6"/>
  <c r="LT248" i="6"/>
  <c r="JQ239" i="6"/>
  <c r="JQ275" i="6" s="1"/>
  <c r="HF239" i="6"/>
  <c r="HF275" i="6" s="1"/>
  <c r="DK239" i="6"/>
  <c r="DK275" i="6" s="1"/>
  <c r="GP239" i="6"/>
  <c r="GP275" i="6" s="1"/>
  <c r="AA248" i="6"/>
  <c r="AQ239" i="6"/>
  <c r="AQ275" i="6" s="1"/>
  <c r="L239" i="6"/>
  <c r="L275" i="6" s="1"/>
  <c r="DH239" i="6"/>
  <c r="DH275" i="6" s="1"/>
  <c r="CC248" i="6"/>
  <c r="Z248" i="6"/>
  <c r="U248" i="6"/>
  <c r="AK239" i="6"/>
  <c r="AK275" i="6" s="1"/>
  <c r="BJ248" i="6"/>
  <c r="BU248" i="6"/>
  <c r="GL239" i="6"/>
  <c r="GL275" i="6" s="1"/>
  <c r="IA239" i="6"/>
  <c r="IA275" i="6" s="1"/>
  <c r="FV239" i="6"/>
  <c r="FV275" i="6" s="1"/>
  <c r="FD239" i="6"/>
  <c r="FD275" i="6" s="1"/>
  <c r="HV248" i="6"/>
  <c r="EO239" i="6"/>
  <c r="EO275" i="6" s="1"/>
  <c r="DV239" i="6"/>
  <c r="DV275" i="6" s="1"/>
  <c r="FG248" i="6"/>
  <c r="GW239" i="6"/>
  <c r="GW275" i="6" s="1"/>
  <c r="IG239" i="6"/>
  <c r="IG275" i="6" s="1"/>
  <c r="EW239" i="6"/>
  <c r="EW275" i="6" s="1"/>
  <c r="FX239" i="6"/>
  <c r="FX275" i="6" s="1"/>
  <c r="GN239" i="6"/>
  <c r="GN275" i="6" s="1"/>
  <c r="EB239" i="6"/>
  <c r="EB275" i="6" s="1"/>
  <c r="FY239" i="6"/>
  <c r="FY275" i="6" s="1"/>
  <c r="FB239" i="6"/>
  <c r="FB275" i="6" s="1"/>
  <c r="ED239" i="6"/>
  <c r="ED275" i="6" s="1"/>
  <c r="GT239" i="6"/>
  <c r="GT275" i="6" s="1"/>
  <c r="ID239" i="6"/>
  <c r="ID275" i="6" s="1"/>
  <c r="AC248" i="6"/>
  <c r="S248" i="6"/>
  <c r="CT239" i="6"/>
  <c r="CT275" i="6" s="1"/>
  <c r="BO248" i="6"/>
  <c r="BB239" i="6"/>
  <c r="BB275" i="6" s="1"/>
  <c r="CA248" i="6"/>
  <c r="AJ248" i="6"/>
  <c r="CD239" i="6"/>
  <c r="CD275" i="6" s="1"/>
  <c r="IJ239" i="6"/>
  <c r="IJ275" i="6" s="1"/>
  <c r="HP239" i="6"/>
  <c r="HP275" i="6" s="1"/>
  <c r="EJ239" i="6"/>
  <c r="EJ275" i="6" s="1"/>
  <c r="GF239" i="6"/>
  <c r="GF275" i="6" s="1"/>
  <c r="AB239" i="6"/>
  <c r="AB275" i="6" s="1"/>
  <c r="CZ248" i="6"/>
  <c r="BW248" i="6"/>
  <c r="BP248" i="6"/>
  <c r="EV248" i="6"/>
  <c r="HS248" i="6"/>
  <c r="GV239" i="6"/>
  <c r="GV275" i="6" s="1"/>
  <c r="IF239" i="6"/>
  <c r="IF275" i="6" s="1"/>
  <c r="FQ239" i="6"/>
  <c r="FQ275" i="6" s="1"/>
  <c r="EF239" i="6"/>
  <c r="EF275" i="6" s="1"/>
  <c r="DU239" i="6"/>
  <c r="DU275" i="6" s="1"/>
  <c r="DW248" i="6"/>
  <c r="EG239" i="6"/>
  <c r="EG275" i="6" s="1"/>
  <c r="HT239" i="6"/>
  <c r="HT275" i="6" s="1"/>
  <c r="HL239" i="6"/>
  <c r="HL275" i="6" s="1"/>
  <c r="FU239" i="6"/>
  <c r="FU275" i="6" s="1"/>
  <c r="GG239" i="6"/>
  <c r="GG275" i="6" s="1"/>
  <c r="FS239" i="6"/>
  <c r="FS275" i="6" s="1"/>
  <c r="EQ239" i="6"/>
  <c r="EQ275" i="6" s="1"/>
  <c r="DI239" i="6"/>
  <c r="DI275" i="6" s="1"/>
  <c r="Y248" i="6"/>
  <c r="GX239" i="6"/>
  <c r="GX275" i="6" s="1"/>
  <c r="HC239" i="6"/>
  <c r="HC275" i="6" s="1"/>
  <c r="HU239" i="6"/>
  <c r="HU275" i="6" s="1"/>
  <c r="DN239" i="6"/>
  <c r="DN275" i="6" s="1"/>
  <c r="DM239" i="6"/>
  <c r="DM275" i="6" s="1"/>
  <c r="IE239" i="6"/>
  <c r="IE275" i="6" s="1"/>
  <c r="GJ239" i="6"/>
  <c r="GJ275" i="6" s="1"/>
  <c r="GM239" i="6"/>
  <c r="GM275" i="6" s="1"/>
  <c r="FA239" i="6"/>
  <c r="FA275" i="6" s="1"/>
  <c r="HM248" i="6"/>
  <c r="EL248" i="6"/>
  <c r="GR239" i="6"/>
  <c r="GR275" i="6" s="1"/>
  <c r="FC248" i="6"/>
  <c r="CE239" i="6"/>
  <c r="CE275" i="6" s="1"/>
  <c r="DR239" i="6"/>
  <c r="DR275" i="6" s="1"/>
  <c r="DZ239" i="6"/>
  <c r="DZ275" i="6" s="1"/>
  <c r="HW239" i="6"/>
  <c r="HW275" i="6" s="1"/>
  <c r="GB239" i="6"/>
  <c r="GB275" i="6" s="1"/>
  <c r="DQ239" i="6"/>
  <c r="DQ275" i="6" s="1"/>
  <c r="GE239" i="6"/>
  <c r="GE275" i="6" s="1"/>
  <c r="HZ239" i="6"/>
  <c r="HZ275" i="6" s="1"/>
  <c r="GU239" i="6"/>
  <c r="GU275" i="6" s="1"/>
  <c r="FM239" i="6"/>
  <c r="FM275" i="6" s="1"/>
  <c r="GY239" i="6"/>
  <c r="GY275" i="6" s="1"/>
  <c r="HB248" i="6"/>
  <c r="FK239" i="6"/>
  <c r="FK275" i="6" s="1"/>
  <c r="EP239" i="6"/>
  <c r="EP275" i="6" s="1"/>
  <c r="FZ248" i="6"/>
  <c r="IB239" i="6"/>
  <c r="IB275" i="6" s="1"/>
  <c r="HE239" i="6"/>
  <c r="HE275" i="6" s="1"/>
  <c r="DS239" i="6"/>
  <c r="DS275" i="6" s="1"/>
  <c r="FN239" i="6"/>
  <c r="FN275" i="6" s="1"/>
  <c r="GH248" i="6"/>
  <c r="HX239" i="6"/>
  <c r="HX275" i="6" s="1"/>
  <c r="DP248" i="6"/>
  <c r="HV239" i="6"/>
  <c r="HV275" i="6" s="1"/>
  <c r="EW248" i="6"/>
  <c r="EB248" i="6"/>
  <c r="HL248" i="6"/>
  <c r="EQ248" i="6"/>
  <c r="IA248" i="6"/>
  <c r="CW239" i="6"/>
  <c r="CW275" i="6" s="1"/>
  <c r="EC248" i="6"/>
  <c r="GF248" i="6"/>
  <c r="FG239" i="6"/>
  <c r="FG275" i="6" s="1"/>
  <c r="CM239" i="6"/>
  <c r="CM275" i="6" s="1"/>
  <c r="BV248" i="6"/>
  <c r="BE248" i="6"/>
  <c r="GU248" i="6"/>
  <c r="CK239" i="6"/>
  <c r="CK275" i="6" s="1"/>
  <c r="HU248" i="6"/>
  <c r="IE248" i="6"/>
  <c r="GJ248" i="6"/>
  <c r="FS248" i="6"/>
  <c r="DI248" i="6"/>
  <c r="IJ248" i="6"/>
  <c r="FV248" i="6"/>
  <c r="HK248" i="6"/>
  <c r="HD248" i="6"/>
  <c r="CO239" i="6"/>
  <c r="CO275" i="6" s="1"/>
  <c r="ED248" i="6"/>
  <c r="EO248" i="6"/>
  <c r="DG248" i="6"/>
  <c r="HO248" i="6"/>
  <c r="GQ239" i="6"/>
  <c r="GQ275" i="6" s="1"/>
  <c r="FK248" i="6"/>
  <c r="FU248" i="6"/>
  <c r="Q248" i="6"/>
  <c r="FD248" i="6"/>
  <c r="AV239" i="6"/>
  <c r="AV275" i="6" s="1"/>
  <c r="AF239" i="6"/>
  <c r="AF275" i="6" s="1"/>
  <c r="DM248" i="6"/>
  <c r="GN248" i="6"/>
  <c r="DD248" i="6"/>
  <c r="AZ239" i="6"/>
  <c r="AZ275" i="6" s="1"/>
  <c r="FB248" i="6"/>
  <c r="EJ248" i="6"/>
  <c r="AO239" i="6"/>
  <c r="AO275" i="6" s="1"/>
  <c r="BY248" i="6"/>
  <c r="CF248" i="6"/>
  <c r="DK248" i="6"/>
  <c r="DQ248" i="6"/>
  <c r="CJ239" i="6"/>
  <c r="CJ275" i="6" s="1"/>
  <c r="IG248" i="6"/>
  <c r="GG248" i="6"/>
  <c r="CV239" i="6"/>
  <c r="CV275" i="6" s="1"/>
  <c r="DB248" i="6"/>
  <c r="GI248" i="6"/>
  <c r="EN239" i="6"/>
  <c r="EN275" i="6" s="1"/>
  <c r="IC239" i="6"/>
  <c r="IC275" i="6" s="1"/>
  <c r="FT239" i="6"/>
  <c r="FT275" i="6" s="1"/>
  <c r="FJ239" i="6"/>
  <c r="FJ275" i="6" s="1"/>
  <c r="ET239" i="6"/>
  <c r="ET275" i="6" s="1"/>
  <c r="EA239" i="6"/>
  <c r="EA275" i="6" s="1"/>
  <c r="HM239" i="6"/>
  <c r="HM275" i="6" s="1"/>
  <c r="EZ239" i="6"/>
  <c r="EZ275" i="6" s="1"/>
  <c r="EL239" i="6"/>
  <c r="EL275" i="6" s="1"/>
  <c r="DY239" i="6"/>
  <c r="DY275" i="6" s="1"/>
  <c r="HG239" i="6"/>
  <c r="HG275" i="6" s="1"/>
  <c r="ER239" i="6"/>
  <c r="ER275" i="6" s="1"/>
  <c r="DU248" i="6"/>
  <c r="HF248" i="6"/>
  <c r="GP248" i="6"/>
  <c r="HZ248" i="6"/>
  <c r="FM248" i="6"/>
  <c r="EP248" i="6"/>
  <c r="IB248" i="6"/>
  <c r="HE248" i="6"/>
  <c r="HC248" i="6"/>
  <c r="BX248" i="6"/>
  <c r="FX248" i="6"/>
  <c r="GW248" i="6"/>
  <c r="FY248" i="6"/>
  <c r="GT248" i="6"/>
  <c r="CN248" i="6"/>
  <c r="AW239" i="6"/>
  <c r="AW275" i="6" s="1"/>
  <c r="FZ239" i="6"/>
  <c r="FZ275" i="6" s="1"/>
  <c r="AD239" i="6"/>
  <c r="AD275" i="6" s="1"/>
  <c r="BN239" i="6"/>
  <c r="BN275" i="6" s="1"/>
  <c r="CG239" i="6"/>
  <c r="CG275" i="6" s="1"/>
  <c r="BI239" i="6"/>
  <c r="BI275" i="6" s="1"/>
  <c r="EX248" i="6"/>
  <c r="EM248" i="6"/>
  <c r="G248" i="6"/>
  <c r="BK239" i="6"/>
  <c r="BK275" i="6" s="1"/>
  <c r="FI248" i="6"/>
  <c r="DO248" i="6"/>
  <c r="FE248" i="6"/>
  <c r="HN248" i="6"/>
  <c r="FR248" i="6"/>
  <c r="EK248" i="6"/>
  <c r="IH248" i="6"/>
  <c r="ES248" i="6"/>
  <c r="HJ248" i="6"/>
  <c r="GV248" i="6"/>
  <c r="IF248" i="6"/>
  <c r="EG248" i="6"/>
  <c r="HT248" i="6"/>
  <c r="HY248" i="6"/>
  <c r="ER248" i="6"/>
  <c r="GY248" i="6"/>
  <c r="GX248" i="6"/>
  <c r="AL239" i="6"/>
  <c r="AL275" i="6" s="1"/>
  <c r="FF248" i="6"/>
  <c r="HR239" i="6"/>
  <c r="HR275" i="6" s="1"/>
  <c r="GS248" i="6"/>
  <c r="EY248" i="6"/>
  <c r="DT239" i="6"/>
  <c r="DT275" i="6" s="1"/>
  <c r="BG239" i="6"/>
  <c r="BG275" i="6" s="1"/>
  <c r="EU248" i="6"/>
  <c r="GD248" i="6"/>
  <c r="FL248" i="6"/>
  <c r="HA239" i="6"/>
  <c r="HA275" i="6" s="1"/>
  <c r="HK239" i="6"/>
  <c r="HK275" i="6" s="1"/>
  <c r="HO239" i="6"/>
  <c r="HO275" i="6" s="1"/>
  <c r="DX239" i="6"/>
  <c r="DX275" i="6" s="1"/>
  <c r="DJ248" i="6"/>
  <c r="GC248" i="6"/>
  <c r="HQ239" i="6"/>
  <c r="HQ275" i="6" s="1"/>
  <c r="GZ248" i="6"/>
  <c r="HD239" i="6"/>
  <c r="HD275" i="6" s="1"/>
  <c r="EH248" i="6"/>
  <c r="HA248" i="6"/>
  <c r="DW239" i="6"/>
  <c r="DW275" i="6" s="1"/>
  <c r="CX239" i="6"/>
  <c r="CX275" i="6" s="1"/>
  <c r="FP239" i="6"/>
  <c r="FP275" i="6" s="1"/>
  <c r="HS239" i="6"/>
  <c r="HS275" i="6" s="1"/>
  <c r="FN248" i="6"/>
  <c r="GQ248" i="6"/>
  <c r="X239" i="6"/>
  <c r="X275" i="6" s="1"/>
  <c r="FT248" i="6"/>
  <c r="EZ248" i="6"/>
  <c r="DY248" i="6"/>
  <c r="GM248" i="6"/>
  <c r="O239" i="6"/>
  <c r="O275" i="6" s="1"/>
  <c r="P239" i="6"/>
  <c r="P275" i="6" s="1"/>
  <c r="CL248" i="6"/>
  <c r="M239" i="6"/>
  <c r="M275" i="6" s="1"/>
  <c r="BL239" i="6"/>
  <c r="BL275" i="6" s="1"/>
  <c r="FC239" i="6"/>
  <c r="FC275" i="6" s="1"/>
  <c r="BC248" i="6"/>
  <c r="BH239" i="6"/>
  <c r="BH275" i="6" s="1"/>
  <c r="AR248" i="6"/>
  <c r="CB248" i="6"/>
  <c r="DV248" i="6"/>
  <c r="CU248" i="6"/>
  <c r="ID248" i="6"/>
  <c r="GL248" i="6"/>
  <c r="EM239" i="6"/>
  <c r="EM275" i="6" s="1"/>
  <c r="EI248" i="6"/>
  <c r="HY239" i="6"/>
  <c r="HY275" i="6" s="1"/>
  <c r="FH239" i="6"/>
  <c r="FH275" i="6" s="1"/>
  <c r="II239" i="6"/>
  <c r="II275" i="6" s="1"/>
  <c r="EV239" i="6"/>
  <c r="EV275" i="6" s="1"/>
  <c r="DS248" i="6"/>
  <c r="HX248" i="6"/>
  <c r="ET248" i="6"/>
  <c r="EA248" i="6"/>
  <c r="HG248" i="6"/>
  <c r="BT248" i="6"/>
  <c r="HW248" i="6"/>
  <c r="GI239" i="6"/>
  <c r="GI275" i="6" s="1"/>
  <c r="DN248" i="6"/>
  <c r="AU248" i="6"/>
  <c r="W239" i="6"/>
  <c r="W275" i="6" s="1"/>
  <c r="GH239" i="6"/>
  <c r="GH275" i="6" s="1"/>
  <c r="V239" i="6"/>
  <c r="V275" i="6" s="1"/>
  <c r="AN239" i="6"/>
  <c r="AN275" i="6" s="1"/>
  <c r="DE239" i="6"/>
  <c r="DE275" i="6" s="1"/>
  <c r="DF239" i="6"/>
  <c r="DF275" i="6" s="1"/>
  <c r="CQ248" i="6"/>
  <c r="HI248" i="6"/>
  <c r="FO239" i="6"/>
  <c r="FO275" i="6" s="1"/>
  <c r="FI239" i="6"/>
  <c r="FI275" i="6" s="1"/>
  <c r="DO239" i="6"/>
  <c r="DO275" i="6" s="1"/>
  <c r="FE239" i="6"/>
  <c r="FE275" i="6" s="1"/>
  <c r="EC239" i="6"/>
  <c r="EC275" i="6" s="1"/>
  <c r="HN239" i="6"/>
  <c r="HN275" i="6" s="1"/>
  <c r="FR239" i="6"/>
  <c r="FR275" i="6" s="1"/>
  <c r="EK239" i="6"/>
  <c r="EK275" i="6" s="1"/>
  <c r="IH239" i="6"/>
  <c r="IH275" i="6" s="1"/>
  <c r="ES239" i="6"/>
  <c r="ES275" i="6" s="1"/>
  <c r="HJ239" i="6"/>
  <c r="HJ275" i="6" s="1"/>
  <c r="AX239" i="6"/>
  <c r="AX275" i="6" s="1"/>
  <c r="GC239" i="6"/>
  <c r="GC275" i="6" s="1"/>
  <c r="DL239" i="6"/>
  <c r="DL275" i="6" s="1"/>
  <c r="HH248" i="6"/>
  <c r="EE248" i="6"/>
  <c r="EN248" i="6"/>
  <c r="IC248" i="6"/>
  <c r="FJ248" i="6"/>
  <c r="DP239" i="6"/>
  <c r="DP275" i="6" s="1"/>
  <c r="FA248" i="6"/>
  <c r="GR248" i="6"/>
  <c r="DL248" i="6"/>
  <c r="DZ248" i="6"/>
  <c r="GE248" i="6"/>
  <c r="FH248" i="6"/>
  <c r="FW239" i="6"/>
  <c r="FW275" i="6" s="1"/>
  <c r="GA239" i="6"/>
  <c r="GA275" i="6" s="1"/>
  <c r="HP248" i="6"/>
  <c r="GK239" i="6"/>
  <c r="GK275" i="6" s="1"/>
  <c r="FW248" i="6"/>
  <c r="EU239" i="6"/>
  <c r="EU275" i="6" s="1"/>
  <c r="GD239" i="6"/>
  <c r="GD275" i="6" s="1"/>
  <c r="FL239" i="6"/>
  <c r="FL275" i="6" s="1"/>
  <c r="DX248" i="6"/>
  <c r="DJ239" i="6"/>
  <c r="DJ275" i="6" s="1"/>
  <c r="GO239" i="6"/>
  <c r="GO275" i="6" s="1"/>
  <c r="CY239" i="6"/>
  <c r="CY275" i="6" s="1"/>
  <c r="EX239" i="6"/>
  <c r="EX275" i="6" s="1"/>
  <c r="CS248" i="6"/>
  <c r="GO248" i="6"/>
  <c r="AP239" i="6"/>
  <c r="AP275" i="6" s="1"/>
  <c r="EI239" i="6"/>
  <c r="EI275" i="6" s="1"/>
  <c r="GA248" i="6"/>
  <c r="II248" i="6"/>
  <c r="GB248" i="6"/>
  <c r="DC248" i="6"/>
  <c r="DR248" i="6"/>
  <c r="BA239" i="6"/>
  <c r="BA275" i="6" s="1"/>
  <c r="GK248" i="6"/>
  <c r="HQ248" i="6"/>
  <c r="AY248" i="6"/>
  <c r="GZ239" i="6"/>
  <c r="GZ275" i="6" s="1"/>
  <c r="FP248" i="6"/>
  <c r="EH239" i="6"/>
  <c r="EH275" i="6" s="1"/>
  <c r="FQ248" i="6"/>
  <c r="DA248" i="6"/>
  <c r="CP239" i="6"/>
  <c r="CP275" i="6" s="1"/>
  <c r="HI239" i="6"/>
  <c r="HI275" i="6" s="1"/>
  <c r="DT248" i="6"/>
  <c r="AG248" i="6"/>
  <c r="BD239" i="6"/>
  <c r="BD275" i="6" s="1"/>
  <c r="AM239" i="6"/>
  <c r="AM275" i="6" s="1"/>
  <c r="AE239" i="6"/>
  <c r="AE275" i="6" s="1"/>
  <c r="HH239" i="6"/>
  <c r="HH275" i="6" s="1"/>
  <c r="BQ248" i="6"/>
  <c r="EF248" i="6"/>
  <c r="HB239" i="6"/>
  <c r="HB275" i="6" s="1"/>
  <c r="EE239" i="6"/>
  <c r="EE275" i="6" s="1"/>
  <c r="HR248" i="6"/>
  <c r="N239" i="6"/>
  <c r="N275" i="6" s="1"/>
  <c r="H248" i="6"/>
  <c r="J248" i="6"/>
  <c r="I248" i="6"/>
  <c r="F239" i="6"/>
  <c r="F275" i="6" s="1"/>
  <c r="E20" i="6"/>
  <c r="AZ15" i="6" l="1"/>
  <c r="BP18" i="6"/>
  <c r="BH20" i="6"/>
  <c r="EH24" i="6"/>
  <c r="C307" i="6"/>
  <c r="L5" i="5" s="1"/>
  <c r="BA15" i="6" l="1"/>
  <c r="BI20" i="6"/>
  <c r="BQ18" i="6"/>
  <c r="EI24" i="6"/>
  <c r="C32" i="6"/>
  <c r="E22" i="6"/>
  <c r="E19" i="6"/>
  <c r="BB15" i="6" l="1"/>
  <c r="BR18" i="6"/>
  <c r="BJ20" i="6"/>
  <c r="EJ24" i="6"/>
  <c r="MX32" i="6"/>
  <c r="MT32" i="6"/>
  <c r="MP32" i="6"/>
  <c r="ML32" i="6"/>
  <c r="MH32" i="6"/>
  <c r="MD32" i="6"/>
  <c r="LZ32" i="6"/>
  <c r="LV32" i="6"/>
  <c r="LR32" i="6"/>
  <c r="LN32" i="6"/>
  <c r="LJ32" i="6"/>
  <c r="LF32" i="6"/>
  <c r="LB32" i="6"/>
  <c r="KX32" i="6"/>
  <c r="KT32" i="6"/>
  <c r="KP32" i="6"/>
  <c r="KL32" i="6"/>
  <c r="KH32" i="6"/>
  <c r="KD32" i="6"/>
  <c r="JZ32" i="6"/>
  <c r="JV32" i="6"/>
  <c r="JR32" i="6"/>
  <c r="JN32" i="6"/>
  <c r="JJ32" i="6"/>
  <c r="JF32" i="6"/>
  <c r="JB32" i="6"/>
  <c r="IX32" i="6"/>
  <c r="IT32" i="6"/>
  <c r="IP32" i="6"/>
  <c r="IL32" i="6"/>
  <c r="IH32" i="6"/>
  <c r="ID32" i="6"/>
  <c r="HZ32" i="6"/>
  <c r="HV32" i="6"/>
  <c r="HR32" i="6"/>
  <c r="HN32" i="6"/>
  <c r="HJ32" i="6"/>
  <c r="HF32" i="6"/>
  <c r="HB32" i="6"/>
  <c r="GX32" i="6"/>
  <c r="GT32" i="6"/>
  <c r="GP32" i="6"/>
  <c r="GL32" i="6"/>
  <c r="GH32" i="6"/>
  <c r="GD32" i="6"/>
  <c r="FZ32" i="6"/>
  <c r="FV32" i="6"/>
  <c r="FR32" i="6"/>
  <c r="FN32" i="6"/>
  <c r="FJ32" i="6"/>
  <c r="FF32" i="6"/>
  <c r="FB32" i="6"/>
  <c r="EX32" i="6"/>
  <c r="ET32" i="6"/>
  <c r="EP32" i="6"/>
  <c r="EL32" i="6"/>
  <c r="EH32" i="6"/>
  <c r="ED32" i="6"/>
  <c r="DZ32" i="6"/>
  <c r="DV32" i="6"/>
  <c r="DR32" i="6"/>
  <c r="DN32" i="6"/>
  <c r="DJ32" i="6"/>
  <c r="DF32" i="6"/>
  <c r="DB32" i="6"/>
  <c r="CX32" i="6"/>
  <c r="CT32" i="6"/>
  <c r="CP32" i="6"/>
  <c r="CL32" i="6"/>
  <c r="CH32" i="6"/>
  <c r="CD32" i="6"/>
  <c r="BZ32" i="6"/>
  <c r="BV32" i="6"/>
  <c r="BR32" i="6"/>
  <c r="BN32" i="6"/>
  <c r="BJ32" i="6"/>
  <c r="BF32" i="6"/>
  <c r="BB32" i="6"/>
  <c r="AX32" i="6"/>
  <c r="AT32" i="6"/>
  <c r="AP32" i="6"/>
  <c r="AL32" i="6"/>
  <c r="AH32" i="6"/>
  <c r="AD32" i="6"/>
  <c r="Z32" i="6"/>
  <c r="MW32" i="6"/>
  <c r="MS32" i="6"/>
  <c r="MO32" i="6"/>
  <c r="MK32" i="6"/>
  <c r="MG32" i="6"/>
  <c r="MC32" i="6"/>
  <c r="LY32" i="6"/>
  <c r="LU32" i="6"/>
  <c r="LQ32" i="6"/>
  <c r="LM32" i="6"/>
  <c r="LI32" i="6"/>
  <c r="LE32" i="6"/>
  <c r="LA32" i="6"/>
  <c r="KW32" i="6"/>
  <c r="KS32" i="6"/>
  <c r="KO32" i="6"/>
  <c r="KK32" i="6"/>
  <c r="KG32" i="6"/>
  <c r="KC32" i="6"/>
  <c r="JY32" i="6"/>
  <c r="JU32" i="6"/>
  <c r="JQ32" i="6"/>
  <c r="JM32" i="6"/>
  <c r="JI32" i="6"/>
  <c r="JE32" i="6"/>
  <c r="JA32" i="6"/>
  <c r="IW32" i="6"/>
  <c r="IS32" i="6"/>
  <c r="IO32" i="6"/>
  <c r="IK32" i="6"/>
  <c r="IG32" i="6"/>
  <c r="IC32" i="6"/>
  <c r="HY32" i="6"/>
  <c r="HU32" i="6"/>
  <c r="HQ32" i="6"/>
  <c r="HM32" i="6"/>
  <c r="HI32" i="6"/>
  <c r="HE32" i="6"/>
  <c r="HA32" i="6"/>
  <c r="GW32" i="6"/>
  <c r="GS32" i="6"/>
  <c r="GO32" i="6"/>
  <c r="GK32" i="6"/>
  <c r="GG32" i="6"/>
  <c r="GC32" i="6"/>
  <c r="FY32" i="6"/>
  <c r="FU32" i="6"/>
  <c r="FQ32" i="6"/>
  <c r="FM32" i="6"/>
  <c r="FI32" i="6"/>
  <c r="FE32" i="6"/>
  <c r="FA32" i="6"/>
  <c r="EW32" i="6"/>
  <c r="ES32" i="6"/>
  <c r="EO32" i="6"/>
  <c r="EK32" i="6"/>
  <c r="EG32" i="6"/>
  <c r="EC32" i="6"/>
  <c r="DY32" i="6"/>
  <c r="DU32" i="6"/>
  <c r="DQ32" i="6"/>
  <c r="DM32" i="6"/>
  <c r="DI32" i="6"/>
  <c r="DE32" i="6"/>
  <c r="DA32" i="6"/>
  <c r="CW32" i="6"/>
  <c r="CS32" i="6"/>
  <c r="CO32" i="6"/>
  <c r="CK32" i="6"/>
  <c r="CG32" i="6"/>
  <c r="CC32" i="6"/>
  <c r="BY32" i="6"/>
  <c r="BU32" i="6"/>
  <c r="BQ32" i="6"/>
  <c r="BM32" i="6"/>
  <c r="BI32" i="6"/>
  <c r="BE32" i="6"/>
  <c r="BA32" i="6"/>
  <c r="AW32" i="6"/>
  <c r="MV32" i="6"/>
  <c r="MN32" i="6"/>
  <c r="MF32" i="6"/>
  <c r="LX32" i="6"/>
  <c r="LP32" i="6"/>
  <c r="LH32" i="6"/>
  <c r="KZ32" i="6"/>
  <c r="KR32" i="6"/>
  <c r="KJ32" i="6"/>
  <c r="KB32" i="6"/>
  <c r="JT32" i="6"/>
  <c r="JL32" i="6"/>
  <c r="JD32" i="6"/>
  <c r="IV32" i="6"/>
  <c r="IN32" i="6"/>
  <c r="IF32" i="6"/>
  <c r="MU32" i="6"/>
  <c r="MM32" i="6"/>
  <c r="ME32" i="6"/>
  <c r="LW32" i="6"/>
  <c r="LO32" i="6"/>
  <c r="LG32" i="6"/>
  <c r="KY32" i="6"/>
  <c r="KQ32" i="6"/>
  <c r="KI32" i="6"/>
  <c r="KA32" i="6"/>
  <c r="JS32" i="6"/>
  <c r="JK32" i="6"/>
  <c r="JC32" i="6"/>
  <c r="IU32" i="6"/>
  <c r="IM32" i="6"/>
  <c r="IE32" i="6"/>
  <c r="HW32" i="6"/>
  <c r="HO32" i="6"/>
  <c r="HG32" i="6"/>
  <c r="GY32" i="6"/>
  <c r="GQ32" i="6"/>
  <c r="GI32" i="6"/>
  <c r="GA32" i="6"/>
  <c r="FS32" i="6"/>
  <c r="FK32" i="6"/>
  <c r="FC32" i="6"/>
  <c r="EU32" i="6"/>
  <c r="EM32" i="6"/>
  <c r="EE32" i="6"/>
  <c r="DW32" i="6"/>
  <c r="DO32" i="6"/>
  <c r="DG32" i="6"/>
  <c r="CY32" i="6"/>
  <c r="CQ32" i="6"/>
  <c r="CI32" i="6"/>
  <c r="CA32" i="6"/>
  <c r="BS32" i="6"/>
  <c r="BK32" i="6"/>
  <c r="BC32" i="6"/>
  <c r="AU32" i="6"/>
  <c r="AO32" i="6"/>
  <c r="AJ32" i="6"/>
  <c r="AE32" i="6"/>
  <c r="Y32" i="6"/>
  <c r="U32" i="6"/>
  <c r="Q32" i="6"/>
  <c r="M32" i="6"/>
  <c r="I32" i="6"/>
  <c r="MZ32" i="6"/>
  <c r="MR32" i="6"/>
  <c r="MJ32" i="6"/>
  <c r="MB32" i="6"/>
  <c r="LT32" i="6"/>
  <c r="LL32" i="6"/>
  <c r="LD32" i="6"/>
  <c r="KV32" i="6"/>
  <c r="KN32" i="6"/>
  <c r="KF32" i="6"/>
  <c r="JX32" i="6"/>
  <c r="JP32" i="6"/>
  <c r="JH32" i="6"/>
  <c r="IZ32" i="6"/>
  <c r="IR32" i="6"/>
  <c r="IJ32" i="6"/>
  <c r="IB32" i="6"/>
  <c r="HT32" i="6"/>
  <c r="HL32" i="6"/>
  <c r="HD32" i="6"/>
  <c r="GV32" i="6"/>
  <c r="GN32" i="6"/>
  <c r="GF32" i="6"/>
  <c r="FX32" i="6"/>
  <c r="FP32" i="6"/>
  <c r="FH32" i="6"/>
  <c r="EZ32" i="6"/>
  <c r="ER32" i="6"/>
  <c r="EJ32" i="6"/>
  <c r="EB32" i="6"/>
  <c r="DT32" i="6"/>
  <c r="DL32" i="6"/>
  <c r="DD32" i="6"/>
  <c r="CV32" i="6"/>
  <c r="CN32" i="6"/>
  <c r="CF32" i="6"/>
  <c r="BX32" i="6"/>
  <c r="MA32" i="6"/>
  <c r="KU32" i="6"/>
  <c r="JO32" i="6"/>
  <c r="II32" i="6"/>
  <c r="HP32" i="6"/>
  <c r="GZ32" i="6"/>
  <c r="GJ32" i="6"/>
  <c r="FT32" i="6"/>
  <c r="FD32" i="6"/>
  <c r="EN32" i="6"/>
  <c r="DX32" i="6"/>
  <c r="DH32" i="6"/>
  <c r="CR32" i="6"/>
  <c r="CB32" i="6"/>
  <c r="BO32" i="6"/>
  <c r="BD32" i="6"/>
  <c r="AS32" i="6"/>
  <c r="AM32" i="6"/>
  <c r="AF32" i="6"/>
  <c r="X32" i="6"/>
  <c r="S32" i="6"/>
  <c r="N32" i="6"/>
  <c r="H32" i="6"/>
  <c r="MY32" i="6"/>
  <c r="LS32" i="6"/>
  <c r="KM32" i="6"/>
  <c r="JG32" i="6"/>
  <c r="IA32" i="6"/>
  <c r="HK32" i="6"/>
  <c r="GU32" i="6"/>
  <c r="GE32" i="6"/>
  <c r="FO32" i="6"/>
  <c r="EY32" i="6"/>
  <c r="EI32" i="6"/>
  <c r="DS32" i="6"/>
  <c r="DC32" i="6"/>
  <c r="CM32" i="6"/>
  <c r="BW32" i="6"/>
  <c r="BL32" i="6"/>
  <c r="AZ32" i="6"/>
  <c r="AR32" i="6"/>
  <c r="AK32" i="6"/>
  <c r="AC32" i="6"/>
  <c r="W32" i="6"/>
  <c r="R32" i="6"/>
  <c r="L32" i="6"/>
  <c r="G32" i="6"/>
  <c r="LK32" i="6"/>
  <c r="KE32" i="6"/>
  <c r="IY32" i="6"/>
  <c r="HX32" i="6"/>
  <c r="HH32" i="6"/>
  <c r="GR32" i="6"/>
  <c r="GB32" i="6"/>
  <c r="FL32" i="6"/>
  <c r="EV32" i="6"/>
  <c r="EF32" i="6"/>
  <c r="DP32" i="6"/>
  <c r="CZ32" i="6"/>
  <c r="CJ32" i="6"/>
  <c r="BT32" i="6"/>
  <c r="AY32" i="6"/>
  <c r="AQ32" i="6"/>
  <c r="AI32" i="6"/>
  <c r="AB32" i="6"/>
  <c r="V32" i="6"/>
  <c r="P32" i="6"/>
  <c r="K32" i="6"/>
  <c r="F32" i="6"/>
  <c r="MI32" i="6"/>
  <c r="LC32" i="6"/>
  <c r="JW32" i="6"/>
  <c r="IQ32" i="6"/>
  <c r="HS32" i="6"/>
  <c r="HC32" i="6"/>
  <c r="GM32" i="6"/>
  <c r="FW32" i="6"/>
  <c r="FG32" i="6"/>
  <c r="EQ32" i="6"/>
  <c r="DK32" i="6"/>
  <c r="CE32" i="6"/>
  <c r="BG32" i="6"/>
  <c r="AN32" i="6"/>
  <c r="AA32" i="6"/>
  <c r="O32" i="6"/>
  <c r="MQ32" i="6"/>
  <c r="BH32" i="6"/>
  <c r="EA32" i="6"/>
  <c r="CU32" i="6"/>
  <c r="BP32" i="6"/>
  <c r="AV32" i="6"/>
  <c r="AG32" i="6"/>
  <c r="T32" i="6"/>
  <c r="J32" i="6"/>
  <c r="E239" i="6"/>
  <c r="E275" i="6" s="1"/>
  <c r="E240" i="6"/>
  <c r="E276" i="6" s="1"/>
  <c r="E248" i="6"/>
  <c r="E249" i="6"/>
  <c r="F74" i="6" l="1"/>
  <c r="G74" i="6" s="1"/>
  <c r="H74" i="6" s="1"/>
  <c r="I74" i="6" s="1"/>
  <c r="J74" i="6" s="1"/>
  <c r="K74" i="6" s="1"/>
  <c r="L74" i="6" s="1"/>
  <c r="M74" i="6" s="1"/>
  <c r="N74" i="6" s="1"/>
  <c r="O74" i="6" s="1"/>
  <c r="P74" i="6" s="1"/>
  <c r="Q74" i="6" s="1"/>
  <c r="R74" i="6" s="1"/>
  <c r="S74" i="6" s="1"/>
  <c r="T74" i="6" s="1"/>
  <c r="U74" i="6" s="1"/>
  <c r="V74" i="6" s="1"/>
  <c r="W74" i="6" s="1"/>
  <c r="X74" i="6" s="1"/>
  <c r="Y74" i="6" s="1"/>
  <c r="Z74" i="6" s="1"/>
  <c r="AA74" i="6" s="1"/>
  <c r="AB74" i="6" s="1"/>
  <c r="AC74" i="6" s="1"/>
  <c r="AD74" i="6" s="1"/>
  <c r="AE74" i="6" s="1"/>
  <c r="AF74" i="6" s="1"/>
  <c r="AG74" i="6" s="1"/>
  <c r="AH74" i="6" s="1"/>
  <c r="AI74" i="6" s="1"/>
  <c r="AJ74" i="6" s="1"/>
  <c r="AK74" i="6" s="1"/>
  <c r="AL74" i="6" s="1"/>
  <c r="AM74" i="6" s="1"/>
  <c r="AN74" i="6" s="1"/>
  <c r="AO74" i="6" s="1"/>
  <c r="AP74" i="6" s="1"/>
  <c r="AQ74" i="6" s="1"/>
  <c r="AR74" i="6" s="1"/>
  <c r="AS74" i="6" s="1"/>
  <c r="AT74" i="6" s="1"/>
  <c r="AU74" i="6" s="1"/>
  <c r="AV74" i="6" s="1"/>
  <c r="AW74" i="6" s="1"/>
  <c r="AX74" i="6" s="1"/>
  <c r="AY74" i="6" s="1"/>
  <c r="AZ74" i="6" s="1"/>
  <c r="BA74" i="6" s="1"/>
  <c r="BB74" i="6" s="1"/>
  <c r="BC74" i="6" s="1"/>
  <c r="BD74" i="6" s="1"/>
  <c r="BE74" i="6" s="1"/>
  <c r="BF74" i="6" s="1"/>
  <c r="BG74" i="6" s="1"/>
  <c r="BH74" i="6" s="1"/>
  <c r="BI74" i="6" s="1"/>
  <c r="BJ74" i="6" s="1"/>
  <c r="BK74" i="6" s="1"/>
  <c r="BL74" i="6" s="1"/>
  <c r="BM74" i="6" s="1"/>
  <c r="BN74" i="6" s="1"/>
  <c r="BO74" i="6" s="1"/>
  <c r="BP74" i="6" s="1"/>
  <c r="BQ74" i="6" s="1"/>
  <c r="BR74" i="6" s="1"/>
  <c r="BS74" i="6" s="1"/>
  <c r="BT74" i="6" s="1"/>
  <c r="BU74" i="6" s="1"/>
  <c r="BV74" i="6" s="1"/>
  <c r="BW74" i="6" s="1"/>
  <c r="BX74" i="6" s="1"/>
  <c r="BY74" i="6" s="1"/>
  <c r="BZ74" i="6" s="1"/>
  <c r="CA74" i="6" s="1"/>
  <c r="CB74" i="6" s="1"/>
  <c r="CC74" i="6" s="1"/>
  <c r="CD74" i="6" s="1"/>
  <c r="CE74" i="6" s="1"/>
  <c r="CF74" i="6" s="1"/>
  <c r="CG74" i="6" s="1"/>
  <c r="CH74" i="6" s="1"/>
  <c r="CI74" i="6" s="1"/>
  <c r="CJ74" i="6" s="1"/>
  <c r="CK74" i="6" s="1"/>
  <c r="CL74" i="6" s="1"/>
  <c r="CM74" i="6" s="1"/>
  <c r="CN74" i="6" s="1"/>
  <c r="CO74" i="6" s="1"/>
  <c r="CP74" i="6" s="1"/>
  <c r="CQ74" i="6" s="1"/>
  <c r="CR74" i="6" s="1"/>
  <c r="CS74" i="6" s="1"/>
  <c r="CT74" i="6" s="1"/>
  <c r="CU74" i="6" s="1"/>
  <c r="CV74" i="6" s="1"/>
  <c r="CW74" i="6" s="1"/>
  <c r="CX74" i="6" s="1"/>
  <c r="CY74" i="6" s="1"/>
  <c r="CZ74" i="6" s="1"/>
  <c r="DA74" i="6" s="1"/>
  <c r="DB74" i="6" s="1"/>
  <c r="DC74" i="6" s="1"/>
  <c r="DD74" i="6" s="1"/>
  <c r="DE74" i="6" s="1"/>
  <c r="DF74" i="6" s="1"/>
  <c r="DG74" i="6" s="1"/>
  <c r="DH74" i="6" s="1"/>
  <c r="DI74" i="6" s="1"/>
  <c r="DJ74" i="6" s="1"/>
  <c r="DK74" i="6" s="1"/>
  <c r="DL74" i="6" s="1"/>
  <c r="DM74" i="6" s="1"/>
  <c r="DN74" i="6" s="1"/>
  <c r="DO74" i="6" s="1"/>
  <c r="DP74" i="6" s="1"/>
  <c r="DQ74" i="6" s="1"/>
  <c r="DR74" i="6" s="1"/>
  <c r="DS74" i="6" s="1"/>
  <c r="DT74" i="6" s="1"/>
  <c r="DU74" i="6" s="1"/>
  <c r="DV74" i="6" s="1"/>
  <c r="DW74" i="6" s="1"/>
  <c r="DX74" i="6" s="1"/>
  <c r="DY74" i="6" s="1"/>
  <c r="DZ74" i="6" s="1"/>
  <c r="EA74" i="6" s="1"/>
  <c r="EB74" i="6" s="1"/>
  <c r="EC74" i="6" s="1"/>
  <c r="ED74" i="6" s="1"/>
  <c r="EE74" i="6" s="1"/>
  <c r="EF74" i="6" s="1"/>
  <c r="EG74" i="6" s="1"/>
  <c r="EH74" i="6" s="1"/>
  <c r="EI74" i="6" s="1"/>
  <c r="EJ74" i="6" s="1"/>
  <c r="EK74" i="6" s="1"/>
  <c r="EL74" i="6" s="1"/>
  <c r="EM74" i="6" s="1"/>
  <c r="EN74" i="6" s="1"/>
  <c r="EO74" i="6" s="1"/>
  <c r="EP74" i="6" s="1"/>
  <c r="EQ74" i="6" s="1"/>
  <c r="ER74" i="6" s="1"/>
  <c r="ES74" i="6" s="1"/>
  <c r="ET74" i="6" s="1"/>
  <c r="EU74" i="6" s="1"/>
  <c r="EV74" i="6" s="1"/>
  <c r="EW74" i="6" s="1"/>
  <c r="EX74" i="6" s="1"/>
  <c r="EY74" i="6" s="1"/>
  <c r="EZ74" i="6" s="1"/>
  <c r="FA74" i="6" s="1"/>
  <c r="FB74" i="6" s="1"/>
  <c r="FC74" i="6" s="1"/>
  <c r="FD74" i="6" s="1"/>
  <c r="FE74" i="6" s="1"/>
  <c r="FF74" i="6" s="1"/>
  <c r="FG74" i="6" s="1"/>
  <c r="FH74" i="6" s="1"/>
  <c r="FI74" i="6" s="1"/>
  <c r="FJ74" i="6" s="1"/>
  <c r="FK74" i="6" s="1"/>
  <c r="FL74" i="6" s="1"/>
  <c r="FM74" i="6" s="1"/>
  <c r="FN74" i="6" s="1"/>
  <c r="FO74" i="6" s="1"/>
  <c r="FP74" i="6" s="1"/>
  <c r="FQ74" i="6" s="1"/>
  <c r="FR74" i="6" s="1"/>
  <c r="FS74" i="6" s="1"/>
  <c r="FT74" i="6" s="1"/>
  <c r="FU74" i="6" s="1"/>
  <c r="FV74" i="6" s="1"/>
  <c r="FW74" i="6" s="1"/>
  <c r="FX74" i="6" s="1"/>
  <c r="FY74" i="6" s="1"/>
  <c r="FZ74" i="6" s="1"/>
  <c r="GA74" i="6" s="1"/>
  <c r="GB74" i="6" s="1"/>
  <c r="GC74" i="6" s="1"/>
  <c r="GD74" i="6" s="1"/>
  <c r="GE74" i="6" s="1"/>
  <c r="GF74" i="6" s="1"/>
  <c r="GG74" i="6" s="1"/>
  <c r="GH74" i="6" s="1"/>
  <c r="GI74" i="6" s="1"/>
  <c r="GJ74" i="6" s="1"/>
  <c r="GK74" i="6" s="1"/>
  <c r="GL74" i="6" s="1"/>
  <c r="GM74" i="6" s="1"/>
  <c r="GN74" i="6" s="1"/>
  <c r="GO74" i="6" s="1"/>
  <c r="GP74" i="6" s="1"/>
  <c r="GQ74" i="6" s="1"/>
  <c r="GR74" i="6" s="1"/>
  <c r="GS74" i="6" s="1"/>
  <c r="GT74" i="6" s="1"/>
  <c r="GU74" i="6" s="1"/>
  <c r="GV74" i="6" s="1"/>
  <c r="GW74" i="6" s="1"/>
  <c r="GX74" i="6" s="1"/>
  <c r="GY74" i="6" s="1"/>
  <c r="GZ74" i="6" s="1"/>
  <c r="HA74" i="6" s="1"/>
  <c r="HB74" i="6" s="1"/>
  <c r="HC74" i="6" s="1"/>
  <c r="HD74" i="6" s="1"/>
  <c r="HE74" i="6" s="1"/>
  <c r="HF74" i="6" s="1"/>
  <c r="HG74" i="6" s="1"/>
  <c r="HH74" i="6" s="1"/>
  <c r="HI74" i="6" s="1"/>
  <c r="HJ74" i="6" s="1"/>
  <c r="HK74" i="6" s="1"/>
  <c r="HL74" i="6" s="1"/>
  <c r="HM74" i="6" s="1"/>
  <c r="HN74" i="6" s="1"/>
  <c r="HO74" i="6" s="1"/>
  <c r="HP74" i="6" s="1"/>
  <c r="HQ74" i="6" s="1"/>
  <c r="HR74" i="6" s="1"/>
  <c r="HS74" i="6" s="1"/>
  <c r="HT74" i="6" s="1"/>
  <c r="HU74" i="6" s="1"/>
  <c r="HV74" i="6" s="1"/>
  <c r="HW74" i="6" s="1"/>
  <c r="HX74" i="6" s="1"/>
  <c r="HY74" i="6" s="1"/>
  <c r="HZ74" i="6" s="1"/>
  <c r="IA74" i="6" s="1"/>
  <c r="IB74" i="6" s="1"/>
  <c r="IC74" i="6" s="1"/>
  <c r="ID74" i="6" s="1"/>
  <c r="IE74" i="6" s="1"/>
  <c r="IF74" i="6" s="1"/>
  <c r="IG74" i="6" s="1"/>
  <c r="IH74" i="6" s="1"/>
  <c r="II74" i="6" s="1"/>
  <c r="IJ74" i="6" s="1"/>
  <c r="IK74" i="6" s="1"/>
  <c r="IL74" i="6" s="1"/>
  <c r="IM74" i="6" s="1"/>
  <c r="IN74" i="6" s="1"/>
  <c r="IO74" i="6" s="1"/>
  <c r="IP74" i="6" s="1"/>
  <c r="IQ74" i="6" s="1"/>
  <c r="IR74" i="6" s="1"/>
  <c r="IS74" i="6" s="1"/>
  <c r="IT74" i="6" s="1"/>
  <c r="IU74" i="6" s="1"/>
  <c r="IV74" i="6" s="1"/>
  <c r="IW74" i="6" s="1"/>
  <c r="IX74" i="6" s="1"/>
  <c r="IY74" i="6" s="1"/>
  <c r="IZ74" i="6" s="1"/>
  <c r="JA74" i="6" s="1"/>
  <c r="JB74" i="6" s="1"/>
  <c r="JC74" i="6" s="1"/>
  <c r="JD74" i="6" s="1"/>
  <c r="JE74" i="6" s="1"/>
  <c r="JF74" i="6" s="1"/>
  <c r="JG74" i="6" s="1"/>
  <c r="JH74" i="6" s="1"/>
  <c r="JI74" i="6" s="1"/>
  <c r="JJ74" i="6" s="1"/>
  <c r="JK74" i="6" s="1"/>
  <c r="JL74" i="6" s="1"/>
  <c r="JM74" i="6" s="1"/>
  <c r="JN74" i="6" s="1"/>
  <c r="JO74" i="6" s="1"/>
  <c r="JP74" i="6" s="1"/>
  <c r="JQ74" i="6" s="1"/>
  <c r="JR74" i="6" s="1"/>
  <c r="JS74" i="6" s="1"/>
  <c r="JT74" i="6" s="1"/>
  <c r="JU74" i="6" s="1"/>
  <c r="JV74" i="6" s="1"/>
  <c r="JW74" i="6" s="1"/>
  <c r="JX74" i="6" s="1"/>
  <c r="JY74" i="6" s="1"/>
  <c r="JZ74" i="6" s="1"/>
  <c r="KA74" i="6" s="1"/>
  <c r="KB74" i="6" s="1"/>
  <c r="KC74" i="6" s="1"/>
  <c r="KD74" i="6" s="1"/>
  <c r="KE74" i="6" s="1"/>
  <c r="KF74" i="6" s="1"/>
  <c r="KG74" i="6" s="1"/>
  <c r="KH74" i="6" s="1"/>
  <c r="KI74" i="6" s="1"/>
  <c r="KJ74" i="6" s="1"/>
  <c r="KK74" i="6" s="1"/>
  <c r="KL74" i="6" s="1"/>
  <c r="KM74" i="6" s="1"/>
  <c r="KN74" i="6" s="1"/>
  <c r="KO74" i="6" s="1"/>
  <c r="KP74" i="6" s="1"/>
  <c r="KQ74" i="6" s="1"/>
  <c r="KR74" i="6" s="1"/>
  <c r="KS74" i="6" s="1"/>
  <c r="KT74" i="6" s="1"/>
  <c r="KU74" i="6" s="1"/>
  <c r="KV74" i="6" s="1"/>
  <c r="KW74" i="6" s="1"/>
  <c r="KX74" i="6" s="1"/>
  <c r="KY74" i="6" s="1"/>
  <c r="KZ74" i="6" s="1"/>
  <c r="LA74" i="6" s="1"/>
  <c r="LB74" i="6" s="1"/>
  <c r="LC74" i="6" s="1"/>
  <c r="LD74" i="6" s="1"/>
  <c r="LE74" i="6" s="1"/>
  <c r="LF74" i="6" s="1"/>
  <c r="LG74" i="6" s="1"/>
  <c r="LH74" i="6" s="1"/>
  <c r="LI74" i="6" s="1"/>
  <c r="LJ74" i="6" s="1"/>
  <c r="LK74" i="6" s="1"/>
  <c r="LL74" i="6" s="1"/>
  <c r="LM74" i="6" s="1"/>
  <c r="LN74" i="6" s="1"/>
  <c r="LO74" i="6" s="1"/>
  <c r="LP74" i="6" s="1"/>
  <c r="LQ74" i="6" s="1"/>
  <c r="LR74" i="6" s="1"/>
  <c r="LS74" i="6" s="1"/>
  <c r="LT74" i="6" s="1"/>
  <c r="LU74" i="6" s="1"/>
  <c r="LV74" i="6" s="1"/>
  <c r="LW74" i="6" s="1"/>
  <c r="LX74" i="6" s="1"/>
  <c r="LY74" i="6" s="1"/>
  <c r="LZ74" i="6" s="1"/>
  <c r="MA74" i="6" s="1"/>
  <c r="MB74" i="6" s="1"/>
  <c r="MC74" i="6" s="1"/>
  <c r="MD74" i="6" s="1"/>
  <c r="ME74" i="6" s="1"/>
  <c r="MF74" i="6" s="1"/>
  <c r="MG74" i="6" s="1"/>
  <c r="MH74" i="6" s="1"/>
  <c r="MI74" i="6" s="1"/>
  <c r="MJ74" i="6" s="1"/>
  <c r="MK74" i="6" s="1"/>
  <c r="ML74" i="6" s="1"/>
  <c r="MM74" i="6" s="1"/>
  <c r="MN74" i="6" s="1"/>
  <c r="MO74" i="6" s="1"/>
  <c r="MP74" i="6" s="1"/>
  <c r="MQ74" i="6" s="1"/>
  <c r="MR74" i="6" s="1"/>
  <c r="MS74" i="6" s="1"/>
  <c r="MT74" i="6" s="1"/>
  <c r="MU74" i="6" s="1"/>
  <c r="MV74" i="6" s="1"/>
  <c r="MW74" i="6" s="1"/>
  <c r="MX74" i="6" s="1"/>
  <c r="MY74" i="6" s="1"/>
  <c r="MZ74" i="6" s="1"/>
  <c r="MZ76" i="6" s="1"/>
  <c r="BK20" i="6"/>
  <c r="BS18" i="6"/>
  <c r="BC15" i="6"/>
  <c r="EK24" i="6"/>
  <c r="FL35" i="6"/>
  <c r="FL34" i="6"/>
  <c r="ER35" i="6"/>
  <c r="ER34" i="6"/>
  <c r="JL34" i="6"/>
  <c r="JL35" i="6"/>
  <c r="LI35" i="6"/>
  <c r="LI34" i="6"/>
  <c r="KP34" i="6"/>
  <c r="KP35" i="6"/>
  <c r="MI34" i="6"/>
  <c r="MI35" i="6"/>
  <c r="BW34" i="6"/>
  <c r="BW35" i="6"/>
  <c r="N35" i="6"/>
  <c r="N34" i="6"/>
  <c r="JX34" i="6"/>
  <c r="JX35" i="6"/>
  <c r="EU35" i="6"/>
  <c r="EU34" i="6"/>
  <c r="JT35" i="6"/>
  <c r="JT34" i="6"/>
  <c r="EC35" i="6"/>
  <c r="EC34" i="6"/>
  <c r="LM35" i="6"/>
  <c r="LM34" i="6"/>
  <c r="AX34" i="6"/>
  <c r="AX35" i="6"/>
  <c r="KT34" i="6"/>
  <c r="KT35" i="6"/>
  <c r="GR34" i="6"/>
  <c r="GR35" i="6"/>
  <c r="KF35" i="6"/>
  <c r="KF34" i="6"/>
  <c r="BU34" i="6"/>
  <c r="BU35" i="6"/>
  <c r="KX34" i="6"/>
  <c r="KX35" i="6"/>
  <c r="DC34" i="6"/>
  <c r="DC35" i="6"/>
  <c r="II35" i="6"/>
  <c r="II34" i="6"/>
  <c r="AO34" i="6"/>
  <c r="AO35" i="6"/>
  <c r="KI35" i="6"/>
  <c r="KI34" i="6"/>
  <c r="BY35" i="6"/>
  <c r="BY34" i="6"/>
  <c r="EK35" i="6"/>
  <c r="EK34" i="6"/>
  <c r="BF34" i="6"/>
  <c r="BF35" i="6"/>
  <c r="DR34" i="6"/>
  <c r="DR35" i="6"/>
  <c r="P34" i="6"/>
  <c r="P35" i="6"/>
  <c r="JO34" i="6"/>
  <c r="JO35" i="6"/>
  <c r="AU35" i="6"/>
  <c r="AU34" i="6"/>
  <c r="KR34" i="6"/>
  <c r="KR35" i="6"/>
  <c r="JM34" i="6"/>
  <c r="JM35" i="6"/>
  <c r="BJ34" i="6"/>
  <c r="BJ35" i="6"/>
  <c r="GH34" i="6"/>
  <c r="GH35" i="6"/>
  <c r="AM34" i="6"/>
  <c r="AM35" i="6"/>
  <c r="GA35" i="6"/>
  <c r="GA34" i="6"/>
  <c r="JQ35" i="6"/>
  <c r="JQ34" i="6"/>
  <c r="LJ35" i="6"/>
  <c r="LJ34" i="6"/>
  <c r="CE35" i="6"/>
  <c r="CE34" i="6"/>
  <c r="EY34" i="6"/>
  <c r="EY35" i="6"/>
  <c r="AS35" i="6"/>
  <c r="AS34" i="6"/>
  <c r="LL35" i="6"/>
  <c r="LL34" i="6"/>
  <c r="GI34" i="6"/>
  <c r="GI35" i="6"/>
  <c r="LG34" i="6"/>
  <c r="LG35" i="6"/>
  <c r="EW35" i="6"/>
  <c r="EW34" i="6"/>
  <c r="JU35" i="6"/>
  <c r="JU34" i="6"/>
  <c r="BR35" i="6"/>
  <c r="BR34" i="6"/>
  <c r="LN34" i="6"/>
  <c r="LN35" i="6"/>
  <c r="DK35" i="6"/>
  <c r="DK34" i="6"/>
  <c r="FO34" i="6"/>
  <c r="FO35" i="6"/>
  <c r="BD34" i="6"/>
  <c r="BD35" i="6"/>
  <c r="BS35" i="6"/>
  <c r="BS34" i="6"/>
  <c r="CO34" i="6"/>
  <c r="CO35" i="6"/>
  <c r="MK34" i="6"/>
  <c r="MK35" i="6"/>
  <c r="LR34" i="6"/>
  <c r="LR35" i="6"/>
  <c r="EQ35" i="6"/>
  <c r="EQ34" i="6"/>
  <c r="G35" i="6"/>
  <c r="G34" i="6"/>
  <c r="BO35" i="6"/>
  <c r="BO34" i="6"/>
  <c r="HD35" i="6"/>
  <c r="HD34" i="6"/>
  <c r="GY35" i="6"/>
  <c r="GY34" i="6"/>
  <c r="LX34" i="6"/>
  <c r="LX35" i="6"/>
  <c r="FE35" i="6"/>
  <c r="FE34" i="6"/>
  <c r="MO35" i="6"/>
  <c r="MO34" i="6"/>
  <c r="BZ35" i="6"/>
  <c r="BZ34" i="6"/>
  <c r="JJ34" i="6"/>
  <c r="JJ35" i="6"/>
  <c r="CB35" i="6"/>
  <c r="CB34" i="6"/>
  <c r="ME35" i="6"/>
  <c r="ME34" i="6"/>
  <c r="HU35" i="6"/>
  <c r="HU34" i="6"/>
  <c r="CD35" i="6"/>
  <c r="CD34" i="6"/>
  <c r="LZ34" i="6"/>
  <c r="LZ35" i="6"/>
  <c r="BT35" i="6"/>
  <c r="BT34" i="6"/>
  <c r="HK34" i="6"/>
  <c r="HK35" i="6"/>
  <c r="HT35" i="6"/>
  <c r="HT34" i="6"/>
  <c r="HO35" i="6"/>
  <c r="HO34" i="6"/>
  <c r="FM35" i="6"/>
  <c r="FM34" i="6"/>
  <c r="MW34" i="6"/>
  <c r="MW35" i="6"/>
  <c r="MD35" i="6"/>
  <c r="MD34" i="6"/>
  <c r="AG34" i="6"/>
  <c r="AG35" i="6"/>
  <c r="CJ34" i="6"/>
  <c r="CJ35" i="6"/>
  <c r="DH35" i="6"/>
  <c r="DH34" i="6"/>
  <c r="DD34" i="6"/>
  <c r="DD35" i="6"/>
  <c r="IB34" i="6"/>
  <c r="IB35" i="6"/>
  <c r="CY35" i="6"/>
  <c r="CY34" i="6"/>
  <c r="MU34" i="6"/>
  <c r="MU35" i="6"/>
  <c r="MV34" i="6"/>
  <c r="MV35" i="6"/>
  <c r="DE34" i="6"/>
  <c r="DE35" i="6"/>
  <c r="FQ34" i="6"/>
  <c r="FQ35" i="6"/>
  <c r="IC34" i="6"/>
  <c r="IC35" i="6"/>
  <c r="KO34" i="6"/>
  <c r="KO35" i="6"/>
  <c r="Z35" i="6"/>
  <c r="Z34" i="6"/>
  <c r="CL34" i="6"/>
  <c r="CL35" i="6"/>
  <c r="JV35" i="6"/>
  <c r="JV34" i="6"/>
  <c r="AV35" i="6"/>
  <c r="AV34" i="6"/>
  <c r="HC34" i="6"/>
  <c r="HC35" i="6"/>
  <c r="CZ35" i="6"/>
  <c r="CZ34" i="6"/>
  <c r="AC34" i="6"/>
  <c r="AC35" i="6"/>
  <c r="JG34" i="6"/>
  <c r="JG35" i="6"/>
  <c r="DX34" i="6"/>
  <c r="DX35" i="6"/>
  <c r="DL35" i="6"/>
  <c r="DL34" i="6"/>
  <c r="IJ35" i="6"/>
  <c r="IJ34" i="6"/>
  <c r="I34" i="6"/>
  <c r="I35" i="6"/>
  <c r="DG35" i="6"/>
  <c r="DG34" i="6"/>
  <c r="IE34" i="6"/>
  <c r="IE35" i="6"/>
  <c r="IF35" i="6"/>
  <c r="IF34" i="6"/>
  <c r="AW35" i="6"/>
  <c r="AW34" i="6"/>
  <c r="DI35" i="6"/>
  <c r="DI34" i="6"/>
  <c r="FU34" i="6"/>
  <c r="FU35" i="6"/>
  <c r="IG35" i="6"/>
  <c r="IG34" i="6"/>
  <c r="KS35" i="6"/>
  <c r="KS34" i="6"/>
  <c r="AD34" i="6"/>
  <c r="AD35" i="6"/>
  <c r="CP34" i="6"/>
  <c r="CP35" i="6"/>
  <c r="FB34" i="6"/>
  <c r="FB35" i="6"/>
  <c r="HN35" i="6"/>
  <c r="HN34" i="6"/>
  <c r="JZ34" i="6"/>
  <c r="JZ35" i="6"/>
  <c r="ML35" i="6"/>
  <c r="ML34" i="6"/>
  <c r="BL35" i="6"/>
  <c r="BL34" i="6"/>
  <c r="EM34" i="6"/>
  <c r="EM35" i="6"/>
  <c r="IW35" i="6"/>
  <c r="IW34" i="6"/>
  <c r="FR34" i="6"/>
  <c r="FR35" i="6"/>
  <c r="EZ34" i="6"/>
  <c r="EZ35" i="6"/>
  <c r="BQ35" i="6"/>
  <c r="BQ34" i="6"/>
  <c r="FV34" i="6"/>
  <c r="FV35" i="6"/>
  <c r="F35" i="6"/>
  <c r="F34" i="6"/>
  <c r="S35" i="6"/>
  <c r="S34" i="6"/>
  <c r="FH35" i="6"/>
  <c r="FH34" i="6"/>
  <c r="AJ35" i="6"/>
  <c r="AJ34" i="6"/>
  <c r="KB34" i="6"/>
  <c r="KB35" i="6"/>
  <c r="JE34" i="6"/>
  <c r="JE35" i="6"/>
  <c r="BB35" i="6"/>
  <c r="BB34" i="6"/>
  <c r="FZ34" i="6"/>
  <c r="FZ35" i="6"/>
  <c r="HH34" i="6"/>
  <c r="HH35" i="6"/>
  <c r="FK35" i="6"/>
  <c r="FK34" i="6"/>
  <c r="JI34" i="6"/>
  <c r="JI35" i="6"/>
  <c r="GD35" i="6"/>
  <c r="GD34" i="6"/>
  <c r="AF34" i="6"/>
  <c r="AF35" i="6"/>
  <c r="FS34" i="6"/>
  <c r="FS35" i="6"/>
  <c r="HA34" i="6"/>
  <c r="HA35" i="6"/>
  <c r="DV34" i="6"/>
  <c r="DV35" i="6"/>
  <c r="BG35" i="6"/>
  <c r="BG34" i="6"/>
  <c r="GF34" i="6"/>
  <c r="GF35" i="6"/>
  <c r="KZ35" i="6"/>
  <c r="KZ34" i="6"/>
  <c r="ES35" i="6"/>
  <c r="ES34" i="6"/>
  <c r="MC35" i="6"/>
  <c r="MC34" i="6"/>
  <c r="DZ35" i="6"/>
  <c r="DZ34" i="6"/>
  <c r="BK34" i="6"/>
  <c r="BK35" i="6"/>
  <c r="HI34" i="6"/>
  <c r="HI35" i="6"/>
  <c r="ED35" i="6"/>
  <c r="ED34" i="6"/>
  <c r="LK35" i="6"/>
  <c r="LK34" i="6"/>
  <c r="LT34" i="6"/>
  <c r="LT35" i="6"/>
  <c r="LP34" i="6"/>
  <c r="LP35" i="6"/>
  <c r="HM35" i="6"/>
  <c r="HM34" i="6"/>
  <c r="EH35" i="6"/>
  <c r="EH34" i="6"/>
  <c r="AQ35" i="6"/>
  <c r="AQ34" i="6"/>
  <c r="MB35" i="6"/>
  <c r="MB34" i="6"/>
  <c r="CS35" i="6"/>
  <c r="CS34" i="6"/>
  <c r="EL35" i="6"/>
  <c r="EL34" i="6"/>
  <c r="J34" i="6"/>
  <c r="J35" i="6"/>
  <c r="HL34" i="6"/>
  <c r="HL35" i="6"/>
  <c r="MF34" i="6"/>
  <c r="MF35" i="6"/>
  <c r="KG35" i="6"/>
  <c r="KG34" i="6"/>
  <c r="EP34" i="6"/>
  <c r="EP35" i="6"/>
  <c r="T35" i="6"/>
  <c r="T34" i="6"/>
  <c r="CV35" i="6"/>
  <c r="CV34" i="6"/>
  <c r="MM35" i="6"/>
  <c r="MM34" i="6"/>
  <c r="ET35" i="6"/>
  <c r="ET34" i="6"/>
  <c r="W34" i="6"/>
  <c r="W35" i="6"/>
  <c r="MH34" i="6"/>
  <c r="MH35" i="6"/>
  <c r="BP35" i="6"/>
  <c r="BP34" i="6"/>
  <c r="HS34" i="6"/>
  <c r="HS35" i="6"/>
  <c r="DP34" i="6"/>
  <c r="DP35" i="6"/>
  <c r="AK35" i="6"/>
  <c r="AK34" i="6"/>
  <c r="KM34" i="6"/>
  <c r="KM35" i="6"/>
  <c r="EN34" i="6"/>
  <c r="EN35" i="6"/>
  <c r="DT34" i="6"/>
  <c r="DT35" i="6"/>
  <c r="IR34" i="6"/>
  <c r="IR35" i="6"/>
  <c r="M35" i="6"/>
  <c r="M34" i="6"/>
  <c r="DO35" i="6"/>
  <c r="DO34" i="6"/>
  <c r="IM34" i="6"/>
  <c r="IM35" i="6"/>
  <c r="IN34" i="6"/>
  <c r="IN35" i="6"/>
  <c r="BA35" i="6"/>
  <c r="BA34" i="6"/>
  <c r="DM35" i="6"/>
  <c r="DM34" i="6"/>
  <c r="FY35" i="6"/>
  <c r="FY34" i="6"/>
  <c r="IK35" i="6"/>
  <c r="IK34" i="6"/>
  <c r="KW35" i="6"/>
  <c r="KW34" i="6"/>
  <c r="AH35" i="6"/>
  <c r="AH34" i="6"/>
  <c r="CT35" i="6"/>
  <c r="CT34" i="6"/>
  <c r="FF34" i="6"/>
  <c r="FF35" i="6"/>
  <c r="HR34" i="6"/>
  <c r="HR35" i="6"/>
  <c r="KD34" i="6"/>
  <c r="KD35" i="6"/>
  <c r="MP35" i="6"/>
  <c r="MP34" i="6"/>
  <c r="BH34" i="6"/>
  <c r="BH35" i="6"/>
  <c r="Y35" i="6"/>
  <c r="Y34" i="6"/>
  <c r="GK34" i="6"/>
  <c r="GK35" i="6"/>
  <c r="ID34" i="6"/>
  <c r="ID35" i="6"/>
  <c r="GB35" i="6"/>
  <c r="GB34" i="6"/>
  <c r="AE34" i="6"/>
  <c r="AE35" i="6"/>
  <c r="GO35" i="6"/>
  <c r="GO34" i="6"/>
  <c r="DJ35" i="6"/>
  <c r="DJ34" i="6"/>
  <c r="O35" i="6"/>
  <c r="O34" i="6"/>
  <c r="HP35" i="6"/>
  <c r="HP34" i="6"/>
  <c r="KA34" i="6"/>
  <c r="KA35" i="6"/>
  <c r="EG34" i="6"/>
  <c r="EG35" i="6"/>
  <c r="LQ34" i="6"/>
  <c r="LQ35" i="6"/>
  <c r="DN35" i="6"/>
  <c r="DN34" i="6"/>
  <c r="K34" i="6"/>
  <c r="K35" i="6"/>
  <c r="KN34" i="6"/>
  <c r="KN35" i="6"/>
  <c r="GW35" i="6"/>
  <c r="GW34" i="6"/>
  <c r="LB35" i="6"/>
  <c r="LB34" i="6"/>
  <c r="AN34" i="6"/>
  <c r="AN35" i="6"/>
  <c r="DS34" i="6"/>
  <c r="DS35" i="6"/>
  <c r="FX35" i="6"/>
  <c r="FX34" i="6"/>
  <c r="KQ34" i="6"/>
  <c r="KQ35" i="6"/>
  <c r="CC35" i="6"/>
  <c r="CC34" i="6"/>
  <c r="LY34" i="6"/>
  <c r="LY35" i="6"/>
  <c r="IT34" i="6"/>
  <c r="IT35" i="6"/>
  <c r="EI34" i="6"/>
  <c r="EI35" i="6"/>
  <c r="LD34" i="6"/>
  <c r="LD35" i="6"/>
  <c r="KY35" i="6"/>
  <c r="KY34" i="6"/>
  <c r="HE35" i="6"/>
  <c r="HE34" i="6"/>
  <c r="GL34" i="6"/>
  <c r="GL35" i="6"/>
  <c r="AB34" i="6"/>
  <c r="AB35" i="6"/>
  <c r="MA34" i="6"/>
  <c r="MA35" i="6"/>
  <c r="LH35" i="6"/>
  <c r="LH34" i="6"/>
  <c r="MG34" i="6"/>
  <c r="MG35" i="6"/>
  <c r="GP34" i="6"/>
  <c r="GP35" i="6"/>
  <c r="GV34" i="6"/>
  <c r="GV35" i="6"/>
  <c r="LO34" i="6"/>
  <c r="LO35" i="6"/>
  <c r="JY34" i="6"/>
  <c r="JY35" i="6"/>
  <c r="GT35" i="6"/>
  <c r="GT34" i="6"/>
  <c r="GE34" i="6"/>
  <c r="GE35" i="6"/>
  <c r="CA35" i="6"/>
  <c r="CA34" i="6"/>
  <c r="HQ35" i="6"/>
  <c r="HQ34" i="6"/>
  <c r="LV35" i="6"/>
  <c r="LV34" i="6"/>
  <c r="FG34" i="6"/>
  <c r="FG35" i="6"/>
  <c r="L34" i="6"/>
  <c r="L35" i="6"/>
  <c r="GU34" i="6"/>
  <c r="GU35" i="6"/>
  <c r="CN34" i="6"/>
  <c r="CN35" i="6"/>
  <c r="MJ34" i="6"/>
  <c r="MJ35" i="6"/>
  <c r="HG34" i="6"/>
  <c r="HG35" i="6"/>
  <c r="FI35" i="6"/>
  <c r="FI34" i="6"/>
  <c r="MS35" i="6"/>
  <c r="MS34" i="6"/>
  <c r="HB34" i="6"/>
  <c r="HB35" i="6"/>
  <c r="R35" i="6"/>
  <c r="R34" i="6"/>
  <c r="MR35" i="6"/>
  <c r="MR34" i="6"/>
  <c r="MN35" i="6"/>
  <c r="MN34" i="6"/>
  <c r="HY35" i="6"/>
  <c r="HY34" i="6"/>
  <c r="CH34" i="6"/>
  <c r="CH35" i="6"/>
  <c r="HF34" i="6"/>
  <c r="HF35" i="6"/>
  <c r="GM35" i="6"/>
  <c r="GM34" i="6"/>
  <c r="MZ34" i="6"/>
  <c r="MZ35" i="6"/>
  <c r="HJ34" i="6"/>
  <c r="HJ35" i="6"/>
  <c r="CU35" i="6"/>
  <c r="CU34" i="6"/>
  <c r="IQ34" i="6"/>
  <c r="IQ35" i="6"/>
  <c r="EF34" i="6"/>
  <c r="EF35" i="6"/>
  <c r="AR34" i="6"/>
  <c r="AR35" i="6"/>
  <c r="LS34" i="6"/>
  <c r="LS35" i="6"/>
  <c r="FD34" i="6"/>
  <c r="FD35" i="6"/>
  <c r="EB35" i="6"/>
  <c r="EB34" i="6"/>
  <c r="IZ35" i="6"/>
  <c r="IZ34" i="6"/>
  <c r="Q35" i="6"/>
  <c r="Q34" i="6"/>
  <c r="DW34" i="6"/>
  <c r="DW35" i="6"/>
  <c r="IU34" i="6"/>
  <c r="IU35" i="6"/>
  <c r="IV34" i="6"/>
  <c r="IV35" i="6"/>
  <c r="BE34" i="6"/>
  <c r="BE35" i="6"/>
  <c r="DQ34" i="6"/>
  <c r="DQ35" i="6"/>
  <c r="GC35" i="6"/>
  <c r="GC34" i="6"/>
  <c r="IO34" i="6"/>
  <c r="IO35" i="6"/>
  <c r="LA35" i="6"/>
  <c r="LA34" i="6"/>
  <c r="AL35" i="6"/>
  <c r="AL34" i="6"/>
  <c r="CX35" i="6"/>
  <c r="CX34" i="6"/>
  <c r="FJ35" i="6"/>
  <c r="FJ34" i="6"/>
  <c r="HV35" i="6"/>
  <c r="HV34" i="6"/>
  <c r="KH35" i="6"/>
  <c r="KH34" i="6"/>
  <c r="MT34" i="6"/>
  <c r="MT35" i="6"/>
  <c r="LC34" i="6"/>
  <c r="LC35" i="6"/>
  <c r="H34" i="6"/>
  <c r="H35" i="6"/>
  <c r="GJ34" i="6"/>
  <c r="GJ35" i="6"/>
  <c r="JP35" i="6"/>
  <c r="JP34" i="6"/>
  <c r="JK34" i="6"/>
  <c r="JK35" i="6"/>
  <c r="BM35" i="6"/>
  <c r="BM34" i="6"/>
  <c r="DY34" i="6"/>
  <c r="DY35" i="6"/>
  <c r="AT35" i="6"/>
  <c r="AT34" i="6"/>
  <c r="DF34" i="6"/>
  <c r="DF35" i="6"/>
  <c r="MQ35" i="6"/>
  <c r="MQ34" i="6"/>
  <c r="GZ35" i="6"/>
  <c r="GZ34" i="6"/>
  <c r="JS35" i="6"/>
  <c r="JS34" i="6"/>
  <c r="JA35" i="6"/>
  <c r="JA34" i="6"/>
  <c r="IH35" i="6"/>
  <c r="IH34" i="6"/>
  <c r="CM34" i="6"/>
  <c r="CM35" i="6"/>
  <c r="FC34" i="6"/>
  <c r="FC35" i="6"/>
  <c r="GS35" i="6"/>
  <c r="GS34" i="6"/>
  <c r="IL34" i="6"/>
  <c r="IL35" i="6"/>
  <c r="AA35" i="6"/>
  <c r="AA34" i="6"/>
  <c r="X34" i="6"/>
  <c r="X35" i="6"/>
  <c r="FP34" i="6"/>
  <c r="FP35" i="6"/>
  <c r="KJ35" i="6"/>
  <c r="KJ34" i="6"/>
  <c r="LU35" i="6"/>
  <c r="LU34" i="6"/>
  <c r="IP35" i="6"/>
  <c r="IP34" i="6"/>
  <c r="HX34" i="6"/>
  <c r="HX35" i="6"/>
  <c r="KV35" i="6"/>
  <c r="KV34" i="6"/>
  <c r="EO34" i="6"/>
  <c r="EO35" i="6"/>
  <c r="LF34" i="6"/>
  <c r="LF35" i="6"/>
  <c r="V34" i="6"/>
  <c r="V35" i="6"/>
  <c r="IY35" i="6"/>
  <c r="IY34" i="6"/>
  <c r="KU35" i="6"/>
  <c r="KU34" i="6"/>
  <c r="BC35" i="6"/>
  <c r="BC34" i="6"/>
  <c r="CG35" i="6"/>
  <c r="CG34" i="6"/>
  <c r="BN35" i="6"/>
  <c r="BN34" i="6"/>
  <c r="IX35" i="6"/>
  <c r="IX34" i="6"/>
  <c r="KE34" i="6"/>
  <c r="KE35" i="6"/>
  <c r="GN35" i="6"/>
  <c r="GN34" i="6"/>
  <c r="CK34" i="6"/>
  <c r="CK35" i="6"/>
  <c r="JB35" i="6"/>
  <c r="JB34" i="6"/>
  <c r="AI35" i="6"/>
  <c r="AI34" i="6"/>
  <c r="BX34" i="6"/>
  <c r="BX35" i="6"/>
  <c r="GQ34" i="6"/>
  <c r="GQ35" i="6"/>
  <c r="FA34" i="6"/>
  <c r="FA35" i="6"/>
  <c r="BV34" i="6"/>
  <c r="BV35" i="6"/>
  <c r="JF34" i="6"/>
  <c r="JF35" i="6"/>
  <c r="CF35" i="6"/>
  <c r="CF34" i="6"/>
  <c r="LW35" i="6"/>
  <c r="LW34" i="6"/>
  <c r="KC34" i="6"/>
  <c r="KC35" i="6"/>
  <c r="GX35" i="6"/>
  <c r="GX34" i="6"/>
  <c r="AY34" i="6"/>
  <c r="AY35" i="6"/>
  <c r="CI34" i="6"/>
  <c r="CI35" i="6"/>
  <c r="CW35" i="6"/>
  <c r="CW34" i="6"/>
  <c r="JN34" i="6"/>
  <c r="JN35" i="6"/>
  <c r="FW34" i="6"/>
  <c r="FW35" i="6"/>
  <c r="CR35" i="6"/>
  <c r="CR34" i="6"/>
  <c r="CQ35" i="6"/>
  <c r="CQ34" i="6"/>
  <c r="DA35" i="6"/>
  <c r="DA34" i="6"/>
  <c r="KK35" i="6"/>
  <c r="KK34" i="6"/>
  <c r="JR35" i="6"/>
  <c r="JR34" i="6"/>
  <c r="IA34" i="6"/>
  <c r="IA35" i="6"/>
  <c r="HW35" i="6"/>
  <c r="HW34" i="6"/>
  <c r="EX34" i="6"/>
  <c r="EX35" i="6"/>
  <c r="EA35" i="6"/>
  <c r="EA34" i="6"/>
  <c r="JW34" i="6"/>
  <c r="JW35" i="6"/>
  <c r="EV35" i="6"/>
  <c r="EV34" i="6"/>
  <c r="AZ35" i="6"/>
  <c r="AZ34" i="6"/>
  <c r="MY34" i="6"/>
  <c r="MY35" i="6"/>
  <c r="FT34" i="6"/>
  <c r="FT35" i="6"/>
  <c r="EJ34" i="6"/>
  <c r="EJ35" i="6"/>
  <c r="JH34" i="6"/>
  <c r="JH35" i="6"/>
  <c r="U35" i="6"/>
  <c r="U34" i="6"/>
  <c r="EE35" i="6"/>
  <c r="EE34" i="6"/>
  <c r="JC35" i="6"/>
  <c r="JC34" i="6"/>
  <c r="JD34" i="6"/>
  <c r="JD35" i="6"/>
  <c r="BI35" i="6"/>
  <c r="BI34" i="6"/>
  <c r="DU35" i="6"/>
  <c r="DU34" i="6"/>
  <c r="GG35" i="6"/>
  <c r="GG34" i="6"/>
  <c r="IS34" i="6"/>
  <c r="IS35" i="6"/>
  <c r="LE35" i="6"/>
  <c r="LE34" i="6"/>
  <c r="AP35" i="6"/>
  <c r="AP34" i="6"/>
  <c r="DB34" i="6"/>
  <c r="DB35" i="6"/>
  <c r="FN35" i="6"/>
  <c r="FN34" i="6"/>
  <c r="HZ34" i="6"/>
  <c r="HZ35" i="6"/>
  <c r="KL35" i="6"/>
  <c r="KL34" i="6"/>
  <c r="MX34" i="6"/>
  <c r="MX35" i="6"/>
  <c r="MZ5" i="6"/>
  <c r="MY5" i="6"/>
  <c r="MX5" i="6"/>
  <c r="MW5" i="6"/>
  <c r="MV5" i="6"/>
  <c r="MU5" i="6"/>
  <c r="MT5" i="6"/>
  <c r="MS5" i="6"/>
  <c r="MR5" i="6"/>
  <c r="MQ5" i="6"/>
  <c r="MP5" i="6"/>
  <c r="MO5" i="6"/>
  <c r="MN5" i="6"/>
  <c r="MM5" i="6"/>
  <c r="ML5" i="6"/>
  <c r="MK5" i="6"/>
  <c r="MJ5" i="6"/>
  <c r="MI5" i="6"/>
  <c r="MH5" i="6"/>
  <c r="MG5" i="6"/>
  <c r="MF5" i="6"/>
  <c r="ME5" i="6"/>
  <c r="MD5" i="6"/>
  <c r="MC5" i="6"/>
  <c r="MB5" i="6"/>
  <c r="MA5" i="6"/>
  <c r="LZ5" i="6"/>
  <c r="LY5" i="6"/>
  <c r="LX5" i="6"/>
  <c r="LW5" i="6"/>
  <c r="LV5" i="6"/>
  <c r="LU5" i="6"/>
  <c r="LT5" i="6"/>
  <c r="LS5" i="6"/>
  <c r="LR5" i="6"/>
  <c r="LQ5" i="6"/>
  <c r="LP5" i="6"/>
  <c r="LO5" i="6"/>
  <c r="LN5" i="6"/>
  <c r="LM5" i="6"/>
  <c r="LL5" i="6"/>
  <c r="LK5" i="6"/>
  <c r="LJ5" i="6"/>
  <c r="LI5" i="6"/>
  <c r="LH5" i="6"/>
  <c r="LG5" i="6"/>
  <c r="LF5" i="6"/>
  <c r="LE5" i="6"/>
  <c r="LD5" i="6"/>
  <c r="LC5" i="6"/>
  <c r="LB5" i="6"/>
  <c r="LA5" i="6"/>
  <c r="KZ5" i="6"/>
  <c r="KY5" i="6"/>
  <c r="KX5" i="6"/>
  <c r="KW5" i="6"/>
  <c r="KV5" i="6"/>
  <c r="KU5" i="6"/>
  <c r="KT5" i="6"/>
  <c r="KS5" i="6"/>
  <c r="KR5" i="6"/>
  <c r="KQ5" i="6"/>
  <c r="KP5" i="6"/>
  <c r="KO5" i="6"/>
  <c r="KN5" i="6"/>
  <c r="KM5" i="6"/>
  <c r="KL5" i="6"/>
  <c r="KK5" i="6"/>
  <c r="KJ5" i="6"/>
  <c r="KI5" i="6"/>
  <c r="KH5" i="6"/>
  <c r="KG5" i="6"/>
  <c r="KF5" i="6"/>
  <c r="KE5" i="6"/>
  <c r="KD5" i="6"/>
  <c r="KC5" i="6"/>
  <c r="KB5" i="6"/>
  <c r="KA5" i="6"/>
  <c r="JZ5" i="6"/>
  <c r="JY5" i="6"/>
  <c r="JX5" i="6"/>
  <c r="JW5" i="6"/>
  <c r="JV5" i="6"/>
  <c r="JU5" i="6"/>
  <c r="JT5" i="6"/>
  <c r="JS5" i="6"/>
  <c r="JR5" i="6"/>
  <c r="JQ5" i="6"/>
  <c r="JP5" i="6"/>
  <c r="JO5" i="6"/>
  <c r="JN5" i="6"/>
  <c r="JM5" i="6"/>
  <c r="JL5" i="6"/>
  <c r="JK5" i="6"/>
  <c r="JJ5" i="6"/>
  <c r="JI5" i="6"/>
  <c r="JH5" i="6"/>
  <c r="JG5" i="6"/>
  <c r="JF5" i="6"/>
  <c r="JE5" i="6"/>
  <c r="JD5" i="6"/>
  <c r="JC5" i="6"/>
  <c r="JB5" i="6"/>
  <c r="JA5" i="6"/>
  <c r="IZ5" i="6"/>
  <c r="IY5" i="6"/>
  <c r="IX5" i="6"/>
  <c r="IW5" i="6"/>
  <c r="IV5" i="6"/>
  <c r="IU5" i="6"/>
  <c r="IT5" i="6"/>
  <c r="IS5" i="6"/>
  <c r="IR5" i="6"/>
  <c r="IQ5" i="6"/>
  <c r="IP5" i="6"/>
  <c r="IO5" i="6"/>
  <c r="IN5" i="6"/>
  <c r="IM5" i="6"/>
  <c r="IL5" i="6"/>
  <c r="IK5" i="6"/>
  <c r="IJ5" i="6"/>
  <c r="II5" i="6"/>
  <c r="IH5" i="6"/>
  <c r="IG5" i="6"/>
  <c r="IF5" i="6"/>
  <c r="IE5" i="6"/>
  <c r="ID5" i="6"/>
  <c r="IC5" i="6"/>
  <c r="IB5" i="6"/>
  <c r="IA5" i="6"/>
  <c r="HZ5" i="6"/>
  <c r="HY5" i="6"/>
  <c r="HX5" i="6"/>
  <c r="HW5" i="6"/>
  <c r="HV5" i="6"/>
  <c r="HU5" i="6"/>
  <c r="HT5" i="6"/>
  <c r="HS5" i="6"/>
  <c r="HR5" i="6"/>
  <c r="HQ5" i="6"/>
  <c r="HP5" i="6"/>
  <c r="HO5" i="6"/>
  <c r="HN5" i="6"/>
  <c r="HM5"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FR5" i="6"/>
  <c r="FQ5" i="6"/>
  <c r="FP5" i="6"/>
  <c r="FO5" i="6"/>
  <c r="FN5" i="6"/>
  <c r="FM5" i="6"/>
  <c r="FL5" i="6"/>
  <c r="FK5" i="6"/>
  <c r="FJ5" i="6"/>
  <c r="FI5" i="6"/>
  <c r="FH5" i="6"/>
  <c r="FG5" i="6"/>
  <c r="FF5" i="6"/>
  <c r="FE5" i="6"/>
  <c r="FD5" i="6"/>
  <c r="FC5" i="6"/>
  <c r="FB5" i="6"/>
  <c r="FA5" i="6"/>
  <c r="EZ5" i="6"/>
  <c r="EY5" i="6"/>
  <c r="EX5" i="6"/>
  <c r="EW5" i="6"/>
  <c r="EV5" i="6"/>
  <c r="EU5" i="6"/>
  <c r="ET5" i="6"/>
  <c r="ES5" i="6"/>
  <c r="ER5" i="6"/>
  <c r="EQ5" i="6"/>
  <c r="EP5" i="6"/>
  <c r="EO5" i="6"/>
  <c r="EN5" i="6"/>
  <c r="EM5" i="6"/>
  <c r="EL5" i="6"/>
  <c r="EK5" i="6"/>
  <c r="EJ5" i="6"/>
  <c r="EI5" i="6"/>
  <c r="EH5" i="6"/>
  <c r="EG5" i="6"/>
  <c r="EF5" i="6"/>
  <c r="EE5" i="6"/>
  <c r="ED5" i="6"/>
  <c r="EC5" i="6"/>
  <c r="EB5" i="6"/>
  <c r="EA5" i="6"/>
  <c r="DZ5" i="6"/>
  <c r="DY5" i="6"/>
  <c r="DX5" i="6"/>
  <c r="DW5" i="6"/>
  <c r="DV5" i="6"/>
  <c r="DU5" i="6"/>
  <c r="DT5" i="6"/>
  <c r="DS5" i="6"/>
  <c r="DR5" i="6"/>
  <c r="DQ5" i="6"/>
  <c r="DP5" i="6"/>
  <c r="DO5" i="6"/>
  <c r="DN5" i="6"/>
  <c r="DM5" i="6"/>
  <c r="DL5" i="6"/>
  <c r="DK5" i="6"/>
  <c r="DJ5" i="6"/>
  <c r="DI5" i="6"/>
  <c r="DH5" i="6"/>
  <c r="DG5" i="6"/>
  <c r="DF5" i="6"/>
  <c r="DE5" i="6"/>
  <c r="DD5" i="6"/>
  <c r="DC5" i="6"/>
  <c r="DB5" i="6"/>
  <c r="DA5" i="6"/>
  <c r="CZ5" i="6"/>
  <c r="CY5" i="6"/>
  <c r="CX5" i="6"/>
  <c r="CW5" i="6"/>
  <c r="CV5" i="6"/>
  <c r="CU5" i="6"/>
  <c r="CT5" i="6"/>
  <c r="CS5" i="6"/>
  <c r="CR5" i="6"/>
  <c r="CQ5" i="6"/>
  <c r="CP5" i="6"/>
  <c r="CO5" i="6"/>
  <c r="CN5" i="6"/>
  <c r="CM5" i="6"/>
  <c r="CL5" i="6"/>
  <c r="CK5" i="6"/>
  <c r="CJ5" i="6"/>
  <c r="CI5" i="6"/>
  <c r="CH5" i="6"/>
  <c r="CG5" i="6"/>
  <c r="CF5" i="6"/>
  <c r="CE5" i="6"/>
  <c r="CD5" i="6"/>
  <c r="CC5" i="6"/>
  <c r="CB5" i="6"/>
  <c r="CA5" i="6"/>
  <c r="BZ5" i="6"/>
  <c r="BY5" i="6"/>
  <c r="BX5" i="6"/>
  <c r="BW5" i="6"/>
  <c r="BV5" i="6"/>
  <c r="BU5" i="6"/>
  <c r="BT5" i="6"/>
  <c r="BS5" i="6"/>
  <c r="BR5" i="6"/>
  <c r="BQ5" i="6"/>
  <c r="BP5" i="6"/>
  <c r="BO5" i="6"/>
  <c r="BN5" i="6"/>
  <c r="BM5" i="6"/>
  <c r="BL5" i="6"/>
  <c r="BK5" i="6"/>
  <c r="BJ5" i="6"/>
  <c r="BI5" i="6"/>
  <c r="BH5" i="6"/>
  <c r="BG5" i="6"/>
  <c r="BF5" i="6"/>
  <c r="BE5" i="6"/>
  <c r="BD5" i="6"/>
  <c r="BC5" i="6"/>
  <c r="BB5" i="6"/>
  <c r="BA5" i="6"/>
  <c r="AZ5" i="6"/>
  <c r="AY5" i="6"/>
  <c r="AX5" i="6"/>
  <c r="AW5" i="6"/>
  <c r="AV5" i="6"/>
  <c r="AU5" i="6"/>
  <c r="AT5" i="6"/>
  <c r="AS5" i="6"/>
  <c r="AR5" i="6"/>
  <c r="AQ5" i="6"/>
  <c r="AP5" i="6"/>
  <c r="AO5" i="6"/>
  <c r="AN5" i="6"/>
  <c r="AM5" i="6"/>
  <c r="AL5" i="6"/>
  <c r="AK5" i="6"/>
  <c r="AJ5" i="6"/>
  <c r="AI5" i="6"/>
  <c r="AH5" i="6"/>
  <c r="AG5" i="6"/>
  <c r="AF5" i="6"/>
  <c r="AE5" i="6"/>
  <c r="AD5" i="6"/>
  <c r="AC5" i="6"/>
  <c r="AB5" i="6"/>
  <c r="AA5" i="6"/>
  <c r="Z5" i="6"/>
  <c r="Y5" i="6"/>
  <c r="X5" i="6"/>
  <c r="W5" i="6"/>
  <c r="V5" i="6"/>
  <c r="U5" i="6"/>
  <c r="T5" i="6"/>
  <c r="S5" i="6"/>
  <c r="R5" i="6"/>
  <c r="Q5" i="6"/>
  <c r="P5" i="6"/>
  <c r="O5" i="6"/>
  <c r="N5" i="6"/>
  <c r="M5" i="6"/>
  <c r="L5" i="6"/>
  <c r="K5" i="6"/>
  <c r="J5" i="6"/>
  <c r="I5" i="6"/>
  <c r="H5" i="6"/>
  <c r="G5" i="6"/>
  <c r="F5" i="6"/>
  <c r="BG76" i="6" l="1"/>
  <c r="K76" i="6"/>
  <c r="V76" i="6"/>
  <c r="DB76" i="6"/>
  <c r="EA76" i="6"/>
  <c r="HG76" i="6"/>
  <c r="LX76" i="6"/>
  <c r="GE76" i="6"/>
  <c r="FK76" i="6"/>
  <c r="KT76" i="6"/>
  <c r="FV76" i="6"/>
  <c r="DJ76" i="6"/>
  <c r="AX76" i="6"/>
  <c r="IZ76" i="6"/>
  <c r="CT76" i="6"/>
  <c r="EH76" i="6"/>
  <c r="AA76" i="6"/>
  <c r="EZ76" i="6"/>
  <c r="BW76" i="6"/>
  <c r="DV76" i="6"/>
  <c r="CN76" i="6"/>
  <c r="AT76" i="6"/>
  <c r="DG76" i="6"/>
  <c r="BV76" i="6"/>
  <c r="FX76" i="6"/>
  <c r="FA76" i="6"/>
  <c r="LI76" i="6"/>
  <c r="IJ76" i="6"/>
  <c r="LJ76" i="6"/>
  <c r="AF76" i="6"/>
  <c r="GQ76" i="6"/>
  <c r="IW76" i="6"/>
  <c r="DL76" i="6"/>
  <c r="II76" i="6"/>
  <c r="IQ76" i="6"/>
  <c r="BI76" i="6"/>
  <c r="IT76" i="6"/>
  <c r="GH76" i="6"/>
  <c r="EW76" i="6"/>
  <c r="IX76" i="6"/>
  <c r="DS76" i="6"/>
  <c r="AI76" i="6"/>
  <c r="CI76" i="6"/>
  <c r="DX76" i="6"/>
  <c r="GV76" i="6"/>
  <c r="EN76" i="6"/>
  <c r="CU76" i="6"/>
  <c r="KW76" i="6"/>
  <c r="IK76" i="6"/>
  <c r="FY76" i="6"/>
  <c r="LW76" i="6"/>
  <c r="BS76" i="6"/>
  <c r="DY76" i="6"/>
  <c r="DP76" i="6"/>
  <c r="LH76" i="6"/>
  <c r="GL76" i="6"/>
  <c r="HX76" i="6"/>
  <c r="GB76" i="6"/>
  <c r="GT76" i="6"/>
  <c r="MF76" i="6"/>
  <c r="LG76" i="6"/>
  <c r="LD76" i="6"/>
  <c r="MI76" i="6"/>
  <c r="BL76" i="6"/>
  <c r="BD76" i="6"/>
  <c r="GY76" i="6"/>
  <c r="DT76" i="6"/>
  <c r="EF76" i="6"/>
  <c r="ML76" i="6"/>
  <c r="GI76" i="6"/>
  <c r="KU76" i="6"/>
  <c r="JP76" i="6"/>
  <c r="HZ76" i="6"/>
  <c r="IU76" i="6"/>
  <c r="HM76" i="6"/>
  <c r="FT76" i="6"/>
  <c r="FD76" i="6"/>
  <c r="FR76" i="6"/>
  <c r="GN76" i="6"/>
  <c r="EI76" i="6"/>
  <c r="LC76" i="6"/>
  <c r="JD76" i="6"/>
  <c r="Q76" i="6"/>
  <c r="CO76" i="6"/>
  <c r="CK76" i="6"/>
  <c r="GW76" i="6"/>
  <c r="JW76" i="6"/>
  <c r="LP76" i="6"/>
  <c r="GF76" i="6"/>
  <c r="U76" i="6"/>
  <c r="LF76" i="6"/>
  <c r="JO76" i="6"/>
  <c r="GK76" i="6"/>
  <c r="J76" i="6"/>
  <c r="HP76" i="6"/>
  <c r="AQ76" i="6"/>
  <c r="JL76" i="6"/>
  <c r="IH76" i="6"/>
  <c r="EV76" i="6"/>
  <c r="DF76" i="6"/>
  <c r="CA76" i="6"/>
  <c r="DW76" i="6"/>
  <c r="AH76" i="6"/>
  <c r="JY76" i="6"/>
  <c r="I76" i="6"/>
  <c r="FG76" i="6"/>
  <c r="MX76" i="6"/>
  <c r="KO76" i="6"/>
  <c r="MT76" i="6"/>
  <c r="LS76" i="6"/>
  <c r="JZ76" i="6"/>
  <c r="BK76" i="6"/>
  <c r="FC76" i="6"/>
  <c r="CL76" i="6"/>
  <c r="DZ76" i="6"/>
  <c r="BY76" i="6"/>
  <c r="BP76" i="6"/>
  <c r="BJ76" i="6"/>
  <c r="P76" i="6"/>
  <c r="IS76" i="6"/>
  <c r="LO76" i="6"/>
  <c r="GJ76" i="6"/>
  <c r="KX76" i="6"/>
  <c r="AZ76" i="6"/>
  <c r="LM76" i="6"/>
  <c r="CY76" i="6"/>
  <c r="Y76" i="6"/>
  <c r="KH76" i="6"/>
  <c r="JV76" i="6"/>
  <c r="DM76" i="6"/>
  <c r="HN76" i="6"/>
  <c r="JG76" i="6"/>
  <c r="LT76" i="6"/>
  <c r="LL76" i="6"/>
  <c r="FH76" i="6"/>
  <c r="HW76" i="6"/>
  <c r="BN76" i="6"/>
  <c r="KI76" i="6"/>
  <c r="EX76" i="6"/>
  <c r="LY76" i="6"/>
  <c r="AN76" i="6"/>
  <c r="JC76" i="6"/>
  <c r="DK76" i="6"/>
  <c r="AP76" i="6"/>
  <c r="IL76" i="6"/>
  <c r="M76" i="6"/>
  <c r="JA76" i="6"/>
  <c r="AG76" i="6"/>
  <c r="BH76" i="6"/>
  <c r="HV76" i="6"/>
  <c r="IA76" i="6"/>
  <c r="BA76" i="6"/>
  <c r="FB76" i="6"/>
  <c r="AC76" i="6"/>
  <c r="LK76" i="6"/>
  <c r="GM76" i="6"/>
  <c r="MC76" i="6"/>
  <c r="FP76" i="6"/>
  <c r="DH76" i="6"/>
  <c r="JM76" i="6"/>
  <c r="JI76" i="6"/>
  <c r="MY76" i="6"/>
  <c r="LB76" i="6"/>
  <c r="GG76" i="6"/>
  <c r="FZ76" i="6"/>
  <c r="Z76" i="6"/>
  <c r="GO76" i="6"/>
  <c r="FM76" i="6"/>
  <c r="LE76" i="6"/>
  <c r="FJ76" i="6"/>
  <c r="DA76" i="6"/>
  <c r="IN76" i="6"/>
  <c r="CP76" i="6"/>
  <c r="CZ76" i="6"/>
  <c r="LV76" i="6"/>
  <c r="LN76" i="6"/>
  <c r="MA76" i="6"/>
  <c r="F76" i="6"/>
  <c r="MD76" i="6"/>
  <c r="JQ76" i="6"/>
  <c r="X76" i="6"/>
  <c r="CH76" i="6"/>
  <c r="HA76" i="6"/>
  <c r="AO76" i="6"/>
  <c r="AR76" i="6"/>
  <c r="IP76" i="6"/>
  <c r="JH76" i="6"/>
  <c r="DN76" i="6"/>
  <c r="MU76" i="6"/>
  <c r="EC76" i="6"/>
  <c r="CR76" i="6"/>
  <c r="EJ76" i="6"/>
  <c r="CX76" i="6"/>
  <c r="HK76" i="6"/>
  <c r="IM76" i="6"/>
  <c r="AD76" i="6"/>
  <c r="HC76" i="6"/>
  <c r="JJ76" i="6"/>
  <c r="JB76" i="6"/>
  <c r="AS76" i="6"/>
  <c r="AE76" i="6"/>
  <c r="MN76" i="6"/>
  <c r="HE76" i="6"/>
  <c r="HH76" i="6"/>
  <c r="HO76" i="6"/>
  <c r="EO76" i="6"/>
  <c r="DC76" i="6"/>
  <c r="AK76" i="6"/>
  <c r="GD76" i="6"/>
  <c r="EB76" i="6"/>
  <c r="BB76" i="6"/>
  <c r="HF76" i="6"/>
  <c r="BQ76" i="6"/>
  <c r="LZ76" i="6"/>
  <c r="DO76" i="6"/>
  <c r="AL76" i="6"/>
  <c r="KG76" i="6"/>
  <c r="IR76" i="6"/>
  <c r="KS76" i="6"/>
  <c r="AV76" i="6"/>
  <c r="GX76" i="6"/>
  <c r="GP76" i="6"/>
  <c r="EY76" i="6"/>
  <c r="MQ76" i="6"/>
  <c r="T76" i="6"/>
  <c r="ES76" i="6"/>
  <c r="BU76" i="6"/>
  <c r="FW76" i="6"/>
  <c r="CC76" i="6"/>
  <c r="KA76" i="6"/>
  <c r="HJ76" i="6"/>
  <c r="DR76" i="6"/>
  <c r="KM76" i="6"/>
  <c r="LQ76" i="6"/>
  <c r="HT76" i="6"/>
  <c r="JT76" i="6"/>
  <c r="MJ76" i="6"/>
  <c r="HS76" i="6"/>
  <c r="LA76" i="6"/>
  <c r="L76" i="6"/>
  <c r="DE76" i="6"/>
  <c r="IG76" i="6"/>
  <c r="MH76" i="6"/>
  <c r="EL76" i="6"/>
  <c r="ED76" i="6"/>
  <c r="KE76" i="6"/>
  <c r="EM76" i="6"/>
  <c r="HU76" i="6"/>
  <c r="CG76" i="6"/>
  <c r="AJ76" i="6"/>
  <c r="JN76" i="6"/>
  <c r="KR76" i="6"/>
  <c r="KF76" i="6"/>
  <c r="BF76" i="6"/>
  <c r="IC76" i="6"/>
  <c r="JE76" i="6"/>
  <c r="FI76" i="6"/>
  <c r="JS76" i="6"/>
  <c r="EQ76" i="6"/>
  <c r="FQ76" i="6"/>
  <c r="IO76" i="6"/>
  <c r="MB76" i="6"/>
  <c r="W76" i="6"/>
  <c r="FU76" i="6"/>
  <c r="MV76" i="6"/>
  <c r="BZ76" i="6"/>
  <c r="BR76" i="6"/>
  <c r="AB76" i="6"/>
  <c r="FL76" i="6"/>
  <c r="ME76" i="6"/>
  <c r="KZ76" i="6"/>
  <c r="GR76" i="6"/>
  <c r="GU76" i="6"/>
  <c r="KQ76" i="6"/>
  <c r="S76" i="6"/>
  <c r="ET76" i="6"/>
  <c r="LU76" i="6"/>
  <c r="IB76" i="6"/>
  <c r="GS76" i="6"/>
  <c r="AY76" i="6"/>
  <c r="GZ76" i="6"/>
  <c r="MK76" i="6"/>
  <c r="DD76" i="6"/>
  <c r="GC76" i="6"/>
  <c r="MP76" i="6"/>
  <c r="MW76" i="6"/>
  <c r="DI76" i="6"/>
  <c r="CJ76" i="6"/>
  <c r="MO76" i="6"/>
  <c r="MG76" i="6"/>
  <c r="CE76" i="6"/>
  <c r="FN76" i="6"/>
  <c r="CB76" i="6"/>
  <c r="KY76" i="6"/>
  <c r="EU76" i="6"/>
  <c r="CF76" i="6"/>
  <c r="FS76" i="6"/>
  <c r="O76" i="6"/>
  <c r="MM76" i="6"/>
  <c r="EK76" i="6"/>
  <c r="HY76" i="6"/>
  <c r="EG76" i="6"/>
  <c r="HD76" i="6"/>
  <c r="JK76" i="6"/>
  <c r="FO76" i="6"/>
  <c r="KK76" i="6"/>
  <c r="DQ76" i="6"/>
  <c r="KD76" i="6"/>
  <c r="R76" i="6"/>
  <c r="AW76" i="6"/>
  <c r="JR76" i="6"/>
  <c r="KC76" i="6"/>
  <c r="JU76" i="6"/>
  <c r="AM76" i="6"/>
  <c r="DU76" i="6"/>
  <c r="CS76" i="6"/>
  <c r="GA76" i="6"/>
  <c r="BM76" i="6"/>
  <c r="G76" i="6"/>
  <c r="AU76" i="6"/>
  <c r="JX76" i="6"/>
  <c r="BT76" i="6"/>
  <c r="KJ76" i="6"/>
  <c r="CQ76" i="6"/>
  <c r="KB76" i="6"/>
  <c r="JF76" i="6"/>
  <c r="ER76" i="6"/>
  <c r="KP76" i="6"/>
  <c r="CV76" i="6"/>
  <c r="BE76" i="6"/>
  <c r="HR76" i="6"/>
  <c r="CW76" i="6"/>
  <c r="IF76" i="6"/>
  <c r="MR76" i="6"/>
  <c r="HQ76" i="6"/>
  <c r="HI76" i="6"/>
  <c r="IY76" i="6"/>
  <c r="EE76" i="6"/>
  <c r="BO76" i="6"/>
  <c r="BC76" i="6"/>
  <c r="H76" i="6"/>
  <c r="LR76" i="6"/>
  <c r="KV76" i="6"/>
  <c r="N76" i="6"/>
  <c r="MS76" i="6"/>
  <c r="KN76" i="6"/>
  <c r="HB76" i="6"/>
  <c r="CM76" i="6"/>
  <c r="BX76" i="6"/>
  <c r="KL76" i="6"/>
  <c r="ID76" i="6"/>
  <c r="CD76" i="6"/>
  <c r="IV76" i="6"/>
  <c r="FF76" i="6"/>
  <c r="HL76" i="6"/>
  <c r="IE76" i="6"/>
  <c r="EP76" i="6"/>
  <c r="FE76" i="6"/>
  <c r="BD15" i="6"/>
  <c r="BT18" i="6"/>
  <c r="BL20" i="6"/>
  <c r="EL24" i="6"/>
  <c r="E32" i="6"/>
  <c r="E74" i="6" s="1"/>
  <c r="E76" i="6" s="1"/>
  <c r="E13" i="6"/>
  <c r="BU18" i="6" l="1"/>
  <c r="BM20" i="6"/>
  <c r="BE15" i="6"/>
  <c r="EM24" i="6"/>
  <c r="E35" i="6"/>
  <c r="E34" i="6"/>
  <c r="C26" i="5"/>
  <c r="F26" i="5" s="1"/>
  <c r="E246" i="6"/>
  <c r="E255" i="6"/>
  <c r="E300" i="6" s="1"/>
  <c r="BF15" i="6" l="1"/>
  <c r="BN20" i="6"/>
  <c r="BV18" i="6"/>
  <c r="EN24" i="6"/>
  <c r="H26" i="5"/>
  <c r="F21" i="6" l="1"/>
  <c r="G21" i="6" s="1"/>
  <c r="BW18" i="6"/>
  <c r="BG15" i="6"/>
  <c r="BO20" i="6"/>
  <c r="EO24" i="6"/>
  <c r="E21" i="6"/>
  <c r="H21" i="6" l="1"/>
  <c r="BP20" i="6"/>
  <c r="BH15" i="6"/>
  <c r="BX18" i="6"/>
  <c r="EP24" i="6"/>
  <c r="MW6" i="6"/>
  <c r="MS6" i="6"/>
  <c r="MO6" i="6"/>
  <c r="MK6" i="6"/>
  <c r="MG6" i="6"/>
  <c r="MC6" i="6"/>
  <c r="LY6" i="6"/>
  <c r="LU6" i="6"/>
  <c r="LQ6" i="6"/>
  <c r="LM6" i="6"/>
  <c r="LI6" i="6"/>
  <c r="LE6" i="6"/>
  <c r="LA6" i="6"/>
  <c r="KW6" i="6"/>
  <c r="KS6" i="6"/>
  <c r="KO6" i="6"/>
  <c r="KK6" i="6"/>
  <c r="KG6" i="6"/>
  <c r="KC6" i="6"/>
  <c r="JY6" i="6"/>
  <c r="JU6" i="6"/>
  <c r="JQ6" i="6"/>
  <c r="JM6" i="6"/>
  <c r="JI6" i="6"/>
  <c r="JE6" i="6"/>
  <c r="JA6" i="6"/>
  <c r="IW6" i="6"/>
  <c r="IS6" i="6"/>
  <c r="MX6" i="6"/>
  <c r="MR6" i="6"/>
  <c r="MM6" i="6"/>
  <c r="MH6" i="6"/>
  <c r="MB6" i="6"/>
  <c r="LW6" i="6"/>
  <c r="LR6" i="6"/>
  <c r="LL6" i="6"/>
  <c r="LG6" i="6"/>
  <c r="LB6" i="6"/>
  <c r="KV6" i="6"/>
  <c r="KQ6" i="6"/>
  <c r="KL6" i="6"/>
  <c r="KF6" i="6"/>
  <c r="KA6" i="6"/>
  <c r="JV6" i="6"/>
  <c r="JP6" i="6"/>
  <c r="JK6" i="6"/>
  <c r="JF6" i="6"/>
  <c r="IZ6" i="6"/>
  <c r="IU6" i="6"/>
  <c r="IP6" i="6"/>
  <c r="IL6" i="6"/>
  <c r="IH6" i="6"/>
  <c r="ID6" i="6"/>
  <c r="HZ6" i="6"/>
  <c r="HV6" i="6"/>
  <c r="HR6" i="6"/>
  <c r="HN6" i="6"/>
  <c r="HJ6" i="6"/>
  <c r="HF6" i="6"/>
  <c r="HB6" i="6"/>
  <c r="GX6" i="6"/>
  <c r="GT6" i="6"/>
  <c r="GP6" i="6"/>
  <c r="GL6" i="6"/>
  <c r="GH6" i="6"/>
  <c r="GD6" i="6"/>
  <c r="FZ6" i="6"/>
  <c r="FV6" i="6"/>
  <c r="FR6" i="6"/>
  <c r="FN6" i="6"/>
  <c r="FJ6" i="6"/>
  <c r="FF6" i="6"/>
  <c r="FB6" i="6"/>
  <c r="EX6" i="6"/>
  <c r="ET6" i="6"/>
  <c r="EP6" i="6"/>
  <c r="EL6" i="6"/>
  <c r="EH6" i="6"/>
  <c r="ED6" i="6"/>
  <c r="DZ6" i="6"/>
  <c r="DV6" i="6"/>
  <c r="DR6" i="6"/>
  <c r="DN6" i="6"/>
  <c r="DJ6" i="6"/>
  <c r="DF6" i="6"/>
  <c r="DB6" i="6"/>
  <c r="CX6" i="6"/>
  <c r="CT6" i="6"/>
  <c r="CP6" i="6"/>
  <c r="CL6" i="6"/>
  <c r="CH6" i="6"/>
  <c r="CD6" i="6"/>
  <c r="BZ6" i="6"/>
  <c r="BV6" i="6"/>
  <c r="BR6" i="6"/>
  <c r="BN6" i="6"/>
  <c r="BJ6" i="6"/>
  <c r="BF6" i="6"/>
  <c r="BB6" i="6"/>
  <c r="AX6" i="6"/>
  <c r="AT6" i="6"/>
  <c r="AP6" i="6"/>
  <c r="AL6" i="6"/>
  <c r="AH6" i="6"/>
  <c r="AD6" i="6"/>
  <c r="Z6" i="6"/>
  <c r="V6" i="6"/>
  <c r="R6" i="6"/>
  <c r="N6" i="6"/>
  <c r="J6" i="6"/>
  <c r="F6" i="6"/>
  <c r="F14" i="6" s="1"/>
  <c r="MV6" i="6"/>
  <c r="MQ6" i="6"/>
  <c r="ML6" i="6"/>
  <c r="MF6" i="6"/>
  <c r="MA6" i="6"/>
  <c r="LV6" i="6"/>
  <c r="LP6" i="6"/>
  <c r="LK6" i="6"/>
  <c r="LF6" i="6"/>
  <c r="KZ6" i="6"/>
  <c r="KU6" i="6"/>
  <c r="KP6" i="6"/>
  <c r="KJ6" i="6"/>
  <c r="KE6" i="6"/>
  <c r="JZ6" i="6"/>
  <c r="JT6" i="6"/>
  <c r="JO6" i="6"/>
  <c r="JJ6" i="6"/>
  <c r="JD6" i="6"/>
  <c r="IY6" i="6"/>
  <c r="IT6" i="6"/>
  <c r="IO6" i="6"/>
  <c r="IK6" i="6"/>
  <c r="IG6" i="6"/>
  <c r="IC6" i="6"/>
  <c r="HY6" i="6"/>
  <c r="HU6" i="6"/>
  <c r="HQ6" i="6"/>
  <c r="HM6" i="6"/>
  <c r="HI6" i="6"/>
  <c r="HE6" i="6"/>
  <c r="HA6" i="6"/>
  <c r="GW6" i="6"/>
  <c r="GS6" i="6"/>
  <c r="GO6" i="6"/>
  <c r="GK6" i="6"/>
  <c r="GG6" i="6"/>
  <c r="GC6" i="6"/>
  <c r="FY6" i="6"/>
  <c r="FU6" i="6"/>
  <c r="FQ6" i="6"/>
  <c r="FM6" i="6"/>
  <c r="FI6" i="6"/>
  <c r="FE6" i="6"/>
  <c r="FA6" i="6"/>
  <c r="EW6" i="6"/>
  <c r="ES6" i="6"/>
  <c r="EO6" i="6"/>
  <c r="EK6" i="6"/>
  <c r="EG6" i="6"/>
  <c r="EC6" i="6"/>
  <c r="DY6" i="6"/>
  <c r="DU6" i="6"/>
  <c r="DQ6" i="6"/>
  <c r="DM6" i="6"/>
  <c r="DI6" i="6"/>
  <c r="DE6" i="6"/>
  <c r="DA6" i="6"/>
  <c r="CW6" i="6"/>
  <c r="CS6" i="6"/>
  <c r="CO6" i="6"/>
  <c r="CK6" i="6"/>
  <c r="CG6" i="6"/>
  <c r="CC6" i="6"/>
  <c r="BY6" i="6"/>
  <c r="BU6" i="6"/>
  <c r="BQ6" i="6"/>
  <c r="MZ6" i="6"/>
  <c r="MP6" i="6"/>
  <c r="ME6" i="6"/>
  <c r="LT6" i="6"/>
  <c r="LJ6" i="6"/>
  <c r="KY6" i="6"/>
  <c r="KN6" i="6"/>
  <c r="KD6" i="6"/>
  <c r="JS6" i="6"/>
  <c r="JH6" i="6"/>
  <c r="IX6" i="6"/>
  <c r="IN6" i="6"/>
  <c r="IF6" i="6"/>
  <c r="HX6" i="6"/>
  <c r="HP6" i="6"/>
  <c r="HH6" i="6"/>
  <c r="GZ6" i="6"/>
  <c r="GR6" i="6"/>
  <c r="GJ6" i="6"/>
  <c r="GB6" i="6"/>
  <c r="FT6" i="6"/>
  <c r="FL6" i="6"/>
  <c r="FD6" i="6"/>
  <c r="EV6" i="6"/>
  <c r="EN6" i="6"/>
  <c r="EF6" i="6"/>
  <c r="DX6" i="6"/>
  <c r="DP6" i="6"/>
  <c r="DH6" i="6"/>
  <c r="CZ6" i="6"/>
  <c r="CR6" i="6"/>
  <c r="CJ6" i="6"/>
  <c r="CB6" i="6"/>
  <c r="BT6" i="6"/>
  <c r="BM6" i="6"/>
  <c r="BH6" i="6"/>
  <c r="BC6" i="6"/>
  <c r="AW6" i="6"/>
  <c r="AR6" i="6"/>
  <c r="AM6" i="6"/>
  <c r="AG6" i="6"/>
  <c r="AB6" i="6"/>
  <c r="W6" i="6"/>
  <c r="Q6" i="6"/>
  <c r="L6" i="6"/>
  <c r="G6" i="6"/>
  <c r="MU6" i="6"/>
  <c r="LZ6" i="6"/>
  <c r="LD6" i="6"/>
  <c r="KT6" i="6"/>
  <c r="JX6" i="6"/>
  <c r="JC6" i="6"/>
  <c r="IJ6" i="6"/>
  <c r="HT6" i="6"/>
  <c r="HD6" i="6"/>
  <c r="GV6" i="6"/>
  <c r="GF6" i="6"/>
  <c r="FP6" i="6"/>
  <c r="EZ6" i="6"/>
  <c r="ER6" i="6"/>
  <c r="EB6" i="6"/>
  <c r="DL6" i="6"/>
  <c r="DD6" i="6"/>
  <c r="CN6" i="6"/>
  <c r="BX6" i="6"/>
  <c r="BP6" i="6"/>
  <c r="BE6" i="6"/>
  <c r="AU6" i="6"/>
  <c r="AJ6" i="6"/>
  <c r="AE6" i="6"/>
  <c r="T6" i="6"/>
  <c r="I6" i="6"/>
  <c r="MT6" i="6"/>
  <c r="LX6" i="6"/>
  <c r="LC6" i="6"/>
  <c r="KR6" i="6"/>
  <c r="JW6" i="6"/>
  <c r="JL6" i="6"/>
  <c r="IQ6" i="6"/>
  <c r="IA6" i="6"/>
  <c r="HK6" i="6"/>
  <c r="GU6" i="6"/>
  <c r="GE6" i="6"/>
  <c r="FO6" i="6"/>
  <c r="EY6" i="6"/>
  <c r="EQ6" i="6"/>
  <c r="EA6" i="6"/>
  <c r="DK6" i="6"/>
  <c r="CU6" i="6"/>
  <c r="CE6" i="6"/>
  <c r="BI6" i="6"/>
  <c r="AY6" i="6"/>
  <c r="AS6" i="6"/>
  <c r="AI6" i="6"/>
  <c r="X6" i="6"/>
  <c r="S6" i="6"/>
  <c r="H6" i="6"/>
  <c r="MY6" i="6"/>
  <c r="MN6" i="6"/>
  <c r="MD6" i="6"/>
  <c r="LS6" i="6"/>
  <c r="LH6" i="6"/>
  <c r="KX6" i="6"/>
  <c r="KM6" i="6"/>
  <c r="KB6" i="6"/>
  <c r="JR6" i="6"/>
  <c r="JG6" i="6"/>
  <c r="IV6" i="6"/>
  <c r="IM6" i="6"/>
  <c r="IE6" i="6"/>
  <c r="HW6" i="6"/>
  <c r="HO6" i="6"/>
  <c r="HG6" i="6"/>
  <c r="GY6" i="6"/>
  <c r="GQ6" i="6"/>
  <c r="GI6" i="6"/>
  <c r="GA6" i="6"/>
  <c r="FS6" i="6"/>
  <c r="FK6" i="6"/>
  <c r="FC6" i="6"/>
  <c r="EU6" i="6"/>
  <c r="EM6" i="6"/>
  <c r="EE6" i="6"/>
  <c r="DW6" i="6"/>
  <c r="DO6" i="6"/>
  <c r="DG6" i="6"/>
  <c r="CY6" i="6"/>
  <c r="CQ6" i="6"/>
  <c r="CI6" i="6"/>
  <c r="CA6" i="6"/>
  <c r="BS6" i="6"/>
  <c r="BL6" i="6"/>
  <c r="BG6" i="6"/>
  <c r="BA6" i="6"/>
  <c r="AV6" i="6"/>
  <c r="AQ6" i="6"/>
  <c r="AK6" i="6"/>
  <c r="AF6" i="6"/>
  <c r="AA6" i="6"/>
  <c r="U6" i="6"/>
  <c r="P6" i="6"/>
  <c r="K6" i="6"/>
  <c r="MJ6" i="6"/>
  <c r="LO6" i="6"/>
  <c r="KI6" i="6"/>
  <c r="JN6" i="6"/>
  <c r="IR6" i="6"/>
  <c r="IB6" i="6"/>
  <c r="HL6" i="6"/>
  <c r="GN6" i="6"/>
  <c r="FX6" i="6"/>
  <c r="FH6" i="6"/>
  <c r="EJ6" i="6"/>
  <c r="DT6" i="6"/>
  <c r="CV6" i="6"/>
  <c r="CF6" i="6"/>
  <c r="BK6" i="6"/>
  <c r="AZ6" i="6"/>
  <c r="AO6" i="6"/>
  <c r="Y6" i="6"/>
  <c r="O6" i="6"/>
  <c r="MI6" i="6"/>
  <c r="LN6" i="6"/>
  <c r="KH6" i="6"/>
  <c r="JB6" i="6"/>
  <c r="II6" i="6"/>
  <c r="HS6" i="6"/>
  <c r="HC6" i="6"/>
  <c r="GM6" i="6"/>
  <c r="FW6" i="6"/>
  <c r="FG6" i="6"/>
  <c r="EI6" i="6"/>
  <c r="DS6" i="6"/>
  <c r="DC6" i="6"/>
  <c r="CM6" i="6"/>
  <c r="BW6" i="6"/>
  <c r="BO6" i="6"/>
  <c r="BD6" i="6"/>
  <c r="AN6" i="6"/>
  <c r="AC6" i="6"/>
  <c r="M6" i="6"/>
  <c r="MX7" i="6"/>
  <c r="MT7" i="6"/>
  <c r="MP7" i="6"/>
  <c r="ML7" i="6"/>
  <c r="MH7" i="6"/>
  <c r="MD7" i="6"/>
  <c r="LZ7" i="6"/>
  <c r="LV7" i="6"/>
  <c r="LR7" i="6"/>
  <c r="LN7" i="6"/>
  <c r="LJ7" i="6"/>
  <c r="LF7" i="6"/>
  <c r="LB7" i="6"/>
  <c r="KX7" i="6"/>
  <c r="KT7" i="6"/>
  <c r="KP7" i="6"/>
  <c r="KL7" i="6"/>
  <c r="KH7" i="6"/>
  <c r="KD7" i="6"/>
  <c r="JZ7" i="6"/>
  <c r="JV7" i="6"/>
  <c r="JR7" i="6"/>
  <c r="JN7" i="6"/>
  <c r="JJ7" i="6"/>
  <c r="JF7" i="6"/>
  <c r="JB7" i="6"/>
  <c r="IX7" i="6"/>
  <c r="IT7" i="6"/>
  <c r="IP7" i="6"/>
  <c r="IL7" i="6"/>
  <c r="IH7" i="6"/>
  <c r="ID7" i="6"/>
  <c r="HZ7" i="6"/>
  <c r="HV7" i="6"/>
  <c r="HR7" i="6"/>
  <c r="HN7" i="6"/>
  <c r="HJ7" i="6"/>
  <c r="HF7" i="6"/>
  <c r="HB7" i="6"/>
  <c r="GX7" i="6"/>
  <c r="GT7" i="6"/>
  <c r="GP7" i="6"/>
  <c r="GL7" i="6"/>
  <c r="GH7" i="6"/>
  <c r="GD7" i="6"/>
  <c r="FZ7" i="6"/>
  <c r="FV7" i="6"/>
  <c r="FR7" i="6"/>
  <c r="FN7" i="6"/>
  <c r="FJ7" i="6"/>
  <c r="FF7" i="6"/>
  <c r="FB7" i="6"/>
  <c r="EX7" i="6"/>
  <c r="ET7" i="6"/>
  <c r="EP7" i="6"/>
  <c r="EL7" i="6"/>
  <c r="EH7" i="6"/>
  <c r="ED7" i="6"/>
  <c r="DZ7" i="6"/>
  <c r="DV7" i="6"/>
  <c r="DR7" i="6"/>
  <c r="DN7" i="6"/>
  <c r="DJ7" i="6"/>
  <c r="DF7" i="6"/>
  <c r="DB7" i="6"/>
  <c r="CX7" i="6"/>
  <c r="CT7" i="6"/>
  <c r="CP7" i="6"/>
  <c r="CL7" i="6"/>
  <c r="CH7" i="6"/>
  <c r="CD7" i="6"/>
  <c r="BZ7" i="6"/>
  <c r="BV7" i="6"/>
  <c r="BR7" i="6"/>
  <c r="BN7" i="6"/>
  <c r="BJ7" i="6"/>
  <c r="BF7" i="6"/>
  <c r="BB7" i="6"/>
  <c r="AX7" i="6"/>
  <c r="AT7" i="6"/>
  <c r="AP7" i="6"/>
  <c r="AL7" i="6"/>
  <c r="AH7" i="6"/>
  <c r="AD7" i="6"/>
  <c r="Z7" i="6"/>
  <c r="V7" i="6"/>
  <c r="R7" i="6"/>
  <c r="N7" i="6"/>
  <c r="J7" i="6"/>
  <c r="F7" i="6"/>
  <c r="MV7" i="6"/>
  <c r="MQ7" i="6"/>
  <c r="MK7" i="6"/>
  <c r="MF7" i="6"/>
  <c r="MA7" i="6"/>
  <c r="LU7" i="6"/>
  <c r="LP7" i="6"/>
  <c r="LK7" i="6"/>
  <c r="LE7" i="6"/>
  <c r="KZ7" i="6"/>
  <c r="KU7" i="6"/>
  <c r="KO7" i="6"/>
  <c r="KJ7" i="6"/>
  <c r="KE7" i="6"/>
  <c r="JY7" i="6"/>
  <c r="JT7" i="6"/>
  <c r="JO7" i="6"/>
  <c r="JI7" i="6"/>
  <c r="JD7" i="6"/>
  <c r="IY7" i="6"/>
  <c r="IS7" i="6"/>
  <c r="IN7" i="6"/>
  <c r="II7" i="6"/>
  <c r="IC7" i="6"/>
  <c r="HX7" i="6"/>
  <c r="HS7" i="6"/>
  <c r="HM7" i="6"/>
  <c r="HH7" i="6"/>
  <c r="HC7" i="6"/>
  <c r="GW7" i="6"/>
  <c r="GR7" i="6"/>
  <c r="GM7" i="6"/>
  <c r="GG7" i="6"/>
  <c r="GB7" i="6"/>
  <c r="FW7" i="6"/>
  <c r="FQ7" i="6"/>
  <c r="FL7" i="6"/>
  <c r="FG7" i="6"/>
  <c r="FA7" i="6"/>
  <c r="EV7" i="6"/>
  <c r="EQ7" i="6"/>
  <c r="EK7" i="6"/>
  <c r="EF7" i="6"/>
  <c r="EA7" i="6"/>
  <c r="DU7" i="6"/>
  <c r="DP7" i="6"/>
  <c r="DK7" i="6"/>
  <c r="DE7" i="6"/>
  <c r="CZ7" i="6"/>
  <c r="CU7" i="6"/>
  <c r="CO7" i="6"/>
  <c r="CJ7" i="6"/>
  <c r="CE7" i="6"/>
  <c r="BY7" i="6"/>
  <c r="BT7" i="6"/>
  <c r="BO7" i="6"/>
  <c r="BI7" i="6"/>
  <c r="BD7" i="6"/>
  <c r="AY7" i="6"/>
  <c r="AS7" i="6"/>
  <c r="AN7" i="6"/>
  <c r="AI7" i="6"/>
  <c r="AC7" i="6"/>
  <c r="X7" i="6"/>
  <c r="S7" i="6"/>
  <c r="M7" i="6"/>
  <c r="H7" i="6"/>
  <c r="MZ7" i="6"/>
  <c r="MU7" i="6"/>
  <c r="MO7" i="6"/>
  <c r="MJ7" i="6"/>
  <c r="ME7" i="6"/>
  <c r="LY7" i="6"/>
  <c r="LT7" i="6"/>
  <c r="LO7" i="6"/>
  <c r="LI7" i="6"/>
  <c r="LD7" i="6"/>
  <c r="KY7" i="6"/>
  <c r="KS7" i="6"/>
  <c r="KN7" i="6"/>
  <c r="KI7" i="6"/>
  <c r="KC7" i="6"/>
  <c r="JX7" i="6"/>
  <c r="JS7" i="6"/>
  <c r="JM7" i="6"/>
  <c r="JH7" i="6"/>
  <c r="JC7" i="6"/>
  <c r="IW7" i="6"/>
  <c r="IR7" i="6"/>
  <c r="IM7" i="6"/>
  <c r="IG7" i="6"/>
  <c r="IB7" i="6"/>
  <c r="HW7" i="6"/>
  <c r="HQ7" i="6"/>
  <c r="HL7" i="6"/>
  <c r="HG7" i="6"/>
  <c r="HA7" i="6"/>
  <c r="GV7" i="6"/>
  <c r="GQ7" i="6"/>
  <c r="GK7" i="6"/>
  <c r="GF7" i="6"/>
  <c r="GA7" i="6"/>
  <c r="FU7" i="6"/>
  <c r="FP7" i="6"/>
  <c r="FK7" i="6"/>
  <c r="FE7" i="6"/>
  <c r="EZ7" i="6"/>
  <c r="EU7" i="6"/>
  <c r="EO7" i="6"/>
  <c r="EJ7" i="6"/>
  <c r="EE7" i="6"/>
  <c r="DY7" i="6"/>
  <c r="DT7" i="6"/>
  <c r="DO7" i="6"/>
  <c r="DI7" i="6"/>
  <c r="DD7" i="6"/>
  <c r="CY7" i="6"/>
  <c r="CS7" i="6"/>
  <c r="CN7" i="6"/>
  <c r="CI7" i="6"/>
  <c r="CC7" i="6"/>
  <c r="BX7" i="6"/>
  <c r="BS7" i="6"/>
  <c r="BM7" i="6"/>
  <c r="BH7" i="6"/>
  <c r="BC7" i="6"/>
  <c r="AW7" i="6"/>
  <c r="AR7" i="6"/>
  <c r="AM7" i="6"/>
  <c r="AG7" i="6"/>
  <c r="AB7" i="6"/>
  <c r="W7" i="6"/>
  <c r="Q7" i="6"/>
  <c r="L7" i="6"/>
  <c r="G7" i="6"/>
  <c r="MS7" i="6"/>
  <c r="MI7" i="6"/>
  <c r="LX7" i="6"/>
  <c r="LM7" i="6"/>
  <c r="LC7" i="6"/>
  <c r="KR7" i="6"/>
  <c r="KG7" i="6"/>
  <c r="JW7" i="6"/>
  <c r="JL7" i="6"/>
  <c r="JA7" i="6"/>
  <c r="IQ7" i="6"/>
  <c r="IF7" i="6"/>
  <c r="HU7" i="6"/>
  <c r="HK7" i="6"/>
  <c r="GZ7" i="6"/>
  <c r="GO7" i="6"/>
  <c r="GE7" i="6"/>
  <c r="FT7" i="6"/>
  <c r="FI7" i="6"/>
  <c r="EY7" i="6"/>
  <c r="EN7" i="6"/>
  <c r="EC7" i="6"/>
  <c r="DS7" i="6"/>
  <c r="DH7" i="6"/>
  <c r="CW7" i="6"/>
  <c r="CM7" i="6"/>
  <c r="CB7" i="6"/>
  <c r="BQ7" i="6"/>
  <c r="BG7" i="6"/>
  <c r="AV7" i="6"/>
  <c r="AK7" i="6"/>
  <c r="AA7" i="6"/>
  <c r="P7" i="6"/>
  <c r="MN7" i="6"/>
  <c r="MC7" i="6"/>
  <c r="LH7" i="6"/>
  <c r="KM7" i="6"/>
  <c r="JQ7" i="6"/>
  <c r="IV7" i="6"/>
  <c r="IA7" i="6"/>
  <c r="HP7" i="6"/>
  <c r="GU7" i="6"/>
  <c r="FY7" i="6"/>
  <c r="FO7" i="6"/>
  <c r="ES7" i="6"/>
  <c r="DX7" i="6"/>
  <c r="DC7" i="6"/>
  <c r="CG7" i="6"/>
  <c r="BW7" i="6"/>
  <c r="BA7" i="6"/>
  <c r="AQ7" i="6"/>
  <c r="U7" i="6"/>
  <c r="MW7" i="6"/>
  <c r="MM7" i="6"/>
  <c r="MB7" i="6"/>
  <c r="LG7" i="6"/>
  <c r="KV7" i="6"/>
  <c r="KA7" i="6"/>
  <c r="JP7" i="6"/>
  <c r="IU7" i="6"/>
  <c r="HY7" i="6"/>
  <c r="HD7" i="6"/>
  <c r="GS7" i="6"/>
  <c r="FX7" i="6"/>
  <c r="FM7" i="6"/>
  <c r="ER7" i="6"/>
  <c r="DW7" i="6"/>
  <c r="DA7" i="6"/>
  <c r="CQ7" i="6"/>
  <c r="BU7" i="6"/>
  <c r="AZ7" i="6"/>
  <c r="AE7" i="6"/>
  <c r="T7" i="6"/>
  <c r="MR7" i="6"/>
  <c r="MG7" i="6"/>
  <c r="LW7" i="6"/>
  <c r="LL7" i="6"/>
  <c r="LA7" i="6"/>
  <c r="KQ7" i="6"/>
  <c r="KF7" i="6"/>
  <c r="JU7" i="6"/>
  <c r="JK7" i="6"/>
  <c r="IZ7" i="6"/>
  <c r="IO7" i="6"/>
  <c r="IE7" i="6"/>
  <c r="HT7" i="6"/>
  <c r="HI7" i="6"/>
  <c r="GY7" i="6"/>
  <c r="GN7" i="6"/>
  <c r="GC7" i="6"/>
  <c r="FS7" i="6"/>
  <c r="FH7" i="6"/>
  <c r="EW7" i="6"/>
  <c r="EM7" i="6"/>
  <c r="EB7" i="6"/>
  <c r="DQ7" i="6"/>
  <c r="DG7" i="6"/>
  <c r="CV7" i="6"/>
  <c r="CK7" i="6"/>
  <c r="CA7" i="6"/>
  <c r="BP7" i="6"/>
  <c r="BE7" i="6"/>
  <c r="AU7" i="6"/>
  <c r="AJ7" i="6"/>
  <c r="Y7" i="6"/>
  <c r="O7" i="6"/>
  <c r="MY7" i="6"/>
  <c r="LS7" i="6"/>
  <c r="KW7" i="6"/>
  <c r="KB7" i="6"/>
  <c r="JG7" i="6"/>
  <c r="IK7" i="6"/>
  <c r="HE7" i="6"/>
  <c r="GJ7" i="6"/>
  <c r="FD7" i="6"/>
  <c r="EI7" i="6"/>
  <c r="DM7" i="6"/>
  <c r="CR7" i="6"/>
  <c r="BL7" i="6"/>
  <c r="AF7" i="6"/>
  <c r="K7" i="6"/>
  <c r="LQ7" i="6"/>
  <c r="KK7" i="6"/>
  <c r="JE7" i="6"/>
  <c r="IJ7" i="6"/>
  <c r="HO7" i="6"/>
  <c r="GI7" i="6"/>
  <c r="FC7" i="6"/>
  <c r="EG7" i="6"/>
  <c r="DL7" i="6"/>
  <c r="CF7" i="6"/>
  <c r="BK7" i="6"/>
  <c r="AO7" i="6"/>
  <c r="I7" i="6"/>
  <c r="E7" i="6"/>
  <c r="E23" i="6" s="1"/>
  <c r="E25" i="6" s="1"/>
  <c r="E6" i="6"/>
  <c r="F23" i="6" l="1"/>
  <c r="G23" i="6" s="1"/>
  <c r="G25" i="6" s="1"/>
  <c r="G14" i="6"/>
  <c r="H14" i="6" s="1"/>
  <c r="I14" i="6" s="1"/>
  <c r="J14" i="6" s="1"/>
  <c r="K14" i="6" s="1"/>
  <c r="L14" i="6" s="1"/>
  <c r="I21" i="6"/>
  <c r="BI15" i="6"/>
  <c r="BY18" i="6"/>
  <c r="BQ20" i="6"/>
  <c r="EQ24" i="6"/>
  <c r="E17" i="5"/>
  <c r="G17" i="5" s="1"/>
  <c r="I17" i="5" s="1"/>
  <c r="F10" i="6" s="1"/>
  <c r="G10" i="6" s="1"/>
  <c r="H10" i="6" s="1"/>
  <c r="I10" i="6" s="1"/>
  <c r="J10" i="6" s="1"/>
  <c r="K10" i="6" s="1"/>
  <c r="L10" i="6" s="1"/>
  <c r="M10" i="6" s="1"/>
  <c r="N10" i="6" s="1"/>
  <c r="O10" i="6" s="1"/>
  <c r="P10" i="6" s="1"/>
  <c r="Q10" i="6" s="1"/>
  <c r="R10" i="6" s="1"/>
  <c r="S10" i="6" s="1"/>
  <c r="T10" i="6" s="1"/>
  <c r="U10" i="6" s="1"/>
  <c r="V10" i="6" s="1"/>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BC10" i="6" s="1"/>
  <c r="BD10" i="6" s="1"/>
  <c r="BE10" i="6" s="1"/>
  <c r="BF10" i="6" s="1"/>
  <c r="BG10" i="6" s="1"/>
  <c r="BH10" i="6" s="1"/>
  <c r="BI10" i="6" s="1"/>
  <c r="BJ10" i="6" s="1"/>
  <c r="BK10" i="6" s="1"/>
  <c r="BL10" i="6" s="1"/>
  <c r="BM10" i="6" s="1"/>
  <c r="BN10" i="6" s="1"/>
  <c r="BO10" i="6" s="1"/>
  <c r="BP10" i="6" s="1"/>
  <c r="BQ10" i="6" s="1"/>
  <c r="BR10" i="6" s="1"/>
  <c r="BS10" i="6" s="1"/>
  <c r="BT10" i="6" s="1"/>
  <c r="BU10" i="6" s="1"/>
  <c r="BV10" i="6" s="1"/>
  <c r="BW10" i="6" s="1"/>
  <c r="BX10" i="6" s="1"/>
  <c r="BY10" i="6" s="1"/>
  <c r="BZ10" i="6" s="1"/>
  <c r="CA10" i="6" s="1"/>
  <c r="CB10" i="6" s="1"/>
  <c r="CC10" i="6" s="1"/>
  <c r="CD10" i="6" s="1"/>
  <c r="CE10" i="6" s="1"/>
  <c r="CF10" i="6" s="1"/>
  <c r="CG10" i="6" s="1"/>
  <c r="CH10" i="6" s="1"/>
  <c r="CI10" i="6" s="1"/>
  <c r="CJ10" i="6" s="1"/>
  <c r="CK10" i="6" s="1"/>
  <c r="CL10" i="6" s="1"/>
  <c r="CM10" i="6" s="1"/>
  <c r="CN10" i="6" s="1"/>
  <c r="CO10" i="6" s="1"/>
  <c r="CP10" i="6" s="1"/>
  <c r="CQ10" i="6" s="1"/>
  <c r="CR10" i="6" s="1"/>
  <c r="CS10" i="6" s="1"/>
  <c r="CT10" i="6" s="1"/>
  <c r="CU10" i="6" s="1"/>
  <c r="CV10" i="6" s="1"/>
  <c r="CW10" i="6" s="1"/>
  <c r="CX10" i="6" s="1"/>
  <c r="CY10" i="6" s="1"/>
  <c r="CZ10" i="6" s="1"/>
  <c r="DA10" i="6" s="1"/>
  <c r="DB10" i="6" s="1"/>
  <c r="DC10" i="6" s="1"/>
  <c r="DD10" i="6" s="1"/>
  <c r="DE10" i="6" s="1"/>
  <c r="DF10" i="6" s="1"/>
  <c r="DG10" i="6" s="1"/>
  <c r="DH10" i="6" s="1"/>
  <c r="DI10" i="6" s="1"/>
  <c r="DJ10" i="6" s="1"/>
  <c r="DK10" i="6" s="1"/>
  <c r="DL10" i="6" s="1"/>
  <c r="DM10" i="6" s="1"/>
  <c r="DN10" i="6" s="1"/>
  <c r="DO10" i="6" s="1"/>
  <c r="DP10" i="6" s="1"/>
  <c r="DQ10" i="6" s="1"/>
  <c r="DR10" i="6" s="1"/>
  <c r="DS10" i="6" s="1"/>
  <c r="DT10" i="6" s="1"/>
  <c r="DU10" i="6" s="1"/>
  <c r="DV10" i="6" s="1"/>
  <c r="DW10" i="6" s="1"/>
  <c r="DX10" i="6" s="1"/>
  <c r="DY10" i="6" s="1"/>
  <c r="DZ10" i="6" s="1"/>
  <c r="EA10" i="6" s="1"/>
  <c r="EB10" i="6" s="1"/>
  <c r="EC10" i="6" s="1"/>
  <c r="ED10" i="6" s="1"/>
  <c r="EE10" i="6" s="1"/>
  <c r="EF10" i="6" s="1"/>
  <c r="EG10" i="6" s="1"/>
  <c r="EH10" i="6" s="1"/>
  <c r="EI10" i="6" s="1"/>
  <c r="EJ10" i="6" s="1"/>
  <c r="EK10" i="6" s="1"/>
  <c r="EL10" i="6" s="1"/>
  <c r="EM10" i="6" s="1"/>
  <c r="EN10" i="6" s="1"/>
  <c r="EO10" i="6" s="1"/>
  <c r="EP10" i="6" s="1"/>
  <c r="EQ10" i="6" s="1"/>
  <c r="ER10" i="6" s="1"/>
  <c r="ES10" i="6" s="1"/>
  <c r="ET10" i="6" s="1"/>
  <c r="EU10" i="6" s="1"/>
  <c r="EV10" i="6" s="1"/>
  <c r="EW10" i="6" s="1"/>
  <c r="EX10" i="6" s="1"/>
  <c r="EY10" i="6" s="1"/>
  <c r="EZ10" i="6" s="1"/>
  <c r="FA10" i="6" s="1"/>
  <c r="FB10" i="6" s="1"/>
  <c r="FC10" i="6" s="1"/>
  <c r="FD10" i="6" s="1"/>
  <c r="FE10" i="6" s="1"/>
  <c r="FF10" i="6" s="1"/>
  <c r="FG10" i="6" s="1"/>
  <c r="FH10" i="6" s="1"/>
  <c r="FI10" i="6" s="1"/>
  <c r="FJ10" i="6" s="1"/>
  <c r="FK10" i="6" s="1"/>
  <c r="FL10" i="6" s="1"/>
  <c r="FM10" i="6" s="1"/>
  <c r="FN10" i="6" s="1"/>
  <c r="FO10" i="6" s="1"/>
  <c r="FP10" i="6" s="1"/>
  <c r="FQ10" i="6" s="1"/>
  <c r="FR10" i="6" s="1"/>
  <c r="FS10" i="6" s="1"/>
  <c r="FT10" i="6" s="1"/>
  <c r="FU10" i="6" s="1"/>
  <c r="FV10" i="6" s="1"/>
  <c r="FW10" i="6" s="1"/>
  <c r="FX10" i="6" s="1"/>
  <c r="FY10" i="6" s="1"/>
  <c r="FZ10" i="6" s="1"/>
  <c r="GA10" i="6" s="1"/>
  <c r="GB10" i="6" s="1"/>
  <c r="GC10" i="6" s="1"/>
  <c r="GD10" i="6" s="1"/>
  <c r="GE10" i="6" s="1"/>
  <c r="GF10" i="6" s="1"/>
  <c r="GG10" i="6" s="1"/>
  <c r="GH10" i="6" s="1"/>
  <c r="GI10" i="6" s="1"/>
  <c r="GJ10" i="6" s="1"/>
  <c r="GK10" i="6" s="1"/>
  <c r="GL10" i="6" s="1"/>
  <c r="GM10" i="6" s="1"/>
  <c r="GN10" i="6" s="1"/>
  <c r="GO10" i="6" s="1"/>
  <c r="GP10" i="6" s="1"/>
  <c r="GQ10" i="6" s="1"/>
  <c r="GR10" i="6" s="1"/>
  <c r="GS10" i="6" s="1"/>
  <c r="GT10" i="6" s="1"/>
  <c r="GU10" i="6" s="1"/>
  <c r="GV10" i="6" s="1"/>
  <c r="GW10" i="6" s="1"/>
  <c r="GX10" i="6" s="1"/>
  <c r="GY10" i="6" s="1"/>
  <c r="GZ10" i="6" s="1"/>
  <c r="HA10" i="6" s="1"/>
  <c r="HB10" i="6" s="1"/>
  <c r="HC10" i="6" s="1"/>
  <c r="HD10" i="6" s="1"/>
  <c r="HE10" i="6" s="1"/>
  <c r="HF10" i="6" s="1"/>
  <c r="HG10" i="6" s="1"/>
  <c r="HH10" i="6" s="1"/>
  <c r="HI10" i="6" s="1"/>
  <c r="HJ10" i="6" s="1"/>
  <c r="HK10" i="6" s="1"/>
  <c r="HL10" i="6" s="1"/>
  <c r="HM10" i="6" s="1"/>
  <c r="HN10" i="6" s="1"/>
  <c r="HO10" i="6" s="1"/>
  <c r="HP10" i="6" s="1"/>
  <c r="HQ10" i="6" s="1"/>
  <c r="HR10" i="6" s="1"/>
  <c r="HS10" i="6" s="1"/>
  <c r="HT10" i="6" s="1"/>
  <c r="HU10" i="6" s="1"/>
  <c r="HV10" i="6" s="1"/>
  <c r="HW10" i="6" s="1"/>
  <c r="HX10" i="6" s="1"/>
  <c r="HY10" i="6" s="1"/>
  <c r="HZ10" i="6" s="1"/>
  <c r="IA10" i="6" s="1"/>
  <c r="IB10" i="6" s="1"/>
  <c r="IC10" i="6" s="1"/>
  <c r="ID10" i="6" s="1"/>
  <c r="IE10" i="6" s="1"/>
  <c r="IF10" i="6" s="1"/>
  <c r="IG10" i="6" s="1"/>
  <c r="IH10" i="6" s="1"/>
  <c r="II10" i="6" s="1"/>
  <c r="IJ10" i="6" s="1"/>
  <c r="IK10" i="6" s="1"/>
  <c r="IL10" i="6" s="1"/>
  <c r="IM10" i="6" s="1"/>
  <c r="IN10" i="6" s="1"/>
  <c r="IO10" i="6" s="1"/>
  <c r="IP10" i="6" s="1"/>
  <c r="IQ10" i="6" s="1"/>
  <c r="IR10" i="6" s="1"/>
  <c r="IS10" i="6" s="1"/>
  <c r="IT10" i="6" s="1"/>
  <c r="IU10" i="6" s="1"/>
  <c r="IV10" i="6" s="1"/>
  <c r="IW10" i="6" s="1"/>
  <c r="IX10" i="6" s="1"/>
  <c r="IY10" i="6" s="1"/>
  <c r="IZ10" i="6" s="1"/>
  <c r="JA10" i="6" s="1"/>
  <c r="JB10" i="6" s="1"/>
  <c r="JC10" i="6" s="1"/>
  <c r="JD10" i="6" s="1"/>
  <c r="JE10" i="6" s="1"/>
  <c r="JF10" i="6" s="1"/>
  <c r="JG10" i="6" s="1"/>
  <c r="JH10" i="6" s="1"/>
  <c r="JI10" i="6" s="1"/>
  <c r="JJ10" i="6" s="1"/>
  <c r="JK10" i="6" s="1"/>
  <c r="JL10" i="6" s="1"/>
  <c r="JM10" i="6" s="1"/>
  <c r="JN10" i="6" s="1"/>
  <c r="JO10" i="6" s="1"/>
  <c r="JP10" i="6" s="1"/>
  <c r="JQ10" i="6" s="1"/>
  <c r="JR10" i="6" s="1"/>
  <c r="JS10" i="6" s="1"/>
  <c r="JT10" i="6" s="1"/>
  <c r="JU10" i="6" s="1"/>
  <c r="JV10" i="6" s="1"/>
  <c r="JW10" i="6" s="1"/>
  <c r="JX10" i="6" s="1"/>
  <c r="JY10" i="6" s="1"/>
  <c r="JZ10" i="6" s="1"/>
  <c r="KA10" i="6" s="1"/>
  <c r="KB10" i="6" s="1"/>
  <c r="KC10" i="6" s="1"/>
  <c r="KD10" i="6" s="1"/>
  <c r="KE10" i="6" s="1"/>
  <c r="KF10" i="6" s="1"/>
  <c r="KG10" i="6" s="1"/>
  <c r="KH10" i="6" s="1"/>
  <c r="KI10" i="6" s="1"/>
  <c r="KJ10" i="6" s="1"/>
  <c r="KK10" i="6" s="1"/>
  <c r="KL10" i="6" s="1"/>
  <c r="KM10" i="6" s="1"/>
  <c r="KN10" i="6" s="1"/>
  <c r="KO10" i="6" s="1"/>
  <c r="KP10" i="6" s="1"/>
  <c r="KQ10" i="6" s="1"/>
  <c r="KR10" i="6" s="1"/>
  <c r="KS10" i="6" s="1"/>
  <c r="KT10" i="6" s="1"/>
  <c r="KU10" i="6" s="1"/>
  <c r="KV10" i="6" s="1"/>
  <c r="KW10" i="6" s="1"/>
  <c r="KX10" i="6" s="1"/>
  <c r="KY10" i="6" s="1"/>
  <c r="KZ10" i="6" s="1"/>
  <c r="LA10" i="6" s="1"/>
  <c r="LB10" i="6" s="1"/>
  <c r="LC10" i="6" s="1"/>
  <c r="LD10" i="6" s="1"/>
  <c r="LE10" i="6" s="1"/>
  <c r="LF10" i="6" s="1"/>
  <c r="LG10" i="6" s="1"/>
  <c r="LH10" i="6" s="1"/>
  <c r="LI10" i="6" s="1"/>
  <c r="LJ10" i="6" s="1"/>
  <c r="LK10" i="6" s="1"/>
  <c r="LL10" i="6" s="1"/>
  <c r="LM10" i="6" s="1"/>
  <c r="LN10" i="6" s="1"/>
  <c r="LO10" i="6" s="1"/>
  <c r="LP10" i="6" s="1"/>
  <c r="LQ10" i="6" s="1"/>
  <c r="LR10" i="6" s="1"/>
  <c r="LS10" i="6" s="1"/>
  <c r="LT10" i="6" s="1"/>
  <c r="LU10" i="6" s="1"/>
  <c r="LV10" i="6" s="1"/>
  <c r="LW10" i="6" s="1"/>
  <c r="LX10" i="6" s="1"/>
  <c r="LY10" i="6" s="1"/>
  <c r="LZ10" i="6" s="1"/>
  <c r="MA10" i="6" s="1"/>
  <c r="MB10" i="6" s="1"/>
  <c r="MC10" i="6" s="1"/>
  <c r="MD10" i="6" s="1"/>
  <c r="ME10" i="6" s="1"/>
  <c r="MF10" i="6" s="1"/>
  <c r="MG10" i="6" s="1"/>
  <c r="MH10" i="6" s="1"/>
  <c r="MI10" i="6" s="1"/>
  <c r="MJ10" i="6" s="1"/>
  <c r="MK10" i="6" s="1"/>
  <c r="ML10" i="6" s="1"/>
  <c r="MM10" i="6" s="1"/>
  <c r="MN10" i="6" s="1"/>
  <c r="MO10" i="6" s="1"/>
  <c r="MP10" i="6" s="1"/>
  <c r="MQ10" i="6" s="1"/>
  <c r="MR10" i="6" s="1"/>
  <c r="MS10" i="6" s="1"/>
  <c r="MT10" i="6" s="1"/>
  <c r="MU10" i="6" s="1"/>
  <c r="MV10" i="6" s="1"/>
  <c r="MW10" i="6" s="1"/>
  <c r="MX10" i="6" s="1"/>
  <c r="MY10" i="6" s="1"/>
  <c r="MZ10" i="6" s="1"/>
  <c r="E16" i="5"/>
  <c r="G16" i="5" s="1"/>
  <c r="I16" i="5" s="1"/>
  <c r="E18" i="5"/>
  <c r="G18" i="5" s="1"/>
  <c r="I18" i="5" s="1"/>
  <c r="E12" i="6"/>
  <c r="E14" i="6"/>
  <c r="H23" i="6" l="1"/>
  <c r="F9" i="6"/>
  <c r="G9" i="6" s="1"/>
  <c r="J21" i="6"/>
  <c r="F11" i="6"/>
  <c r="G11" i="6" s="1"/>
  <c r="H11" i="6" s="1"/>
  <c r="I11" i="6" s="1"/>
  <c r="J11" i="6" s="1"/>
  <c r="K11" i="6" s="1"/>
  <c r="L11" i="6" s="1"/>
  <c r="M11" i="6" s="1"/>
  <c r="N11" i="6" s="1"/>
  <c r="O11" i="6" s="1"/>
  <c r="P11" i="6" s="1"/>
  <c r="Q11" i="6" s="1"/>
  <c r="R11" i="6" s="1"/>
  <c r="S11" i="6" s="1"/>
  <c r="T11" i="6" s="1"/>
  <c r="U11" i="6" s="1"/>
  <c r="V11" i="6" s="1"/>
  <c r="W11" i="6" s="1"/>
  <c r="X11" i="6" s="1"/>
  <c r="Y11" i="6" s="1"/>
  <c r="Z11" i="6" s="1"/>
  <c r="AA11" i="6" s="1"/>
  <c r="AB11" i="6" s="1"/>
  <c r="AC11" i="6" s="1"/>
  <c r="AD11" i="6" s="1"/>
  <c r="AE11" i="6" s="1"/>
  <c r="AF11" i="6" s="1"/>
  <c r="AG11" i="6" s="1"/>
  <c r="AH11" i="6" s="1"/>
  <c r="AI11" i="6" s="1"/>
  <c r="AJ11" i="6" s="1"/>
  <c r="AK11" i="6" s="1"/>
  <c r="AL11" i="6" s="1"/>
  <c r="AM11" i="6" s="1"/>
  <c r="AN11" i="6" s="1"/>
  <c r="AO11" i="6" s="1"/>
  <c r="AP11" i="6" s="1"/>
  <c r="AQ11" i="6" s="1"/>
  <c r="AR11" i="6" s="1"/>
  <c r="AS11" i="6" s="1"/>
  <c r="AT11" i="6" s="1"/>
  <c r="AU11" i="6" s="1"/>
  <c r="AV11" i="6" s="1"/>
  <c r="AW11" i="6" s="1"/>
  <c r="AX11" i="6" s="1"/>
  <c r="AY11" i="6" s="1"/>
  <c r="AZ11" i="6" s="1"/>
  <c r="BA11" i="6" s="1"/>
  <c r="BB11" i="6" s="1"/>
  <c r="BC11" i="6" s="1"/>
  <c r="BD11" i="6" s="1"/>
  <c r="BE11" i="6" s="1"/>
  <c r="BF11" i="6" s="1"/>
  <c r="BG11" i="6" s="1"/>
  <c r="BH11" i="6" s="1"/>
  <c r="BI11" i="6" s="1"/>
  <c r="BJ11" i="6" s="1"/>
  <c r="BK11" i="6" s="1"/>
  <c r="BL11" i="6" s="1"/>
  <c r="BM11" i="6" s="1"/>
  <c r="BN11" i="6" s="1"/>
  <c r="BO11" i="6" s="1"/>
  <c r="BP11" i="6" s="1"/>
  <c r="BQ11" i="6" s="1"/>
  <c r="BR11" i="6" s="1"/>
  <c r="BS11" i="6" s="1"/>
  <c r="BT11" i="6" s="1"/>
  <c r="BU11" i="6" s="1"/>
  <c r="BV11" i="6" s="1"/>
  <c r="BW11" i="6" s="1"/>
  <c r="BX11" i="6" s="1"/>
  <c r="BY11" i="6" s="1"/>
  <c r="BZ11" i="6" s="1"/>
  <c r="CA11" i="6" s="1"/>
  <c r="CB11" i="6" s="1"/>
  <c r="CC11" i="6" s="1"/>
  <c r="CD11" i="6" s="1"/>
  <c r="CE11" i="6" s="1"/>
  <c r="CF11" i="6" s="1"/>
  <c r="CG11" i="6" s="1"/>
  <c r="CH11" i="6" s="1"/>
  <c r="CI11" i="6" s="1"/>
  <c r="CJ11" i="6" s="1"/>
  <c r="CK11" i="6" s="1"/>
  <c r="CL11" i="6" s="1"/>
  <c r="CM11" i="6" s="1"/>
  <c r="CN11" i="6" s="1"/>
  <c r="CO11" i="6" s="1"/>
  <c r="CP11" i="6" s="1"/>
  <c r="CQ11" i="6" s="1"/>
  <c r="CR11" i="6" s="1"/>
  <c r="CS11" i="6" s="1"/>
  <c r="CT11" i="6" s="1"/>
  <c r="CU11" i="6" s="1"/>
  <c r="CV11" i="6" s="1"/>
  <c r="CW11" i="6" s="1"/>
  <c r="CX11" i="6" s="1"/>
  <c r="CY11" i="6" s="1"/>
  <c r="CZ11" i="6" s="1"/>
  <c r="DA11" i="6" s="1"/>
  <c r="DB11" i="6" s="1"/>
  <c r="DC11" i="6" s="1"/>
  <c r="DD11" i="6" s="1"/>
  <c r="DE11" i="6" s="1"/>
  <c r="DF11" i="6" s="1"/>
  <c r="DG11" i="6" s="1"/>
  <c r="DH11" i="6" s="1"/>
  <c r="DI11" i="6" s="1"/>
  <c r="DJ11" i="6" s="1"/>
  <c r="DK11" i="6" s="1"/>
  <c r="DL11" i="6" s="1"/>
  <c r="DM11" i="6" s="1"/>
  <c r="DN11" i="6" s="1"/>
  <c r="DO11" i="6" s="1"/>
  <c r="DP11" i="6" s="1"/>
  <c r="DQ11" i="6" s="1"/>
  <c r="DR11" i="6" s="1"/>
  <c r="DS11" i="6" s="1"/>
  <c r="DT11" i="6" s="1"/>
  <c r="DU11" i="6" s="1"/>
  <c r="DV11" i="6" s="1"/>
  <c r="DW11" i="6" s="1"/>
  <c r="DX11" i="6" s="1"/>
  <c r="DY11" i="6" s="1"/>
  <c r="DZ11" i="6" s="1"/>
  <c r="EA11" i="6" s="1"/>
  <c r="EB11" i="6" s="1"/>
  <c r="EC11" i="6" s="1"/>
  <c r="ED11" i="6" s="1"/>
  <c r="EE11" i="6" s="1"/>
  <c r="EF11" i="6" s="1"/>
  <c r="EG11" i="6" s="1"/>
  <c r="EH11" i="6" s="1"/>
  <c r="EI11" i="6" s="1"/>
  <c r="EJ11" i="6" s="1"/>
  <c r="EK11" i="6" s="1"/>
  <c r="EL11" i="6" s="1"/>
  <c r="EM11" i="6" s="1"/>
  <c r="EN11" i="6" s="1"/>
  <c r="EO11" i="6" s="1"/>
  <c r="EP11" i="6" s="1"/>
  <c r="EQ11" i="6" s="1"/>
  <c r="ER11" i="6" s="1"/>
  <c r="ES11" i="6" s="1"/>
  <c r="ET11" i="6" s="1"/>
  <c r="EU11" i="6" s="1"/>
  <c r="EV11" i="6" s="1"/>
  <c r="EW11" i="6" s="1"/>
  <c r="EX11" i="6" s="1"/>
  <c r="EY11" i="6" s="1"/>
  <c r="EZ11" i="6" s="1"/>
  <c r="FA11" i="6" s="1"/>
  <c r="FB11" i="6" s="1"/>
  <c r="FC11" i="6" s="1"/>
  <c r="FD11" i="6" s="1"/>
  <c r="FE11" i="6" s="1"/>
  <c r="FF11" i="6" s="1"/>
  <c r="FG11" i="6" s="1"/>
  <c r="FH11" i="6" s="1"/>
  <c r="FI11" i="6" s="1"/>
  <c r="FJ11" i="6" s="1"/>
  <c r="FK11" i="6" s="1"/>
  <c r="FL11" i="6" s="1"/>
  <c r="FM11" i="6" s="1"/>
  <c r="FN11" i="6" s="1"/>
  <c r="FO11" i="6" s="1"/>
  <c r="FP11" i="6" s="1"/>
  <c r="FQ11" i="6" s="1"/>
  <c r="FR11" i="6" s="1"/>
  <c r="FS11" i="6" s="1"/>
  <c r="FT11" i="6" s="1"/>
  <c r="FU11" i="6" s="1"/>
  <c r="FV11" i="6" s="1"/>
  <c r="FW11" i="6" s="1"/>
  <c r="FX11" i="6" s="1"/>
  <c r="FY11" i="6" s="1"/>
  <c r="FZ11" i="6" s="1"/>
  <c r="GA11" i="6" s="1"/>
  <c r="GB11" i="6" s="1"/>
  <c r="GC11" i="6" s="1"/>
  <c r="GD11" i="6" s="1"/>
  <c r="GE11" i="6" s="1"/>
  <c r="GF11" i="6" s="1"/>
  <c r="GG11" i="6" s="1"/>
  <c r="GH11" i="6" s="1"/>
  <c r="GI11" i="6" s="1"/>
  <c r="GJ11" i="6" s="1"/>
  <c r="GK11" i="6" s="1"/>
  <c r="GL11" i="6" s="1"/>
  <c r="GM11" i="6" s="1"/>
  <c r="GN11" i="6" s="1"/>
  <c r="GO11" i="6" s="1"/>
  <c r="GP11" i="6" s="1"/>
  <c r="GQ11" i="6" s="1"/>
  <c r="GR11" i="6" s="1"/>
  <c r="GS11" i="6" s="1"/>
  <c r="GT11" i="6" s="1"/>
  <c r="GU11" i="6" s="1"/>
  <c r="GV11" i="6" s="1"/>
  <c r="GW11" i="6" s="1"/>
  <c r="GX11" i="6" s="1"/>
  <c r="GY11" i="6" s="1"/>
  <c r="GZ11" i="6" s="1"/>
  <c r="HA11" i="6" s="1"/>
  <c r="HB11" i="6" s="1"/>
  <c r="HC11" i="6" s="1"/>
  <c r="HD11" i="6" s="1"/>
  <c r="HE11" i="6" s="1"/>
  <c r="HF11" i="6" s="1"/>
  <c r="HG11" i="6" s="1"/>
  <c r="HH11" i="6" s="1"/>
  <c r="HI11" i="6" s="1"/>
  <c r="HJ11" i="6" s="1"/>
  <c r="HK11" i="6" s="1"/>
  <c r="HL11" i="6" s="1"/>
  <c r="HM11" i="6" s="1"/>
  <c r="HN11" i="6" s="1"/>
  <c r="HO11" i="6" s="1"/>
  <c r="HP11" i="6" s="1"/>
  <c r="HQ11" i="6" s="1"/>
  <c r="HR11" i="6" s="1"/>
  <c r="HS11" i="6" s="1"/>
  <c r="HT11" i="6" s="1"/>
  <c r="HU11" i="6" s="1"/>
  <c r="HV11" i="6" s="1"/>
  <c r="HW11" i="6" s="1"/>
  <c r="HX11" i="6" s="1"/>
  <c r="HY11" i="6" s="1"/>
  <c r="HZ11" i="6" s="1"/>
  <c r="IA11" i="6" s="1"/>
  <c r="IB11" i="6" s="1"/>
  <c r="IC11" i="6" s="1"/>
  <c r="ID11" i="6" s="1"/>
  <c r="IE11" i="6" s="1"/>
  <c r="IF11" i="6" s="1"/>
  <c r="IG11" i="6" s="1"/>
  <c r="IH11" i="6" s="1"/>
  <c r="II11" i="6" s="1"/>
  <c r="IJ11" i="6" s="1"/>
  <c r="IK11" i="6" s="1"/>
  <c r="IL11" i="6" s="1"/>
  <c r="IM11" i="6" s="1"/>
  <c r="IN11" i="6" s="1"/>
  <c r="IO11" i="6" s="1"/>
  <c r="IP11" i="6" s="1"/>
  <c r="IQ11" i="6" s="1"/>
  <c r="IR11" i="6" s="1"/>
  <c r="IS11" i="6" s="1"/>
  <c r="IT11" i="6" s="1"/>
  <c r="IU11" i="6" s="1"/>
  <c r="IV11" i="6" s="1"/>
  <c r="IW11" i="6" s="1"/>
  <c r="IX11" i="6" s="1"/>
  <c r="IY11" i="6" s="1"/>
  <c r="IZ11" i="6" s="1"/>
  <c r="JA11" i="6" s="1"/>
  <c r="JB11" i="6" s="1"/>
  <c r="JC11" i="6" s="1"/>
  <c r="JD11" i="6" s="1"/>
  <c r="JE11" i="6" s="1"/>
  <c r="JF11" i="6" s="1"/>
  <c r="JG11" i="6" s="1"/>
  <c r="JH11" i="6" s="1"/>
  <c r="JI11" i="6" s="1"/>
  <c r="JJ11" i="6" s="1"/>
  <c r="JK11" i="6" s="1"/>
  <c r="JL11" i="6" s="1"/>
  <c r="JM11" i="6" s="1"/>
  <c r="JN11" i="6" s="1"/>
  <c r="JO11" i="6" s="1"/>
  <c r="JP11" i="6" s="1"/>
  <c r="JQ11" i="6" s="1"/>
  <c r="JR11" i="6" s="1"/>
  <c r="JS11" i="6" s="1"/>
  <c r="JT11" i="6" s="1"/>
  <c r="JU11" i="6" s="1"/>
  <c r="JV11" i="6" s="1"/>
  <c r="JW11" i="6" s="1"/>
  <c r="JX11" i="6" s="1"/>
  <c r="JY11" i="6" s="1"/>
  <c r="JZ11" i="6" s="1"/>
  <c r="KA11" i="6" s="1"/>
  <c r="KB11" i="6" s="1"/>
  <c r="KC11" i="6" s="1"/>
  <c r="KD11" i="6" s="1"/>
  <c r="KE11" i="6" s="1"/>
  <c r="KF11" i="6" s="1"/>
  <c r="KG11" i="6" s="1"/>
  <c r="KH11" i="6" s="1"/>
  <c r="KI11" i="6" s="1"/>
  <c r="KJ11" i="6" s="1"/>
  <c r="KK11" i="6" s="1"/>
  <c r="KL11" i="6" s="1"/>
  <c r="KM11" i="6" s="1"/>
  <c r="KN11" i="6" s="1"/>
  <c r="KO11" i="6" s="1"/>
  <c r="KP11" i="6" s="1"/>
  <c r="KQ11" i="6" s="1"/>
  <c r="KR11" i="6" s="1"/>
  <c r="KS11" i="6" s="1"/>
  <c r="KT11" i="6" s="1"/>
  <c r="KU11" i="6" s="1"/>
  <c r="KV11" i="6" s="1"/>
  <c r="KW11" i="6" s="1"/>
  <c r="KX11" i="6" s="1"/>
  <c r="KY11" i="6" s="1"/>
  <c r="KZ11" i="6" s="1"/>
  <c r="LA11" i="6" s="1"/>
  <c r="LB11" i="6" s="1"/>
  <c r="LC11" i="6" s="1"/>
  <c r="LD11" i="6" s="1"/>
  <c r="LE11" i="6" s="1"/>
  <c r="LF11" i="6" s="1"/>
  <c r="LG11" i="6" s="1"/>
  <c r="LH11" i="6" s="1"/>
  <c r="LI11" i="6" s="1"/>
  <c r="LJ11" i="6" s="1"/>
  <c r="LK11" i="6" s="1"/>
  <c r="LL11" i="6" s="1"/>
  <c r="LM11" i="6" s="1"/>
  <c r="LN11" i="6" s="1"/>
  <c r="LO11" i="6" s="1"/>
  <c r="LP11" i="6" s="1"/>
  <c r="LQ11" i="6" s="1"/>
  <c r="LR11" i="6" s="1"/>
  <c r="LS11" i="6" s="1"/>
  <c r="LT11" i="6" s="1"/>
  <c r="LU11" i="6" s="1"/>
  <c r="LV11" i="6" s="1"/>
  <c r="LW11" i="6" s="1"/>
  <c r="LX11" i="6" s="1"/>
  <c r="LY11" i="6" s="1"/>
  <c r="LZ11" i="6" s="1"/>
  <c r="MA11" i="6" s="1"/>
  <c r="MB11" i="6" s="1"/>
  <c r="MC11" i="6" s="1"/>
  <c r="MD11" i="6" s="1"/>
  <c r="ME11" i="6" s="1"/>
  <c r="MF11" i="6" s="1"/>
  <c r="MG11" i="6" s="1"/>
  <c r="MH11" i="6" s="1"/>
  <c r="MI11" i="6" s="1"/>
  <c r="MJ11" i="6" s="1"/>
  <c r="MK11" i="6" s="1"/>
  <c r="ML11" i="6" s="1"/>
  <c r="MM11" i="6" s="1"/>
  <c r="MN11" i="6" s="1"/>
  <c r="MO11" i="6" s="1"/>
  <c r="MP11" i="6" s="1"/>
  <c r="MQ11" i="6" s="1"/>
  <c r="MR11" i="6" s="1"/>
  <c r="MS11" i="6" s="1"/>
  <c r="MT11" i="6" s="1"/>
  <c r="MU11" i="6" s="1"/>
  <c r="MV11" i="6" s="1"/>
  <c r="MW11" i="6" s="1"/>
  <c r="MX11" i="6" s="1"/>
  <c r="MY11" i="6" s="1"/>
  <c r="MZ11" i="6" s="1"/>
  <c r="F25" i="6"/>
  <c r="F65" i="6" s="1"/>
  <c r="M14" i="6"/>
  <c r="BR20" i="6"/>
  <c r="BZ18" i="6"/>
  <c r="CA18" i="6" s="1"/>
  <c r="BJ15" i="6"/>
  <c r="ER24" i="6"/>
  <c r="E11" i="6"/>
  <c r="E9" i="6"/>
  <c r="E10" i="6"/>
  <c r="E247" i="6"/>
  <c r="E256" i="6"/>
  <c r="E301" i="6" s="1"/>
  <c r="G65" i="6"/>
  <c r="I23" i="6" l="1"/>
  <c r="H25" i="6"/>
  <c r="H65" i="6" s="1"/>
  <c r="K21" i="6"/>
  <c r="H9" i="6"/>
  <c r="G16" i="6"/>
  <c r="N14" i="6"/>
  <c r="BK15" i="6"/>
  <c r="CB18" i="6"/>
  <c r="BS20" i="6"/>
  <c r="ES24" i="6"/>
  <c r="F16" i="6"/>
  <c r="E16" i="6"/>
  <c r="J23" i="6" l="1"/>
  <c r="I25" i="6"/>
  <c r="I65" i="6" s="1"/>
  <c r="I9" i="6"/>
  <c r="H16" i="6"/>
  <c r="H64" i="6" s="1"/>
  <c r="L21" i="6"/>
  <c r="O14" i="6"/>
  <c r="BT20" i="6"/>
  <c r="CC18" i="6"/>
  <c r="BL15" i="6"/>
  <c r="ET24" i="6"/>
  <c r="F27" i="6"/>
  <c r="G27" i="6" s="1"/>
  <c r="H27" i="6" s="1"/>
  <c r="F28" i="6"/>
  <c r="G28" i="6" s="1"/>
  <c r="H28" i="6" s="1"/>
  <c r="F29" i="6"/>
  <c r="G29" i="6" s="1"/>
  <c r="H29" i="6" s="1"/>
  <c r="F30" i="6"/>
  <c r="G30" i="6" s="1"/>
  <c r="H30" i="6" s="1"/>
  <c r="E28" i="6"/>
  <c r="E29" i="6"/>
  <c r="G64" i="6"/>
  <c r="F64" i="6"/>
  <c r="F66" i="6" s="1"/>
  <c r="K23" i="6" l="1"/>
  <c r="J25" i="6"/>
  <c r="J65" i="6" s="1"/>
  <c r="M21" i="6"/>
  <c r="J9" i="6"/>
  <c r="I16" i="6"/>
  <c r="I64" i="6" s="1"/>
  <c r="I66" i="6" s="1"/>
  <c r="P14" i="6"/>
  <c r="BM15" i="6"/>
  <c r="CD18" i="6"/>
  <c r="BU20" i="6"/>
  <c r="EU24" i="6"/>
  <c r="F53" i="6"/>
  <c r="F54" i="6"/>
  <c r="F52" i="6"/>
  <c r="F51" i="6"/>
  <c r="F46" i="6"/>
  <c r="F45" i="6"/>
  <c r="F48" i="6"/>
  <c r="F47" i="6"/>
  <c r="F44" i="6"/>
  <c r="F43" i="6"/>
  <c r="F50" i="6"/>
  <c r="F49" i="6"/>
  <c r="H54" i="6"/>
  <c r="H53" i="6"/>
  <c r="H49" i="6"/>
  <c r="H48" i="6"/>
  <c r="H46" i="6"/>
  <c r="H45" i="6"/>
  <c r="H47" i="6"/>
  <c r="H52" i="6"/>
  <c r="H50" i="6"/>
  <c r="H51" i="6"/>
  <c r="H44" i="6"/>
  <c r="H43" i="6"/>
  <c r="G53" i="6"/>
  <c r="G52" i="6"/>
  <c r="G51" i="6"/>
  <c r="G44" i="6"/>
  <c r="G43" i="6"/>
  <c r="G48" i="6"/>
  <c r="G46" i="6"/>
  <c r="G45" i="6"/>
  <c r="G50" i="6"/>
  <c r="G49" i="6"/>
  <c r="G47" i="6"/>
  <c r="G54" i="6"/>
  <c r="H37" i="6"/>
  <c r="H36" i="6"/>
  <c r="H42" i="6" s="1"/>
  <c r="H39" i="6"/>
  <c r="H38" i="6"/>
  <c r="H41" i="6" s="1"/>
  <c r="F37" i="6"/>
  <c r="F36" i="6"/>
  <c r="F42" i="6" s="1"/>
  <c r="F39" i="6"/>
  <c r="F38" i="6"/>
  <c r="F41" i="6" s="1"/>
  <c r="G36" i="6"/>
  <c r="G42" i="6" s="1"/>
  <c r="G37" i="6"/>
  <c r="G39" i="6"/>
  <c r="G38" i="6"/>
  <c r="G41" i="6" s="1"/>
  <c r="G66" i="6"/>
  <c r="H66" i="6"/>
  <c r="E30" i="6"/>
  <c r="E65" i="6"/>
  <c r="E64" i="6"/>
  <c r="E27" i="6"/>
  <c r="F57" i="6" l="1"/>
  <c r="F59" i="6" s="1"/>
  <c r="F61" i="6" s="1"/>
  <c r="G55" i="6"/>
  <c r="G60" i="6" s="1"/>
  <c r="G62" i="6" s="1"/>
  <c r="L23" i="6"/>
  <c r="K25" i="6"/>
  <c r="K65" i="6" s="1"/>
  <c r="K9" i="6"/>
  <c r="J16" i="6"/>
  <c r="J64" i="6" s="1"/>
  <c r="J66" i="6" s="1"/>
  <c r="I28" i="6"/>
  <c r="I30" i="6"/>
  <c r="I29" i="6"/>
  <c r="N21" i="6"/>
  <c r="I27" i="6"/>
  <c r="Q14" i="6"/>
  <c r="CE18" i="6"/>
  <c r="BV20" i="6"/>
  <c r="BN15" i="6"/>
  <c r="EV24" i="6"/>
  <c r="H55" i="6"/>
  <c r="H60" i="6" s="1"/>
  <c r="H62" i="6" s="1"/>
  <c r="F58" i="6"/>
  <c r="H57" i="6"/>
  <c r="H59" i="6" s="1"/>
  <c r="H61" i="6" s="1"/>
  <c r="G57" i="6"/>
  <c r="G59" i="6" s="1"/>
  <c r="G61" i="6" s="1"/>
  <c r="F55" i="6"/>
  <c r="F60" i="6" s="1"/>
  <c r="F62" i="6" s="1"/>
  <c r="H58" i="6"/>
  <c r="G58" i="6"/>
  <c r="G56" i="6"/>
  <c r="F56" i="6"/>
  <c r="H56" i="6"/>
  <c r="E54" i="6"/>
  <c r="E48" i="6"/>
  <c r="E53" i="6"/>
  <c r="E47" i="6"/>
  <c r="E52" i="6"/>
  <c r="E46" i="6"/>
  <c r="E51" i="6"/>
  <c r="E45" i="6"/>
  <c r="E50" i="6"/>
  <c r="E44" i="6"/>
  <c r="E49" i="6"/>
  <c r="E43" i="6"/>
  <c r="E36" i="6"/>
  <c r="E38" i="6"/>
  <c r="E37" i="6"/>
  <c r="E39" i="6"/>
  <c r="BY258" i="6"/>
  <c r="BY285" i="6" s="1"/>
  <c r="CS258" i="6"/>
  <c r="CS285" i="6" s="1"/>
  <c r="AN258" i="6"/>
  <c r="AN285" i="6" s="1"/>
  <c r="V258" i="6"/>
  <c r="V285" i="6" s="1"/>
  <c r="BK258" i="6"/>
  <c r="BK285" i="6" s="1"/>
  <c r="BC258" i="6"/>
  <c r="BC285" i="6" s="1"/>
  <c r="AG258" i="6"/>
  <c r="AG285" i="6" s="1"/>
  <c r="DL258" i="6"/>
  <c r="DL285" i="6" s="1"/>
  <c r="AP258" i="6"/>
  <c r="AP285" i="6" s="1"/>
  <c r="BZ258" i="6"/>
  <c r="BZ285" i="6" s="1"/>
  <c r="BN258" i="6"/>
  <c r="BN285" i="6" s="1"/>
  <c r="CT258" i="6"/>
  <c r="CT285" i="6" s="1"/>
  <c r="S258" i="6"/>
  <c r="S285" i="6" s="1"/>
  <c r="AA257" i="6"/>
  <c r="AA258" i="6"/>
  <c r="AA285" i="6" s="1"/>
  <c r="BT258" i="6"/>
  <c r="BT285" i="6" s="1"/>
  <c r="AW258" i="6"/>
  <c r="AW285" i="6" s="1"/>
  <c r="CY258" i="6"/>
  <c r="CY285" i="6" s="1"/>
  <c r="K258" i="6"/>
  <c r="K285" i="6" s="1"/>
  <c r="BU258" i="6"/>
  <c r="BU285" i="6" s="1"/>
  <c r="DS258" i="6"/>
  <c r="DS285" i="6" s="1"/>
  <c r="AM258" i="6"/>
  <c r="AM285" i="6" s="1"/>
  <c r="AG257" i="6"/>
  <c r="K257" i="6"/>
  <c r="DS286" i="6"/>
  <c r="DS295" i="6" s="1"/>
  <c r="AM286" i="6"/>
  <c r="AM295" i="6" s="1"/>
  <c r="AM257" i="6"/>
  <c r="S257" i="6"/>
  <c r="V286" i="6"/>
  <c r="V295" i="6" s="1"/>
  <c r="V257" i="6"/>
  <c r="G286" i="6"/>
  <c r="G295" i="6" s="1"/>
  <c r="BY286" i="6"/>
  <c r="BY295" i="6" s="1"/>
  <c r="BT286" i="6"/>
  <c r="BT295" i="6" s="1"/>
  <c r="AZ286" i="6"/>
  <c r="AZ295" i="6" s="1"/>
  <c r="CS286" i="6"/>
  <c r="CS295" i="6" s="1"/>
  <c r="BU286" i="6"/>
  <c r="BU295" i="6" s="1"/>
  <c r="BZ286" i="6"/>
  <c r="BZ295" i="6" s="1"/>
  <c r="BG286" i="6"/>
  <c r="BG295" i="6" s="1"/>
  <c r="DL286" i="6"/>
  <c r="DL295" i="6" s="1"/>
  <c r="AP286" i="6"/>
  <c r="AP295" i="6" s="1"/>
  <c r="BN286" i="6"/>
  <c r="BN295" i="6" s="1"/>
  <c r="CT286" i="6"/>
  <c r="CT295" i="6" s="1"/>
  <c r="BC286" i="6"/>
  <c r="BC295" i="6" s="1"/>
  <c r="AG286" i="6"/>
  <c r="AG295" i="6" s="1"/>
  <c r="I286" i="6"/>
  <c r="I295" i="6" s="1"/>
  <c r="AA286" i="6"/>
  <c r="AA295" i="6" s="1"/>
  <c r="S286" i="6"/>
  <c r="S295" i="6" s="1"/>
  <c r="AN286" i="6"/>
  <c r="AN295" i="6" s="1"/>
  <c r="BK286" i="6"/>
  <c r="BK295" i="6" s="1"/>
  <c r="AW286" i="6"/>
  <c r="AW295" i="6" s="1"/>
  <c r="CY286" i="6"/>
  <c r="CY295" i="6" s="1"/>
  <c r="K286" i="6"/>
  <c r="K295" i="6" s="1"/>
  <c r="O286" i="6"/>
  <c r="O295" i="6" s="1"/>
  <c r="BA286" i="6"/>
  <c r="BA295" i="6" s="1"/>
  <c r="AT286" i="6"/>
  <c r="AT295" i="6" s="1"/>
  <c r="T286" i="6"/>
  <c r="T295" i="6" s="1"/>
  <c r="CJ258" i="6"/>
  <c r="AM266" i="6"/>
  <c r="CS266" i="6"/>
  <c r="BU266" i="6"/>
  <c r="BZ266" i="6"/>
  <c r="BG266" i="6"/>
  <c r="AP266" i="6"/>
  <c r="DL266" i="6"/>
  <c r="BY266" i="6"/>
  <c r="BN266" i="6"/>
  <c r="CT266" i="6"/>
  <c r="G266" i="6"/>
  <c r="BC266" i="6"/>
  <c r="AG266" i="6"/>
  <c r="I266" i="6"/>
  <c r="AA266" i="6"/>
  <c r="S266" i="6"/>
  <c r="V266" i="6"/>
  <c r="BK266" i="6"/>
  <c r="BT266" i="6"/>
  <c r="AW266" i="6"/>
  <c r="CY266" i="6"/>
  <c r="K266" i="6"/>
  <c r="AN266" i="6"/>
  <c r="DS266" i="6"/>
  <c r="O266" i="6"/>
  <c r="AZ266" i="6"/>
  <c r="BA266" i="6"/>
  <c r="AT266" i="6"/>
  <c r="T266" i="6"/>
  <c r="CR266" i="6"/>
  <c r="AX266" i="6"/>
  <c r="N266" i="6"/>
  <c r="AE266" i="6"/>
  <c r="E66" i="6"/>
  <c r="AD266" i="6"/>
  <c r="U266" i="6"/>
  <c r="AU266" i="6"/>
  <c r="W266" i="6"/>
  <c r="AV266" i="6"/>
  <c r="AK266" i="6"/>
  <c r="AJ266" i="6"/>
  <c r="BV266" i="6"/>
  <c r="DF266" i="6"/>
  <c r="BP266" i="6"/>
  <c r="BO266" i="6"/>
  <c r="BR266" i="6"/>
  <c r="CC266" i="6"/>
  <c r="CE266" i="6"/>
  <c r="CL266" i="6"/>
  <c r="DG266" i="6"/>
  <c r="DK266" i="6"/>
  <c r="DH266" i="6"/>
  <c r="CU266" i="6"/>
  <c r="DE266" i="6"/>
  <c r="DC266" i="6"/>
  <c r="CG81" i="6"/>
  <c r="CG82" i="6" s="1"/>
  <c r="CC81" i="6"/>
  <c r="CC82" i="6" s="1"/>
  <c r="T81" i="6"/>
  <c r="T82" i="6" s="1"/>
  <c r="AT81" i="6"/>
  <c r="AT82" i="6" s="1"/>
  <c r="Q81" i="6"/>
  <c r="Q82" i="6" s="1"/>
  <c r="AA81" i="6"/>
  <c r="AA82" i="6" s="1"/>
  <c r="BJ81" i="6"/>
  <c r="BJ82" i="6" s="1"/>
  <c r="Y81" i="6"/>
  <c r="Y82" i="6" s="1"/>
  <c r="BC81" i="6"/>
  <c r="BC82" i="6" s="1"/>
  <c r="AV81" i="6"/>
  <c r="AV82" i="6" s="1"/>
  <c r="N81" i="6"/>
  <c r="N82" i="6" s="1"/>
  <c r="AE81" i="6"/>
  <c r="AE82" i="6" s="1"/>
  <c r="CL81" i="6"/>
  <c r="CL82" i="6" s="1"/>
  <c r="CO81" i="6"/>
  <c r="CO82" i="6" s="1"/>
  <c r="BD81" i="6"/>
  <c r="BD82" i="6" s="1"/>
  <c r="AD81" i="6"/>
  <c r="AD82" i="6" s="1"/>
  <c r="BO81" i="6"/>
  <c r="BO82" i="6" s="1"/>
  <c r="W81" i="6"/>
  <c r="W82" i="6" s="1"/>
  <c r="DK81" i="6"/>
  <c r="DK82" i="6" s="1"/>
  <c r="CU81" i="6"/>
  <c r="CU82" i="6" s="1"/>
  <c r="AB81" i="6"/>
  <c r="AB82" i="6" s="1"/>
  <c r="AY81" i="6"/>
  <c r="AY82" i="6" s="1"/>
  <c r="R81" i="6"/>
  <c r="R82" i="6" s="1"/>
  <c r="AR81" i="6"/>
  <c r="AR82" i="6" s="1"/>
  <c r="AP81" i="6"/>
  <c r="AP82" i="6" s="1"/>
  <c r="CT81" i="6"/>
  <c r="CT82" i="6" s="1"/>
  <c r="AO81" i="6"/>
  <c r="AO82" i="6" s="1"/>
  <c r="BB81" i="6"/>
  <c r="BB82" i="6" s="1"/>
  <c r="AQ81" i="6"/>
  <c r="AQ82" i="6" s="1"/>
  <c r="DQ81" i="6"/>
  <c r="DQ82" i="6" s="1"/>
  <c r="BL81" i="6"/>
  <c r="BL82" i="6" s="1"/>
  <c r="BK81" i="6"/>
  <c r="BK82" i="6" s="1"/>
  <c r="K81" i="6"/>
  <c r="K82" i="6" s="1"/>
  <c r="AF81" i="6"/>
  <c r="AF82" i="6" s="1"/>
  <c r="BE81" i="6"/>
  <c r="BE82" i="6" s="1"/>
  <c r="AW81" i="6"/>
  <c r="AW82" i="6" s="1"/>
  <c r="BP81" i="6"/>
  <c r="BP82" i="6" s="1"/>
  <c r="CE81" i="6"/>
  <c r="CE82" i="6" s="1"/>
  <c r="BM81" i="6"/>
  <c r="BM82" i="6" s="1"/>
  <c r="I81" i="6"/>
  <c r="I82" i="6" s="1"/>
  <c r="CK81" i="6"/>
  <c r="CK82" i="6" s="1"/>
  <c r="DM81" i="6"/>
  <c r="DM82" i="6" s="1"/>
  <c r="DF81" i="6"/>
  <c r="DF82" i="6" s="1"/>
  <c r="AZ81" i="6"/>
  <c r="AZ82" i="6" s="1"/>
  <c r="CR81" i="6"/>
  <c r="CR82" i="6" s="1"/>
  <c r="DR81" i="6"/>
  <c r="DR82" i="6" s="1"/>
  <c r="U81" i="6"/>
  <c r="U82" i="6" s="1"/>
  <c r="BU81" i="6"/>
  <c r="BU82" i="6" s="1"/>
  <c r="BX81" i="6"/>
  <c r="BX82" i="6" s="1"/>
  <c r="DH81" i="6"/>
  <c r="DH82" i="6" s="1"/>
  <c r="H81" i="6"/>
  <c r="H82" i="6" s="1"/>
  <c r="V81" i="6"/>
  <c r="V82" i="6" s="1"/>
  <c r="M81" i="6"/>
  <c r="M82" i="6" s="1"/>
  <c r="P81" i="6"/>
  <c r="P82" i="6" s="1"/>
  <c r="DL81" i="6"/>
  <c r="DL82" i="6" s="1"/>
  <c r="CF81" i="6"/>
  <c r="CF82" i="6" s="1"/>
  <c r="CB81" i="6"/>
  <c r="CB82" i="6" s="1"/>
  <c r="DI81" i="6"/>
  <c r="DI82" i="6" s="1"/>
  <c r="DG81" i="6"/>
  <c r="DG82" i="6" s="1"/>
  <c r="O81" i="6"/>
  <c r="O82" i="6" s="1"/>
  <c r="AH81" i="6"/>
  <c r="AH82" i="6" s="1"/>
  <c r="CM81" i="6"/>
  <c r="CM82" i="6" s="1"/>
  <c r="X81" i="6"/>
  <c r="X82" i="6" s="1"/>
  <c r="BF81" i="6"/>
  <c r="BF82" i="6" s="1"/>
  <c r="CJ81" i="6"/>
  <c r="CJ82" i="6" s="1"/>
  <c r="CH81" i="6"/>
  <c r="CH82" i="6" s="1"/>
  <c r="AU81" i="6"/>
  <c r="AU82" i="6" s="1"/>
  <c r="BN81" i="6"/>
  <c r="BN82" i="6" s="1"/>
  <c r="CY81" i="6"/>
  <c r="CY82" i="6" s="1"/>
  <c r="AM81" i="6"/>
  <c r="AM82" i="6" s="1"/>
  <c r="AK81" i="6"/>
  <c r="AK82" i="6" s="1"/>
  <c r="Z81" i="6"/>
  <c r="Z82" i="6" s="1"/>
  <c r="AN81" i="6"/>
  <c r="AN82" i="6" s="1"/>
  <c r="DC81" i="6"/>
  <c r="DC82" i="6" s="1"/>
  <c r="BV81" i="6"/>
  <c r="BV82" i="6" s="1"/>
  <c r="L81" i="6"/>
  <c r="L82" i="6" s="1"/>
  <c r="DS81" i="6"/>
  <c r="DS82" i="6" s="1"/>
  <c r="CP81" i="6"/>
  <c r="CP82" i="6" s="1"/>
  <c r="AL81" i="6"/>
  <c r="AL82" i="6" s="1"/>
  <c r="DE81" i="6"/>
  <c r="DE82" i="6" s="1"/>
  <c r="BH81" i="6"/>
  <c r="BH82" i="6" s="1"/>
  <c r="AC81" i="6"/>
  <c r="AC82" i="6" s="1"/>
  <c r="BI81" i="6"/>
  <c r="BI82" i="6" s="1"/>
  <c r="BR81" i="6"/>
  <c r="BR82" i="6" s="1"/>
  <c r="AG81" i="6"/>
  <c r="AG82" i="6" s="1"/>
  <c r="CN81" i="6"/>
  <c r="CN82" i="6" s="1"/>
  <c r="CA81" i="6"/>
  <c r="CA82" i="6" s="1"/>
  <c r="G81" i="6"/>
  <c r="G82" i="6" s="1"/>
  <c r="J81" i="6"/>
  <c r="J82" i="6" s="1"/>
  <c r="BG81" i="6"/>
  <c r="BG82" i="6" s="1"/>
  <c r="AS81" i="6"/>
  <c r="AS82" i="6" s="1"/>
  <c r="DO81" i="6"/>
  <c r="DO82" i="6" s="1"/>
  <c r="CS81" i="6"/>
  <c r="CS82" i="6" s="1"/>
  <c r="BY81" i="6"/>
  <c r="BY82" i="6" s="1"/>
  <c r="S81" i="6"/>
  <c r="S82" i="6" s="1"/>
  <c r="BA81" i="6"/>
  <c r="BA82" i="6" s="1"/>
  <c r="BS81" i="6"/>
  <c r="BS82" i="6" s="1"/>
  <c r="F81" i="6"/>
  <c r="F82" i="6" s="1"/>
  <c r="BT81" i="6"/>
  <c r="BT82" i="6" s="1"/>
  <c r="AI81" i="6"/>
  <c r="AI82" i="6" s="1"/>
  <c r="DJ81" i="6"/>
  <c r="DJ82" i="6" s="1"/>
  <c r="BZ81" i="6"/>
  <c r="BZ82" i="6" s="1"/>
  <c r="CI81" i="6"/>
  <c r="CI82" i="6" s="1"/>
  <c r="AX81" i="6"/>
  <c r="AX82" i="6" s="1"/>
  <c r="CX81" i="6"/>
  <c r="CX82" i="6" s="1"/>
  <c r="AJ81" i="6"/>
  <c r="AJ82" i="6" s="1"/>
  <c r="J27" i="6" l="1"/>
  <c r="M23" i="6"/>
  <c r="L25" i="6"/>
  <c r="L65" i="6" s="1"/>
  <c r="J29" i="6"/>
  <c r="J28" i="6"/>
  <c r="J30" i="6"/>
  <c r="I50" i="6"/>
  <c r="I52" i="6"/>
  <c r="I46" i="6"/>
  <c r="I44" i="6"/>
  <c r="I39" i="6"/>
  <c r="I47" i="6"/>
  <c r="I48" i="6"/>
  <c r="I43" i="6"/>
  <c r="I54" i="6"/>
  <c r="I53" i="6"/>
  <c r="I36" i="6"/>
  <c r="I42" i="6" s="1"/>
  <c r="I38" i="6"/>
  <c r="I41" i="6" s="1"/>
  <c r="I49" i="6"/>
  <c r="I37" i="6"/>
  <c r="I51" i="6"/>
  <c r="I45" i="6"/>
  <c r="O21" i="6"/>
  <c r="L9" i="6"/>
  <c r="K16" i="6"/>
  <c r="K64" i="6" s="1"/>
  <c r="K66" i="6" s="1"/>
  <c r="R14" i="6"/>
  <c r="BW20" i="6"/>
  <c r="CF18" i="6"/>
  <c r="BO15" i="6"/>
  <c r="EW24" i="6"/>
  <c r="E55" i="6"/>
  <c r="E60" i="6" s="1"/>
  <c r="E57" i="6"/>
  <c r="E59" i="6" s="1"/>
  <c r="E58" i="6"/>
  <c r="E56" i="6"/>
  <c r="E41" i="6"/>
  <c r="E42" i="6"/>
  <c r="I257" i="6"/>
  <c r="I284" i="6" s="1"/>
  <c r="I293" i="6" s="1"/>
  <c r="DU258" i="6"/>
  <c r="DU285" i="6" s="1"/>
  <c r="CB258" i="6"/>
  <c r="CB285" i="6" s="1"/>
  <c r="AH258" i="6"/>
  <c r="AH285" i="6" s="1"/>
  <c r="AH294" i="6" s="1"/>
  <c r="DN258" i="6"/>
  <c r="DN285" i="6" s="1"/>
  <c r="BS258" i="6"/>
  <c r="BS285" i="6" s="1"/>
  <c r="BD258" i="6"/>
  <c r="BD285" i="6" s="1"/>
  <c r="BD294" i="6" s="1"/>
  <c r="DJ258" i="6"/>
  <c r="DJ285" i="6" s="1"/>
  <c r="Q258" i="6"/>
  <c r="Q285" i="6" s="1"/>
  <c r="AI258" i="6"/>
  <c r="AI285" i="6" s="1"/>
  <c r="CV258" i="6"/>
  <c r="CV285" i="6" s="1"/>
  <c r="DD258" i="6"/>
  <c r="DD285" i="6" s="1"/>
  <c r="Y258" i="6"/>
  <c r="Y285" i="6" s="1"/>
  <c r="X258" i="6"/>
  <c r="X285" i="6" s="1"/>
  <c r="Z258" i="6"/>
  <c r="Z285" i="6" s="1"/>
  <c r="BP258" i="6"/>
  <c r="BP285" i="6" s="1"/>
  <c r="CQ258" i="6"/>
  <c r="CQ285" i="6" s="1"/>
  <c r="BI258" i="6"/>
  <c r="BI285" i="6" s="1"/>
  <c r="BB258" i="6"/>
  <c r="BB285" i="6" s="1"/>
  <c r="CM258" i="6"/>
  <c r="CM285" i="6" s="1"/>
  <c r="BL258" i="6"/>
  <c r="BL285" i="6" s="1"/>
  <c r="BQ258" i="6"/>
  <c r="BQ285" i="6" s="1"/>
  <c r="CL258" i="6"/>
  <c r="CL285" i="6" s="1"/>
  <c r="AV258" i="6"/>
  <c r="AV285" i="6" s="1"/>
  <c r="CW258" i="6"/>
  <c r="CW285" i="6" s="1"/>
  <c r="CN258" i="6"/>
  <c r="CN285" i="6" s="1"/>
  <c r="CK258" i="6"/>
  <c r="CK285" i="6" s="1"/>
  <c r="AE258" i="6"/>
  <c r="AE285" i="6" s="1"/>
  <c r="AE294" i="6" s="1"/>
  <c r="CH258" i="6"/>
  <c r="CH285" i="6" s="1"/>
  <c r="CI258" i="6"/>
  <c r="CI285" i="6" s="1"/>
  <c r="AF258" i="6"/>
  <c r="AF285" i="6" s="1"/>
  <c r="AF294" i="6" s="1"/>
  <c r="DB258" i="6"/>
  <c r="DB285" i="6" s="1"/>
  <c r="M257" i="6"/>
  <c r="M258" i="6"/>
  <c r="M285" i="6" s="1"/>
  <c r="AT258" i="6"/>
  <c r="AT285" i="6" s="1"/>
  <c r="AT294" i="6" s="1"/>
  <c r="CZ258" i="6"/>
  <c r="CZ285" i="6" s="1"/>
  <c r="DT258" i="6"/>
  <c r="DT285" i="6" s="1"/>
  <c r="BF258" i="6"/>
  <c r="BF285" i="6" s="1"/>
  <c r="BX258" i="6"/>
  <c r="BX285" i="6" s="1"/>
  <c r="AQ258" i="6"/>
  <c r="AQ285" i="6" s="1"/>
  <c r="AQ294" i="6" s="1"/>
  <c r="CO258" i="6"/>
  <c r="CO285" i="6" s="1"/>
  <c r="AO258" i="6"/>
  <c r="AO285" i="6" s="1"/>
  <c r="F257" i="6"/>
  <c r="F258" i="6"/>
  <c r="F285" i="6" s="1"/>
  <c r="T258" i="6"/>
  <c r="T285" i="6" s="1"/>
  <c r="T294" i="6" s="1"/>
  <c r="CR258" i="6"/>
  <c r="CR285" i="6" s="1"/>
  <c r="CR294" i="6" s="1"/>
  <c r="DK258" i="6"/>
  <c r="DK285" i="6" s="1"/>
  <c r="DK294" i="6" s="1"/>
  <c r="DG258" i="6"/>
  <c r="DG285" i="6" s="1"/>
  <c r="DG294" i="6" s="1"/>
  <c r="DR258" i="6"/>
  <c r="DR285" i="6" s="1"/>
  <c r="BG258" i="6"/>
  <c r="BG285" i="6" s="1"/>
  <c r="BG294" i="6" s="1"/>
  <c r="J257" i="6"/>
  <c r="J258" i="6"/>
  <c r="J285" i="6" s="1"/>
  <c r="DQ258" i="6"/>
  <c r="DQ285" i="6" s="1"/>
  <c r="DM258" i="6"/>
  <c r="DM285" i="6" s="1"/>
  <c r="DC258" i="6"/>
  <c r="DC285" i="6" s="1"/>
  <c r="DC294" i="6" s="1"/>
  <c r="I258" i="6"/>
  <c r="I285" i="6" s="1"/>
  <c r="I294" i="6" s="1"/>
  <c r="BV258" i="6"/>
  <c r="BV285" i="6" s="1"/>
  <c r="CU258" i="6"/>
  <c r="CU285" i="6" s="1"/>
  <c r="CU294" i="6" s="1"/>
  <c r="BW258" i="6"/>
  <c r="BW285" i="6" s="1"/>
  <c r="DA258" i="6"/>
  <c r="DA285" i="6" s="1"/>
  <c r="BJ258" i="6"/>
  <c r="BJ285" i="6" s="1"/>
  <c r="AB258" i="6"/>
  <c r="AB285" i="6" s="1"/>
  <c r="AB294" i="6" s="1"/>
  <c r="P257" i="6"/>
  <c r="P258" i="6"/>
  <c r="P285" i="6" s="1"/>
  <c r="P294" i="6" s="1"/>
  <c r="BH258" i="6"/>
  <c r="BH285" i="6" s="1"/>
  <c r="H257" i="6"/>
  <c r="H258" i="6"/>
  <c r="H285" i="6" s="1"/>
  <c r="G257" i="6"/>
  <c r="G284" i="6" s="1"/>
  <c r="G293" i="6" s="1"/>
  <c r="G258" i="6"/>
  <c r="G285" i="6" s="1"/>
  <c r="G294" i="6" s="1"/>
  <c r="BA258" i="6"/>
  <c r="BA285" i="6" s="1"/>
  <c r="BA294" i="6" s="1"/>
  <c r="CC258" i="6"/>
  <c r="CC285" i="6" s="1"/>
  <c r="CC294" i="6" s="1"/>
  <c r="AJ258" i="6"/>
  <c r="AJ285" i="6" s="1"/>
  <c r="CE258" i="6"/>
  <c r="CE285" i="6" s="1"/>
  <c r="CE294" i="6" s="1"/>
  <c r="N258" i="6"/>
  <c r="N285" i="6" s="1"/>
  <c r="N294" i="6" s="1"/>
  <c r="CG258" i="6"/>
  <c r="CG285" i="6" s="1"/>
  <c r="BM258" i="6"/>
  <c r="BM285" i="6" s="1"/>
  <c r="AS258" i="6"/>
  <c r="AS285" i="6" s="1"/>
  <c r="AL257" i="6"/>
  <c r="AL258" i="6"/>
  <c r="AL285" i="6" s="1"/>
  <c r="L257" i="6"/>
  <c r="L258" i="6"/>
  <c r="L285" i="6" s="1"/>
  <c r="CP258" i="6"/>
  <c r="CP285" i="6" s="1"/>
  <c r="DE258" i="6"/>
  <c r="DE285" i="6" s="1"/>
  <c r="AK258" i="6"/>
  <c r="AK285" i="6" s="1"/>
  <c r="AK294" i="6" s="1"/>
  <c r="DF258" i="6"/>
  <c r="DF285" i="6" s="1"/>
  <c r="DF294" i="6" s="1"/>
  <c r="AD258" i="6"/>
  <c r="AD285" i="6" s="1"/>
  <c r="AD294" i="6" s="1"/>
  <c r="U258" i="6"/>
  <c r="U285" i="6" s="1"/>
  <c r="CD258" i="6"/>
  <c r="CD285" i="6" s="1"/>
  <c r="R257" i="6"/>
  <c r="R258" i="6"/>
  <c r="R285" i="6" s="1"/>
  <c r="R294" i="6" s="1"/>
  <c r="DO258" i="6"/>
  <c r="DO285" i="6" s="1"/>
  <c r="AZ258" i="6"/>
  <c r="AZ285" i="6" s="1"/>
  <c r="AZ294" i="6" s="1"/>
  <c r="BR258" i="6"/>
  <c r="BR285" i="6" s="1"/>
  <c r="BR294" i="6" s="1"/>
  <c r="AX258" i="6"/>
  <c r="AX285" i="6" s="1"/>
  <c r="AX294" i="6" s="1"/>
  <c r="BO258" i="6"/>
  <c r="BO285" i="6" s="1"/>
  <c r="BO294" i="6" s="1"/>
  <c r="DI258" i="6"/>
  <c r="DI285" i="6" s="1"/>
  <c r="AR258" i="6"/>
  <c r="AR285" i="6" s="1"/>
  <c r="BE258" i="6"/>
  <c r="BE285" i="6" s="1"/>
  <c r="CX258" i="6"/>
  <c r="CX285" i="6" s="1"/>
  <c r="O257" i="6"/>
  <c r="O284" i="6" s="1"/>
  <c r="O293" i="6" s="1"/>
  <c r="O258" i="6"/>
  <c r="O285" i="6" s="1"/>
  <c r="O294" i="6" s="1"/>
  <c r="AU258" i="6"/>
  <c r="DP258" i="6"/>
  <c r="DP285" i="6" s="1"/>
  <c r="CF258" i="6"/>
  <c r="CF285" i="6" s="1"/>
  <c r="AC257" i="6"/>
  <c r="AC258" i="6"/>
  <c r="AC285" i="6" s="1"/>
  <c r="CA258" i="6"/>
  <c r="CA285" i="6" s="1"/>
  <c r="AY258" i="6"/>
  <c r="AY285" i="6" s="1"/>
  <c r="AY294" i="6" s="1"/>
  <c r="DH258" i="6"/>
  <c r="DH285" i="6" s="1"/>
  <c r="DH294" i="6" s="1"/>
  <c r="W258" i="6"/>
  <c r="G70" i="6"/>
  <c r="T257" i="6"/>
  <c r="T284" i="6" s="1"/>
  <c r="T293" i="6" s="1"/>
  <c r="AI257" i="6"/>
  <c r="Y257" i="6"/>
  <c r="AB257" i="6"/>
  <c r="Q257" i="6"/>
  <c r="X257" i="6"/>
  <c r="U257" i="6"/>
  <c r="U284" i="6" s="1"/>
  <c r="U293" i="6" s="1"/>
  <c r="AK257" i="6"/>
  <c r="AK284" i="6" s="1"/>
  <c r="AD257" i="6"/>
  <c r="AD284" i="6" s="1"/>
  <c r="Z257" i="6"/>
  <c r="AE257" i="6"/>
  <c r="AE284" i="6" s="1"/>
  <c r="CQ286" i="6"/>
  <c r="CQ295" i="6" s="1"/>
  <c r="AF257" i="6"/>
  <c r="N257" i="6"/>
  <c r="N284" i="6" s="1"/>
  <c r="W257" i="6"/>
  <c r="W284" i="6" s="1"/>
  <c r="W293" i="6" s="1"/>
  <c r="BQ286" i="6"/>
  <c r="BQ295" i="6" s="1"/>
  <c r="AH257" i="6"/>
  <c r="AJ257" i="6"/>
  <c r="AJ284" i="6" s="1"/>
  <c r="AJ293" i="6" s="1"/>
  <c r="BX286" i="6"/>
  <c r="BX295" i="6" s="1"/>
  <c r="BW286" i="6"/>
  <c r="BW295" i="6" s="1"/>
  <c r="CJ266" i="6"/>
  <c r="CI286" i="6"/>
  <c r="CI295" i="6" s="1"/>
  <c r="AF286" i="6"/>
  <c r="AF295" i="6" s="1"/>
  <c r="AB286" i="6"/>
  <c r="AB295" i="6" s="1"/>
  <c r="CU286" i="6"/>
  <c r="CU295" i="6" s="1"/>
  <c r="DA286" i="6"/>
  <c r="DA295" i="6" s="1"/>
  <c r="AR286" i="6"/>
  <c r="AR295" i="6" s="1"/>
  <c r="CH286" i="6"/>
  <c r="CH295" i="6" s="1"/>
  <c r="DP286" i="6"/>
  <c r="DP295" i="6" s="1"/>
  <c r="AK286" i="6"/>
  <c r="AK295" i="6" s="1"/>
  <c r="M286" i="6"/>
  <c r="M295" i="6" s="1"/>
  <c r="DR286" i="6"/>
  <c r="DR295" i="6" s="1"/>
  <c r="BP286" i="6"/>
  <c r="BP295" i="6" s="1"/>
  <c r="R286" i="6"/>
  <c r="R295" i="6" s="1"/>
  <c r="BI286" i="6"/>
  <c r="BI295" i="6" s="1"/>
  <c r="DI286" i="6"/>
  <c r="DI295" i="6" s="1"/>
  <c r="BB286" i="6"/>
  <c r="BB295" i="6" s="1"/>
  <c r="AO286" i="6"/>
  <c r="AO295" i="6" s="1"/>
  <c r="F286" i="6"/>
  <c r="F295" i="6" s="1"/>
  <c r="AX286" i="6"/>
  <c r="AX295" i="6" s="1"/>
  <c r="N286" i="6"/>
  <c r="N295" i="6" s="1"/>
  <c r="AE286" i="6"/>
  <c r="AE295" i="6" s="1"/>
  <c r="CM286" i="6"/>
  <c r="CM295" i="6" s="1"/>
  <c r="BL286" i="6"/>
  <c r="BL295" i="6" s="1"/>
  <c r="CF286" i="6"/>
  <c r="CF295" i="6" s="1"/>
  <c r="AC286" i="6"/>
  <c r="AC295" i="6" s="1"/>
  <c r="J286" i="6"/>
  <c r="J295" i="6" s="1"/>
  <c r="DQ286" i="6"/>
  <c r="DQ295" i="6" s="1"/>
  <c r="DC286" i="6"/>
  <c r="DC295" i="6" s="1"/>
  <c r="AJ286" i="6"/>
  <c r="AJ295" i="6" s="1"/>
  <c r="DK286" i="6"/>
  <c r="DK295" i="6" s="1"/>
  <c r="U286" i="6"/>
  <c r="U295" i="6" s="1"/>
  <c r="W286" i="6"/>
  <c r="W295" i="6" s="1"/>
  <c r="DN286" i="6"/>
  <c r="DN295" i="6" s="1"/>
  <c r="DB286" i="6"/>
  <c r="DB295" i="6" s="1"/>
  <c r="CG286" i="6"/>
  <c r="CG295" i="6" s="1"/>
  <c r="BS286" i="6"/>
  <c r="BS295" i="6" s="1"/>
  <c r="BD286" i="6"/>
  <c r="BD295" i="6" s="1"/>
  <c r="DJ286" i="6"/>
  <c r="DJ295" i="6" s="1"/>
  <c r="Q286" i="6"/>
  <c r="Q295" i="6" s="1"/>
  <c r="AI286" i="6"/>
  <c r="AI295" i="6" s="1"/>
  <c r="AH286" i="6"/>
  <c r="AH295" i="6" s="1"/>
  <c r="P286" i="6"/>
  <c r="P295" i="6" s="1"/>
  <c r="BH286" i="6"/>
  <c r="BH295" i="6" s="1"/>
  <c r="H286" i="6"/>
  <c r="H295" i="6" s="1"/>
  <c r="CL286" i="6"/>
  <c r="CL295" i="6" s="1"/>
  <c r="DF286" i="6"/>
  <c r="DF295" i="6" s="1"/>
  <c r="BV286" i="6"/>
  <c r="BV295" i="6" s="1"/>
  <c r="AV286" i="6"/>
  <c r="AV295" i="6" s="1"/>
  <c r="CZ286" i="6"/>
  <c r="CZ295" i="6" s="1"/>
  <c r="AQ286" i="6"/>
  <c r="AQ295" i="6" s="1"/>
  <c r="CO286" i="6"/>
  <c r="CO295" i="6" s="1"/>
  <c r="L286" i="6"/>
  <c r="L295" i="6" s="1"/>
  <c r="CP286" i="6"/>
  <c r="CP295" i="6" s="1"/>
  <c r="DE286" i="6"/>
  <c r="DE295" i="6" s="1"/>
  <c r="CR286" i="6"/>
  <c r="CR295" i="6" s="1"/>
  <c r="BO286" i="6"/>
  <c r="BO295" i="6" s="1"/>
  <c r="CE286" i="6"/>
  <c r="CE295" i="6" s="1"/>
  <c r="DT286" i="6"/>
  <c r="DT295" i="6" s="1"/>
  <c r="BF286" i="6"/>
  <c r="BF295" i="6" s="1"/>
  <c r="DU286" i="6"/>
  <c r="DU295" i="6" s="1"/>
  <c r="CV286" i="6"/>
  <c r="CV295" i="6" s="1"/>
  <c r="DD286" i="6"/>
  <c r="DD295" i="6" s="1"/>
  <c r="CB286" i="6"/>
  <c r="CB295" i="6" s="1"/>
  <c r="Y286" i="6"/>
  <c r="Y295" i="6" s="1"/>
  <c r="Z286" i="6"/>
  <c r="Z295" i="6" s="1"/>
  <c r="DM286" i="6"/>
  <c r="DM295" i="6" s="1"/>
  <c r="CJ285" i="6"/>
  <c r="CJ294" i="6" s="1"/>
  <c r="CJ286" i="6"/>
  <c r="CJ295" i="6" s="1"/>
  <c r="BR286" i="6"/>
  <c r="BR295" i="6" s="1"/>
  <c r="CC286" i="6"/>
  <c r="CC295" i="6" s="1"/>
  <c r="AU286" i="6"/>
  <c r="AU295" i="6" s="1"/>
  <c r="AD286" i="6"/>
  <c r="AD295" i="6" s="1"/>
  <c r="BJ286" i="6"/>
  <c r="BJ295" i="6" s="1"/>
  <c r="BE286" i="6"/>
  <c r="BE295" i="6" s="1"/>
  <c r="DO286" i="6"/>
  <c r="DO295" i="6" s="1"/>
  <c r="DH286" i="6"/>
  <c r="DH295" i="6" s="1"/>
  <c r="CD286" i="6"/>
  <c r="CD295" i="6" s="1"/>
  <c r="CW286" i="6"/>
  <c r="CW295" i="6" s="1"/>
  <c r="CN286" i="6"/>
  <c r="CN295" i="6" s="1"/>
  <c r="BM286" i="6"/>
  <c r="BM295" i="6" s="1"/>
  <c r="CK286" i="6"/>
  <c r="CK295" i="6" s="1"/>
  <c r="AS286" i="6"/>
  <c r="AS295" i="6" s="1"/>
  <c r="X286" i="6"/>
  <c r="X295" i="6" s="1"/>
  <c r="AL286" i="6"/>
  <c r="AL295" i="6" s="1"/>
  <c r="CA286" i="6"/>
  <c r="CA295" i="6" s="1"/>
  <c r="AY286" i="6"/>
  <c r="AY295" i="6" s="1"/>
  <c r="CX286" i="6"/>
  <c r="CX295" i="6" s="1"/>
  <c r="DG286" i="6"/>
  <c r="DG295" i="6" s="1"/>
  <c r="AA284" i="6"/>
  <c r="AA293" i="6" s="1"/>
  <c r="S284" i="6"/>
  <c r="S293" i="6" s="1"/>
  <c r="AM284" i="6"/>
  <c r="AM293" i="6" s="1"/>
  <c r="K284" i="6"/>
  <c r="K293" i="6" s="1"/>
  <c r="V284" i="6"/>
  <c r="V293" i="6" s="1"/>
  <c r="AG284" i="6"/>
  <c r="AG293" i="6" s="1"/>
  <c r="AQ266" i="6"/>
  <c r="CP266" i="6"/>
  <c r="BW266" i="6"/>
  <c r="DA266" i="6"/>
  <c r="BJ266" i="6"/>
  <c r="AB266" i="6"/>
  <c r="AR266" i="6"/>
  <c r="BE266" i="6"/>
  <c r="DO266" i="6"/>
  <c r="CZ266" i="6"/>
  <c r="BF266" i="6"/>
  <c r="CD266" i="6"/>
  <c r="CW266" i="6"/>
  <c r="CN266" i="6"/>
  <c r="BM266" i="6"/>
  <c r="CK266" i="6"/>
  <c r="AS266" i="6"/>
  <c r="X266" i="6"/>
  <c r="AL266" i="6"/>
  <c r="CA266" i="6"/>
  <c r="AY266" i="6"/>
  <c r="CX266" i="6"/>
  <c r="CQ266" i="6"/>
  <c r="CH266" i="6"/>
  <c r="R266" i="6"/>
  <c r="BI266" i="6"/>
  <c r="DI266" i="6"/>
  <c r="BB266" i="6"/>
  <c r="AO266" i="6"/>
  <c r="F266" i="6"/>
  <c r="CI266" i="6"/>
  <c r="M266" i="6"/>
  <c r="BQ266" i="6"/>
  <c r="DP266" i="6"/>
  <c r="CM266" i="6"/>
  <c r="BL266" i="6"/>
  <c r="CF266" i="6"/>
  <c r="AC266" i="6"/>
  <c r="J266" i="6"/>
  <c r="DQ266" i="6"/>
  <c r="AF266" i="6"/>
  <c r="DR266" i="6"/>
  <c r="DN266" i="6"/>
  <c r="DB266" i="6"/>
  <c r="CG266" i="6"/>
  <c r="BS266" i="6"/>
  <c r="BD266" i="6"/>
  <c r="DJ266" i="6"/>
  <c r="Q266" i="6"/>
  <c r="AI266" i="6"/>
  <c r="AH266" i="6"/>
  <c r="P266" i="6"/>
  <c r="BH266" i="6"/>
  <c r="H266" i="6"/>
  <c r="CO266" i="6"/>
  <c r="DT266" i="6"/>
  <c r="BX266" i="6"/>
  <c r="L266" i="6"/>
  <c r="DU266" i="6"/>
  <c r="CV266" i="6"/>
  <c r="DD266" i="6"/>
  <c r="CB266" i="6"/>
  <c r="Y266" i="6"/>
  <c r="Z266" i="6"/>
  <c r="DM266" i="6"/>
  <c r="K294" i="6"/>
  <c r="S294" i="6"/>
  <c r="AG294" i="6"/>
  <c r="AN294" i="6"/>
  <c r="BC294" i="6"/>
  <c r="AP294" i="6"/>
  <c r="AM294" i="6"/>
  <c r="AA294" i="6"/>
  <c r="AW294" i="6"/>
  <c r="V294" i="6"/>
  <c r="BZ294" i="6"/>
  <c r="BU294" i="6"/>
  <c r="BT294" i="6"/>
  <c r="BN294" i="6"/>
  <c r="BY294" i="6"/>
  <c r="DL294" i="6"/>
  <c r="CY294" i="6"/>
  <c r="BK294" i="6"/>
  <c r="DS294" i="6"/>
  <c r="CS294" i="6"/>
  <c r="CT294" i="6"/>
  <c r="F70" i="6"/>
  <c r="H70" i="6"/>
  <c r="DD81" i="6"/>
  <c r="DD82" i="6" s="1"/>
  <c r="DP81" i="6"/>
  <c r="DP82" i="6" s="1"/>
  <c r="DA81" i="6"/>
  <c r="DA82" i="6" s="1"/>
  <c r="CW81" i="6"/>
  <c r="CW82" i="6" s="1"/>
  <c r="BQ81" i="6"/>
  <c r="BQ82" i="6" s="1"/>
  <c r="DN81" i="6"/>
  <c r="DN82" i="6" s="1"/>
  <c r="CD81" i="6"/>
  <c r="CD82" i="6" s="1"/>
  <c r="I55" i="6" l="1"/>
  <c r="I60" i="6" s="1"/>
  <c r="I62" i="6" s="1"/>
  <c r="I70" i="6" s="1"/>
  <c r="I57" i="6"/>
  <c r="I59" i="6" s="1"/>
  <c r="I61" i="6" s="1"/>
  <c r="I56" i="6"/>
  <c r="I58" i="6"/>
  <c r="AA303" i="6"/>
  <c r="X3" i="29" s="1"/>
  <c r="V303" i="6"/>
  <c r="S3" i="29" s="1"/>
  <c r="I303" i="6"/>
  <c r="F3" i="29" s="1"/>
  <c r="K303" i="6"/>
  <c r="H3" i="29" s="1"/>
  <c r="T303" i="6"/>
  <c r="Q3" i="29" s="1"/>
  <c r="S303" i="6"/>
  <c r="P3" i="29" s="1"/>
  <c r="G303" i="6"/>
  <c r="D3" i="29" s="1"/>
  <c r="O303" i="6"/>
  <c r="L3" i="29" s="1"/>
  <c r="N23" i="6"/>
  <c r="M25" i="6"/>
  <c r="M65" i="6" s="1"/>
  <c r="M9" i="6"/>
  <c r="L16" i="6"/>
  <c r="P21" i="6"/>
  <c r="K27" i="6"/>
  <c r="K29" i="6"/>
  <c r="K28" i="6"/>
  <c r="K30" i="6"/>
  <c r="J53" i="6"/>
  <c r="J58" i="6" s="1"/>
  <c r="J48" i="6"/>
  <c r="J47" i="6"/>
  <c r="J45" i="6"/>
  <c r="J46" i="6"/>
  <c r="J38" i="6"/>
  <c r="J41" i="6" s="1"/>
  <c r="J52" i="6"/>
  <c r="J44" i="6"/>
  <c r="J36" i="6"/>
  <c r="J42" i="6" s="1"/>
  <c r="J49" i="6"/>
  <c r="J50" i="6"/>
  <c r="J37" i="6"/>
  <c r="J54" i="6"/>
  <c r="J43" i="6"/>
  <c r="J51" i="6"/>
  <c r="J39" i="6"/>
  <c r="S14" i="6"/>
  <c r="BP15" i="6"/>
  <c r="CG18" i="6"/>
  <c r="BX20" i="6"/>
  <c r="EX24" i="6"/>
  <c r="E62" i="6"/>
  <c r="E70" i="6" s="1"/>
  <c r="E61" i="6"/>
  <c r="H73" i="6"/>
  <c r="H78" i="6" s="1"/>
  <c r="H84" i="6" s="1"/>
  <c r="H72" i="6"/>
  <c r="H77" i="6" s="1"/>
  <c r="BW81" i="6"/>
  <c r="BW82" i="6" s="1"/>
  <c r="F73" i="6"/>
  <c r="F78" i="6" s="1"/>
  <c r="F84" i="6" s="1"/>
  <c r="F72" i="6"/>
  <c r="F77" i="6" s="1"/>
  <c r="DT81" i="6"/>
  <c r="DT82" i="6" s="1"/>
  <c r="DB81" i="6"/>
  <c r="DB82" i="6" s="1"/>
  <c r="CZ81" i="6"/>
  <c r="CZ82" i="6" s="1"/>
  <c r="CV81" i="6"/>
  <c r="CV82" i="6" s="1"/>
  <c r="CQ81" i="6"/>
  <c r="CQ82" i="6" s="1"/>
  <c r="G73" i="6"/>
  <c r="G78" i="6" s="1"/>
  <c r="G84" i="6" s="1"/>
  <c r="G72" i="6"/>
  <c r="G77" i="6" s="1"/>
  <c r="DV286" i="6"/>
  <c r="DV295" i="6" s="1"/>
  <c r="Q284" i="6"/>
  <c r="Q293" i="6" s="1"/>
  <c r="H284" i="6"/>
  <c r="H293" i="6" s="1"/>
  <c r="AI284" i="6"/>
  <c r="AI293" i="6" s="1"/>
  <c r="AC284" i="6"/>
  <c r="AC293" i="6" s="1"/>
  <c r="F284" i="6"/>
  <c r="F293" i="6" s="1"/>
  <c r="AL284" i="6"/>
  <c r="AL293" i="6" s="1"/>
  <c r="R284" i="6"/>
  <c r="R293" i="6" s="1"/>
  <c r="P284" i="6"/>
  <c r="P293" i="6" s="1"/>
  <c r="M284" i="6"/>
  <c r="M293" i="6" s="1"/>
  <c r="AH284" i="6"/>
  <c r="AH293" i="6" s="1"/>
  <c r="J284" i="6"/>
  <c r="J293" i="6" s="1"/>
  <c r="X284" i="6"/>
  <c r="X293" i="6" s="1"/>
  <c r="L284" i="6"/>
  <c r="L293" i="6" s="1"/>
  <c r="AB284" i="6"/>
  <c r="AB293" i="6" s="1"/>
  <c r="AF284" i="6"/>
  <c r="AF293" i="6" s="1"/>
  <c r="W285" i="6"/>
  <c r="W294" i="6" s="1"/>
  <c r="W303" i="6" s="1"/>
  <c r="AU285" i="6"/>
  <c r="AU294" i="6" s="1"/>
  <c r="Z284" i="6"/>
  <c r="Z293" i="6" s="1"/>
  <c r="Y284" i="6"/>
  <c r="Y293" i="6" s="1"/>
  <c r="DV266" i="6"/>
  <c r="Z294" i="6"/>
  <c r="AI294" i="6"/>
  <c r="M294" i="6"/>
  <c r="U294" i="6"/>
  <c r="U303" i="6" s="1"/>
  <c r="AC294" i="6"/>
  <c r="CF294" i="6"/>
  <c r="BE294" i="6"/>
  <c r="BB294" i="6"/>
  <c r="Q294" i="6"/>
  <c r="AR294" i="6"/>
  <c r="L294" i="6"/>
  <c r="H294" i="6"/>
  <c r="AS294" i="6"/>
  <c r="AL294" i="6"/>
  <c r="CN294" i="6"/>
  <c r="F294" i="6"/>
  <c r="BF294" i="6"/>
  <c r="AV294" i="6"/>
  <c r="AJ294" i="6"/>
  <c r="N293" i="6"/>
  <c r="AD293" i="6"/>
  <c r="AK293" i="6"/>
  <c r="AO294" i="6"/>
  <c r="AE293" i="6"/>
  <c r="Y294" i="6"/>
  <c r="J294" i="6"/>
  <c r="X294" i="6"/>
  <c r="BP294" i="6"/>
  <c r="BJ294" i="6"/>
  <c r="DD294" i="6"/>
  <c r="CD294" i="6"/>
  <c r="DO294" i="6"/>
  <c r="DM294" i="6"/>
  <c r="DB294" i="6"/>
  <c r="CI294" i="6"/>
  <c r="CK294" i="6"/>
  <c r="DQ294" i="6"/>
  <c r="CB294" i="6"/>
  <c r="BQ294" i="6"/>
  <c r="CQ294" i="6"/>
  <c r="DA294" i="6"/>
  <c r="DJ294" i="6"/>
  <c r="BM294" i="6"/>
  <c r="DU294" i="6"/>
  <c r="BX294" i="6"/>
  <c r="DR294" i="6"/>
  <c r="BI294" i="6"/>
  <c r="CA294" i="6"/>
  <c r="BS294" i="6"/>
  <c r="DN294" i="6"/>
  <c r="DP294" i="6"/>
  <c r="CH294" i="6"/>
  <c r="CW294" i="6"/>
  <c r="CP294" i="6"/>
  <c r="CL294" i="6"/>
  <c r="CG294" i="6"/>
  <c r="BL294" i="6"/>
  <c r="DE294" i="6"/>
  <c r="CX294" i="6"/>
  <c r="CZ294" i="6"/>
  <c r="DI294" i="6"/>
  <c r="BW294" i="6"/>
  <c r="CM294" i="6"/>
  <c r="BV294" i="6"/>
  <c r="CO294" i="6"/>
  <c r="BH294" i="6"/>
  <c r="CV294" i="6"/>
  <c r="DT294" i="6"/>
  <c r="J57" i="6" l="1"/>
  <c r="J59" i="6" s="1"/>
  <c r="J61" i="6" s="1"/>
  <c r="J55" i="6"/>
  <c r="J60" i="6" s="1"/>
  <c r="J62" i="6" s="1"/>
  <c r="J70" i="6" s="1"/>
  <c r="J73" i="6" s="1"/>
  <c r="J78" i="6" s="1"/>
  <c r="J84" i="6" s="1"/>
  <c r="J87" i="6" s="1"/>
  <c r="J56" i="6"/>
  <c r="Y303" i="6"/>
  <c r="V3" i="29" s="1"/>
  <c r="F303" i="6"/>
  <c r="C3" i="29" s="1"/>
  <c r="H303" i="6"/>
  <c r="E3" i="29" s="1"/>
  <c r="L303" i="6"/>
  <c r="I3" i="29" s="1"/>
  <c r="X303" i="6"/>
  <c r="U3" i="29" s="1"/>
  <c r="J303" i="6"/>
  <c r="G3" i="29" s="1"/>
  <c r="M303" i="6"/>
  <c r="J3" i="29" s="1"/>
  <c r="P303" i="6"/>
  <c r="M3" i="29" s="1"/>
  <c r="R303" i="6"/>
  <c r="O3" i="29" s="1"/>
  <c r="Q303" i="6"/>
  <c r="N3" i="29" s="1"/>
  <c r="AB303" i="6"/>
  <c r="Y3" i="29" s="1"/>
  <c r="T3" i="29"/>
  <c r="N303" i="6"/>
  <c r="K3" i="29" s="1"/>
  <c r="R3" i="29"/>
  <c r="Z303" i="6"/>
  <c r="W3" i="29" s="1"/>
  <c r="L27" i="6"/>
  <c r="O23" i="6"/>
  <c r="N25" i="6"/>
  <c r="N65" i="6" s="1"/>
  <c r="L28" i="6"/>
  <c r="L29" i="6"/>
  <c r="K46" i="6"/>
  <c r="K50" i="6"/>
  <c r="K45" i="6"/>
  <c r="K53" i="6"/>
  <c r="K49" i="6"/>
  <c r="K57" i="6" s="1"/>
  <c r="K59" i="6" s="1"/>
  <c r="K39" i="6"/>
  <c r="K43" i="6"/>
  <c r="K37" i="6"/>
  <c r="K54" i="6"/>
  <c r="K51" i="6"/>
  <c r="K44" i="6"/>
  <c r="K36" i="6"/>
  <c r="K42" i="6" s="1"/>
  <c r="K52" i="6"/>
  <c r="K48" i="6"/>
  <c r="K47" i="6"/>
  <c r="K38" i="6"/>
  <c r="K41" i="6" s="1"/>
  <c r="Q21" i="6"/>
  <c r="L64" i="6"/>
  <c r="L66" i="6" s="1"/>
  <c r="L30" i="6"/>
  <c r="N9" i="6"/>
  <c r="M16" i="6"/>
  <c r="I72" i="6"/>
  <c r="I77" i="6" s="1"/>
  <c r="I73" i="6"/>
  <c r="I78" i="6" s="1"/>
  <c r="I84" i="6" s="1"/>
  <c r="T14" i="6"/>
  <c r="BY20" i="6"/>
  <c r="CH18" i="6"/>
  <c r="BQ15" i="6"/>
  <c r="EY24" i="6"/>
  <c r="DV258" i="6"/>
  <c r="DV285" i="6" s="1"/>
  <c r="DV294" i="6" s="1"/>
  <c r="F87" i="6"/>
  <c r="F83" i="6"/>
  <c r="G87" i="6"/>
  <c r="G83" i="6"/>
  <c r="H87" i="6"/>
  <c r="H83" i="6"/>
  <c r="DU81" i="6"/>
  <c r="DU82" i="6" s="1"/>
  <c r="DW286" i="6"/>
  <c r="DW295" i="6" s="1"/>
  <c r="DW266" i="6"/>
  <c r="K55" i="6" l="1"/>
  <c r="K60" i="6" s="1"/>
  <c r="K62" i="6" s="1"/>
  <c r="K70" i="6" s="1"/>
  <c r="K72" i="6" s="1"/>
  <c r="K77" i="6" s="1"/>
  <c r="K56" i="6"/>
  <c r="J83" i="6"/>
  <c r="K58" i="6"/>
  <c r="J72" i="6"/>
  <c r="J77" i="6" s="1"/>
  <c r="K61" i="6"/>
  <c r="AC303" i="6"/>
  <c r="P23" i="6"/>
  <c r="O25" i="6"/>
  <c r="O65" i="6" s="1"/>
  <c r="M64" i="6"/>
  <c r="M66" i="6" s="1"/>
  <c r="M30" i="6"/>
  <c r="L43" i="6"/>
  <c r="L45" i="6"/>
  <c r="L39" i="6"/>
  <c r="L46" i="6"/>
  <c r="L44" i="6"/>
  <c r="L54" i="6"/>
  <c r="L36" i="6"/>
  <c r="L42" i="6" s="1"/>
  <c r="L53" i="6"/>
  <c r="L38" i="6"/>
  <c r="L41" i="6" s="1"/>
  <c r="L47" i="6"/>
  <c r="L51" i="6"/>
  <c r="L48" i="6"/>
  <c r="L50" i="6"/>
  <c r="L49" i="6"/>
  <c r="L37" i="6"/>
  <c r="L52" i="6"/>
  <c r="I87" i="6"/>
  <c r="I83" i="6"/>
  <c r="O9" i="6"/>
  <c r="N16" i="6"/>
  <c r="M28" i="6"/>
  <c r="M27" i="6"/>
  <c r="R21" i="6"/>
  <c r="M29" i="6"/>
  <c r="U14" i="6"/>
  <c r="BR15" i="6"/>
  <c r="CI18" i="6"/>
  <c r="BZ20" i="6"/>
  <c r="EZ24" i="6"/>
  <c r="D2" i="29"/>
  <c r="G325" i="6"/>
  <c r="C2" i="29"/>
  <c r="F325" i="6"/>
  <c r="G2" i="29"/>
  <c r="J325" i="6"/>
  <c r="E2" i="29"/>
  <c r="H325" i="6"/>
  <c r="DW258" i="6"/>
  <c r="DW285" i="6" s="1"/>
  <c r="DW294" i="6" s="1"/>
  <c r="DV81" i="6"/>
  <c r="DV82" i="6" s="1"/>
  <c r="E266" i="6"/>
  <c r="E258" i="6"/>
  <c r="E285" i="6" s="1"/>
  <c r="E294" i="6" s="1"/>
  <c r="E257" i="6"/>
  <c r="DX286" i="6"/>
  <c r="DX295" i="6" s="1"/>
  <c r="E286" i="6"/>
  <c r="E295" i="6" s="1"/>
  <c r="DX266" i="6"/>
  <c r="E297" i="6"/>
  <c r="E298" i="6"/>
  <c r="E299" i="6"/>
  <c r="E296" i="6"/>
  <c r="L55" i="6" l="1"/>
  <c r="L60" i="6" s="1"/>
  <c r="L62" i="6" s="1"/>
  <c r="L70" i="6" s="1"/>
  <c r="L57" i="6"/>
  <c r="L59" i="6" s="1"/>
  <c r="L61" i="6" s="1"/>
  <c r="K73" i="6"/>
  <c r="K78" i="6" s="1"/>
  <c r="K84" i="6" s="1"/>
  <c r="K87" i="6" s="1"/>
  <c r="L56" i="6"/>
  <c r="L58" i="6"/>
  <c r="AD303" i="6"/>
  <c r="Z3" i="29"/>
  <c r="N28" i="6"/>
  <c r="N27" i="6"/>
  <c r="Q23" i="6"/>
  <c r="P25" i="6"/>
  <c r="P65" i="6" s="1"/>
  <c r="K83" i="6"/>
  <c r="N64" i="6"/>
  <c r="N66" i="6" s="1"/>
  <c r="N30" i="6"/>
  <c r="S21" i="6"/>
  <c r="N29" i="6"/>
  <c r="P9" i="6"/>
  <c r="O16" i="6"/>
  <c r="M46" i="6"/>
  <c r="M52" i="6"/>
  <c r="M38" i="6"/>
  <c r="M41" i="6" s="1"/>
  <c r="M45" i="6"/>
  <c r="M36" i="6"/>
  <c r="M42" i="6" s="1"/>
  <c r="M47" i="6"/>
  <c r="M39" i="6"/>
  <c r="M48" i="6"/>
  <c r="M50" i="6"/>
  <c r="M43" i="6"/>
  <c r="M37" i="6"/>
  <c r="M51" i="6"/>
  <c r="M54" i="6"/>
  <c r="M53" i="6"/>
  <c r="M49" i="6"/>
  <c r="M44" i="6"/>
  <c r="I325" i="6"/>
  <c r="F2" i="29"/>
  <c r="V14" i="6"/>
  <c r="CJ18" i="6"/>
  <c r="CA20" i="6"/>
  <c r="BS15" i="6"/>
  <c r="FA24" i="6"/>
  <c r="E284" i="6"/>
  <c r="E293" i="6" s="1"/>
  <c r="E303" i="6" s="1"/>
  <c r="E72" i="6"/>
  <c r="E77" i="6" s="1"/>
  <c r="E73" i="6"/>
  <c r="E78" i="6" s="1"/>
  <c r="DX258" i="6"/>
  <c r="DX285" i="6" s="1"/>
  <c r="DX294" i="6" s="1"/>
  <c r="DY258" i="6"/>
  <c r="DY285" i="6" s="1"/>
  <c r="DY286" i="6"/>
  <c r="DY295" i="6" s="1"/>
  <c r="DY266" i="6"/>
  <c r="DW81" i="6"/>
  <c r="E81" i="6"/>
  <c r="E82" i="6" s="1"/>
  <c r="M57" i="6" l="1"/>
  <c r="M59" i="6" s="1"/>
  <c r="M61" i="6" s="1"/>
  <c r="L72" i="6"/>
  <c r="L77" i="6" s="1"/>
  <c r="L73" i="6"/>
  <c r="L78" i="6" s="1"/>
  <c r="L84" i="6" s="1"/>
  <c r="L83" i="6" s="1"/>
  <c r="M55" i="6"/>
  <c r="M60" i="6" s="1"/>
  <c r="M62" i="6" s="1"/>
  <c r="M58" i="6"/>
  <c r="M56" i="6"/>
  <c r="AA3" i="29"/>
  <c r="AE303" i="6"/>
  <c r="R23" i="6"/>
  <c r="Q25" i="6"/>
  <c r="Q65" i="6" s="1"/>
  <c r="T21" i="6"/>
  <c r="Q9" i="6"/>
  <c r="P16" i="6"/>
  <c r="H2" i="29"/>
  <c r="K325" i="6"/>
  <c r="O64" i="6"/>
  <c r="O66" i="6" s="1"/>
  <c r="O27" i="6"/>
  <c r="O28" i="6"/>
  <c r="O29" i="6"/>
  <c r="O30" i="6"/>
  <c r="N43" i="6"/>
  <c r="N44" i="6"/>
  <c r="N46" i="6"/>
  <c r="N47" i="6"/>
  <c r="N49" i="6"/>
  <c r="N48" i="6"/>
  <c r="N51" i="6"/>
  <c r="N50" i="6"/>
  <c r="N37" i="6"/>
  <c r="N45" i="6"/>
  <c r="N53" i="6"/>
  <c r="N36" i="6"/>
  <c r="N42" i="6" s="1"/>
  <c r="N52" i="6"/>
  <c r="N54" i="6"/>
  <c r="N38" i="6"/>
  <c r="N41" i="6" s="1"/>
  <c r="N39" i="6"/>
  <c r="W14" i="6"/>
  <c r="CB20" i="6"/>
  <c r="CK18" i="6"/>
  <c r="BT15" i="6"/>
  <c r="FB24" i="6"/>
  <c r="B3" i="29"/>
  <c r="DW82" i="6"/>
  <c r="DZ286" i="6"/>
  <c r="DZ295" i="6" s="1"/>
  <c r="DZ266" i="6"/>
  <c r="DY294" i="6"/>
  <c r="DX81" i="6"/>
  <c r="DX82" i="6" s="1"/>
  <c r="E84" i="6"/>
  <c r="L87" i="6" l="1"/>
  <c r="L325" i="6" s="1"/>
  <c r="N55" i="6"/>
  <c r="N60" i="6" s="1"/>
  <c r="N57" i="6"/>
  <c r="N59" i="6" s="1"/>
  <c r="N61" i="6" s="1"/>
  <c r="N58" i="6"/>
  <c r="N62" i="6"/>
  <c r="N56" i="6"/>
  <c r="AB3" i="29"/>
  <c r="AF303" i="6"/>
  <c r="S23" i="6"/>
  <c r="R25" i="6"/>
  <c r="R65" i="6" s="1"/>
  <c r="P64" i="6"/>
  <c r="P66" i="6" s="1"/>
  <c r="P28" i="6"/>
  <c r="P27" i="6"/>
  <c r="P29" i="6"/>
  <c r="P30" i="6"/>
  <c r="R9" i="6"/>
  <c r="Q16" i="6"/>
  <c r="O44" i="6"/>
  <c r="O53" i="6"/>
  <c r="O46" i="6"/>
  <c r="O49" i="6"/>
  <c r="O48" i="6"/>
  <c r="O50" i="6"/>
  <c r="O47" i="6"/>
  <c r="O36" i="6"/>
  <c r="O42" i="6" s="1"/>
  <c r="O52" i="6"/>
  <c r="O39" i="6"/>
  <c r="O38" i="6"/>
  <c r="O41" i="6" s="1"/>
  <c r="O43" i="6"/>
  <c r="O37" i="6"/>
  <c r="O45" i="6"/>
  <c r="O51" i="6"/>
  <c r="O54" i="6"/>
  <c r="U21" i="6"/>
  <c r="X14" i="6"/>
  <c r="CC20" i="6"/>
  <c r="CL18" i="6"/>
  <c r="BU15" i="6"/>
  <c r="FC24" i="6"/>
  <c r="E87" i="6"/>
  <c r="E325" i="6" s="1"/>
  <c r="E326" i="6" s="1"/>
  <c r="E83" i="6"/>
  <c r="DZ258" i="6"/>
  <c r="DZ285" i="6" s="1"/>
  <c r="DZ294" i="6" s="1"/>
  <c r="EA258" i="6"/>
  <c r="EA285" i="6" s="1"/>
  <c r="EA286" i="6"/>
  <c r="EA295" i="6" s="1"/>
  <c r="EA266" i="6"/>
  <c r="DY81" i="6"/>
  <c r="DY82" i="6" s="1"/>
  <c r="F326" i="6" l="1"/>
  <c r="B8" i="29"/>
  <c r="B7" i="29"/>
  <c r="B4" i="29" s="1"/>
  <c r="B5" i="29" s="1"/>
  <c r="I2" i="29"/>
  <c r="O57" i="6"/>
  <c r="O59" i="6" s="1"/>
  <c r="O61" i="6" s="1"/>
  <c r="O55" i="6"/>
  <c r="O60" i="6" s="1"/>
  <c r="O62" i="6" s="1"/>
  <c r="O58" i="6"/>
  <c r="O56" i="6"/>
  <c r="AC3" i="29"/>
  <c r="AG303" i="6"/>
  <c r="T23" i="6"/>
  <c r="S25" i="6"/>
  <c r="S65" i="6" s="1"/>
  <c r="P47" i="6"/>
  <c r="P52" i="6"/>
  <c r="P38" i="6"/>
  <c r="P41" i="6" s="1"/>
  <c r="P45" i="6"/>
  <c r="P53" i="6"/>
  <c r="P54" i="6"/>
  <c r="P43" i="6"/>
  <c r="P46" i="6"/>
  <c r="P50" i="6"/>
  <c r="P48" i="6"/>
  <c r="P36" i="6"/>
  <c r="P42" i="6" s="1"/>
  <c r="P37" i="6"/>
  <c r="P49" i="6"/>
  <c r="P39" i="6"/>
  <c r="P51" i="6"/>
  <c r="P44" i="6"/>
  <c r="Q64" i="6"/>
  <c r="Q66" i="6" s="1"/>
  <c r="Q27" i="6"/>
  <c r="Q28" i="6"/>
  <c r="Q29" i="6"/>
  <c r="Q30" i="6"/>
  <c r="V21" i="6"/>
  <c r="S9" i="6"/>
  <c r="R16" i="6"/>
  <c r="Y14" i="6"/>
  <c r="BV15" i="6"/>
  <c r="CM18" i="6"/>
  <c r="CD20" i="6"/>
  <c r="FD24" i="6"/>
  <c r="E327" i="6"/>
  <c r="E89" i="6"/>
  <c r="E320" i="6" s="1"/>
  <c r="B2" i="29"/>
  <c r="EB258" i="6"/>
  <c r="EB285" i="6" s="1"/>
  <c r="EB286" i="6"/>
  <c r="EB295" i="6" s="1"/>
  <c r="EB266" i="6"/>
  <c r="EA294" i="6"/>
  <c r="DZ81" i="6"/>
  <c r="DZ82" i="6" s="1"/>
  <c r="G326" i="6" l="1"/>
  <c r="C8" i="29"/>
  <c r="C7" i="29"/>
  <c r="C4" i="29" s="1"/>
  <c r="C5" i="29" s="1"/>
  <c r="P55" i="6"/>
  <c r="P60" i="6" s="1"/>
  <c r="P62" i="6" s="1"/>
  <c r="P70" i="6" s="1"/>
  <c r="P72" i="6" s="1"/>
  <c r="P77" i="6" s="1"/>
  <c r="P57" i="6"/>
  <c r="P59" i="6" s="1"/>
  <c r="P61" i="6" s="1"/>
  <c r="P58" i="6"/>
  <c r="P56" i="6"/>
  <c r="AD3" i="29"/>
  <c r="AH303" i="6"/>
  <c r="U23" i="6"/>
  <c r="T25" i="6"/>
  <c r="T65" i="6" s="1"/>
  <c r="T9" i="6"/>
  <c r="S16" i="6"/>
  <c r="R64" i="6"/>
  <c r="R66" i="6" s="1"/>
  <c r="R27" i="6"/>
  <c r="R28" i="6"/>
  <c r="R29" i="6"/>
  <c r="R30" i="6"/>
  <c r="W21" i="6"/>
  <c r="Q45" i="6"/>
  <c r="Q52" i="6"/>
  <c r="Q36" i="6"/>
  <c r="Q42" i="6" s="1"/>
  <c r="Q44" i="6"/>
  <c r="Q54" i="6"/>
  <c r="Q51" i="6"/>
  <c r="Q43" i="6"/>
  <c r="Q46" i="6"/>
  <c r="Q49" i="6"/>
  <c r="Q38" i="6"/>
  <c r="Q41" i="6" s="1"/>
  <c r="Q48" i="6"/>
  <c r="Q53" i="6"/>
  <c r="Q58" i="6" s="1"/>
  <c r="Q50" i="6"/>
  <c r="Q47" i="6"/>
  <c r="Q39" i="6"/>
  <c r="Q37" i="6"/>
  <c r="Z14" i="6"/>
  <c r="BW15" i="6"/>
  <c r="CN18" i="6"/>
  <c r="CE20" i="6"/>
  <c r="FE24" i="6"/>
  <c r="E328" i="6"/>
  <c r="F327" i="6"/>
  <c r="F328" i="6" s="1"/>
  <c r="E321" i="6"/>
  <c r="B6" i="29" s="1"/>
  <c r="F89" i="6"/>
  <c r="EC258" i="6"/>
  <c r="EC285" i="6" s="1"/>
  <c r="EC294" i="6" s="1"/>
  <c r="EC286" i="6"/>
  <c r="EC295" i="6" s="1"/>
  <c r="EC266" i="6"/>
  <c r="EB294" i="6"/>
  <c r="EA81" i="6"/>
  <c r="EA82" i="6" s="1"/>
  <c r="Q57" i="6" l="1"/>
  <c r="Q59" i="6" s="1"/>
  <c r="H326" i="6"/>
  <c r="D8" i="29"/>
  <c r="D7" i="29"/>
  <c r="D4" i="29" s="1"/>
  <c r="D5" i="29" s="1"/>
  <c r="Q55" i="6"/>
  <c r="Q60" i="6" s="1"/>
  <c r="Q62" i="6" s="1"/>
  <c r="Q70" i="6" s="1"/>
  <c r="Q72" i="6" s="1"/>
  <c r="Q77" i="6" s="1"/>
  <c r="P73" i="6"/>
  <c r="P78" i="6" s="1"/>
  <c r="P84" i="6" s="1"/>
  <c r="P87" i="6" s="1"/>
  <c r="Q61" i="6"/>
  <c r="Q56" i="6"/>
  <c r="AE3" i="29"/>
  <c r="AI303" i="6"/>
  <c r="E310" i="6"/>
  <c r="E311" i="6" s="1"/>
  <c r="E312" i="6" s="1"/>
  <c r="E313" i="6" s="1"/>
  <c r="E350" i="6" s="1"/>
  <c r="V23" i="6"/>
  <c r="U25" i="6"/>
  <c r="U65" i="6" s="1"/>
  <c r="P83" i="6"/>
  <c r="R46" i="6"/>
  <c r="R54" i="6"/>
  <c r="R38" i="6"/>
  <c r="R41" i="6" s="1"/>
  <c r="R43" i="6"/>
  <c r="R36" i="6"/>
  <c r="R42" i="6" s="1"/>
  <c r="R51" i="6"/>
  <c r="R48" i="6"/>
  <c r="R45" i="6"/>
  <c r="R53" i="6"/>
  <c r="R47" i="6"/>
  <c r="R56" i="6" s="1"/>
  <c r="R50" i="6"/>
  <c r="R52" i="6"/>
  <c r="R44" i="6"/>
  <c r="R37" i="6"/>
  <c r="R39" i="6"/>
  <c r="R49" i="6"/>
  <c r="R57" i="6" s="1"/>
  <c r="R59" i="6" s="1"/>
  <c r="S64" i="6"/>
  <c r="S66" i="6" s="1"/>
  <c r="S29" i="6"/>
  <c r="S27" i="6"/>
  <c r="S28" i="6"/>
  <c r="S30" i="6"/>
  <c r="X21" i="6"/>
  <c r="U9" i="6"/>
  <c r="T16" i="6"/>
  <c r="AA14" i="6"/>
  <c r="CO18" i="6"/>
  <c r="BX15" i="6"/>
  <c r="CF20" i="6"/>
  <c r="FF24" i="6"/>
  <c r="E322" i="6"/>
  <c r="E323" i="6" s="1"/>
  <c r="G327" i="6"/>
  <c r="G328" i="6" s="1"/>
  <c r="F320" i="6"/>
  <c r="F321" i="6" s="1"/>
  <c r="G89" i="6"/>
  <c r="ED286" i="6"/>
  <c r="ED295" i="6" s="1"/>
  <c r="ED266" i="6"/>
  <c r="EB81" i="6"/>
  <c r="EB82" i="6" s="1"/>
  <c r="EE266" i="6"/>
  <c r="R55" i="6" l="1"/>
  <c r="R60" i="6" s="1"/>
  <c r="R62" i="6" s="1"/>
  <c r="R70" i="6" s="1"/>
  <c r="R73" i="6" s="1"/>
  <c r="R78" i="6" s="1"/>
  <c r="R84" i="6" s="1"/>
  <c r="F322" i="6"/>
  <c r="F323" i="6" s="1"/>
  <c r="C6" i="29"/>
  <c r="I326" i="6"/>
  <c r="E8" i="29"/>
  <c r="E7" i="29"/>
  <c r="E4" i="29" s="1"/>
  <c r="E5" i="29" s="1"/>
  <c r="Q73" i="6"/>
  <c r="Q78" i="6" s="1"/>
  <c r="Q84" i="6" s="1"/>
  <c r="R61" i="6"/>
  <c r="R58" i="6"/>
  <c r="AF3" i="29"/>
  <c r="AJ303" i="6"/>
  <c r="E314" i="6"/>
  <c r="E351" i="6"/>
  <c r="H89" i="6"/>
  <c r="H320" i="6" s="1"/>
  <c r="F310" i="6"/>
  <c r="F311" i="6" s="1"/>
  <c r="F312" i="6" s="1"/>
  <c r="F313" i="6" s="1"/>
  <c r="F314" i="6" s="1"/>
  <c r="W23" i="6"/>
  <c r="V25" i="6"/>
  <c r="V65" i="6" s="1"/>
  <c r="V9" i="6"/>
  <c r="U16" i="6"/>
  <c r="T64" i="6"/>
  <c r="T66" i="6" s="1"/>
  <c r="T27" i="6"/>
  <c r="T29" i="6"/>
  <c r="T28" i="6"/>
  <c r="T30" i="6"/>
  <c r="Q83" i="6"/>
  <c r="Q87" i="6"/>
  <c r="Y21" i="6"/>
  <c r="S50" i="6"/>
  <c r="S37" i="6"/>
  <c r="S49" i="6"/>
  <c r="S53" i="6"/>
  <c r="S38" i="6"/>
  <c r="S41" i="6" s="1"/>
  <c r="S54" i="6"/>
  <c r="S52" i="6"/>
  <c r="S45" i="6"/>
  <c r="S47" i="6"/>
  <c r="S44" i="6"/>
  <c r="S39" i="6"/>
  <c r="S48" i="6"/>
  <c r="S46" i="6"/>
  <c r="S43" i="6"/>
  <c r="S51" i="6"/>
  <c r="S36" i="6"/>
  <c r="S42" i="6" s="1"/>
  <c r="M2" i="29"/>
  <c r="P325" i="6"/>
  <c r="AB14" i="6"/>
  <c r="CG20" i="6"/>
  <c r="BY15" i="6"/>
  <c r="CP18" i="6"/>
  <c r="FG24" i="6"/>
  <c r="H327" i="6"/>
  <c r="H328" i="6" s="1"/>
  <c r="G320" i="6"/>
  <c r="G321" i="6" s="1"/>
  <c r="ED258" i="6"/>
  <c r="ED285" i="6" s="1"/>
  <c r="ED294" i="6" s="1"/>
  <c r="EE258" i="6"/>
  <c r="EE285" i="6" s="1"/>
  <c r="EE286" i="6"/>
  <c r="EE295" i="6" s="1"/>
  <c r="EC81" i="6"/>
  <c r="EC82" i="6" s="1"/>
  <c r="S56" i="6" l="1"/>
  <c r="J326" i="6"/>
  <c r="F7" i="29"/>
  <c r="F4" i="29" s="1"/>
  <c r="F5" i="29" s="1"/>
  <c r="F8" i="29"/>
  <c r="G322" i="6"/>
  <c r="G323" i="6" s="1"/>
  <c r="D6" i="29"/>
  <c r="R72" i="6"/>
  <c r="R77" i="6" s="1"/>
  <c r="S57" i="6"/>
  <c r="S59" i="6" s="1"/>
  <c r="S61" i="6" s="1"/>
  <c r="S55" i="6"/>
  <c r="S60" i="6" s="1"/>
  <c r="S62" i="6" s="1"/>
  <c r="S70" i="6" s="1"/>
  <c r="S72" i="6" s="1"/>
  <c r="S77" i="6" s="1"/>
  <c r="S58" i="6"/>
  <c r="G310" i="6"/>
  <c r="G311" i="6" s="1"/>
  <c r="G312" i="6" s="1"/>
  <c r="G313" i="6" s="1"/>
  <c r="G314" i="6" s="1"/>
  <c r="AG3" i="29"/>
  <c r="AK303" i="6"/>
  <c r="F351" i="6"/>
  <c r="I89" i="6"/>
  <c r="I320" i="6" s="1"/>
  <c r="X23" i="6"/>
  <c r="W25" i="6"/>
  <c r="W65" i="6" s="1"/>
  <c r="Z21" i="6"/>
  <c r="N2" i="29"/>
  <c r="Q325" i="6"/>
  <c r="T47" i="6"/>
  <c r="T37" i="6"/>
  <c r="T45" i="6"/>
  <c r="T52" i="6"/>
  <c r="T36" i="6"/>
  <c r="T42" i="6" s="1"/>
  <c r="T48" i="6"/>
  <c r="T49" i="6"/>
  <c r="T38" i="6"/>
  <c r="T41" i="6" s="1"/>
  <c r="T54" i="6"/>
  <c r="T44" i="6"/>
  <c r="T51" i="6"/>
  <c r="T43" i="6"/>
  <c r="T39" i="6"/>
  <c r="T46" i="6"/>
  <c r="T50" i="6"/>
  <c r="T53" i="6"/>
  <c r="U64" i="6"/>
  <c r="U66" i="6" s="1"/>
  <c r="U27" i="6"/>
  <c r="U28" i="6"/>
  <c r="U29" i="6"/>
  <c r="U30" i="6"/>
  <c r="W9" i="6"/>
  <c r="V16" i="6"/>
  <c r="R87" i="6"/>
  <c r="R83" i="6"/>
  <c r="AC14" i="6"/>
  <c r="CQ18" i="6"/>
  <c r="BZ15" i="6"/>
  <c r="CH20" i="6"/>
  <c r="FH24" i="6"/>
  <c r="F350" i="6"/>
  <c r="F354" i="6" s="1"/>
  <c r="I327" i="6"/>
  <c r="I328" i="6" s="1"/>
  <c r="H321" i="6"/>
  <c r="EF258" i="6"/>
  <c r="EF285" i="6" s="1"/>
  <c r="EF286" i="6"/>
  <c r="EF295" i="6" s="1"/>
  <c r="EF266" i="6"/>
  <c r="EE294" i="6"/>
  <c r="ED81" i="6"/>
  <c r="ED82" i="6" s="1"/>
  <c r="T56" i="6" l="1"/>
  <c r="T58" i="6"/>
  <c r="T57" i="6"/>
  <c r="T59" i="6" s="1"/>
  <c r="K326" i="6"/>
  <c r="G7" i="29"/>
  <c r="G4" i="29" s="1"/>
  <c r="G5" i="29" s="1"/>
  <c r="G8" i="29"/>
  <c r="H322" i="6"/>
  <c r="H323" i="6" s="1"/>
  <c r="E6" i="29"/>
  <c r="T55" i="6"/>
  <c r="T60" i="6" s="1"/>
  <c r="T62" i="6" s="1"/>
  <c r="T70" i="6" s="1"/>
  <c r="T73" i="6" s="1"/>
  <c r="T78" i="6" s="1"/>
  <c r="T84" i="6" s="1"/>
  <c r="S73" i="6"/>
  <c r="S78" i="6" s="1"/>
  <c r="S84" i="6" s="1"/>
  <c r="S83" i="6" s="1"/>
  <c r="T61" i="6"/>
  <c r="G351" i="6"/>
  <c r="G350" i="6"/>
  <c r="G354" i="6" s="1"/>
  <c r="H310" i="6"/>
  <c r="H311" i="6" s="1"/>
  <c r="AL303" i="6"/>
  <c r="AH3" i="29"/>
  <c r="J89" i="6"/>
  <c r="K89" i="6" s="1"/>
  <c r="J310" i="6" s="1"/>
  <c r="Y23" i="6"/>
  <c r="X25" i="6"/>
  <c r="X65" i="6" s="1"/>
  <c r="V64" i="6"/>
  <c r="V66" i="6" s="1"/>
  <c r="V27" i="6"/>
  <c r="V28" i="6"/>
  <c r="V29" i="6"/>
  <c r="V30" i="6"/>
  <c r="X9" i="6"/>
  <c r="W16" i="6"/>
  <c r="U36" i="6"/>
  <c r="U42" i="6" s="1"/>
  <c r="U54" i="6"/>
  <c r="U44" i="6"/>
  <c r="U43" i="6"/>
  <c r="U47" i="6"/>
  <c r="U38" i="6"/>
  <c r="U41" i="6" s="1"/>
  <c r="U48" i="6"/>
  <c r="U49" i="6"/>
  <c r="U53" i="6"/>
  <c r="U50" i="6"/>
  <c r="U37" i="6"/>
  <c r="U51" i="6"/>
  <c r="U46" i="6"/>
  <c r="U52" i="6"/>
  <c r="U45" i="6"/>
  <c r="U39" i="6"/>
  <c r="R325" i="6"/>
  <c r="O2" i="29"/>
  <c r="AA21" i="6"/>
  <c r="AD14" i="6"/>
  <c r="CA15" i="6"/>
  <c r="CI20" i="6"/>
  <c r="CR18" i="6"/>
  <c r="FI24" i="6"/>
  <c r="F352" i="6"/>
  <c r="F353" i="6" s="1"/>
  <c r="J327" i="6"/>
  <c r="I321" i="6"/>
  <c r="EG258" i="6"/>
  <c r="EG285" i="6" s="1"/>
  <c r="EG286" i="6"/>
  <c r="EG295" i="6" s="1"/>
  <c r="EG266" i="6"/>
  <c r="EF294" i="6"/>
  <c r="EE81" i="6"/>
  <c r="EE82" i="6" s="1"/>
  <c r="U58" i="6" l="1"/>
  <c r="H7" i="29"/>
  <c r="H4" i="29" s="1"/>
  <c r="H5" i="29" s="1"/>
  <c r="H8" i="29"/>
  <c r="L326" i="6"/>
  <c r="I322" i="6"/>
  <c r="I323" i="6" s="1"/>
  <c r="F6" i="29"/>
  <c r="S87" i="6"/>
  <c r="T72" i="6"/>
  <c r="T77" i="6" s="1"/>
  <c r="U57" i="6"/>
  <c r="U59" i="6" s="1"/>
  <c r="U61" i="6" s="1"/>
  <c r="U55" i="6"/>
  <c r="U60" i="6" s="1"/>
  <c r="U62" i="6" s="1"/>
  <c r="U70" i="6" s="1"/>
  <c r="U56" i="6"/>
  <c r="J320" i="6"/>
  <c r="J321" i="6" s="1"/>
  <c r="I310" i="6"/>
  <c r="I311" i="6" s="1"/>
  <c r="H312" i="6"/>
  <c r="H313" i="6" s="1"/>
  <c r="H351" i="6"/>
  <c r="AM303" i="6"/>
  <c r="AJ3" i="29" s="1"/>
  <c r="AI3" i="29"/>
  <c r="L89" i="6"/>
  <c r="L320" i="6" s="1"/>
  <c r="K320" i="6"/>
  <c r="J311" i="6"/>
  <c r="J312" i="6" s="1"/>
  <c r="J313" i="6" s="1"/>
  <c r="J314" i="6" s="1"/>
  <c r="Z23" i="6"/>
  <c r="Y25" i="6"/>
  <c r="Y65" i="6" s="1"/>
  <c r="Y9" i="6"/>
  <c r="X16" i="6"/>
  <c r="AB21" i="6"/>
  <c r="T87" i="6"/>
  <c r="T83" i="6"/>
  <c r="V44" i="6"/>
  <c r="V52" i="6"/>
  <c r="V51" i="6"/>
  <c r="V50" i="6"/>
  <c r="V36" i="6"/>
  <c r="V42" i="6" s="1"/>
  <c r="V49" i="6"/>
  <c r="V43" i="6"/>
  <c r="V46" i="6"/>
  <c r="V45" i="6"/>
  <c r="V39" i="6"/>
  <c r="V54" i="6"/>
  <c r="V47" i="6"/>
  <c r="V53" i="6"/>
  <c r="V37" i="6"/>
  <c r="V48" i="6"/>
  <c r="V38" i="6"/>
  <c r="V41" i="6" s="1"/>
  <c r="P2" i="29"/>
  <c r="S325" i="6"/>
  <c r="W64" i="6"/>
  <c r="W66" i="6" s="1"/>
  <c r="W29" i="6"/>
  <c r="W27" i="6"/>
  <c r="W28" i="6"/>
  <c r="W30" i="6"/>
  <c r="AE14" i="6"/>
  <c r="CJ20" i="6"/>
  <c r="CS18" i="6"/>
  <c r="CB15" i="6"/>
  <c r="FJ24" i="6"/>
  <c r="G352" i="6"/>
  <c r="G353" i="6" s="1"/>
  <c r="F355" i="6"/>
  <c r="J328" i="6"/>
  <c r="K327" i="6"/>
  <c r="K328" i="6" s="1"/>
  <c r="EH286" i="6"/>
  <c r="EH295" i="6" s="1"/>
  <c r="EH266" i="6"/>
  <c r="EG294" i="6"/>
  <c r="EF81" i="6"/>
  <c r="EF82" i="6" s="1"/>
  <c r="V57" i="6" l="1"/>
  <c r="V59" i="6" s="1"/>
  <c r="J322" i="6"/>
  <c r="J323" i="6" s="1"/>
  <c r="G6" i="29"/>
  <c r="I8" i="29"/>
  <c r="I7" i="29"/>
  <c r="I4" i="29" s="1"/>
  <c r="I5" i="29" s="1"/>
  <c r="V55" i="6"/>
  <c r="V60" i="6" s="1"/>
  <c r="U72" i="6"/>
  <c r="U77" i="6" s="1"/>
  <c r="U73" i="6"/>
  <c r="U78" i="6" s="1"/>
  <c r="U84" i="6" s="1"/>
  <c r="U87" i="6" s="1"/>
  <c r="V56" i="6"/>
  <c r="V58" i="6"/>
  <c r="V62" i="6"/>
  <c r="V70" i="6" s="1"/>
  <c r="V72" i="6" s="1"/>
  <c r="V77" i="6" s="1"/>
  <c r="V61" i="6"/>
  <c r="J351" i="6"/>
  <c r="H314" i="6"/>
  <c r="H350" i="6"/>
  <c r="H354" i="6" s="1"/>
  <c r="K310" i="6"/>
  <c r="K311" i="6" s="1"/>
  <c r="K312" i="6" s="1"/>
  <c r="K313" i="6" s="1"/>
  <c r="K314" i="6" s="1"/>
  <c r="I312" i="6"/>
  <c r="I313" i="6" s="1"/>
  <c r="I314" i="6" s="1"/>
  <c r="I351" i="6"/>
  <c r="AA23" i="6"/>
  <c r="Z25" i="6"/>
  <c r="Z65" i="6" s="1"/>
  <c r="T325" i="6"/>
  <c r="Q2" i="29"/>
  <c r="W46" i="6"/>
  <c r="W50" i="6"/>
  <c r="W45" i="6"/>
  <c r="W36" i="6"/>
  <c r="W42" i="6" s="1"/>
  <c r="W44" i="6"/>
  <c r="W53" i="6"/>
  <c r="W48" i="6"/>
  <c r="W37" i="6"/>
  <c r="W47" i="6"/>
  <c r="W49" i="6"/>
  <c r="W38" i="6"/>
  <c r="W41" i="6" s="1"/>
  <c r="W39" i="6"/>
  <c r="W54" i="6"/>
  <c r="W43" i="6"/>
  <c r="W51" i="6"/>
  <c r="W52" i="6"/>
  <c r="X64" i="6"/>
  <c r="X66" i="6" s="1"/>
  <c r="X27" i="6"/>
  <c r="X28" i="6"/>
  <c r="X29" i="6"/>
  <c r="X30" i="6"/>
  <c r="Z9" i="6"/>
  <c r="Y16" i="6"/>
  <c r="AC21" i="6"/>
  <c r="AF14" i="6"/>
  <c r="CT18" i="6"/>
  <c r="CK20" i="6"/>
  <c r="CC15" i="6"/>
  <c r="FK24" i="6"/>
  <c r="G355" i="6"/>
  <c r="L327" i="6"/>
  <c r="L328" i="6" s="1"/>
  <c r="K321" i="6"/>
  <c r="EH258" i="6"/>
  <c r="EH285" i="6" s="1"/>
  <c r="EH294" i="6" s="1"/>
  <c r="EI286" i="6"/>
  <c r="EI295" i="6" s="1"/>
  <c r="EI266" i="6"/>
  <c r="EG81" i="6"/>
  <c r="EG82" i="6" s="1"/>
  <c r="J350" i="6"/>
  <c r="J354" i="6" s="1"/>
  <c r="W56" i="6" l="1"/>
  <c r="W55" i="6"/>
  <c r="W60" i="6" s="1"/>
  <c r="K322" i="6"/>
  <c r="K323" i="6" s="1"/>
  <c r="H6" i="29"/>
  <c r="U83" i="6"/>
  <c r="V73" i="6"/>
  <c r="V78" i="6" s="1"/>
  <c r="V84" i="6" s="1"/>
  <c r="W57" i="6"/>
  <c r="W59" i="6" s="1"/>
  <c r="W61" i="6" s="1"/>
  <c r="W58" i="6"/>
  <c r="W62" i="6"/>
  <c r="W70" i="6" s="1"/>
  <c r="W73" i="6" s="1"/>
  <c r="W78" i="6" s="1"/>
  <c r="W84" i="6" s="1"/>
  <c r="H352" i="6"/>
  <c r="H355" i="6" s="1"/>
  <c r="I350" i="6"/>
  <c r="I354" i="6" s="1"/>
  <c r="K351" i="6"/>
  <c r="AB23" i="6"/>
  <c r="AA25" i="6"/>
  <c r="AA65" i="6" s="1"/>
  <c r="V87" i="6"/>
  <c r="V83" i="6"/>
  <c r="Y64" i="6"/>
  <c r="Y66" i="6" s="1"/>
  <c r="Y28" i="6"/>
  <c r="Y27" i="6"/>
  <c r="Y29" i="6"/>
  <c r="Y30" i="6"/>
  <c r="AD21" i="6"/>
  <c r="AA9" i="6"/>
  <c r="Z16" i="6"/>
  <c r="X37" i="6"/>
  <c r="X48" i="6"/>
  <c r="X47" i="6"/>
  <c r="X38" i="6"/>
  <c r="X41" i="6" s="1"/>
  <c r="X49" i="6"/>
  <c r="X53" i="6"/>
  <c r="X36" i="6"/>
  <c r="X42" i="6" s="1"/>
  <c r="X43" i="6"/>
  <c r="X51" i="6"/>
  <c r="X44" i="6"/>
  <c r="X50" i="6"/>
  <c r="X39" i="6"/>
  <c r="X52" i="6"/>
  <c r="X45" i="6"/>
  <c r="X54" i="6"/>
  <c r="X46" i="6"/>
  <c r="U325" i="6"/>
  <c r="R2" i="29"/>
  <c r="AG14" i="6"/>
  <c r="CD15" i="6"/>
  <c r="CL20" i="6"/>
  <c r="CU18" i="6"/>
  <c r="FL24" i="6"/>
  <c r="L321" i="6"/>
  <c r="EI258" i="6"/>
  <c r="EI285" i="6" s="1"/>
  <c r="EI294" i="6" s="1"/>
  <c r="EJ258" i="6"/>
  <c r="EJ285" i="6" s="1"/>
  <c r="EJ286" i="6"/>
  <c r="EJ295" i="6" s="1"/>
  <c r="EJ266" i="6"/>
  <c r="EH81" i="6"/>
  <c r="EH82" i="6" s="1"/>
  <c r="K350" i="6"/>
  <c r="K354" i="6" s="1"/>
  <c r="X56" i="6" l="1"/>
  <c r="X57" i="6"/>
  <c r="X59" i="6" s="1"/>
  <c r="L322" i="6"/>
  <c r="L323" i="6" s="1"/>
  <c r="I6" i="29"/>
  <c r="X55" i="6"/>
  <c r="X60" i="6" s="1"/>
  <c r="X62" i="6" s="1"/>
  <c r="X70" i="6" s="1"/>
  <c r="X72" i="6" s="1"/>
  <c r="X77" i="6" s="1"/>
  <c r="X61" i="6"/>
  <c r="W72" i="6"/>
  <c r="W77" i="6" s="1"/>
  <c r="X58" i="6"/>
  <c r="I352" i="6"/>
  <c r="J352" i="6" s="1"/>
  <c r="J355" i="6" s="1"/>
  <c r="H353" i="6"/>
  <c r="AC23" i="6"/>
  <c r="AB25" i="6"/>
  <c r="AB65" i="6" s="1"/>
  <c r="Z64" i="6"/>
  <c r="Z66" i="6" s="1"/>
  <c r="Z29" i="6"/>
  <c r="Z28" i="6"/>
  <c r="Z27" i="6"/>
  <c r="Z30" i="6"/>
  <c r="AE21" i="6"/>
  <c r="W83" i="6"/>
  <c r="W87" i="6"/>
  <c r="AB9" i="6"/>
  <c r="AA16" i="6"/>
  <c r="Y37" i="6"/>
  <c r="Y38" i="6"/>
  <c r="Y41" i="6" s="1"/>
  <c r="Y51" i="6"/>
  <c r="Y49" i="6"/>
  <c r="Y54" i="6"/>
  <c r="Y44" i="6"/>
  <c r="Y47" i="6"/>
  <c r="Y43" i="6"/>
  <c r="Y36" i="6"/>
  <c r="Y42" i="6" s="1"/>
  <c r="Y53" i="6"/>
  <c r="Y58" i="6" s="1"/>
  <c r="Y48" i="6"/>
  <c r="Y50" i="6"/>
  <c r="Y52" i="6"/>
  <c r="Y39" i="6"/>
  <c r="Y45" i="6"/>
  <c r="Y46" i="6"/>
  <c r="S2" i="29"/>
  <c r="V325" i="6"/>
  <c r="AH14" i="6"/>
  <c r="CM20" i="6"/>
  <c r="CV18" i="6"/>
  <c r="CE15" i="6"/>
  <c r="FM24" i="6"/>
  <c r="EK258" i="6"/>
  <c r="EK285" i="6" s="1"/>
  <c r="EK286" i="6"/>
  <c r="EK295" i="6" s="1"/>
  <c r="EK266" i="6"/>
  <c r="EJ294" i="6"/>
  <c r="EI81" i="6"/>
  <c r="EI82" i="6" s="1"/>
  <c r="Y57" i="6" l="1"/>
  <c r="Y59" i="6" s="1"/>
  <c r="Y55" i="6"/>
  <c r="Y60" i="6" s="1"/>
  <c r="X73" i="6"/>
  <c r="X78" i="6" s="1"/>
  <c r="X84" i="6" s="1"/>
  <c r="X83" i="6" s="1"/>
  <c r="Y61" i="6"/>
  <c r="I353" i="6"/>
  <c r="J353" i="6"/>
  <c r="Y56" i="6"/>
  <c r="I355" i="6"/>
  <c r="K352" i="6"/>
  <c r="K355" i="6" s="1"/>
  <c r="Y62" i="6"/>
  <c r="Y70" i="6" s="1"/>
  <c r="Y73" i="6" s="1"/>
  <c r="Y78" i="6" s="1"/>
  <c r="Y84" i="6" s="1"/>
  <c r="AB16" i="6"/>
  <c r="AB64" i="6" s="1"/>
  <c r="AB66" i="6" s="1"/>
  <c r="AC9" i="6"/>
  <c r="AD23" i="6"/>
  <c r="AC25" i="6"/>
  <c r="Z51" i="6"/>
  <c r="Z47" i="6"/>
  <c r="Z56" i="6" s="1"/>
  <c r="Z44" i="6"/>
  <c r="Z46" i="6"/>
  <c r="Z37" i="6"/>
  <c r="Z45" i="6"/>
  <c r="Z54" i="6"/>
  <c r="Z52" i="6"/>
  <c r="Z53" i="6"/>
  <c r="Z49" i="6"/>
  <c r="Z38" i="6"/>
  <c r="Z41" i="6" s="1"/>
  <c r="Z50" i="6"/>
  <c r="Z43" i="6"/>
  <c r="Z48" i="6"/>
  <c r="Z39" i="6"/>
  <c r="Z36" i="6"/>
  <c r="Z42" i="6" s="1"/>
  <c r="AA64" i="6"/>
  <c r="AA66" i="6" s="1"/>
  <c r="AA29" i="6"/>
  <c r="AA27" i="6"/>
  <c r="AA28" i="6"/>
  <c r="AA30" i="6"/>
  <c r="AF21" i="6"/>
  <c r="W325" i="6"/>
  <c r="T2" i="29"/>
  <c r="AI14" i="6"/>
  <c r="CN20" i="6"/>
  <c r="CW18" i="6"/>
  <c r="CF15" i="6"/>
  <c r="FN24" i="6"/>
  <c r="EL286" i="6"/>
  <c r="EL295" i="6" s="1"/>
  <c r="EL266" i="6"/>
  <c r="EK294" i="6"/>
  <c r="EJ81" i="6"/>
  <c r="EJ82" i="6" s="1"/>
  <c r="EM266" i="6"/>
  <c r="Z55" i="6" l="1"/>
  <c r="Z60" i="6" s="1"/>
  <c r="X87" i="6"/>
  <c r="Z57" i="6"/>
  <c r="Z59" i="6" s="1"/>
  <c r="Z61" i="6" s="1"/>
  <c r="Y72" i="6"/>
  <c r="Y77" i="6" s="1"/>
  <c r="K353" i="6"/>
  <c r="Z58" i="6"/>
  <c r="Z62" i="6"/>
  <c r="Z70" i="6" s="1"/>
  <c r="Z72" i="6" s="1"/>
  <c r="Z77" i="6" s="1"/>
  <c r="AB29" i="6"/>
  <c r="AB30" i="6"/>
  <c r="AB45" i="6" s="1"/>
  <c r="AB28" i="6"/>
  <c r="AB27" i="6"/>
  <c r="AE23" i="6"/>
  <c r="AD25" i="6"/>
  <c r="AD9" i="6"/>
  <c r="AC16" i="6"/>
  <c r="AC64" i="6" s="1"/>
  <c r="AC65" i="6"/>
  <c r="AA37" i="6"/>
  <c r="AA46" i="6"/>
  <c r="AA39" i="6"/>
  <c r="AA47" i="6"/>
  <c r="AA54" i="6"/>
  <c r="AA48" i="6"/>
  <c r="AA50" i="6"/>
  <c r="AA45" i="6"/>
  <c r="AA36" i="6"/>
  <c r="AA42" i="6" s="1"/>
  <c r="AA51" i="6"/>
  <c r="AA44" i="6"/>
  <c r="AA49" i="6"/>
  <c r="AA43" i="6"/>
  <c r="AA38" i="6"/>
  <c r="AA41" i="6" s="1"/>
  <c r="AA52" i="6"/>
  <c r="AA53" i="6"/>
  <c r="AG21" i="6"/>
  <c r="X325" i="6"/>
  <c r="U2" i="29"/>
  <c r="Y87" i="6"/>
  <c r="Y83" i="6"/>
  <c r="AJ14" i="6"/>
  <c r="CX18" i="6"/>
  <c r="CO20" i="6"/>
  <c r="CG15" i="6"/>
  <c r="FO24" i="6"/>
  <c r="EL258" i="6"/>
  <c r="EL285" i="6" s="1"/>
  <c r="EL294" i="6" s="1"/>
  <c r="EM258" i="6"/>
  <c r="EM285" i="6" s="1"/>
  <c r="EM286" i="6"/>
  <c r="EM295" i="6" s="1"/>
  <c r="EK81" i="6"/>
  <c r="EK82" i="6" s="1"/>
  <c r="EN266" i="6"/>
  <c r="AB50" i="6" l="1"/>
  <c r="AA55" i="6"/>
  <c r="AA60" i="6" s="1"/>
  <c r="AA62" i="6" s="1"/>
  <c r="AA70" i="6" s="1"/>
  <c r="AA72" i="6" s="1"/>
  <c r="AA77" i="6" s="1"/>
  <c r="AA57" i="6"/>
  <c r="AA59" i="6" s="1"/>
  <c r="AA61" i="6" s="1"/>
  <c r="AB39" i="6"/>
  <c r="AA58" i="6"/>
  <c r="AB37" i="6"/>
  <c r="AB36" i="6"/>
  <c r="AB42" i="6" s="1"/>
  <c r="AA56" i="6"/>
  <c r="Z73" i="6"/>
  <c r="Z78" i="6" s="1"/>
  <c r="Z84" i="6" s="1"/>
  <c r="Z87" i="6" s="1"/>
  <c r="AB48" i="6"/>
  <c r="AB46" i="6"/>
  <c r="AB52" i="6"/>
  <c r="AC30" i="6"/>
  <c r="AC50" i="6" s="1"/>
  <c r="AB38" i="6"/>
  <c r="AB41" i="6" s="1"/>
  <c r="AB49" i="6"/>
  <c r="AB51" i="6"/>
  <c r="AB54" i="6"/>
  <c r="AB44" i="6"/>
  <c r="AB43" i="6"/>
  <c r="AB53" i="6"/>
  <c r="AB47" i="6"/>
  <c r="AC66" i="6"/>
  <c r="AC29" i="6"/>
  <c r="AC28" i="6"/>
  <c r="AC27" i="6"/>
  <c r="AF23" i="6"/>
  <c r="AE25" i="6"/>
  <c r="AE65" i="6" s="1"/>
  <c r="AE9" i="6"/>
  <c r="AD16" i="6"/>
  <c r="AD64" i="6" s="1"/>
  <c r="AD65" i="6"/>
  <c r="Z83" i="6"/>
  <c r="Y325" i="6"/>
  <c r="V2" i="29"/>
  <c r="AH21" i="6"/>
  <c r="AK14" i="6"/>
  <c r="CH15" i="6"/>
  <c r="CP20" i="6"/>
  <c r="CY18" i="6"/>
  <c r="FP24" i="6"/>
  <c r="EN286" i="6"/>
  <c r="EN295" i="6" s="1"/>
  <c r="EM294" i="6"/>
  <c r="EL81" i="6"/>
  <c r="EL82" i="6" s="1"/>
  <c r="AB55" i="6" l="1"/>
  <c r="AB60" i="6" s="1"/>
  <c r="AB57" i="6"/>
  <c r="AB59" i="6" s="1"/>
  <c r="AB61" i="6" s="1"/>
  <c r="AA73" i="6"/>
  <c r="AA78" i="6" s="1"/>
  <c r="AA84" i="6" s="1"/>
  <c r="AA87" i="6" s="1"/>
  <c r="AB58" i="6"/>
  <c r="AB56" i="6"/>
  <c r="AB62" i="6"/>
  <c r="AB70" i="6" s="1"/>
  <c r="AB73" i="6" s="1"/>
  <c r="AB78" i="6" s="1"/>
  <c r="AB84" i="6" s="1"/>
  <c r="AB87" i="6" s="1"/>
  <c r="AC47" i="6"/>
  <c r="AC37" i="6"/>
  <c r="AC53" i="6"/>
  <c r="AC51" i="6"/>
  <c r="AC39" i="6"/>
  <c r="AC46" i="6"/>
  <c r="AC54" i="6"/>
  <c r="AC48" i="6"/>
  <c r="AC36" i="6"/>
  <c r="AC42" i="6" s="1"/>
  <c r="AC44" i="6"/>
  <c r="AC38" i="6"/>
  <c r="AC41" i="6" s="1"/>
  <c r="AC43" i="6"/>
  <c r="AC45" i="6"/>
  <c r="AD66" i="6"/>
  <c r="AC49" i="6"/>
  <c r="AC52" i="6"/>
  <c r="AD30" i="6"/>
  <c r="AD48" i="6" s="1"/>
  <c r="AD29" i="6"/>
  <c r="AD28" i="6"/>
  <c r="AD27" i="6"/>
  <c r="AF9" i="6"/>
  <c r="AE16" i="6"/>
  <c r="AE30" i="6" s="1"/>
  <c r="AG23" i="6"/>
  <c r="AF25" i="6"/>
  <c r="AF65" i="6" s="1"/>
  <c r="AA83" i="6"/>
  <c r="AI21" i="6"/>
  <c r="Z325" i="6"/>
  <c r="W2" i="29"/>
  <c r="AL14" i="6"/>
  <c r="CQ20" i="6"/>
  <c r="CZ18" i="6"/>
  <c r="CI15" i="6"/>
  <c r="FQ24" i="6"/>
  <c r="EN258" i="6"/>
  <c r="EN285" i="6" s="1"/>
  <c r="EN294" i="6" s="1"/>
  <c r="EO258" i="6"/>
  <c r="EO285" i="6" s="1"/>
  <c r="EO286" i="6"/>
  <c r="EO295" i="6" s="1"/>
  <c r="EO266" i="6"/>
  <c r="EM81" i="6"/>
  <c r="EM82" i="6" s="1"/>
  <c r="AD52" i="6" l="1"/>
  <c r="AD36" i="6"/>
  <c r="AD38" i="6"/>
  <c r="AD41" i="6" s="1"/>
  <c r="AD51" i="6"/>
  <c r="AC57" i="6"/>
  <c r="AC59" i="6" s="1"/>
  <c r="AC61" i="6" s="1"/>
  <c r="AC55" i="6"/>
  <c r="AC60" i="6" s="1"/>
  <c r="AC62" i="6" s="1"/>
  <c r="AC70" i="6" s="1"/>
  <c r="AC72" i="6" s="1"/>
  <c r="AC77" i="6" s="1"/>
  <c r="AB72" i="6"/>
  <c r="AB77" i="6" s="1"/>
  <c r="AC58" i="6"/>
  <c r="AC56" i="6"/>
  <c r="AB83" i="6"/>
  <c r="AD42" i="6"/>
  <c r="AD54" i="6"/>
  <c r="AD46" i="6"/>
  <c r="AD53" i="6"/>
  <c r="AD50" i="6"/>
  <c r="AD57" i="6" s="1"/>
  <c r="AD59" i="6" s="1"/>
  <c r="AD43" i="6"/>
  <c r="AD39" i="6"/>
  <c r="AD47" i="6"/>
  <c r="AD56" i="6" s="1"/>
  <c r="AD44" i="6"/>
  <c r="AD37" i="6"/>
  <c r="AD45" i="6"/>
  <c r="AD49" i="6"/>
  <c r="AE64" i="6"/>
  <c r="AE66" i="6" s="1"/>
  <c r="AE28" i="6"/>
  <c r="AE27" i="6"/>
  <c r="AE29" i="6"/>
  <c r="AH23" i="6"/>
  <c r="AG25" i="6"/>
  <c r="AE47" i="6"/>
  <c r="AE56" i="6" s="1"/>
  <c r="AE49" i="6"/>
  <c r="AE53" i="6"/>
  <c r="AE58" i="6" s="1"/>
  <c r="AE43" i="6"/>
  <c r="AE51" i="6"/>
  <c r="AE39" i="6"/>
  <c r="AE50" i="6"/>
  <c r="AE44" i="6"/>
  <c r="AE36" i="6"/>
  <c r="AE54" i="6"/>
  <c r="AE52" i="6"/>
  <c r="AE38" i="6"/>
  <c r="AE37" i="6"/>
  <c r="AE48" i="6"/>
  <c r="AE46" i="6"/>
  <c r="AE45" i="6"/>
  <c r="AG9" i="6"/>
  <c r="AF16" i="6"/>
  <c r="AB325" i="6"/>
  <c r="Y2" i="29"/>
  <c r="X2" i="29"/>
  <c r="AA325" i="6"/>
  <c r="AJ21" i="6"/>
  <c r="AM14" i="6"/>
  <c r="DA18" i="6"/>
  <c r="CJ15" i="6"/>
  <c r="CR20" i="6"/>
  <c r="FR24" i="6"/>
  <c r="EP286" i="6"/>
  <c r="EP295" i="6" s="1"/>
  <c r="EP266" i="6"/>
  <c r="EO294" i="6"/>
  <c r="EN81" i="6"/>
  <c r="EN82" i="6" s="1"/>
  <c r="AD58" i="6" l="1"/>
  <c r="AE55" i="6"/>
  <c r="AD55" i="6"/>
  <c r="AD60" i="6" s="1"/>
  <c r="AD62" i="6" s="1"/>
  <c r="AD70" i="6" s="1"/>
  <c r="AD61" i="6"/>
  <c r="AE57" i="6"/>
  <c r="AE59" i="6" s="1"/>
  <c r="AC73" i="6"/>
  <c r="AC78" i="6" s="1"/>
  <c r="AC84" i="6" s="1"/>
  <c r="AC83" i="6" s="1"/>
  <c r="AE60" i="6"/>
  <c r="AE41" i="6"/>
  <c r="AF64" i="6"/>
  <c r="AF66" i="6" s="1"/>
  <c r="AF28" i="6"/>
  <c r="AF27" i="6"/>
  <c r="AF30" i="6"/>
  <c r="AF36" i="6" s="1"/>
  <c r="AF29" i="6"/>
  <c r="AE42" i="6"/>
  <c r="AE62" i="6" s="1"/>
  <c r="AE70" i="6" s="1"/>
  <c r="AE72" i="6" s="1"/>
  <c r="AE77" i="6" s="1"/>
  <c r="AH9" i="6"/>
  <c r="AG16" i="6"/>
  <c r="AG65" i="6"/>
  <c r="AI23" i="6"/>
  <c r="AH25" i="6"/>
  <c r="AK21" i="6"/>
  <c r="AN14" i="6"/>
  <c r="CK15" i="6"/>
  <c r="CS20" i="6"/>
  <c r="DB18" i="6"/>
  <c r="FS24" i="6"/>
  <c r="EP258" i="6"/>
  <c r="EP285" i="6" s="1"/>
  <c r="EP294" i="6" s="1"/>
  <c r="EQ286" i="6"/>
  <c r="EQ295" i="6" s="1"/>
  <c r="EQ266" i="6"/>
  <c r="EO81" i="6"/>
  <c r="EO82" i="6" s="1"/>
  <c r="AE61" i="6" l="1"/>
  <c r="AC87" i="6"/>
  <c r="AC325" i="6" s="1"/>
  <c r="AD72" i="6"/>
  <c r="AD77" i="6" s="1"/>
  <c r="AD73" i="6"/>
  <c r="AD78" i="6" s="1"/>
  <c r="AD84" i="6" s="1"/>
  <c r="Z2" i="29"/>
  <c r="AF46" i="6"/>
  <c r="AF48" i="6"/>
  <c r="AF52" i="6"/>
  <c r="AF53" i="6"/>
  <c r="AF51" i="6"/>
  <c r="AF54" i="6"/>
  <c r="AF45" i="6"/>
  <c r="AF38" i="6"/>
  <c r="AF41" i="6" s="1"/>
  <c r="AF50" i="6"/>
  <c r="AF43" i="6"/>
  <c r="AE73" i="6"/>
  <c r="AE78" i="6" s="1"/>
  <c r="AE84" i="6" s="1"/>
  <c r="AE87" i="6" s="1"/>
  <c r="AF42" i="6"/>
  <c r="AF49" i="6"/>
  <c r="AF44" i="6"/>
  <c r="AG64" i="6"/>
  <c r="AG66" i="6" s="1"/>
  <c r="AG27" i="6"/>
  <c r="AG28" i="6"/>
  <c r="AG29" i="6"/>
  <c r="AG30" i="6"/>
  <c r="AG43" i="6" s="1"/>
  <c r="AF37" i="6"/>
  <c r="AF39" i="6"/>
  <c r="AF47" i="6"/>
  <c r="AF56" i="6" s="1"/>
  <c r="AI9" i="6"/>
  <c r="AH16" i="6"/>
  <c r="AJ23" i="6"/>
  <c r="AI25" i="6"/>
  <c r="AI65" i="6" s="1"/>
  <c r="AH65" i="6"/>
  <c r="AL21" i="6"/>
  <c r="AO14" i="6"/>
  <c r="CT20" i="6"/>
  <c r="DC18" i="6"/>
  <c r="CL15" i="6"/>
  <c r="FT24" i="6"/>
  <c r="EQ258" i="6"/>
  <c r="EQ285" i="6" s="1"/>
  <c r="EQ294" i="6" s="1"/>
  <c r="ER286" i="6"/>
  <c r="ER295" i="6" s="1"/>
  <c r="ER266" i="6"/>
  <c r="EP81" i="6"/>
  <c r="EP82" i="6" s="1"/>
  <c r="AF57" i="6" l="1"/>
  <c r="AF59" i="6" s="1"/>
  <c r="AF55" i="6"/>
  <c r="AF60" i="6" s="1"/>
  <c r="AF61" i="6"/>
  <c r="AF62" i="6"/>
  <c r="AF70" i="6" s="1"/>
  <c r="AF72" i="6" s="1"/>
  <c r="AF77" i="6" s="1"/>
  <c r="AF58" i="6"/>
  <c r="AD83" i="6"/>
  <c r="AD87" i="6"/>
  <c r="AE83" i="6"/>
  <c r="AG39" i="6"/>
  <c r="AG49" i="6"/>
  <c r="AG46" i="6"/>
  <c r="AG53" i="6"/>
  <c r="AG47" i="6"/>
  <c r="AG56" i="6" s="1"/>
  <c r="AG52" i="6"/>
  <c r="AG50" i="6"/>
  <c r="AG57" i="6" s="1"/>
  <c r="AG59" i="6" s="1"/>
  <c r="AG38" i="6"/>
  <c r="AG41" i="6" s="1"/>
  <c r="AG36" i="6"/>
  <c r="AG42" i="6" s="1"/>
  <c r="AG37" i="6"/>
  <c r="AG44" i="6"/>
  <c r="AG48" i="6"/>
  <c r="AG51" i="6"/>
  <c r="AG45" i="6"/>
  <c r="AH64" i="6"/>
  <c r="AH66" i="6" s="1"/>
  <c r="AH29" i="6"/>
  <c r="AH27" i="6"/>
  <c r="AH28" i="6"/>
  <c r="AG54" i="6"/>
  <c r="AH30" i="6"/>
  <c r="AH53" i="6" s="1"/>
  <c r="AB2" i="29"/>
  <c r="AE325" i="6"/>
  <c r="AK23" i="6"/>
  <c r="AJ25" i="6"/>
  <c r="AJ65" i="6" s="1"/>
  <c r="AJ9" i="6"/>
  <c r="AI16" i="6"/>
  <c r="AI30" i="6" s="1"/>
  <c r="AM21" i="6"/>
  <c r="AP14" i="6"/>
  <c r="DD18" i="6"/>
  <c r="CM15" i="6"/>
  <c r="CU20" i="6"/>
  <c r="FU24" i="6"/>
  <c r="ER258" i="6"/>
  <c r="ER285" i="6" s="1"/>
  <c r="ER294" i="6" s="1"/>
  <c r="ES258" i="6"/>
  <c r="ES285" i="6" s="1"/>
  <c r="ES286" i="6"/>
  <c r="ES295" i="6" s="1"/>
  <c r="ES266" i="6"/>
  <c r="EQ81" i="6"/>
  <c r="EQ82" i="6" s="1"/>
  <c r="AG58" i="6" l="1"/>
  <c r="AF73" i="6"/>
  <c r="AF78" i="6" s="1"/>
  <c r="AF84" i="6" s="1"/>
  <c r="AF87" i="6" s="1"/>
  <c r="AC2" i="29" s="1"/>
  <c r="AG55" i="6"/>
  <c r="AG60" i="6" s="1"/>
  <c r="AG62" i="6" s="1"/>
  <c r="AG70" i="6" s="1"/>
  <c r="AG72" i="6" s="1"/>
  <c r="AG77" i="6" s="1"/>
  <c r="AG61" i="6"/>
  <c r="AD325" i="6"/>
  <c r="AA2" i="29"/>
  <c r="AH48" i="6"/>
  <c r="AH37" i="6"/>
  <c r="AH52" i="6"/>
  <c r="AH51" i="6"/>
  <c r="AH45" i="6"/>
  <c r="AH38" i="6"/>
  <c r="AH41" i="6" s="1"/>
  <c r="AH46" i="6"/>
  <c r="AH47" i="6"/>
  <c r="AH56" i="6" s="1"/>
  <c r="AH54" i="6"/>
  <c r="AH58" i="6" s="1"/>
  <c r="AI64" i="6"/>
  <c r="AI66" i="6" s="1"/>
  <c r="AI27" i="6"/>
  <c r="AI28" i="6"/>
  <c r="AI29" i="6"/>
  <c r="AH49" i="6"/>
  <c r="AH39" i="6"/>
  <c r="AH44" i="6"/>
  <c r="AH50" i="6"/>
  <c r="AH36" i="6"/>
  <c r="AH42" i="6" s="1"/>
  <c r="AH43" i="6"/>
  <c r="AI47" i="6"/>
  <c r="AI48" i="6"/>
  <c r="AI46" i="6"/>
  <c r="AI37" i="6"/>
  <c r="AI45" i="6"/>
  <c r="AI38" i="6"/>
  <c r="AI52" i="6"/>
  <c r="AI43" i="6"/>
  <c r="AI51" i="6"/>
  <c r="AI39" i="6"/>
  <c r="AI44" i="6"/>
  <c r="AI36" i="6"/>
  <c r="AI53" i="6"/>
  <c r="AI54" i="6"/>
  <c r="AI49" i="6"/>
  <c r="AI50" i="6"/>
  <c r="AL23" i="6"/>
  <c r="AK25" i="6"/>
  <c r="AK65" i="6" s="1"/>
  <c r="AK9" i="6"/>
  <c r="AJ16" i="6"/>
  <c r="AJ30" i="6" s="1"/>
  <c r="AN21" i="6"/>
  <c r="AQ14" i="6"/>
  <c r="DE18" i="6"/>
  <c r="CN15" i="6"/>
  <c r="CV20" i="6"/>
  <c r="FV24" i="6"/>
  <c r="ET286" i="6"/>
  <c r="ET295" i="6" s="1"/>
  <c r="ET266" i="6"/>
  <c r="ES294" i="6"/>
  <c r="ER81" i="6"/>
  <c r="ER82" i="6" s="1"/>
  <c r="EU266" i="6"/>
  <c r="AF325" i="6" l="1"/>
  <c r="AI57" i="6"/>
  <c r="AF83" i="6"/>
  <c r="AH55" i="6"/>
  <c r="AH60" i="6" s="1"/>
  <c r="AH62" i="6" s="1"/>
  <c r="AH70" i="6" s="1"/>
  <c r="AH72" i="6" s="1"/>
  <c r="AH77" i="6" s="1"/>
  <c r="AI55" i="6"/>
  <c r="AI60" i="6" s="1"/>
  <c r="AG73" i="6"/>
  <c r="AG78" i="6" s="1"/>
  <c r="AG84" i="6" s="1"/>
  <c r="AG83" i="6" s="1"/>
  <c r="AH57" i="6"/>
  <c r="AH59" i="6" s="1"/>
  <c r="AH61" i="6" s="1"/>
  <c r="AI58" i="6"/>
  <c r="AI56" i="6"/>
  <c r="AI42" i="6"/>
  <c r="AJ64" i="6"/>
  <c r="AJ66" i="6" s="1"/>
  <c r="AJ28" i="6"/>
  <c r="AJ29" i="6"/>
  <c r="AJ27" i="6"/>
  <c r="AI59" i="6"/>
  <c r="AI41" i="6"/>
  <c r="AM23" i="6"/>
  <c r="AL25" i="6"/>
  <c r="AL65" i="6" s="1"/>
  <c r="AJ47" i="6"/>
  <c r="AJ43" i="6"/>
  <c r="AJ53" i="6"/>
  <c r="AJ44" i="6"/>
  <c r="AJ45" i="6"/>
  <c r="AJ39" i="6"/>
  <c r="AJ38" i="6"/>
  <c r="AJ46" i="6"/>
  <c r="AJ48" i="6"/>
  <c r="AJ37" i="6"/>
  <c r="AJ49" i="6"/>
  <c r="AJ50" i="6"/>
  <c r="AJ51" i="6"/>
  <c r="AJ52" i="6"/>
  <c r="AJ54" i="6"/>
  <c r="AJ36" i="6"/>
  <c r="AL9" i="6"/>
  <c r="AK16" i="6"/>
  <c r="AK30" i="6" s="1"/>
  <c r="AO21" i="6"/>
  <c r="AR14" i="6"/>
  <c r="CO15" i="6"/>
  <c r="DF18" i="6"/>
  <c r="CW20" i="6"/>
  <c r="FW24" i="6"/>
  <c r="ET258" i="6"/>
  <c r="ET285" i="6" s="1"/>
  <c r="ET294" i="6" s="1"/>
  <c r="EU258" i="6"/>
  <c r="EU285" i="6" s="1"/>
  <c r="EU294" i="6" s="1"/>
  <c r="EU286" i="6"/>
  <c r="EU295" i="6" s="1"/>
  <c r="ES81" i="6"/>
  <c r="ES82" i="6" s="1"/>
  <c r="AJ57" i="6" l="1"/>
  <c r="AJ55" i="6"/>
  <c r="AI61" i="6"/>
  <c r="AH73" i="6"/>
  <c r="AH78" i="6" s="1"/>
  <c r="AH84" i="6" s="1"/>
  <c r="AH87" i="6" s="1"/>
  <c r="AH325" i="6" s="1"/>
  <c r="AG87" i="6"/>
  <c r="AG325" i="6" s="1"/>
  <c r="AJ56" i="6"/>
  <c r="AJ58" i="6"/>
  <c r="AI62" i="6"/>
  <c r="AI70" i="6" s="1"/>
  <c r="AI73" i="6" s="1"/>
  <c r="AI78" i="6" s="1"/>
  <c r="AI84" i="6" s="1"/>
  <c r="AI87" i="6" s="1"/>
  <c r="AJ42" i="6"/>
  <c r="AJ41" i="6"/>
  <c r="AJ60" i="6"/>
  <c r="AJ59" i="6"/>
  <c r="AK64" i="6"/>
  <c r="AK66" i="6" s="1"/>
  <c r="AK29" i="6"/>
  <c r="AK27" i="6"/>
  <c r="AK28" i="6"/>
  <c r="AM9" i="6"/>
  <c r="AL16" i="6"/>
  <c r="AL30" i="6" s="1"/>
  <c r="AK46" i="6"/>
  <c r="AK53" i="6"/>
  <c r="AK48" i="6"/>
  <c r="AK50" i="6"/>
  <c r="AK39" i="6"/>
  <c r="AK47" i="6"/>
  <c r="AK44" i="6"/>
  <c r="AK43" i="6"/>
  <c r="AK54" i="6"/>
  <c r="AK51" i="6"/>
  <c r="AK52" i="6"/>
  <c r="AK37" i="6"/>
  <c r="AK36" i="6"/>
  <c r="AK45" i="6"/>
  <c r="AK49" i="6"/>
  <c r="AK38" i="6"/>
  <c r="AN23" i="6"/>
  <c r="AM25" i="6"/>
  <c r="AP21" i="6"/>
  <c r="AS14" i="6"/>
  <c r="DG18" i="6"/>
  <c r="CX20" i="6"/>
  <c r="CP15" i="6"/>
  <c r="FX24" i="6"/>
  <c r="EV286" i="6"/>
  <c r="EV295" i="6" s="1"/>
  <c r="EV266" i="6"/>
  <c r="ET81" i="6"/>
  <c r="ET82" i="6" s="1"/>
  <c r="EW266" i="6"/>
  <c r="AK57" i="6" l="1"/>
  <c r="AK55" i="6"/>
  <c r="AE2" i="29"/>
  <c r="AH83" i="6"/>
  <c r="AK56" i="6"/>
  <c r="AD2" i="29"/>
  <c r="AJ61" i="6"/>
  <c r="AK58" i="6"/>
  <c r="AK59" i="6" s="1"/>
  <c r="AI83" i="6"/>
  <c r="AI72" i="6"/>
  <c r="AI77" i="6" s="1"/>
  <c r="AJ62" i="6"/>
  <c r="AJ70" i="6" s="1"/>
  <c r="AJ73" i="6" s="1"/>
  <c r="AJ78" i="6" s="1"/>
  <c r="AJ84" i="6" s="1"/>
  <c r="AJ87" i="6" s="1"/>
  <c r="AK41" i="6"/>
  <c r="AK42" i="6"/>
  <c r="AL64" i="6"/>
  <c r="AL66" i="6" s="1"/>
  <c r="AL29" i="6"/>
  <c r="AL27" i="6"/>
  <c r="AL28" i="6"/>
  <c r="AL39" i="6"/>
  <c r="AL50" i="6"/>
  <c r="AL47" i="6"/>
  <c r="AL38" i="6"/>
  <c r="AL51" i="6"/>
  <c r="AL53" i="6"/>
  <c r="AL54" i="6"/>
  <c r="AL48" i="6"/>
  <c r="AL43" i="6"/>
  <c r="AL49" i="6"/>
  <c r="AL37" i="6"/>
  <c r="AL46" i="6"/>
  <c r="AL52" i="6"/>
  <c r="AL44" i="6"/>
  <c r="AL45" i="6"/>
  <c r="AL36" i="6"/>
  <c r="AM65" i="6"/>
  <c r="AF2" i="29"/>
  <c r="AI325" i="6"/>
  <c r="AO23" i="6"/>
  <c r="AN25" i="6"/>
  <c r="AN65" i="6" s="1"/>
  <c r="AN9" i="6"/>
  <c r="AM16" i="6"/>
  <c r="AM30" i="6" s="1"/>
  <c r="AQ21" i="6"/>
  <c r="AT14" i="6"/>
  <c r="CQ15" i="6"/>
  <c r="CY20" i="6"/>
  <c r="DH18" i="6"/>
  <c r="FY24" i="6"/>
  <c r="EV258" i="6"/>
  <c r="EV285" i="6" s="1"/>
  <c r="EV294" i="6" s="1"/>
  <c r="EW258" i="6"/>
  <c r="EW285" i="6" s="1"/>
  <c r="EW294" i="6" s="1"/>
  <c r="EW286" i="6"/>
  <c r="EW295" i="6" s="1"/>
  <c r="EU81" i="6"/>
  <c r="EU82" i="6" s="1"/>
  <c r="AK60" i="6" l="1"/>
  <c r="AL55" i="6"/>
  <c r="AL42" i="6"/>
  <c r="AJ83" i="6"/>
  <c r="AL56" i="6"/>
  <c r="AL60" i="6"/>
  <c r="AL62" i="6" s="1"/>
  <c r="AL70" i="6" s="1"/>
  <c r="AL73" i="6" s="1"/>
  <c r="AL78" i="6" s="1"/>
  <c r="AL84" i="6" s="1"/>
  <c r="AL57" i="6"/>
  <c r="AJ72" i="6"/>
  <c r="AJ77" i="6" s="1"/>
  <c r="AL58" i="6"/>
  <c r="AK62" i="6"/>
  <c r="AK70" i="6" s="1"/>
  <c r="AK72" i="6" s="1"/>
  <c r="AK77" i="6" s="1"/>
  <c r="AK61" i="6"/>
  <c r="AL41" i="6"/>
  <c r="AM64" i="6"/>
  <c r="AM66" i="6" s="1"/>
  <c r="AM28" i="6"/>
  <c r="AM27" i="6"/>
  <c r="AM29" i="6"/>
  <c r="AO9" i="6"/>
  <c r="AN16" i="6"/>
  <c r="AP23" i="6"/>
  <c r="AO25" i="6"/>
  <c r="AO65" i="6" s="1"/>
  <c r="AG2" i="29"/>
  <c r="AJ325" i="6"/>
  <c r="AM46" i="6"/>
  <c r="AM39" i="6"/>
  <c r="AM43" i="6"/>
  <c r="AM53" i="6"/>
  <c r="AM48" i="6"/>
  <c r="AM54" i="6"/>
  <c r="AM49" i="6"/>
  <c r="AM36" i="6"/>
  <c r="AM38" i="6"/>
  <c r="AM44" i="6"/>
  <c r="AM55" i="6" s="1"/>
  <c r="AM51" i="6"/>
  <c r="AM50" i="6"/>
  <c r="AM52" i="6"/>
  <c r="AM45" i="6"/>
  <c r="AM47" i="6"/>
  <c r="AM37" i="6"/>
  <c r="AR21" i="6"/>
  <c r="AU14" i="6"/>
  <c r="CR15" i="6"/>
  <c r="DI18" i="6"/>
  <c r="CZ20" i="6"/>
  <c r="FZ24" i="6"/>
  <c r="EX258" i="6"/>
  <c r="EX285" i="6" s="1"/>
  <c r="EX286" i="6"/>
  <c r="EX295" i="6" s="1"/>
  <c r="EX266" i="6"/>
  <c r="EV81" i="6"/>
  <c r="EV82" i="6" s="1"/>
  <c r="AL59" i="6" l="1"/>
  <c r="AM57" i="6"/>
  <c r="AL61" i="6"/>
  <c r="AK73" i="6"/>
  <c r="AK78" i="6" s="1"/>
  <c r="AK84" i="6" s="1"/>
  <c r="AK83" i="6" s="1"/>
  <c r="AM58" i="6"/>
  <c r="AM56" i="6"/>
  <c r="AM60" i="6" s="1"/>
  <c r="AL72" i="6"/>
  <c r="AL77" i="6" s="1"/>
  <c r="AM41" i="6"/>
  <c r="AM42" i="6"/>
  <c r="AN64" i="6"/>
  <c r="AN66" i="6" s="1"/>
  <c r="AN29" i="6"/>
  <c r="AN28" i="6"/>
  <c r="AN27" i="6"/>
  <c r="AN30" i="6"/>
  <c r="AN45" i="6" s="1"/>
  <c r="AQ23" i="6"/>
  <c r="AP25" i="6"/>
  <c r="AP9" i="6"/>
  <c r="AO16" i="6"/>
  <c r="AL87" i="6"/>
  <c r="AL83" i="6"/>
  <c r="AS21" i="6"/>
  <c r="AV14" i="6"/>
  <c r="CS15" i="6"/>
  <c r="DA20" i="6"/>
  <c r="DJ18" i="6"/>
  <c r="GA24" i="6"/>
  <c r="EY258" i="6"/>
  <c r="EY285" i="6" s="1"/>
  <c r="EY286" i="6"/>
  <c r="EY295" i="6" s="1"/>
  <c r="EY266" i="6"/>
  <c r="EX294" i="6"/>
  <c r="EW81" i="6"/>
  <c r="EW82" i="6" s="1"/>
  <c r="AM59" i="6" l="1"/>
  <c r="AM62" i="6"/>
  <c r="AM70" i="6" s="1"/>
  <c r="AM73" i="6" s="1"/>
  <c r="AM78" i="6" s="1"/>
  <c r="AM84" i="6" s="1"/>
  <c r="AK87" i="6"/>
  <c r="AM61" i="6"/>
  <c r="AN44" i="6"/>
  <c r="AN49" i="6"/>
  <c r="AN54" i="6"/>
  <c r="AN38" i="6"/>
  <c r="AN51" i="6"/>
  <c r="AN37" i="6"/>
  <c r="AN50" i="6"/>
  <c r="AN39" i="6"/>
  <c r="AN53" i="6"/>
  <c r="AN58" i="6" s="1"/>
  <c r="AN48" i="6"/>
  <c r="AN52" i="6"/>
  <c r="AN36" i="6"/>
  <c r="AN42" i="6" s="1"/>
  <c r="AO64" i="6"/>
  <c r="AO66" i="6" s="1"/>
  <c r="AO29" i="6"/>
  <c r="AO28" i="6"/>
  <c r="AO27" i="6"/>
  <c r="AO30" i="6"/>
  <c r="AO46" i="6" s="1"/>
  <c r="AN46" i="6"/>
  <c r="AN47" i="6"/>
  <c r="AN43" i="6"/>
  <c r="AL325" i="6"/>
  <c r="AI2" i="29"/>
  <c r="AQ9" i="6"/>
  <c r="AP16" i="6"/>
  <c r="AP65" i="6"/>
  <c r="AR23" i="6"/>
  <c r="AQ25" i="6"/>
  <c r="AQ65" i="6" s="1"/>
  <c r="AT21" i="6"/>
  <c r="AW14" i="6"/>
  <c r="DK18" i="6"/>
  <c r="DB20" i="6"/>
  <c r="CT15" i="6"/>
  <c r="GB24" i="6"/>
  <c r="EZ258" i="6"/>
  <c r="EZ285" i="6" s="1"/>
  <c r="EZ286" i="6"/>
  <c r="EZ295" i="6" s="1"/>
  <c r="EZ266" i="6"/>
  <c r="EY294" i="6"/>
  <c r="EX81" i="6"/>
  <c r="EX82" i="6" s="1"/>
  <c r="AN55" i="6" l="1"/>
  <c r="AM72" i="6"/>
  <c r="AM77" i="6" s="1"/>
  <c r="AN41" i="6"/>
  <c r="AN57" i="6"/>
  <c r="AN59" i="6" s="1"/>
  <c r="AN61" i="6" s="1"/>
  <c r="AN257" i="6" s="1"/>
  <c r="AN284" i="6" s="1"/>
  <c r="AN293" i="6" s="1"/>
  <c r="AK325" i="6"/>
  <c r="AH2" i="29"/>
  <c r="AN56" i="6"/>
  <c r="AN60" i="6" s="1"/>
  <c r="AN62" i="6" s="1"/>
  <c r="AN70" i="6" s="1"/>
  <c r="AN73" i="6" s="1"/>
  <c r="AN78" i="6" s="1"/>
  <c r="AN84" i="6" s="1"/>
  <c r="AO53" i="6"/>
  <c r="AO51" i="6"/>
  <c r="AO49" i="6"/>
  <c r="AO52" i="6"/>
  <c r="AO50" i="6"/>
  <c r="AO44" i="6"/>
  <c r="AO38" i="6"/>
  <c r="AO43" i="6"/>
  <c r="AO39" i="6"/>
  <c r="AO48" i="6"/>
  <c r="AO37" i="6"/>
  <c r="AP64" i="6"/>
  <c r="AP66" i="6" s="1"/>
  <c r="AP29" i="6"/>
  <c r="AP27" i="6"/>
  <c r="AP28" i="6"/>
  <c r="AO36" i="6"/>
  <c r="AO42" i="6" s="1"/>
  <c r="AO45" i="6"/>
  <c r="AO54" i="6"/>
  <c r="AO47" i="6"/>
  <c r="AP30" i="6"/>
  <c r="AP43" i="6" s="1"/>
  <c r="AS23" i="6"/>
  <c r="AR25" i="6"/>
  <c r="AR9" i="6"/>
  <c r="AQ16" i="6"/>
  <c r="AM87" i="6"/>
  <c r="AM83" i="6"/>
  <c r="AU21" i="6"/>
  <c r="AX14" i="6"/>
  <c r="DL18" i="6"/>
  <c r="CU15" i="6"/>
  <c r="DC20" i="6"/>
  <c r="GC24" i="6"/>
  <c r="FA258" i="6"/>
  <c r="FA285" i="6" s="1"/>
  <c r="FA294" i="6" s="1"/>
  <c r="FA286" i="6"/>
  <c r="FA295" i="6" s="1"/>
  <c r="FA266" i="6"/>
  <c r="EZ294" i="6"/>
  <c r="EY81" i="6"/>
  <c r="EY82" i="6" s="1"/>
  <c r="AO57" i="6" l="1"/>
  <c r="AO41" i="6"/>
  <c r="AN72" i="6"/>
  <c r="AN77" i="6" s="1"/>
  <c r="AO55" i="6"/>
  <c r="AO58" i="6"/>
  <c r="AO59" i="6" s="1"/>
  <c r="AO61" i="6" s="1"/>
  <c r="AO56" i="6"/>
  <c r="AN303" i="6"/>
  <c r="AK3" i="29" s="1"/>
  <c r="AQ30" i="6"/>
  <c r="AQ52" i="6" s="1"/>
  <c r="AP44" i="6"/>
  <c r="AP39" i="6"/>
  <c r="AP49" i="6"/>
  <c r="AP51" i="6"/>
  <c r="AP52" i="6"/>
  <c r="AP37" i="6"/>
  <c r="AP48" i="6"/>
  <c r="AP54" i="6"/>
  <c r="AP53" i="6"/>
  <c r="AP47" i="6"/>
  <c r="AP38" i="6"/>
  <c r="AP36" i="6"/>
  <c r="AP45" i="6"/>
  <c r="AP46" i="6"/>
  <c r="AP50" i="6"/>
  <c r="AQ64" i="6"/>
  <c r="AQ66" i="6" s="1"/>
  <c r="AQ28" i="6"/>
  <c r="AQ29" i="6"/>
  <c r="AQ27" i="6"/>
  <c r="AS9" i="6"/>
  <c r="AR16" i="6"/>
  <c r="AT23" i="6"/>
  <c r="AS25" i="6"/>
  <c r="AS65" i="6" s="1"/>
  <c r="AM325" i="6"/>
  <c r="AJ2" i="29"/>
  <c r="AR65" i="6"/>
  <c r="AN87" i="6"/>
  <c r="AN83" i="6"/>
  <c r="AV21" i="6"/>
  <c r="AY14" i="6"/>
  <c r="DD20" i="6"/>
  <c r="CV15" i="6"/>
  <c r="DM18" i="6"/>
  <c r="GD24" i="6"/>
  <c r="FB286" i="6"/>
  <c r="FB295" i="6" s="1"/>
  <c r="FB266" i="6"/>
  <c r="EZ81" i="6"/>
  <c r="EZ82" i="6" s="1"/>
  <c r="FC266" i="6"/>
  <c r="AP42" i="6" l="1"/>
  <c r="AP41" i="6"/>
  <c r="AO60" i="6"/>
  <c r="AO62" i="6" s="1"/>
  <c r="AO70" i="6" s="1"/>
  <c r="AO72" i="6" s="1"/>
  <c r="AO77" i="6" s="1"/>
  <c r="AP55" i="6"/>
  <c r="AP57" i="6"/>
  <c r="AO257" i="6"/>
  <c r="AO284" i="6" s="1"/>
  <c r="AO293" i="6" s="1"/>
  <c r="AO303" i="6" s="1"/>
  <c r="AL3" i="29" s="1"/>
  <c r="AP58" i="6"/>
  <c r="AP56" i="6"/>
  <c r="AQ49" i="6"/>
  <c r="AQ46" i="6"/>
  <c r="AQ38" i="6"/>
  <c r="AQ53" i="6"/>
  <c r="AQ39" i="6"/>
  <c r="AQ47" i="6"/>
  <c r="AQ56" i="6" s="1"/>
  <c r="AO73" i="6"/>
  <c r="AO78" i="6" s="1"/>
  <c r="AO84" i="6" s="1"/>
  <c r="AO83" i="6" s="1"/>
  <c r="AQ51" i="6"/>
  <c r="AQ43" i="6"/>
  <c r="AQ45" i="6"/>
  <c r="AQ54" i="6"/>
  <c r="AQ36" i="6"/>
  <c r="AQ48" i="6"/>
  <c r="AQ50" i="6"/>
  <c r="AQ44" i="6"/>
  <c r="AQ37" i="6"/>
  <c r="AR64" i="6"/>
  <c r="AR66" i="6" s="1"/>
  <c r="AR29" i="6"/>
  <c r="AR28" i="6"/>
  <c r="AR27" i="6"/>
  <c r="AR30" i="6"/>
  <c r="AR49" i="6" s="1"/>
  <c r="AN325" i="6"/>
  <c r="AK2" i="29"/>
  <c r="AU23" i="6"/>
  <c r="AT25" i="6"/>
  <c r="AT9" i="6"/>
  <c r="AS16" i="6"/>
  <c r="AW21" i="6"/>
  <c r="AZ14" i="6"/>
  <c r="DN18" i="6"/>
  <c r="DE20" i="6"/>
  <c r="CW15" i="6"/>
  <c r="GE24" i="6"/>
  <c r="FB258" i="6"/>
  <c r="FB285" i="6" s="1"/>
  <c r="FB294" i="6" s="1"/>
  <c r="FC258" i="6"/>
  <c r="FC285" i="6" s="1"/>
  <c r="FC294" i="6" s="1"/>
  <c r="FC286" i="6"/>
  <c r="FC295" i="6" s="1"/>
  <c r="FA81" i="6"/>
  <c r="FA82" i="6" s="1"/>
  <c r="AP59" i="6" l="1"/>
  <c r="AP61" i="6" s="1"/>
  <c r="AQ41" i="6"/>
  <c r="AQ42" i="6"/>
  <c r="AP60" i="6"/>
  <c r="AP62" i="6" s="1"/>
  <c r="AP70" i="6" s="1"/>
  <c r="AQ57" i="6"/>
  <c r="AQ55" i="6"/>
  <c r="AQ60" i="6" s="1"/>
  <c r="AQ62" i="6" s="1"/>
  <c r="AQ70" i="6" s="1"/>
  <c r="AP257" i="6"/>
  <c r="AP284" i="6" s="1"/>
  <c r="AP293" i="6" s="1"/>
  <c r="AP303" i="6" s="1"/>
  <c r="AM3" i="29" s="1"/>
  <c r="AQ58" i="6"/>
  <c r="AO87" i="6"/>
  <c r="AL2" i="29" s="1"/>
  <c r="AQ257" i="6"/>
  <c r="AQ284" i="6" s="1"/>
  <c r="AQ293" i="6" s="1"/>
  <c r="AR38" i="6"/>
  <c r="AR53" i="6"/>
  <c r="AR43" i="6"/>
  <c r="AR47" i="6"/>
  <c r="AR56" i="6" s="1"/>
  <c r="AR45" i="6"/>
  <c r="AR51" i="6"/>
  <c r="AR46" i="6"/>
  <c r="AR52" i="6"/>
  <c r="AR36" i="6"/>
  <c r="AS64" i="6"/>
  <c r="AS66" i="6" s="1"/>
  <c r="AS28" i="6"/>
  <c r="AS29" i="6"/>
  <c r="AS27" i="6"/>
  <c r="AR54" i="6"/>
  <c r="AR44" i="6"/>
  <c r="AR48" i="6"/>
  <c r="AS30" i="6"/>
  <c r="AS37" i="6" s="1"/>
  <c r="AR37" i="6"/>
  <c r="AR39" i="6"/>
  <c r="AR50" i="6"/>
  <c r="AT65" i="6"/>
  <c r="AU9" i="6"/>
  <c r="AT16" i="6"/>
  <c r="AV23" i="6"/>
  <c r="AU25" i="6"/>
  <c r="AX21" i="6"/>
  <c r="BA14" i="6"/>
  <c r="DF20" i="6"/>
  <c r="CX15" i="6"/>
  <c r="DO18" i="6"/>
  <c r="GF24" i="6"/>
  <c r="FD258" i="6"/>
  <c r="FD285" i="6" s="1"/>
  <c r="FD286" i="6"/>
  <c r="FD295" i="6" s="1"/>
  <c r="FD266" i="6"/>
  <c r="FB81" i="6"/>
  <c r="FB82" i="6" s="1"/>
  <c r="AR57" i="6" l="1"/>
  <c r="AT30" i="6"/>
  <c r="AP72" i="6"/>
  <c r="AP77" i="6" s="1"/>
  <c r="AP73" i="6"/>
  <c r="AP78" i="6" s="1"/>
  <c r="AP84" i="6" s="1"/>
  <c r="AR41" i="6"/>
  <c r="AR42" i="6"/>
  <c r="AQ59" i="6"/>
  <c r="AQ61" i="6" s="1"/>
  <c r="AQ73" i="6"/>
  <c r="AQ78" i="6" s="1"/>
  <c r="AQ84" i="6" s="1"/>
  <c r="AQ87" i="6" s="1"/>
  <c r="AQ72" i="6"/>
  <c r="AQ77" i="6" s="1"/>
  <c r="AR55" i="6"/>
  <c r="AR60" i="6" s="1"/>
  <c r="AR62" i="6" s="1"/>
  <c r="AR70" i="6" s="1"/>
  <c r="AR73" i="6" s="1"/>
  <c r="AR78" i="6" s="1"/>
  <c r="AR84" i="6" s="1"/>
  <c r="AR87" i="6" s="1"/>
  <c r="AR58" i="6"/>
  <c r="AR59" i="6" s="1"/>
  <c r="AR61" i="6" s="1"/>
  <c r="AO325" i="6"/>
  <c r="AQ303" i="6"/>
  <c r="AS53" i="6"/>
  <c r="AS38" i="6"/>
  <c r="AS41" i="6" s="1"/>
  <c r="AS48" i="6"/>
  <c r="AS54" i="6"/>
  <c r="AS43" i="6"/>
  <c r="AS45" i="6"/>
  <c r="AS39" i="6"/>
  <c r="AR257" i="6"/>
  <c r="AR284" i="6" s="1"/>
  <c r="AR293" i="6" s="1"/>
  <c r="AS44" i="6"/>
  <c r="AS36" i="6"/>
  <c r="AS42" i="6" s="1"/>
  <c r="AS50" i="6"/>
  <c r="AS51" i="6"/>
  <c r="AS52" i="6"/>
  <c r="AT64" i="6"/>
  <c r="AT66" i="6" s="1"/>
  <c r="AT27" i="6"/>
  <c r="AT29" i="6"/>
  <c r="AT28" i="6"/>
  <c r="AS49" i="6"/>
  <c r="AS47" i="6"/>
  <c r="AS46" i="6"/>
  <c r="AW23" i="6"/>
  <c r="AV25" i="6"/>
  <c r="AV65" i="6" s="1"/>
  <c r="AU65" i="6"/>
  <c r="AV9" i="6"/>
  <c r="AU16" i="6"/>
  <c r="AT49" i="6"/>
  <c r="AT45" i="6"/>
  <c r="AT51" i="6"/>
  <c r="AT53" i="6"/>
  <c r="AT46" i="6"/>
  <c r="AT43" i="6"/>
  <c r="AT54" i="6"/>
  <c r="AT38" i="6"/>
  <c r="AT39" i="6"/>
  <c r="AT48" i="6"/>
  <c r="AT36" i="6"/>
  <c r="AT44" i="6"/>
  <c r="AT37" i="6"/>
  <c r="AT52" i="6"/>
  <c r="AT47" i="6"/>
  <c r="AT50" i="6"/>
  <c r="AY21" i="6"/>
  <c r="BB14" i="6"/>
  <c r="CY15" i="6"/>
  <c r="DG20" i="6"/>
  <c r="DP18" i="6"/>
  <c r="GG24" i="6"/>
  <c r="FE258" i="6"/>
  <c r="FE285" i="6" s="1"/>
  <c r="FE286" i="6"/>
  <c r="FE295" i="6" s="1"/>
  <c r="FE266" i="6"/>
  <c r="FD294" i="6"/>
  <c r="FC81" i="6"/>
  <c r="FC82" i="6" s="1"/>
  <c r="FF266" i="6"/>
  <c r="AS56" i="6" l="1"/>
  <c r="AP87" i="6"/>
  <c r="AP83" i="6"/>
  <c r="AR83" i="6"/>
  <c r="AQ83" i="6"/>
  <c r="AS57" i="6"/>
  <c r="AT57" i="6"/>
  <c r="AT55" i="6"/>
  <c r="AS55" i="6"/>
  <c r="AS60" i="6" s="1"/>
  <c r="AS62" i="6" s="1"/>
  <c r="AS70" i="6" s="1"/>
  <c r="AS73" i="6" s="1"/>
  <c r="AS78" i="6" s="1"/>
  <c r="AS84" i="6" s="1"/>
  <c r="AR72" i="6"/>
  <c r="AR77" i="6" s="1"/>
  <c r="AS58" i="6"/>
  <c r="AT58" i="6"/>
  <c r="AT56" i="6"/>
  <c r="AS257" i="6"/>
  <c r="AS284" i="6" s="1"/>
  <c r="AS293" i="6" s="1"/>
  <c r="AR303" i="6"/>
  <c r="AR325" i="6" s="1"/>
  <c r="AN3" i="29"/>
  <c r="AT41" i="6"/>
  <c r="AU64" i="6"/>
  <c r="AU66" i="6" s="1"/>
  <c r="AU29" i="6"/>
  <c r="AU28" i="6"/>
  <c r="AU27" i="6"/>
  <c r="AT42" i="6"/>
  <c r="AU30" i="6"/>
  <c r="AU45" i="6" s="1"/>
  <c r="AO2" i="29"/>
  <c r="AW9" i="6"/>
  <c r="AV16" i="6"/>
  <c r="AQ325" i="6"/>
  <c r="AN2" i="29"/>
  <c r="AX23" i="6"/>
  <c r="AW25" i="6"/>
  <c r="AZ21" i="6"/>
  <c r="BC14" i="6"/>
  <c r="DQ18" i="6"/>
  <c r="CZ15" i="6"/>
  <c r="DH20" i="6"/>
  <c r="GH24" i="6"/>
  <c r="FF258" i="6"/>
  <c r="FF285" i="6" s="1"/>
  <c r="FF294" i="6" s="1"/>
  <c r="FF286" i="6"/>
  <c r="FF295" i="6" s="1"/>
  <c r="FE294" i="6"/>
  <c r="FD81" i="6"/>
  <c r="FD82" i="6" s="1"/>
  <c r="AM2" i="29" l="1"/>
  <c r="AP325" i="6"/>
  <c r="AT59" i="6"/>
  <c r="AT60" i="6"/>
  <c r="AT62" i="6" s="1"/>
  <c r="AT70" i="6" s="1"/>
  <c r="AT73" i="6" s="1"/>
  <c r="AT78" i="6" s="1"/>
  <c r="AT84" i="6" s="1"/>
  <c r="AT87" i="6" s="1"/>
  <c r="AS59" i="6"/>
  <c r="AS61" i="6" s="1"/>
  <c r="AT61" i="6"/>
  <c r="AS303" i="6"/>
  <c r="AP3" i="29" s="1"/>
  <c r="AO3" i="29"/>
  <c r="AS72" i="6"/>
  <c r="AS77" i="6" s="1"/>
  <c r="AU54" i="6"/>
  <c r="AU47" i="6"/>
  <c r="AU49" i="6"/>
  <c r="AU39" i="6"/>
  <c r="AU51" i="6"/>
  <c r="AU46" i="6"/>
  <c r="AU50" i="6"/>
  <c r="AU53" i="6"/>
  <c r="AU44" i="6"/>
  <c r="AV64" i="6"/>
  <c r="AV66" i="6" s="1"/>
  <c r="AV28" i="6"/>
  <c r="AV27" i="6"/>
  <c r="AV29" i="6"/>
  <c r="AU38" i="6"/>
  <c r="AV30" i="6"/>
  <c r="AV37" i="6" s="1"/>
  <c r="AU52" i="6"/>
  <c r="AU48" i="6"/>
  <c r="AU37" i="6"/>
  <c r="AU43" i="6"/>
  <c r="AU36" i="6"/>
  <c r="AW65" i="6"/>
  <c r="AY23" i="6"/>
  <c r="AX25" i="6"/>
  <c r="AS87" i="6"/>
  <c r="AS83" i="6"/>
  <c r="AX9" i="6"/>
  <c r="AW16" i="6"/>
  <c r="BA21" i="6"/>
  <c r="BD14" i="6"/>
  <c r="DR18" i="6"/>
  <c r="DI20" i="6"/>
  <c r="DA15" i="6"/>
  <c r="GI24" i="6"/>
  <c r="FG258" i="6"/>
  <c r="FG285" i="6" s="1"/>
  <c r="FG286" i="6"/>
  <c r="FG295" i="6" s="1"/>
  <c r="FG266" i="6"/>
  <c r="FE81" i="6"/>
  <c r="FE82" i="6" s="1"/>
  <c r="AU57" i="6" l="1"/>
  <c r="AU42" i="6"/>
  <c r="AU41" i="6"/>
  <c r="AU58" i="6"/>
  <c r="AU55" i="6"/>
  <c r="AU61" i="6"/>
  <c r="AT72" i="6"/>
  <c r="AT77" i="6" s="1"/>
  <c r="AT257" i="6"/>
  <c r="AT284" i="6" s="1"/>
  <c r="AT293" i="6" s="1"/>
  <c r="AT303" i="6" s="1"/>
  <c r="AQ3" i="29" s="1"/>
  <c r="AU56" i="6"/>
  <c r="AT83" i="6"/>
  <c r="AV45" i="6"/>
  <c r="AV46" i="6"/>
  <c r="AV52" i="6"/>
  <c r="AW30" i="6"/>
  <c r="AW44" i="6" s="1"/>
  <c r="AV47" i="6"/>
  <c r="AV38" i="6"/>
  <c r="AV54" i="6"/>
  <c r="AV39" i="6"/>
  <c r="AV51" i="6"/>
  <c r="AV36" i="6"/>
  <c r="AV42" i="6" s="1"/>
  <c r="AW64" i="6"/>
  <c r="AW66" i="6" s="1"/>
  <c r="AW29" i="6"/>
  <c r="AW27" i="6"/>
  <c r="AW28" i="6"/>
  <c r="AV48" i="6"/>
  <c r="AV44" i="6"/>
  <c r="AV49" i="6"/>
  <c r="AV53" i="6"/>
  <c r="AV43" i="6"/>
  <c r="AV50" i="6"/>
  <c r="AY9" i="6"/>
  <c r="AX16" i="6"/>
  <c r="AS325" i="6"/>
  <c r="AP2" i="29"/>
  <c r="AQ2" i="29"/>
  <c r="AX65" i="6"/>
  <c r="AZ23" i="6"/>
  <c r="AY25" i="6"/>
  <c r="AY65" i="6" s="1"/>
  <c r="BB21" i="6"/>
  <c r="BE14" i="6"/>
  <c r="DB15" i="6"/>
  <c r="DJ20" i="6"/>
  <c r="DS18" i="6"/>
  <c r="GJ24" i="6"/>
  <c r="FH286" i="6"/>
  <c r="FH295" i="6" s="1"/>
  <c r="FH266" i="6"/>
  <c r="FG294" i="6"/>
  <c r="FF81" i="6"/>
  <c r="FF82" i="6" s="1"/>
  <c r="AU59" i="6" l="1"/>
  <c r="AU60" i="6"/>
  <c r="AU62" i="6" s="1"/>
  <c r="AU257" i="6" s="1"/>
  <c r="AU284" i="6" s="1"/>
  <c r="AU293" i="6" s="1"/>
  <c r="AU303" i="6" s="1"/>
  <c r="AR3" i="29" s="1"/>
  <c r="AV41" i="6"/>
  <c r="AV55" i="6"/>
  <c r="AV57" i="6"/>
  <c r="AV56" i="6"/>
  <c r="AV58" i="6"/>
  <c r="AT325" i="6"/>
  <c r="AW53" i="6"/>
  <c r="AW38" i="6"/>
  <c r="AW37" i="6"/>
  <c r="AW48" i="6"/>
  <c r="AW49" i="6"/>
  <c r="AW39" i="6"/>
  <c r="AW52" i="6"/>
  <c r="AW51" i="6"/>
  <c r="AW50" i="6"/>
  <c r="AW36" i="6"/>
  <c r="AW45" i="6"/>
  <c r="AW54" i="6"/>
  <c r="AW46" i="6"/>
  <c r="AW47" i="6"/>
  <c r="AW43" i="6"/>
  <c r="AW55" i="6" s="1"/>
  <c r="AX64" i="6"/>
  <c r="AX66" i="6" s="1"/>
  <c r="AX27" i="6"/>
  <c r="AX28" i="6"/>
  <c r="AX29" i="6"/>
  <c r="AX30" i="6"/>
  <c r="AX47" i="6" s="1"/>
  <c r="BA23" i="6"/>
  <c r="AZ25" i="6"/>
  <c r="AZ65" i="6" s="1"/>
  <c r="AZ9" i="6"/>
  <c r="AY16" i="6"/>
  <c r="BC21" i="6"/>
  <c r="BF14" i="6"/>
  <c r="DT18" i="6"/>
  <c r="DK20" i="6"/>
  <c r="DC15" i="6"/>
  <c r="GK24" i="6"/>
  <c r="FH258" i="6"/>
  <c r="FH285" i="6" s="1"/>
  <c r="FH294" i="6" s="1"/>
  <c r="FI258" i="6"/>
  <c r="FI285" i="6" s="1"/>
  <c r="FI294" i="6" s="1"/>
  <c r="FI286" i="6"/>
  <c r="FI295" i="6" s="1"/>
  <c r="FI266" i="6"/>
  <c r="FG81" i="6"/>
  <c r="FG82" i="6" s="1"/>
  <c r="AU70" i="6" l="1"/>
  <c r="AV59" i="6"/>
  <c r="AV61" i="6" s="1"/>
  <c r="AW42" i="6"/>
  <c r="AW41" i="6"/>
  <c r="AV60" i="6"/>
  <c r="AV62" i="6" s="1"/>
  <c r="AV70" i="6" s="1"/>
  <c r="AV73" i="6" s="1"/>
  <c r="AV78" i="6" s="1"/>
  <c r="AV84" i="6" s="1"/>
  <c r="AW57" i="6"/>
  <c r="AV257" i="6"/>
  <c r="AV284" i="6" s="1"/>
  <c r="AV293" i="6" s="1"/>
  <c r="AV303" i="6" s="1"/>
  <c r="AW58" i="6"/>
  <c r="AW56" i="6"/>
  <c r="AW60" i="6" s="1"/>
  <c r="AW62" i="6" s="1"/>
  <c r="AW70" i="6" s="1"/>
  <c r="AW73" i="6" s="1"/>
  <c r="AW78" i="6" s="1"/>
  <c r="AW84" i="6" s="1"/>
  <c r="AX50" i="6"/>
  <c r="AX37" i="6"/>
  <c r="AX43" i="6"/>
  <c r="AX49" i="6"/>
  <c r="AY30" i="6"/>
  <c r="AY36" i="6" s="1"/>
  <c r="AX54" i="6"/>
  <c r="AX48" i="6"/>
  <c r="AX56" i="6" s="1"/>
  <c r="AX36" i="6"/>
  <c r="AX45" i="6"/>
  <c r="AX53" i="6"/>
  <c r="AX51" i="6"/>
  <c r="AX38" i="6"/>
  <c r="AY64" i="6"/>
  <c r="AY66" i="6" s="1"/>
  <c r="AY29" i="6"/>
  <c r="AY28" i="6"/>
  <c r="AY27" i="6"/>
  <c r="AX52" i="6"/>
  <c r="AX39" i="6"/>
  <c r="AX44" i="6"/>
  <c r="AX55" i="6" s="1"/>
  <c r="AX60" i="6" s="1"/>
  <c r="AX46" i="6"/>
  <c r="BA9" i="6"/>
  <c r="AZ16" i="6"/>
  <c r="AZ30" i="6" s="1"/>
  <c r="BB23" i="6"/>
  <c r="BA25" i="6"/>
  <c r="BA65" i="6" s="1"/>
  <c r="BD21" i="6"/>
  <c r="BG14" i="6"/>
  <c r="DL20" i="6"/>
  <c r="DU18" i="6"/>
  <c r="DD15" i="6"/>
  <c r="GL24" i="6"/>
  <c r="FJ258" i="6"/>
  <c r="FJ285" i="6" s="1"/>
  <c r="FJ286" i="6"/>
  <c r="FJ295" i="6" s="1"/>
  <c r="FJ266" i="6"/>
  <c r="FH81" i="6"/>
  <c r="FH82" i="6" s="1"/>
  <c r="AV72" i="6" l="1"/>
  <c r="AV77" i="6" s="1"/>
  <c r="AU72" i="6"/>
  <c r="AU77" i="6" s="1"/>
  <c r="AU73" i="6"/>
  <c r="AU78" i="6" s="1"/>
  <c r="AU84" i="6" s="1"/>
  <c r="AV87" i="6"/>
  <c r="AV83" i="6"/>
  <c r="AX41" i="6"/>
  <c r="AX42" i="6"/>
  <c r="AW59" i="6"/>
  <c r="AW61" i="6" s="1"/>
  <c r="AW257" i="6" s="1"/>
  <c r="AW284" i="6" s="1"/>
  <c r="AW293" i="6" s="1"/>
  <c r="AW303" i="6" s="1"/>
  <c r="AT3" i="29" s="1"/>
  <c r="AX57" i="6"/>
  <c r="AX62" i="6"/>
  <c r="AX70" i="6" s="1"/>
  <c r="AX72" i="6" s="1"/>
  <c r="AX77" i="6" s="1"/>
  <c r="AX58" i="6"/>
  <c r="AS3" i="29"/>
  <c r="AY37" i="6"/>
  <c r="AY42" i="6" s="1"/>
  <c r="AY44" i="6"/>
  <c r="AW72" i="6"/>
  <c r="AW77" i="6" s="1"/>
  <c r="AY49" i="6"/>
  <c r="AY52" i="6"/>
  <c r="AY45" i="6"/>
  <c r="AY51" i="6"/>
  <c r="AY39" i="6"/>
  <c r="AY43" i="6"/>
  <c r="AY50" i="6"/>
  <c r="AY47" i="6"/>
  <c r="AY46" i="6"/>
  <c r="AY54" i="6"/>
  <c r="AY48" i="6"/>
  <c r="AY53" i="6"/>
  <c r="AY38" i="6"/>
  <c r="AZ64" i="6"/>
  <c r="AZ66" i="6" s="1"/>
  <c r="AZ29" i="6"/>
  <c r="AZ28" i="6"/>
  <c r="AZ27" i="6"/>
  <c r="BB9" i="6"/>
  <c r="BA16" i="6"/>
  <c r="BC23" i="6"/>
  <c r="BB25" i="6"/>
  <c r="BB65" i="6" s="1"/>
  <c r="AW83" i="6"/>
  <c r="AW87" i="6"/>
  <c r="AS2" i="29"/>
  <c r="AV325" i="6"/>
  <c r="AZ50" i="6"/>
  <c r="AZ48" i="6"/>
  <c r="AZ44" i="6"/>
  <c r="AZ38" i="6"/>
  <c r="AZ36" i="6"/>
  <c r="AZ49" i="6"/>
  <c r="AZ54" i="6"/>
  <c r="AZ52" i="6"/>
  <c r="AZ47" i="6"/>
  <c r="AZ43" i="6"/>
  <c r="AZ37" i="6"/>
  <c r="AZ39" i="6"/>
  <c r="AZ45" i="6"/>
  <c r="AZ46" i="6"/>
  <c r="AZ51" i="6"/>
  <c r="AZ53" i="6"/>
  <c r="BE21" i="6"/>
  <c r="BH14" i="6"/>
  <c r="DE15" i="6"/>
  <c r="DV18" i="6"/>
  <c r="DM20" i="6"/>
  <c r="GM24" i="6"/>
  <c r="FK258" i="6"/>
  <c r="FK285" i="6" s="1"/>
  <c r="FK286" i="6"/>
  <c r="FK295" i="6" s="1"/>
  <c r="FK266" i="6"/>
  <c r="FJ294" i="6"/>
  <c r="FI81" i="6"/>
  <c r="FI82" i="6" s="1"/>
  <c r="AY56" i="6" l="1"/>
  <c r="AU87" i="6"/>
  <c r="AU83" i="6"/>
  <c r="AY41" i="6"/>
  <c r="AX59" i="6"/>
  <c r="AX61" i="6" s="1"/>
  <c r="AX73" i="6"/>
  <c r="AX78" i="6" s="1"/>
  <c r="AX84" i="6" s="1"/>
  <c r="AX87" i="6" s="1"/>
  <c r="AU2" i="29" s="1"/>
  <c r="AY57" i="6"/>
  <c r="AY55" i="6"/>
  <c r="AY60" i="6" s="1"/>
  <c r="AY62" i="6" s="1"/>
  <c r="AY257" i="6" s="1"/>
  <c r="AY284" i="6" s="1"/>
  <c r="AY293" i="6" s="1"/>
  <c r="AZ55" i="6"/>
  <c r="AZ57" i="6"/>
  <c r="AX257" i="6"/>
  <c r="AX284" i="6" s="1"/>
  <c r="AX293" i="6" s="1"/>
  <c r="AX303" i="6" s="1"/>
  <c r="AU3" i="29" s="1"/>
  <c r="AZ56" i="6"/>
  <c r="AY58" i="6"/>
  <c r="AZ58" i="6"/>
  <c r="AZ42" i="6"/>
  <c r="AZ41" i="6"/>
  <c r="BA64" i="6"/>
  <c r="BA66" i="6" s="1"/>
  <c r="BA29" i="6"/>
  <c r="BA28" i="6"/>
  <c r="BA27" i="6"/>
  <c r="BA30" i="6"/>
  <c r="BA47" i="6" s="1"/>
  <c r="AT2" i="29"/>
  <c r="AW325" i="6"/>
  <c r="BD23" i="6"/>
  <c r="BC25" i="6"/>
  <c r="BC65" i="6" s="1"/>
  <c r="BC9" i="6"/>
  <c r="BB16" i="6"/>
  <c r="BF21" i="6"/>
  <c r="BI14" i="6"/>
  <c r="DN20" i="6"/>
  <c r="DW18" i="6"/>
  <c r="DF15" i="6"/>
  <c r="GN24" i="6"/>
  <c r="FL258" i="6"/>
  <c r="FL285" i="6" s="1"/>
  <c r="FL286" i="6"/>
  <c r="FL295" i="6" s="1"/>
  <c r="FL266" i="6"/>
  <c r="FK294" i="6"/>
  <c r="FJ81" i="6"/>
  <c r="FJ82" i="6" s="1"/>
  <c r="AR2" i="29" l="1"/>
  <c r="AU325" i="6"/>
  <c r="AZ60" i="6"/>
  <c r="AZ59" i="6"/>
  <c r="AY59" i="6"/>
  <c r="AY61" i="6" s="1"/>
  <c r="AX83" i="6"/>
  <c r="AY70" i="6"/>
  <c r="AY73" i="6" s="1"/>
  <c r="AY78" i="6" s="1"/>
  <c r="AY84" i="6" s="1"/>
  <c r="AY83" i="6" s="1"/>
  <c r="AZ61" i="6"/>
  <c r="AZ62" i="6"/>
  <c r="AZ70" i="6" s="1"/>
  <c r="AZ73" i="6" s="1"/>
  <c r="AZ78" i="6" s="1"/>
  <c r="AZ84" i="6" s="1"/>
  <c r="AX325" i="6"/>
  <c r="AY303" i="6"/>
  <c r="BA50" i="6"/>
  <c r="BA51" i="6"/>
  <c r="BA54" i="6"/>
  <c r="BA49" i="6"/>
  <c r="BA53" i="6"/>
  <c r="BA58" i="6" s="1"/>
  <c r="BA46" i="6"/>
  <c r="BA44" i="6"/>
  <c r="BA45" i="6"/>
  <c r="BA36" i="6"/>
  <c r="BA37" i="6"/>
  <c r="BA48" i="6"/>
  <c r="BA56" i="6" s="1"/>
  <c r="BA38" i="6"/>
  <c r="BA39" i="6"/>
  <c r="BA43" i="6"/>
  <c r="BB64" i="6"/>
  <c r="BB66" i="6" s="1"/>
  <c r="BB27" i="6"/>
  <c r="BB28" i="6"/>
  <c r="BB29" i="6"/>
  <c r="BB30" i="6"/>
  <c r="BB51" i="6" s="1"/>
  <c r="BA52" i="6"/>
  <c r="BD9" i="6"/>
  <c r="BC16" i="6"/>
  <c r="BE23" i="6"/>
  <c r="BD25" i="6"/>
  <c r="BG21" i="6"/>
  <c r="BJ14" i="6"/>
  <c r="DX18" i="6"/>
  <c r="DO20" i="6"/>
  <c r="DG15" i="6"/>
  <c r="GO24" i="6"/>
  <c r="FM258" i="6"/>
  <c r="FM285" i="6" s="1"/>
  <c r="FM294" i="6" s="1"/>
  <c r="FM286" i="6"/>
  <c r="FM295" i="6" s="1"/>
  <c r="FM266" i="6"/>
  <c r="FL294" i="6"/>
  <c r="FK81" i="6"/>
  <c r="FK82" i="6" s="1"/>
  <c r="BA57" i="6" l="1"/>
  <c r="BA59" i="6" s="1"/>
  <c r="BA41" i="6"/>
  <c r="BA42" i="6"/>
  <c r="AY72" i="6"/>
  <c r="AY77" i="6" s="1"/>
  <c r="AY87" i="6"/>
  <c r="AY325" i="6" s="1"/>
  <c r="AZ72" i="6"/>
  <c r="AZ77" i="6" s="1"/>
  <c r="BA55" i="6"/>
  <c r="BA60" i="6" s="1"/>
  <c r="AZ257" i="6"/>
  <c r="AZ284" i="6" s="1"/>
  <c r="AZ293" i="6" s="1"/>
  <c r="AZ303" i="6" s="1"/>
  <c r="AW3" i="29" s="1"/>
  <c r="AV3" i="29"/>
  <c r="BA257" i="6"/>
  <c r="BA284" i="6" s="1"/>
  <c r="BA293" i="6" s="1"/>
  <c r="BB39" i="6"/>
  <c r="BB54" i="6"/>
  <c r="BB52" i="6"/>
  <c r="BB53" i="6"/>
  <c r="BB58" i="6" s="1"/>
  <c r="BB44" i="6"/>
  <c r="BB45" i="6"/>
  <c r="BB37" i="6"/>
  <c r="BB47" i="6"/>
  <c r="BB38" i="6"/>
  <c r="BB50" i="6"/>
  <c r="BB43" i="6"/>
  <c r="BB48" i="6"/>
  <c r="BB36" i="6"/>
  <c r="BB42" i="6" s="1"/>
  <c r="BC64" i="6"/>
  <c r="BC66" i="6" s="1"/>
  <c r="BC29" i="6"/>
  <c r="BC27" i="6"/>
  <c r="BC28" i="6"/>
  <c r="BB46" i="6"/>
  <c r="BB49" i="6"/>
  <c r="BC30" i="6"/>
  <c r="BC44" i="6" s="1"/>
  <c r="BD65" i="6"/>
  <c r="BF23" i="6"/>
  <c r="BE25" i="6"/>
  <c r="BE65" i="6" s="1"/>
  <c r="AZ87" i="6"/>
  <c r="AZ83" i="6"/>
  <c r="BE9" i="6"/>
  <c r="BD16" i="6"/>
  <c r="BH21" i="6"/>
  <c r="BK14" i="6"/>
  <c r="DP20" i="6"/>
  <c r="DH15" i="6"/>
  <c r="DY18" i="6"/>
  <c r="GP24" i="6"/>
  <c r="FN258" i="6"/>
  <c r="FN285" i="6" s="1"/>
  <c r="FN294" i="6" s="1"/>
  <c r="FN286" i="6"/>
  <c r="FN295" i="6" s="1"/>
  <c r="FN266" i="6"/>
  <c r="FL81" i="6"/>
  <c r="FL82" i="6" s="1"/>
  <c r="BA61" i="6" l="1"/>
  <c r="AV2" i="29"/>
  <c r="BA62" i="6"/>
  <c r="BA70" i="6" s="1"/>
  <c r="BA73" i="6" s="1"/>
  <c r="BA78" i="6" s="1"/>
  <c r="BA84" i="6" s="1"/>
  <c r="BA87" i="6" s="1"/>
  <c r="BB41" i="6"/>
  <c r="BA72" i="6"/>
  <c r="BA77" i="6" s="1"/>
  <c r="BB57" i="6"/>
  <c r="BB59" i="6" s="1"/>
  <c r="BB61" i="6" s="1"/>
  <c r="BB55" i="6"/>
  <c r="BB56" i="6"/>
  <c r="BA303" i="6"/>
  <c r="AX3" i="29" s="1"/>
  <c r="BC53" i="6"/>
  <c r="BC49" i="6"/>
  <c r="BC43" i="6"/>
  <c r="BC55" i="6" s="1"/>
  <c r="BC51" i="6"/>
  <c r="BD64" i="6"/>
  <c r="BD66" i="6" s="1"/>
  <c r="BD28" i="6"/>
  <c r="BD29" i="6"/>
  <c r="BD27" i="6"/>
  <c r="BC37" i="6"/>
  <c r="BC38" i="6"/>
  <c r="BC47" i="6"/>
  <c r="BC45" i="6"/>
  <c r="BC46" i="6"/>
  <c r="BC52" i="6"/>
  <c r="BC39" i="6"/>
  <c r="BC54" i="6"/>
  <c r="BC36" i="6"/>
  <c r="BC48" i="6"/>
  <c r="BC50" i="6"/>
  <c r="BD30" i="6"/>
  <c r="BD37" i="6" s="1"/>
  <c r="AZ325" i="6"/>
  <c r="AW2" i="29"/>
  <c r="BG23" i="6"/>
  <c r="BF25" i="6"/>
  <c r="BF9" i="6"/>
  <c r="BE16" i="6"/>
  <c r="BI21" i="6"/>
  <c r="BL14" i="6"/>
  <c r="DQ20" i="6"/>
  <c r="DI15" i="6"/>
  <c r="DZ18" i="6"/>
  <c r="GQ24" i="6"/>
  <c r="FO258" i="6"/>
  <c r="FO285" i="6" s="1"/>
  <c r="FO286" i="6"/>
  <c r="FO295" i="6" s="1"/>
  <c r="FO266" i="6"/>
  <c r="FM81" i="6"/>
  <c r="FM82" i="6" s="1"/>
  <c r="FP266" i="6"/>
  <c r="BA83" i="6" l="1"/>
  <c r="BC42" i="6"/>
  <c r="BB60" i="6"/>
  <c r="BB62" i="6" s="1"/>
  <c r="BB70" i="6" s="1"/>
  <c r="BB73" i="6" s="1"/>
  <c r="BB78" i="6" s="1"/>
  <c r="BB84" i="6" s="1"/>
  <c r="BB87" i="6" s="1"/>
  <c r="BC41" i="6"/>
  <c r="BE30" i="6"/>
  <c r="BE49" i="6" s="1"/>
  <c r="BC57" i="6"/>
  <c r="BB257" i="6"/>
  <c r="BB284" i="6" s="1"/>
  <c r="BB293" i="6" s="1"/>
  <c r="BB303" i="6" s="1"/>
  <c r="BC58" i="6"/>
  <c r="BC56" i="6"/>
  <c r="BC60" i="6" s="1"/>
  <c r="BC62" i="6"/>
  <c r="BC70" i="6" s="1"/>
  <c r="BC73" i="6" s="1"/>
  <c r="BC78" i="6" s="1"/>
  <c r="BC84" i="6" s="1"/>
  <c r="BB72" i="6"/>
  <c r="BB77" i="6" s="1"/>
  <c r="BD52" i="6"/>
  <c r="BD36" i="6"/>
  <c r="BD42" i="6" s="1"/>
  <c r="BD45" i="6"/>
  <c r="BD54" i="6"/>
  <c r="BD48" i="6"/>
  <c r="BE64" i="6"/>
  <c r="BE66" i="6" s="1"/>
  <c r="BE29" i="6"/>
  <c r="BE28" i="6"/>
  <c r="BE27" i="6"/>
  <c r="BD46" i="6"/>
  <c r="BD44" i="6"/>
  <c r="BD50" i="6"/>
  <c r="BD51" i="6"/>
  <c r="BD43" i="6"/>
  <c r="BD49" i="6"/>
  <c r="BD53" i="6"/>
  <c r="BD47" i="6"/>
  <c r="BD38" i="6"/>
  <c r="BD39" i="6"/>
  <c r="BF65" i="6"/>
  <c r="AX2" i="29"/>
  <c r="BA325" i="6"/>
  <c r="BG9" i="6"/>
  <c r="BF16" i="6"/>
  <c r="BH23" i="6"/>
  <c r="BG25" i="6"/>
  <c r="BG65" i="6" s="1"/>
  <c r="BJ21" i="6"/>
  <c r="BM14" i="6"/>
  <c r="EA18" i="6"/>
  <c r="DJ15" i="6"/>
  <c r="DR20" i="6"/>
  <c r="GR24" i="6"/>
  <c r="FP258" i="6"/>
  <c r="FP285" i="6" s="1"/>
  <c r="FP294" i="6" s="1"/>
  <c r="FP286" i="6"/>
  <c r="FP295" i="6" s="1"/>
  <c r="FO294" i="6"/>
  <c r="FN81" i="6"/>
  <c r="FN82" i="6" s="1"/>
  <c r="BE44" i="6" l="1"/>
  <c r="BE36" i="6"/>
  <c r="BE50" i="6"/>
  <c r="BE37" i="6"/>
  <c r="BE39" i="6"/>
  <c r="BE47" i="6"/>
  <c r="BE56" i="6" s="1"/>
  <c r="BE46" i="6"/>
  <c r="BE43" i="6"/>
  <c r="BE52" i="6"/>
  <c r="BE38" i="6"/>
  <c r="BC59" i="6"/>
  <c r="BC61" i="6" s="1"/>
  <c r="BE45" i="6"/>
  <c r="BE53" i="6"/>
  <c r="BE51" i="6"/>
  <c r="BE57" i="6" s="1"/>
  <c r="BB83" i="6"/>
  <c r="BE54" i="6"/>
  <c r="BD41" i="6"/>
  <c r="BE48" i="6"/>
  <c r="BD55" i="6"/>
  <c r="BD57" i="6"/>
  <c r="BC72" i="6"/>
  <c r="BC77" i="6" s="1"/>
  <c r="BC257" i="6"/>
  <c r="BC284" i="6" s="1"/>
  <c r="BC293" i="6" s="1"/>
  <c r="BC303" i="6" s="1"/>
  <c r="BD56" i="6"/>
  <c r="BD58" i="6"/>
  <c r="AY3" i="29"/>
  <c r="BE42" i="6"/>
  <c r="BF64" i="6"/>
  <c r="BF66" i="6" s="1"/>
  <c r="BF29" i="6"/>
  <c r="BF28" i="6"/>
  <c r="BF27" i="6"/>
  <c r="BF30" i="6"/>
  <c r="BF44" i="6" s="1"/>
  <c r="BD257" i="6"/>
  <c r="BD284" i="6" s="1"/>
  <c r="BD293" i="6" s="1"/>
  <c r="BC87" i="6"/>
  <c r="BC83" i="6"/>
  <c r="BI23" i="6"/>
  <c r="BH25" i="6"/>
  <c r="BH9" i="6"/>
  <c r="BG16" i="6"/>
  <c r="BB325" i="6"/>
  <c r="AY2" i="29"/>
  <c r="BK21" i="6"/>
  <c r="BN14" i="6"/>
  <c r="EB18" i="6"/>
  <c r="DK15" i="6"/>
  <c r="DS20" i="6"/>
  <c r="GS24" i="6"/>
  <c r="FQ258" i="6"/>
  <c r="FQ285" i="6" s="1"/>
  <c r="FQ294" i="6" s="1"/>
  <c r="FQ286" i="6"/>
  <c r="FQ295" i="6" s="1"/>
  <c r="FQ266" i="6"/>
  <c r="FO81" i="6"/>
  <c r="FO82" i="6" s="1"/>
  <c r="FR266" i="6"/>
  <c r="BE55" i="6" l="1"/>
  <c r="BE58" i="6"/>
  <c r="BE59" i="6"/>
  <c r="BE41" i="6"/>
  <c r="BD59" i="6"/>
  <c r="BD60" i="6"/>
  <c r="BD62" i="6" s="1"/>
  <c r="BD70" i="6" s="1"/>
  <c r="BD72" i="6" s="1"/>
  <c r="BD77" i="6" s="1"/>
  <c r="BE60" i="6"/>
  <c r="BE62" i="6" s="1"/>
  <c r="BE70" i="6" s="1"/>
  <c r="BD61" i="6"/>
  <c r="BD73" i="6"/>
  <c r="BD78" i="6" s="1"/>
  <c r="BD84" i="6" s="1"/>
  <c r="BD87" i="6" s="1"/>
  <c r="BE61" i="6"/>
  <c r="BE257" i="6"/>
  <c r="BE284" i="6" s="1"/>
  <c r="BE293" i="6" s="1"/>
  <c r="BG30" i="6"/>
  <c r="BG49" i="6" s="1"/>
  <c r="BD303" i="6"/>
  <c r="AZ3" i="29"/>
  <c r="BF45" i="6"/>
  <c r="BF49" i="6"/>
  <c r="BF39" i="6"/>
  <c r="BF38" i="6"/>
  <c r="BF43" i="6"/>
  <c r="BF37" i="6"/>
  <c r="BF51" i="6"/>
  <c r="BF54" i="6"/>
  <c r="BF52" i="6"/>
  <c r="BF46" i="6"/>
  <c r="BF36" i="6"/>
  <c r="BF48" i="6"/>
  <c r="BF53" i="6"/>
  <c r="BG64" i="6"/>
  <c r="BG66" i="6" s="1"/>
  <c r="BG27" i="6"/>
  <c r="BG29" i="6"/>
  <c r="BG28" i="6"/>
  <c r="BF47" i="6"/>
  <c r="BF50" i="6"/>
  <c r="BJ23" i="6"/>
  <c r="BI25" i="6"/>
  <c r="AZ2" i="29"/>
  <c r="BC325" i="6"/>
  <c r="BI9" i="6"/>
  <c r="BH16" i="6"/>
  <c r="BH65" i="6"/>
  <c r="BL21" i="6"/>
  <c r="BO14" i="6"/>
  <c r="DT20" i="6"/>
  <c r="DL15" i="6"/>
  <c r="EC18" i="6"/>
  <c r="GT24" i="6"/>
  <c r="FR286" i="6"/>
  <c r="FR295" i="6" s="1"/>
  <c r="FP81" i="6"/>
  <c r="FP82" i="6" s="1"/>
  <c r="BD83" i="6" l="1"/>
  <c r="BE73" i="6"/>
  <c r="BE78" i="6" s="1"/>
  <c r="BE84" i="6" s="1"/>
  <c r="BE83" i="6" s="1"/>
  <c r="BE72" i="6"/>
  <c r="BE77" i="6" s="1"/>
  <c r="BF55" i="6"/>
  <c r="BH30" i="6"/>
  <c r="BH49" i="6" s="1"/>
  <c r="BF41" i="6"/>
  <c r="BF42" i="6"/>
  <c r="BE87" i="6"/>
  <c r="BB2" i="29" s="1"/>
  <c r="BF57" i="6"/>
  <c r="BF56" i="6"/>
  <c r="BF60" i="6" s="1"/>
  <c r="BF58" i="6"/>
  <c r="BG46" i="6"/>
  <c r="BG45" i="6"/>
  <c r="BG43" i="6"/>
  <c r="BG54" i="6"/>
  <c r="BG50" i="6"/>
  <c r="BE303" i="6"/>
  <c r="BB3" i="29" s="1"/>
  <c r="BG44" i="6"/>
  <c r="BG37" i="6"/>
  <c r="BG51" i="6"/>
  <c r="BG39" i="6"/>
  <c r="BG36" i="6"/>
  <c r="BG38" i="6"/>
  <c r="BG41" i="6" s="1"/>
  <c r="BG53" i="6"/>
  <c r="BG52" i="6"/>
  <c r="BG48" i="6"/>
  <c r="BG47" i="6"/>
  <c r="BA3" i="29"/>
  <c r="BH64" i="6"/>
  <c r="BH66" i="6" s="1"/>
  <c r="BH29" i="6"/>
  <c r="BH27" i="6"/>
  <c r="BH28" i="6"/>
  <c r="BM21" i="6"/>
  <c r="BJ9" i="6"/>
  <c r="BI16" i="6"/>
  <c r="BD325" i="6"/>
  <c r="BA2" i="29"/>
  <c r="BH37" i="6"/>
  <c r="BH39" i="6"/>
  <c r="BH48" i="6"/>
  <c r="BH38" i="6"/>
  <c r="BH51" i="6"/>
  <c r="BH44" i="6"/>
  <c r="BH47" i="6"/>
  <c r="BH43" i="6"/>
  <c r="BH50" i="6"/>
  <c r="BH53" i="6"/>
  <c r="BH54" i="6"/>
  <c r="BI65" i="6"/>
  <c r="BK23" i="6"/>
  <c r="BJ25" i="6"/>
  <c r="BJ65" i="6" s="1"/>
  <c r="BP14" i="6"/>
  <c r="DM15" i="6"/>
  <c r="ED18" i="6"/>
  <c r="DU20" i="6"/>
  <c r="GU24" i="6"/>
  <c r="FR258" i="6"/>
  <c r="FR285" i="6" s="1"/>
  <c r="FR294" i="6" s="1"/>
  <c r="FS258" i="6"/>
  <c r="FS285" i="6" s="1"/>
  <c r="FS286" i="6"/>
  <c r="FS295" i="6" s="1"/>
  <c r="FS266" i="6"/>
  <c r="FQ81" i="6"/>
  <c r="FQ82" i="6" s="1"/>
  <c r="FT266" i="6"/>
  <c r="BH36" i="6" l="1"/>
  <c r="BH45" i="6"/>
  <c r="BH52" i="6"/>
  <c r="BH46" i="6"/>
  <c r="BG55" i="6"/>
  <c r="BF62" i="6"/>
  <c r="BF257" i="6" s="1"/>
  <c r="BF284" i="6" s="1"/>
  <c r="BF293" i="6" s="1"/>
  <c r="BF303" i="6" s="1"/>
  <c r="BC3" i="29" s="1"/>
  <c r="BF59" i="6"/>
  <c r="BF61" i="6" s="1"/>
  <c r="BG42" i="6"/>
  <c r="BG57" i="6"/>
  <c r="BH55" i="6"/>
  <c r="BH57" i="6"/>
  <c r="BF70" i="6"/>
  <c r="BF73" i="6" s="1"/>
  <c r="BF78" i="6" s="1"/>
  <c r="BF84" i="6" s="1"/>
  <c r="BF87" i="6" s="1"/>
  <c r="BH56" i="6"/>
  <c r="BG58" i="6"/>
  <c r="BG56" i="6"/>
  <c r="BG60" i="6" s="1"/>
  <c r="BG62" i="6" s="1"/>
  <c r="BG70" i="6" s="1"/>
  <c r="BG73" i="6" s="1"/>
  <c r="BG78" i="6" s="1"/>
  <c r="BG84" i="6" s="1"/>
  <c r="BH58" i="6"/>
  <c r="BE325" i="6"/>
  <c r="BH41" i="6"/>
  <c r="BG257" i="6"/>
  <c r="BG284" i="6" s="1"/>
  <c r="BG293" i="6" s="1"/>
  <c r="BH42" i="6"/>
  <c r="BI64" i="6"/>
  <c r="BI66" i="6" s="1"/>
  <c r="BI29" i="6"/>
  <c r="BI28" i="6"/>
  <c r="BI27" i="6"/>
  <c r="BI30" i="6"/>
  <c r="BI54" i="6" s="1"/>
  <c r="BL23" i="6"/>
  <c r="BK25" i="6"/>
  <c r="BK65" i="6" s="1"/>
  <c r="BN21" i="6"/>
  <c r="BK9" i="6"/>
  <c r="BJ16" i="6"/>
  <c r="BQ14" i="6"/>
  <c r="DN15" i="6"/>
  <c r="EE18" i="6"/>
  <c r="DV20" i="6"/>
  <c r="GV24" i="6"/>
  <c r="FT258" i="6"/>
  <c r="FT285" i="6" s="1"/>
  <c r="FT286" i="6"/>
  <c r="FT295" i="6" s="1"/>
  <c r="FS294" i="6"/>
  <c r="FR81" i="6"/>
  <c r="FR82" i="6" s="1"/>
  <c r="FU266" i="6"/>
  <c r="BF83" i="6" l="1"/>
  <c r="BG72" i="6"/>
  <c r="BG77" i="6" s="1"/>
  <c r="BH59" i="6"/>
  <c r="BH60" i="6"/>
  <c r="BG59" i="6"/>
  <c r="BG61" i="6" s="1"/>
  <c r="BF72" i="6"/>
  <c r="BF77" i="6" s="1"/>
  <c r="BH62" i="6"/>
  <c r="BH70" i="6" s="1"/>
  <c r="BH73" i="6" s="1"/>
  <c r="BH78" i="6" s="1"/>
  <c r="BH84" i="6" s="1"/>
  <c r="BH61" i="6"/>
  <c r="BG303" i="6"/>
  <c r="BI45" i="6"/>
  <c r="BJ30" i="6"/>
  <c r="BJ54" i="6" s="1"/>
  <c r="BI51" i="6"/>
  <c r="BI50" i="6"/>
  <c r="BI46" i="6"/>
  <c r="BI53" i="6"/>
  <c r="BI58" i="6" s="1"/>
  <c r="BI38" i="6"/>
  <c r="BI43" i="6"/>
  <c r="BI47" i="6"/>
  <c r="BI36" i="6"/>
  <c r="BI44" i="6"/>
  <c r="BI52" i="6"/>
  <c r="BI48" i="6"/>
  <c r="BI49" i="6"/>
  <c r="BJ64" i="6"/>
  <c r="BJ66" i="6" s="1"/>
  <c r="BJ28" i="6"/>
  <c r="BJ29" i="6"/>
  <c r="BJ27" i="6"/>
  <c r="BI37" i="6"/>
  <c r="BI39" i="6"/>
  <c r="BL9" i="6"/>
  <c r="BK16" i="6"/>
  <c r="BK30" i="6" s="1"/>
  <c r="BO21" i="6"/>
  <c r="BM23" i="6"/>
  <c r="BL25" i="6"/>
  <c r="BL65" i="6" s="1"/>
  <c r="BG87" i="6"/>
  <c r="BG83" i="6"/>
  <c r="BF325" i="6"/>
  <c r="BC2" i="29"/>
  <c r="BR14" i="6"/>
  <c r="EF18" i="6"/>
  <c r="DW20" i="6"/>
  <c r="DO15" i="6"/>
  <c r="GW24" i="6"/>
  <c r="FU258" i="6"/>
  <c r="FU285" i="6" s="1"/>
  <c r="FU294" i="6" s="1"/>
  <c r="FU286" i="6"/>
  <c r="FU295" i="6" s="1"/>
  <c r="FT294" i="6"/>
  <c r="FS81" i="6"/>
  <c r="FS82" i="6" s="1"/>
  <c r="BI56" i="6" l="1"/>
  <c r="BI41" i="6"/>
  <c r="BI42" i="6"/>
  <c r="BI55" i="6"/>
  <c r="BI60" i="6" s="1"/>
  <c r="BI62" i="6" s="1"/>
  <c r="BI70" i="6" s="1"/>
  <c r="BI73" i="6" s="1"/>
  <c r="BI78" i="6" s="1"/>
  <c r="BI84" i="6" s="1"/>
  <c r="BI57" i="6"/>
  <c r="BI59" i="6" s="1"/>
  <c r="BI61" i="6" s="1"/>
  <c r="BH257" i="6"/>
  <c r="BH284" i="6" s="1"/>
  <c r="BH293" i="6" s="1"/>
  <c r="BH303" i="6" s="1"/>
  <c r="BE3" i="29" s="1"/>
  <c r="BJ44" i="6"/>
  <c r="BJ37" i="6"/>
  <c r="BJ43" i="6"/>
  <c r="BJ45" i="6"/>
  <c r="BH72" i="6"/>
  <c r="BH77" i="6" s="1"/>
  <c r="BJ53" i="6"/>
  <c r="BJ58" i="6" s="1"/>
  <c r="BJ46" i="6"/>
  <c r="BJ52" i="6"/>
  <c r="BD3" i="29"/>
  <c r="BI257" i="6"/>
  <c r="BI284" i="6" s="1"/>
  <c r="BI293" i="6" s="1"/>
  <c r="BJ36" i="6"/>
  <c r="BJ42" i="6" s="1"/>
  <c r="BJ48" i="6"/>
  <c r="BJ50" i="6"/>
  <c r="BJ39" i="6"/>
  <c r="BJ47" i="6"/>
  <c r="BJ38" i="6"/>
  <c r="BJ41" i="6" s="1"/>
  <c r="BJ49" i="6"/>
  <c r="BJ51" i="6"/>
  <c r="BK64" i="6"/>
  <c r="BK66" i="6" s="1"/>
  <c r="BK27" i="6"/>
  <c r="BK28" i="6"/>
  <c r="BK29" i="6"/>
  <c r="BK53" i="6"/>
  <c r="BK58" i="6" s="1"/>
  <c r="BK37" i="6"/>
  <c r="BK44" i="6"/>
  <c r="BK52" i="6"/>
  <c r="BK45" i="6"/>
  <c r="BK43" i="6"/>
  <c r="BK46" i="6"/>
  <c r="BK47" i="6"/>
  <c r="BK39" i="6"/>
  <c r="BK54" i="6"/>
  <c r="BK49" i="6"/>
  <c r="BK50" i="6"/>
  <c r="BK38" i="6"/>
  <c r="BK36" i="6"/>
  <c r="BK48" i="6"/>
  <c r="BK51" i="6"/>
  <c r="BN23" i="6"/>
  <c r="BM25" i="6"/>
  <c r="BM65" i="6" s="1"/>
  <c r="BM9" i="6"/>
  <c r="BL16" i="6"/>
  <c r="BL30" i="6" s="1"/>
  <c r="BH83" i="6"/>
  <c r="BH87" i="6"/>
  <c r="BD2" i="29"/>
  <c r="BG325" i="6"/>
  <c r="BP21" i="6"/>
  <c r="BS14" i="6"/>
  <c r="DX20" i="6"/>
  <c r="DP15" i="6"/>
  <c r="EG18" i="6"/>
  <c r="GX24" i="6"/>
  <c r="FV258" i="6"/>
  <c r="FV285" i="6" s="1"/>
  <c r="FV286" i="6"/>
  <c r="FV295" i="6" s="1"/>
  <c r="FV266" i="6"/>
  <c r="FT81" i="6"/>
  <c r="FT82" i="6" s="1"/>
  <c r="BJ55" i="6" l="1"/>
  <c r="BK57" i="6"/>
  <c r="BJ57" i="6"/>
  <c r="BJ59" i="6" s="1"/>
  <c r="BJ61" i="6" s="1"/>
  <c r="BK59" i="6"/>
  <c r="BK55" i="6"/>
  <c r="BK60" i="6" s="1"/>
  <c r="BJ56" i="6"/>
  <c r="BJ60" i="6" s="1"/>
  <c r="BJ62" i="6" s="1"/>
  <c r="BJ70" i="6" s="1"/>
  <c r="BK56" i="6"/>
  <c r="BI303" i="6"/>
  <c r="BI72" i="6"/>
  <c r="BI77" i="6" s="1"/>
  <c r="BJ257" i="6"/>
  <c r="BJ284" i="6" s="1"/>
  <c r="BJ293" i="6" s="1"/>
  <c r="BK41" i="6"/>
  <c r="BK61" i="6" s="1"/>
  <c r="BL64" i="6"/>
  <c r="BL66" i="6" s="1"/>
  <c r="BL27" i="6"/>
  <c r="BL28" i="6"/>
  <c r="BL29" i="6"/>
  <c r="BK42" i="6"/>
  <c r="BH325" i="6"/>
  <c r="BE2" i="29"/>
  <c r="BN9" i="6"/>
  <c r="BM16" i="6"/>
  <c r="BQ21" i="6"/>
  <c r="BO23" i="6"/>
  <c r="BN25" i="6"/>
  <c r="BN65" i="6" s="1"/>
  <c r="BL38" i="6"/>
  <c r="BL48" i="6"/>
  <c r="BL36" i="6"/>
  <c r="BL46" i="6"/>
  <c r="BL50" i="6"/>
  <c r="BL47" i="6"/>
  <c r="BL52" i="6"/>
  <c r="BL53" i="6"/>
  <c r="BL49" i="6"/>
  <c r="BL43" i="6"/>
  <c r="BL54" i="6"/>
  <c r="BL37" i="6"/>
  <c r="BL44" i="6"/>
  <c r="BL39" i="6"/>
  <c r="BL51" i="6"/>
  <c r="BL45" i="6"/>
  <c r="BI83" i="6"/>
  <c r="BI87" i="6"/>
  <c r="BT14" i="6"/>
  <c r="DQ15" i="6"/>
  <c r="DY20" i="6"/>
  <c r="EH18" i="6"/>
  <c r="GY24" i="6"/>
  <c r="FW286" i="6"/>
  <c r="FW295" i="6" s="1"/>
  <c r="FW266" i="6"/>
  <c r="FV294" i="6"/>
  <c r="FU81" i="6"/>
  <c r="FU82" i="6" s="1"/>
  <c r="FX266" i="6"/>
  <c r="BL55" i="6" l="1"/>
  <c r="BJ73" i="6"/>
  <c r="BJ78" i="6" s="1"/>
  <c r="BJ84" i="6" s="1"/>
  <c r="BJ83" i="6" s="1"/>
  <c r="BJ72" i="6"/>
  <c r="BJ77" i="6" s="1"/>
  <c r="BK62" i="6"/>
  <c r="BK70" i="6" s="1"/>
  <c r="BK73" i="6" s="1"/>
  <c r="BK78" i="6" s="1"/>
  <c r="BK84" i="6" s="1"/>
  <c r="BL58" i="6"/>
  <c r="BL56" i="6"/>
  <c r="BL57" i="6"/>
  <c r="BJ303" i="6"/>
  <c r="BF3" i="29"/>
  <c r="BK257" i="6"/>
  <c r="BK284" i="6" s="1"/>
  <c r="BK293" i="6" s="1"/>
  <c r="BL42" i="6"/>
  <c r="BL41" i="6"/>
  <c r="BM27" i="6"/>
  <c r="BM64" i="6"/>
  <c r="BM66" i="6" s="1"/>
  <c r="BM29" i="6"/>
  <c r="BM28" i="6"/>
  <c r="BM30" i="6"/>
  <c r="BM38" i="6" s="1"/>
  <c r="BO9" i="6"/>
  <c r="BN16" i="6"/>
  <c r="BP23" i="6"/>
  <c r="BO25" i="6"/>
  <c r="BO65" i="6" s="1"/>
  <c r="BR21" i="6"/>
  <c r="BI325" i="6"/>
  <c r="BF2" i="29"/>
  <c r="BU14" i="6"/>
  <c r="DZ20" i="6"/>
  <c r="EI18" i="6"/>
  <c r="DR15" i="6"/>
  <c r="GZ24" i="6"/>
  <c r="FW258" i="6"/>
  <c r="FW285" i="6" s="1"/>
  <c r="FW294" i="6" s="1"/>
  <c r="FX258" i="6"/>
  <c r="FX285" i="6" s="1"/>
  <c r="FX294" i="6" s="1"/>
  <c r="FX286" i="6"/>
  <c r="FX295" i="6" s="1"/>
  <c r="FV81" i="6"/>
  <c r="FV82" i="6" s="1"/>
  <c r="FY266" i="6"/>
  <c r="BL60" i="6" l="1"/>
  <c r="BL62" i="6" s="1"/>
  <c r="BL70" i="6" s="1"/>
  <c r="BK72" i="6"/>
  <c r="BK77" i="6" s="1"/>
  <c r="BJ87" i="6"/>
  <c r="BL59" i="6"/>
  <c r="BL61" i="6" s="1"/>
  <c r="BN30" i="6"/>
  <c r="BN43" i="6" s="1"/>
  <c r="BK303" i="6"/>
  <c r="BH3" i="29" s="1"/>
  <c r="BL257" i="6"/>
  <c r="BL284" i="6" s="1"/>
  <c r="BL293" i="6" s="1"/>
  <c r="BG3" i="29"/>
  <c r="BM51" i="6"/>
  <c r="BM39" i="6"/>
  <c r="BM41" i="6" s="1"/>
  <c r="BM54" i="6"/>
  <c r="BM47" i="6"/>
  <c r="BM56" i="6" s="1"/>
  <c r="BM50" i="6"/>
  <c r="BM57" i="6" s="1"/>
  <c r="BM52" i="6"/>
  <c r="BM45" i="6"/>
  <c r="BM46" i="6"/>
  <c r="BM44" i="6"/>
  <c r="BM36" i="6"/>
  <c r="BN64" i="6"/>
  <c r="BN66" i="6" s="1"/>
  <c r="BN28" i="6"/>
  <c r="BN27" i="6"/>
  <c r="BN29" i="6"/>
  <c r="BM37" i="6"/>
  <c r="BM48" i="6"/>
  <c r="BM43" i="6"/>
  <c r="BM53" i="6"/>
  <c r="BM49" i="6"/>
  <c r="BK87" i="6"/>
  <c r="BK83" i="6"/>
  <c r="BJ325" i="6"/>
  <c r="BG2" i="29"/>
  <c r="BS21" i="6"/>
  <c r="BP9" i="6"/>
  <c r="BO16" i="6"/>
  <c r="BQ23" i="6"/>
  <c r="BP25" i="6"/>
  <c r="BP65" i="6" s="1"/>
  <c r="BV14" i="6"/>
  <c r="EJ18" i="6"/>
  <c r="DS15" i="6"/>
  <c r="EA20" i="6"/>
  <c r="HA24" i="6"/>
  <c r="FY258" i="6"/>
  <c r="FY285" i="6" s="1"/>
  <c r="FY294" i="6" s="1"/>
  <c r="FY286" i="6"/>
  <c r="FY295" i="6" s="1"/>
  <c r="FW81" i="6"/>
  <c r="FW82" i="6" s="1"/>
  <c r="BL72" i="6" l="1"/>
  <c r="BL77" i="6" s="1"/>
  <c r="BL73" i="6"/>
  <c r="BL78" i="6" s="1"/>
  <c r="BL84" i="6" s="1"/>
  <c r="BO30" i="6"/>
  <c r="BO38" i="6" s="1"/>
  <c r="BM42" i="6"/>
  <c r="BM55" i="6"/>
  <c r="BM60" i="6" s="1"/>
  <c r="BM62" i="6" s="1"/>
  <c r="BM58" i="6"/>
  <c r="BM59" i="6" s="1"/>
  <c r="BM61" i="6" s="1"/>
  <c r="BN37" i="6"/>
  <c r="BN38" i="6"/>
  <c r="BN50" i="6"/>
  <c r="BN45" i="6"/>
  <c r="BN47" i="6"/>
  <c r="BN48" i="6"/>
  <c r="BN52" i="6"/>
  <c r="BN51" i="6"/>
  <c r="BN49" i="6"/>
  <c r="BN54" i="6"/>
  <c r="BN44" i="6"/>
  <c r="BN53" i="6"/>
  <c r="BN39" i="6"/>
  <c r="BN46" i="6"/>
  <c r="BN36" i="6"/>
  <c r="BL303" i="6"/>
  <c r="BO64" i="6"/>
  <c r="BO66" i="6" s="1"/>
  <c r="BO27" i="6"/>
  <c r="BO28" i="6"/>
  <c r="BO29" i="6"/>
  <c r="BR23" i="6"/>
  <c r="BQ25" i="6"/>
  <c r="BQ65" i="6" s="1"/>
  <c r="BL87" i="6"/>
  <c r="BL83" i="6"/>
  <c r="BT21" i="6"/>
  <c r="BQ9" i="6"/>
  <c r="BP16" i="6"/>
  <c r="BK325" i="6"/>
  <c r="BH2" i="29"/>
  <c r="BW14" i="6"/>
  <c r="EB20" i="6"/>
  <c r="DT15" i="6"/>
  <c r="EK18" i="6"/>
  <c r="HB24" i="6"/>
  <c r="FZ258" i="6"/>
  <c r="FZ285" i="6" s="1"/>
  <c r="FZ294" i="6" s="1"/>
  <c r="FZ286" i="6"/>
  <c r="FZ295" i="6" s="1"/>
  <c r="FZ266" i="6"/>
  <c r="FX81" i="6"/>
  <c r="FX82" i="6" s="1"/>
  <c r="BN55" i="6" l="1"/>
  <c r="BO36" i="6"/>
  <c r="BO54" i="6"/>
  <c r="BO39" i="6"/>
  <c r="BO47" i="6"/>
  <c r="BO46" i="6"/>
  <c r="BO55" i="6" s="1"/>
  <c r="BO60" i="6" s="1"/>
  <c r="BO43" i="6"/>
  <c r="BO53" i="6"/>
  <c r="BO44" i="6"/>
  <c r="BO45" i="6"/>
  <c r="BO51" i="6"/>
  <c r="BO37" i="6"/>
  <c r="BO49" i="6"/>
  <c r="BO48" i="6"/>
  <c r="BO52" i="6"/>
  <c r="BO57" i="6" s="1"/>
  <c r="BO50" i="6"/>
  <c r="BN41" i="6"/>
  <c r="BN42" i="6"/>
  <c r="BN57" i="6"/>
  <c r="BM257" i="6"/>
  <c r="BM284" i="6" s="1"/>
  <c r="BM293" i="6" s="1"/>
  <c r="BM70" i="6"/>
  <c r="BM72" i="6" s="1"/>
  <c r="BM77" i="6" s="1"/>
  <c r="BN58" i="6"/>
  <c r="BN56" i="6"/>
  <c r="BN60" i="6" s="1"/>
  <c r="BN62" i="6" s="1"/>
  <c r="BN70" i="6" s="1"/>
  <c r="BN73" i="6" s="1"/>
  <c r="BN78" i="6" s="1"/>
  <c r="BN84" i="6" s="1"/>
  <c r="BN87" i="6" s="1"/>
  <c r="BO58" i="6"/>
  <c r="BM303" i="6"/>
  <c r="BJ3" i="29" s="1"/>
  <c r="BI3" i="29"/>
  <c r="BM73" i="6"/>
  <c r="BM78" i="6" s="1"/>
  <c r="BM84" i="6" s="1"/>
  <c r="BM87" i="6" s="1"/>
  <c r="BN257" i="6"/>
  <c r="BN284" i="6" s="1"/>
  <c r="BN293" i="6" s="1"/>
  <c r="BP64" i="6"/>
  <c r="BP66" i="6" s="1"/>
  <c r="BP28" i="6"/>
  <c r="BP27" i="6"/>
  <c r="BP29" i="6"/>
  <c r="BP30" i="6"/>
  <c r="BP37" i="6" s="1"/>
  <c r="BO41" i="6"/>
  <c r="BO42" i="6"/>
  <c r="BR9" i="6"/>
  <c r="BQ16" i="6"/>
  <c r="BI2" i="29"/>
  <c r="BL325" i="6"/>
  <c r="BU21" i="6"/>
  <c r="BS23" i="6"/>
  <c r="BR25" i="6"/>
  <c r="BR65" i="6" s="1"/>
  <c r="BX14" i="6"/>
  <c r="EC20" i="6"/>
  <c r="EL18" i="6"/>
  <c r="DU15" i="6"/>
  <c r="HC24" i="6"/>
  <c r="GA258" i="6"/>
  <c r="GA285" i="6" s="1"/>
  <c r="GA286" i="6"/>
  <c r="GA295" i="6" s="1"/>
  <c r="GA266" i="6"/>
  <c r="FY81" i="6"/>
  <c r="FY82" i="6" s="1"/>
  <c r="BO59" i="6" l="1"/>
  <c r="BO56" i="6"/>
  <c r="BN59" i="6"/>
  <c r="BN61" i="6" s="1"/>
  <c r="BN72" i="6"/>
  <c r="BN77" i="6" s="1"/>
  <c r="BN83" i="6"/>
  <c r="BO61" i="6"/>
  <c r="BO62" i="6"/>
  <c r="BO70" i="6" s="1"/>
  <c r="BO72" i="6" s="1"/>
  <c r="BO77" i="6" s="1"/>
  <c r="BM83" i="6"/>
  <c r="BN303" i="6"/>
  <c r="BK3" i="29" s="1"/>
  <c r="BO257" i="6"/>
  <c r="BO284" i="6" s="1"/>
  <c r="BO293" i="6" s="1"/>
  <c r="BP44" i="6"/>
  <c r="BP36" i="6"/>
  <c r="BP42" i="6" s="1"/>
  <c r="BP53" i="6"/>
  <c r="BP50" i="6"/>
  <c r="BP38" i="6"/>
  <c r="BP51" i="6"/>
  <c r="BP48" i="6"/>
  <c r="BP39" i="6"/>
  <c r="BQ64" i="6"/>
  <c r="BQ66" i="6" s="1"/>
  <c r="BQ28" i="6"/>
  <c r="BQ27" i="6"/>
  <c r="BP47" i="6"/>
  <c r="BQ29" i="6"/>
  <c r="BP52" i="6"/>
  <c r="BP54" i="6"/>
  <c r="BQ30" i="6"/>
  <c r="BQ47" i="6" s="1"/>
  <c r="BP45" i="6"/>
  <c r="BP46" i="6"/>
  <c r="BP43" i="6"/>
  <c r="BP55" i="6" s="1"/>
  <c r="BP49" i="6"/>
  <c r="BT23" i="6"/>
  <c r="BS25" i="6"/>
  <c r="BS65" i="6" s="1"/>
  <c r="BV21" i="6"/>
  <c r="BM325" i="6"/>
  <c r="BJ2" i="29"/>
  <c r="BK2" i="29"/>
  <c r="BS9" i="6"/>
  <c r="BR16" i="6"/>
  <c r="BY14" i="6"/>
  <c r="DV15" i="6"/>
  <c r="EM18" i="6"/>
  <c r="ED20" i="6"/>
  <c r="HD24" i="6"/>
  <c r="GB258" i="6"/>
  <c r="GB285" i="6" s="1"/>
  <c r="GB286" i="6"/>
  <c r="GB295" i="6" s="1"/>
  <c r="GB266" i="6"/>
  <c r="GA294" i="6"/>
  <c r="FZ81" i="6"/>
  <c r="FZ82" i="6" s="1"/>
  <c r="GC266" i="6"/>
  <c r="BP41" i="6" l="1"/>
  <c r="BP58" i="6"/>
  <c r="BP57" i="6"/>
  <c r="BP59" i="6" s="1"/>
  <c r="BP61" i="6" s="1"/>
  <c r="BP56" i="6"/>
  <c r="BP60" i="6" s="1"/>
  <c r="BP62" i="6" s="1"/>
  <c r="BP70" i="6" s="1"/>
  <c r="BP73" i="6" s="1"/>
  <c r="BP78" i="6" s="1"/>
  <c r="BP84" i="6" s="1"/>
  <c r="BP83" i="6" s="1"/>
  <c r="BO73" i="6"/>
  <c r="BO78" i="6" s="1"/>
  <c r="BO84" i="6" s="1"/>
  <c r="BO87" i="6" s="1"/>
  <c r="BN325" i="6"/>
  <c r="BO303" i="6"/>
  <c r="BQ50" i="6"/>
  <c r="BQ45" i="6"/>
  <c r="BQ51" i="6"/>
  <c r="BQ52" i="6"/>
  <c r="BQ43" i="6"/>
  <c r="BQ46" i="6"/>
  <c r="BP257" i="6"/>
  <c r="BP284" i="6" s="1"/>
  <c r="BP293" i="6" s="1"/>
  <c r="BR64" i="6"/>
  <c r="BR66" i="6" s="1"/>
  <c r="BR29" i="6"/>
  <c r="BR28" i="6"/>
  <c r="BR27" i="6"/>
  <c r="BQ37" i="6"/>
  <c r="BQ48" i="6"/>
  <c r="BQ56" i="6" s="1"/>
  <c r="BR30" i="6"/>
  <c r="BR39" i="6" s="1"/>
  <c r="BQ36" i="6"/>
  <c r="BQ38" i="6"/>
  <c r="BQ39" i="6"/>
  <c r="BQ54" i="6"/>
  <c r="BQ44" i="6"/>
  <c r="BQ49" i="6"/>
  <c r="BQ53" i="6"/>
  <c r="BQ58" i="6" s="1"/>
  <c r="BW21" i="6"/>
  <c r="BT9" i="6"/>
  <c r="BS16" i="6"/>
  <c r="BU23" i="6"/>
  <c r="BT25" i="6"/>
  <c r="BT65" i="6" s="1"/>
  <c r="BZ14" i="6"/>
  <c r="EN18" i="6"/>
  <c r="EE20" i="6"/>
  <c r="DW15" i="6"/>
  <c r="HE24" i="6"/>
  <c r="GC258" i="6"/>
  <c r="GC285" i="6" s="1"/>
  <c r="GC294" i="6" s="1"/>
  <c r="GC286" i="6"/>
  <c r="GC295" i="6" s="1"/>
  <c r="GB294" i="6"/>
  <c r="GA81" i="6"/>
  <c r="GA82" i="6" s="1"/>
  <c r="BQ42" i="6" l="1"/>
  <c r="BQ41" i="6"/>
  <c r="BQ57" i="6"/>
  <c r="BQ59" i="6" s="1"/>
  <c r="BQ55" i="6"/>
  <c r="BQ60" i="6" s="1"/>
  <c r="BQ62" i="6" s="1"/>
  <c r="BQ70" i="6" s="1"/>
  <c r="BQ72" i="6" s="1"/>
  <c r="BQ77" i="6" s="1"/>
  <c r="BP72" i="6"/>
  <c r="BP77" i="6" s="1"/>
  <c r="BP87" i="6"/>
  <c r="BM2" i="29" s="1"/>
  <c r="BO83" i="6"/>
  <c r="BP303" i="6"/>
  <c r="BQ257" i="6"/>
  <c r="BQ284" i="6" s="1"/>
  <c r="BQ293" i="6" s="1"/>
  <c r="BL3" i="29"/>
  <c r="BR54" i="6"/>
  <c r="BR47" i="6"/>
  <c r="BR52" i="6"/>
  <c r="BR37" i="6"/>
  <c r="BR38" i="6"/>
  <c r="BR41" i="6" s="1"/>
  <c r="BR50" i="6"/>
  <c r="BR46" i="6"/>
  <c r="BR43" i="6"/>
  <c r="BS30" i="6"/>
  <c r="BS44" i="6" s="1"/>
  <c r="BR49" i="6"/>
  <c r="BS64" i="6"/>
  <c r="BS66" i="6" s="1"/>
  <c r="BS29" i="6"/>
  <c r="BS27" i="6"/>
  <c r="BS28" i="6"/>
  <c r="BR53" i="6"/>
  <c r="BR45" i="6"/>
  <c r="BR36" i="6"/>
  <c r="BR44" i="6"/>
  <c r="BR55" i="6" s="1"/>
  <c r="BR48" i="6"/>
  <c r="BR51" i="6"/>
  <c r="BX21" i="6"/>
  <c r="BV23" i="6"/>
  <c r="BU25" i="6"/>
  <c r="BU65" i="6" s="1"/>
  <c r="BL2" i="29"/>
  <c r="BO325" i="6"/>
  <c r="BU9" i="6"/>
  <c r="BT16" i="6"/>
  <c r="CA14" i="6"/>
  <c r="EF20" i="6"/>
  <c r="EO18" i="6"/>
  <c r="DX15" i="6"/>
  <c r="HF24" i="6"/>
  <c r="GD258" i="6"/>
  <c r="GD285" i="6" s="1"/>
  <c r="GD294" i="6" s="1"/>
  <c r="GD286" i="6"/>
  <c r="GD295" i="6" s="1"/>
  <c r="GD266" i="6"/>
  <c r="GB81" i="6"/>
  <c r="GB82" i="6" s="1"/>
  <c r="BQ61" i="6" l="1"/>
  <c r="BR57" i="6"/>
  <c r="BR42" i="6"/>
  <c r="BP325" i="6"/>
  <c r="BR56" i="6"/>
  <c r="BR60" i="6" s="1"/>
  <c r="BR62" i="6" s="1"/>
  <c r="BR70" i="6" s="1"/>
  <c r="BR73" i="6" s="1"/>
  <c r="BR78" i="6" s="1"/>
  <c r="BR84" i="6" s="1"/>
  <c r="BR58" i="6"/>
  <c r="BR59" i="6" s="1"/>
  <c r="BR61" i="6" s="1"/>
  <c r="BS50" i="6"/>
  <c r="BS36" i="6"/>
  <c r="BQ303" i="6"/>
  <c r="BM3" i="29"/>
  <c r="BS54" i="6"/>
  <c r="BS48" i="6"/>
  <c r="BS45" i="6"/>
  <c r="BS38" i="6"/>
  <c r="BS49" i="6"/>
  <c r="BS53" i="6"/>
  <c r="BS51" i="6"/>
  <c r="BS52" i="6"/>
  <c r="BS43" i="6"/>
  <c r="BS47" i="6"/>
  <c r="BS37" i="6"/>
  <c r="BS39" i="6"/>
  <c r="BS46" i="6"/>
  <c r="BT30" i="6"/>
  <c r="BT48" i="6" s="1"/>
  <c r="BQ73" i="6"/>
  <c r="BQ78" i="6" s="1"/>
  <c r="BQ84" i="6" s="1"/>
  <c r="BQ83" i="6" s="1"/>
  <c r="BT64" i="6"/>
  <c r="BT66" i="6" s="1"/>
  <c r="BT27" i="6"/>
  <c r="BT29" i="6"/>
  <c r="BT28" i="6"/>
  <c r="BW23" i="6"/>
  <c r="BV25" i="6"/>
  <c r="BV65" i="6" s="1"/>
  <c r="BY21" i="6"/>
  <c r="BV9" i="6"/>
  <c r="BU16" i="6"/>
  <c r="CB14" i="6"/>
  <c r="DY15" i="6"/>
  <c r="EG20" i="6"/>
  <c r="EP18" i="6"/>
  <c r="HG24" i="6"/>
  <c r="GE258" i="6"/>
  <c r="GE285" i="6" s="1"/>
  <c r="GE294" i="6" s="1"/>
  <c r="GE286" i="6"/>
  <c r="GE295" i="6" s="1"/>
  <c r="GE266" i="6"/>
  <c r="GC81" i="6"/>
  <c r="GC82" i="6" s="1"/>
  <c r="BS42" i="6" l="1"/>
  <c r="BS55" i="6"/>
  <c r="BS41" i="6"/>
  <c r="BS57" i="6"/>
  <c r="BS58" i="6"/>
  <c r="BR72" i="6"/>
  <c r="BR77" i="6" s="1"/>
  <c r="BR257" i="6"/>
  <c r="BR284" i="6" s="1"/>
  <c r="BR293" i="6" s="1"/>
  <c r="BR303" i="6" s="1"/>
  <c r="BO3" i="29" s="1"/>
  <c r="BS56" i="6"/>
  <c r="BS60" i="6" s="1"/>
  <c r="BS62" i="6" s="1"/>
  <c r="BS70" i="6" s="1"/>
  <c r="BS73" i="6" s="1"/>
  <c r="BS78" i="6" s="1"/>
  <c r="BS84" i="6" s="1"/>
  <c r="BN3" i="29"/>
  <c r="BS257" i="6"/>
  <c r="BS284" i="6" s="1"/>
  <c r="BS293" i="6" s="1"/>
  <c r="BT44" i="6"/>
  <c r="BT54" i="6"/>
  <c r="BT51" i="6"/>
  <c r="BT39" i="6"/>
  <c r="BU30" i="6"/>
  <c r="BU44" i="6" s="1"/>
  <c r="BT46" i="6"/>
  <c r="BT38" i="6"/>
  <c r="BT50" i="6"/>
  <c r="BT52" i="6"/>
  <c r="BQ87" i="6"/>
  <c r="BQ325" i="6" s="1"/>
  <c r="BT45" i="6"/>
  <c r="BT36" i="6"/>
  <c r="BT47" i="6"/>
  <c r="BT56" i="6" s="1"/>
  <c r="BT53" i="6"/>
  <c r="BT37" i="6"/>
  <c r="BT43" i="6"/>
  <c r="BT49" i="6"/>
  <c r="BU64" i="6"/>
  <c r="BU66" i="6" s="1"/>
  <c r="BU29" i="6"/>
  <c r="BU27" i="6"/>
  <c r="BU28" i="6"/>
  <c r="BZ21" i="6"/>
  <c r="BW9" i="6"/>
  <c r="BV16" i="6"/>
  <c r="BX23" i="6"/>
  <c r="BW25" i="6"/>
  <c r="BW65" i="6" s="1"/>
  <c r="BR87" i="6"/>
  <c r="BR83" i="6"/>
  <c r="CC14" i="6"/>
  <c r="DZ15" i="6"/>
  <c r="EH20" i="6"/>
  <c r="EQ18" i="6"/>
  <c r="HH24" i="6"/>
  <c r="GF258" i="6"/>
  <c r="GF285" i="6" s="1"/>
  <c r="GF294" i="6" s="1"/>
  <c r="GF286" i="6"/>
  <c r="GF295" i="6" s="1"/>
  <c r="GF266" i="6"/>
  <c r="GD81" i="6"/>
  <c r="GD82" i="6" s="1"/>
  <c r="BT42" i="6" l="1"/>
  <c r="BS59" i="6"/>
  <c r="BS61" i="6" s="1"/>
  <c r="BS72" i="6"/>
  <c r="BS77" i="6" s="1"/>
  <c r="BT41" i="6"/>
  <c r="BT57" i="6"/>
  <c r="BT55" i="6"/>
  <c r="BT60" i="6" s="1"/>
  <c r="BT62" i="6" s="1"/>
  <c r="BT58" i="6"/>
  <c r="BU53" i="6"/>
  <c r="BU48" i="6"/>
  <c r="BU43" i="6"/>
  <c r="BU55" i="6" s="1"/>
  <c r="BU39" i="6"/>
  <c r="BU49" i="6"/>
  <c r="BS303" i="6"/>
  <c r="BU47" i="6"/>
  <c r="BU56" i="6" s="1"/>
  <c r="BU51" i="6"/>
  <c r="BU38" i="6"/>
  <c r="BN2" i="29"/>
  <c r="BU37" i="6"/>
  <c r="BU54" i="6"/>
  <c r="BU36" i="6"/>
  <c r="BU42" i="6" s="1"/>
  <c r="BU45" i="6"/>
  <c r="BU46" i="6"/>
  <c r="BU52" i="6"/>
  <c r="BU50" i="6"/>
  <c r="BV64" i="6"/>
  <c r="BV66" i="6" s="1"/>
  <c r="BV27" i="6"/>
  <c r="BV29" i="6"/>
  <c r="BV28" i="6"/>
  <c r="BV30" i="6"/>
  <c r="BV50" i="6" s="1"/>
  <c r="BX9" i="6"/>
  <c r="BW16" i="6"/>
  <c r="BS87" i="6"/>
  <c r="BS83" i="6"/>
  <c r="BR325" i="6"/>
  <c r="BO2" i="29"/>
  <c r="BY23" i="6"/>
  <c r="BX25" i="6"/>
  <c r="BX65" i="6" s="1"/>
  <c r="CA21" i="6"/>
  <c r="CD14" i="6"/>
  <c r="EA15" i="6"/>
  <c r="EI20" i="6"/>
  <c r="ER18" i="6"/>
  <c r="HI24" i="6"/>
  <c r="GG258" i="6"/>
  <c r="GG285" i="6" s="1"/>
  <c r="GG294" i="6" s="1"/>
  <c r="GG286" i="6"/>
  <c r="GG295" i="6" s="1"/>
  <c r="GG266" i="6"/>
  <c r="GE81" i="6"/>
  <c r="GE82" i="6" s="1"/>
  <c r="BU57" i="6" l="1"/>
  <c r="BU60" i="6"/>
  <c r="BT59" i="6"/>
  <c r="BT61" i="6" s="1"/>
  <c r="BU41" i="6"/>
  <c r="BT70" i="6"/>
  <c r="BT257" i="6"/>
  <c r="BT284" i="6" s="1"/>
  <c r="BT293" i="6" s="1"/>
  <c r="BT303" i="6" s="1"/>
  <c r="BU62" i="6"/>
  <c r="BU70" i="6" s="1"/>
  <c r="BU72" i="6" s="1"/>
  <c r="BU77" i="6" s="1"/>
  <c r="BU58" i="6"/>
  <c r="BU59" i="6" s="1"/>
  <c r="BU61" i="6" s="1"/>
  <c r="BP3" i="29"/>
  <c r="BU257" i="6"/>
  <c r="BU284" i="6" s="1"/>
  <c r="BU293" i="6" s="1"/>
  <c r="BV52" i="6"/>
  <c r="BV47" i="6"/>
  <c r="BV48" i="6"/>
  <c r="BV46" i="6"/>
  <c r="BV44" i="6"/>
  <c r="BV45" i="6"/>
  <c r="BV39" i="6"/>
  <c r="BV43" i="6"/>
  <c r="BV38" i="6"/>
  <c r="BV41" i="6" s="1"/>
  <c r="BV37" i="6"/>
  <c r="BV51" i="6"/>
  <c r="BV54" i="6"/>
  <c r="BV53" i="6"/>
  <c r="BW64" i="6"/>
  <c r="BW66" i="6" s="1"/>
  <c r="BW29" i="6"/>
  <c r="BW27" i="6"/>
  <c r="BW28" i="6"/>
  <c r="BW30" i="6"/>
  <c r="BW51" i="6" s="1"/>
  <c r="BV36" i="6"/>
  <c r="BV42" i="6" s="1"/>
  <c r="BV49" i="6"/>
  <c r="BV57" i="6" s="1"/>
  <c r="BP2" i="29"/>
  <c r="BS325" i="6"/>
  <c r="BY9" i="6"/>
  <c r="BX16" i="6"/>
  <c r="CB21" i="6"/>
  <c r="BZ23" i="6"/>
  <c r="BY25" i="6"/>
  <c r="BY65" i="6" s="1"/>
  <c r="CE14" i="6"/>
  <c r="ES18" i="6"/>
  <c r="EB15" i="6"/>
  <c r="EJ20" i="6"/>
  <c r="HJ24" i="6"/>
  <c r="GH258" i="6"/>
  <c r="GH285" i="6" s="1"/>
  <c r="GH294" i="6" s="1"/>
  <c r="GH286" i="6"/>
  <c r="GH295" i="6" s="1"/>
  <c r="GH266" i="6"/>
  <c r="GF81" i="6"/>
  <c r="GF82" i="6" s="1"/>
  <c r="GI266" i="6"/>
  <c r="BU73" i="6" l="1"/>
  <c r="BU78" i="6" s="1"/>
  <c r="BU84" i="6" s="1"/>
  <c r="BU87" i="6" s="1"/>
  <c r="BV58" i="6"/>
  <c r="BV59" i="6" s="1"/>
  <c r="BT73" i="6"/>
  <c r="BT78" i="6" s="1"/>
  <c r="BT84" i="6" s="1"/>
  <c r="BT72" i="6"/>
  <c r="BT77" i="6" s="1"/>
  <c r="BV55" i="6"/>
  <c r="BV61" i="6"/>
  <c r="BV56" i="6"/>
  <c r="BW50" i="6"/>
  <c r="BU303" i="6"/>
  <c r="BU325" i="6" s="1"/>
  <c r="BQ3" i="29"/>
  <c r="BU83" i="6"/>
  <c r="BW38" i="6"/>
  <c r="BW41" i="6" s="1"/>
  <c r="BW48" i="6"/>
  <c r="BW47" i="6"/>
  <c r="BW54" i="6"/>
  <c r="BW43" i="6"/>
  <c r="BW49" i="6"/>
  <c r="BW37" i="6"/>
  <c r="BW39" i="6"/>
  <c r="BW46" i="6"/>
  <c r="BX64" i="6"/>
  <c r="BX66" i="6" s="1"/>
  <c r="BX27" i="6"/>
  <c r="BX29" i="6"/>
  <c r="BX28" i="6"/>
  <c r="BX30" i="6"/>
  <c r="BX36" i="6" s="1"/>
  <c r="BW44" i="6"/>
  <c r="BW36" i="6"/>
  <c r="BW42" i="6" s="1"/>
  <c r="BW45" i="6"/>
  <c r="BW52" i="6"/>
  <c r="BW53" i="6"/>
  <c r="BR2" i="29"/>
  <c r="CA23" i="6"/>
  <c r="BZ25" i="6"/>
  <c r="BZ65" i="6" s="1"/>
  <c r="BZ9" i="6"/>
  <c r="BY16" i="6"/>
  <c r="CC21" i="6"/>
  <c r="CF14" i="6"/>
  <c r="EC15" i="6"/>
  <c r="ET18" i="6"/>
  <c r="EK20" i="6"/>
  <c r="HK24" i="6"/>
  <c r="GI258" i="6"/>
  <c r="GI285" i="6" s="1"/>
  <c r="GI294" i="6" s="1"/>
  <c r="GI286" i="6"/>
  <c r="GI295" i="6" s="1"/>
  <c r="GG81" i="6"/>
  <c r="GG82" i="6" s="1"/>
  <c r="GJ266" i="6"/>
  <c r="BW55" i="6" l="1"/>
  <c r="BV60" i="6"/>
  <c r="BV62" i="6" s="1"/>
  <c r="BT87" i="6"/>
  <c r="BT83" i="6"/>
  <c r="BW57" i="6"/>
  <c r="BW56" i="6"/>
  <c r="BW60" i="6" s="1"/>
  <c r="BV257" i="6"/>
  <c r="BV284" i="6" s="1"/>
  <c r="BV293" i="6" s="1"/>
  <c r="BV303" i="6" s="1"/>
  <c r="BS3" i="29" s="1"/>
  <c r="BV70" i="6"/>
  <c r="BV73" i="6" s="1"/>
  <c r="BV78" i="6" s="1"/>
  <c r="BV84" i="6" s="1"/>
  <c r="BV87" i="6" s="1"/>
  <c r="BW58" i="6"/>
  <c r="BW62" i="6"/>
  <c r="BW70" i="6" s="1"/>
  <c r="BW72" i="6" s="1"/>
  <c r="BW77" i="6" s="1"/>
  <c r="BR3" i="29"/>
  <c r="BY30" i="6"/>
  <c r="BY36" i="6" s="1"/>
  <c r="BX50" i="6"/>
  <c r="BX45" i="6"/>
  <c r="BX37" i="6"/>
  <c r="BX42" i="6" s="1"/>
  <c r="BX46" i="6"/>
  <c r="BX44" i="6"/>
  <c r="BX38" i="6"/>
  <c r="BX51" i="6"/>
  <c r="BX49" i="6"/>
  <c r="BX54" i="6"/>
  <c r="BX48" i="6"/>
  <c r="BX47" i="6"/>
  <c r="BX52" i="6"/>
  <c r="BY64" i="6"/>
  <c r="BY66" i="6" s="1"/>
  <c r="BY27" i="6"/>
  <c r="BY28" i="6"/>
  <c r="BY29" i="6"/>
  <c r="BX39" i="6"/>
  <c r="BX53" i="6"/>
  <c r="BX43" i="6"/>
  <c r="CA9" i="6"/>
  <c r="BZ16" i="6"/>
  <c r="BZ30" i="6" s="1"/>
  <c r="CB23" i="6"/>
  <c r="CA25" i="6"/>
  <c r="CA65" i="6" s="1"/>
  <c r="CD21" i="6"/>
  <c r="CG14" i="6"/>
  <c r="ED15" i="6"/>
  <c r="EL20" i="6"/>
  <c r="EU18" i="6"/>
  <c r="HL24" i="6"/>
  <c r="GJ286" i="6"/>
  <c r="GJ295" i="6" s="1"/>
  <c r="GH81" i="6"/>
  <c r="GH82" i="6" s="1"/>
  <c r="BX56" i="6" l="1"/>
  <c r="BX57" i="6"/>
  <c r="BX41" i="6"/>
  <c r="BW59" i="6"/>
  <c r="BW61" i="6" s="1"/>
  <c r="BX55" i="6"/>
  <c r="BX60" i="6" s="1"/>
  <c r="BV83" i="6"/>
  <c r="BV72" i="6"/>
  <c r="BV77" i="6" s="1"/>
  <c r="BQ2" i="29"/>
  <c r="BT325" i="6"/>
  <c r="BX58" i="6"/>
  <c r="BX59" i="6" s="1"/>
  <c r="BX61" i="6" s="1"/>
  <c r="BW257" i="6"/>
  <c r="BW284" i="6" s="1"/>
  <c r="BW293" i="6" s="1"/>
  <c r="BW303" i="6" s="1"/>
  <c r="BX62" i="6"/>
  <c r="BX70" i="6" s="1"/>
  <c r="BX73" i="6" s="1"/>
  <c r="BX78" i="6" s="1"/>
  <c r="BX84" i="6" s="1"/>
  <c r="BY47" i="6"/>
  <c r="BY50" i="6"/>
  <c r="BY52" i="6"/>
  <c r="BY44" i="6"/>
  <c r="BY45" i="6"/>
  <c r="BY51" i="6"/>
  <c r="BY53" i="6"/>
  <c r="BY39" i="6"/>
  <c r="BY37" i="6"/>
  <c r="BY42" i="6" s="1"/>
  <c r="BY38" i="6"/>
  <c r="BY54" i="6"/>
  <c r="BY43" i="6"/>
  <c r="BY46" i="6"/>
  <c r="BY48" i="6"/>
  <c r="BY49" i="6"/>
  <c r="BW73" i="6"/>
  <c r="BW78" i="6" s="1"/>
  <c r="BW84" i="6" s="1"/>
  <c r="BW83" i="6" s="1"/>
  <c r="BZ64" i="6"/>
  <c r="BZ66" i="6" s="1"/>
  <c r="BZ27" i="6"/>
  <c r="BZ28" i="6"/>
  <c r="BZ29" i="6"/>
  <c r="CC23" i="6"/>
  <c r="CB25" i="6"/>
  <c r="CB65" i="6" s="1"/>
  <c r="CE21" i="6"/>
  <c r="BV325" i="6"/>
  <c r="BS2" i="29"/>
  <c r="CB9" i="6"/>
  <c r="CA16" i="6"/>
  <c r="BZ49" i="6"/>
  <c r="BZ37" i="6"/>
  <c r="BZ52" i="6"/>
  <c r="BZ48" i="6"/>
  <c r="BZ51" i="6"/>
  <c r="BZ36" i="6"/>
  <c r="BZ50" i="6"/>
  <c r="BZ57" i="6" s="1"/>
  <c r="BZ38" i="6"/>
  <c r="BZ39" i="6"/>
  <c r="BZ53" i="6"/>
  <c r="BZ43" i="6"/>
  <c r="BZ47" i="6"/>
  <c r="BZ46" i="6"/>
  <c r="BZ45" i="6"/>
  <c r="BZ54" i="6"/>
  <c r="BZ44" i="6"/>
  <c r="CH14" i="6"/>
  <c r="EM20" i="6"/>
  <c r="EV18" i="6"/>
  <c r="EE15" i="6"/>
  <c r="HM24" i="6"/>
  <c r="GK258" i="6"/>
  <c r="GK285" i="6" s="1"/>
  <c r="GK294" i="6" s="1"/>
  <c r="GJ258" i="6"/>
  <c r="GJ285" i="6" s="1"/>
  <c r="GJ294" i="6" s="1"/>
  <c r="GK286" i="6"/>
  <c r="GK295" i="6" s="1"/>
  <c r="GK266" i="6"/>
  <c r="GI81" i="6"/>
  <c r="GI82" i="6" s="1"/>
  <c r="GL266" i="6"/>
  <c r="BY55" i="6" l="1"/>
  <c r="BY41" i="6"/>
  <c r="BZ55" i="6"/>
  <c r="BZ56" i="6"/>
  <c r="BX72" i="6"/>
  <c r="BX77" i="6" s="1"/>
  <c r="BY57" i="6"/>
  <c r="BY58" i="6"/>
  <c r="BZ58" i="6"/>
  <c r="BZ59" i="6" s="1"/>
  <c r="BY56" i="6"/>
  <c r="BY60" i="6" s="1"/>
  <c r="BY62" i="6" s="1"/>
  <c r="BY70" i="6" s="1"/>
  <c r="BY73" i="6" s="1"/>
  <c r="BY78" i="6" s="1"/>
  <c r="BY84" i="6" s="1"/>
  <c r="BX257" i="6"/>
  <c r="BX284" i="6" s="1"/>
  <c r="BX293" i="6" s="1"/>
  <c r="BX303" i="6" s="1"/>
  <c r="BU3" i="29" s="1"/>
  <c r="BT3" i="29"/>
  <c r="BW87" i="6"/>
  <c r="BW325" i="6" s="1"/>
  <c r="BZ41" i="6"/>
  <c r="BZ42" i="6"/>
  <c r="CA64" i="6"/>
  <c r="CA66" i="6" s="1"/>
  <c r="CA27" i="6"/>
  <c r="CA29" i="6"/>
  <c r="CA28" i="6"/>
  <c r="CA30" i="6"/>
  <c r="CA39" i="6" s="1"/>
  <c r="CC9" i="6"/>
  <c r="CB16" i="6"/>
  <c r="CF21" i="6"/>
  <c r="BX83" i="6"/>
  <c r="BX87" i="6"/>
  <c r="CD23" i="6"/>
  <c r="CC25" i="6"/>
  <c r="CC65" i="6" s="1"/>
  <c r="CI14" i="6"/>
  <c r="EW18" i="6"/>
  <c r="EN20" i="6"/>
  <c r="EF15" i="6"/>
  <c r="HN24" i="6"/>
  <c r="GL258" i="6"/>
  <c r="GL285" i="6" s="1"/>
  <c r="GL294" i="6" s="1"/>
  <c r="GL286" i="6"/>
  <c r="GL295" i="6" s="1"/>
  <c r="GJ81" i="6"/>
  <c r="GJ82" i="6" s="1"/>
  <c r="BZ60" i="6" l="1"/>
  <c r="BY83" i="6"/>
  <c r="BY87" i="6"/>
  <c r="BV2" i="29" s="1"/>
  <c r="BY59" i="6"/>
  <c r="BY61" i="6" s="1"/>
  <c r="BY257" i="6" s="1"/>
  <c r="BY284" i="6" s="1"/>
  <c r="BY293" i="6" s="1"/>
  <c r="BY303" i="6" s="1"/>
  <c r="BV3" i="29" s="1"/>
  <c r="BY72" i="6"/>
  <c r="BY77" i="6" s="1"/>
  <c r="BZ62" i="6"/>
  <c r="BZ70" i="6" s="1"/>
  <c r="BZ73" i="6" s="1"/>
  <c r="BZ78" i="6" s="1"/>
  <c r="BZ84" i="6" s="1"/>
  <c r="BZ83" i="6" s="1"/>
  <c r="BZ61" i="6"/>
  <c r="BT2" i="29"/>
  <c r="CA50" i="6"/>
  <c r="CA48" i="6"/>
  <c r="CA53" i="6"/>
  <c r="CA38" i="6"/>
  <c r="CA41" i="6" s="1"/>
  <c r="CA54" i="6"/>
  <c r="CA43" i="6"/>
  <c r="CA45" i="6"/>
  <c r="CA46" i="6"/>
  <c r="CB64" i="6"/>
  <c r="CB66" i="6" s="1"/>
  <c r="CB27" i="6"/>
  <c r="CB29" i="6"/>
  <c r="CB28" i="6"/>
  <c r="CA36" i="6"/>
  <c r="CA51" i="6"/>
  <c r="CB30" i="6"/>
  <c r="CB52" i="6" s="1"/>
  <c r="CA47" i="6"/>
  <c r="CA49" i="6"/>
  <c r="CA44" i="6"/>
  <c r="CA37" i="6"/>
  <c r="CA52" i="6"/>
  <c r="CE23" i="6"/>
  <c r="CD25" i="6"/>
  <c r="CD65" i="6" s="1"/>
  <c r="BX325" i="6"/>
  <c r="BU2" i="29"/>
  <c r="CD9" i="6"/>
  <c r="CC16" i="6"/>
  <c r="CG21" i="6"/>
  <c r="CJ14" i="6"/>
  <c r="EG15" i="6"/>
  <c r="EO20" i="6"/>
  <c r="EX18" i="6"/>
  <c r="HO24" i="6"/>
  <c r="GM258" i="6"/>
  <c r="GM285" i="6" s="1"/>
  <c r="GM294" i="6" s="1"/>
  <c r="GM286" i="6"/>
  <c r="GM295" i="6" s="1"/>
  <c r="GM266" i="6"/>
  <c r="GK81" i="6"/>
  <c r="GK82" i="6" s="1"/>
  <c r="GN266" i="6"/>
  <c r="BZ257" i="6" l="1"/>
  <c r="BZ284" i="6" s="1"/>
  <c r="BZ293" i="6" s="1"/>
  <c r="BZ87" i="6"/>
  <c r="BW2" i="29" s="1"/>
  <c r="CA42" i="6"/>
  <c r="CA55" i="6"/>
  <c r="CA57" i="6"/>
  <c r="BZ72" i="6"/>
  <c r="BZ77" i="6" s="1"/>
  <c r="CA58" i="6"/>
  <c r="CA56" i="6"/>
  <c r="BY325" i="6"/>
  <c r="BZ303" i="6"/>
  <c r="BZ325" i="6" s="1"/>
  <c r="CB37" i="6"/>
  <c r="CB36" i="6"/>
  <c r="CB43" i="6"/>
  <c r="CB46" i="6"/>
  <c r="CB44" i="6"/>
  <c r="CB53" i="6"/>
  <c r="CB51" i="6"/>
  <c r="CB50" i="6"/>
  <c r="CC30" i="6"/>
  <c r="CC38" i="6" s="1"/>
  <c r="CB48" i="6"/>
  <c r="CC64" i="6"/>
  <c r="CC66" i="6" s="1"/>
  <c r="CC27" i="6"/>
  <c r="CC28" i="6"/>
  <c r="CC29" i="6"/>
  <c r="CB49" i="6"/>
  <c r="CB39" i="6"/>
  <c r="CB54" i="6"/>
  <c r="CB45" i="6"/>
  <c r="CB38" i="6"/>
  <c r="CB47" i="6"/>
  <c r="CB56" i="6" s="1"/>
  <c r="CE9" i="6"/>
  <c r="CD16" i="6"/>
  <c r="CH21" i="6"/>
  <c r="CF23" i="6"/>
  <c r="CE25" i="6"/>
  <c r="CE65" i="6" s="1"/>
  <c r="CK14" i="6"/>
  <c r="EY18" i="6"/>
  <c r="EH15" i="6"/>
  <c r="EP20" i="6"/>
  <c r="HP24" i="6"/>
  <c r="GN258" i="6"/>
  <c r="GN285" i="6" s="1"/>
  <c r="GN294" i="6" s="1"/>
  <c r="GN286" i="6"/>
  <c r="GN295" i="6" s="1"/>
  <c r="GL81" i="6"/>
  <c r="GL82" i="6" s="1"/>
  <c r="CB55" i="6" l="1"/>
  <c r="CB60" i="6" s="1"/>
  <c r="CB41" i="6"/>
  <c r="CB42" i="6"/>
  <c r="CA59" i="6"/>
  <c r="CA61" i="6" s="1"/>
  <c r="CA60" i="6"/>
  <c r="CA62" i="6" s="1"/>
  <c r="CB57" i="6"/>
  <c r="CB58" i="6"/>
  <c r="BW3" i="29"/>
  <c r="CC36" i="6"/>
  <c r="CC49" i="6"/>
  <c r="CC54" i="6"/>
  <c r="CC37" i="6"/>
  <c r="CC44" i="6"/>
  <c r="CC45" i="6"/>
  <c r="CC43" i="6"/>
  <c r="CC50" i="6"/>
  <c r="CC53" i="6"/>
  <c r="CC51" i="6"/>
  <c r="CC47" i="6"/>
  <c r="CC39" i="6"/>
  <c r="CC41" i="6" s="1"/>
  <c r="CC48" i="6"/>
  <c r="CC46" i="6"/>
  <c r="CC52" i="6"/>
  <c r="CD64" i="6"/>
  <c r="CD66" i="6" s="1"/>
  <c r="CD29" i="6"/>
  <c r="CD27" i="6"/>
  <c r="CD28" i="6"/>
  <c r="CD30" i="6"/>
  <c r="CD49" i="6" s="1"/>
  <c r="CG23" i="6"/>
  <c r="CF25" i="6"/>
  <c r="CF65" i="6" s="1"/>
  <c r="CI21" i="6"/>
  <c r="CF9" i="6"/>
  <c r="CE16" i="6"/>
  <c r="CL14" i="6"/>
  <c r="EQ20" i="6"/>
  <c r="EI15" i="6"/>
  <c r="EZ18" i="6"/>
  <c r="HQ24" i="6"/>
  <c r="GO258" i="6"/>
  <c r="GO285" i="6" s="1"/>
  <c r="GO294" i="6" s="1"/>
  <c r="GO286" i="6"/>
  <c r="GO295" i="6" s="1"/>
  <c r="GO266" i="6"/>
  <c r="GM81" i="6"/>
  <c r="GM82" i="6" s="1"/>
  <c r="CB62" i="6" l="1"/>
  <c r="CB70" i="6" s="1"/>
  <c r="CB72" i="6" s="1"/>
  <c r="CB77" i="6" s="1"/>
  <c r="CA257" i="6"/>
  <c r="CA284" i="6" s="1"/>
  <c r="CA293" i="6" s="1"/>
  <c r="CA303" i="6" s="1"/>
  <c r="BX3" i="29" s="1"/>
  <c r="CA70" i="6"/>
  <c r="CC42" i="6"/>
  <c r="CB59" i="6"/>
  <c r="CB61" i="6" s="1"/>
  <c r="CB257" i="6" s="1"/>
  <c r="CB284" i="6" s="1"/>
  <c r="CB293" i="6" s="1"/>
  <c r="CC58" i="6"/>
  <c r="CC55" i="6"/>
  <c r="CC57" i="6"/>
  <c r="CC56" i="6"/>
  <c r="CB73" i="6"/>
  <c r="CB78" i="6" s="1"/>
  <c r="CB84" i="6" s="1"/>
  <c r="CB83" i="6" s="1"/>
  <c r="CB303" i="6"/>
  <c r="CD36" i="6"/>
  <c r="CD46" i="6"/>
  <c r="CD47" i="6"/>
  <c r="CD56" i="6" s="1"/>
  <c r="CD44" i="6"/>
  <c r="CD54" i="6"/>
  <c r="CD38" i="6"/>
  <c r="CE30" i="6"/>
  <c r="CE51" i="6" s="1"/>
  <c r="CD37" i="6"/>
  <c r="CD51" i="6"/>
  <c r="CD45" i="6"/>
  <c r="CD52" i="6"/>
  <c r="CD43" i="6"/>
  <c r="CD48" i="6"/>
  <c r="CD53" i="6"/>
  <c r="CD50" i="6"/>
  <c r="CD57" i="6" s="1"/>
  <c r="CE64" i="6"/>
  <c r="CE66" i="6" s="1"/>
  <c r="CE28" i="6"/>
  <c r="CE27" i="6"/>
  <c r="CE29" i="6"/>
  <c r="CD39" i="6"/>
  <c r="CG9" i="6"/>
  <c r="CF16" i="6"/>
  <c r="CJ21" i="6"/>
  <c r="CH23" i="6"/>
  <c r="CG25" i="6"/>
  <c r="CG65" i="6" s="1"/>
  <c r="CM14" i="6"/>
  <c r="EJ15" i="6"/>
  <c r="ER20" i="6"/>
  <c r="FA18" i="6"/>
  <c r="HR24" i="6"/>
  <c r="GP258" i="6"/>
  <c r="GP285" i="6" s="1"/>
  <c r="GP294" i="6" s="1"/>
  <c r="GP286" i="6"/>
  <c r="GP295" i="6" s="1"/>
  <c r="GP266" i="6"/>
  <c r="GN81" i="6"/>
  <c r="GN82" i="6" s="1"/>
  <c r="CC59" i="6" l="1"/>
  <c r="CC61" i="6" s="1"/>
  <c r="CD41" i="6"/>
  <c r="CA73" i="6"/>
  <c r="CA78" i="6" s="1"/>
  <c r="CA84" i="6" s="1"/>
  <c r="CA72" i="6"/>
  <c r="CA77" i="6" s="1"/>
  <c r="CB87" i="6"/>
  <c r="CB325" i="6" s="1"/>
  <c r="CD42" i="6"/>
  <c r="CC60" i="6"/>
  <c r="CC62" i="6" s="1"/>
  <c r="CC70" i="6" s="1"/>
  <c r="CC72" i="6" s="1"/>
  <c r="CC77" i="6" s="1"/>
  <c r="CD55" i="6"/>
  <c r="CD60" i="6" s="1"/>
  <c r="CD62" i="6" s="1"/>
  <c r="CD70" i="6" s="1"/>
  <c r="CD72" i="6" s="1"/>
  <c r="CD77" i="6" s="1"/>
  <c r="CC257" i="6"/>
  <c r="CC284" i="6" s="1"/>
  <c r="CC293" i="6" s="1"/>
  <c r="CC303" i="6" s="1"/>
  <c r="BZ3" i="29" s="1"/>
  <c r="CD58" i="6"/>
  <c r="CD59" i="6" s="1"/>
  <c r="CD61" i="6" s="1"/>
  <c r="CE37" i="6"/>
  <c r="BY3" i="29"/>
  <c r="CE43" i="6"/>
  <c r="CE48" i="6"/>
  <c r="CE47" i="6"/>
  <c r="CE38" i="6"/>
  <c r="CE54" i="6"/>
  <c r="CE50" i="6"/>
  <c r="CE46" i="6"/>
  <c r="CE45" i="6"/>
  <c r="CE36" i="6"/>
  <c r="CE53" i="6"/>
  <c r="CE39" i="6"/>
  <c r="CE44" i="6"/>
  <c r="CE52" i="6"/>
  <c r="CE49" i="6"/>
  <c r="CF64" i="6"/>
  <c r="CF66" i="6" s="1"/>
  <c r="CF29" i="6"/>
  <c r="CF27" i="6"/>
  <c r="CF28" i="6"/>
  <c r="CF30" i="6"/>
  <c r="CF44" i="6" s="1"/>
  <c r="CI23" i="6"/>
  <c r="CH25" i="6"/>
  <c r="CH65" i="6" s="1"/>
  <c r="CK21" i="6"/>
  <c r="CH9" i="6"/>
  <c r="CG16" i="6"/>
  <c r="CN14" i="6"/>
  <c r="ES20" i="6"/>
  <c r="EK15" i="6"/>
  <c r="FB18" i="6"/>
  <c r="HS24" i="6"/>
  <c r="GQ258" i="6"/>
  <c r="GQ285" i="6" s="1"/>
  <c r="GQ294" i="6" s="1"/>
  <c r="GQ286" i="6"/>
  <c r="GQ295" i="6" s="1"/>
  <c r="GQ266" i="6"/>
  <c r="GO81" i="6"/>
  <c r="GO82" i="6" s="1"/>
  <c r="GR266" i="6"/>
  <c r="CE57" i="6" l="1"/>
  <c r="BY2" i="29"/>
  <c r="CC73" i="6"/>
  <c r="CC78" i="6" s="1"/>
  <c r="CC84" i="6" s="1"/>
  <c r="CC87" i="6" s="1"/>
  <c r="CC325" i="6" s="1"/>
  <c r="CA87" i="6"/>
  <c r="CA83" i="6"/>
  <c r="CE42" i="6"/>
  <c r="CE41" i="6"/>
  <c r="CE55" i="6"/>
  <c r="CE56" i="6"/>
  <c r="CC83" i="6"/>
  <c r="CD73" i="6"/>
  <c r="CD78" i="6" s="1"/>
  <c r="CD84" i="6" s="1"/>
  <c r="CD83" i="6" s="1"/>
  <c r="CE58" i="6"/>
  <c r="CE59" i="6" s="1"/>
  <c r="CE61" i="6" s="1"/>
  <c r="CD257" i="6"/>
  <c r="CD284" i="6" s="1"/>
  <c r="CD293" i="6" s="1"/>
  <c r="CD303" i="6" s="1"/>
  <c r="CA3" i="29" s="1"/>
  <c r="CF38" i="6"/>
  <c r="CF46" i="6"/>
  <c r="CF50" i="6"/>
  <c r="CF45" i="6"/>
  <c r="CF49" i="6"/>
  <c r="CF36" i="6"/>
  <c r="CF53" i="6"/>
  <c r="CG30" i="6"/>
  <c r="CG50" i="6" s="1"/>
  <c r="CF48" i="6"/>
  <c r="CG64" i="6"/>
  <c r="CG66" i="6" s="1"/>
  <c r="CG29" i="6"/>
  <c r="CG28" i="6"/>
  <c r="CG27" i="6"/>
  <c r="CF51" i="6"/>
  <c r="CF54" i="6"/>
  <c r="CF39" i="6"/>
  <c r="CF52" i="6"/>
  <c r="CF43" i="6"/>
  <c r="CF37" i="6"/>
  <c r="CF47" i="6"/>
  <c r="CI9" i="6"/>
  <c r="CH16" i="6"/>
  <c r="CL21" i="6"/>
  <c r="CJ23" i="6"/>
  <c r="CI25" i="6"/>
  <c r="CI65" i="6" s="1"/>
  <c r="CO14" i="6"/>
  <c r="FC18" i="6"/>
  <c r="EL15" i="6"/>
  <c r="ET20" i="6"/>
  <c r="HT24" i="6"/>
  <c r="GR258" i="6"/>
  <c r="GR285" i="6" s="1"/>
  <c r="GR294" i="6" s="1"/>
  <c r="GR286" i="6"/>
  <c r="GR295" i="6" s="1"/>
  <c r="GP81" i="6"/>
  <c r="GP82" i="6" s="1"/>
  <c r="CF58" i="6" l="1"/>
  <c r="BZ2" i="29"/>
  <c r="CF55" i="6"/>
  <c r="CA325" i="6"/>
  <c r="BX2" i="29"/>
  <c r="CF41" i="6"/>
  <c r="CE60" i="6"/>
  <c r="CE62" i="6" s="1"/>
  <c r="CF42" i="6"/>
  <c r="CF57" i="6"/>
  <c r="CF59" i="6" s="1"/>
  <c r="CD87" i="6"/>
  <c r="CD325" i="6" s="1"/>
  <c r="CF56" i="6"/>
  <c r="CF60" i="6" s="1"/>
  <c r="CF62" i="6" s="1"/>
  <c r="CF70" i="6" s="1"/>
  <c r="CG37" i="6"/>
  <c r="CG36" i="6"/>
  <c r="CG48" i="6"/>
  <c r="CH30" i="6"/>
  <c r="CH51" i="6" s="1"/>
  <c r="CG44" i="6"/>
  <c r="CG52" i="6"/>
  <c r="CG54" i="6"/>
  <c r="CG53" i="6"/>
  <c r="CG46" i="6"/>
  <c r="CG49" i="6"/>
  <c r="CG43" i="6"/>
  <c r="CG47" i="6"/>
  <c r="CG45" i="6"/>
  <c r="CG38" i="6"/>
  <c r="CG39" i="6"/>
  <c r="CG51" i="6"/>
  <c r="CH64" i="6"/>
  <c r="CH66" i="6" s="1"/>
  <c r="CH28" i="6"/>
  <c r="CH27" i="6"/>
  <c r="CH29" i="6"/>
  <c r="CK23" i="6"/>
  <c r="CJ25" i="6"/>
  <c r="CJ65" i="6" s="1"/>
  <c r="CM21" i="6"/>
  <c r="CJ9" i="6"/>
  <c r="CI16" i="6"/>
  <c r="CP14" i="6"/>
  <c r="EU20" i="6"/>
  <c r="EM15" i="6"/>
  <c r="FD18" i="6"/>
  <c r="HU24" i="6"/>
  <c r="GS286" i="6"/>
  <c r="GS295" i="6" s="1"/>
  <c r="GS266" i="6"/>
  <c r="GQ81" i="6"/>
  <c r="GQ82" i="6" s="1"/>
  <c r="CE70" i="6" l="1"/>
  <c r="CE73" i="6" s="1"/>
  <c r="CE78" i="6" s="1"/>
  <c r="CE84" i="6" s="1"/>
  <c r="CE87" i="6" s="1"/>
  <c r="CE257" i="6"/>
  <c r="CE284" i="6" s="1"/>
  <c r="CE293" i="6" s="1"/>
  <c r="CE303" i="6" s="1"/>
  <c r="CB3" i="29" s="1"/>
  <c r="CF61" i="6"/>
  <c r="CF257" i="6" s="1"/>
  <c r="CF284" i="6" s="1"/>
  <c r="CF293" i="6" s="1"/>
  <c r="CG42" i="6"/>
  <c r="CE72" i="6"/>
  <c r="CE77" i="6" s="1"/>
  <c r="CE83" i="6"/>
  <c r="CG55" i="6"/>
  <c r="CG41" i="6"/>
  <c r="CG57" i="6"/>
  <c r="CA2" i="29"/>
  <c r="CG58" i="6"/>
  <c r="CG56" i="6"/>
  <c r="CG60" i="6" s="1"/>
  <c r="CG62" i="6"/>
  <c r="CG70" i="6" s="1"/>
  <c r="CG73" i="6" s="1"/>
  <c r="CG78" i="6" s="1"/>
  <c r="CG84" i="6" s="1"/>
  <c r="CH54" i="6"/>
  <c r="CF303" i="6"/>
  <c r="CC3" i="29" s="1"/>
  <c r="CH49" i="6"/>
  <c r="CH36" i="6"/>
  <c r="CH46" i="6"/>
  <c r="CH45" i="6"/>
  <c r="CH53" i="6"/>
  <c r="CH52" i="6"/>
  <c r="CH47" i="6"/>
  <c r="CH44" i="6"/>
  <c r="CH50" i="6"/>
  <c r="CH38" i="6"/>
  <c r="CH39" i="6"/>
  <c r="CH48" i="6"/>
  <c r="CH37" i="6"/>
  <c r="CH43" i="6"/>
  <c r="CF73" i="6"/>
  <c r="CF78" i="6" s="1"/>
  <c r="CF84" i="6" s="1"/>
  <c r="CF72" i="6"/>
  <c r="CF77" i="6" s="1"/>
  <c r="CI64" i="6"/>
  <c r="CI66" i="6" s="1"/>
  <c r="CI29" i="6"/>
  <c r="CI27" i="6"/>
  <c r="CI28" i="6"/>
  <c r="CI30" i="6"/>
  <c r="CI48" i="6" s="1"/>
  <c r="CN21" i="6"/>
  <c r="CK9" i="6"/>
  <c r="CJ16" i="6"/>
  <c r="CE325" i="6"/>
  <c r="CB2" i="29"/>
  <c r="CL23" i="6"/>
  <c r="CK25" i="6"/>
  <c r="CK65" i="6" s="1"/>
  <c r="CQ14" i="6"/>
  <c r="EN15" i="6"/>
  <c r="EV20" i="6"/>
  <c r="FE18" i="6"/>
  <c r="HV24" i="6"/>
  <c r="GS258" i="6"/>
  <c r="GS285" i="6" s="1"/>
  <c r="GS294" i="6" s="1"/>
  <c r="GT258" i="6"/>
  <c r="GT285" i="6" s="1"/>
  <c r="GT294" i="6" s="1"/>
  <c r="GT286" i="6"/>
  <c r="GT295" i="6" s="1"/>
  <c r="GT266" i="6"/>
  <c r="GR81" i="6"/>
  <c r="GR82" i="6" s="1"/>
  <c r="CG59" i="6" l="1"/>
  <c r="CG61" i="6" s="1"/>
  <c r="CH56" i="6"/>
  <c r="CH58" i="6"/>
  <c r="CG257" i="6"/>
  <c r="CG284" i="6" s="1"/>
  <c r="CG293" i="6" s="1"/>
  <c r="CH42" i="6"/>
  <c r="CH55" i="6"/>
  <c r="CH60" i="6" s="1"/>
  <c r="CH62" i="6" s="1"/>
  <c r="CH70" i="6" s="1"/>
  <c r="CH72" i="6" s="1"/>
  <c r="CH77" i="6" s="1"/>
  <c r="CH41" i="6"/>
  <c r="CH57" i="6"/>
  <c r="CH59" i="6" s="1"/>
  <c r="CH61" i="6" s="1"/>
  <c r="CG72" i="6"/>
  <c r="CG77" i="6" s="1"/>
  <c r="CG303" i="6"/>
  <c r="CI36" i="6"/>
  <c r="CI42" i="6" s="1"/>
  <c r="CI43" i="6"/>
  <c r="CI50" i="6"/>
  <c r="CI57" i="6" s="1"/>
  <c r="CI46" i="6"/>
  <c r="CF83" i="6"/>
  <c r="CF87" i="6"/>
  <c r="CI47" i="6"/>
  <c r="CI56" i="6" s="1"/>
  <c r="CI37" i="6"/>
  <c r="CI52" i="6"/>
  <c r="CI45" i="6"/>
  <c r="CI39" i="6"/>
  <c r="CI49" i="6"/>
  <c r="CI44" i="6"/>
  <c r="CI38" i="6"/>
  <c r="CI51" i="6"/>
  <c r="CI53" i="6"/>
  <c r="CI54" i="6"/>
  <c r="CJ64" i="6"/>
  <c r="CJ66" i="6" s="1"/>
  <c r="CJ29" i="6"/>
  <c r="CJ28" i="6"/>
  <c r="CJ27" i="6"/>
  <c r="CJ30" i="6"/>
  <c r="CJ43" i="6" s="1"/>
  <c r="CM23" i="6"/>
  <c r="CL25" i="6"/>
  <c r="CL65" i="6" s="1"/>
  <c r="CO21" i="6"/>
  <c r="CG87" i="6"/>
  <c r="CG83" i="6"/>
  <c r="CL9" i="6"/>
  <c r="CK16" i="6"/>
  <c r="CR14" i="6"/>
  <c r="FF18" i="6"/>
  <c r="EO15" i="6"/>
  <c r="EW20" i="6"/>
  <c r="HW24" i="6"/>
  <c r="GU258" i="6"/>
  <c r="GU285" i="6" s="1"/>
  <c r="GU294" i="6" s="1"/>
  <c r="GU286" i="6"/>
  <c r="GU295" i="6" s="1"/>
  <c r="GU266" i="6"/>
  <c r="GS81" i="6"/>
  <c r="GS82" i="6" s="1"/>
  <c r="CI55" i="6" l="1"/>
  <c r="CH257" i="6"/>
  <c r="CH284" i="6" s="1"/>
  <c r="CH293" i="6" s="1"/>
  <c r="CI41" i="6"/>
  <c r="CI60" i="6"/>
  <c r="CI58" i="6"/>
  <c r="CI59" i="6" s="1"/>
  <c r="CI61" i="6" s="1"/>
  <c r="CI62" i="6"/>
  <c r="CI70" i="6" s="1"/>
  <c r="CI72" i="6" s="1"/>
  <c r="CI77" i="6" s="1"/>
  <c r="CH73" i="6"/>
  <c r="CH78" i="6" s="1"/>
  <c r="CH84" i="6" s="1"/>
  <c r="CH87" i="6" s="1"/>
  <c r="CE2" i="29" s="1"/>
  <c r="CH303" i="6"/>
  <c r="CD3" i="29"/>
  <c r="CI257" i="6"/>
  <c r="CI284" i="6" s="1"/>
  <c r="CI293" i="6" s="1"/>
  <c r="CK30" i="6"/>
  <c r="CK39" i="6" s="1"/>
  <c r="CF325" i="6"/>
  <c r="CC2" i="29"/>
  <c r="CK64" i="6"/>
  <c r="CK66" i="6" s="1"/>
  <c r="CK28" i="6"/>
  <c r="CK29" i="6"/>
  <c r="CK27" i="6"/>
  <c r="CJ54" i="6"/>
  <c r="CJ51" i="6"/>
  <c r="CJ44" i="6"/>
  <c r="CJ38" i="6"/>
  <c r="CJ49" i="6"/>
  <c r="CJ36" i="6"/>
  <c r="CJ45" i="6"/>
  <c r="CJ37" i="6"/>
  <c r="CJ46" i="6"/>
  <c r="CJ52" i="6"/>
  <c r="CJ47" i="6"/>
  <c r="CJ50" i="6"/>
  <c r="CJ53" i="6"/>
  <c r="CJ39" i="6"/>
  <c r="CJ48" i="6"/>
  <c r="CP21" i="6"/>
  <c r="CM9" i="6"/>
  <c r="CL16" i="6"/>
  <c r="CN23" i="6"/>
  <c r="CM25" i="6"/>
  <c r="CM65" i="6" s="1"/>
  <c r="CD2" i="29"/>
  <c r="CG325" i="6"/>
  <c r="CS14" i="6"/>
  <c r="EP15" i="6"/>
  <c r="EX20" i="6"/>
  <c r="FG18" i="6"/>
  <c r="HX24" i="6"/>
  <c r="GV258" i="6"/>
  <c r="GV285" i="6" s="1"/>
  <c r="GV294" i="6" s="1"/>
  <c r="GV286" i="6"/>
  <c r="GV295" i="6" s="1"/>
  <c r="GV266" i="6"/>
  <c r="GT81" i="6"/>
  <c r="GT82" i="6" s="1"/>
  <c r="CJ57" i="6" l="1"/>
  <c r="CI73" i="6"/>
  <c r="CI78" i="6" s="1"/>
  <c r="CI84" i="6" s="1"/>
  <c r="CJ55" i="6"/>
  <c r="CJ42" i="6"/>
  <c r="CJ41" i="6"/>
  <c r="CH325" i="6"/>
  <c r="CJ58" i="6"/>
  <c r="CJ59" i="6" s="1"/>
  <c r="CJ61" i="6" s="1"/>
  <c r="CJ56" i="6"/>
  <c r="CJ60" i="6" s="1"/>
  <c r="CJ62" i="6" s="1"/>
  <c r="CJ70" i="6" s="1"/>
  <c r="CK50" i="6"/>
  <c r="CK37" i="6"/>
  <c r="CK45" i="6"/>
  <c r="CK46" i="6"/>
  <c r="CK47" i="6"/>
  <c r="CK43" i="6"/>
  <c r="CH83" i="6"/>
  <c r="CK53" i="6"/>
  <c r="CK44" i="6"/>
  <c r="CK48" i="6"/>
  <c r="CI303" i="6"/>
  <c r="CK49" i="6"/>
  <c r="CK38" i="6"/>
  <c r="CK41" i="6" s="1"/>
  <c r="CE3" i="29"/>
  <c r="CK54" i="6"/>
  <c r="CK52" i="6"/>
  <c r="CK51" i="6"/>
  <c r="CK36" i="6"/>
  <c r="CL64" i="6"/>
  <c r="CL66" i="6" s="1"/>
  <c r="CL29" i="6"/>
  <c r="CL27" i="6"/>
  <c r="CL28" i="6"/>
  <c r="CL30" i="6"/>
  <c r="CL38" i="6" s="1"/>
  <c r="CJ257" i="6"/>
  <c r="CJ284" i="6" s="1"/>
  <c r="CJ293" i="6" s="1"/>
  <c r="CN9" i="6"/>
  <c r="CM16" i="6"/>
  <c r="CO23" i="6"/>
  <c r="CN25" i="6"/>
  <c r="CN65" i="6" s="1"/>
  <c r="CQ21" i="6"/>
  <c r="CT14" i="6"/>
  <c r="EQ15" i="6"/>
  <c r="EY20" i="6"/>
  <c r="FH18" i="6"/>
  <c r="HY24" i="6"/>
  <c r="GW286" i="6"/>
  <c r="GW295" i="6" s="1"/>
  <c r="GW266" i="6"/>
  <c r="GU81" i="6"/>
  <c r="GU82" i="6" s="1"/>
  <c r="CK42" i="6" l="1"/>
  <c r="CI83" i="6"/>
  <c r="CI87" i="6"/>
  <c r="CF2" i="29" s="1"/>
  <c r="CK57" i="6"/>
  <c r="CJ73" i="6"/>
  <c r="CJ78" i="6" s="1"/>
  <c r="CJ84" i="6" s="1"/>
  <c r="CJ87" i="6" s="1"/>
  <c r="CG2" i="29" s="1"/>
  <c r="CJ72" i="6"/>
  <c r="CJ77" i="6" s="1"/>
  <c r="CK58" i="6"/>
  <c r="CK59" i="6" s="1"/>
  <c r="CK61" i="6" s="1"/>
  <c r="CK55" i="6"/>
  <c r="CK56" i="6"/>
  <c r="CJ303" i="6"/>
  <c r="CF3" i="29"/>
  <c r="CL49" i="6"/>
  <c r="CL52" i="6"/>
  <c r="CL36" i="6"/>
  <c r="CL53" i="6"/>
  <c r="CL39" i="6"/>
  <c r="CL41" i="6" s="1"/>
  <c r="CL46" i="6"/>
  <c r="CL44" i="6"/>
  <c r="CL43" i="6"/>
  <c r="CM64" i="6"/>
  <c r="CM66" i="6" s="1"/>
  <c r="CM28" i="6"/>
  <c r="CM27" i="6"/>
  <c r="CM29" i="6"/>
  <c r="CM30" i="6"/>
  <c r="CM47" i="6" s="1"/>
  <c r="CL50" i="6"/>
  <c r="CL37" i="6"/>
  <c r="CL48" i="6"/>
  <c r="CL45" i="6"/>
  <c r="CL51" i="6"/>
  <c r="CL47" i="6"/>
  <c r="CL56" i="6" s="1"/>
  <c r="CL54" i="6"/>
  <c r="CR21" i="6"/>
  <c r="CP23" i="6"/>
  <c r="CO25" i="6"/>
  <c r="CO65" i="6" s="1"/>
  <c r="CO9" i="6"/>
  <c r="CN16" i="6"/>
  <c r="CU14" i="6"/>
  <c r="ER15" i="6"/>
  <c r="FI18" i="6"/>
  <c r="EZ20" i="6"/>
  <c r="HZ24" i="6"/>
  <c r="GX258" i="6"/>
  <c r="GX285" i="6" s="1"/>
  <c r="GX294" i="6" s="1"/>
  <c r="GW258" i="6"/>
  <c r="GW285" i="6" s="1"/>
  <c r="GW294" i="6" s="1"/>
  <c r="GX286" i="6"/>
  <c r="GX295" i="6" s="1"/>
  <c r="GX266" i="6"/>
  <c r="GV81" i="6"/>
  <c r="GV82" i="6" s="1"/>
  <c r="GY266" i="6"/>
  <c r="CJ83" i="6" l="1"/>
  <c r="CL42" i="6"/>
  <c r="CI325" i="6"/>
  <c r="CL55" i="6"/>
  <c r="CK60" i="6"/>
  <c r="CK62" i="6" s="1"/>
  <c r="CK70" i="6" s="1"/>
  <c r="CL60" i="6"/>
  <c r="CL57" i="6"/>
  <c r="CL58" i="6"/>
  <c r="CK257" i="6"/>
  <c r="CK284" i="6" s="1"/>
  <c r="CK293" i="6" s="1"/>
  <c r="CK303" i="6" s="1"/>
  <c r="CH3" i="29" s="1"/>
  <c r="CL62" i="6"/>
  <c r="CL70" i="6" s="1"/>
  <c r="CL73" i="6" s="1"/>
  <c r="CL78" i="6" s="1"/>
  <c r="CL84" i="6" s="1"/>
  <c r="CL83" i="6" s="1"/>
  <c r="CJ325" i="6"/>
  <c r="CG3" i="29"/>
  <c r="CM44" i="6"/>
  <c r="CM43" i="6"/>
  <c r="CM37" i="6"/>
  <c r="CM36" i="6"/>
  <c r="CM49" i="6"/>
  <c r="CM50" i="6"/>
  <c r="CM51" i="6"/>
  <c r="CM39" i="6"/>
  <c r="CM38" i="6"/>
  <c r="CM54" i="6"/>
  <c r="CN30" i="6"/>
  <c r="CN53" i="6" s="1"/>
  <c r="CM48" i="6"/>
  <c r="CM56" i="6" s="1"/>
  <c r="CM53" i="6"/>
  <c r="CM45" i="6"/>
  <c r="CN64" i="6"/>
  <c r="CN66" i="6" s="1"/>
  <c r="CN29" i="6"/>
  <c r="CN28" i="6"/>
  <c r="CN27" i="6"/>
  <c r="CM46" i="6"/>
  <c r="CM52" i="6"/>
  <c r="CQ23" i="6"/>
  <c r="CP25" i="6"/>
  <c r="CP65" i="6" s="1"/>
  <c r="CP9" i="6"/>
  <c r="CO16" i="6"/>
  <c r="CS21" i="6"/>
  <c r="CV14" i="6"/>
  <c r="FA20" i="6"/>
  <c r="ES15" i="6"/>
  <c r="FJ18" i="6"/>
  <c r="IA24" i="6"/>
  <c r="GY258" i="6"/>
  <c r="GY285" i="6" s="1"/>
  <c r="GY294" i="6" s="1"/>
  <c r="GY286" i="6"/>
  <c r="GY295" i="6" s="1"/>
  <c r="GW81" i="6"/>
  <c r="GW82" i="6" s="1"/>
  <c r="CM55" i="6" l="1"/>
  <c r="CM60" i="6" s="1"/>
  <c r="CM41" i="6"/>
  <c r="CK73" i="6"/>
  <c r="CK78" i="6" s="1"/>
  <c r="CK84" i="6" s="1"/>
  <c r="CK72" i="6"/>
  <c r="CK77" i="6" s="1"/>
  <c r="CM42" i="6"/>
  <c r="CL59" i="6"/>
  <c r="CL61" i="6" s="1"/>
  <c r="CM57" i="6"/>
  <c r="CM58" i="6"/>
  <c r="CL72" i="6"/>
  <c r="CL77" i="6" s="1"/>
  <c r="CL257" i="6"/>
  <c r="CL284" i="6" s="1"/>
  <c r="CL293" i="6" s="1"/>
  <c r="CL303" i="6" s="1"/>
  <c r="CL87" i="6"/>
  <c r="CI2" i="29" s="1"/>
  <c r="CM62" i="6"/>
  <c r="CM70" i="6" s="1"/>
  <c r="CM72" i="6" s="1"/>
  <c r="CM77" i="6" s="1"/>
  <c r="CN43" i="6"/>
  <c r="CN46" i="6"/>
  <c r="CN36" i="6"/>
  <c r="CN37" i="6"/>
  <c r="CN47" i="6"/>
  <c r="CN52" i="6"/>
  <c r="CN38" i="6"/>
  <c r="CN50" i="6"/>
  <c r="CN44" i="6"/>
  <c r="CN39" i="6"/>
  <c r="CN45" i="6"/>
  <c r="CN49" i="6"/>
  <c r="CN54" i="6"/>
  <c r="CN58" i="6" s="1"/>
  <c r="CN51" i="6"/>
  <c r="CN48" i="6"/>
  <c r="CO64" i="6"/>
  <c r="CO66" i="6" s="1"/>
  <c r="CO27" i="6"/>
  <c r="CO29" i="6"/>
  <c r="CO28" i="6"/>
  <c r="CO30" i="6"/>
  <c r="CO52" i="6" s="1"/>
  <c r="CT21" i="6"/>
  <c r="CQ9" i="6"/>
  <c r="CP16" i="6"/>
  <c r="CR23" i="6"/>
  <c r="CQ25" i="6"/>
  <c r="CQ65" i="6" s="1"/>
  <c r="CW14" i="6"/>
  <c r="ET15" i="6"/>
  <c r="FK18" i="6"/>
  <c r="FB20" i="6"/>
  <c r="IB24" i="6"/>
  <c r="GZ258" i="6"/>
  <c r="GZ285" i="6" s="1"/>
  <c r="GZ294" i="6" s="1"/>
  <c r="GZ286" i="6"/>
  <c r="GZ295" i="6" s="1"/>
  <c r="GZ266" i="6"/>
  <c r="GX81" i="6"/>
  <c r="GX82" i="6" s="1"/>
  <c r="HA266" i="6"/>
  <c r="CN56" i="6" l="1"/>
  <c r="CL325" i="6"/>
  <c r="CM73" i="6"/>
  <c r="CM78" i="6" s="1"/>
  <c r="CM84" i="6" s="1"/>
  <c r="CN57" i="6"/>
  <c r="CK83" i="6"/>
  <c r="CK87" i="6"/>
  <c r="CN42" i="6"/>
  <c r="CN59" i="6"/>
  <c r="CM59" i="6"/>
  <c r="CM61" i="6" s="1"/>
  <c r="CN41" i="6"/>
  <c r="CN55" i="6"/>
  <c r="CN60" i="6" s="1"/>
  <c r="CN62" i="6" s="1"/>
  <c r="CN70" i="6" s="1"/>
  <c r="CN73" i="6" s="1"/>
  <c r="CN78" i="6" s="1"/>
  <c r="CN84" i="6" s="1"/>
  <c r="CM257" i="6"/>
  <c r="CM284" i="6" s="1"/>
  <c r="CM293" i="6" s="1"/>
  <c r="CM303" i="6" s="1"/>
  <c r="CN61" i="6"/>
  <c r="CI3" i="29"/>
  <c r="CO36" i="6"/>
  <c r="CO51" i="6"/>
  <c r="CO46" i="6"/>
  <c r="CO37" i="6"/>
  <c r="CO53" i="6"/>
  <c r="CO38" i="6"/>
  <c r="CO44" i="6"/>
  <c r="CO39" i="6"/>
  <c r="CO45" i="6"/>
  <c r="CP30" i="6"/>
  <c r="CP39" i="6" s="1"/>
  <c r="CO54" i="6"/>
  <c r="CO47" i="6"/>
  <c r="CO50" i="6"/>
  <c r="CO49" i="6"/>
  <c r="CO48" i="6"/>
  <c r="CO43" i="6"/>
  <c r="CP64" i="6"/>
  <c r="CP66" i="6" s="1"/>
  <c r="CP29" i="6"/>
  <c r="CP27" i="6"/>
  <c r="CP28" i="6"/>
  <c r="CR9" i="6"/>
  <c r="CQ16" i="6"/>
  <c r="CS23" i="6"/>
  <c r="CR25" i="6"/>
  <c r="CR65" i="6" s="1"/>
  <c r="CU21" i="6"/>
  <c r="CM83" i="6"/>
  <c r="CM87" i="6"/>
  <c r="CX14" i="6"/>
  <c r="FL18" i="6"/>
  <c r="EU15" i="6"/>
  <c r="FC20" i="6"/>
  <c r="IC24" i="6"/>
  <c r="HA258" i="6"/>
  <c r="HA285" i="6" s="1"/>
  <c r="HA294" i="6" s="1"/>
  <c r="HA286" i="6"/>
  <c r="HA295" i="6" s="1"/>
  <c r="GY81" i="6"/>
  <c r="GY82" i="6" s="1"/>
  <c r="CO55" i="6" l="1"/>
  <c r="CO41" i="6"/>
  <c r="CH2" i="29"/>
  <c r="CK325" i="6"/>
  <c r="CO42" i="6"/>
  <c r="CN72" i="6"/>
  <c r="CN77" i="6" s="1"/>
  <c r="CO57" i="6"/>
  <c r="CN257" i="6"/>
  <c r="CN284" i="6" s="1"/>
  <c r="CN293" i="6" s="1"/>
  <c r="CN303" i="6" s="1"/>
  <c r="CO56" i="6"/>
  <c r="CO60" i="6" s="1"/>
  <c r="CO58" i="6"/>
  <c r="CJ3" i="29"/>
  <c r="CP44" i="6"/>
  <c r="CP48" i="6"/>
  <c r="CP54" i="6"/>
  <c r="CP50" i="6"/>
  <c r="CP49" i="6"/>
  <c r="CP46" i="6"/>
  <c r="CP45" i="6"/>
  <c r="CP36" i="6"/>
  <c r="CP51" i="6"/>
  <c r="CP38" i="6"/>
  <c r="CP41" i="6" s="1"/>
  <c r="CP37" i="6"/>
  <c r="CP52" i="6"/>
  <c r="CP53" i="6"/>
  <c r="CP47" i="6"/>
  <c r="CP43" i="6"/>
  <c r="CQ64" i="6"/>
  <c r="CQ66" i="6" s="1"/>
  <c r="CQ28" i="6"/>
  <c r="CQ27" i="6"/>
  <c r="CQ29" i="6"/>
  <c r="CQ30" i="6"/>
  <c r="CQ46" i="6" s="1"/>
  <c r="CV21" i="6"/>
  <c r="CM325" i="6"/>
  <c r="CJ2" i="29"/>
  <c r="CN83" i="6"/>
  <c r="CN87" i="6"/>
  <c r="CS9" i="6"/>
  <c r="CR16" i="6"/>
  <c r="CT23" i="6"/>
  <c r="CS25" i="6"/>
  <c r="CS65" i="6" s="1"/>
  <c r="CY14" i="6"/>
  <c r="EV15" i="6"/>
  <c r="FM18" i="6"/>
  <c r="FD20" i="6"/>
  <c r="ID24" i="6"/>
  <c r="HB258" i="6"/>
  <c r="HB285" i="6" s="1"/>
  <c r="HB294" i="6" s="1"/>
  <c r="HB286" i="6"/>
  <c r="HB295" i="6" s="1"/>
  <c r="HB266" i="6"/>
  <c r="GZ81" i="6"/>
  <c r="GZ82" i="6" s="1"/>
  <c r="CO62" i="6" l="1"/>
  <c r="CO59" i="6"/>
  <c r="CO61" i="6" s="1"/>
  <c r="CP42" i="6"/>
  <c r="CP57" i="6"/>
  <c r="CP55" i="6"/>
  <c r="CP58" i="6"/>
  <c r="CP56" i="6"/>
  <c r="CK3" i="29"/>
  <c r="CQ47" i="6"/>
  <c r="CQ48" i="6"/>
  <c r="CQ54" i="6"/>
  <c r="CQ36" i="6"/>
  <c r="CQ39" i="6"/>
  <c r="CQ50" i="6"/>
  <c r="CQ37" i="6"/>
  <c r="CQ49" i="6"/>
  <c r="CQ45" i="6"/>
  <c r="CQ38" i="6"/>
  <c r="CQ51" i="6"/>
  <c r="CR64" i="6"/>
  <c r="CR66" i="6" s="1"/>
  <c r="CR29" i="6"/>
  <c r="CR27" i="6"/>
  <c r="CR28" i="6"/>
  <c r="CR30" i="6"/>
  <c r="CR54" i="6" s="1"/>
  <c r="CQ53" i="6"/>
  <c r="CQ52" i="6"/>
  <c r="CQ44" i="6"/>
  <c r="CQ43" i="6"/>
  <c r="CU23" i="6"/>
  <c r="CT25" i="6"/>
  <c r="CT65" i="6" s="1"/>
  <c r="CN325" i="6"/>
  <c r="CK2" i="29"/>
  <c r="CT9" i="6"/>
  <c r="CS16" i="6"/>
  <c r="CW21" i="6"/>
  <c r="CZ14" i="6"/>
  <c r="FN18" i="6"/>
  <c r="FE20" i="6"/>
  <c r="EW15" i="6"/>
  <c r="IE24" i="6"/>
  <c r="HC258" i="6"/>
  <c r="HC285" i="6" s="1"/>
  <c r="HC294" i="6" s="1"/>
  <c r="HC286" i="6"/>
  <c r="HC295" i="6" s="1"/>
  <c r="HC266" i="6"/>
  <c r="HA81" i="6"/>
  <c r="HA82" i="6" s="1"/>
  <c r="CO70" i="6" l="1"/>
  <c r="CO257" i="6"/>
  <c r="CO284" i="6" s="1"/>
  <c r="CO293" i="6" s="1"/>
  <c r="CO303" i="6" s="1"/>
  <c r="CQ41" i="6"/>
  <c r="CP60" i="6"/>
  <c r="CP62" i="6" s="1"/>
  <c r="CP59" i="6"/>
  <c r="CP61" i="6" s="1"/>
  <c r="CQ42" i="6"/>
  <c r="CQ55" i="6"/>
  <c r="CQ57" i="6"/>
  <c r="CQ58" i="6"/>
  <c r="CQ56" i="6"/>
  <c r="CL3" i="29"/>
  <c r="CR36" i="6"/>
  <c r="CR49" i="6"/>
  <c r="CR46" i="6"/>
  <c r="CR38" i="6"/>
  <c r="CR43" i="6"/>
  <c r="CR52" i="6"/>
  <c r="CR39" i="6"/>
  <c r="CR47" i="6"/>
  <c r="CS30" i="6"/>
  <c r="CS49" i="6" s="1"/>
  <c r="CR48" i="6"/>
  <c r="CR51" i="6"/>
  <c r="CR50" i="6"/>
  <c r="CR37" i="6"/>
  <c r="CR53" i="6"/>
  <c r="CR58" i="6" s="1"/>
  <c r="CR45" i="6"/>
  <c r="CS64" i="6"/>
  <c r="CS66" i="6" s="1"/>
  <c r="CS29" i="6"/>
  <c r="CS27" i="6"/>
  <c r="CS28" i="6"/>
  <c r="CR44" i="6"/>
  <c r="CX21" i="6"/>
  <c r="CU9" i="6"/>
  <c r="CT16" i="6"/>
  <c r="CV23" i="6"/>
  <c r="CU25" i="6"/>
  <c r="CU65" i="6" s="1"/>
  <c r="DA14" i="6"/>
  <c r="FF20" i="6"/>
  <c r="EX15" i="6"/>
  <c r="FO18" i="6"/>
  <c r="IF24" i="6"/>
  <c r="HD258" i="6"/>
  <c r="HD285" i="6" s="1"/>
  <c r="HD294" i="6" s="1"/>
  <c r="HD286" i="6"/>
  <c r="HD295" i="6" s="1"/>
  <c r="HD266" i="6"/>
  <c r="HB81" i="6"/>
  <c r="HB82" i="6" s="1"/>
  <c r="CP70" i="6" l="1"/>
  <c r="CP257" i="6"/>
  <c r="CP284" i="6" s="1"/>
  <c r="CP293" i="6" s="1"/>
  <c r="CP303" i="6" s="1"/>
  <c r="CO73" i="6"/>
  <c r="CO78" i="6" s="1"/>
  <c r="CO84" i="6" s="1"/>
  <c r="CO72" i="6"/>
  <c r="CO77" i="6" s="1"/>
  <c r="CR42" i="6"/>
  <c r="CR41" i="6"/>
  <c r="CQ59" i="6"/>
  <c r="CQ61" i="6" s="1"/>
  <c r="CQ60" i="6"/>
  <c r="CQ62" i="6" s="1"/>
  <c r="CR55" i="6"/>
  <c r="CR57" i="6"/>
  <c r="CR59" i="6" s="1"/>
  <c r="CR61" i="6" s="1"/>
  <c r="CR56" i="6"/>
  <c r="CM3" i="29"/>
  <c r="CS47" i="6"/>
  <c r="CS37" i="6"/>
  <c r="CS45" i="6"/>
  <c r="CS51" i="6"/>
  <c r="CS46" i="6"/>
  <c r="CS38" i="6"/>
  <c r="CS52" i="6"/>
  <c r="CS53" i="6"/>
  <c r="CS54" i="6"/>
  <c r="CS43" i="6"/>
  <c r="CS44" i="6"/>
  <c r="CS50" i="6"/>
  <c r="CS36" i="6"/>
  <c r="CS39" i="6"/>
  <c r="CS48" i="6"/>
  <c r="CT64" i="6"/>
  <c r="CT66" i="6" s="1"/>
  <c r="CT27" i="6"/>
  <c r="CT28" i="6"/>
  <c r="CT29" i="6"/>
  <c r="CT30" i="6"/>
  <c r="CT43" i="6" s="1"/>
  <c r="CW23" i="6"/>
  <c r="CV25" i="6"/>
  <c r="CV65" i="6" s="1"/>
  <c r="CV9" i="6"/>
  <c r="CU16" i="6"/>
  <c r="CY21" i="6"/>
  <c r="DB14" i="6"/>
  <c r="FP18" i="6"/>
  <c r="EY15" i="6"/>
  <c r="FG20" i="6"/>
  <c r="IG24" i="6"/>
  <c r="HE258" i="6"/>
  <c r="HE285" i="6" s="1"/>
  <c r="HE294" i="6" s="1"/>
  <c r="HE286" i="6"/>
  <c r="HE295" i="6" s="1"/>
  <c r="HE266" i="6"/>
  <c r="HC81" i="6"/>
  <c r="HC82" i="6" s="1"/>
  <c r="CQ70" i="6" l="1"/>
  <c r="CQ257" i="6"/>
  <c r="CQ284" i="6" s="1"/>
  <c r="CQ293" i="6" s="1"/>
  <c r="CQ303" i="6" s="1"/>
  <c r="CN3" i="29" s="1"/>
  <c r="CO83" i="6"/>
  <c r="CO87" i="6"/>
  <c r="CP73" i="6"/>
  <c r="CP78" i="6" s="1"/>
  <c r="CP84" i="6" s="1"/>
  <c r="CP72" i="6"/>
  <c r="CP77" i="6" s="1"/>
  <c r="CS55" i="6"/>
  <c r="CS57" i="6"/>
  <c r="CQ73" i="6"/>
  <c r="CQ78" i="6" s="1"/>
  <c r="CQ84" i="6" s="1"/>
  <c r="CQ72" i="6"/>
  <c r="CQ77" i="6" s="1"/>
  <c r="CS42" i="6"/>
  <c r="CR60" i="6"/>
  <c r="CR62" i="6" s="1"/>
  <c r="CS41" i="6"/>
  <c r="CS58" i="6"/>
  <c r="CS59" i="6" s="1"/>
  <c r="CS56" i="6"/>
  <c r="CS60" i="6" s="1"/>
  <c r="CS62" i="6" s="1"/>
  <c r="CS70" i="6" s="1"/>
  <c r="CT49" i="6"/>
  <c r="CT47" i="6"/>
  <c r="CT39" i="6"/>
  <c r="CU30" i="6"/>
  <c r="CU36" i="6" s="1"/>
  <c r="CT48" i="6"/>
  <c r="CT36" i="6"/>
  <c r="CT44" i="6"/>
  <c r="CT51" i="6"/>
  <c r="CT53" i="6"/>
  <c r="CT45" i="6"/>
  <c r="CT38" i="6"/>
  <c r="CT52" i="6"/>
  <c r="CU64" i="6"/>
  <c r="CU66" i="6" s="1"/>
  <c r="CU28" i="6"/>
  <c r="CU29" i="6"/>
  <c r="CU27" i="6"/>
  <c r="CT54" i="6"/>
  <c r="CT50" i="6"/>
  <c r="CT37" i="6"/>
  <c r="CT46" i="6"/>
  <c r="CZ21" i="6"/>
  <c r="CW9" i="6"/>
  <c r="CV16" i="6"/>
  <c r="CV30" i="6" s="1"/>
  <c r="CX23" i="6"/>
  <c r="CW25" i="6"/>
  <c r="CW65" i="6" s="1"/>
  <c r="DC14" i="6"/>
  <c r="FQ18" i="6"/>
  <c r="FH20" i="6"/>
  <c r="EZ15" i="6"/>
  <c r="IH24" i="6"/>
  <c r="HF258" i="6"/>
  <c r="HF285" i="6" s="1"/>
  <c r="HF294" i="6" s="1"/>
  <c r="HF286" i="6"/>
  <c r="HF295" i="6" s="1"/>
  <c r="HF266" i="6"/>
  <c r="HD81" i="6"/>
  <c r="HD82" i="6" s="1"/>
  <c r="CT57" i="6" l="1"/>
  <c r="CS61" i="6"/>
  <c r="CS257" i="6"/>
  <c r="CS284" i="6" s="1"/>
  <c r="CS293" i="6" s="1"/>
  <c r="CR70" i="6"/>
  <c r="CR72" i="6" s="1"/>
  <c r="CR77" i="6" s="1"/>
  <c r="CR257" i="6"/>
  <c r="CR284" i="6" s="1"/>
  <c r="CR293" i="6" s="1"/>
  <c r="CR303" i="6" s="1"/>
  <c r="CO3" i="29" s="1"/>
  <c r="CP83" i="6"/>
  <c r="CP87" i="6"/>
  <c r="CL2" i="29"/>
  <c r="CO325" i="6"/>
  <c r="CT55" i="6"/>
  <c r="CS72" i="6"/>
  <c r="CS77" i="6" s="1"/>
  <c r="CS73" i="6"/>
  <c r="CS78" i="6" s="1"/>
  <c r="CS84" i="6" s="1"/>
  <c r="CS83" i="6" s="1"/>
  <c r="CR73" i="6"/>
  <c r="CR78" i="6" s="1"/>
  <c r="CR84" i="6" s="1"/>
  <c r="CR83" i="6" s="1"/>
  <c r="CQ87" i="6"/>
  <c r="CQ83" i="6"/>
  <c r="CT42" i="6"/>
  <c r="CT41" i="6"/>
  <c r="CT58" i="6"/>
  <c r="CT59" i="6" s="1"/>
  <c r="CT56" i="6"/>
  <c r="CU50" i="6"/>
  <c r="CU51" i="6"/>
  <c r="CU47" i="6"/>
  <c r="CU52" i="6"/>
  <c r="CU49" i="6"/>
  <c r="CU38" i="6"/>
  <c r="CU43" i="6"/>
  <c r="CU54" i="6"/>
  <c r="CU46" i="6"/>
  <c r="CU44" i="6"/>
  <c r="CU48" i="6"/>
  <c r="CS303" i="6"/>
  <c r="CU37" i="6"/>
  <c r="CU42" i="6" s="1"/>
  <c r="CU45" i="6"/>
  <c r="CU39" i="6"/>
  <c r="CU53" i="6"/>
  <c r="CV64" i="6"/>
  <c r="CV66" i="6" s="1"/>
  <c r="CV27" i="6"/>
  <c r="CV28" i="6"/>
  <c r="CV29" i="6"/>
  <c r="CY23" i="6"/>
  <c r="CX25" i="6"/>
  <c r="CX65" i="6" s="1"/>
  <c r="CV39" i="6"/>
  <c r="CV49" i="6"/>
  <c r="CV37" i="6"/>
  <c r="CV46" i="6"/>
  <c r="CV53" i="6"/>
  <c r="CV52" i="6"/>
  <c r="CV38" i="6"/>
  <c r="CV51" i="6"/>
  <c r="CV36" i="6"/>
  <c r="CV47" i="6"/>
  <c r="CV44" i="6"/>
  <c r="CV43" i="6"/>
  <c r="CV45" i="6"/>
  <c r="CV54" i="6"/>
  <c r="CV48" i="6"/>
  <c r="CV50" i="6"/>
  <c r="CX9" i="6"/>
  <c r="CW16" i="6"/>
  <c r="CW30" i="6" s="1"/>
  <c r="DA21" i="6"/>
  <c r="DD14" i="6"/>
  <c r="FR18" i="6"/>
  <c r="FA15" i="6"/>
  <c r="FI20" i="6"/>
  <c r="II24" i="6"/>
  <c r="HG258" i="6"/>
  <c r="HG285" i="6" s="1"/>
  <c r="HG294" i="6" s="1"/>
  <c r="HG286" i="6"/>
  <c r="HG295" i="6" s="1"/>
  <c r="HG266" i="6"/>
  <c r="HE81" i="6"/>
  <c r="HE82" i="6" s="1"/>
  <c r="CT60" i="6" l="1"/>
  <c r="CR87" i="6"/>
  <c r="CO2" i="29" s="1"/>
  <c r="CM2" i="29"/>
  <c r="CP325" i="6"/>
  <c r="CT62" i="6"/>
  <c r="CR325" i="6"/>
  <c r="CT61" i="6"/>
  <c r="CS87" i="6"/>
  <c r="CU41" i="6"/>
  <c r="CN2" i="29"/>
  <c r="CQ325" i="6"/>
  <c r="CU55" i="6"/>
  <c r="CU57" i="6"/>
  <c r="CV57" i="6"/>
  <c r="CV55" i="6"/>
  <c r="CV58" i="6"/>
  <c r="CV56" i="6"/>
  <c r="CU56" i="6"/>
  <c r="CU58" i="6"/>
  <c r="CP3" i="29"/>
  <c r="CV42" i="6"/>
  <c r="CV41" i="6"/>
  <c r="CW64" i="6"/>
  <c r="CW66" i="6" s="1"/>
  <c r="CW27" i="6"/>
  <c r="CW29" i="6"/>
  <c r="CW28" i="6"/>
  <c r="CP2" i="29"/>
  <c r="CS325" i="6"/>
  <c r="DB21" i="6"/>
  <c r="CW36" i="6"/>
  <c r="CW46" i="6"/>
  <c r="CW38" i="6"/>
  <c r="CW53" i="6"/>
  <c r="CW44" i="6"/>
  <c r="CW54" i="6"/>
  <c r="CW49" i="6"/>
  <c r="CW37" i="6"/>
  <c r="CW52" i="6"/>
  <c r="CW45" i="6"/>
  <c r="CW48" i="6"/>
  <c r="CW50" i="6"/>
  <c r="CW39" i="6"/>
  <c r="CW43" i="6"/>
  <c r="CW51" i="6"/>
  <c r="CW47" i="6"/>
  <c r="CY9" i="6"/>
  <c r="CX16" i="6"/>
  <c r="CZ23" i="6"/>
  <c r="CY25" i="6"/>
  <c r="CY65" i="6" s="1"/>
  <c r="DE14" i="6"/>
  <c r="FS18" i="6"/>
  <c r="FJ20" i="6"/>
  <c r="FB15" i="6"/>
  <c r="IJ24" i="6"/>
  <c r="HH258" i="6"/>
  <c r="HH285" i="6" s="1"/>
  <c r="HH294" i="6" s="1"/>
  <c r="HH286" i="6"/>
  <c r="HH295" i="6" s="1"/>
  <c r="HH266" i="6"/>
  <c r="HF81" i="6"/>
  <c r="HF82" i="6" s="1"/>
  <c r="CV60" i="6" l="1"/>
  <c r="CW55" i="6"/>
  <c r="CT70" i="6"/>
  <c r="CT257" i="6"/>
  <c r="CT284" i="6" s="1"/>
  <c r="CT293" i="6" s="1"/>
  <c r="CT303" i="6" s="1"/>
  <c r="CV59" i="6"/>
  <c r="CU59" i="6"/>
  <c r="CU61" i="6" s="1"/>
  <c r="CU60" i="6"/>
  <c r="CU62" i="6" s="1"/>
  <c r="CU70" i="6" s="1"/>
  <c r="CV61" i="6"/>
  <c r="CW57" i="6"/>
  <c r="CV62" i="6"/>
  <c r="CV70" i="6" s="1"/>
  <c r="CV72" i="6" s="1"/>
  <c r="CV77" i="6" s="1"/>
  <c r="CW42" i="6"/>
  <c r="CW56" i="6"/>
  <c r="CW60" i="6" s="1"/>
  <c r="CW58" i="6"/>
  <c r="CW41" i="6"/>
  <c r="CQ3" i="29"/>
  <c r="CX64" i="6"/>
  <c r="CX66" i="6" s="1"/>
  <c r="CX28" i="6"/>
  <c r="CX29" i="6"/>
  <c r="CX27" i="6"/>
  <c r="CX30" i="6"/>
  <c r="CX38" i="6" s="1"/>
  <c r="DA23" i="6"/>
  <c r="CZ25" i="6"/>
  <c r="CZ65" i="6" s="1"/>
  <c r="DC21" i="6"/>
  <c r="CZ9" i="6"/>
  <c r="CY16" i="6"/>
  <c r="DF14" i="6"/>
  <c r="FK20" i="6"/>
  <c r="FT18" i="6"/>
  <c r="FC15" i="6"/>
  <c r="IK24" i="6"/>
  <c r="HI258" i="6"/>
  <c r="HI285" i="6" s="1"/>
  <c r="HI294" i="6" s="1"/>
  <c r="HI286" i="6"/>
  <c r="HI295" i="6" s="1"/>
  <c r="HI266" i="6"/>
  <c r="HG81" i="6"/>
  <c r="HG82" i="6" s="1"/>
  <c r="HJ266" i="6"/>
  <c r="CW59" i="6" l="1"/>
  <c r="CU257" i="6"/>
  <c r="CU284" i="6" s="1"/>
  <c r="CU293" i="6" s="1"/>
  <c r="CU303" i="6" s="1"/>
  <c r="CR3" i="29" s="1"/>
  <c r="CT72" i="6"/>
  <c r="CT77" i="6" s="1"/>
  <c r="CT73" i="6"/>
  <c r="CT78" i="6" s="1"/>
  <c r="CT84" i="6" s="1"/>
  <c r="CU72" i="6"/>
  <c r="CU77" i="6" s="1"/>
  <c r="CU73" i="6"/>
  <c r="CU78" i="6" s="1"/>
  <c r="CU84" i="6" s="1"/>
  <c r="CV257" i="6"/>
  <c r="CV284" i="6" s="1"/>
  <c r="CV293" i="6" s="1"/>
  <c r="CV303" i="6" s="1"/>
  <c r="CV73" i="6"/>
  <c r="CV78" i="6" s="1"/>
  <c r="CV84" i="6" s="1"/>
  <c r="CV83" i="6" s="1"/>
  <c r="CW62" i="6"/>
  <c r="CW70" i="6" s="1"/>
  <c r="CW73" i="6" s="1"/>
  <c r="CW78" i="6" s="1"/>
  <c r="CW84" i="6" s="1"/>
  <c r="CW61" i="6"/>
  <c r="CY30" i="6"/>
  <c r="CY39" i="6" s="1"/>
  <c r="CX52" i="6"/>
  <c r="CX37" i="6"/>
  <c r="CX36" i="6"/>
  <c r="CX39" i="6"/>
  <c r="CX41" i="6" s="1"/>
  <c r="CX51" i="6"/>
  <c r="CX50" i="6"/>
  <c r="CX54" i="6"/>
  <c r="CX45" i="6"/>
  <c r="CX47" i="6"/>
  <c r="CY64" i="6"/>
  <c r="CY66" i="6" s="1"/>
  <c r="CY28" i="6"/>
  <c r="CY29" i="6"/>
  <c r="CY27" i="6"/>
  <c r="CX46" i="6"/>
  <c r="CX43" i="6"/>
  <c r="CX44" i="6"/>
  <c r="CX48" i="6"/>
  <c r="CX53" i="6"/>
  <c r="CX49" i="6"/>
  <c r="DA9" i="6"/>
  <c r="CZ16" i="6"/>
  <c r="CZ30" i="6" s="1"/>
  <c r="DD21" i="6"/>
  <c r="DB23" i="6"/>
  <c r="DA25" i="6"/>
  <c r="DA65" i="6" s="1"/>
  <c r="DG14" i="6"/>
  <c r="FD15" i="6"/>
  <c r="FU18" i="6"/>
  <c r="FL20" i="6"/>
  <c r="IL24" i="6"/>
  <c r="HJ258" i="6"/>
  <c r="HJ285" i="6" s="1"/>
  <c r="HJ294" i="6" s="1"/>
  <c r="HJ286" i="6"/>
  <c r="HJ295" i="6" s="1"/>
  <c r="HH81" i="6"/>
  <c r="HH82" i="6" s="1"/>
  <c r="CX56" i="6" l="1"/>
  <c r="CT87" i="6"/>
  <c r="CT83" i="6"/>
  <c r="CX57" i="6"/>
  <c r="CU83" i="6"/>
  <c r="CU87" i="6"/>
  <c r="CX42" i="6"/>
  <c r="CX55" i="6"/>
  <c r="CX60" i="6" s="1"/>
  <c r="CX62" i="6" s="1"/>
  <c r="CW72" i="6"/>
  <c r="CW77" i="6" s="1"/>
  <c r="CV87" i="6"/>
  <c r="CS2" i="29" s="1"/>
  <c r="CW257" i="6"/>
  <c r="CW284" i="6" s="1"/>
  <c r="CW293" i="6" s="1"/>
  <c r="CW303" i="6" s="1"/>
  <c r="CT3" i="29" s="1"/>
  <c r="CX58" i="6"/>
  <c r="CX59" i="6" s="1"/>
  <c r="CX61" i="6" s="1"/>
  <c r="CS3" i="29"/>
  <c r="CY36" i="6"/>
  <c r="CY42" i="6" s="1"/>
  <c r="CY50" i="6"/>
  <c r="CY51" i="6"/>
  <c r="CY54" i="6"/>
  <c r="CY49" i="6"/>
  <c r="CY53" i="6"/>
  <c r="CY43" i="6"/>
  <c r="CY38" i="6"/>
  <c r="CY41" i="6" s="1"/>
  <c r="CY45" i="6"/>
  <c r="CY37" i="6"/>
  <c r="CY47" i="6"/>
  <c r="CY46" i="6"/>
  <c r="CY48" i="6"/>
  <c r="CY52" i="6"/>
  <c r="CY44" i="6"/>
  <c r="CZ64" i="6"/>
  <c r="CZ66" i="6" s="1"/>
  <c r="CZ29" i="6"/>
  <c r="CZ27" i="6"/>
  <c r="CZ28" i="6"/>
  <c r="DC23" i="6"/>
  <c r="DB25" i="6"/>
  <c r="DB65" i="6" s="1"/>
  <c r="DE21" i="6"/>
  <c r="CW83" i="6"/>
  <c r="CW87" i="6"/>
  <c r="DB9" i="6"/>
  <c r="DA16" i="6"/>
  <c r="DA30" i="6" s="1"/>
  <c r="CZ49" i="6"/>
  <c r="CZ46" i="6"/>
  <c r="CZ52" i="6"/>
  <c r="CZ53" i="6"/>
  <c r="CZ50" i="6"/>
  <c r="CZ43" i="6"/>
  <c r="CZ44" i="6"/>
  <c r="CZ48" i="6"/>
  <c r="CZ38" i="6"/>
  <c r="CZ47" i="6"/>
  <c r="CZ39" i="6"/>
  <c r="CZ54" i="6"/>
  <c r="CZ36" i="6"/>
  <c r="CZ45" i="6"/>
  <c r="CZ51" i="6"/>
  <c r="CZ37" i="6"/>
  <c r="DH14" i="6"/>
  <c r="FM20" i="6"/>
  <c r="FV18" i="6"/>
  <c r="FE15" i="6"/>
  <c r="IM24" i="6"/>
  <c r="HK258" i="6"/>
  <c r="HK285" i="6" s="1"/>
  <c r="HK294" i="6" s="1"/>
  <c r="HK286" i="6"/>
  <c r="HK295" i="6" s="1"/>
  <c r="HK266" i="6"/>
  <c r="HI81" i="6"/>
  <c r="HI82" i="6" s="1"/>
  <c r="CZ56" i="6" l="1"/>
  <c r="CX70" i="6"/>
  <c r="CX73" i="6" s="1"/>
  <c r="CX78" i="6" s="1"/>
  <c r="CX84" i="6" s="1"/>
  <c r="CX87" i="6" s="1"/>
  <c r="CX257" i="6"/>
  <c r="CX284" i="6" s="1"/>
  <c r="CX293" i="6" s="1"/>
  <c r="CX303" i="6" s="1"/>
  <c r="CX325" i="6" s="1"/>
  <c r="CZ55" i="6"/>
  <c r="CZ60" i="6" s="1"/>
  <c r="CQ2" i="29"/>
  <c r="CT325" i="6"/>
  <c r="CU325" i="6"/>
  <c r="CR2" i="29"/>
  <c r="CX83" i="6"/>
  <c r="CV325" i="6"/>
  <c r="CX72" i="6"/>
  <c r="CX77" i="6" s="1"/>
  <c r="CZ57" i="6"/>
  <c r="CY57" i="6"/>
  <c r="CY55" i="6"/>
  <c r="CY58" i="6"/>
  <c r="CZ58" i="6"/>
  <c r="CY56" i="6"/>
  <c r="CZ41" i="6"/>
  <c r="CZ42" i="6"/>
  <c r="DA64" i="6"/>
  <c r="DA66" i="6" s="1"/>
  <c r="DA28" i="6"/>
  <c r="DA27" i="6"/>
  <c r="DA29" i="6"/>
  <c r="DA53" i="6"/>
  <c r="DA51" i="6"/>
  <c r="DA43" i="6"/>
  <c r="DA52" i="6"/>
  <c r="DA39" i="6"/>
  <c r="DA45" i="6"/>
  <c r="DA49" i="6"/>
  <c r="DA37" i="6"/>
  <c r="DA47" i="6"/>
  <c r="DA54" i="6"/>
  <c r="DA44" i="6"/>
  <c r="DA36" i="6"/>
  <c r="DA46" i="6"/>
  <c r="DA50" i="6"/>
  <c r="DA48" i="6"/>
  <c r="DA38" i="6"/>
  <c r="CU2" i="29"/>
  <c r="CW325" i="6"/>
  <c r="CT2" i="29"/>
  <c r="DF21" i="6"/>
  <c r="DC9" i="6"/>
  <c r="DB16" i="6"/>
  <c r="DD23" i="6"/>
  <c r="DC25" i="6"/>
  <c r="DC65" i="6" s="1"/>
  <c r="DI14" i="6"/>
  <c r="FW18" i="6"/>
  <c r="FF15" i="6"/>
  <c r="FN20" i="6"/>
  <c r="IN24" i="6"/>
  <c r="HL258" i="6"/>
  <c r="HL285" i="6" s="1"/>
  <c r="HL294" i="6" s="1"/>
  <c r="HL286" i="6"/>
  <c r="HL295" i="6" s="1"/>
  <c r="HL266" i="6"/>
  <c r="HJ81" i="6"/>
  <c r="HJ82" i="6" s="1"/>
  <c r="CZ59" i="6" l="1"/>
  <c r="DA58" i="6"/>
  <c r="DA55" i="6"/>
  <c r="CY59" i="6"/>
  <c r="CY61" i="6" s="1"/>
  <c r="CY60" i="6"/>
  <c r="CY62" i="6" s="1"/>
  <c r="CY70" i="6" s="1"/>
  <c r="CY73" i="6" s="1"/>
  <c r="CY78" i="6" s="1"/>
  <c r="CY84" i="6" s="1"/>
  <c r="CY87" i="6" s="1"/>
  <c r="DA57" i="6"/>
  <c r="DA59" i="6" s="1"/>
  <c r="DA56" i="6"/>
  <c r="DA60" i="6" s="1"/>
  <c r="CZ62" i="6"/>
  <c r="CZ70" i="6" s="1"/>
  <c r="CZ72" i="6" s="1"/>
  <c r="CZ77" i="6" s="1"/>
  <c r="CZ61" i="6"/>
  <c r="CU3" i="29"/>
  <c r="DA41" i="6"/>
  <c r="DB64" i="6"/>
  <c r="DB66" i="6" s="1"/>
  <c r="DB27" i="6"/>
  <c r="DB28" i="6"/>
  <c r="DB29" i="6"/>
  <c r="DB30" i="6"/>
  <c r="DB39" i="6" s="1"/>
  <c r="DA42" i="6"/>
  <c r="DE23" i="6"/>
  <c r="DD25" i="6"/>
  <c r="DD65" i="6" s="1"/>
  <c r="DD9" i="6"/>
  <c r="DC16" i="6"/>
  <c r="DG21" i="6"/>
  <c r="DJ14" i="6"/>
  <c r="FG15" i="6"/>
  <c r="FO20" i="6"/>
  <c r="FX18" i="6"/>
  <c r="IO24" i="6"/>
  <c r="HM258" i="6"/>
  <c r="HM285" i="6" s="1"/>
  <c r="HM294" i="6" s="1"/>
  <c r="HM286" i="6"/>
  <c r="HM295" i="6" s="1"/>
  <c r="HM266" i="6"/>
  <c r="HK81" i="6"/>
  <c r="HK82" i="6" s="1"/>
  <c r="CY83" i="6" l="1"/>
  <c r="CY257" i="6"/>
  <c r="CY284" i="6" s="1"/>
  <c r="CY293" i="6" s="1"/>
  <c r="CY303" i="6" s="1"/>
  <c r="CV3" i="29" s="1"/>
  <c r="CY72" i="6"/>
  <c r="CY77" i="6" s="1"/>
  <c r="DA62" i="6"/>
  <c r="DA70" i="6" s="1"/>
  <c r="DA72" i="6" s="1"/>
  <c r="DA77" i="6" s="1"/>
  <c r="DA61" i="6"/>
  <c r="CZ257" i="6"/>
  <c r="CZ284" i="6" s="1"/>
  <c r="CZ293" i="6" s="1"/>
  <c r="CZ303" i="6" s="1"/>
  <c r="CW3" i="29" s="1"/>
  <c r="CZ73" i="6"/>
  <c r="CZ78" i="6" s="1"/>
  <c r="CZ84" i="6" s="1"/>
  <c r="CZ87" i="6" s="1"/>
  <c r="DB45" i="6"/>
  <c r="DB37" i="6"/>
  <c r="DB48" i="6"/>
  <c r="DB52" i="6"/>
  <c r="DB54" i="6"/>
  <c r="DB36" i="6"/>
  <c r="DB46" i="6"/>
  <c r="DB38" i="6"/>
  <c r="DB41" i="6" s="1"/>
  <c r="DB44" i="6"/>
  <c r="DB53" i="6"/>
  <c r="DB49" i="6"/>
  <c r="DB43" i="6"/>
  <c r="DB51" i="6"/>
  <c r="DC64" i="6"/>
  <c r="DC66" i="6" s="1"/>
  <c r="DC28" i="6"/>
  <c r="DC27" i="6"/>
  <c r="DC29" i="6"/>
  <c r="DC30" i="6"/>
  <c r="DC53" i="6" s="1"/>
  <c r="DB50" i="6"/>
  <c r="DB47" i="6"/>
  <c r="DH21" i="6"/>
  <c r="DE9" i="6"/>
  <c r="DD16" i="6"/>
  <c r="CV2" i="29"/>
  <c r="CY325" i="6"/>
  <c r="DF23" i="6"/>
  <c r="DE25" i="6"/>
  <c r="DE65" i="6" s="1"/>
  <c r="DK14" i="6"/>
  <c r="FP20" i="6"/>
  <c r="FH15" i="6"/>
  <c r="FY18" i="6"/>
  <c r="IP24" i="6"/>
  <c r="HN286" i="6"/>
  <c r="HN295" i="6" s="1"/>
  <c r="HN266" i="6"/>
  <c r="HL81" i="6"/>
  <c r="HL82" i="6" s="1"/>
  <c r="DA257" i="6" l="1"/>
  <c r="DA284" i="6" s="1"/>
  <c r="DA293" i="6" s="1"/>
  <c r="DA303" i="6" s="1"/>
  <c r="CX3" i="29" s="1"/>
  <c r="DB42" i="6"/>
  <c r="DB57" i="6"/>
  <c r="DB55" i="6"/>
  <c r="DB56" i="6"/>
  <c r="DB58" i="6"/>
  <c r="DB59" i="6" s="1"/>
  <c r="DB61" i="6" s="1"/>
  <c r="CZ83" i="6"/>
  <c r="DC48" i="6"/>
  <c r="DC36" i="6"/>
  <c r="DC39" i="6"/>
  <c r="DC54" i="6"/>
  <c r="DC58" i="6" s="1"/>
  <c r="DA73" i="6"/>
  <c r="DA78" i="6" s="1"/>
  <c r="DA84" i="6" s="1"/>
  <c r="DA87" i="6" s="1"/>
  <c r="DC44" i="6"/>
  <c r="DC46" i="6"/>
  <c r="DC52" i="6"/>
  <c r="DC51" i="6"/>
  <c r="DC50" i="6"/>
  <c r="DC38" i="6"/>
  <c r="DC43" i="6"/>
  <c r="DC47" i="6"/>
  <c r="DD64" i="6"/>
  <c r="DD66" i="6" s="1"/>
  <c r="DD28" i="6"/>
  <c r="DD27" i="6"/>
  <c r="DD29" i="6"/>
  <c r="DD30" i="6"/>
  <c r="DD49" i="6" s="1"/>
  <c r="DC37" i="6"/>
  <c r="DC45" i="6"/>
  <c r="DC49" i="6"/>
  <c r="DF9" i="6"/>
  <c r="DE16" i="6"/>
  <c r="DG23" i="6"/>
  <c r="DF25" i="6"/>
  <c r="DF65" i="6" s="1"/>
  <c r="CZ325" i="6"/>
  <c r="CW2" i="29"/>
  <c r="DI21" i="6"/>
  <c r="DL14" i="6"/>
  <c r="FZ18" i="6"/>
  <c r="FQ20" i="6"/>
  <c r="FI15" i="6"/>
  <c r="IQ24" i="6"/>
  <c r="HN258" i="6"/>
  <c r="HN285" i="6" s="1"/>
  <c r="HN294" i="6" s="1"/>
  <c r="HO258" i="6"/>
  <c r="HO285" i="6" s="1"/>
  <c r="HO294" i="6" s="1"/>
  <c r="HO286" i="6"/>
  <c r="HO295" i="6" s="1"/>
  <c r="HO266" i="6"/>
  <c r="HM81" i="6"/>
  <c r="HM82" i="6" s="1"/>
  <c r="HP266" i="6"/>
  <c r="DC55" i="6" l="1"/>
  <c r="DC42" i="6"/>
  <c r="DC41" i="6"/>
  <c r="DB60" i="6"/>
  <c r="DB62" i="6" s="1"/>
  <c r="DB70" i="6" s="1"/>
  <c r="DB73" i="6" s="1"/>
  <c r="DB78" i="6" s="1"/>
  <c r="DB84" i="6" s="1"/>
  <c r="DB87" i="6" s="1"/>
  <c r="DC57" i="6"/>
  <c r="DC59" i="6" s="1"/>
  <c r="DC61" i="6" s="1"/>
  <c r="DC56" i="6"/>
  <c r="DC60" i="6" s="1"/>
  <c r="DD36" i="6"/>
  <c r="DA83" i="6"/>
  <c r="DD48" i="6"/>
  <c r="DD44" i="6"/>
  <c r="DD51" i="6"/>
  <c r="DD53" i="6"/>
  <c r="DD52" i="6"/>
  <c r="DE30" i="6"/>
  <c r="DE36" i="6" s="1"/>
  <c r="DD37" i="6"/>
  <c r="DD50" i="6"/>
  <c r="DD46" i="6"/>
  <c r="DD47" i="6"/>
  <c r="DD45" i="6"/>
  <c r="DD43" i="6"/>
  <c r="DE64" i="6"/>
  <c r="DE66" i="6" s="1"/>
  <c r="DE28" i="6"/>
  <c r="DE29" i="6"/>
  <c r="DE27" i="6"/>
  <c r="DD38" i="6"/>
  <c r="DD54" i="6"/>
  <c r="DD39" i="6"/>
  <c r="DJ21" i="6"/>
  <c r="CX2" i="29"/>
  <c r="DA325" i="6"/>
  <c r="DH23" i="6"/>
  <c r="DG25" i="6"/>
  <c r="DG65" i="6" s="1"/>
  <c r="DG9" i="6"/>
  <c r="DF16" i="6"/>
  <c r="DM14" i="6"/>
  <c r="FJ15" i="6"/>
  <c r="FR20" i="6"/>
  <c r="GA18" i="6"/>
  <c r="IR24" i="6"/>
  <c r="HP258" i="6"/>
  <c r="HP285" i="6" s="1"/>
  <c r="HP294" i="6" s="1"/>
  <c r="HP286" i="6"/>
  <c r="HP295" i="6" s="1"/>
  <c r="HN81" i="6"/>
  <c r="HN82" i="6" s="1"/>
  <c r="DC62" i="6" l="1"/>
  <c r="DC70" i="6" s="1"/>
  <c r="DC72" i="6" s="1"/>
  <c r="DC77" i="6" s="1"/>
  <c r="DB257" i="6"/>
  <c r="DB284" i="6" s="1"/>
  <c r="DB293" i="6" s="1"/>
  <c r="DB303" i="6" s="1"/>
  <c r="CY3" i="29" s="1"/>
  <c r="DD42" i="6"/>
  <c r="DD57" i="6"/>
  <c r="DB72" i="6"/>
  <c r="DB77" i="6" s="1"/>
  <c r="DD41" i="6"/>
  <c r="DB83" i="6"/>
  <c r="DD58" i="6"/>
  <c r="DD55" i="6"/>
  <c r="DD56" i="6"/>
  <c r="DC257" i="6"/>
  <c r="DC284" i="6" s="1"/>
  <c r="DC293" i="6" s="1"/>
  <c r="DC303" i="6" s="1"/>
  <c r="CZ3" i="29" s="1"/>
  <c r="DC73" i="6"/>
  <c r="DC78" i="6" s="1"/>
  <c r="DC84" i="6" s="1"/>
  <c r="DC87" i="6" s="1"/>
  <c r="CZ2" i="29" s="1"/>
  <c r="DE48" i="6"/>
  <c r="DE49" i="6"/>
  <c r="DE54" i="6"/>
  <c r="DE51" i="6"/>
  <c r="DE52" i="6"/>
  <c r="DE47" i="6"/>
  <c r="DE37" i="6"/>
  <c r="DE42" i="6" s="1"/>
  <c r="DE53" i="6"/>
  <c r="DE46" i="6"/>
  <c r="DE45" i="6"/>
  <c r="DF30" i="6"/>
  <c r="DF45" i="6" s="1"/>
  <c r="DE38" i="6"/>
  <c r="DE43" i="6"/>
  <c r="DE44" i="6"/>
  <c r="DE55" i="6" s="1"/>
  <c r="DE39" i="6"/>
  <c r="DE50" i="6"/>
  <c r="DF64" i="6"/>
  <c r="DF66" i="6" s="1"/>
  <c r="DF28" i="6"/>
  <c r="DF29" i="6"/>
  <c r="DF27" i="6"/>
  <c r="DH9" i="6"/>
  <c r="DG16" i="6"/>
  <c r="CY2" i="29"/>
  <c r="DI23" i="6"/>
  <c r="DH25" i="6"/>
  <c r="DH65" i="6" s="1"/>
  <c r="DK21" i="6"/>
  <c r="DN14" i="6"/>
  <c r="FS20" i="6"/>
  <c r="GB18" i="6"/>
  <c r="FK15" i="6"/>
  <c r="IS24" i="6"/>
  <c r="HQ258" i="6"/>
  <c r="HQ285" i="6" s="1"/>
  <c r="HQ294" i="6" s="1"/>
  <c r="HQ286" i="6"/>
  <c r="HQ295" i="6" s="1"/>
  <c r="HQ266" i="6"/>
  <c r="HO81" i="6"/>
  <c r="HO82" i="6" s="1"/>
  <c r="DD59" i="6" l="1"/>
  <c r="DB325" i="6"/>
  <c r="DE58" i="6"/>
  <c r="DE56" i="6"/>
  <c r="DD61" i="6"/>
  <c r="DD60" i="6"/>
  <c r="DD62" i="6" s="1"/>
  <c r="DD70" i="6" s="1"/>
  <c r="DD73" i="6" s="1"/>
  <c r="DD78" i="6" s="1"/>
  <c r="DD84" i="6" s="1"/>
  <c r="DD87" i="6" s="1"/>
  <c r="DE41" i="6"/>
  <c r="DE60" i="6"/>
  <c r="DE62" i="6" s="1"/>
  <c r="DE57" i="6"/>
  <c r="DE59" i="6" s="1"/>
  <c r="DE61" i="6" s="1"/>
  <c r="DD257" i="6"/>
  <c r="DD284" i="6" s="1"/>
  <c r="DD293" i="6" s="1"/>
  <c r="DD303" i="6" s="1"/>
  <c r="DA3" i="29" s="1"/>
  <c r="DC83" i="6"/>
  <c r="DC325" i="6"/>
  <c r="DG30" i="6"/>
  <c r="DG52" i="6" s="1"/>
  <c r="DF48" i="6"/>
  <c r="DF36" i="6"/>
  <c r="DF50" i="6"/>
  <c r="DF57" i="6" s="1"/>
  <c r="DF43" i="6"/>
  <c r="DF54" i="6"/>
  <c r="DF44" i="6"/>
  <c r="DF49" i="6"/>
  <c r="DF47" i="6"/>
  <c r="DF52" i="6"/>
  <c r="DF46" i="6"/>
  <c r="DF37" i="6"/>
  <c r="DF51" i="6"/>
  <c r="DF39" i="6"/>
  <c r="DF38" i="6"/>
  <c r="DF53" i="6"/>
  <c r="DG64" i="6"/>
  <c r="DG66" i="6" s="1"/>
  <c r="DG29" i="6"/>
  <c r="DG27" i="6"/>
  <c r="DG28" i="6"/>
  <c r="DL21" i="6"/>
  <c r="DI9" i="6"/>
  <c r="DH16" i="6"/>
  <c r="DJ23" i="6"/>
  <c r="DI25" i="6"/>
  <c r="DI65" i="6" s="1"/>
  <c r="DO14" i="6"/>
  <c r="GC18" i="6"/>
  <c r="FT20" i="6"/>
  <c r="FL15" i="6"/>
  <c r="IT24" i="6"/>
  <c r="HR286" i="6"/>
  <c r="HR295" i="6" s="1"/>
  <c r="HR266" i="6"/>
  <c r="HP81" i="6"/>
  <c r="HP82" i="6" s="1"/>
  <c r="DE70" i="6" l="1"/>
  <c r="DE73" i="6" s="1"/>
  <c r="DE78" i="6" s="1"/>
  <c r="DE84" i="6" s="1"/>
  <c r="DE83" i="6" s="1"/>
  <c r="DE257" i="6"/>
  <c r="DE284" i="6" s="1"/>
  <c r="DE293" i="6" s="1"/>
  <c r="DE303" i="6" s="1"/>
  <c r="DD72" i="6"/>
  <c r="DD77" i="6" s="1"/>
  <c r="DD83" i="6"/>
  <c r="DF42" i="6"/>
  <c r="DH30" i="6"/>
  <c r="DH45" i="6" s="1"/>
  <c r="DF41" i="6"/>
  <c r="DE87" i="6"/>
  <c r="DB2" i="29" s="1"/>
  <c r="DE72" i="6"/>
  <c r="DE77" i="6" s="1"/>
  <c r="DF55" i="6"/>
  <c r="DF56" i="6"/>
  <c r="DF58" i="6"/>
  <c r="DF59" i="6" s="1"/>
  <c r="DF61" i="6" s="1"/>
  <c r="DG37" i="6"/>
  <c r="DG53" i="6"/>
  <c r="DG36" i="6"/>
  <c r="DG50" i="6"/>
  <c r="DG46" i="6"/>
  <c r="DG44" i="6"/>
  <c r="DG39" i="6"/>
  <c r="DG48" i="6"/>
  <c r="DG38" i="6"/>
  <c r="DG54" i="6"/>
  <c r="DG49" i="6"/>
  <c r="DG47" i="6"/>
  <c r="DG45" i="6"/>
  <c r="DG51" i="6"/>
  <c r="DG43" i="6"/>
  <c r="DB3" i="29"/>
  <c r="DH64" i="6"/>
  <c r="DH66" i="6" s="1"/>
  <c r="DH29" i="6"/>
  <c r="DH27" i="6"/>
  <c r="DH28" i="6"/>
  <c r="DA2" i="29"/>
  <c r="DD325" i="6"/>
  <c r="DK23" i="6"/>
  <c r="DJ25" i="6"/>
  <c r="DJ65" i="6" s="1"/>
  <c r="DJ9" i="6"/>
  <c r="DI16" i="6"/>
  <c r="DM21" i="6"/>
  <c r="DP14" i="6"/>
  <c r="FM15" i="6"/>
  <c r="GD18" i="6"/>
  <c r="FU20" i="6"/>
  <c r="IU24" i="6"/>
  <c r="HR258" i="6"/>
  <c r="HR285" i="6" s="1"/>
  <c r="HR294" i="6" s="1"/>
  <c r="HS258" i="6"/>
  <c r="HS285" i="6" s="1"/>
  <c r="HS294" i="6" s="1"/>
  <c r="HS286" i="6"/>
  <c r="HS295" i="6" s="1"/>
  <c r="HS266" i="6"/>
  <c r="HQ81" i="6"/>
  <c r="HQ82" i="6" s="1"/>
  <c r="HT266" i="6"/>
  <c r="DI30" i="6" l="1"/>
  <c r="DG55" i="6"/>
  <c r="DH50" i="6"/>
  <c r="DH47" i="6"/>
  <c r="DE325" i="6"/>
  <c r="DH37" i="6"/>
  <c r="DG42" i="6"/>
  <c r="DH43" i="6"/>
  <c r="DH52" i="6"/>
  <c r="DH38" i="6"/>
  <c r="DH46" i="6"/>
  <c r="DH55" i="6" s="1"/>
  <c r="DH54" i="6"/>
  <c r="DH49" i="6"/>
  <c r="DH53" i="6"/>
  <c r="DH58" i="6" s="1"/>
  <c r="DH44" i="6"/>
  <c r="DH36" i="6"/>
  <c r="DH42" i="6" s="1"/>
  <c r="DH51" i="6"/>
  <c r="DH48" i="6"/>
  <c r="DH39" i="6"/>
  <c r="DG41" i="6"/>
  <c r="DF60" i="6"/>
  <c r="DF62" i="6" s="1"/>
  <c r="DG57" i="6"/>
  <c r="DG56" i="6"/>
  <c r="DG60" i="6" s="1"/>
  <c r="DH56" i="6"/>
  <c r="DG58" i="6"/>
  <c r="DG62" i="6"/>
  <c r="DG70" i="6" s="1"/>
  <c r="DG73" i="6" s="1"/>
  <c r="DG78" i="6" s="1"/>
  <c r="DG84" i="6" s="1"/>
  <c r="DI64" i="6"/>
  <c r="DI66" i="6" s="1"/>
  <c r="DI27" i="6"/>
  <c r="DI29" i="6"/>
  <c r="DI28" i="6"/>
  <c r="DN21" i="6"/>
  <c r="DK9" i="6"/>
  <c r="DJ16" i="6"/>
  <c r="DL23" i="6"/>
  <c r="DK25" i="6"/>
  <c r="DK65" i="6" s="1"/>
  <c r="DI38" i="6"/>
  <c r="DI39" i="6"/>
  <c r="DI36" i="6"/>
  <c r="DI51" i="6"/>
  <c r="DI44" i="6"/>
  <c r="DI48" i="6"/>
  <c r="DI52" i="6"/>
  <c r="DI54" i="6"/>
  <c r="DI53" i="6"/>
  <c r="DI37" i="6"/>
  <c r="DI45" i="6"/>
  <c r="DI47" i="6"/>
  <c r="DI43" i="6"/>
  <c r="DI46" i="6"/>
  <c r="DI50" i="6"/>
  <c r="DI49" i="6"/>
  <c r="DQ14" i="6"/>
  <c r="GE18" i="6"/>
  <c r="FN15" i="6"/>
  <c r="FV20" i="6"/>
  <c r="IV24" i="6"/>
  <c r="HT258" i="6"/>
  <c r="HT285" i="6" s="1"/>
  <c r="HT294" i="6" s="1"/>
  <c r="HT286" i="6"/>
  <c r="HT295" i="6" s="1"/>
  <c r="HR81" i="6"/>
  <c r="HR82" i="6" s="1"/>
  <c r="HU266" i="6"/>
  <c r="DH60" i="6" l="1"/>
  <c r="DH57" i="6"/>
  <c r="DH59" i="6" s="1"/>
  <c r="DH41" i="6"/>
  <c r="DI55" i="6"/>
  <c r="DF70" i="6"/>
  <c r="DF72" i="6" s="1"/>
  <c r="DF77" i="6" s="1"/>
  <c r="DF257" i="6"/>
  <c r="DF284" i="6" s="1"/>
  <c r="DF293" i="6" s="1"/>
  <c r="DF303" i="6" s="1"/>
  <c r="DF73" i="6"/>
  <c r="DF78" i="6" s="1"/>
  <c r="DF84" i="6" s="1"/>
  <c r="DF83" i="6" s="1"/>
  <c r="DG59" i="6"/>
  <c r="DG61" i="6" s="1"/>
  <c r="DG257" i="6" s="1"/>
  <c r="DG284" i="6" s="1"/>
  <c r="DG293" i="6" s="1"/>
  <c r="DG303" i="6" s="1"/>
  <c r="DI57" i="6"/>
  <c r="DI58" i="6"/>
  <c r="DI56" i="6"/>
  <c r="DI60" i="6" s="1"/>
  <c r="DH62" i="6"/>
  <c r="DH70" i="6" s="1"/>
  <c r="DH72" i="6" s="1"/>
  <c r="DH77" i="6" s="1"/>
  <c r="DC3" i="29"/>
  <c r="DG72" i="6"/>
  <c r="DG77" i="6" s="1"/>
  <c r="DJ64" i="6"/>
  <c r="DJ66" i="6" s="1"/>
  <c r="DJ29" i="6"/>
  <c r="DJ28" i="6"/>
  <c r="DJ27" i="6"/>
  <c r="DI42" i="6"/>
  <c r="DJ30" i="6"/>
  <c r="DJ50" i="6" s="1"/>
  <c r="DI41" i="6"/>
  <c r="DL9" i="6"/>
  <c r="DK16" i="6"/>
  <c r="DO21" i="6"/>
  <c r="DM23" i="6"/>
  <c r="DL25" i="6"/>
  <c r="DL65" i="6" s="1"/>
  <c r="DG83" i="6"/>
  <c r="DG87" i="6"/>
  <c r="DR14" i="6"/>
  <c r="GF18" i="6"/>
  <c r="FW20" i="6"/>
  <c r="FO15" i="6"/>
  <c r="IW24" i="6"/>
  <c r="HU258" i="6"/>
  <c r="HU285" i="6" s="1"/>
  <c r="HU294" i="6" s="1"/>
  <c r="HU286" i="6"/>
  <c r="HU295" i="6" s="1"/>
  <c r="HS81" i="6"/>
  <c r="HS82" i="6" s="1"/>
  <c r="DH61" i="6" l="1"/>
  <c r="DI59" i="6"/>
  <c r="DH73" i="6"/>
  <c r="DH78" i="6" s="1"/>
  <c r="DH84" i="6" s="1"/>
  <c r="DH87" i="6" s="1"/>
  <c r="DH257" i="6"/>
  <c r="DH284" i="6" s="1"/>
  <c r="DH293" i="6" s="1"/>
  <c r="DF87" i="6"/>
  <c r="DF325" i="6" s="1"/>
  <c r="DI62" i="6"/>
  <c r="DI70" i="6" s="1"/>
  <c r="DI72" i="6" s="1"/>
  <c r="DI77" i="6" s="1"/>
  <c r="DI61" i="6"/>
  <c r="DH303" i="6"/>
  <c r="DE3" i="29" s="1"/>
  <c r="DJ52" i="6"/>
  <c r="DJ53" i="6"/>
  <c r="DH83" i="6"/>
  <c r="DD3" i="29"/>
  <c r="DJ45" i="6"/>
  <c r="DC2" i="29"/>
  <c r="DK30" i="6"/>
  <c r="DK51" i="6" s="1"/>
  <c r="DJ43" i="6"/>
  <c r="DJ39" i="6"/>
  <c r="DJ44" i="6"/>
  <c r="DJ49" i="6"/>
  <c r="DJ54" i="6"/>
  <c r="DJ48" i="6"/>
  <c r="DJ37" i="6"/>
  <c r="DK64" i="6"/>
  <c r="DK66" i="6" s="1"/>
  <c r="DK27" i="6"/>
  <c r="DK29" i="6"/>
  <c r="DK28" i="6"/>
  <c r="DJ47" i="6"/>
  <c r="DJ46" i="6"/>
  <c r="DJ51" i="6"/>
  <c r="DJ38" i="6"/>
  <c r="DJ36" i="6"/>
  <c r="DG325" i="6"/>
  <c r="DD2" i="29"/>
  <c r="DM9" i="6"/>
  <c r="DL16" i="6"/>
  <c r="DN23" i="6"/>
  <c r="DM25" i="6"/>
  <c r="DM65" i="6" s="1"/>
  <c r="DP21" i="6"/>
  <c r="DE2" i="29"/>
  <c r="DS14" i="6"/>
  <c r="GG18" i="6"/>
  <c r="FX20" i="6"/>
  <c r="FP15" i="6"/>
  <c r="IX24" i="6"/>
  <c r="HV258" i="6"/>
  <c r="HV285" i="6" s="1"/>
  <c r="HV294" i="6" s="1"/>
  <c r="HV286" i="6"/>
  <c r="HV295" i="6" s="1"/>
  <c r="HV266" i="6"/>
  <c r="HT81" i="6"/>
  <c r="HT82" i="6" s="1"/>
  <c r="DJ57" i="6" l="1"/>
  <c r="DJ42" i="6"/>
  <c r="DJ41" i="6"/>
  <c r="DJ55" i="6"/>
  <c r="DI73" i="6"/>
  <c r="DI78" i="6" s="1"/>
  <c r="DI84" i="6" s="1"/>
  <c r="DI87" i="6" s="1"/>
  <c r="DI257" i="6"/>
  <c r="DI284" i="6" s="1"/>
  <c r="DI293" i="6" s="1"/>
  <c r="DI303" i="6" s="1"/>
  <c r="DJ58" i="6"/>
  <c r="DJ59" i="6" s="1"/>
  <c r="DJ56" i="6"/>
  <c r="DH325" i="6"/>
  <c r="DK39" i="6"/>
  <c r="DK48" i="6"/>
  <c r="DK49" i="6"/>
  <c r="DK45" i="6"/>
  <c r="DK52" i="6"/>
  <c r="DK38" i="6"/>
  <c r="DK50" i="6"/>
  <c r="DK57" i="6" s="1"/>
  <c r="DK54" i="6"/>
  <c r="DL30" i="6"/>
  <c r="DL44" i="6" s="1"/>
  <c r="DK46" i="6"/>
  <c r="DK36" i="6"/>
  <c r="DK47" i="6"/>
  <c r="DK43" i="6"/>
  <c r="DK44" i="6"/>
  <c r="DK37" i="6"/>
  <c r="DK53" i="6"/>
  <c r="DL64" i="6"/>
  <c r="DL66" i="6" s="1"/>
  <c r="DL28" i="6"/>
  <c r="DL27" i="6"/>
  <c r="DL29" i="6"/>
  <c r="DO23" i="6"/>
  <c r="DN25" i="6"/>
  <c r="DN65" i="6" s="1"/>
  <c r="DQ21" i="6"/>
  <c r="DN9" i="6"/>
  <c r="DM16" i="6"/>
  <c r="DT14" i="6"/>
  <c r="FQ15" i="6"/>
  <c r="FY20" i="6"/>
  <c r="GH18" i="6"/>
  <c r="IY24" i="6"/>
  <c r="HW258" i="6"/>
  <c r="HW285" i="6" s="1"/>
  <c r="HW294" i="6" s="1"/>
  <c r="HW286" i="6"/>
  <c r="HW295" i="6" s="1"/>
  <c r="HW266" i="6"/>
  <c r="HU81" i="6"/>
  <c r="HU82" i="6" s="1"/>
  <c r="HX266" i="6"/>
  <c r="DK55" i="6" l="1"/>
  <c r="DJ61" i="6"/>
  <c r="DK42" i="6"/>
  <c r="DJ60" i="6"/>
  <c r="DJ62" i="6" s="1"/>
  <c r="DK41" i="6"/>
  <c r="DI83" i="6"/>
  <c r="DK56" i="6"/>
  <c r="DK60" i="6" s="1"/>
  <c r="DK62" i="6" s="1"/>
  <c r="DK70" i="6" s="1"/>
  <c r="DK58" i="6"/>
  <c r="DK59" i="6" s="1"/>
  <c r="DK61" i="6" s="1"/>
  <c r="DK257" i="6" s="1"/>
  <c r="DK284" i="6" s="1"/>
  <c r="DK293" i="6" s="1"/>
  <c r="DL52" i="6"/>
  <c r="DL46" i="6"/>
  <c r="DL51" i="6"/>
  <c r="DL45" i="6"/>
  <c r="DL47" i="6"/>
  <c r="DL43" i="6"/>
  <c r="DL55" i="6" s="1"/>
  <c r="DL53" i="6"/>
  <c r="DL36" i="6"/>
  <c r="DL48" i="6"/>
  <c r="DL50" i="6"/>
  <c r="DL37" i="6"/>
  <c r="DL38" i="6"/>
  <c r="DL54" i="6"/>
  <c r="DL49" i="6"/>
  <c r="DL39" i="6"/>
  <c r="DF3" i="29"/>
  <c r="DM64" i="6"/>
  <c r="DM66" i="6" s="1"/>
  <c r="DM27" i="6"/>
  <c r="DM28" i="6"/>
  <c r="DM29" i="6"/>
  <c r="DM30" i="6"/>
  <c r="DM43" i="6" s="1"/>
  <c r="DI325" i="6"/>
  <c r="DF2" i="29"/>
  <c r="DO9" i="6"/>
  <c r="DN16" i="6"/>
  <c r="DR21" i="6"/>
  <c r="DP23" i="6"/>
  <c r="DO25" i="6"/>
  <c r="DO65" i="6" s="1"/>
  <c r="DU14" i="6"/>
  <c r="FZ20" i="6"/>
  <c r="GI18" i="6"/>
  <c r="FR15" i="6"/>
  <c r="IZ24" i="6"/>
  <c r="HX258" i="6"/>
  <c r="HX285" i="6" s="1"/>
  <c r="HX294" i="6" s="1"/>
  <c r="HX286" i="6"/>
  <c r="HX295" i="6" s="1"/>
  <c r="HV81" i="6"/>
  <c r="HV82" i="6" s="1"/>
  <c r="DJ70" i="6" l="1"/>
  <c r="DJ257" i="6"/>
  <c r="DJ284" i="6" s="1"/>
  <c r="DJ293" i="6" s="1"/>
  <c r="DJ303" i="6" s="1"/>
  <c r="DL57" i="6"/>
  <c r="DK72" i="6"/>
  <c r="DK77" i="6" s="1"/>
  <c r="DK73" i="6"/>
  <c r="DK78" i="6" s="1"/>
  <c r="DK84" i="6" s="1"/>
  <c r="DK87" i="6" s="1"/>
  <c r="DH2" i="29" s="1"/>
  <c r="DJ72" i="6"/>
  <c r="DJ77" i="6" s="1"/>
  <c r="DJ73" i="6"/>
  <c r="DJ78" i="6" s="1"/>
  <c r="DJ84" i="6" s="1"/>
  <c r="DL41" i="6"/>
  <c r="DL42" i="6"/>
  <c r="DL58" i="6"/>
  <c r="DL59" i="6" s="1"/>
  <c r="DL56" i="6"/>
  <c r="DL60" i="6" s="1"/>
  <c r="DL62" i="6" s="1"/>
  <c r="DL70" i="6" s="1"/>
  <c r="DL72" i="6" s="1"/>
  <c r="DL77" i="6" s="1"/>
  <c r="DG3" i="29"/>
  <c r="DK303" i="6"/>
  <c r="DM47" i="6"/>
  <c r="DM38" i="6"/>
  <c r="DM51" i="6"/>
  <c r="DM45" i="6"/>
  <c r="DM50" i="6"/>
  <c r="DM36" i="6"/>
  <c r="DM44" i="6"/>
  <c r="DM53" i="6"/>
  <c r="DM46" i="6"/>
  <c r="DN64" i="6"/>
  <c r="DN66" i="6" s="1"/>
  <c r="DN29" i="6"/>
  <c r="DN27" i="6"/>
  <c r="DN28" i="6"/>
  <c r="DM39" i="6"/>
  <c r="DM37" i="6"/>
  <c r="DM54" i="6"/>
  <c r="DM52" i="6"/>
  <c r="DM48" i="6"/>
  <c r="DM49" i="6"/>
  <c r="DN30" i="6"/>
  <c r="DN37" i="6" s="1"/>
  <c r="DS21" i="6"/>
  <c r="DP9" i="6"/>
  <c r="DO16" i="6"/>
  <c r="DO30" i="6" s="1"/>
  <c r="DQ23" i="6"/>
  <c r="DP25" i="6"/>
  <c r="DP65" i="6" s="1"/>
  <c r="DV14" i="6"/>
  <c r="FS15" i="6"/>
  <c r="GJ18" i="6"/>
  <c r="GA20" i="6"/>
  <c r="JA24" i="6"/>
  <c r="HY286" i="6"/>
  <c r="HY295" i="6" s="1"/>
  <c r="HY266" i="6"/>
  <c r="HW81" i="6"/>
  <c r="HW82" i="6" s="1"/>
  <c r="DK83" i="6" l="1"/>
  <c r="DK325" i="6"/>
  <c r="DM58" i="6"/>
  <c r="DM41" i="6"/>
  <c r="DL61" i="6"/>
  <c r="DL257" i="6" s="1"/>
  <c r="DL284" i="6" s="1"/>
  <c r="DL293" i="6" s="1"/>
  <c r="DL303" i="6" s="1"/>
  <c r="DM55" i="6"/>
  <c r="DJ87" i="6"/>
  <c r="DJ83" i="6"/>
  <c r="DM42" i="6"/>
  <c r="DM57" i="6"/>
  <c r="DM59" i="6" s="1"/>
  <c r="DM61" i="6" s="1"/>
  <c r="DL73" i="6"/>
  <c r="DL78" i="6" s="1"/>
  <c r="DL84" i="6" s="1"/>
  <c r="DL83" i="6" s="1"/>
  <c r="DM56" i="6"/>
  <c r="DM60" i="6" s="1"/>
  <c r="DN48" i="6"/>
  <c r="DN36" i="6"/>
  <c r="DN42" i="6" s="1"/>
  <c r="DH3" i="29"/>
  <c r="DN44" i="6"/>
  <c r="DN38" i="6"/>
  <c r="DN50" i="6"/>
  <c r="DN57" i="6" s="1"/>
  <c r="DO64" i="6"/>
  <c r="DO66" i="6" s="1"/>
  <c r="DO27" i="6"/>
  <c r="DO29" i="6"/>
  <c r="DO28" i="6"/>
  <c r="DN39" i="6"/>
  <c r="DN52" i="6"/>
  <c r="DN54" i="6"/>
  <c r="DN51" i="6"/>
  <c r="DN49" i="6"/>
  <c r="DN46" i="6"/>
  <c r="DN47" i="6"/>
  <c r="DN45" i="6"/>
  <c r="DN43" i="6"/>
  <c r="DN53" i="6"/>
  <c r="DN58" i="6" s="1"/>
  <c r="DR23" i="6"/>
  <c r="DQ25" i="6"/>
  <c r="DQ65" i="6" s="1"/>
  <c r="DQ9" i="6"/>
  <c r="DP16" i="6"/>
  <c r="DP30" i="6" s="1"/>
  <c r="DO48" i="6"/>
  <c r="DO38" i="6"/>
  <c r="DO37" i="6"/>
  <c r="DO36" i="6"/>
  <c r="DO47" i="6"/>
  <c r="DO56" i="6" s="1"/>
  <c r="DO52" i="6"/>
  <c r="DO44" i="6"/>
  <c r="DO49" i="6"/>
  <c r="DO46" i="6"/>
  <c r="DO43" i="6"/>
  <c r="DO51" i="6"/>
  <c r="DO53" i="6"/>
  <c r="DO50" i="6"/>
  <c r="DO57" i="6" s="1"/>
  <c r="DO45" i="6"/>
  <c r="DO39" i="6"/>
  <c r="DO54" i="6"/>
  <c r="DT21" i="6"/>
  <c r="DW14" i="6"/>
  <c r="FT15" i="6"/>
  <c r="GB20" i="6"/>
  <c r="GK18" i="6"/>
  <c r="JB24" i="6"/>
  <c r="HY258" i="6"/>
  <c r="HY285" i="6" s="1"/>
  <c r="HY294" i="6" s="1"/>
  <c r="HZ258" i="6"/>
  <c r="HZ285" i="6" s="1"/>
  <c r="HZ294" i="6" s="1"/>
  <c r="HZ286" i="6"/>
  <c r="HZ295" i="6" s="1"/>
  <c r="HZ266" i="6"/>
  <c r="HX81" i="6"/>
  <c r="HX82" i="6" s="1"/>
  <c r="DM62" i="6" l="1"/>
  <c r="DN41" i="6"/>
  <c r="DN59" i="6"/>
  <c r="DG2" i="29"/>
  <c r="DJ325" i="6"/>
  <c r="DL87" i="6"/>
  <c r="DI2" i="29" s="1"/>
  <c r="DN55" i="6"/>
  <c r="DO55" i="6"/>
  <c r="DO60" i="6" s="1"/>
  <c r="DN56" i="6"/>
  <c r="DO58" i="6"/>
  <c r="DO59" i="6" s="1"/>
  <c r="DN61" i="6"/>
  <c r="DO41" i="6"/>
  <c r="DI3" i="29"/>
  <c r="DO42" i="6"/>
  <c r="DP64" i="6"/>
  <c r="DP66" i="6" s="1"/>
  <c r="DP29" i="6"/>
  <c r="DP28" i="6"/>
  <c r="DP27" i="6"/>
  <c r="DU21" i="6"/>
  <c r="DP52" i="6"/>
  <c r="DP46" i="6"/>
  <c r="DP44" i="6"/>
  <c r="DP36" i="6"/>
  <c r="DP38" i="6"/>
  <c r="DP47" i="6"/>
  <c r="DP50" i="6"/>
  <c r="DP51" i="6"/>
  <c r="DP39" i="6"/>
  <c r="DP43" i="6"/>
  <c r="DP53" i="6"/>
  <c r="DP37" i="6"/>
  <c r="DP54" i="6"/>
  <c r="DP45" i="6"/>
  <c r="DP48" i="6"/>
  <c r="DP49" i="6"/>
  <c r="DR9" i="6"/>
  <c r="DQ16" i="6"/>
  <c r="DS23" i="6"/>
  <c r="DR25" i="6"/>
  <c r="DR65" i="6" s="1"/>
  <c r="DX14" i="6"/>
  <c r="GC20" i="6"/>
  <c r="GL18" i="6"/>
  <c r="FU15" i="6"/>
  <c r="JC24" i="6"/>
  <c r="IA258" i="6"/>
  <c r="IA285" i="6" s="1"/>
  <c r="IA294" i="6" s="1"/>
  <c r="IA286" i="6"/>
  <c r="IA295" i="6" s="1"/>
  <c r="IA266" i="6"/>
  <c r="HY81" i="6"/>
  <c r="HY82" i="6" s="1"/>
  <c r="DL325" i="6" l="1"/>
  <c r="DM70" i="6"/>
  <c r="DM72" i="6" s="1"/>
  <c r="DM77" i="6" s="1"/>
  <c r="DM257" i="6"/>
  <c r="DM284" i="6" s="1"/>
  <c r="DM293" i="6" s="1"/>
  <c r="DM303" i="6" s="1"/>
  <c r="DJ3" i="29" s="1"/>
  <c r="DM73" i="6"/>
  <c r="DM78" i="6" s="1"/>
  <c r="DM84" i="6" s="1"/>
  <c r="DM83" i="6" s="1"/>
  <c r="DP57" i="6"/>
  <c r="DN60" i="6"/>
  <c r="DN62" i="6" s="1"/>
  <c r="DP55" i="6"/>
  <c r="DP58" i="6"/>
  <c r="DP56" i="6"/>
  <c r="DO61" i="6"/>
  <c r="DO62" i="6"/>
  <c r="DO70" i="6" s="1"/>
  <c r="DO72" i="6" s="1"/>
  <c r="DO77" i="6" s="1"/>
  <c r="DP41" i="6"/>
  <c r="DQ64" i="6"/>
  <c r="DQ66" i="6" s="1"/>
  <c r="DQ28" i="6"/>
  <c r="DQ29" i="6"/>
  <c r="DQ27" i="6"/>
  <c r="DQ30" i="6"/>
  <c r="DQ49" i="6" s="1"/>
  <c r="DP42" i="6"/>
  <c r="DT23" i="6"/>
  <c r="DS25" i="6"/>
  <c r="DS65" i="6" s="1"/>
  <c r="DS9" i="6"/>
  <c r="DR16" i="6"/>
  <c r="DV21" i="6"/>
  <c r="DY14" i="6"/>
  <c r="GM18" i="6"/>
  <c r="GD20" i="6"/>
  <c r="FV15" i="6"/>
  <c r="JD24" i="6"/>
  <c r="IB258" i="6"/>
  <c r="IB285" i="6" s="1"/>
  <c r="IB294" i="6" s="1"/>
  <c r="IB286" i="6"/>
  <c r="IB295" i="6" s="1"/>
  <c r="IB266" i="6"/>
  <c r="HZ81" i="6"/>
  <c r="HZ82" i="6" s="1"/>
  <c r="DP60" i="6" l="1"/>
  <c r="DM87" i="6"/>
  <c r="DJ2" i="29" s="1"/>
  <c r="DP59" i="6"/>
  <c r="DN70" i="6"/>
  <c r="DN257" i="6"/>
  <c r="DN284" i="6" s="1"/>
  <c r="DN293" i="6" s="1"/>
  <c r="DN303" i="6" s="1"/>
  <c r="DK3" i="29" s="1"/>
  <c r="DM325" i="6"/>
  <c r="DO73" i="6"/>
  <c r="DO78" i="6" s="1"/>
  <c r="DO84" i="6" s="1"/>
  <c r="DO87" i="6" s="1"/>
  <c r="DO257" i="6"/>
  <c r="DO284" i="6" s="1"/>
  <c r="DO293" i="6" s="1"/>
  <c r="DO303" i="6" s="1"/>
  <c r="DL3" i="29" s="1"/>
  <c r="DP61" i="6"/>
  <c r="DP62" i="6"/>
  <c r="DQ37" i="6"/>
  <c r="DQ44" i="6"/>
  <c r="DQ45" i="6"/>
  <c r="DQ47" i="6"/>
  <c r="DQ39" i="6"/>
  <c r="DQ46" i="6"/>
  <c r="DQ36" i="6"/>
  <c r="DQ43" i="6"/>
  <c r="DQ48" i="6"/>
  <c r="DR64" i="6"/>
  <c r="DR66" i="6" s="1"/>
  <c r="DR28" i="6"/>
  <c r="DR29" i="6"/>
  <c r="DR27" i="6"/>
  <c r="DQ50" i="6"/>
  <c r="DQ51" i="6"/>
  <c r="DR30" i="6"/>
  <c r="DR39" i="6" s="1"/>
  <c r="DQ54" i="6"/>
  <c r="DQ53" i="6"/>
  <c r="DQ52" i="6"/>
  <c r="DQ38" i="6"/>
  <c r="DW21" i="6"/>
  <c r="DO83" i="6"/>
  <c r="DT9" i="6"/>
  <c r="DS16" i="6"/>
  <c r="DU23" i="6"/>
  <c r="DT25" i="6"/>
  <c r="DT65" i="6" s="1"/>
  <c r="DZ14" i="6"/>
  <c r="FW15" i="6"/>
  <c r="GN18" i="6"/>
  <c r="GE20" i="6"/>
  <c r="JE24" i="6"/>
  <c r="IC258" i="6"/>
  <c r="IC285" i="6" s="1"/>
  <c r="IC294" i="6" s="1"/>
  <c r="IC286" i="6"/>
  <c r="IC295" i="6" s="1"/>
  <c r="IC266" i="6"/>
  <c r="IA81" i="6"/>
  <c r="IA82" i="6" s="1"/>
  <c r="DP257" i="6" l="1"/>
  <c r="DP284" i="6" s="1"/>
  <c r="DP293" i="6" s="1"/>
  <c r="DP303" i="6" s="1"/>
  <c r="DM3" i="29" s="1"/>
  <c r="DN72" i="6"/>
  <c r="DN77" i="6" s="1"/>
  <c r="DN73" i="6"/>
  <c r="DN78" i="6" s="1"/>
  <c r="DN84" i="6" s="1"/>
  <c r="DQ42" i="6"/>
  <c r="DQ57" i="6"/>
  <c r="DQ41" i="6"/>
  <c r="DQ55" i="6"/>
  <c r="DQ58" i="6"/>
  <c r="DP70" i="6"/>
  <c r="DP73" i="6" s="1"/>
  <c r="DP78" i="6" s="1"/>
  <c r="DP84" i="6" s="1"/>
  <c r="DP87" i="6" s="1"/>
  <c r="DQ56" i="6"/>
  <c r="DR51" i="6"/>
  <c r="DP72" i="6"/>
  <c r="DP77" i="6" s="1"/>
  <c r="DR52" i="6"/>
  <c r="DR48" i="6"/>
  <c r="DR50" i="6"/>
  <c r="DR53" i="6"/>
  <c r="DS30" i="6"/>
  <c r="DS47" i="6" s="1"/>
  <c r="DR44" i="6"/>
  <c r="DR45" i="6"/>
  <c r="DR43" i="6"/>
  <c r="DR46" i="6"/>
  <c r="DS64" i="6"/>
  <c r="DS66" i="6" s="1"/>
  <c r="DS29" i="6"/>
  <c r="DS27" i="6"/>
  <c r="DS28" i="6"/>
  <c r="DR36" i="6"/>
  <c r="DR54" i="6"/>
  <c r="DR49" i="6"/>
  <c r="DR47" i="6"/>
  <c r="DR38" i="6"/>
  <c r="DR41" i="6" s="1"/>
  <c r="DR37" i="6"/>
  <c r="DV23" i="6"/>
  <c r="DU25" i="6"/>
  <c r="DU65" i="6" s="1"/>
  <c r="DL2" i="29"/>
  <c r="DO325" i="6"/>
  <c r="DU9" i="6"/>
  <c r="DT16" i="6"/>
  <c r="DX21" i="6"/>
  <c r="EA14" i="6"/>
  <c r="GF20" i="6"/>
  <c r="GO18" i="6"/>
  <c r="FX15" i="6"/>
  <c r="JF24" i="6"/>
  <c r="ID258" i="6"/>
  <c r="ID285" i="6" s="1"/>
  <c r="ID294" i="6" s="1"/>
  <c r="ID286" i="6"/>
  <c r="ID295" i="6" s="1"/>
  <c r="ID266" i="6"/>
  <c r="IB81" i="6"/>
  <c r="IB82" i="6" s="1"/>
  <c r="DQ59" i="6" l="1"/>
  <c r="DQ61" i="6"/>
  <c r="DN87" i="6"/>
  <c r="DN83" i="6"/>
  <c r="DR42" i="6"/>
  <c r="DQ60" i="6"/>
  <c r="DQ62" i="6" s="1"/>
  <c r="DQ70" i="6" s="1"/>
  <c r="DR57" i="6"/>
  <c r="DP83" i="6"/>
  <c r="DR55" i="6"/>
  <c r="DR56" i="6"/>
  <c r="DR58" i="6"/>
  <c r="DS53" i="6"/>
  <c r="DS36" i="6"/>
  <c r="DS42" i="6" s="1"/>
  <c r="DS39" i="6"/>
  <c r="DS46" i="6"/>
  <c r="DS51" i="6"/>
  <c r="DS48" i="6"/>
  <c r="DS56" i="6" s="1"/>
  <c r="DS52" i="6"/>
  <c r="DT30" i="6"/>
  <c r="DS49" i="6"/>
  <c r="DS54" i="6"/>
  <c r="DS45" i="6"/>
  <c r="DS37" i="6"/>
  <c r="DS50" i="6"/>
  <c r="DS43" i="6"/>
  <c r="DS44" i="6"/>
  <c r="DS38" i="6"/>
  <c r="DT64" i="6"/>
  <c r="DT66" i="6" s="1"/>
  <c r="DT29" i="6"/>
  <c r="DT27" i="6"/>
  <c r="DT28" i="6"/>
  <c r="DP325" i="6"/>
  <c r="DM2" i="29"/>
  <c r="DY21" i="6"/>
  <c r="DW23" i="6"/>
  <c r="DV25" i="6"/>
  <c r="DV65" i="6" s="1"/>
  <c r="DV9" i="6"/>
  <c r="DU16" i="6"/>
  <c r="DU64" i="6" s="1"/>
  <c r="DU66" i="6" s="1"/>
  <c r="EB14" i="6"/>
  <c r="GP18" i="6"/>
  <c r="FY15" i="6"/>
  <c r="GG20" i="6"/>
  <c r="JG24" i="6"/>
  <c r="IE258" i="6"/>
  <c r="IE285" i="6" s="1"/>
  <c r="IE294" i="6" s="1"/>
  <c r="IE286" i="6"/>
  <c r="IE295" i="6" s="1"/>
  <c r="IE266" i="6"/>
  <c r="IC81" i="6"/>
  <c r="IC82" i="6" s="1"/>
  <c r="IF266" i="6"/>
  <c r="DQ257" i="6" l="1"/>
  <c r="DQ284" i="6" s="1"/>
  <c r="DQ293" i="6" s="1"/>
  <c r="DQ303" i="6" s="1"/>
  <c r="DN325" i="6"/>
  <c r="DK2" i="29"/>
  <c r="DS57" i="6"/>
  <c r="DQ72" i="6"/>
  <c r="DQ77" i="6" s="1"/>
  <c r="DQ73" i="6"/>
  <c r="DQ78" i="6" s="1"/>
  <c r="DQ84" i="6" s="1"/>
  <c r="DR60" i="6"/>
  <c r="DR62" i="6" s="1"/>
  <c r="DR70" i="6" s="1"/>
  <c r="DR73" i="6" s="1"/>
  <c r="DR78" i="6" s="1"/>
  <c r="DR84" i="6" s="1"/>
  <c r="DR83" i="6" s="1"/>
  <c r="DR59" i="6"/>
  <c r="DR61" i="6" s="1"/>
  <c r="DS41" i="6"/>
  <c r="DS55" i="6"/>
  <c r="DS60" i="6" s="1"/>
  <c r="DS62" i="6" s="1"/>
  <c r="DS70" i="6" s="1"/>
  <c r="DS72" i="6" s="1"/>
  <c r="DS77" i="6" s="1"/>
  <c r="DU27" i="6"/>
  <c r="DU28" i="6"/>
  <c r="DR257" i="6"/>
  <c r="DR284" i="6" s="1"/>
  <c r="DR293" i="6" s="1"/>
  <c r="DR303" i="6" s="1"/>
  <c r="DS58" i="6"/>
  <c r="DS59" i="6" s="1"/>
  <c r="DS61" i="6" s="1"/>
  <c r="DU30" i="6"/>
  <c r="DN3" i="29"/>
  <c r="DU29" i="6"/>
  <c r="DW9" i="6"/>
  <c r="DV16" i="6"/>
  <c r="DV64" i="6" s="1"/>
  <c r="DV66" i="6" s="1"/>
  <c r="DZ21" i="6"/>
  <c r="DX23" i="6"/>
  <c r="DW25" i="6"/>
  <c r="DW65" i="6" s="1"/>
  <c r="EC14" i="6"/>
  <c r="GH20" i="6"/>
  <c r="FZ15" i="6"/>
  <c r="GQ18" i="6"/>
  <c r="JH24" i="6"/>
  <c r="IF258" i="6"/>
  <c r="IF285" i="6" s="1"/>
  <c r="IF294" i="6" s="1"/>
  <c r="IF286" i="6"/>
  <c r="IF295" i="6" s="1"/>
  <c r="ID81" i="6"/>
  <c r="ID82" i="6" s="1"/>
  <c r="DR72" i="6" l="1"/>
  <c r="DR77" i="6" s="1"/>
  <c r="DR87" i="6"/>
  <c r="DQ83" i="6"/>
  <c r="DQ87" i="6"/>
  <c r="DS73" i="6"/>
  <c r="DS78" i="6" s="1"/>
  <c r="DS84" i="6" s="1"/>
  <c r="DS83" i="6" s="1"/>
  <c r="DS257" i="6"/>
  <c r="DS284" i="6" s="1"/>
  <c r="DS293" i="6" s="1"/>
  <c r="DS303" i="6" s="1"/>
  <c r="DP3" i="29" s="1"/>
  <c r="DV30" i="6"/>
  <c r="DV27" i="6"/>
  <c r="DV28" i="6"/>
  <c r="DO3" i="29"/>
  <c r="DS87" i="6"/>
  <c r="DP2" i="29" s="1"/>
  <c r="DV29" i="6"/>
  <c r="EA21" i="6"/>
  <c r="DO2" i="29"/>
  <c r="DR325" i="6"/>
  <c r="DY23" i="6"/>
  <c r="DX25" i="6"/>
  <c r="DX65" i="6" s="1"/>
  <c r="DX9" i="6"/>
  <c r="DW16" i="6"/>
  <c r="DW64" i="6" s="1"/>
  <c r="DW66" i="6" s="1"/>
  <c r="ED14" i="6"/>
  <c r="GI20" i="6"/>
  <c r="GA15" i="6"/>
  <c r="GR18" i="6"/>
  <c r="JI24" i="6"/>
  <c r="IG258" i="6"/>
  <c r="IG285" i="6" s="1"/>
  <c r="IG294" i="6" s="1"/>
  <c r="IG286" i="6"/>
  <c r="IG295" i="6" s="1"/>
  <c r="IG266" i="6"/>
  <c r="IE81" i="6"/>
  <c r="IE82" i="6" s="1"/>
  <c r="DQ325" i="6" l="1"/>
  <c r="DN2" i="29"/>
  <c r="DS325" i="6"/>
  <c r="DW30" i="6"/>
  <c r="DW28" i="6"/>
  <c r="DW27" i="6"/>
  <c r="DW29" i="6"/>
  <c r="DZ23" i="6"/>
  <c r="DY25" i="6"/>
  <c r="DY65" i="6" s="1"/>
  <c r="DY9" i="6"/>
  <c r="DX16" i="6"/>
  <c r="DX64" i="6" s="1"/>
  <c r="DX66" i="6" s="1"/>
  <c r="EB21" i="6"/>
  <c r="EE14" i="6"/>
  <c r="GS18" i="6"/>
  <c r="GB15" i="6"/>
  <c r="GJ20" i="6"/>
  <c r="JJ24" i="6"/>
  <c r="IH258" i="6"/>
  <c r="IH285" i="6" s="1"/>
  <c r="IH294" i="6" s="1"/>
  <c r="IH286" i="6"/>
  <c r="IH295" i="6" s="1"/>
  <c r="IH266" i="6"/>
  <c r="IF81" i="6"/>
  <c r="IF82" i="6" s="1"/>
  <c r="DX30" i="6" l="1"/>
  <c r="DX27" i="6"/>
  <c r="DX28" i="6"/>
  <c r="DX29" i="6"/>
  <c r="EC21" i="6"/>
  <c r="DZ9" i="6"/>
  <c r="DY16" i="6"/>
  <c r="DY64" i="6" s="1"/>
  <c r="DY66" i="6" s="1"/>
  <c r="EA23" i="6"/>
  <c r="DZ25" i="6"/>
  <c r="DZ65" i="6" s="1"/>
  <c r="EF14" i="6"/>
  <c r="GC15" i="6"/>
  <c r="GK20" i="6"/>
  <c r="GT18" i="6"/>
  <c r="JK24" i="6"/>
  <c r="II286" i="6"/>
  <c r="II295" i="6" s="1"/>
  <c r="II266" i="6"/>
  <c r="IG81" i="6"/>
  <c r="IG82" i="6" s="1"/>
  <c r="DY30" i="6" l="1"/>
  <c r="DY28" i="6"/>
  <c r="DY27" i="6"/>
  <c r="DY29" i="6"/>
  <c r="EB23" i="6"/>
  <c r="EA25" i="6"/>
  <c r="EA65" i="6" s="1"/>
  <c r="EA9" i="6"/>
  <c r="DZ16" i="6"/>
  <c r="DZ64" i="6" s="1"/>
  <c r="DZ66" i="6" s="1"/>
  <c r="ED21" i="6"/>
  <c r="EG14" i="6"/>
  <c r="GU18" i="6"/>
  <c r="GL20" i="6"/>
  <c r="GD15" i="6"/>
  <c r="JL24" i="6"/>
  <c r="II258" i="6"/>
  <c r="II285" i="6" s="1"/>
  <c r="II294" i="6" s="1"/>
  <c r="IJ258" i="6"/>
  <c r="IJ285" i="6" s="1"/>
  <c r="IJ294" i="6" s="1"/>
  <c r="IJ286" i="6"/>
  <c r="IJ295" i="6" s="1"/>
  <c r="IJ266" i="6"/>
  <c r="IH81" i="6"/>
  <c r="IH82" i="6" s="1"/>
  <c r="DZ30" i="6" l="1"/>
  <c r="DZ27" i="6"/>
  <c r="DZ28" i="6"/>
  <c r="DZ29" i="6"/>
  <c r="EE21" i="6"/>
  <c r="EB9" i="6"/>
  <c r="EA16" i="6"/>
  <c r="EA64" i="6" s="1"/>
  <c r="EA66" i="6" s="1"/>
  <c r="EC23" i="6"/>
  <c r="EB25" i="6"/>
  <c r="EB65" i="6" s="1"/>
  <c r="EH14" i="6"/>
  <c r="GE15" i="6"/>
  <c r="GM20" i="6"/>
  <c r="GV18" i="6"/>
  <c r="JM24" i="6"/>
  <c r="IK258" i="6"/>
  <c r="IK285" i="6" s="1"/>
  <c r="IK294" i="6" s="1"/>
  <c r="IK286" i="6"/>
  <c r="IK295" i="6" s="1"/>
  <c r="II81" i="6"/>
  <c r="II82" i="6" s="1"/>
  <c r="EA30" i="6" l="1"/>
  <c r="EA28" i="6"/>
  <c r="EA27" i="6"/>
  <c r="EA29" i="6"/>
  <c r="ED23" i="6"/>
  <c r="EC25" i="6"/>
  <c r="EC65" i="6" s="1"/>
  <c r="EC9" i="6"/>
  <c r="EB16" i="6"/>
  <c r="EB64" i="6" s="1"/>
  <c r="EB66" i="6" s="1"/>
  <c r="EF21" i="6"/>
  <c r="EI14" i="6"/>
  <c r="GF15" i="6"/>
  <c r="GW18" i="6"/>
  <c r="GN20" i="6"/>
  <c r="JN24" i="6"/>
  <c r="IL258" i="6"/>
  <c r="IL285" i="6" s="1"/>
  <c r="IL294" i="6" s="1"/>
  <c r="IL286" i="6"/>
  <c r="IL295" i="6" s="1"/>
  <c r="IJ81" i="6"/>
  <c r="IJ82" i="6" s="1"/>
  <c r="EB30" i="6" l="1"/>
  <c r="EB27" i="6"/>
  <c r="EB28" i="6"/>
  <c r="EB29" i="6"/>
  <c r="EG21" i="6"/>
  <c r="ED9" i="6"/>
  <c r="EC16" i="6"/>
  <c r="EC64" i="6" s="1"/>
  <c r="EC66" i="6" s="1"/>
  <c r="EE23" i="6"/>
  <c r="ED25" i="6"/>
  <c r="ED65" i="6" s="1"/>
  <c r="EJ14" i="6"/>
  <c r="GO20" i="6"/>
  <c r="GX18" i="6"/>
  <c r="GG15" i="6"/>
  <c r="JO24" i="6"/>
  <c r="IM286" i="6"/>
  <c r="IM295" i="6" s="1"/>
  <c r="IK81" i="6"/>
  <c r="IK82" i="6" s="1"/>
  <c r="EC30" i="6" l="1"/>
  <c r="EC28" i="6"/>
  <c r="EC27" i="6"/>
  <c r="EC29" i="6"/>
  <c r="EF23" i="6"/>
  <c r="EE25" i="6"/>
  <c r="EE65" i="6" s="1"/>
  <c r="EE9" i="6"/>
  <c r="ED16" i="6"/>
  <c r="ED64" i="6" s="1"/>
  <c r="ED66" i="6" s="1"/>
  <c r="EH21" i="6"/>
  <c r="EK14" i="6"/>
  <c r="GH15" i="6"/>
  <c r="GY18" i="6"/>
  <c r="GP20" i="6"/>
  <c r="JP24" i="6"/>
  <c r="IM258" i="6"/>
  <c r="IM285" i="6" s="1"/>
  <c r="IM294" i="6" s="1"/>
  <c r="IN258" i="6"/>
  <c r="IN285" i="6" s="1"/>
  <c r="IN294" i="6" s="1"/>
  <c r="IN286" i="6"/>
  <c r="IN295" i="6" s="1"/>
  <c r="IL81" i="6"/>
  <c r="IL82" i="6" s="1"/>
  <c r="ED30" i="6" l="1"/>
  <c r="ED27" i="6"/>
  <c r="ED28" i="6"/>
  <c r="ED29" i="6"/>
  <c r="EI21" i="6"/>
  <c r="EF9" i="6"/>
  <c r="EE16" i="6"/>
  <c r="EE64" i="6" s="1"/>
  <c r="EE66" i="6" s="1"/>
  <c r="EG23" i="6"/>
  <c r="EF25" i="6"/>
  <c r="EF65" i="6" s="1"/>
  <c r="EL14" i="6"/>
  <c r="GZ18" i="6"/>
  <c r="GQ20" i="6"/>
  <c r="GI15" i="6"/>
  <c r="JQ24" i="6"/>
  <c r="IO258" i="6"/>
  <c r="IO285" i="6" s="1"/>
  <c r="IO294" i="6" s="1"/>
  <c r="IO286" i="6"/>
  <c r="IO295" i="6" s="1"/>
  <c r="IM81" i="6"/>
  <c r="IM82" i="6" s="1"/>
  <c r="EE30" i="6" l="1"/>
  <c r="EE28" i="6"/>
  <c r="EE29" i="6"/>
  <c r="EE27" i="6"/>
  <c r="EH23" i="6"/>
  <c r="EG25" i="6"/>
  <c r="EG65" i="6" s="1"/>
  <c r="EG9" i="6"/>
  <c r="EF16" i="6"/>
  <c r="EF64" i="6" s="1"/>
  <c r="EF66" i="6" s="1"/>
  <c r="EJ21" i="6"/>
  <c r="EM14" i="6"/>
  <c r="GJ15" i="6"/>
  <c r="GR20" i="6"/>
  <c r="HA18" i="6"/>
  <c r="JR24" i="6"/>
  <c r="IP258" i="6"/>
  <c r="IP285" i="6" s="1"/>
  <c r="IP294" i="6" s="1"/>
  <c r="IP286" i="6"/>
  <c r="IP295" i="6" s="1"/>
  <c r="IN81" i="6"/>
  <c r="IN82" i="6" s="1"/>
  <c r="IQ286" i="6"/>
  <c r="IQ295" i="6" s="1"/>
  <c r="EF30" i="6" l="1"/>
  <c r="EF27" i="6"/>
  <c r="EF29" i="6"/>
  <c r="EF28" i="6"/>
  <c r="EK21" i="6"/>
  <c r="EH9" i="6"/>
  <c r="EG16" i="6"/>
  <c r="EG64" i="6" s="1"/>
  <c r="EG66" i="6" s="1"/>
  <c r="EI23" i="6"/>
  <c r="EH25" i="6"/>
  <c r="EH65" i="6" s="1"/>
  <c r="EN14" i="6"/>
  <c r="HB18" i="6"/>
  <c r="GS20" i="6"/>
  <c r="GK15" i="6"/>
  <c r="JS24" i="6"/>
  <c r="IQ258" i="6"/>
  <c r="IQ285" i="6" s="1"/>
  <c r="IQ294" i="6" s="1"/>
  <c r="IO81" i="6"/>
  <c r="IO82" i="6" s="1"/>
  <c r="IR286" i="6"/>
  <c r="IR295" i="6" s="1"/>
  <c r="EG30" i="6" l="1"/>
  <c r="EG28" i="6"/>
  <c r="EG29" i="6"/>
  <c r="EG27" i="6"/>
  <c r="EJ23" i="6"/>
  <c r="EI25" i="6"/>
  <c r="EI65" i="6" s="1"/>
  <c r="EI9" i="6"/>
  <c r="EH16" i="6"/>
  <c r="EH64" i="6" s="1"/>
  <c r="EH66" i="6" s="1"/>
  <c r="EL21" i="6"/>
  <c r="EO14" i="6"/>
  <c r="GL15" i="6"/>
  <c r="GT20" i="6"/>
  <c r="HC18" i="6"/>
  <c r="JT24" i="6"/>
  <c r="IR258" i="6"/>
  <c r="IR285" i="6" s="1"/>
  <c r="IR294" i="6" s="1"/>
  <c r="IP81" i="6"/>
  <c r="IP82" i="6" s="1"/>
  <c r="EH30" i="6" l="1"/>
  <c r="EH27" i="6"/>
  <c r="EH29" i="6"/>
  <c r="EH28" i="6"/>
  <c r="EM21" i="6"/>
  <c r="EJ9" i="6"/>
  <c r="EI16" i="6"/>
  <c r="EI64" i="6" s="1"/>
  <c r="EI66" i="6" s="1"/>
  <c r="EK23" i="6"/>
  <c r="EJ25" i="6"/>
  <c r="EJ65" i="6" s="1"/>
  <c r="EP14" i="6"/>
  <c r="HD18" i="6"/>
  <c r="GU20" i="6"/>
  <c r="GM15" i="6"/>
  <c r="JU24" i="6"/>
  <c r="IS258" i="6"/>
  <c r="IS285" i="6" s="1"/>
  <c r="IS294" i="6" s="1"/>
  <c r="IS286" i="6"/>
  <c r="IS295" i="6" s="1"/>
  <c r="IQ81" i="6"/>
  <c r="IQ82" i="6" s="1"/>
  <c r="EI30" i="6" l="1"/>
  <c r="EI28" i="6"/>
  <c r="EI29" i="6"/>
  <c r="EI27" i="6"/>
  <c r="EL23" i="6"/>
  <c r="EK25" i="6"/>
  <c r="EK65" i="6" s="1"/>
  <c r="EK9" i="6"/>
  <c r="EJ16" i="6"/>
  <c r="EJ64" i="6" s="1"/>
  <c r="EJ66" i="6" s="1"/>
  <c r="EN21" i="6"/>
  <c r="EQ14" i="6"/>
  <c r="GN15" i="6"/>
  <c r="GV20" i="6"/>
  <c r="HE18" i="6"/>
  <c r="JV24" i="6"/>
  <c r="IT258" i="6"/>
  <c r="IT285" i="6" s="1"/>
  <c r="IT294" i="6" s="1"/>
  <c r="IT286" i="6"/>
  <c r="IT295" i="6" s="1"/>
  <c r="IR81" i="6"/>
  <c r="IR82" i="6" s="1"/>
  <c r="EJ30" i="6" l="1"/>
  <c r="EJ27" i="6"/>
  <c r="EJ29" i="6"/>
  <c r="EJ28" i="6"/>
  <c r="EO21" i="6"/>
  <c r="EL9" i="6"/>
  <c r="EK16" i="6"/>
  <c r="EK64" i="6" s="1"/>
  <c r="EK66" i="6" s="1"/>
  <c r="EM23" i="6"/>
  <c r="EL25" i="6"/>
  <c r="EL65" i="6" s="1"/>
  <c r="ER14" i="6"/>
  <c r="HF18" i="6"/>
  <c r="GW20" i="6"/>
  <c r="GO15" i="6"/>
  <c r="JW24" i="6"/>
  <c r="IU258" i="6"/>
  <c r="IU285" i="6" s="1"/>
  <c r="IU294" i="6" s="1"/>
  <c r="IU286" i="6"/>
  <c r="IU295" i="6" s="1"/>
  <c r="IS81" i="6"/>
  <c r="IS82" i="6" s="1"/>
  <c r="IV286" i="6"/>
  <c r="IV295" i="6" s="1"/>
  <c r="EK30" i="6" l="1"/>
  <c r="EK28" i="6"/>
  <c r="EK29" i="6"/>
  <c r="EK27" i="6"/>
  <c r="EM9" i="6"/>
  <c r="EL16" i="6"/>
  <c r="EL64" i="6" s="1"/>
  <c r="EL66" i="6" s="1"/>
  <c r="EN23" i="6"/>
  <c r="EM25" i="6"/>
  <c r="EM65" i="6" s="1"/>
  <c r="EP21" i="6"/>
  <c r="ES14" i="6"/>
  <c r="GP15" i="6"/>
  <c r="GX20" i="6"/>
  <c r="HG18" i="6"/>
  <c r="JX24" i="6"/>
  <c r="IV258" i="6"/>
  <c r="IV285" i="6" s="1"/>
  <c r="IV294" i="6" s="1"/>
  <c r="IT81" i="6"/>
  <c r="IT82" i="6" s="1"/>
  <c r="EL30" i="6" l="1"/>
  <c r="EL27" i="6"/>
  <c r="EL29" i="6"/>
  <c r="EL28" i="6"/>
  <c r="EQ21" i="6"/>
  <c r="EO23" i="6"/>
  <c r="EN25" i="6"/>
  <c r="EN65" i="6" s="1"/>
  <c r="EN9" i="6"/>
  <c r="EM16" i="6"/>
  <c r="EM64" i="6" s="1"/>
  <c r="EM66" i="6" s="1"/>
  <c r="ET14" i="6"/>
  <c r="HH18" i="6"/>
  <c r="GY20" i="6"/>
  <c r="GQ15" i="6"/>
  <c r="JY24" i="6"/>
  <c r="IW258" i="6"/>
  <c r="IW285" i="6" s="1"/>
  <c r="IW294" i="6" s="1"/>
  <c r="IW286" i="6"/>
  <c r="IW295" i="6" s="1"/>
  <c r="IU81" i="6"/>
  <c r="IU82" i="6" s="1"/>
  <c r="EM30" i="6" l="1"/>
  <c r="EM28" i="6"/>
  <c r="EM29" i="6"/>
  <c r="EM27" i="6"/>
  <c r="EP23" i="6"/>
  <c r="EO25" i="6"/>
  <c r="EO65" i="6" s="1"/>
  <c r="EO9" i="6"/>
  <c r="EN16" i="6"/>
  <c r="EN64" i="6" s="1"/>
  <c r="EN66" i="6" s="1"/>
  <c r="ER21" i="6"/>
  <c r="EU14" i="6"/>
  <c r="GZ20" i="6"/>
  <c r="GR15" i="6"/>
  <c r="HI18" i="6"/>
  <c r="JZ24" i="6"/>
  <c r="IX258" i="6"/>
  <c r="IX285" i="6" s="1"/>
  <c r="IX294" i="6" s="1"/>
  <c r="IX286" i="6"/>
  <c r="IX295" i="6" s="1"/>
  <c r="IV81" i="6"/>
  <c r="IV82" i="6" s="1"/>
  <c r="EN30" i="6" l="1"/>
  <c r="EN27" i="6"/>
  <c r="EN29" i="6"/>
  <c r="EN28" i="6"/>
  <c r="ES21" i="6"/>
  <c r="EP9" i="6"/>
  <c r="EO16" i="6"/>
  <c r="EO64" i="6" s="1"/>
  <c r="EO66" i="6" s="1"/>
  <c r="EQ23" i="6"/>
  <c r="EP25" i="6"/>
  <c r="EP65" i="6" s="1"/>
  <c r="EV14" i="6"/>
  <c r="HJ18" i="6"/>
  <c r="GS15" i="6"/>
  <c r="HA20" i="6"/>
  <c r="KA24" i="6"/>
  <c r="IY258" i="6"/>
  <c r="IY285" i="6" s="1"/>
  <c r="IY294" i="6" s="1"/>
  <c r="IY286" i="6"/>
  <c r="IY295" i="6" s="1"/>
  <c r="IW81" i="6"/>
  <c r="IW82" i="6" s="1"/>
  <c r="EO30" i="6" l="1"/>
  <c r="EO28" i="6"/>
  <c r="EO29" i="6"/>
  <c r="EO27" i="6"/>
  <c r="ER23" i="6"/>
  <c r="EQ25" i="6"/>
  <c r="EQ65" i="6" s="1"/>
  <c r="EQ9" i="6"/>
  <c r="EP16" i="6"/>
  <c r="ET21" i="6"/>
  <c r="EW14" i="6"/>
  <c r="HB20" i="6"/>
  <c r="GT15" i="6"/>
  <c r="HK18" i="6"/>
  <c r="KB24" i="6"/>
  <c r="IZ258" i="6"/>
  <c r="IZ285" i="6" s="1"/>
  <c r="IZ294" i="6" s="1"/>
  <c r="IZ286" i="6"/>
  <c r="IZ295" i="6" s="1"/>
  <c r="IX81" i="6"/>
  <c r="IX82" i="6" s="1"/>
  <c r="EP30" i="6" l="1"/>
  <c r="EP27" i="6"/>
  <c r="EP64" i="6"/>
  <c r="EP66" i="6" s="1"/>
  <c r="EP29" i="6"/>
  <c r="EP28" i="6"/>
  <c r="EU21" i="6"/>
  <c r="ER9" i="6"/>
  <c r="EQ16" i="6"/>
  <c r="ES23" i="6"/>
  <c r="ER25" i="6"/>
  <c r="ER65" i="6" s="1"/>
  <c r="EX14" i="6"/>
  <c r="HL18" i="6"/>
  <c r="GU15" i="6"/>
  <c r="HC20" i="6"/>
  <c r="KC24" i="6"/>
  <c r="JA286" i="6"/>
  <c r="JA295" i="6" s="1"/>
  <c r="IY81" i="6"/>
  <c r="IY82" i="6" s="1"/>
  <c r="EQ30" i="6" l="1"/>
  <c r="EQ64" i="6"/>
  <c r="EQ66" i="6" s="1"/>
  <c r="EQ29" i="6"/>
  <c r="EQ28" i="6"/>
  <c r="EQ27" i="6"/>
  <c r="ET23" i="6"/>
  <c r="ES25" i="6"/>
  <c r="ES65" i="6" s="1"/>
  <c r="ES9" i="6"/>
  <c r="ER16" i="6"/>
  <c r="ER64" i="6" s="1"/>
  <c r="ER66" i="6" s="1"/>
  <c r="EV21" i="6"/>
  <c r="EY14" i="6"/>
  <c r="GV15" i="6"/>
  <c r="HD20" i="6"/>
  <c r="HM18" i="6"/>
  <c r="KD24" i="6"/>
  <c r="JA258" i="6"/>
  <c r="JA285" i="6" s="1"/>
  <c r="JA294" i="6" s="1"/>
  <c r="JB258" i="6"/>
  <c r="JB285" i="6" s="1"/>
  <c r="JB294" i="6" s="1"/>
  <c r="JB286" i="6"/>
  <c r="JB295" i="6" s="1"/>
  <c r="IZ81" i="6"/>
  <c r="IZ82" i="6" s="1"/>
  <c r="ER30" i="6" l="1"/>
  <c r="ER28" i="6"/>
  <c r="ER29" i="6"/>
  <c r="ER27" i="6"/>
  <c r="EW21" i="6"/>
  <c r="ET9" i="6"/>
  <c r="ES16" i="6"/>
  <c r="EU23" i="6"/>
  <c r="ET25" i="6"/>
  <c r="ET65" i="6" s="1"/>
  <c r="EZ14" i="6"/>
  <c r="HE20" i="6"/>
  <c r="GW15" i="6"/>
  <c r="HN18" i="6"/>
  <c r="KE24" i="6"/>
  <c r="JC258" i="6"/>
  <c r="JC285" i="6" s="1"/>
  <c r="JC294" i="6" s="1"/>
  <c r="JC286" i="6"/>
  <c r="JC295" i="6" s="1"/>
  <c r="JA81" i="6"/>
  <c r="JA82" i="6" s="1"/>
  <c r="JD286" i="6"/>
  <c r="JD295" i="6" s="1"/>
  <c r="ES30" i="6" l="1"/>
  <c r="ES27" i="6"/>
  <c r="ES64" i="6"/>
  <c r="ES66" i="6" s="1"/>
  <c r="ES29" i="6"/>
  <c r="ES28" i="6"/>
  <c r="EV23" i="6"/>
  <c r="EU25" i="6"/>
  <c r="EU65" i="6" s="1"/>
  <c r="EU9" i="6"/>
  <c r="ET16" i="6"/>
  <c r="EX21" i="6"/>
  <c r="FA14" i="6"/>
  <c r="HF20" i="6"/>
  <c r="HO18" i="6"/>
  <c r="GX15" i="6"/>
  <c r="KF24" i="6"/>
  <c r="JD258" i="6"/>
  <c r="JD285" i="6" s="1"/>
  <c r="JD294" i="6" s="1"/>
  <c r="JB81" i="6"/>
  <c r="JB82" i="6" s="1"/>
  <c r="ET30" i="6" l="1"/>
  <c r="ET64" i="6"/>
  <c r="ET66" i="6" s="1"/>
  <c r="ET29" i="6"/>
  <c r="ET28" i="6"/>
  <c r="ET27" i="6"/>
  <c r="EY21" i="6"/>
  <c r="EV9" i="6"/>
  <c r="EU16" i="6"/>
  <c r="EW23" i="6"/>
  <c r="EV25" i="6"/>
  <c r="EV65" i="6" s="1"/>
  <c r="FB14" i="6"/>
  <c r="HG20" i="6"/>
  <c r="GY15" i="6"/>
  <c r="HP18" i="6"/>
  <c r="KG24" i="6"/>
  <c r="JE286" i="6"/>
  <c r="JE295" i="6" s="1"/>
  <c r="JC81" i="6"/>
  <c r="JC82" i="6" s="1"/>
  <c r="EU30" i="6" l="1"/>
  <c r="EU64" i="6"/>
  <c r="EU66" i="6" s="1"/>
  <c r="EU29" i="6"/>
  <c r="EU28" i="6"/>
  <c r="EU27" i="6"/>
  <c r="EX23" i="6"/>
  <c r="EW25" i="6"/>
  <c r="EW65" i="6" s="1"/>
  <c r="EW9" i="6"/>
  <c r="EV16" i="6"/>
  <c r="EV64" i="6" s="1"/>
  <c r="EV66" i="6" s="1"/>
  <c r="EZ21" i="6"/>
  <c r="FC14" i="6"/>
  <c r="HQ18" i="6"/>
  <c r="GZ15" i="6"/>
  <c r="HH20" i="6"/>
  <c r="KH24" i="6"/>
  <c r="JE258" i="6"/>
  <c r="JE285" i="6" s="1"/>
  <c r="JE294" i="6" s="1"/>
  <c r="JF258" i="6"/>
  <c r="JF285" i="6" s="1"/>
  <c r="JF294" i="6" s="1"/>
  <c r="JF286" i="6"/>
  <c r="JF295" i="6" s="1"/>
  <c r="JD81" i="6"/>
  <c r="JD82" i="6" s="1"/>
  <c r="JG286" i="6"/>
  <c r="JG295" i="6" s="1"/>
  <c r="EV30" i="6" l="1"/>
  <c r="EV28" i="6"/>
  <c r="EV29" i="6"/>
  <c r="EV27" i="6"/>
  <c r="FA21" i="6"/>
  <c r="EX9" i="6"/>
  <c r="EW16" i="6"/>
  <c r="EY23" i="6"/>
  <c r="EX25" i="6"/>
  <c r="EX65" i="6" s="1"/>
  <c r="FD14" i="6"/>
  <c r="HI20" i="6"/>
  <c r="HR18" i="6"/>
  <c r="HA15" i="6"/>
  <c r="KI24" i="6"/>
  <c r="JG258" i="6"/>
  <c r="JG285" i="6" s="1"/>
  <c r="JG294" i="6" s="1"/>
  <c r="JE81" i="6"/>
  <c r="JE82" i="6" s="1"/>
  <c r="EW30" i="6" l="1"/>
  <c r="EW64" i="6"/>
  <c r="EW66" i="6" s="1"/>
  <c r="EW29" i="6"/>
  <c r="EW27" i="6"/>
  <c r="EW28" i="6"/>
  <c r="EY9" i="6"/>
  <c r="EX16" i="6"/>
  <c r="EZ23" i="6"/>
  <c r="EY25" i="6"/>
  <c r="EY65" i="6" s="1"/>
  <c r="FB21" i="6"/>
  <c r="FE14" i="6"/>
  <c r="HB15" i="6"/>
  <c r="HS18" i="6"/>
  <c r="HJ20" i="6"/>
  <c r="KJ24" i="6"/>
  <c r="JH258" i="6"/>
  <c r="JH285" i="6" s="1"/>
  <c r="JH294" i="6" s="1"/>
  <c r="JH286" i="6"/>
  <c r="JH295" i="6" s="1"/>
  <c r="JF81" i="6"/>
  <c r="JF82" i="6" s="1"/>
  <c r="EX30" i="6" l="1"/>
  <c r="EX64" i="6"/>
  <c r="EX66" i="6" s="1"/>
  <c r="EX29" i="6"/>
  <c r="EX27" i="6"/>
  <c r="EX28" i="6"/>
  <c r="FC21" i="6"/>
  <c r="FA23" i="6"/>
  <c r="EZ25" i="6"/>
  <c r="EZ65" i="6" s="1"/>
  <c r="EZ9" i="6"/>
  <c r="EY16" i="6"/>
  <c r="FF14" i="6"/>
  <c r="HK20" i="6"/>
  <c r="HT18" i="6"/>
  <c r="HC15" i="6"/>
  <c r="KK24" i="6"/>
  <c r="JI286" i="6"/>
  <c r="JI295" i="6" s="1"/>
  <c r="JG81" i="6"/>
  <c r="JG82" i="6" s="1"/>
  <c r="EY30" i="6" l="1"/>
  <c r="EY64" i="6"/>
  <c r="EY66" i="6" s="1"/>
  <c r="EY29" i="6"/>
  <c r="EY27" i="6"/>
  <c r="EY28" i="6"/>
  <c r="FA9" i="6"/>
  <c r="EZ16" i="6"/>
  <c r="FB23" i="6"/>
  <c r="FA25" i="6"/>
  <c r="FA65" i="6" s="1"/>
  <c r="FD21" i="6"/>
  <c r="FG14" i="6"/>
  <c r="HL20" i="6"/>
  <c r="HD15" i="6"/>
  <c r="HU18" i="6"/>
  <c r="KL24" i="6"/>
  <c r="JI258" i="6"/>
  <c r="JI285" i="6" s="1"/>
  <c r="JI294" i="6" s="1"/>
  <c r="JJ258" i="6"/>
  <c r="JJ285" i="6" s="1"/>
  <c r="JJ294" i="6" s="1"/>
  <c r="JJ286" i="6"/>
  <c r="JJ295" i="6" s="1"/>
  <c r="JH81" i="6"/>
  <c r="JH82" i="6" s="1"/>
  <c r="EZ30" i="6" l="1"/>
  <c r="EZ28" i="6"/>
  <c r="EZ64" i="6"/>
  <c r="EZ66" i="6" s="1"/>
  <c r="EZ29" i="6"/>
  <c r="EZ27" i="6"/>
  <c r="FE21" i="6"/>
  <c r="FC23" i="6"/>
  <c r="FB25" i="6"/>
  <c r="FB65" i="6" s="1"/>
  <c r="FB9" i="6"/>
  <c r="FA16" i="6"/>
  <c r="FH14" i="6"/>
  <c r="HV18" i="6"/>
  <c r="HE15" i="6"/>
  <c r="HM20" i="6"/>
  <c r="KM24" i="6"/>
  <c r="JK286" i="6"/>
  <c r="JK295" i="6" s="1"/>
  <c r="JI81" i="6"/>
  <c r="JI82" i="6" s="1"/>
  <c r="FA30" i="6" l="1"/>
  <c r="FA64" i="6"/>
  <c r="FA66" i="6" s="1"/>
  <c r="FA29" i="6"/>
  <c r="FA27" i="6"/>
  <c r="FA28" i="6"/>
  <c r="FC9" i="6"/>
  <c r="FB16" i="6"/>
  <c r="FD23" i="6"/>
  <c r="FC25" i="6"/>
  <c r="FC65" i="6" s="1"/>
  <c r="FF21" i="6"/>
  <c r="FI14" i="6"/>
  <c r="HN20" i="6"/>
  <c r="HW18" i="6"/>
  <c r="HF15" i="6"/>
  <c r="KN24" i="6"/>
  <c r="JK258" i="6"/>
  <c r="JK285" i="6" s="1"/>
  <c r="JK294" i="6" s="1"/>
  <c r="JL286" i="6"/>
  <c r="JL295" i="6" s="1"/>
  <c r="JJ81" i="6"/>
  <c r="JJ82" i="6" s="1"/>
  <c r="FB30" i="6" l="1"/>
  <c r="FB27" i="6"/>
  <c r="FB64" i="6"/>
  <c r="FB66" i="6" s="1"/>
  <c r="FB29" i="6"/>
  <c r="FB28" i="6"/>
  <c r="FG21" i="6"/>
  <c r="FE23" i="6"/>
  <c r="FD25" i="6"/>
  <c r="FD65" i="6" s="1"/>
  <c r="FD9" i="6"/>
  <c r="FC16" i="6"/>
  <c r="FJ14" i="6"/>
  <c r="HG15" i="6"/>
  <c r="HX18" i="6"/>
  <c r="HO20" i="6"/>
  <c r="KO24" i="6"/>
  <c r="JL258" i="6"/>
  <c r="JL285" i="6" s="1"/>
  <c r="JL294" i="6" s="1"/>
  <c r="JM258" i="6"/>
  <c r="JM285" i="6" s="1"/>
  <c r="JM294" i="6" s="1"/>
  <c r="JM286" i="6"/>
  <c r="JM295" i="6" s="1"/>
  <c r="JK81" i="6"/>
  <c r="JK82" i="6" s="1"/>
  <c r="FC30" i="6" l="1"/>
  <c r="FC64" i="6"/>
  <c r="FC66" i="6" s="1"/>
  <c r="FC29" i="6"/>
  <c r="FC28" i="6"/>
  <c r="FC27" i="6"/>
  <c r="FE9" i="6"/>
  <c r="FD16" i="6"/>
  <c r="FF23" i="6"/>
  <c r="FE25" i="6"/>
  <c r="FE65" i="6" s="1"/>
  <c r="FH21" i="6"/>
  <c r="FK14" i="6"/>
  <c r="HY18" i="6"/>
  <c r="HP20" i="6"/>
  <c r="HH15" i="6"/>
  <c r="KP24" i="6"/>
  <c r="JN258" i="6"/>
  <c r="JN285" i="6" s="1"/>
  <c r="JN294" i="6" s="1"/>
  <c r="JN286" i="6"/>
  <c r="JN295" i="6" s="1"/>
  <c r="JL81" i="6"/>
  <c r="JL82" i="6" s="1"/>
  <c r="FD30" i="6" l="1"/>
  <c r="FD64" i="6"/>
  <c r="FD66" i="6" s="1"/>
  <c r="FD29" i="6"/>
  <c r="FD28" i="6"/>
  <c r="FD27" i="6"/>
  <c r="FI21" i="6"/>
  <c r="FG23" i="6"/>
  <c r="FF25" i="6"/>
  <c r="FF65" i="6" s="1"/>
  <c r="FF9" i="6"/>
  <c r="FE16" i="6"/>
  <c r="FL14" i="6"/>
  <c r="HI15" i="6"/>
  <c r="HQ20" i="6"/>
  <c r="HZ18" i="6"/>
  <c r="KQ24" i="6"/>
  <c r="JO286" i="6"/>
  <c r="JO295" i="6" s="1"/>
  <c r="JM81" i="6"/>
  <c r="JM82" i="6" s="1"/>
  <c r="JP286" i="6"/>
  <c r="JP295" i="6" s="1"/>
  <c r="FE30" i="6" l="1"/>
  <c r="FE28" i="6"/>
  <c r="FE64" i="6"/>
  <c r="FE66" i="6" s="1"/>
  <c r="FE29" i="6"/>
  <c r="FE27" i="6"/>
  <c r="FG9" i="6"/>
  <c r="FF16" i="6"/>
  <c r="FH23" i="6"/>
  <c r="FG25" i="6"/>
  <c r="FG65" i="6" s="1"/>
  <c r="FJ21" i="6"/>
  <c r="FM14" i="6"/>
  <c r="IA18" i="6"/>
  <c r="HR20" i="6"/>
  <c r="HJ15" i="6"/>
  <c r="KR24" i="6"/>
  <c r="JO258" i="6"/>
  <c r="JO285" i="6" s="1"/>
  <c r="JO294" i="6" s="1"/>
  <c r="JP258" i="6"/>
  <c r="JP285" i="6" s="1"/>
  <c r="JP294" i="6" s="1"/>
  <c r="JN81" i="6"/>
  <c r="JN82" i="6" s="1"/>
  <c r="FF30" i="6" l="1"/>
  <c r="FF64" i="6"/>
  <c r="FF66" i="6" s="1"/>
  <c r="FF29" i="6"/>
  <c r="FF27" i="6"/>
  <c r="FF28" i="6"/>
  <c r="FK21" i="6"/>
  <c r="FI23" i="6"/>
  <c r="FH25" i="6"/>
  <c r="FH65" i="6" s="1"/>
  <c r="FH9" i="6"/>
  <c r="FG16" i="6"/>
  <c r="FN14" i="6"/>
  <c r="HS20" i="6"/>
  <c r="IB18" i="6"/>
  <c r="HK15" i="6"/>
  <c r="KS24" i="6"/>
  <c r="JQ258" i="6"/>
  <c r="JQ285" i="6" s="1"/>
  <c r="JQ294" i="6" s="1"/>
  <c r="JQ286" i="6"/>
  <c r="JQ295" i="6" s="1"/>
  <c r="JO81" i="6"/>
  <c r="JO82" i="6" s="1"/>
  <c r="FG30" i="6" l="1"/>
  <c r="FG64" i="6"/>
  <c r="FG66" i="6" s="1"/>
  <c r="FG29" i="6"/>
  <c r="FG28" i="6"/>
  <c r="FG27" i="6"/>
  <c r="FI9" i="6"/>
  <c r="FH16" i="6"/>
  <c r="FJ23" i="6"/>
  <c r="FI25" i="6"/>
  <c r="FI65" i="6" s="1"/>
  <c r="FL21" i="6"/>
  <c r="FO14" i="6"/>
  <c r="HT20" i="6"/>
  <c r="HL15" i="6"/>
  <c r="IC18" i="6"/>
  <c r="KT24" i="6"/>
  <c r="JR286" i="6"/>
  <c r="JR295" i="6" s="1"/>
  <c r="JP81" i="6"/>
  <c r="JP82" i="6" s="1"/>
  <c r="FH30" i="6" l="1"/>
  <c r="FH64" i="6"/>
  <c r="FH66" i="6" s="1"/>
  <c r="FH29" i="6"/>
  <c r="FH27" i="6"/>
  <c r="FH28" i="6"/>
  <c r="FM21" i="6"/>
  <c r="FK23" i="6"/>
  <c r="FJ25" i="6"/>
  <c r="FJ65" i="6" s="1"/>
  <c r="FJ9" i="6"/>
  <c r="FI16" i="6"/>
  <c r="FP14" i="6"/>
  <c r="ID18" i="6"/>
  <c r="HM15" i="6"/>
  <c r="HU20" i="6"/>
  <c r="KU24" i="6"/>
  <c r="JR258" i="6"/>
  <c r="JR285" i="6" s="1"/>
  <c r="JR294" i="6" s="1"/>
  <c r="JS258" i="6"/>
  <c r="JS285" i="6" s="1"/>
  <c r="JS294" i="6" s="1"/>
  <c r="JS286" i="6"/>
  <c r="JS295" i="6" s="1"/>
  <c r="JQ81" i="6"/>
  <c r="JQ82" i="6" s="1"/>
  <c r="FI30" i="6" l="1"/>
  <c r="FI27" i="6"/>
  <c r="FI64" i="6"/>
  <c r="FI66" i="6" s="1"/>
  <c r="FI29" i="6"/>
  <c r="FI28" i="6"/>
  <c r="FK9" i="6"/>
  <c r="FJ16" i="6"/>
  <c r="FL23" i="6"/>
  <c r="FK25" i="6"/>
  <c r="FK65" i="6" s="1"/>
  <c r="FN21" i="6"/>
  <c r="FQ14" i="6"/>
  <c r="HV20" i="6"/>
  <c r="HN15" i="6"/>
  <c r="IE18" i="6"/>
  <c r="KV24" i="6"/>
  <c r="JT286" i="6"/>
  <c r="JT295" i="6" s="1"/>
  <c r="JR81" i="6"/>
  <c r="JR82" i="6" s="1"/>
  <c r="FJ30" i="6" l="1"/>
  <c r="FJ64" i="6"/>
  <c r="FJ66" i="6" s="1"/>
  <c r="FJ29" i="6"/>
  <c r="FJ28" i="6"/>
  <c r="FJ27" i="6"/>
  <c r="FO21" i="6"/>
  <c r="FM23" i="6"/>
  <c r="FL25" i="6"/>
  <c r="FL65" i="6" s="1"/>
  <c r="FL9" i="6"/>
  <c r="FK16" i="6"/>
  <c r="FR14" i="6"/>
  <c r="IF18" i="6"/>
  <c r="HO15" i="6"/>
  <c r="HW20" i="6"/>
  <c r="KW24" i="6"/>
  <c r="JT258" i="6"/>
  <c r="JT285" i="6" s="1"/>
  <c r="JT294" i="6" s="1"/>
  <c r="JU258" i="6"/>
  <c r="JU285" i="6" s="1"/>
  <c r="JU294" i="6" s="1"/>
  <c r="JU286" i="6"/>
  <c r="JU295" i="6" s="1"/>
  <c r="JS81" i="6"/>
  <c r="JS82" i="6" s="1"/>
  <c r="FK30" i="6" l="1"/>
  <c r="FK64" i="6"/>
  <c r="FK66" i="6" s="1"/>
  <c r="FK29" i="6"/>
  <c r="FK27" i="6"/>
  <c r="FK28" i="6"/>
  <c r="FM9" i="6"/>
  <c r="FL16" i="6"/>
  <c r="FN23" i="6"/>
  <c r="FM25" i="6"/>
  <c r="FM65" i="6" s="1"/>
  <c r="FP21" i="6"/>
  <c r="FS14" i="6"/>
  <c r="HP15" i="6"/>
  <c r="HX20" i="6"/>
  <c r="IG18" i="6"/>
  <c r="KX24" i="6"/>
  <c r="JV258" i="6"/>
  <c r="JV285" i="6" s="1"/>
  <c r="JV294" i="6" s="1"/>
  <c r="JV286" i="6"/>
  <c r="JV295" i="6" s="1"/>
  <c r="JT81" i="6"/>
  <c r="JT82" i="6" s="1"/>
  <c r="FL30" i="6" l="1"/>
  <c r="FL27" i="6"/>
  <c r="FL64" i="6"/>
  <c r="FL66" i="6" s="1"/>
  <c r="FL29" i="6"/>
  <c r="FL28" i="6"/>
  <c r="FQ21" i="6"/>
  <c r="FO23" i="6"/>
  <c r="FN25" i="6"/>
  <c r="FN65" i="6" s="1"/>
  <c r="FN9" i="6"/>
  <c r="FM16" i="6"/>
  <c r="FT14" i="6"/>
  <c r="IH18" i="6"/>
  <c r="HY20" i="6"/>
  <c r="HQ15" i="6"/>
  <c r="KY24" i="6"/>
  <c r="JW258" i="6"/>
  <c r="JW285" i="6" s="1"/>
  <c r="JW294" i="6" s="1"/>
  <c r="JW286" i="6"/>
  <c r="JW295" i="6" s="1"/>
  <c r="JU81" i="6"/>
  <c r="JU82" i="6" s="1"/>
  <c r="JX286" i="6"/>
  <c r="JX295" i="6" s="1"/>
  <c r="FM30" i="6" l="1"/>
  <c r="FM64" i="6"/>
  <c r="FM66" i="6" s="1"/>
  <c r="FM29" i="6"/>
  <c r="FM28" i="6"/>
  <c r="FM27" i="6"/>
  <c r="FO9" i="6"/>
  <c r="FN16" i="6"/>
  <c r="FP23" i="6"/>
  <c r="FO25" i="6"/>
  <c r="FO65" i="6" s="1"/>
  <c r="FR21" i="6"/>
  <c r="FU14" i="6"/>
  <c r="HR15" i="6"/>
  <c r="HZ20" i="6"/>
  <c r="II18" i="6"/>
  <c r="KZ24" i="6"/>
  <c r="JX258" i="6"/>
  <c r="JX285" i="6" s="1"/>
  <c r="JX294" i="6" s="1"/>
  <c r="JV81" i="6"/>
  <c r="JV82" i="6" s="1"/>
  <c r="FN30" i="6" l="1"/>
  <c r="FN27" i="6"/>
  <c r="FN64" i="6"/>
  <c r="FN66" i="6" s="1"/>
  <c r="FN29" i="6"/>
  <c r="FN28" i="6"/>
  <c r="FS21" i="6"/>
  <c r="FQ23" i="6"/>
  <c r="FP25" i="6"/>
  <c r="FP65" i="6" s="1"/>
  <c r="FP9" i="6"/>
  <c r="FO16" i="6"/>
  <c r="FV14" i="6"/>
  <c r="IA20" i="6"/>
  <c r="IJ18" i="6"/>
  <c r="HS15" i="6"/>
  <c r="LA24" i="6"/>
  <c r="JY286" i="6"/>
  <c r="JY295" i="6" s="1"/>
  <c r="JW81" i="6"/>
  <c r="JW82" i="6" s="1"/>
  <c r="FO30" i="6" l="1"/>
  <c r="FO28" i="6"/>
  <c r="FO64" i="6"/>
  <c r="FO66" i="6" s="1"/>
  <c r="FO29" i="6"/>
  <c r="FO27" i="6"/>
  <c r="FR23" i="6"/>
  <c r="FQ25" i="6"/>
  <c r="FQ65" i="6" s="1"/>
  <c r="FQ9" i="6"/>
  <c r="FP16" i="6"/>
  <c r="FT21" i="6"/>
  <c r="FW14" i="6"/>
  <c r="IB20" i="6"/>
  <c r="HT15" i="6"/>
  <c r="IK18" i="6"/>
  <c r="LB24" i="6"/>
  <c r="JY258" i="6"/>
  <c r="JY285" i="6" s="1"/>
  <c r="JY294" i="6" s="1"/>
  <c r="JZ258" i="6"/>
  <c r="JZ285" i="6" s="1"/>
  <c r="JZ294" i="6" s="1"/>
  <c r="JZ286" i="6"/>
  <c r="JZ295" i="6" s="1"/>
  <c r="JX81" i="6"/>
  <c r="JX82" i="6" s="1"/>
  <c r="FP30" i="6" l="1"/>
  <c r="FP64" i="6"/>
  <c r="FP66" i="6" s="1"/>
  <c r="FP29" i="6"/>
  <c r="FP27" i="6"/>
  <c r="FP28" i="6"/>
  <c r="FU21" i="6"/>
  <c r="FR9" i="6"/>
  <c r="FQ16" i="6"/>
  <c r="FS23" i="6"/>
  <c r="FR25" i="6"/>
  <c r="FR65" i="6" s="1"/>
  <c r="FX14" i="6"/>
  <c r="IL18" i="6"/>
  <c r="IC20" i="6"/>
  <c r="HU15" i="6"/>
  <c r="LC24" i="6"/>
  <c r="KA286" i="6"/>
  <c r="KA295" i="6" s="1"/>
  <c r="JY81" i="6"/>
  <c r="JY82" i="6" s="1"/>
  <c r="FQ30" i="6" l="1"/>
  <c r="FQ64" i="6"/>
  <c r="FQ66" i="6" s="1"/>
  <c r="FQ29" i="6"/>
  <c r="FQ27" i="6"/>
  <c r="FQ28" i="6"/>
  <c r="FT23" i="6"/>
  <c r="FS25" i="6"/>
  <c r="FS65" i="6" s="1"/>
  <c r="FS9" i="6"/>
  <c r="FR16" i="6"/>
  <c r="FV21" i="6"/>
  <c r="FY14" i="6"/>
  <c r="HV15" i="6"/>
  <c r="ID20" i="6"/>
  <c r="IM18" i="6"/>
  <c r="LD24" i="6"/>
  <c r="KA258" i="6"/>
  <c r="KA285" i="6" s="1"/>
  <c r="KA294" i="6" s="1"/>
  <c r="KB286" i="6"/>
  <c r="KB295" i="6" s="1"/>
  <c r="JZ81" i="6"/>
  <c r="JZ82" i="6" s="1"/>
  <c r="FR30" i="6" l="1"/>
  <c r="FR64" i="6"/>
  <c r="FR66" i="6" s="1"/>
  <c r="FR29" i="6"/>
  <c r="FR27" i="6"/>
  <c r="FR28" i="6"/>
  <c r="FT9" i="6"/>
  <c r="FS16" i="6"/>
  <c r="FW21" i="6"/>
  <c r="FU23" i="6"/>
  <c r="FT25" i="6"/>
  <c r="FT65" i="6" s="1"/>
  <c r="FZ14" i="6"/>
  <c r="IN18" i="6"/>
  <c r="IE20" i="6"/>
  <c r="HW15" i="6"/>
  <c r="LE24" i="6"/>
  <c r="KB258" i="6"/>
  <c r="KB285" i="6" s="1"/>
  <c r="KB294" i="6" s="1"/>
  <c r="KC258" i="6"/>
  <c r="KC285" i="6" s="1"/>
  <c r="KC294" i="6" s="1"/>
  <c r="KC286" i="6"/>
  <c r="KC295" i="6" s="1"/>
  <c r="KA81" i="6"/>
  <c r="KA82" i="6" s="1"/>
  <c r="FS30" i="6" l="1"/>
  <c r="FS64" i="6"/>
  <c r="FS66" i="6" s="1"/>
  <c r="FS29" i="6"/>
  <c r="FS27" i="6"/>
  <c r="FS28" i="6"/>
  <c r="FV23" i="6"/>
  <c r="FU25" i="6"/>
  <c r="FU65" i="6" s="1"/>
  <c r="FX21" i="6"/>
  <c r="FU9" i="6"/>
  <c r="FT16" i="6"/>
  <c r="GA14" i="6"/>
  <c r="HX15" i="6"/>
  <c r="IF20" i="6"/>
  <c r="IO18" i="6"/>
  <c r="LF24" i="6"/>
  <c r="KD286" i="6"/>
  <c r="KD295" i="6" s="1"/>
  <c r="KB81" i="6"/>
  <c r="KB82" i="6" s="1"/>
  <c r="FT30" i="6" l="1"/>
  <c r="FT27" i="6"/>
  <c r="FT64" i="6"/>
  <c r="FT66" i="6" s="1"/>
  <c r="FT29" i="6"/>
  <c r="FT28" i="6"/>
  <c r="FV9" i="6"/>
  <c r="FU16" i="6"/>
  <c r="FY21" i="6"/>
  <c r="FW23" i="6"/>
  <c r="FV25" i="6"/>
  <c r="FV65" i="6" s="1"/>
  <c r="GB14" i="6"/>
  <c r="IG20" i="6"/>
  <c r="IP18" i="6"/>
  <c r="HY15" i="6"/>
  <c r="LG24" i="6"/>
  <c r="KD258" i="6"/>
  <c r="KD285" i="6" s="1"/>
  <c r="KD294" i="6" s="1"/>
  <c r="KE286" i="6"/>
  <c r="KE295" i="6" s="1"/>
  <c r="KC81" i="6"/>
  <c r="KC82" i="6" s="1"/>
  <c r="FU30" i="6" l="1"/>
  <c r="FU64" i="6"/>
  <c r="FU66" i="6" s="1"/>
  <c r="FU29" i="6"/>
  <c r="FU28" i="6"/>
  <c r="FU27" i="6"/>
  <c r="FX23" i="6"/>
  <c r="FW25" i="6"/>
  <c r="FW65" i="6" s="1"/>
  <c r="FZ21" i="6"/>
  <c r="FW9" i="6"/>
  <c r="FV16" i="6"/>
  <c r="GC14" i="6"/>
  <c r="HZ15" i="6"/>
  <c r="IQ18" i="6"/>
  <c r="IH20" i="6"/>
  <c r="LH24" i="6"/>
  <c r="KE258" i="6"/>
  <c r="KE285" i="6" s="1"/>
  <c r="KE294" i="6" s="1"/>
  <c r="KF286" i="6"/>
  <c r="KF295" i="6" s="1"/>
  <c r="KD81" i="6"/>
  <c r="KD82" i="6" s="1"/>
  <c r="KG286" i="6"/>
  <c r="KG295" i="6" s="1"/>
  <c r="FV30" i="6" l="1"/>
  <c r="FV28" i="6"/>
  <c r="FV64" i="6"/>
  <c r="FV66" i="6" s="1"/>
  <c r="FV29" i="6"/>
  <c r="FV27" i="6"/>
  <c r="GA21" i="6"/>
  <c r="FX9" i="6"/>
  <c r="FW16" i="6"/>
  <c r="FW64" i="6" s="1"/>
  <c r="FW66" i="6" s="1"/>
  <c r="FY23" i="6"/>
  <c r="FX25" i="6"/>
  <c r="FX65" i="6" s="1"/>
  <c r="GD14" i="6"/>
  <c r="IA15" i="6"/>
  <c r="II20" i="6"/>
  <c r="IR18" i="6"/>
  <c r="LI24" i="6"/>
  <c r="KF258" i="6"/>
  <c r="KF285" i="6" s="1"/>
  <c r="KF294" i="6" s="1"/>
  <c r="KG258" i="6"/>
  <c r="KG285" i="6" s="1"/>
  <c r="KG294" i="6" s="1"/>
  <c r="KE81" i="6"/>
  <c r="KE82" i="6" s="1"/>
  <c r="FW30" i="6" l="1"/>
  <c r="FW29" i="6"/>
  <c r="FW27" i="6"/>
  <c r="FW28" i="6"/>
  <c r="FY9" i="6"/>
  <c r="FX16" i="6"/>
  <c r="FX64" i="6" s="1"/>
  <c r="FX66" i="6" s="1"/>
  <c r="FZ23" i="6"/>
  <c r="FY25" i="6"/>
  <c r="FY65" i="6" s="1"/>
  <c r="GB21" i="6"/>
  <c r="GE14" i="6"/>
  <c r="IS18" i="6"/>
  <c r="IJ20" i="6"/>
  <c r="IB15" i="6"/>
  <c r="LJ24" i="6"/>
  <c r="KH258" i="6"/>
  <c r="KH285" i="6" s="1"/>
  <c r="KH294" i="6" s="1"/>
  <c r="KH286" i="6"/>
  <c r="KH295" i="6" s="1"/>
  <c r="KF81" i="6"/>
  <c r="KF82" i="6" s="1"/>
  <c r="FX30" i="6" l="1"/>
  <c r="FX28" i="6"/>
  <c r="FX27" i="6"/>
  <c r="FX29" i="6"/>
  <c r="GA23" i="6"/>
  <c r="FZ25" i="6"/>
  <c r="FZ65" i="6" s="1"/>
  <c r="GC21" i="6"/>
  <c r="FZ9" i="6"/>
  <c r="FY16" i="6"/>
  <c r="GF14" i="6"/>
  <c r="IK20" i="6"/>
  <c r="IC15" i="6"/>
  <c r="IT18" i="6"/>
  <c r="LK24" i="6"/>
  <c r="KI286" i="6"/>
  <c r="KI295" i="6" s="1"/>
  <c r="KG81" i="6"/>
  <c r="KG82" i="6" s="1"/>
  <c r="FY30" i="6" l="1"/>
  <c r="FY27" i="6"/>
  <c r="FY64" i="6"/>
  <c r="FY66" i="6" s="1"/>
  <c r="FY29" i="6"/>
  <c r="FY28" i="6"/>
  <c r="GA9" i="6"/>
  <c r="FZ16" i="6"/>
  <c r="GD21" i="6"/>
  <c r="GB23" i="6"/>
  <c r="GA25" i="6"/>
  <c r="GA65" i="6" s="1"/>
  <c r="GG14" i="6"/>
  <c r="IU18" i="6"/>
  <c r="ID15" i="6"/>
  <c r="IL20" i="6"/>
  <c r="LL24" i="6"/>
  <c r="KI258" i="6"/>
  <c r="KI285" i="6" s="1"/>
  <c r="KI294" i="6" s="1"/>
  <c r="KJ258" i="6"/>
  <c r="KJ285" i="6" s="1"/>
  <c r="KJ294" i="6" s="1"/>
  <c r="KJ286" i="6"/>
  <c r="KJ295" i="6" s="1"/>
  <c r="KH81" i="6"/>
  <c r="KH82" i="6" s="1"/>
  <c r="FZ30" i="6" l="1"/>
  <c r="FZ28" i="6"/>
  <c r="FZ64" i="6"/>
  <c r="FZ66" i="6" s="1"/>
  <c r="FZ29" i="6"/>
  <c r="FZ27" i="6"/>
  <c r="GC23" i="6"/>
  <c r="GB25" i="6"/>
  <c r="GB65" i="6" s="1"/>
  <c r="GE21" i="6"/>
  <c r="GB9" i="6"/>
  <c r="GA16" i="6"/>
  <c r="GA64" i="6" s="1"/>
  <c r="GA66" i="6" s="1"/>
  <c r="GH14" i="6"/>
  <c r="IE15" i="6"/>
  <c r="IM20" i="6"/>
  <c r="IV18" i="6"/>
  <c r="LM24" i="6"/>
  <c r="KK258" i="6"/>
  <c r="KK285" i="6" s="1"/>
  <c r="KK294" i="6" s="1"/>
  <c r="KK286" i="6"/>
  <c r="KK295" i="6" s="1"/>
  <c r="KI81" i="6"/>
  <c r="KI82" i="6" s="1"/>
  <c r="GA30" i="6" l="1"/>
  <c r="GA29" i="6"/>
  <c r="GA27" i="6"/>
  <c r="GA28" i="6"/>
  <c r="GC9" i="6"/>
  <c r="GB16" i="6"/>
  <c r="GF21" i="6"/>
  <c r="GD23" i="6"/>
  <c r="GC25" i="6"/>
  <c r="GC65" i="6" s="1"/>
  <c r="GI14" i="6"/>
  <c r="IW18" i="6"/>
  <c r="IN20" i="6"/>
  <c r="IF15" i="6"/>
  <c r="LN24" i="6"/>
  <c r="KL286" i="6"/>
  <c r="KL295" i="6" s="1"/>
  <c r="KJ81" i="6"/>
  <c r="KJ82" i="6" s="1"/>
  <c r="GB30" i="6" l="1"/>
  <c r="GB28" i="6"/>
  <c r="GB64" i="6"/>
  <c r="GB66" i="6" s="1"/>
  <c r="GB29" i="6"/>
  <c r="GB27" i="6"/>
  <c r="GE23" i="6"/>
  <c r="GD25" i="6"/>
  <c r="GD65" i="6" s="1"/>
  <c r="GG21" i="6"/>
  <c r="GD9" i="6"/>
  <c r="GC16" i="6"/>
  <c r="GJ14" i="6"/>
  <c r="IG15" i="6"/>
  <c r="IO20" i="6"/>
  <c r="IX18" i="6"/>
  <c r="LO24" i="6"/>
  <c r="KL258" i="6"/>
  <c r="KL285" i="6" s="1"/>
  <c r="KL294" i="6" s="1"/>
  <c r="KM286" i="6"/>
  <c r="KM295" i="6" s="1"/>
  <c r="KK81" i="6"/>
  <c r="KK82" i="6" s="1"/>
  <c r="GC30" i="6" l="1"/>
  <c r="GC64" i="6"/>
  <c r="GC66" i="6" s="1"/>
  <c r="GC29" i="6"/>
  <c r="GC27" i="6"/>
  <c r="GC28" i="6"/>
  <c r="GE9" i="6"/>
  <c r="GD16" i="6"/>
  <c r="GH21" i="6"/>
  <c r="GF23" i="6"/>
  <c r="GE25" i="6"/>
  <c r="GE65" i="6" s="1"/>
  <c r="GK14" i="6"/>
  <c r="IH15" i="6"/>
  <c r="IY18" i="6"/>
  <c r="IP20" i="6"/>
  <c r="LP24" i="6"/>
  <c r="KM258" i="6"/>
  <c r="KM285" i="6" s="1"/>
  <c r="KM294" i="6" s="1"/>
  <c r="KN258" i="6"/>
  <c r="KN285" i="6" s="1"/>
  <c r="KN294" i="6" s="1"/>
  <c r="KN286" i="6"/>
  <c r="KN295" i="6" s="1"/>
  <c r="KL81" i="6"/>
  <c r="KL82" i="6" s="1"/>
  <c r="GD30" i="6" l="1"/>
  <c r="GD64" i="6"/>
  <c r="GD66" i="6" s="1"/>
  <c r="GD29" i="6"/>
  <c r="GD27" i="6"/>
  <c r="GD28" i="6"/>
  <c r="GG23" i="6"/>
  <c r="GF25" i="6"/>
  <c r="GF65" i="6" s="1"/>
  <c r="GI21" i="6"/>
  <c r="GF9" i="6"/>
  <c r="GE16" i="6"/>
  <c r="GL14" i="6"/>
  <c r="II15" i="6"/>
  <c r="IQ20" i="6"/>
  <c r="IZ18" i="6"/>
  <c r="LQ24" i="6"/>
  <c r="KO286" i="6"/>
  <c r="KO295" i="6" s="1"/>
  <c r="KM81" i="6"/>
  <c r="KM82" i="6" s="1"/>
  <c r="KP286" i="6"/>
  <c r="KP295" i="6" s="1"/>
  <c r="GE30" i="6" l="1"/>
  <c r="GE64" i="6"/>
  <c r="GE66" i="6" s="1"/>
  <c r="GE29" i="6"/>
  <c r="GE27" i="6"/>
  <c r="GE28" i="6"/>
  <c r="GG9" i="6"/>
  <c r="GF16" i="6"/>
  <c r="GJ21" i="6"/>
  <c r="GH23" i="6"/>
  <c r="GG25" i="6"/>
  <c r="GG65" i="6" s="1"/>
  <c r="GM14" i="6"/>
  <c r="JA18" i="6"/>
  <c r="IR20" i="6"/>
  <c r="IJ15" i="6"/>
  <c r="LR24" i="6"/>
  <c r="KO258" i="6"/>
  <c r="KO285" i="6" s="1"/>
  <c r="KO294" i="6" s="1"/>
  <c r="KP258" i="6"/>
  <c r="KP285" i="6" s="1"/>
  <c r="KP294" i="6" s="1"/>
  <c r="KN81" i="6"/>
  <c r="KN82" i="6" s="1"/>
  <c r="GF30" i="6" l="1"/>
  <c r="GF27" i="6"/>
  <c r="GF64" i="6"/>
  <c r="GF66" i="6" s="1"/>
  <c r="GF29" i="6"/>
  <c r="GF28" i="6"/>
  <c r="GI23" i="6"/>
  <c r="GH25" i="6"/>
  <c r="GH65" i="6" s="1"/>
  <c r="GK21" i="6"/>
  <c r="GH9" i="6"/>
  <c r="GG16" i="6"/>
  <c r="GN14" i="6"/>
  <c r="IK15" i="6"/>
  <c r="IS20" i="6"/>
  <c r="JB18" i="6"/>
  <c r="LS24" i="6"/>
  <c r="KQ258" i="6"/>
  <c r="KQ285" i="6" s="1"/>
  <c r="KQ294" i="6" s="1"/>
  <c r="KQ286" i="6"/>
  <c r="KQ295" i="6" s="1"/>
  <c r="KO81" i="6"/>
  <c r="KO82" i="6" s="1"/>
  <c r="GG30" i="6" l="1"/>
  <c r="GG64" i="6"/>
  <c r="GG66" i="6" s="1"/>
  <c r="GG29" i="6"/>
  <c r="GG28" i="6"/>
  <c r="GG27" i="6"/>
  <c r="GI9" i="6"/>
  <c r="GH16" i="6"/>
  <c r="GL21" i="6"/>
  <c r="GJ23" i="6"/>
  <c r="GI25" i="6"/>
  <c r="GI65" i="6" s="1"/>
  <c r="GO14" i="6"/>
  <c r="IT20" i="6"/>
  <c r="JC18" i="6"/>
  <c r="IL15" i="6"/>
  <c r="LT24" i="6"/>
  <c r="KR258" i="6"/>
  <c r="KR285" i="6" s="1"/>
  <c r="KR294" i="6" s="1"/>
  <c r="KR286" i="6"/>
  <c r="KR295" i="6" s="1"/>
  <c r="KP81" i="6"/>
  <c r="KP82" i="6" s="1"/>
  <c r="GH30" i="6" l="1"/>
  <c r="GH64" i="6"/>
  <c r="GH66" i="6" s="1"/>
  <c r="GH29" i="6"/>
  <c r="GH27" i="6"/>
  <c r="GH28" i="6"/>
  <c r="GK23" i="6"/>
  <c r="GJ25" i="6"/>
  <c r="GJ65" i="6" s="1"/>
  <c r="GM21" i="6"/>
  <c r="GJ9" i="6"/>
  <c r="GI16" i="6"/>
  <c r="GP14" i="6"/>
  <c r="IM15" i="6"/>
  <c r="JD18" i="6"/>
  <c r="IU20" i="6"/>
  <c r="LU24" i="6"/>
  <c r="KS258" i="6"/>
  <c r="KS285" i="6" s="1"/>
  <c r="KS294" i="6" s="1"/>
  <c r="KS286" i="6"/>
  <c r="KS295" i="6" s="1"/>
  <c r="KQ81" i="6"/>
  <c r="KQ82" i="6" s="1"/>
  <c r="GI30" i="6" l="1"/>
  <c r="GI64" i="6"/>
  <c r="GI66" i="6" s="1"/>
  <c r="GI29" i="6"/>
  <c r="GI28" i="6"/>
  <c r="GI27" i="6"/>
  <c r="GK9" i="6"/>
  <c r="GJ16" i="6"/>
  <c r="GN21" i="6"/>
  <c r="GL23" i="6"/>
  <c r="GK25" i="6"/>
  <c r="GK65" i="6" s="1"/>
  <c r="GQ14" i="6"/>
  <c r="IV20" i="6"/>
  <c r="JE18" i="6"/>
  <c r="IN15" i="6"/>
  <c r="LV24" i="6"/>
  <c r="KT286" i="6"/>
  <c r="KT295" i="6" s="1"/>
  <c r="KR81" i="6"/>
  <c r="KR82" i="6" s="1"/>
  <c r="GJ30" i="6" l="1"/>
  <c r="GJ28" i="6"/>
  <c r="GJ27" i="6"/>
  <c r="GJ64" i="6"/>
  <c r="GJ66" i="6" s="1"/>
  <c r="GJ29" i="6"/>
  <c r="GM23" i="6"/>
  <c r="GL25" i="6"/>
  <c r="GL65" i="6" s="1"/>
  <c r="GO21" i="6"/>
  <c r="GL9" i="6"/>
  <c r="GK16" i="6"/>
  <c r="GR14" i="6"/>
  <c r="IO15" i="6"/>
  <c r="JF18" i="6"/>
  <c r="IW20" i="6"/>
  <c r="LW24" i="6"/>
  <c r="KT258" i="6"/>
  <c r="KT285" i="6" s="1"/>
  <c r="KT294" i="6" s="1"/>
  <c r="KU258" i="6"/>
  <c r="KU285" i="6" s="1"/>
  <c r="KU294" i="6" s="1"/>
  <c r="KU286" i="6"/>
  <c r="KU295" i="6" s="1"/>
  <c r="KS81" i="6"/>
  <c r="KS82" i="6" s="1"/>
  <c r="GK30" i="6" l="1"/>
  <c r="GK64" i="6"/>
  <c r="GK66" i="6" s="1"/>
  <c r="GK29" i="6"/>
  <c r="GK27" i="6"/>
  <c r="GK28" i="6"/>
  <c r="GM9" i="6"/>
  <c r="GL16" i="6"/>
  <c r="GP21" i="6"/>
  <c r="GN23" i="6"/>
  <c r="GM25" i="6"/>
  <c r="GM65" i="6" s="1"/>
  <c r="GS14" i="6"/>
  <c r="IX20" i="6"/>
  <c r="JG18" i="6"/>
  <c r="IP15" i="6"/>
  <c r="LX24" i="6"/>
  <c r="KV258" i="6"/>
  <c r="KV285" i="6" s="1"/>
  <c r="KV294" i="6" s="1"/>
  <c r="KV286" i="6"/>
  <c r="KV295" i="6" s="1"/>
  <c r="KT81" i="6"/>
  <c r="KT82" i="6" s="1"/>
  <c r="GL30" i="6" l="1"/>
  <c r="GL64" i="6"/>
  <c r="GL66" i="6" s="1"/>
  <c r="GL29" i="6"/>
  <c r="GL28" i="6"/>
  <c r="GL27" i="6"/>
  <c r="GO23" i="6"/>
  <c r="GN25" i="6"/>
  <c r="GN65" i="6" s="1"/>
  <c r="GQ21" i="6"/>
  <c r="GN9" i="6"/>
  <c r="GM16" i="6"/>
  <c r="GT14" i="6"/>
  <c r="IQ15" i="6"/>
  <c r="JH18" i="6"/>
  <c r="IY20" i="6"/>
  <c r="LY24" i="6"/>
  <c r="KW286" i="6"/>
  <c r="KW295" i="6" s="1"/>
  <c r="KU81" i="6"/>
  <c r="KU82" i="6" s="1"/>
  <c r="GM30" i="6" l="1"/>
  <c r="GM64" i="6"/>
  <c r="GM66" i="6" s="1"/>
  <c r="GM29" i="6"/>
  <c r="GM28" i="6"/>
  <c r="GM27" i="6"/>
  <c r="GO9" i="6"/>
  <c r="GN16" i="6"/>
  <c r="GR21" i="6"/>
  <c r="GP23" i="6"/>
  <c r="GO25" i="6"/>
  <c r="GO65" i="6" s="1"/>
  <c r="GU14" i="6"/>
  <c r="IZ20" i="6"/>
  <c r="JI18" i="6"/>
  <c r="IR15" i="6"/>
  <c r="LZ24" i="6"/>
  <c r="KW258" i="6"/>
  <c r="KW285" i="6" s="1"/>
  <c r="KW294" i="6" s="1"/>
  <c r="KX286" i="6"/>
  <c r="KX295" i="6" s="1"/>
  <c r="KV81" i="6"/>
  <c r="KV82" i="6" s="1"/>
  <c r="GN30" i="6" l="1"/>
  <c r="GN64" i="6"/>
  <c r="GN66" i="6" s="1"/>
  <c r="GN29" i="6"/>
  <c r="GN28" i="6"/>
  <c r="GN27" i="6"/>
  <c r="GQ23" i="6"/>
  <c r="GP25" i="6"/>
  <c r="GP65" i="6" s="1"/>
  <c r="GS21" i="6"/>
  <c r="GP9" i="6"/>
  <c r="GO16" i="6"/>
  <c r="GV14" i="6"/>
  <c r="JA20" i="6"/>
  <c r="IS15" i="6"/>
  <c r="JJ18" i="6"/>
  <c r="MA24" i="6"/>
  <c r="KX258" i="6"/>
  <c r="KX285" i="6" s="1"/>
  <c r="KX294" i="6" s="1"/>
  <c r="KY258" i="6"/>
  <c r="KY285" i="6" s="1"/>
  <c r="KY294" i="6" s="1"/>
  <c r="KY286" i="6"/>
  <c r="KY295" i="6" s="1"/>
  <c r="KW81" i="6"/>
  <c r="KW82" i="6" s="1"/>
  <c r="GO30" i="6" l="1"/>
  <c r="GO28" i="6"/>
  <c r="GO64" i="6"/>
  <c r="GO66" i="6" s="1"/>
  <c r="GO29" i="6"/>
  <c r="GO27" i="6"/>
  <c r="GQ9" i="6"/>
  <c r="GP16" i="6"/>
  <c r="GT21" i="6"/>
  <c r="GR23" i="6"/>
  <c r="GQ25" i="6"/>
  <c r="GQ65" i="6" s="1"/>
  <c r="GW14" i="6"/>
  <c r="JK18" i="6"/>
  <c r="IT15" i="6"/>
  <c r="JB20" i="6"/>
  <c r="MB24" i="6"/>
  <c r="KZ286" i="6"/>
  <c r="KZ295" i="6" s="1"/>
  <c r="KX81" i="6"/>
  <c r="KX82" i="6" s="1"/>
  <c r="LA286" i="6"/>
  <c r="LA295" i="6" s="1"/>
  <c r="GP30" i="6" l="1"/>
  <c r="GP64" i="6"/>
  <c r="GP66" i="6" s="1"/>
  <c r="GP29" i="6"/>
  <c r="GP27" i="6"/>
  <c r="GP28" i="6"/>
  <c r="GS23" i="6"/>
  <c r="GR25" i="6"/>
  <c r="GR65" i="6" s="1"/>
  <c r="GU21" i="6"/>
  <c r="GR9" i="6"/>
  <c r="GQ16" i="6"/>
  <c r="GQ64" i="6" s="1"/>
  <c r="GQ66" i="6" s="1"/>
  <c r="GX14" i="6"/>
  <c r="JL18" i="6"/>
  <c r="JC20" i="6"/>
  <c r="IU15" i="6"/>
  <c r="MC24" i="6"/>
  <c r="KZ258" i="6"/>
  <c r="KZ285" i="6" s="1"/>
  <c r="KZ294" i="6" s="1"/>
  <c r="LA258" i="6"/>
  <c r="LA285" i="6" s="1"/>
  <c r="LA294" i="6" s="1"/>
  <c r="KY81" i="6"/>
  <c r="KY82" i="6" s="1"/>
  <c r="LB286" i="6"/>
  <c r="LB295" i="6" s="1"/>
  <c r="GQ30" i="6" l="1"/>
  <c r="GQ27" i="6"/>
  <c r="GQ29" i="6"/>
  <c r="GQ28" i="6"/>
  <c r="GS9" i="6"/>
  <c r="GR16" i="6"/>
  <c r="GV21" i="6"/>
  <c r="GT23" i="6"/>
  <c r="GS25" i="6"/>
  <c r="GS65" i="6" s="1"/>
  <c r="GY14" i="6"/>
  <c r="IV15" i="6"/>
  <c r="JM18" i="6"/>
  <c r="JD20" i="6"/>
  <c r="MD24" i="6"/>
  <c r="LB258" i="6"/>
  <c r="LB285" i="6" s="1"/>
  <c r="LB294" i="6" s="1"/>
  <c r="KZ81" i="6"/>
  <c r="KZ82" i="6" s="1"/>
  <c r="GR30" i="6" l="1"/>
  <c r="GR28" i="6"/>
  <c r="GR64" i="6"/>
  <c r="GR66" i="6" s="1"/>
  <c r="GR29" i="6"/>
  <c r="GR27" i="6"/>
  <c r="GU23" i="6"/>
  <c r="GT25" i="6"/>
  <c r="GT65" i="6" s="1"/>
  <c r="GW21" i="6"/>
  <c r="GT9" i="6"/>
  <c r="GS16" i="6"/>
  <c r="GS64" i="6" s="1"/>
  <c r="GS66" i="6" s="1"/>
  <c r="GZ14" i="6"/>
  <c r="JN18" i="6"/>
  <c r="JE20" i="6"/>
  <c r="IW15" i="6"/>
  <c r="ME24" i="6"/>
  <c r="LC258" i="6"/>
  <c r="LC285" i="6" s="1"/>
  <c r="LC294" i="6" s="1"/>
  <c r="LC286" i="6"/>
  <c r="LC295" i="6" s="1"/>
  <c r="LA81" i="6"/>
  <c r="LA82" i="6" s="1"/>
  <c r="GS30" i="6" l="1"/>
  <c r="GS29" i="6"/>
  <c r="GS27" i="6"/>
  <c r="GS28" i="6"/>
  <c r="GU9" i="6"/>
  <c r="GT16" i="6"/>
  <c r="GX21" i="6"/>
  <c r="GV23" i="6"/>
  <c r="GU25" i="6"/>
  <c r="GU65" i="6" s="1"/>
  <c r="HA14" i="6"/>
  <c r="IX15" i="6"/>
  <c r="JF20" i="6"/>
  <c r="JO18" i="6"/>
  <c r="MF24" i="6"/>
  <c r="LD258" i="6"/>
  <c r="LD285" i="6" s="1"/>
  <c r="LD294" i="6" s="1"/>
  <c r="LD286" i="6"/>
  <c r="LD295" i="6" s="1"/>
  <c r="LB81" i="6"/>
  <c r="LB82" i="6" s="1"/>
  <c r="GT30" i="6" l="1"/>
  <c r="GT64" i="6"/>
  <c r="GT66" i="6" s="1"/>
  <c r="GT29" i="6"/>
  <c r="GT28" i="6"/>
  <c r="GT27" i="6"/>
  <c r="GW23" i="6"/>
  <c r="GV25" i="6"/>
  <c r="GV65" i="6" s="1"/>
  <c r="GY21" i="6"/>
  <c r="GV9" i="6"/>
  <c r="GU16" i="6"/>
  <c r="HB14" i="6"/>
  <c r="IY15" i="6"/>
  <c r="JP18" i="6"/>
  <c r="JG20" i="6"/>
  <c r="MG24" i="6"/>
  <c r="LE286" i="6"/>
  <c r="LE295" i="6" s="1"/>
  <c r="LC81" i="6"/>
  <c r="LC82" i="6" s="1"/>
  <c r="GU30" i="6" l="1"/>
  <c r="GU28" i="6"/>
  <c r="GU64" i="6"/>
  <c r="GU66" i="6" s="1"/>
  <c r="GU29" i="6"/>
  <c r="GU27" i="6"/>
  <c r="GW9" i="6"/>
  <c r="GV16" i="6"/>
  <c r="GV64" i="6" s="1"/>
  <c r="GV66" i="6" s="1"/>
  <c r="GZ21" i="6"/>
  <c r="GX23" i="6"/>
  <c r="GW25" i="6"/>
  <c r="GW65" i="6" s="1"/>
  <c r="HC14" i="6"/>
  <c r="JH20" i="6"/>
  <c r="JQ18" i="6"/>
  <c r="IZ15" i="6"/>
  <c r="MH24" i="6"/>
  <c r="LE258" i="6"/>
  <c r="LE285" i="6" s="1"/>
  <c r="LE294" i="6" s="1"/>
  <c r="LF258" i="6"/>
  <c r="LF285" i="6" s="1"/>
  <c r="LF294" i="6" s="1"/>
  <c r="LF286" i="6"/>
  <c r="LF295" i="6" s="1"/>
  <c r="LD81" i="6"/>
  <c r="LD82" i="6" s="1"/>
  <c r="GV30" i="6" l="1"/>
  <c r="GV27" i="6"/>
  <c r="GV29" i="6"/>
  <c r="GV28" i="6"/>
  <c r="GY23" i="6"/>
  <c r="GX25" i="6"/>
  <c r="GX65" i="6" s="1"/>
  <c r="HA21" i="6"/>
  <c r="GX9" i="6"/>
  <c r="GW16" i="6"/>
  <c r="HD14" i="6"/>
  <c r="JA15" i="6"/>
  <c r="JR18" i="6"/>
  <c r="JI20" i="6"/>
  <c r="MI24" i="6"/>
  <c r="LG286" i="6"/>
  <c r="LG295" i="6" s="1"/>
  <c r="LE81" i="6"/>
  <c r="LE82" i="6" s="1"/>
  <c r="GW30" i="6" l="1"/>
  <c r="GW64" i="6"/>
  <c r="GW66" i="6" s="1"/>
  <c r="GW29" i="6"/>
  <c r="GW28" i="6"/>
  <c r="GW27" i="6"/>
  <c r="GY9" i="6"/>
  <c r="GX16" i="6"/>
  <c r="GX64" i="6" s="1"/>
  <c r="GX66" i="6" s="1"/>
  <c r="HB21" i="6"/>
  <c r="GZ23" i="6"/>
  <c r="GY25" i="6"/>
  <c r="GY65" i="6" s="1"/>
  <c r="HE14" i="6"/>
  <c r="JB15" i="6"/>
  <c r="JJ20" i="6"/>
  <c r="JS18" i="6"/>
  <c r="MJ24" i="6"/>
  <c r="LG258" i="6"/>
  <c r="LG285" i="6" s="1"/>
  <c r="LG294" i="6" s="1"/>
  <c r="LH286" i="6"/>
  <c r="LH295" i="6" s="1"/>
  <c r="LF81" i="6"/>
  <c r="LF82" i="6" s="1"/>
  <c r="GX30" i="6" l="1"/>
  <c r="GX28" i="6"/>
  <c r="GX27" i="6"/>
  <c r="GX29" i="6"/>
  <c r="HA23" i="6"/>
  <c r="GZ25" i="6"/>
  <c r="GZ65" i="6" s="1"/>
  <c r="HC21" i="6"/>
  <c r="GZ9" i="6"/>
  <c r="GY16" i="6"/>
  <c r="HF14" i="6"/>
  <c r="JT18" i="6"/>
  <c r="JK20" i="6"/>
  <c r="JC15" i="6"/>
  <c r="MK24" i="6"/>
  <c r="LH258" i="6"/>
  <c r="LH285" i="6" s="1"/>
  <c r="LH294" i="6" s="1"/>
  <c r="LI258" i="6"/>
  <c r="LI285" i="6" s="1"/>
  <c r="LI294" i="6" s="1"/>
  <c r="LI286" i="6"/>
  <c r="LI295" i="6" s="1"/>
  <c r="LG81" i="6"/>
  <c r="LG82" i="6" s="1"/>
  <c r="GY30" i="6" l="1"/>
  <c r="GY64" i="6"/>
  <c r="GY66" i="6" s="1"/>
  <c r="GY29" i="6"/>
  <c r="GY27" i="6"/>
  <c r="GY28" i="6"/>
  <c r="HA9" i="6"/>
  <c r="GZ16" i="6"/>
  <c r="HD21" i="6"/>
  <c r="HB23" i="6"/>
  <c r="HA25" i="6"/>
  <c r="HA65" i="6" s="1"/>
  <c r="HG14" i="6"/>
  <c r="JD15" i="6"/>
  <c r="JL20" i="6"/>
  <c r="JU18" i="6"/>
  <c r="ML24" i="6"/>
  <c r="LJ258" i="6"/>
  <c r="LJ285" i="6" s="1"/>
  <c r="LJ294" i="6" s="1"/>
  <c r="LJ286" i="6"/>
  <c r="LJ295" i="6" s="1"/>
  <c r="LH81" i="6"/>
  <c r="LH82" i="6" s="1"/>
  <c r="GZ30" i="6" l="1"/>
  <c r="GZ27" i="6"/>
  <c r="GZ64" i="6"/>
  <c r="GZ66" i="6" s="1"/>
  <c r="GZ29" i="6"/>
  <c r="GZ28" i="6"/>
  <c r="HE21" i="6"/>
  <c r="HC23" i="6"/>
  <c r="HB25" i="6"/>
  <c r="HB65" i="6" s="1"/>
  <c r="HB9" i="6"/>
  <c r="HA16" i="6"/>
  <c r="HH14" i="6"/>
  <c r="JM20" i="6"/>
  <c r="JE15" i="6"/>
  <c r="JV18" i="6"/>
  <c r="MM24" i="6"/>
  <c r="LK286" i="6"/>
  <c r="LK295" i="6" s="1"/>
  <c r="LI81" i="6"/>
  <c r="LI82" i="6" s="1"/>
  <c r="HA30" i="6" l="1"/>
  <c r="HA64" i="6"/>
  <c r="HA66" i="6" s="1"/>
  <c r="HA29" i="6"/>
  <c r="HA28" i="6"/>
  <c r="HA27" i="6"/>
  <c r="HC9" i="6"/>
  <c r="HB16" i="6"/>
  <c r="HD23" i="6"/>
  <c r="HC25" i="6"/>
  <c r="HC65" i="6" s="1"/>
  <c r="HF21" i="6"/>
  <c r="HI14" i="6"/>
  <c r="JW18" i="6"/>
  <c r="JN20" i="6"/>
  <c r="JF15" i="6"/>
  <c r="MN24" i="6"/>
  <c r="LK258" i="6"/>
  <c r="LK285" i="6" s="1"/>
  <c r="LK294" i="6" s="1"/>
  <c r="LL258" i="6"/>
  <c r="LL285" i="6" s="1"/>
  <c r="LL294" i="6" s="1"/>
  <c r="LL286" i="6"/>
  <c r="LL295" i="6" s="1"/>
  <c r="LJ81" i="6"/>
  <c r="LJ82" i="6" s="1"/>
  <c r="HB30" i="6" l="1"/>
  <c r="HB64" i="6"/>
  <c r="HB66" i="6" s="1"/>
  <c r="HB29" i="6"/>
  <c r="HB28" i="6"/>
  <c r="HB27" i="6"/>
  <c r="HG21" i="6"/>
  <c r="HE23" i="6"/>
  <c r="HD25" i="6"/>
  <c r="HD65" i="6" s="1"/>
  <c r="HD9" i="6"/>
  <c r="HC16" i="6"/>
  <c r="HJ14" i="6"/>
  <c r="JX18" i="6"/>
  <c r="JG15" i="6"/>
  <c r="JO20" i="6"/>
  <c r="MO24" i="6"/>
  <c r="LM286" i="6"/>
  <c r="LM295" i="6" s="1"/>
  <c r="LK81" i="6"/>
  <c r="LK82" i="6" s="1"/>
  <c r="HC30" i="6" l="1"/>
  <c r="HC28" i="6"/>
  <c r="HC64" i="6"/>
  <c r="HC66" i="6" s="1"/>
  <c r="HC29" i="6"/>
  <c r="HC27" i="6"/>
  <c r="HE9" i="6"/>
  <c r="HD16" i="6"/>
  <c r="HF23" i="6"/>
  <c r="HE25" i="6"/>
  <c r="HE65" i="6" s="1"/>
  <c r="HH21" i="6"/>
  <c r="HK14" i="6"/>
  <c r="JP20" i="6"/>
  <c r="JH15" i="6"/>
  <c r="JY18" i="6"/>
  <c r="MP24" i="6"/>
  <c r="LM258" i="6"/>
  <c r="LM285" i="6" s="1"/>
  <c r="LM294" i="6" s="1"/>
  <c r="LN258" i="6"/>
  <c r="LN285" i="6" s="1"/>
  <c r="LN294" i="6" s="1"/>
  <c r="LN286" i="6"/>
  <c r="LN295" i="6" s="1"/>
  <c r="LL81" i="6"/>
  <c r="LL82" i="6" s="1"/>
  <c r="HD30" i="6" l="1"/>
  <c r="HD27" i="6"/>
  <c r="HD64" i="6"/>
  <c r="HD66" i="6" s="1"/>
  <c r="HD29" i="6"/>
  <c r="HD28" i="6"/>
  <c r="HI21" i="6"/>
  <c r="HG23" i="6"/>
  <c r="HF25" i="6"/>
  <c r="HF65" i="6" s="1"/>
  <c r="HF9" i="6"/>
  <c r="HE16" i="6"/>
  <c r="HL14" i="6"/>
  <c r="JZ18" i="6"/>
  <c r="JI15" i="6"/>
  <c r="JQ20" i="6"/>
  <c r="MQ24" i="6"/>
  <c r="LO286" i="6"/>
  <c r="LO295" i="6" s="1"/>
  <c r="LM81" i="6"/>
  <c r="LM82" i="6" s="1"/>
  <c r="LP286" i="6"/>
  <c r="LP295" i="6" s="1"/>
  <c r="HE30" i="6" l="1"/>
  <c r="HE64" i="6"/>
  <c r="HE66" i="6" s="1"/>
  <c r="HE29" i="6"/>
  <c r="HE28" i="6"/>
  <c r="HE27" i="6"/>
  <c r="HG9" i="6"/>
  <c r="HF16" i="6"/>
  <c r="HH23" i="6"/>
  <c r="HG25" i="6"/>
  <c r="HG65" i="6" s="1"/>
  <c r="HJ21" i="6"/>
  <c r="HM14" i="6"/>
  <c r="JR20" i="6"/>
  <c r="JJ15" i="6"/>
  <c r="KA18" i="6"/>
  <c r="MR24" i="6"/>
  <c r="LO258" i="6"/>
  <c r="LO285" i="6" s="1"/>
  <c r="LO294" i="6" s="1"/>
  <c r="LP258" i="6"/>
  <c r="LP285" i="6" s="1"/>
  <c r="LP294" i="6" s="1"/>
  <c r="LN81" i="6"/>
  <c r="LN82" i="6" s="1"/>
  <c r="HF30" i="6" l="1"/>
  <c r="HF27" i="6"/>
  <c r="HF64" i="6"/>
  <c r="HF66" i="6" s="1"/>
  <c r="HF29" i="6"/>
  <c r="HF28" i="6"/>
  <c r="HK21" i="6"/>
  <c r="HI23" i="6"/>
  <c r="HH25" i="6"/>
  <c r="HH65" i="6" s="1"/>
  <c r="HH9" i="6"/>
  <c r="HG16" i="6"/>
  <c r="HN14" i="6"/>
  <c r="JK15" i="6"/>
  <c r="KB18" i="6"/>
  <c r="JS20" i="6"/>
  <c r="MS24" i="6"/>
  <c r="LQ286" i="6"/>
  <c r="LQ295" i="6" s="1"/>
  <c r="LO81" i="6"/>
  <c r="LO82" i="6" s="1"/>
  <c r="HG30" i="6" l="1"/>
  <c r="HG28" i="6"/>
  <c r="HG64" i="6"/>
  <c r="HG66" i="6" s="1"/>
  <c r="HG29" i="6"/>
  <c r="HG27" i="6"/>
  <c r="HI9" i="6"/>
  <c r="HH16" i="6"/>
  <c r="HJ23" i="6"/>
  <c r="HI25" i="6"/>
  <c r="HI65" i="6" s="1"/>
  <c r="HL21" i="6"/>
  <c r="HO14" i="6"/>
  <c r="JT20" i="6"/>
  <c r="KC18" i="6"/>
  <c r="JL15" i="6"/>
  <c r="MT24" i="6"/>
  <c r="LQ258" i="6"/>
  <c r="LQ285" i="6" s="1"/>
  <c r="LQ294" i="6" s="1"/>
  <c r="LR286" i="6"/>
  <c r="LR295" i="6" s="1"/>
  <c r="LP81" i="6"/>
  <c r="LP82" i="6" s="1"/>
  <c r="HH30" i="6" l="1"/>
  <c r="HH64" i="6"/>
  <c r="HH66" i="6" s="1"/>
  <c r="HH29" i="6"/>
  <c r="HH27" i="6"/>
  <c r="HH28" i="6"/>
  <c r="HM21" i="6"/>
  <c r="HK23" i="6"/>
  <c r="HJ25" i="6"/>
  <c r="HJ65" i="6" s="1"/>
  <c r="HJ9" i="6"/>
  <c r="HI16" i="6"/>
  <c r="HI64" i="6" s="1"/>
  <c r="HI66" i="6" s="1"/>
  <c r="HP14" i="6"/>
  <c r="JU20" i="6"/>
  <c r="JM15" i="6"/>
  <c r="KD18" i="6"/>
  <c r="MU24" i="6"/>
  <c r="LR258" i="6"/>
  <c r="LR285" i="6" s="1"/>
  <c r="LR294" i="6" s="1"/>
  <c r="LS258" i="6"/>
  <c r="LS285" i="6" s="1"/>
  <c r="LS294" i="6" s="1"/>
  <c r="LS286" i="6"/>
  <c r="LS295" i="6" s="1"/>
  <c r="LQ81" i="6"/>
  <c r="LQ82" i="6" s="1"/>
  <c r="HI30" i="6" l="1"/>
  <c r="HI27" i="6"/>
  <c r="HI29" i="6"/>
  <c r="HI28" i="6"/>
  <c r="HK9" i="6"/>
  <c r="HJ16" i="6"/>
  <c r="HL23" i="6"/>
  <c r="HK25" i="6"/>
  <c r="HK65" i="6" s="1"/>
  <c r="HN21" i="6"/>
  <c r="HQ14" i="6"/>
  <c r="JN15" i="6"/>
  <c r="KE18" i="6"/>
  <c r="JV20" i="6"/>
  <c r="MV24" i="6"/>
  <c r="LT258" i="6"/>
  <c r="LT285" i="6" s="1"/>
  <c r="LT294" i="6" s="1"/>
  <c r="LT286" i="6"/>
  <c r="LT295" i="6" s="1"/>
  <c r="LR81" i="6"/>
  <c r="LR82" i="6" s="1"/>
  <c r="HJ30" i="6" l="1"/>
  <c r="HJ28" i="6"/>
  <c r="HJ64" i="6"/>
  <c r="HJ66" i="6" s="1"/>
  <c r="HJ29" i="6"/>
  <c r="HJ27" i="6"/>
  <c r="HO21" i="6"/>
  <c r="HM23" i="6"/>
  <c r="HL25" i="6"/>
  <c r="HL65" i="6" s="1"/>
  <c r="HL9" i="6"/>
  <c r="HK16" i="6"/>
  <c r="HR14" i="6"/>
  <c r="JW20" i="6"/>
  <c r="KF18" i="6"/>
  <c r="JO15" i="6"/>
  <c r="MW24" i="6"/>
  <c r="LU286" i="6"/>
  <c r="LU295" i="6" s="1"/>
  <c r="LS81" i="6"/>
  <c r="LS82" i="6" s="1"/>
  <c r="LV286" i="6"/>
  <c r="LV295" i="6" s="1"/>
  <c r="HK30" i="6" l="1"/>
  <c r="HK64" i="6"/>
  <c r="HK66" i="6" s="1"/>
  <c r="HK29" i="6"/>
  <c r="HK27" i="6"/>
  <c r="HK28" i="6"/>
  <c r="HM9" i="6"/>
  <c r="HL16" i="6"/>
  <c r="HN23" i="6"/>
  <c r="HM25" i="6"/>
  <c r="HM65" i="6" s="1"/>
  <c r="HP21" i="6"/>
  <c r="HS14" i="6"/>
  <c r="JP15" i="6"/>
  <c r="KG18" i="6"/>
  <c r="JX20" i="6"/>
  <c r="MX24" i="6"/>
  <c r="LU258" i="6"/>
  <c r="LU285" i="6" s="1"/>
  <c r="LU294" i="6" s="1"/>
  <c r="LV258" i="6"/>
  <c r="LV285" i="6" s="1"/>
  <c r="LV294" i="6" s="1"/>
  <c r="LT81" i="6"/>
  <c r="LT82" i="6" s="1"/>
  <c r="HL30" i="6" l="1"/>
  <c r="HL64" i="6"/>
  <c r="HL66" i="6" s="1"/>
  <c r="HL29" i="6"/>
  <c r="HL27" i="6"/>
  <c r="HL28" i="6"/>
  <c r="HO23" i="6"/>
  <c r="HN25" i="6"/>
  <c r="HN65" i="6" s="1"/>
  <c r="HQ21" i="6"/>
  <c r="HN9" i="6"/>
  <c r="HM16" i="6"/>
  <c r="HT14" i="6"/>
  <c r="JY20" i="6"/>
  <c r="JQ15" i="6"/>
  <c r="KH18" i="6"/>
  <c r="MY24" i="6"/>
  <c r="LW258" i="6"/>
  <c r="LW285" i="6" s="1"/>
  <c r="LW294" i="6" s="1"/>
  <c r="LW286" i="6"/>
  <c r="LW295" i="6" s="1"/>
  <c r="LU81" i="6"/>
  <c r="LU82" i="6" s="1"/>
  <c r="HM30" i="6" l="1"/>
  <c r="HM64" i="6"/>
  <c r="HM66" i="6" s="1"/>
  <c r="HM29" i="6"/>
  <c r="HM27" i="6"/>
  <c r="HM28" i="6"/>
  <c r="HO9" i="6"/>
  <c r="HN16" i="6"/>
  <c r="HN64" i="6" s="1"/>
  <c r="HN66" i="6" s="1"/>
  <c r="HR21" i="6"/>
  <c r="HP23" i="6"/>
  <c r="HO25" i="6"/>
  <c r="HO65" i="6" s="1"/>
  <c r="HU14" i="6"/>
  <c r="KI18" i="6"/>
  <c r="JR15" i="6"/>
  <c r="JZ20" i="6"/>
  <c r="MZ24" i="6"/>
  <c r="LX286" i="6"/>
  <c r="LX295" i="6" s="1"/>
  <c r="LV81" i="6"/>
  <c r="LV82" i="6" s="1"/>
  <c r="HN30" i="6" l="1"/>
  <c r="HN27" i="6"/>
  <c r="HN29" i="6"/>
  <c r="HN28" i="6"/>
  <c r="HQ23" i="6"/>
  <c r="HP25" i="6"/>
  <c r="HP65" i="6" s="1"/>
  <c r="HS21" i="6"/>
  <c r="HP9" i="6"/>
  <c r="HO16" i="6"/>
  <c r="HO64" i="6" s="1"/>
  <c r="HO66" i="6" s="1"/>
  <c r="HV14" i="6"/>
  <c r="KJ18" i="6"/>
  <c r="KA20" i="6"/>
  <c r="JS15" i="6"/>
  <c r="LX258" i="6"/>
  <c r="LX285" i="6" s="1"/>
  <c r="LX294" i="6" s="1"/>
  <c r="LY258" i="6"/>
  <c r="LY285" i="6" s="1"/>
  <c r="LY294" i="6" s="1"/>
  <c r="LY286" i="6"/>
  <c r="LY295" i="6" s="1"/>
  <c r="LW81" i="6"/>
  <c r="LW82" i="6" s="1"/>
  <c r="HO30" i="6" l="1"/>
  <c r="HO28" i="6"/>
  <c r="HO29" i="6"/>
  <c r="HO27" i="6"/>
  <c r="HT21" i="6"/>
  <c r="HQ9" i="6"/>
  <c r="HP16" i="6"/>
  <c r="HR23" i="6"/>
  <c r="HQ25" i="6"/>
  <c r="HQ65" i="6" s="1"/>
  <c r="HW14" i="6"/>
  <c r="KB20" i="6"/>
  <c r="KK18" i="6"/>
  <c r="JT15" i="6"/>
  <c r="LZ286" i="6"/>
  <c r="LZ295" i="6" s="1"/>
  <c r="LX81" i="6"/>
  <c r="LX82" i="6" s="1"/>
  <c r="HP30" i="6" l="1"/>
  <c r="HP64" i="6"/>
  <c r="HP66" i="6" s="1"/>
  <c r="HP29" i="6"/>
  <c r="HP27" i="6"/>
  <c r="HP28" i="6"/>
  <c r="HS23" i="6"/>
  <c r="HR25" i="6"/>
  <c r="HR65" i="6" s="1"/>
  <c r="HR9" i="6"/>
  <c r="HQ16" i="6"/>
  <c r="HQ64" i="6" s="1"/>
  <c r="HQ66" i="6" s="1"/>
  <c r="HU21" i="6"/>
  <c r="HX14" i="6"/>
  <c r="JU15" i="6"/>
  <c r="KL18" i="6"/>
  <c r="KC20" i="6"/>
  <c r="LZ258" i="6"/>
  <c r="LZ285" i="6" s="1"/>
  <c r="LZ294" i="6" s="1"/>
  <c r="MA258" i="6"/>
  <c r="MA285" i="6" s="1"/>
  <c r="MA294" i="6" s="1"/>
  <c r="MA286" i="6"/>
  <c r="MA295" i="6" s="1"/>
  <c r="LY81" i="6"/>
  <c r="LY82" i="6" s="1"/>
  <c r="HQ30" i="6" l="1"/>
  <c r="HQ27" i="6"/>
  <c r="HQ28" i="6"/>
  <c r="HQ29" i="6"/>
  <c r="HV21" i="6"/>
  <c r="HS9" i="6"/>
  <c r="HR16" i="6"/>
  <c r="HT23" i="6"/>
  <c r="HS25" i="6"/>
  <c r="HS65" i="6" s="1"/>
  <c r="HY14" i="6"/>
  <c r="KD20" i="6"/>
  <c r="KM18" i="6"/>
  <c r="JV15" i="6"/>
  <c r="MB258" i="6"/>
  <c r="MB285" i="6" s="1"/>
  <c r="MB294" i="6" s="1"/>
  <c r="MB286" i="6"/>
  <c r="MB295" i="6" s="1"/>
  <c r="LZ81" i="6"/>
  <c r="LZ82" i="6" s="1"/>
  <c r="HR30" i="6" l="1"/>
  <c r="HR64" i="6"/>
  <c r="HR66" i="6" s="1"/>
  <c r="HR29" i="6"/>
  <c r="HR28" i="6"/>
  <c r="HR27" i="6"/>
  <c r="HT9" i="6"/>
  <c r="HS16" i="6"/>
  <c r="HU23" i="6"/>
  <c r="HT25" i="6"/>
  <c r="HT65" i="6" s="1"/>
  <c r="HW21" i="6"/>
  <c r="HZ14" i="6"/>
  <c r="KN18" i="6"/>
  <c r="JW15" i="6"/>
  <c r="KE20" i="6"/>
  <c r="MC258" i="6"/>
  <c r="MC285" i="6" s="1"/>
  <c r="MC294" i="6" s="1"/>
  <c r="MC286" i="6"/>
  <c r="MC295" i="6" s="1"/>
  <c r="MA81" i="6"/>
  <c r="MA82" i="6" s="1"/>
  <c r="HS30" i="6" l="1"/>
  <c r="HS28" i="6"/>
  <c r="HS64" i="6"/>
  <c r="HS66" i="6" s="1"/>
  <c r="HS29" i="6"/>
  <c r="HS27" i="6"/>
  <c r="HV23" i="6"/>
  <c r="HU25" i="6"/>
  <c r="HU65" i="6" s="1"/>
  <c r="HX21" i="6"/>
  <c r="HU9" i="6"/>
  <c r="HT16" i="6"/>
  <c r="IA14" i="6"/>
  <c r="KF20" i="6"/>
  <c r="JX15" i="6"/>
  <c r="KO18" i="6"/>
  <c r="MD258" i="6"/>
  <c r="MD285" i="6" s="1"/>
  <c r="MD294" i="6" s="1"/>
  <c r="MD286" i="6"/>
  <c r="MD295" i="6" s="1"/>
  <c r="MB81" i="6"/>
  <c r="MB82" i="6" s="1"/>
  <c r="HT30" i="6" l="1"/>
  <c r="HT64" i="6"/>
  <c r="HT66" i="6" s="1"/>
  <c r="HT29" i="6"/>
  <c r="HT27" i="6"/>
  <c r="HT28" i="6"/>
  <c r="HV9" i="6"/>
  <c r="HU16" i="6"/>
  <c r="HY21" i="6"/>
  <c r="HW23" i="6"/>
  <c r="HV25" i="6"/>
  <c r="HV65" i="6" s="1"/>
  <c r="IB14" i="6"/>
  <c r="KP18" i="6"/>
  <c r="JY15" i="6"/>
  <c r="KG20" i="6"/>
  <c r="ME286" i="6"/>
  <c r="ME295" i="6" s="1"/>
  <c r="MC81" i="6"/>
  <c r="MC82" i="6" s="1"/>
  <c r="HU30" i="6" l="1"/>
  <c r="HU64" i="6"/>
  <c r="HU66" i="6" s="1"/>
  <c r="HU29" i="6"/>
  <c r="HU28" i="6"/>
  <c r="HU27" i="6"/>
  <c r="HX23" i="6"/>
  <c r="HW25" i="6"/>
  <c r="HW65" i="6" s="1"/>
  <c r="HZ21" i="6"/>
  <c r="HW9" i="6"/>
  <c r="HV16" i="6"/>
  <c r="IC14" i="6"/>
  <c r="KH20" i="6"/>
  <c r="JZ15" i="6"/>
  <c r="KQ18" i="6"/>
  <c r="ME258" i="6"/>
  <c r="ME285" i="6" s="1"/>
  <c r="ME294" i="6" s="1"/>
  <c r="MF258" i="6"/>
  <c r="MF285" i="6" s="1"/>
  <c r="MF294" i="6" s="1"/>
  <c r="MF286" i="6"/>
  <c r="MF295" i="6" s="1"/>
  <c r="MD81" i="6"/>
  <c r="MD82" i="6" s="1"/>
  <c r="HV30" i="6" l="1"/>
  <c r="HV64" i="6"/>
  <c r="HV66" i="6" s="1"/>
  <c r="HV29" i="6"/>
  <c r="HV27" i="6"/>
  <c r="HV28" i="6"/>
  <c r="HX9" i="6"/>
  <c r="HW16" i="6"/>
  <c r="IA21" i="6"/>
  <c r="HY23" i="6"/>
  <c r="HX25" i="6"/>
  <c r="HX65" i="6" s="1"/>
  <c r="ID14" i="6"/>
  <c r="KR18" i="6"/>
  <c r="KA15" i="6"/>
  <c r="KI20" i="6"/>
  <c r="MG258" i="6"/>
  <c r="MG285" i="6" s="1"/>
  <c r="MG294" i="6" s="1"/>
  <c r="MG286" i="6"/>
  <c r="MG295" i="6" s="1"/>
  <c r="ME81" i="6"/>
  <c r="ME82" i="6" s="1"/>
  <c r="HW30" i="6" l="1"/>
  <c r="HW28" i="6"/>
  <c r="HW64" i="6"/>
  <c r="HW66" i="6" s="1"/>
  <c r="HW29" i="6"/>
  <c r="HW27" i="6"/>
  <c r="HZ23" i="6"/>
  <c r="HY25" i="6"/>
  <c r="HY65" i="6" s="1"/>
  <c r="IB21" i="6"/>
  <c r="HY9" i="6"/>
  <c r="HX16" i="6"/>
  <c r="IE14" i="6"/>
  <c r="KJ20" i="6"/>
  <c r="KB15" i="6"/>
  <c r="KS18" i="6"/>
  <c r="MH286" i="6"/>
  <c r="MH295" i="6" s="1"/>
  <c r="MF81" i="6"/>
  <c r="MF82" i="6" s="1"/>
  <c r="MI286" i="6"/>
  <c r="MI295" i="6" s="1"/>
  <c r="HX30" i="6" l="1"/>
  <c r="HX64" i="6"/>
  <c r="HX66" i="6" s="1"/>
  <c r="HX29" i="6"/>
  <c r="HX27" i="6"/>
  <c r="HX28" i="6"/>
  <c r="HZ9" i="6"/>
  <c r="HY16" i="6"/>
  <c r="IC21" i="6"/>
  <c r="IA23" i="6"/>
  <c r="HZ25" i="6"/>
  <c r="HZ65" i="6" s="1"/>
  <c r="IF14" i="6"/>
  <c r="KT18" i="6"/>
  <c r="KC15" i="6"/>
  <c r="KK20" i="6"/>
  <c r="MH258" i="6"/>
  <c r="MH285" i="6" s="1"/>
  <c r="MH294" i="6" s="1"/>
  <c r="MI258" i="6"/>
  <c r="MI285" i="6" s="1"/>
  <c r="MI294" i="6" s="1"/>
  <c r="MG81" i="6"/>
  <c r="MG82" i="6" s="1"/>
  <c r="HY30" i="6" l="1"/>
  <c r="HY64" i="6"/>
  <c r="HY66" i="6" s="1"/>
  <c r="HY29" i="6"/>
  <c r="HY28" i="6"/>
  <c r="HY27" i="6"/>
  <c r="IB23" i="6"/>
  <c r="IA25" i="6"/>
  <c r="IA65" i="6" s="1"/>
  <c r="ID21" i="6"/>
  <c r="IA9" i="6"/>
  <c r="HZ16" i="6"/>
  <c r="IG14" i="6"/>
  <c r="KL20" i="6"/>
  <c r="KD15" i="6"/>
  <c r="KU18" i="6"/>
  <c r="MJ286" i="6"/>
  <c r="MJ295" i="6" s="1"/>
  <c r="MH81" i="6"/>
  <c r="MH82" i="6" s="1"/>
  <c r="HZ30" i="6" l="1"/>
  <c r="HZ64" i="6"/>
  <c r="HZ66" i="6" s="1"/>
  <c r="HZ29" i="6"/>
  <c r="HZ27" i="6"/>
  <c r="HZ28" i="6"/>
  <c r="IB9" i="6"/>
  <c r="IA16" i="6"/>
  <c r="IE21" i="6"/>
  <c r="IC23" i="6"/>
  <c r="IB25" i="6"/>
  <c r="IB65" i="6" s="1"/>
  <c r="IH14" i="6"/>
  <c r="KV18" i="6"/>
  <c r="KE15" i="6"/>
  <c r="KM20" i="6"/>
  <c r="MJ258" i="6"/>
  <c r="MJ285" i="6" s="1"/>
  <c r="MJ294" i="6" s="1"/>
  <c r="MK258" i="6"/>
  <c r="MK285" i="6" s="1"/>
  <c r="MK294" i="6" s="1"/>
  <c r="MK286" i="6"/>
  <c r="MK295" i="6" s="1"/>
  <c r="MI81" i="6"/>
  <c r="MI82" i="6" s="1"/>
  <c r="IA30" i="6" l="1"/>
  <c r="IA28" i="6"/>
  <c r="IA64" i="6"/>
  <c r="IA66" i="6" s="1"/>
  <c r="IA29" i="6"/>
  <c r="IA27" i="6"/>
  <c r="ID23" i="6"/>
  <c r="IC25" i="6"/>
  <c r="IC65" i="6" s="1"/>
  <c r="IF21" i="6"/>
  <c r="IC9" i="6"/>
  <c r="IB16" i="6"/>
  <c r="IB64" i="6" s="1"/>
  <c r="IB66" i="6" s="1"/>
  <c r="II14" i="6"/>
  <c r="KN20" i="6"/>
  <c r="KF15" i="6"/>
  <c r="KW18" i="6"/>
  <c r="ML286" i="6"/>
  <c r="ML295" i="6" s="1"/>
  <c r="MJ81" i="6"/>
  <c r="MJ82" i="6" s="1"/>
  <c r="IB30" i="6" l="1"/>
  <c r="IB27" i="6"/>
  <c r="IB29" i="6"/>
  <c r="IB28" i="6"/>
  <c r="ID9" i="6"/>
  <c r="IC16" i="6"/>
  <c r="IG21" i="6"/>
  <c r="IE23" i="6"/>
  <c r="ID25" i="6"/>
  <c r="ID65" i="6" s="1"/>
  <c r="IJ14" i="6"/>
  <c r="KG15" i="6"/>
  <c r="KX18" i="6"/>
  <c r="KO20" i="6"/>
  <c r="ML258" i="6"/>
  <c r="ML285" i="6" s="1"/>
  <c r="ML294" i="6" s="1"/>
  <c r="MM286" i="6"/>
  <c r="MM295" i="6" s="1"/>
  <c r="MK81" i="6"/>
  <c r="MK82" i="6" s="1"/>
  <c r="IC30" i="6" l="1"/>
  <c r="IC28" i="6"/>
  <c r="IC64" i="6"/>
  <c r="IC66" i="6" s="1"/>
  <c r="IC29" i="6"/>
  <c r="IC27" i="6"/>
  <c r="IF23" i="6"/>
  <c r="IE25" i="6"/>
  <c r="IE65" i="6" s="1"/>
  <c r="IH21" i="6"/>
  <c r="IE9" i="6"/>
  <c r="ID16" i="6"/>
  <c r="IK14" i="6"/>
  <c r="KY18" i="6"/>
  <c r="KH15" i="6"/>
  <c r="KP20" i="6"/>
  <c r="MM258" i="6"/>
  <c r="MM285" i="6" s="1"/>
  <c r="MM294" i="6" s="1"/>
  <c r="MN286" i="6"/>
  <c r="MN295" i="6" s="1"/>
  <c r="ML81" i="6"/>
  <c r="ML82" i="6" s="1"/>
  <c r="ID30" i="6" l="1"/>
  <c r="ID64" i="6"/>
  <c r="ID66" i="6" s="1"/>
  <c r="ID29" i="6"/>
  <c r="ID27" i="6"/>
  <c r="ID28" i="6"/>
  <c r="IF9" i="6"/>
  <c r="IE16" i="6"/>
  <c r="IE64" i="6" s="1"/>
  <c r="IE66" i="6" s="1"/>
  <c r="II21" i="6"/>
  <c r="IG23" i="6"/>
  <c r="IF25" i="6"/>
  <c r="IF65" i="6" s="1"/>
  <c r="IL14" i="6"/>
  <c r="KQ20" i="6"/>
  <c r="KI15" i="6"/>
  <c r="KZ18" i="6"/>
  <c r="MN258" i="6"/>
  <c r="MN285" i="6" s="1"/>
  <c r="MN294" i="6" s="1"/>
  <c r="MO258" i="6"/>
  <c r="MO285" i="6" s="1"/>
  <c r="MO294" i="6" s="1"/>
  <c r="MO286" i="6"/>
  <c r="MO295" i="6" s="1"/>
  <c r="MM81" i="6"/>
  <c r="MM82" i="6" s="1"/>
  <c r="IE30" i="6" l="1"/>
  <c r="IE27" i="6"/>
  <c r="IE29" i="6"/>
  <c r="IE28" i="6"/>
  <c r="IH23" i="6"/>
  <c r="IG25" i="6"/>
  <c r="IG65" i="6" s="1"/>
  <c r="IJ21" i="6"/>
  <c r="IG9" i="6"/>
  <c r="IF16" i="6"/>
  <c r="IM14" i="6"/>
  <c r="KJ15" i="6"/>
  <c r="KR20" i="6"/>
  <c r="LA18" i="6"/>
  <c r="MP258" i="6"/>
  <c r="MP285" i="6" s="1"/>
  <c r="MP294" i="6" s="1"/>
  <c r="MP286" i="6"/>
  <c r="MP295" i="6" s="1"/>
  <c r="MN81" i="6"/>
  <c r="MN82" i="6" s="1"/>
  <c r="IF30" i="6" l="1"/>
  <c r="IF64" i="6"/>
  <c r="IF66" i="6" s="1"/>
  <c r="IF29" i="6"/>
  <c r="IF28" i="6"/>
  <c r="IF27" i="6"/>
  <c r="IH9" i="6"/>
  <c r="IG16" i="6"/>
  <c r="IK21" i="6"/>
  <c r="II23" i="6"/>
  <c r="IH25" i="6"/>
  <c r="IH65" i="6" s="1"/>
  <c r="IN14" i="6"/>
  <c r="LB18" i="6"/>
  <c r="KS20" i="6"/>
  <c r="KK15" i="6"/>
  <c r="MQ286" i="6"/>
  <c r="MQ295" i="6" s="1"/>
  <c r="MO81" i="6"/>
  <c r="MO82" i="6" s="1"/>
  <c r="IG30" i="6" l="1"/>
  <c r="IG28" i="6"/>
  <c r="IG64" i="6"/>
  <c r="IG66" i="6" s="1"/>
  <c r="IG29" i="6"/>
  <c r="IG27" i="6"/>
  <c r="IJ23" i="6"/>
  <c r="II25" i="6"/>
  <c r="II65" i="6" s="1"/>
  <c r="IL21" i="6"/>
  <c r="II9" i="6"/>
  <c r="IH16" i="6"/>
  <c r="IO14" i="6"/>
  <c r="KL15" i="6"/>
  <c r="KT20" i="6"/>
  <c r="LC18" i="6"/>
  <c r="MQ258" i="6"/>
  <c r="MQ285" i="6" s="1"/>
  <c r="MQ294" i="6" s="1"/>
  <c r="MR258" i="6"/>
  <c r="MR285" i="6" s="1"/>
  <c r="MR294" i="6" s="1"/>
  <c r="MR286" i="6"/>
  <c r="MR295" i="6" s="1"/>
  <c r="MP81" i="6"/>
  <c r="MP82" i="6" s="1"/>
  <c r="IH30" i="6" l="1"/>
  <c r="IH64" i="6"/>
  <c r="IH66" i="6" s="1"/>
  <c r="IH29" i="6"/>
  <c r="IH27" i="6"/>
  <c r="IH28" i="6"/>
  <c r="IJ9" i="6"/>
  <c r="II16" i="6"/>
  <c r="IM21" i="6"/>
  <c r="IK23" i="6"/>
  <c r="IJ25" i="6"/>
  <c r="IJ65" i="6" s="1"/>
  <c r="IP14" i="6"/>
  <c r="LD18" i="6"/>
  <c r="KU20" i="6"/>
  <c r="KM15" i="6"/>
  <c r="MS286" i="6"/>
  <c r="MS295" i="6" s="1"/>
  <c r="MQ81" i="6"/>
  <c r="MQ82" i="6" s="1"/>
  <c r="II30" i="6" l="1"/>
  <c r="II27" i="6"/>
  <c r="II64" i="6"/>
  <c r="II66" i="6" s="1"/>
  <c r="II29" i="6"/>
  <c r="II28" i="6"/>
  <c r="IL23" i="6"/>
  <c r="IK25" i="6"/>
  <c r="IK65" i="6" s="1"/>
  <c r="IN21" i="6"/>
  <c r="IK9" i="6"/>
  <c r="IJ16" i="6"/>
  <c r="IJ64" i="6" s="1"/>
  <c r="IJ66" i="6" s="1"/>
  <c r="IQ14" i="6"/>
  <c r="KN15" i="6"/>
  <c r="KV20" i="6"/>
  <c r="LE18" i="6"/>
  <c r="MS258" i="6"/>
  <c r="MS285" i="6" s="1"/>
  <c r="MS294" i="6" s="1"/>
  <c r="MT258" i="6"/>
  <c r="MT285" i="6" s="1"/>
  <c r="MT294" i="6" s="1"/>
  <c r="MT286" i="6"/>
  <c r="MT295" i="6" s="1"/>
  <c r="MR81" i="6"/>
  <c r="MR82" i="6" s="1"/>
  <c r="IJ30" i="6" l="1"/>
  <c r="IJ29" i="6"/>
  <c r="IJ28" i="6"/>
  <c r="IJ27" i="6"/>
  <c r="IL9" i="6"/>
  <c r="IK16" i="6"/>
  <c r="IO21" i="6"/>
  <c r="IM23" i="6"/>
  <c r="IL25" i="6"/>
  <c r="IL65" i="6" s="1"/>
  <c r="IR14" i="6"/>
  <c r="LF18" i="6"/>
  <c r="KW20" i="6"/>
  <c r="KO15" i="6"/>
  <c r="MU258" i="6"/>
  <c r="MU285" i="6" s="1"/>
  <c r="MU294" i="6" s="1"/>
  <c r="MU286" i="6"/>
  <c r="MU295" i="6" s="1"/>
  <c r="MS81" i="6"/>
  <c r="MS82" i="6" s="1"/>
  <c r="IK30" i="6" l="1"/>
  <c r="IK27" i="6"/>
  <c r="IK28" i="6"/>
  <c r="IK64" i="6"/>
  <c r="IK66" i="6" s="1"/>
  <c r="IK29" i="6"/>
  <c r="IN23" i="6"/>
  <c r="IM25" i="6"/>
  <c r="IM65" i="6" s="1"/>
  <c r="IP21" i="6"/>
  <c r="IM9" i="6"/>
  <c r="IL16" i="6"/>
  <c r="IS14" i="6"/>
  <c r="KP15" i="6"/>
  <c r="KX20" i="6"/>
  <c r="LG18" i="6"/>
  <c r="MV258" i="6"/>
  <c r="MV285" i="6" s="1"/>
  <c r="MV294" i="6" s="1"/>
  <c r="MV286" i="6"/>
  <c r="MV295" i="6" s="1"/>
  <c r="MT81" i="6"/>
  <c r="MT82" i="6" s="1"/>
  <c r="IL30" i="6" l="1"/>
  <c r="IL64" i="6"/>
  <c r="IL66" i="6" s="1"/>
  <c r="IL29" i="6"/>
  <c r="IL28" i="6"/>
  <c r="IL27" i="6"/>
  <c r="IN9" i="6"/>
  <c r="IM16" i="6"/>
  <c r="IM64" i="6" s="1"/>
  <c r="IM66" i="6" s="1"/>
  <c r="IQ21" i="6"/>
  <c r="IO23" i="6"/>
  <c r="IN25" i="6"/>
  <c r="IN65" i="6" s="1"/>
  <c r="IT14" i="6"/>
  <c r="LH18" i="6"/>
  <c r="KY20" i="6"/>
  <c r="KQ15" i="6"/>
  <c r="MW286" i="6"/>
  <c r="MW295" i="6" s="1"/>
  <c r="MU81" i="6"/>
  <c r="MU82" i="6" s="1"/>
  <c r="IM30" i="6" l="1"/>
  <c r="IM28" i="6"/>
  <c r="IM29" i="6"/>
  <c r="IM27" i="6"/>
  <c r="IP23" i="6"/>
  <c r="IO25" i="6"/>
  <c r="IO65" i="6" s="1"/>
  <c r="IR21" i="6"/>
  <c r="IO9" i="6"/>
  <c r="IN16" i="6"/>
  <c r="IU14" i="6"/>
  <c r="KZ20" i="6"/>
  <c r="LI18" i="6"/>
  <c r="KR15" i="6"/>
  <c r="MW258" i="6"/>
  <c r="MW285" i="6" s="1"/>
  <c r="MW294" i="6" s="1"/>
  <c r="MX286" i="6"/>
  <c r="MX295" i="6" s="1"/>
  <c r="MV81" i="6"/>
  <c r="MV82" i="6" s="1"/>
  <c r="IN30" i="6" l="1"/>
  <c r="IN27" i="6"/>
  <c r="IN64" i="6"/>
  <c r="IN66" i="6" s="1"/>
  <c r="IN29" i="6"/>
  <c r="IN28" i="6"/>
  <c r="IP9" i="6"/>
  <c r="IO16" i="6"/>
  <c r="IS21" i="6"/>
  <c r="IQ23" i="6"/>
  <c r="IP25" i="6"/>
  <c r="IP65" i="6" s="1"/>
  <c r="IV14" i="6"/>
  <c r="LJ18" i="6"/>
  <c r="KS15" i="6"/>
  <c r="LA20" i="6"/>
  <c r="MX258" i="6"/>
  <c r="MX285" i="6" s="1"/>
  <c r="MX294" i="6" s="1"/>
  <c r="MY286" i="6"/>
  <c r="MY295" i="6" s="1"/>
  <c r="MW81" i="6"/>
  <c r="MW82" i="6" s="1"/>
  <c r="IO30" i="6" l="1"/>
  <c r="IO64" i="6"/>
  <c r="IO66" i="6" s="1"/>
  <c r="IO29" i="6"/>
  <c r="IO28" i="6"/>
  <c r="IO27" i="6"/>
  <c r="IR23" i="6"/>
  <c r="IQ25" i="6"/>
  <c r="IQ65" i="6" s="1"/>
  <c r="IT21" i="6"/>
  <c r="IQ9" i="6"/>
  <c r="IP16" i="6"/>
  <c r="IW14" i="6"/>
  <c r="LB20" i="6"/>
  <c r="KT15" i="6"/>
  <c r="LK18" i="6"/>
  <c r="MY258" i="6"/>
  <c r="MY285" i="6" s="1"/>
  <c r="MY294" i="6" s="1"/>
  <c r="MZ286" i="6"/>
  <c r="MZ295" i="6" s="1"/>
  <c r="MX81" i="6"/>
  <c r="MX82" i="6" s="1"/>
  <c r="IP30" i="6" l="1"/>
  <c r="IP28" i="6"/>
  <c r="IP64" i="6"/>
  <c r="IP66" i="6" s="1"/>
  <c r="IP29" i="6"/>
  <c r="IP27" i="6"/>
  <c r="IR9" i="6"/>
  <c r="IQ16" i="6"/>
  <c r="IU21" i="6"/>
  <c r="IS23" i="6"/>
  <c r="IR25" i="6"/>
  <c r="IR65" i="6" s="1"/>
  <c r="IX14" i="6"/>
  <c r="LL18" i="6"/>
  <c r="KU15" i="6"/>
  <c r="LC20" i="6"/>
  <c r="MZ258" i="6"/>
  <c r="MZ285" i="6" s="1"/>
  <c r="MZ294" i="6" s="1"/>
  <c r="MY81" i="6"/>
  <c r="MY82" i="6" s="1"/>
  <c r="IQ30" i="6" l="1"/>
  <c r="IQ64" i="6"/>
  <c r="IQ66" i="6" s="1"/>
  <c r="IQ29" i="6"/>
  <c r="IQ27" i="6"/>
  <c r="IQ28" i="6"/>
  <c r="IT23" i="6"/>
  <c r="IS25" i="6"/>
  <c r="IS65" i="6" s="1"/>
  <c r="IV21" i="6"/>
  <c r="IS9" i="6"/>
  <c r="IR16" i="6"/>
  <c r="IR64" i="6" s="1"/>
  <c r="IR66" i="6" s="1"/>
  <c r="IY14" i="6"/>
  <c r="LM18" i="6"/>
  <c r="LD20" i="6"/>
  <c r="KV15" i="6"/>
  <c r="MZ81" i="6"/>
  <c r="MZ82" i="6" s="1"/>
  <c r="IR30" i="6" l="1"/>
  <c r="IR29" i="6"/>
  <c r="IR28" i="6"/>
  <c r="IR27" i="6"/>
  <c r="IT9" i="6"/>
  <c r="IS16" i="6"/>
  <c r="IW21" i="6"/>
  <c r="IU23" i="6"/>
  <c r="IT25" i="6"/>
  <c r="IT65" i="6" s="1"/>
  <c r="IZ14" i="6"/>
  <c r="KW15" i="6"/>
  <c r="LE20" i="6"/>
  <c r="LN18" i="6"/>
  <c r="IS30" i="6" l="1"/>
  <c r="IS28" i="6"/>
  <c r="IS64" i="6"/>
  <c r="IS66" i="6" s="1"/>
  <c r="IS29" i="6"/>
  <c r="IS27" i="6"/>
  <c r="IV23" i="6"/>
  <c r="IU25" i="6"/>
  <c r="IU65" i="6" s="1"/>
  <c r="IX21" i="6"/>
  <c r="IU9" i="6"/>
  <c r="IT16" i="6"/>
  <c r="JA14" i="6"/>
  <c r="LF20" i="6"/>
  <c r="LO18" i="6"/>
  <c r="KX15" i="6"/>
  <c r="N70" i="6"/>
  <c r="IT30" i="6" l="1"/>
  <c r="IT64" i="6"/>
  <c r="IT66" i="6" s="1"/>
  <c r="IT29" i="6"/>
  <c r="IT27" i="6"/>
  <c r="IT28" i="6"/>
  <c r="IV9" i="6"/>
  <c r="IU16" i="6"/>
  <c r="IY21" i="6"/>
  <c r="IW23" i="6"/>
  <c r="IV25" i="6"/>
  <c r="IV65" i="6" s="1"/>
  <c r="JB14" i="6"/>
  <c r="LP18" i="6"/>
  <c r="KY15" i="6"/>
  <c r="LG20" i="6"/>
  <c r="N73" i="6"/>
  <c r="N78" i="6" s="1"/>
  <c r="N84" i="6" s="1"/>
  <c r="N72" i="6"/>
  <c r="N77" i="6" s="1"/>
  <c r="IU30" i="6" l="1"/>
  <c r="IU64" i="6"/>
  <c r="IU66" i="6" s="1"/>
  <c r="IU29" i="6"/>
  <c r="IU28" i="6"/>
  <c r="IU27" i="6"/>
  <c r="IZ21" i="6"/>
  <c r="IX23" i="6"/>
  <c r="IW25" i="6"/>
  <c r="IW65" i="6" s="1"/>
  <c r="IW9" i="6"/>
  <c r="IV16" i="6"/>
  <c r="JC14" i="6"/>
  <c r="LH20" i="6"/>
  <c r="KZ15" i="6"/>
  <c r="LQ18" i="6"/>
  <c r="N87" i="6"/>
  <c r="N83" i="6"/>
  <c r="IV30" i="6" l="1"/>
  <c r="IV64" i="6"/>
  <c r="IV66" i="6" s="1"/>
  <c r="IV29" i="6"/>
  <c r="IV28" i="6"/>
  <c r="IV27" i="6"/>
  <c r="IX9" i="6"/>
  <c r="IW16" i="6"/>
  <c r="IY23" i="6"/>
  <c r="IX25" i="6"/>
  <c r="IX65" i="6" s="1"/>
  <c r="JA21" i="6"/>
  <c r="JD14" i="6"/>
  <c r="LR18" i="6"/>
  <c r="LA15" i="6"/>
  <c r="LI20" i="6"/>
  <c r="K2" i="29"/>
  <c r="N325" i="6"/>
  <c r="O70" i="6"/>
  <c r="O72" i="6" s="1"/>
  <c r="O77" i="6" s="1"/>
  <c r="M70" i="6"/>
  <c r="M72" i="6" s="1"/>
  <c r="M77" i="6" s="1"/>
  <c r="IW30" i="6" l="1"/>
  <c r="IW64" i="6"/>
  <c r="IW66" i="6" s="1"/>
  <c r="IW29" i="6"/>
  <c r="IW27" i="6"/>
  <c r="IW28" i="6"/>
  <c r="JB21" i="6"/>
  <c r="IZ23" i="6"/>
  <c r="IY25" i="6"/>
  <c r="IY65" i="6" s="1"/>
  <c r="IY9" i="6"/>
  <c r="IX16" i="6"/>
  <c r="JE14" i="6"/>
  <c r="LJ20" i="6"/>
  <c r="LB15" i="6"/>
  <c r="LS18" i="6"/>
  <c r="O73" i="6"/>
  <c r="O78" i="6" s="1"/>
  <c r="O84" i="6" s="1"/>
  <c r="O83" i="6" s="1"/>
  <c r="M73" i="6"/>
  <c r="M78" i="6" s="1"/>
  <c r="M84" i="6" s="1"/>
  <c r="M83" i="6" s="1"/>
  <c r="IX30" i="6" l="1"/>
  <c r="IX27" i="6"/>
  <c r="IX28" i="6"/>
  <c r="IX64" i="6"/>
  <c r="IX66" i="6" s="1"/>
  <c r="IX29" i="6"/>
  <c r="IZ9" i="6"/>
  <c r="IY16" i="6"/>
  <c r="JA23" i="6"/>
  <c r="IZ25" i="6"/>
  <c r="IZ65" i="6" s="1"/>
  <c r="JC21" i="6"/>
  <c r="JF14" i="6"/>
  <c r="LT18" i="6"/>
  <c r="LC15" i="6"/>
  <c r="LK20" i="6"/>
  <c r="O87" i="6"/>
  <c r="L2" i="29" s="1"/>
  <c r="M87" i="6"/>
  <c r="IY30" i="6" l="1"/>
  <c r="IY64" i="6"/>
  <c r="IY66" i="6" s="1"/>
  <c r="IY29" i="6"/>
  <c r="IY28" i="6"/>
  <c r="IY27" i="6"/>
  <c r="JD21" i="6"/>
  <c r="JB23" i="6"/>
  <c r="JA25" i="6"/>
  <c r="JA65" i="6" s="1"/>
  <c r="JA9" i="6"/>
  <c r="IZ16" i="6"/>
  <c r="JG14" i="6"/>
  <c r="O325" i="6"/>
  <c r="LD15" i="6"/>
  <c r="LL20" i="6"/>
  <c r="LU18" i="6"/>
  <c r="M89" i="6"/>
  <c r="M325" i="6"/>
  <c r="M326" i="6" s="1"/>
  <c r="J2" i="29"/>
  <c r="N326" i="6" l="1"/>
  <c r="J8" i="29"/>
  <c r="J7" i="29"/>
  <c r="J4" i="29" s="1"/>
  <c r="J5" i="29" s="1"/>
  <c r="O326" i="6"/>
  <c r="IZ30" i="6"/>
  <c r="IZ64" i="6"/>
  <c r="IZ66" i="6" s="1"/>
  <c r="IZ29" i="6"/>
  <c r="IZ27" i="6"/>
  <c r="IZ28" i="6"/>
  <c r="L310" i="6"/>
  <c r="JB9" i="6"/>
  <c r="JA16" i="6"/>
  <c r="JC23" i="6"/>
  <c r="JB25" i="6"/>
  <c r="JB65" i="6" s="1"/>
  <c r="JE21" i="6"/>
  <c r="JH14" i="6"/>
  <c r="LV18" i="6"/>
  <c r="LM20" i="6"/>
  <c r="LE15" i="6"/>
  <c r="M320" i="6"/>
  <c r="M321" i="6" s="1"/>
  <c r="N89" i="6"/>
  <c r="M327" i="6"/>
  <c r="M328" i="6" s="1"/>
  <c r="M322" i="6" l="1"/>
  <c r="M323" i="6" s="1"/>
  <c r="J6" i="29"/>
  <c r="P326" i="6"/>
  <c r="L7" i="29"/>
  <c r="L4" i="29" s="1"/>
  <c r="L5" i="29" s="1"/>
  <c r="L8" i="29"/>
  <c r="K7" i="29"/>
  <c r="K4" i="29" s="1"/>
  <c r="K5" i="29" s="1"/>
  <c r="K8" i="29"/>
  <c r="JA30" i="6"/>
  <c r="JA64" i="6"/>
  <c r="JA66" i="6" s="1"/>
  <c r="JA29" i="6"/>
  <c r="JA27" i="6"/>
  <c r="JA28" i="6"/>
  <c r="L311" i="6"/>
  <c r="L312" i="6" s="1"/>
  <c r="L313" i="6" s="1"/>
  <c r="L314" i="6" s="1"/>
  <c r="M310" i="6"/>
  <c r="M311" i="6" s="1"/>
  <c r="M312" i="6" s="1"/>
  <c r="M313" i="6" s="1"/>
  <c r="M314" i="6" s="1"/>
  <c r="JF21" i="6"/>
  <c r="JD23" i="6"/>
  <c r="JC25" i="6"/>
  <c r="JC65" i="6" s="1"/>
  <c r="JC9" i="6"/>
  <c r="JB16" i="6"/>
  <c r="JI14" i="6"/>
  <c r="LN20" i="6"/>
  <c r="LF15" i="6"/>
  <c r="LW18" i="6"/>
  <c r="N327" i="6"/>
  <c r="N328" i="6" s="1"/>
  <c r="N320" i="6"/>
  <c r="N321" i="6" s="1"/>
  <c r="O89" i="6"/>
  <c r="N322" i="6" l="1"/>
  <c r="N323" i="6" s="1"/>
  <c r="K6" i="29"/>
  <c r="Q326" i="6"/>
  <c r="M8" i="29"/>
  <c r="M7" i="29"/>
  <c r="M4" i="29" s="1"/>
  <c r="M5" i="29" s="1"/>
  <c r="JB30" i="6"/>
  <c r="L351" i="6"/>
  <c r="JB64" i="6"/>
  <c r="JB66" i="6" s="1"/>
  <c r="JB29" i="6"/>
  <c r="JB27" i="6"/>
  <c r="JB28" i="6"/>
  <c r="M351" i="6"/>
  <c r="N310" i="6"/>
  <c r="N311" i="6" s="1"/>
  <c r="N312" i="6" s="1"/>
  <c r="N313" i="6" s="1"/>
  <c r="N314" i="6" s="1"/>
  <c r="JD9" i="6"/>
  <c r="JC16" i="6"/>
  <c r="JE23" i="6"/>
  <c r="JD25" i="6"/>
  <c r="JD65" i="6" s="1"/>
  <c r="JG21" i="6"/>
  <c r="JJ14" i="6"/>
  <c r="LX18" i="6"/>
  <c r="LG15" i="6"/>
  <c r="LO20" i="6"/>
  <c r="M350" i="6"/>
  <c r="M354" i="6" s="1"/>
  <c r="O320" i="6"/>
  <c r="O321" i="6" s="1"/>
  <c r="P89" i="6"/>
  <c r="L350" i="6"/>
  <c r="O327" i="6"/>
  <c r="O328" i="6" s="1"/>
  <c r="O322" i="6" l="1"/>
  <c r="O323" i="6" s="1"/>
  <c r="L6" i="29"/>
  <c r="R326" i="6"/>
  <c r="N8" i="29"/>
  <c r="N7" i="29"/>
  <c r="N4" i="29" s="1"/>
  <c r="N5" i="29" s="1"/>
  <c r="JC30" i="6"/>
  <c r="N351" i="6"/>
  <c r="JC27" i="6"/>
  <c r="JC64" i="6"/>
  <c r="JC66" i="6" s="1"/>
  <c r="JC29" i="6"/>
  <c r="N350" i="6"/>
  <c r="N354" i="6" s="1"/>
  <c r="JC28" i="6"/>
  <c r="O310" i="6"/>
  <c r="JF23" i="6"/>
  <c r="JE25" i="6"/>
  <c r="JE65" i="6" s="1"/>
  <c r="JH21" i="6"/>
  <c r="JE9" i="6"/>
  <c r="JD16" i="6"/>
  <c r="JK14" i="6"/>
  <c r="LP20" i="6"/>
  <c r="LH15" i="6"/>
  <c r="LY18" i="6"/>
  <c r="P327" i="6"/>
  <c r="P328" i="6" s="1"/>
  <c r="L354" i="6"/>
  <c r="L352" i="6"/>
  <c r="Q89" i="6"/>
  <c r="P320" i="6"/>
  <c r="P321" i="6" s="1"/>
  <c r="P322" i="6" l="1"/>
  <c r="P323" i="6" s="1"/>
  <c r="M6" i="29"/>
  <c r="S326" i="6"/>
  <c r="O8" i="29"/>
  <c r="O7" i="29"/>
  <c r="O4" i="29" s="1"/>
  <c r="O5" i="29" s="1"/>
  <c r="JD30" i="6"/>
  <c r="JD64" i="6"/>
  <c r="JD66" i="6" s="1"/>
  <c r="JD29" i="6"/>
  <c r="JD27" i="6"/>
  <c r="JD28" i="6"/>
  <c r="O311" i="6"/>
  <c r="O312" i="6" s="1"/>
  <c r="O313" i="6" s="1"/>
  <c r="O314" i="6" s="1"/>
  <c r="P310" i="6"/>
  <c r="P311" i="6" s="1"/>
  <c r="P312" i="6" s="1"/>
  <c r="P313" i="6" s="1"/>
  <c r="P314" i="6" s="1"/>
  <c r="JF9" i="6"/>
  <c r="JE16" i="6"/>
  <c r="JE64" i="6" s="1"/>
  <c r="JE66" i="6" s="1"/>
  <c r="JI21" i="6"/>
  <c r="JG23" i="6"/>
  <c r="JF25" i="6"/>
  <c r="JF65" i="6" s="1"/>
  <c r="JL14" i="6"/>
  <c r="LZ18" i="6"/>
  <c r="LI15" i="6"/>
  <c r="LQ20" i="6"/>
  <c r="R89" i="6"/>
  <c r="Q310" i="6" s="1"/>
  <c r="Q311" i="6" s="1"/>
  <c r="Q312" i="6" s="1"/>
  <c r="Q313" i="6" s="1"/>
  <c r="Q314" i="6" s="1"/>
  <c r="Q320" i="6"/>
  <c r="Q321" i="6" s="1"/>
  <c r="Q327" i="6"/>
  <c r="Q328" i="6" s="1"/>
  <c r="L353" i="6"/>
  <c r="L355" i="6"/>
  <c r="M352" i="6"/>
  <c r="Q322" i="6" l="1"/>
  <c r="Q323" i="6" s="1"/>
  <c r="N6" i="29"/>
  <c r="T326" i="6"/>
  <c r="P7" i="29"/>
  <c r="P4" i="29" s="1"/>
  <c r="P5" i="29" s="1"/>
  <c r="P8" i="29"/>
  <c r="JE30" i="6"/>
  <c r="JE27" i="6"/>
  <c r="JE28" i="6"/>
  <c r="JE29" i="6"/>
  <c r="P350" i="6"/>
  <c r="P354" i="6" s="1"/>
  <c r="O351" i="6"/>
  <c r="P351" i="6"/>
  <c r="JH23" i="6"/>
  <c r="JG25" i="6"/>
  <c r="JG65" i="6" s="1"/>
  <c r="JJ21" i="6"/>
  <c r="JG9" i="6"/>
  <c r="JF16" i="6"/>
  <c r="JM14" i="6"/>
  <c r="LR20" i="6"/>
  <c r="LJ15" i="6"/>
  <c r="MA18" i="6"/>
  <c r="M353" i="6"/>
  <c r="M355" i="6"/>
  <c r="N352" i="6"/>
  <c r="R327" i="6"/>
  <c r="R328" i="6" s="1"/>
  <c r="O350" i="6"/>
  <c r="O354" i="6" s="1"/>
  <c r="R320" i="6"/>
  <c r="R321" i="6" s="1"/>
  <c r="S89" i="6"/>
  <c r="R310" i="6" s="1"/>
  <c r="R311" i="6" s="1"/>
  <c r="R312" i="6" s="1"/>
  <c r="R313" i="6" s="1"/>
  <c r="R314" i="6" s="1"/>
  <c r="R322" i="6" l="1"/>
  <c r="R323" i="6" s="1"/>
  <c r="O6" i="29"/>
  <c r="U326" i="6"/>
  <c r="Q7" i="29"/>
  <c r="Q4" i="29" s="1"/>
  <c r="Q5" i="29" s="1"/>
  <c r="Q8" i="29"/>
  <c r="JF30" i="6"/>
  <c r="JF64" i="6"/>
  <c r="JF66" i="6" s="1"/>
  <c r="JF29" i="6"/>
  <c r="JF28" i="6"/>
  <c r="JF27" i="6"/>
  <c r="JH9" i="6"/>
  <c r="JG16" i="6"/>
  <c r="JK21" i="6"/>
  <c r="JI23" i="6"/>
  <c r="JH25" i="6"/>
  <c r="JH65" i="6" s="1"/>
  <c r="JN14" i="6"/>
  <c r="MB18" i="6"/>
  <c r="LK15" i="6"/>
  <c r="LS20" i="6"/>
  <c r="R351" i="6"/>
  <c r="T89" i="6"/>
  <c r="S320" i="6"/>
  <c r="S321" i="6" s="1"/>
  <c r="Q351" i="6"/>
  <c r="S327" i="6"/>
  <c r="S328" i="6" s="1"/>
  <c r="O352" i="6"/>
  <c r="N353" i="6"/>
  <c r="N355" i="6"/>
  <c r="S322" i="6" l="1"/>
  <c r="S323" i="6" s="1"/>
  <c r="P6" i="29"/>
  <c r="V326" i="6"/>
  <c r="R8" i="29"/>
  <c r="R7" i="29"/>
  <c r="R4" i="29" s="1"/>
  <c r="R5" i="29" s="1"/>
  <c r="JG30" i="6"/>
  <c r="JG28" i="6"/>
  <c r="JG64" i="6"/>
  <c r="JG66" i="6" s="1"/>
  <c r="JG29" i="6"/>
  <c r="JG27" i="6"/>
  <c r="S310" i="6"/>
  <c r="JL21" i="6"/>
  <c r="JJ23" i="6"/>
  <c r="JI25" i="6"/>
  <c r="JI65" i="6" s="1"/>
  <c r="JI9" i="6"/>
  <c r="JH16" i="6"/>
  <c r="JO14" i="6"/>
  <c r="R350" i="6"/>
  <c r="R354" i="6" s="1"/>
  <c r="LT20" i="6"/>
  <c r="LL15" i="6"/>
  <c r="MC18" i="6"/>
  <c r="O355" i="6"/>
  <c r="O353" i="6"/>
  <c r="P352" i="6"/>
  <c r="T327" i="6"/>
  <c r="T328" i="6" s="1"/>
  <c r="T320" i="6"/>
  <c r="T321" i="6" s="1"/>
  <c r="U89" i="6"/>
  <c r="Q350" i="6"/>
  <c r="Q354" i="6" s="1"/>
  <c r="T322" i="6" l="1"/>
  <c r="T323" i="6" s="1"/>
  <c r="Q6" i="29"/>
  <c r="W326" i="6"/>
  <c r="S8" i="29"/>
  <c r="S7" i="29"/>
  <c r="S4" i="29" s="1"/>
  <c r="S5" i="29" s="1"/>
  <c r="JH30" i="6"/>
  <c r="JH64" i="6"/>
  <c r="JH66" i="6" s="1"/>
  <c r="JH29" i="6"/>
  <c r="JH27" i="6"/>
  <c r="JH28" i="6"/>
  <c r="T310" i="6"/>
  <c r="S311" i="6"/>
  <c r="JJ9" i="6"/>
  <c r="JI16" i="6"/>
  <c r="JK23" i="6"/>
  <c r="JJ25" i="6"/>
  <c r="JJ65" i="6" s="1"/>
  <c r="JM21" i="6"/>
  <c r="JP14" i="6"/>
  <c r="LU20" i="6"/>
  <c r="MD18" i="6"/>
  <c r="LM15" i="6"/>
  <c r="U320" i="6"/>
  <c r="U321" i="6" s="1"/>
  <c r="V89" i="6"/>
  <c r="U327" i="6"/>
  <c r="U328" i="6" s="1"/>
  <c r="P355" i="6"/>
  <c r="Q352" i="6"/>
  <c r="P353" i="6"/>
  <c r="U322" i="6" l="1"/>
  <c r="U323" i="6" s="1"/>
  <c r="R6" i="29"/>
  <c r="X326" i="6"/>
  <c r="T8" i="29"/>
  <c r="T7" i="29"/>
  <c r="T4" i="29" s="1"/>
  <c r="T5" i="29" s="1"/>
  <c r="JI30" i="6"/>
  <c r="JI27" i="6"/>
  <c r="JI28" i="6"/>
  <c r="JI64" i="6"/>
  <c r="JI66" i="6" s="1"/>
  <c r="JI29" i="6"/>
  <c r="T311" i="6"/>
  <c r="T312" i="6" s="1"/>
  <c r="T313" i="6" s="1"/>
  <c r="T314" i="6" s="1"/>
  <c r="S312" i="6"/>
  <c r="S313" i="6" s="1"/>
  <c r="S351" i="6"/>
  <c r="U310" i="6"/>
  <c r="U311" i="6" s="1"/>
  <c r="U312" i="6" s="1"/>
  <c r="U313" i="6" s="1"/>
  <c r="U314" i="6" s="1"/>
  <c r="JN21" i="6"/>
  <c r="JL23" i="6"/>
  <c r="JK25" i="6"/>
  <c r="JK65" i="6" s="1"/>
  <c r="JK9" i="6"/>
  <c r="JJ16" i="6"/>
  <c r="JQ14" i="6"/>
  <c r="LN15" i="6"/>
  <c r="ME18" i="6"/>
  <c r="LV20" i="6"/>
  <c r="Q355" i="6"/>
  <c r="Q353" i="6"/>
  <c r="R352" i="6"/>
  <c r="V327" i="6"/>
  <c r="V328" i="6" s="1"/>
  <c r="V320" i="6"/>
  <c r="V321" i="6" s="1"/>
  <c r="W89" i="6"/>
  <c r="T351" i="6"/>
  <c r="V322" i="6" l="1"/>
  <c r="V323" i="6" s="1"/>
  <c r="S6" i="29"/>
  <c r="Y326" i="6"/>
  <c r="U8" i="29"/>
  <c r="U7" i="29"/>
  <c r="U4" i="29" s="1"/>
  <c r="U5" i="29" s="1"/>
  <c r="JJ30" i="6"/>
  <c r="JJ64" i="6"/>
  <c r="JJ66" i="6" s="1"/>
  <c r="JJ29" i="6"/>
  <c r="JJ28" i="6"/>
  <c r="JJ27" i="6"/>
  <c r="U351" i="6"/>
  <c r="V310" i="6"/>
  <c r="S314" i="6"/>
  <c r="S350" i="6"/>
  <c r="S354" i="6" s="1"/>
  <c r="JL9" i="6"/>
  <c r="JK16" i="6"/>
  <c r="JK64" i="6" s="1"/>
  <c r="JK66" i="6" s="1"/>
  <c r="JM23" i="6"/>
  <c r="JL25" i="6"/>
  <c r="JL65" i="6" s="1"/>
  <c r="JO21" i="6"/>
  <c r="JR14" i="6"/>
  <c r="LW20" i="6"/>
  <c r="MF18" i="6"/>
  <c r="LO15" i="6"/>
  <c r="U350" i="6"/>
  <c r="U354" i="6" s="1"/>
  <c r="T350" i="6"/>
  <c r="T354" i="6" s="1"/>
  <c r="W320" i="6"/>
  <c r="W321" i="6" s="1"/>
  <c r="X89" i="6"/>
  <c r="W327" i="6"/>
  <c r="W328" i="6" s="1"/>
  <c r="R353" i="6"/>
  <c r="R355" i="6"/>
  <c r="W322" i="6" l="1"/>
  <c r="W323" i="6" s="1"/>
  <c r="T6" i="29"/>
  <c r="Z326" i="6"/>
  <c r="V7" i="29"/>
  <c r="V4" i="29" s="1"/>
  <c r="V5" i="29" s="1"/>
  <c r="V8" i="29"/>
  <c r="JK30" i="6"/>
  <c r="JK28" i="6"/>
  <c r="JK27" i="6"/>
  <c r="JK29" i="6"/>
  <c r="S352" i="6"/>
  <c r="T352" i="6" s="1"/>
  <c r="V311" i="6"/>
  <c r="V312" i="6" s="1"/>
  <c r="V313" i="6" s="1"/>
  <c r="V314" i="6" s="1"/>
  <c r="W310" i="6"/>
  <c r="W311" i="6" s="1"/>
  <c r="W312" i="6" s="1"/>
  <c r="W313" i="6" s="1"/>
  <c r="W314" i="6" s="1"/>
  <c r="JP21" i="6"/>
  <c r="JN23" i="6"/>
  <c r="JM25" i="6"/>
  <c r="JM65" i="6" s="1"/>
  <c r="JM9" i="6"/>
  <c r="JL16" i="6"/>
  <c r="JL64" i="6" s="1"/>
  <c r="JL66" i="6" s="1"/>
  <c r="JS14" i="6"/>
  <c r="LP15" i="6"/>
  <c r="MG18" i="6"/>
  <c r="LX20" i="6"/>
  <c r="X327" i="6"/>
  <c r="X328" i="6" s="1"/>
  <c r="X320" i="6"/>
  <c r="X321" i="6" s="1"/>
  <c r="Y89" i="6"/>
  <c r="X322" i="6" l="1"/>
  <c r="X323" i="6" s="1"/>
  <c r="U6" i="29"/>
  <c r="AA326" i="6"/>
  <c r="W8" i="29"/>
  <c r="W7" i="29"/>
  <c r="W4" i="29" s="1"/>
  <c r="W5" i="29" s="1"/>
  <c r="JL30" i="6"/>
  <c r="S353" i="6"/>
  <c r="V351" i="6"/>
  <c r="S355" i="6"/>
  <c r="JL29" i="6"/>
  <c r="JL27" i="6"/>
  <c r="JL28" i="6"/>
  <c r="X310" i="6"/>
  <c r="X311" i="6" s="1"/>
  <c r="X312" i="6" s="1"/>
  <c r="X313" i="6" s="1"/>
  <c r="X314" i="6" s="1"/>
  <c r="JN9" i="6"/>
  <c r="JM16" i="6"/>
  <c r="JO23" i="6"/>
  <c r="JN25" i="6"/>
  <c r="JN65" i="6" s="1"/>
  <c r="JQ21" i="6"/>
  <c r="JT14" i="6"/>
  <c r="LY20" i="6"/>
  <c r="MH18" i="6"/>
  <c r="LQ15" i="6"/>
  <c r="Y320" i="6"/>
  <c r="Y321" i="6" s="1"/>
  <c r="Z89" i="6"/>
  <c r="V350" i="6"/>
  <c r="V354" i="6" s="1"/>
  <c r="T353" i="6"/>
  <c r="U352" i="6"/>
  <c r="T355" i="6"/>
  <c r="W351" i="6"/>
  <c r="Y327" i="6"/>
  <c r="Y328" i="6" s="1"/>
  <c r="Y322" i="6" l="1"/>
  <c r="Y323" i="6" s="1"/>
  <c r="V6" i="29"/>
  <c r="AB326" i="6"/>
  <c r="X8" i="29"/>
  <c r="X7" i="29"/>
  <c r="X4" i="29" s="1"/>
  <c r="X5" i="29" s="1"/>
  <c r="JM30" i="6"/>
  <c r="JM28" i="6"/>
  <c r="JM64" i="6"/>
  <c r="JM66" i="6" s="1"/>
  <c r="JM29" i="6"/>
  <c r="JM27" i="6"/>
  <c r="X350" i="6"/>
  <c r="X354" i="6" s="1"/>
  <c r="X351" i="6"/>
  <c r="Y310" i="6"/>
  <c r="Y311" i="6" s="1"/>
  <c r="Y312" i="6" s="1"/>
  <c r="Y313" i="6" s="1"/>
  <c r="Y314" i="6" s="1"/>
  <c r="JR21" i="6"/>
  <c r="JP23" i="6"/>
  <c r="JO25" i="6"/>
  <c r="JO65" i="6" s="1"/>
  <c r="JO9" i="6"/>
  <c r="JN16" i="6"/>
  <c r="JN64" i="6" s="1"/>
  <c r="JN66" i="6" s="1"/>
  <c r="JU14" i="6"/>
  <c r="MI18" i="6"/>
  <c r="LR15" i="6"/>
  <c r="LZ20" i="6"/>
  <c r="Z327" i="6"/>
  <c r="Z328" i="6" s="1"/>
  <c r="W350" i="6"/>
  <c r="W354" i="6" s="1"/>
  <c r="U355" i="6"/>
  <c r="U353" i="6"/>
  <c r="V352" i="6"/>
  <c r="AA89" i="6"/>
  <c r="Z320" i="6"/>
  <c r="Z321" i="6" s="1"/>
  <c r="Z322" i="6" l="1"/>
  <c r="Z323" i="6" s="1"/>
  <c r="W6" i="29"/>
  <c r="AC326" i="6"/>
  <c r="Y8" i="29"/>
  <c r="Y7" i="29"/>
  <c r="Y4" i="29" s="1"/>
  <c r="Y5" i="29" s="1"/>
  <c r="JN30" i="6"/>
  <c r="JN29" i="6"/>
  <c r="JN27" i="6"/>
  <c r="Y351" i="6"/>
  <c r="Y350" i="6"/>
  <c r="Y354" i="6" s="1"/>
  <c r="JN28" i="6"/>
  <c r="Z310" i="6"/>
  <c r="JP9" i="6"/>
  <c r="JO16" i="6"/>
  <c r="JQ23" i="6"/>
  <c r="JP25" i="6"/>
  <c r="JP65" i="6" s="1"/>
  <c r="JS21" i="6"/>
  <c r="JV14" i="6"/>
  <c r="MA20" i="6"/>
  <c r="LS15" i="6"/>
  <c r="MJ18" i="6"/>
  <c r="V355" i="6"/>
  <c r="W352" i="6"/>
  <c r="V353" i="6"/>
  <c r="AA320" i="6"/>
  <c r="AA321" i="6" s="1"/>
  <c r="AB89" i="6"/>
  <c r="AA327" i="6"/>
  <c r="AA328" i="6" s="1"/>
  <c r="AA322" i="6" l="1"/>
  <c r="AA323" i="6" s="1"/>
  <c r="X6" i="29"/>
  <c r="AD326" i="6"/>
  <c r="Z8" i="29"/>
  <c r="Z7" i="29"/>
  <c r="Z4" i="29" s="1"/>
  <c r="Z5" i="29" s="1"/>
  <c r="JO30" i="6"/>
  <c r="JO64" i="6"/>
  <c r="JO66" i="6" s="1"/>
  <c r="JO29" i="6"/>
  <c r="JO28" i="6"/>
  <c r="JO27" i="6"/>
  <c r="Z311" i="6"/>
  <c r="AA310" i="6"/>
  <c r="JT21" i="6"/>
  <c r="JR23" i="6"/>
  <c r="JQ25" i="6"/>
  <c r="JQ65" i="6" s="1"/>
  <c r="JQ9" i="6"/>
  <c r="JP16" i="6"/>
  <c r="JP64" i="6" s="1"/>
  <c r="JP66" i="6" s="1"/>
  <c r="JW14" i="6"/>
  <c r="MK18" i="6"/>
  <c r="LT15" i="6"/>
  <c r="MB20" i="6"/>
  <c r="AB327" i="6"/>
  <c r="AB328" i="6" s="1"/>
  <c r="W353" i="6"/>
  <c r="X352" i="6"/>
  <c r="W355" i="6"/>
  <c r="AB320" i="6"/>
  <c r="AB321" i="6" s="1"/>
  <c r="AC89" i="6"/>
  <c r="AB322" i="6" l="1"/>
  <c r="AB323" i="6" s="1"/>
  <c r="Y6" i="29"/>
  <c r="AE326" i="6"/>
  <c r="AA8" i="29"/>
  <c r="AA7" i="29"/>
  <c r="AA4" i="29" s="1"/>
  <c r="AA5" i="29" s="1"/>
  <c r="JP30" i="6"/>
  <c r="JP28" i="6"/>
  <c r="JP29" i="6"/>
  <c r="JP27" i="6"/>
  <c r="AA311" i="6"/>
  <c r="Z312" i="6"/>
  <c r="Z313" i="6" s="1"/>
  <c r="Z351" i="6"/>
  <c r="AB310" i="6"/>
  <c r="JR9" i="6"/>
  <c r="JQ16" i="6"/>
  <c r="JS23" i="6"/>
  <c r="JR25" i="6"/>
  <c r="JR65" i="6" s="1"/>
  <c r="JU21" i="6"/>
  <c r="JX14" i="6"/>
  <c r="MC20" i="6"/>
  <c r="LU15" i="6"/>
  <c r="ML18" i="6"/>
  <c r="X353" i="6"/>
  <c r="X355" i="6"/>
  <c r="Y352" i="6"/>
  <c r="AC327" i="6"/>
  <c r="AC328" i="6" s="1"/>
  <c r="AC320" i="6"/>
  <c r="AC321" i="6" s="1"/>
  <c r="AD89" i="6"/>
  <c r="AC322" i="6" l="1"/>
  <c r="AC323" i="6" s="1"/>
  <c r="Z6" i="29"/>
  <c r="AF326" i="6"/>
  <c r="AB7" i="29"/>
  <c r="AB4" i="29" s="1"/>
  <c r="AB5" i="29" s="1"/>
  <c r="AB8" i="29"/>
  <c r="JQ30" i="6"/>
  <c r="JQ64" i="6"/>
  <c r="JQ66" i="6" s="1"/>
  <c r="JQ29" i="6"/>
  <c r="JQ27" i="6"/>
  <c r="JQ28" i="6"/>
  <c r="AB311" i="6"/>
  <c r="AC310" i="6"/>
  <c r="AC311" i="6" s="1"/>
  <c r="AC312" i="6" s="1"/>
  <c r="AC313" i="6" s="1"/>
  <c r="AC314" i="6" s="1"/>
  <c r="Z314" i="6"/>
  <c r="Z350" i="6"/>
  <c r="Z354" i="6" s="1"/>
  <c r="AA312" i="6"/>
  <c r="AA313" i="6" s="1"/>
  <c r="AA351" i="6"/>
  <c r="JV21" i="6"/>
  <c r="JT23" i="6"/>
  <c r="JS25" i="6"/>
  <c r="JS65" i="6" s="1"/>
  <c r="JS9" i="6"/>
  <c r="JR16" i="6"/>
  <c r="JY14" i="6"/>
  <c r="MM18" i="6"/>
  <c r="LV15" i="6"/>
  <c r="MD20" i="6"/>
  <c r="AE89" i="6"/>
  <c r="AD320" i="6"/>
  <c r="AD321" i="6" s="1"/>
  <c r="AD327" i="6"/>
  <c r="AD328" i="6" s="1"/>
  <c r="Y355" i="6"/>
  <c r="Y353" i="6"/>
  <c r="AD322" i="6" l="1"/>
  <c r="AD323" i="6" s="1"/>
  <c r="AA6" i="29"/>
  <c r="AG326" i="6"/>
  <c r="AC7" i="29"/>
  <c r="AC4" i="29" s="1"/>
  <c r="AC5" i="29" s="1"/>
  <c r="AC8" i="29"/>
  <c r="JR27" i="6"/>
  <c r="JR28" i="6"/>
  <c r="JR30" i="6"/>
  <c r="Z352" i="6"/>
  <c r="JR64" i="6"/>
  <c r="JR66" i="6" s="1"/>
  <c r="JR29" i="6"/>
  <c r="AC350" i="6"/>
  <c r="AC354" i="6" s="1"/>
  <c r="AA314" i="6"/>
  <c r="AA350" i="6"/>
  <c r="AA354" i="6" s="1"/>
  <c r="AD310" i="6"/>
  <c r="AD311" i="6" s="1"/>
  <c r="AD312" i="6" s="1"/>
  <c r="AD313" i="6" s="1"/>
  <c r="AD314" i="6" s="1"/>
  <c r="AB312" i="6"/>
  <c r="AB313" i="6" s="1"/>
  <c r="AB351" i="6"/>
  <c r="AC351" i="6"/>
  <c r="JU23" i="6"/>
  <c r="JT25" i="6"/>
  <c r="JT65" i="6" s="1"/>
  <c r="JT9" i="6"/>
  <c r="JS16" i="6"/>
  <c r="JW21" i="6"/>
  <c r="JZ14" i="6"/>
  <c r="ME20" i="6"/>
  <c r="LW15" i="6"/>
  <c r="MN18" i="6"/>
  <c r="Z355" i="6"/>
  <c r="Z353" i="6"/>
  <c r="AE327" i="6"/>
  <c r="AE328" i="6" s="1"/>
  <c r="AF89" i="6"/>
  <c r="AE320" i="6"/>
  <c r="AE321" i="6" s="1"/>
  <c r="AE322" i="6" l="1"/>
  <c r="AE323" i="6" s="1"/>
  <c r="AB6" i="29"/>
  <c r="AH326" i="6"/>
  <c r="AD7" i="29"/>
  <c r="AD4" i="29" s="1"/>
  <c r="AD5" i="29" s="1"/>
  <c r="AD8" i="29"/>
  <c r="JS28" i="6"/>
  <c r="JS30" i="6"/>
  <c r="JS64" i="6"/>
  <c r="JS66" i="6" s="1"/>
  <c r="JS29" i="6"/>
  <c r="JS27" i="6"/>
  <c r="AA352" i="6"/>
  <c r="AA355" i="6" s="1"/>
  <c r="AB314" i="6"/>
  <c r="AB350" i="6"/>
  <c r="AB354" i="6" s="1"/>
  <c r="AE310" i="6"/>
  <c r="AE311" i="6" s="1"/>
  <c r="AE312" i="6" s="1"/>
  <c r="AE313" i="6" s="1"/>
  <c r="AE314" i="6" s="1"/>
  <c r="JX21" i="6"/>
  <c r="JU9" i="6"/>
  <c r="JT16" i="6"/>
  <c r="JV23" i="6"/>
  <c r="JU25" i="6"/>
  <c r="JU65" i="6" s="1"/>
  <c r="KA14" i="6"/>
  <c r="LX15" i="6"/>
  <c r="MO18" i="6"/>
  <c r="MF20" i="6"/>
  <c r="AD351" i="6"/>
  <c r="AF320" i="6"/>
  <c r="AF321" i="6" s="1"/>
  <c r="AG89" i="6"/>
  <c r="AF327" i="6"/>
  <c r="AF328" i="6" s="1"/>
  <c r="AF322" i="6" l="1"/>
  <c r="AF323" i="6" s="1"/>
  <c r="AC6" i="29"/>
  <c r="AI326" i="6"/>
  <c r="AE8" i="29"/>
  <c r="AE7" i="29"/>
  <c r="AE4" i="29" s="1"/>
  <c r="AE5" i="29" s="1"/>
  <c r="JT30" i="6"/>
  <c r="AB352" i="6"/>
  <c r="AB353" i="6" s="1"/>
  <c r="AA353" i="6"/>
  <c r="JT27" i="6"/>
  <c r="JT64" i="6"/>
  <c r="JT66" i="6" s="1"/>
  <c r="JT29" i="6"/>
  <c r="JT28" i="6"/>
  <c r="AF310" i="6"/>
  <c r="AF311" i="6" s="1"/>
  <c r="AF312" i="6" s="1"/>
  <c r="AF313" i="6" s="1"/>
  <c r="AF314" i="6" s="1"/>
  <c r="AE351" i="6"/>
  <c r="AE350" i="6"/>
  <c r="AE354" i="6" s="1"/>
  <c r="JW23" i="6"/>
  <c r="JV25" i="6"/>
  <c r="JV65" i="6" s="1"/>
  <c r="JV9" i="6"/>
  <c r="JU16" i="6"/>
  <c r="JY21" i="6"/>
  <c r="KB14" i="6"/>
  <c r="MG20" i="6"/>
  <c r="MP18" i="6"/>
  <c r="LY15" i="6"/>
  <c r="AG327" i="6"/>
  <c r="AG328" i="6" s="1"/>
  <c r="AD350" i="6"/>
  <c r="AD354" i="6" s="1"/>
  <c r="AH89" i="6"/>
  <c r="AG320" i="6"/>
  <c r="AG321" i="6" s="1"/>
  <c r="AG322" i="6" l="1"/>
  <c r="AG323" i="6" s="1"/>
  <c r="AD6" i="29"/>
  <c r="AJ326" i="6"/>
  <c r="AF7" i="29"/>
  <c r="AF4" i="29" s="1"/>
  <c r="AF5" i="29" s="1"/>
  <c r="AF8" i="29"/>
  <c r="JU30" i="6"/>
  <c r="AC352" i="6"/>
  <c r="AC355" i="6" s="1"/>
  <c r="AB355" i="6"/>
  <c r="JU28" i="6"/>
  <c r="JU64" i="6"/>
  <c r="JU66" i="6" s="1"/>
  <c r="JU29" i="6"/>
  <c r="JU27" i="6"/>
  <c r="AG310" i="6"/>
  <c r="AG311" i="6" s="1"/>
  <c r="AG312" i="6" s="1"/>
  <c r="AG313" i="6" s="1"/>
  <c r="AG314" i="6" s="1"/>
  <c r="JZ21" i="6"/>
  <c r="JW9" i="6"/>
  <c r="JV16" i="6"/>
  <c r="JX23" i="6"/>
  <c r="JW25" i="6"/>
  <c r="JW65" i="6" s="1"/>
  <c r="KC14" i="6"/>
  <c r="LZ15" i="6"/>
  <c r="MQ18" i="6"/>
  <c r="MH20" i="6"/>
  <c r="AH320" i="6"/>
  <c r="AH321" i="6" s="1"/>
  <c r="AI89" i="6"/>
  <c r="AF351" i="6"/>
  <c r="AH327" i="6"/>
  <c r="AH328" i="6" s="1"/>
  <c r="AH322" i="6" l="1"/>
  <c r="AH323" i="6" s="1"/>
  <c r="AE6" i="29"/>
  <c r="AK326" i="6"/>
  <c r="AG7" i="29"/>
  <c r="AG4" i="29" s="1"/>
  <c r="AG5" i="29" s="1"/>
  <c r="AG8" i="29"/>
  <c r="JV30" i="6"/>
  <c r="AD352" i="6"/>
  <c r="AD353" i="6" s="1"/>
  <c r="AC353" i="6"/>
  <c r="JV64" i="6"/>
  <c r="JV66" i="6" s="1"/>
  <c r="JV29" i="6"/>
  <c r="JV27" i="6"/>
  <c r="JV28" i="6"/>
  <c r="AH310" i="6"/>
  <c r="AH311" i="6" s="1"/>
  <c r="AH312" i="6" s="1"/>
  <c r="AH313" i="6" s="1"/>
  <c r="AH314" i="6" s="1"/>
  <c r="JY23" i="6"/>
  <c r="JX25" i="6"/>
  <c r="JX65" i="6" s="1"/>
  <c r="JX9" i="6"/>
  <c r="JW16" i="6"/>
  <c r="KA21" i="6"/>
  <c r="KD14" i="6"/>
  <c r="MI20" i="6"/>
  <c r="MR18" i="6"/>
  <c r="MA15" i="6"/>
  <c r="AI320" i="6"/>
  <c r="AI321" i="6" s="1"/>
  <c r="AJ89" i="6"/>
  <c r="AI327" i="6"/>
  <c r="AI328" i="6" s="1"/>
  <c r="AF350" i="6"/>
  <c r="AF354" i="6" s="1"/>
  <c r="AG351" i="6"/>
  <c r="AI322" i="6" l="1"/>
  <c r="AI323" i="6" s="1"/>
  <c r="AF6" i="29"/>
  <c r="AL326" i="6"/>
  <c r="AH8" i="29"/>
  <c r="AH7" i="29"/>
  <c r="AH4" i="29" s="1"/>
  <c r="AH5" i="29" s="1"/>
  <c r="JW30" i="6"/>
  <c r="AD355" i="6"/>
  <c r="AE352" i="6"/>
  <c r="JW64" i="6"/>
  <c r="JW66" i="6" s="1"/>
  <c r="JW29" i="6"/>
  <c r="JW27" i="6"/>
  <c r="JW28" i="6"/>
  <c r="AH351" i="6"/>
  <c r="AH350" i="6"/>
  <c r="AH354" i="6" s="1"/>
  <c r="AI310" i="6"/>
  <c r="AI311" i="6" s="1"/>
  <c r="AI312" i="6" s="1"/>
  <c r="AI313" i="6" s="1"/>
  <c r="AI314" i="6" s="1"/>
  <c r="KB21" i="6"/>
  <c r="JY9" i="6"/>
  <c r="JX16" i="6"/>
  <c r="JX64" i="6" s="1"/>
  <c r="JX66" i="6" s="1"/>
  <c r="JZ23" i="6"/>
  <c r="JY25" i="6"/>
  <c r="JY65" i="6" s="1"/>
  <c r="KE14" i="6"/>
  <c r="MB15" i="6"/>
  <c r="MS18" i="6"/>
  <c r="MJ20" i="6"/>
  <c r="AG350" i="6"/>
  <c r="AG354" i="6" s="1"/>
  <c r="AJ327" i="6"/>
  <c r="AJ328" i="6" s="1"/>
  <c r="AK89" i="6"/>
  <c r="AJ320" i="6"/>
  <c r="AJ321" i="6" s="1"/>
  <c r="AE355" i="6"/>
  <c r="AF352" i="6"/>
  <c r="AE353" i="6"/>
  <c r="AJ322" i="6" l="1"/>
  <c r="AJ323" i="6" s="1"/>
  <c r="AG6" i="29"/>
  <c r="AM326" i="6"/>
  <c r="AI8" i="29"/>
  <c r="AI7" i="29"/>
  <c r="AI4" i="29" s="1"/>
  <c r="AI5" i="29" s="1"/>
  <c r="JX30" i="6"/>
  <c r="JX27" i="6"/>
  <c r="JX29" i="6"/>
  <c r="JX28" i="6"/>
  <c r="AJ310" i="6"/>
  <c r="AI351" i="6"/>
  <c r="KA23" i="6"/>
  <c r="JZ25" i="6"/>
  <c r="JZ65" i="6" s="1"/>
  <c r="JZ9" i="6"/>
  <c r="JY16" i="6"/>
  <c r="KC21" i="6"/>
  <c r="KF14" i="6"/>
  <c r="MK20" i="6"/>
  <c r="MT18" i="6"/>
  <c r="MC15" i="6"/>
  <c r="AI350" i="6"/>
  <c r="AI354" i="6" s="1"/>
  <c r="AK327" i="6"/>
  <c r="AK328" i="6" s="1"/>
  <c r="AF353" i="6"/>
  <c r="AF355" i="6"/>
  <c r="AG352" i="6"/>
  <c r="AL89" i="6"/>
  <c r="AK320" i="6"/>
  <c r="AK321" i="6" s="1"/>
  <c r="AK322" i="6" l="1"/>
  <c r="AK323" i="6" s="1"/>
  <c r="AH6" i="29"/>
  <c r="AN326" i="6"/>
  <c r="AJ8" i="29"/>
  <c r="AJ7" i="29"/>
  <c r="AJ4" i="29" s="1"/>
  <c r="AJ5" i="29" s="1"/>
  <c r="JY30" i="6"/>
  <c r="JY28" i="6"/>
  <c r="JY64" i="6"/>
  <c r="JY66" i="6" s="1"/>
  <c r="JY29" i="6"/>
  <c r="JY27" i="6"/>
  <c r="AJ311" i="6"/>
  <c r="AK310" i="6"/>
  <c r="KA9" i="6"/>
  <c r="JZ16" i="6"/>
  <c r="JZ64" i="6" s="1"/>
  <c r="JZ66" i="6" s="1"/>
  <c r="KD21" i="6"/>
  <c r="KB23" i="6"/>
  <c r="KA25" i="6"/>
  <c r="KA65" i="6" s="1"/>
  <c r="KG14" i="6"/>
  <c r="MD15" i="6"/>
  <c r="MU18" i="6"/>
  <c r="ML20" i="6"/>
  <c r="AL327" i="6"/>
  <c r="AL328" i="6" s="1"/>
  <c r="AM89" i="6"/>
  <c r="AL320" i="6"/>
  <c r="AL321" i="6" s="1"/>
  <c r="AG355" i="6"/>
  <c r="AH352" i="6"/>
  <c r="AG353" i="6"/>
  <c r="AL322" i="6" l="1"/>
  <c r="AL323" i="6" s="1"/>
  <c r="AI6" i="29"/>
  <c r="AO326" i="6"/>
  <c r="AK8" i="29"/>
  <c r="AK7" i="29"/>
  <c r="AK4" i="29" s="1"/>
  <c r="AK5" i="29" s="1"/>
  <c r="JZ30" i="6"/>
  <c r="JZ29" i="6"/>
  <c r="JZ27" i="6"/>
  <c r="JZ28" i="6"/>
  <c r="AK311" i="6"/>
  <c r="AL310" i="6"/>
  <c r="AL311" i="6" s="1"/>
  <c r="AL312" i="6" s="1"/>
  <c r="AL313" i="6" s="1"/>
  <c r="AL314" i="6" s="1"/>
  <c r="AJ312" i="6"/>
  <c r="AJ313" i="6" s="1"/>
  <c r="AJ351" i="6"/>
  <c r="KE21" i="6"/>
  <c r="KC23" i="6"/>
  <c r="KB25" i="6"/>
  <c r="KB65" i="6" s="1"/>
  <c r="KB9" i="6"/>
  <c r="KA16" i="6"/>
  <c r="KA64" i="6" s="1"/>
  <c r="KA66" i="6" s="1"/>
  <c r="KH14" i="6"/>
  <c r="MM20" i="6"/>
  <c r="MV18" i="6"/>
  <c r="ME15" i="6"/>
  <c r="AH353" i="6"/>
  <c r="AH355" i="6"/>
  <c r="AI352" i="6"/>
  <c r="AM320" i="6"/>
  <c r="AM321" i="6" s="1"/>
  <c r="AN89" i="6"/>
  <c r="AM327" i="6"/>
  <c r="AM328" i="6" s="1"/>
  <c r="AM322" i="6" l="1"/>
  <c r="AM323" i="6" s="1"/>
  <c r="AJ6" i="29"/>
  <c r="AP326" i="6"/>
  <c r="AL8" i="29"/>
  <c r="AL7" i="29"/>
  <c r="AL4" i="29" s="1"/>
  <c r="AL5" i="29" s="1"/>
  <c r="KA30" i="6"/>
  <c r="KA28" i="6"/>
  <c r="KA27" i="6"/>
  <c r="KA29" i="6"/>
  <c r="AJ314" i="6"/>
  <c r="AJ350" i="6"/>
  <c r="AJ354" i="6" s="1"/>
  <c r="AK312" i="6"/>
  <c r="AK313" i="6" s="1"/>
  <c r="AK351" i="6"/>
  <c r="AM310" i="6"/>
  <c r="AM311" i="6" s="1"/>
  <c r="AM312" i="6" s="1"/>
  <c r="AM313" i="6" s="1"/>
  <c r="AM314" i="6" s="1"/>
  <c r="KC9" i="6"/>
  <c r="KB16" i="6"/>
  <c r="KD23" i="6"/>
  <c r="KC25" i="6"/>
  <c r="KC65" i="6" s="1"/>
  <c r="KF21" i="6"/>
  <c r="KI14" i="6"/>
  <c r="MF15" i="6"/>
  <c r="MW18" i="6"/>
  <c r="MN20" i="6"/>
  <c r="AN320" i="6"/>
  <c r="AN321" i="6" s="1"/>
  <c r="AO89" i="6"/>
  <c r="AN327" i="6"/>
  <c r="AN328" i="6" s="1"/>
  <c r="AL351" i="6"/>
  <c r="AI353" i="6"/>
  <c r="AI355" i="6"/>
  <c r="AQ326" i="6" l="1"/>
  <c r="AM8" i="29"/>
  <c r="AM7" i="29"/>
  <c r="AM4" i="29" s="1"/>
  <c r="AM5" i="29" s="1"/>
  <c r="AN322" i="6"/>
  <c r="AN323" i="6" s="1"/>
  <c r="AK6" i="29"/>
  <c r="KB30" i="6"/>
  <c r="KB27" i="6"/>
  <c r="KB64" i="6"/>
  <c r="KB66" i="6" s="1"/>
  <c r="KB29" i="6"/>
  <c r="KB28" i="6"/>
  <c r="AJ352" i="6"/>
  <c r="AJ355" i="6" s="1"/>
  <c r="AM350" i="6"/>
  <c r="AM354" i="6" s="1"/>
  <c r="AK314" i="6"/>
  <c r="AK350" i="6"/>
  <c r="AK354" i="6" s="1"/>
  <c r="AN310" i="6"/>
  <c r="AN311" i="6" s="1"/>
  <c r="AN312" i="6" s="1"/>
  <c r="AN313" i="6" s="1"/>
  <c r="AN314" i="6" s="1"/>
  <c r="AM351" i="6"/>
  <c r="KE23" i="6"/>
  <c r="KD25" i="6"/>
  <c r="KD65" i="6" s="1"/>
  <c r="KG21" i="6"/>
  <c r="KD9" i="6"/>
  <c r="KC16" i="6"/>
  <c r="KJ14" i="6"/>
  <c r="MO20" i="6"/>
  <c r="MX18" i="6"/>
  <c r="MG15" i="6"/>
  <c r="AO327" i="6"/>
  <c r="AO328" i="6" s="1"/>
  <c r="AO320" i="6"/>
  <c r="AO321" i="6" s="1"/>
  <c r="AP89" i="6"/>
  <c r="AL350" i="6"/>
  <c r="AL354" i="6" s="1"/>
  <c r="AO322" i="6" l="1"/>
  <c r="AO323" i="6" s="1"/>
  <c r="AL6" i="29"/>
  <c r="AR326" i="6"/>
  <c r="AN8" i="29"/>
  <c r="AN7" i="29"/>
  <c r="AN4" i="29" s="1"/>
  <c r="AN5" i="29" s="1"/>
  <c r="KC30" i="6"/>
  <c r="KC28" i="6"/>
  <c r="KC64" i="6"/>
  <c r="KC66" i="6" s="1"/>
  <c r="KC29" i="6"/>
  <c r="KC27" i="6"/>
  <c r="AJ353" i="6"/>
  <c r="AK352" i="6"/>
  <c r="AL352" i="6" s="1"/>
  <c r="AO310" i="6"/>
  <c r="AO311" i="6" s="1"/>
  <c r="AO312" i="6" s="1"/>
  <c r="AO313" i="6" s="1"/>
  <c r="AO314" i="6" s="1"/>
  <c r="AN351" i="6"/>
  <c r="KE9" i="6"/>
  <c r="KD16" i="6"/>
  <c r="KD28" i="6" s="1"/>
  <c r="KH21" i="6"/>
  <c r="KF23" i="6"/>
  <c r="KE25" i="6"/>
  <c r="KE65" i="6" s="1"/>
  <c r="KK14" i="6"/>
  <c r="MH15" i="6"/>
  <c r="MY18" i="6"/>
  <c r="MP20" i="6"/>
  <c r="AN350" i="6"/>
  <c r="AN354" i="6" s="1"/>
  <c r="AP327" i="6"/>
  <c r="AP328" i="6" s="1"/>
  <c r="AQ89" i="6"/>
  <c r="AP310" i="6" s="1"/>
  <c r="AP311" i="6" s="1"/>
  <c r="AP312" i="6" s="1"/>
  <c r="AP313" i="6" s="1"/>
  <c r="AP314" i="6" s="1"/>
  <c r="AP320" i="6"/>
  <c r="AP321" i="6" s="1"/>
  <c r="AP322" i="6" l="1"/>
  <c r="AP323" i="6" s="1"/>
  <c r="AM6" i="29"/>
  <c r="AS326" i="6"/>
  <c r="AO8" i="29"/>
  <c r="AO7" i="29"/>
  <c r="AO4" i="29" s="1"/>
  <c r="AO5" i="29" s="1"/>
  <c r="KD30" i="6"/>
  <c r="AK353" i="6"/>
  <c r="AK355" i="6"/>
  <c r="KD64" i="6"/>
  <c r="KD66" i="6" s="1"/>
  <c r="KD29" i="6"/>
  <c r="KD27" i="6"/>
  <c r="AO351" i="6"/>
  <c r="KG23" i="6"/>
  <c r="KF25" i="6"/>
  <c r="KF65" i="6" s="1"/>
  <c r="KI21" i="6"/>
  <c r="KF9" i="6"/>
  <c r="KE16" i="6"/>
  <c r="KE64" i="6" s="1"/>
  <c r="KE66" i="6" s="1"/>
  <c r="KL14" i="6"/>
  <c r="MQ20" i="6"/>
  <c r="MZ18" i="6"/>
  <c r="MI15" i="6"/>
  <c r="AO350" i="6"/>
  <c r="AO354" i="6" s="1"/>
  <c r="AR89" i="6"/>
  <c r="AQ320" i="6"/>
  <c r="AQ321" i="6" s="1"/>
  <c r="AL353" i="6"/>
  <c r="AL355" i="6"/>
  <c r="AM352" i="6"/>
  <c r="AQ327" i="6"/>
  <c r="AQ328" i="6" s="1"/>
  <c r="AQ322" i="6" l="1"/>
  <c r="AQ323" i="6" s="1"/>
  <c r="AN6" i="29"/>
  <c r="AT326" i="6"/>
  <c r="AP8" i="29"/>
  <c r="AP7" i="29"/>
  <c r="AP4" i="29" s="1"/>
  <c r="AP5" i="29" s="1"/>
  <c r="KE30" i="6"/>
  <c r="KE27" i="6"/>
  <c r="KE29" i="6"/>
  <c r="KE28" i="6"/>
  <c r="AQ310" i="6"/>
  <c r="KG9" i="6"/>
  <c r="KF16" i="6"/>
  <c r="KJ21" i="6"/>
  <c r="KH23" i="6"/>
  <c r="KG25" i="6"/>
  <c r="KG65" i="6" s="1"/>
  <c r="KM14" i="6"/>
  <c r="MJ15" i="6"/>
  <c r="MR20" i="6"/>
  <c r="AR327" i="6"/>
  <c r="AR328" i="6" s="1"/>
  <c r="AM355" i="6"/>
  <c r="AN352" i="6"/>
  <c r="AM353" i="6"/>
  <c r="AS89" i="6"/>
  <c r="AR320" i="6"/>
  <c r="AR321" i="6" s="1"/>
  <c r="AP351" i="6"/>
  <c r="AR322" i="6" l="1"/>
  <c r="AR323" i="6" s="1"/>
  <c r="AO6" i="29"/>
  <c r="AU326" i="6"/>
  <c r="AQ7" i="29"/>
  <c r="AQ4" i="29" s="1"/>
  <c r="AQ5" i="29" s="1"/>
  <c r="AQ8" i="29"/>
  <c r="KF30" i="6"/>
  <c r="KF64" i="6"/>
  <c r="KF66" i="6" s="1"/>
  <c r="KF29" i="6"/>
  <c r="KF28" i="6"/>
  <c r="KF27" i="6"/>
  <c r="AQ311" i="6"/>
  <c r="AQ312" i="6" s="1"/>
  <c r="AQ313" i="6" s="1"/>
  <c r="AQ314" i="6" s="1"/>
  <c r="AR310" i="6"/>
  <c r="AR311" i="6" s="1"/>
  <c r="AR312" i="6" s="1"/>
  <c r="AR313" i="6" s="1"/>
  <c r="AR314" i="6" s="1"/>
  <c r="KI23" i="6"/>
  <c r="KH25" i="6"/>
  <c r="KH65" i="6" s="1"/>
  <c r="KK21" i="6"/>
  <c r="KH9" i="6"/>
  <c r="KG16" i="6"/>
  <c r="KN14" i="6"/>
  <c r="MS20" i="6"/>
  <c r="MK15" i="6"/>
  <c r="AP350" i="6"/>
  <c r="AP354" i="6" s="1"/>
  <c r="AS320" i="6"/>
  <c r="AS321" i="6" s="1"/>
  <c r="AT89" i="6"/>
  <c r="AN355" i="6"/>
  <c r="AO352" i="6"/>
  <c r="AN353" i="6"/>
  <c r="AS327" i="6"/>
  <c r="AS328" i="6" s="1"/>
  <c r="AS322" i="6" l="1"/>
  <c r="AS323" i="6" s="1"/>
  <c r="AP6" i="29"/>
  <c r="AV326" i="6"/>
  <c r="AR7" i="29"/>
  <c r="AR4" i="29" s="1"/>
  <c r="AR5" i="29" s="1"/>
  <c r="AR8" i="29"/>
  <c r="KG30" i="6"/>
  <c r="KG64" i="6"/>
  <c r="KG66" i="6" s="1"/>
  <c r="KG29" i="6"/>
  <c r="KG27" i="6"/>
  <c r="KG28" i="6"/>
  <c r="AQ351" i="6"/>
  <c r="AS310" i="6"/>
  <c r="KI9" i="6"/>
  <c r="KH16" i="6"/>
  <c r="KL21" i="6"/>
  <c r="KJ23" i="6"/>
  <c r="KI25" i="6"/>
  <c r="KI65" i="6" s="1"/>
  <c r="KO14" i="6"/>
  <c r="ML15" i="6"/>
  <c r="MT20" i="6"/>
  <c r="AT327" i="6"/>
  <c r="AT328" i="6" s="1"/>
  <c r="AR351" i="6"/>
  <c r="AQ350" i="6"/>
  <c r="AQ354" i="6" s="1"/>
  <c r="AO355" i="6"/>
  <c r="AO353" i="6"/>
  <c r="AP352" i="6"/>
  <c r="AU89" i="6"/>
  <c r="AT320" i="6"/>
  <c r="AT321" i="6" s="1"/>
  <c r="AT322" i="6" l="1"/>
  <c r="AT323" i="6" s="1"/>
  <c r="AQ6" i="29"/>
  <c r="AW326" i="6"/>
  <c r="AS7" i="29"/>
  <c r="AS4" i="29" s="1"/>
  <c r="AS5" i="29" s="1"/>
  <c r="AS8" i="29"/>
  <c r="KH30" i="6"/>
  <c r="KH27" i="6"/>
  <c r="KH64" i="6"/>
  <c r="KH66" i="6" s="1"/>
  <c r="KH29" i="6"/>
  <c r="KH28" i="6"/>
  <c r="AS311" i="6"/>
  <c r="AT310" i="6"/>
  <c r="KK23" i="6"/>
  <c r="KJ25" i="6"/>
  <c r="KJ65" i="6" s="1"/>
  <c r="KM21" i="6"/>
  <c r="KJ9" i="6"/>
  <c r="KI16" i="6"/>
  <c r="KP14" i="6"/>
  <c r="MU20" i="6"/>
  <c r="MM15" i="6"/>
  <c r="AP355" i="6"/>
  <c r="AQ352" i="6"/>
  <c r="AP353" i="6"/>
  <c r="AV89" i="6"/>
  <c r="AU320" i="6"/>
  <c r="AU321" i="6" s="1"/>
  <c r="AR350" i="6"/>
  <c r="AR354" i="6" s="1"/>
  <c r="AU327" i="6"/>
  <c r="AU328" i="6" s="1"/>
  <c r="AU322" i="6" l="1"/>
  <c r="AU323" i="6" s="1"/>
  <c r="AR6" i="29"/>
  <c r="AX326" i="6"/>
  <c r="AT7" i="29"/>
  <c r="AT4" i="29" s="1"/>
  <c r="AT5" i="29" s="1"/>
  <c r="AT8" i="29"/>
  <c r="KI30" i="6"/>
  <c r="KI64" i="6"/>
  <c r="KI66" i="6" s="1"/>
  <c r="KI29" i="6"/>
  <c r="KI28" i="6"/>
  <c r="KI27" i="6"/>
  <c r="AT311" i="6"/>
  <c r="AS312" i="6"/>
  <c r="AS313" i="6" s="1"/>
  <c r="AS351" i="6"/>
  <c r="AU310" i="6"/>
  <c r="KK9" i="6"/>
  <c r="KJ16" i="6"/>
  <c r="KJ64" i="6" s="1"/>
  <c r="KJ66" i="6" s="1"/>
  <c r="KN21" i="6"/>
  <c r="KL23" i="6"/>
  <c r="KK25" i="6"/>
  <c r="KK65" i="6" s="1"/>
  <c r="KQ14" i="6"/>
  <c r="MV20" i="6"/>
  <c r="MN15" i="6"/>
  <c r="AQ355" i="6"/>
  <c r="AR352" i="6"/>
  <c r="AQ353" i="6"/>
  <c r="AV327" i="6"/>
  <c r="AV328" i="6" s="1"/>
  <c r="AV320" i="6"/>
  <c r="AV321" i="6" s="1"/>
  <c r="AW89" i="6"/>
  <c r="AV322" i="6" l="1"/>
  <c r="AV323" i="6" s="1"/>
  <c r="AS6" i="29"/>
  <c r="AY326" i="6"/>
  <c r="AU7" i="29"/>
  <c r="AU4" i="29" s="1"/>
  <c r="AU5" i="29" s="1"/>
  <c r="AU8" i="29"/>
  <c r="KJ30" i="6"/>
  <c r="KJ28" i="6"/>
  <c r="KJ29" i="6"/>
  <c r="KJ27" i="6"/>
  <c r="AU311" i="6"/>
  <c r="AT312" i="6"/>
  <c r="AT313" i="6" s="1"/>
  <c r="AT351" i="6"/>
  <c r="AS314" i="6"/>
  <c r="AS350" i="6"/>
  <c r="AS354" i="6" s="1"/>
  <c r="AV310" i="6"/>
  <c r="KM23" i="6"/>
  <c r="KL25" i="6"/>
  <c r="KL65" i="6" s="1"/>
  <c r="KO21" i="6"/>
  <c r="KL9" i="6"/>
  <c r="KK16" i="6"/>
  <c r="KK64" i="6" s="1"/>
  <c r="KK66" i="6" s="1"/>
  <c r="KR14" i="6"/>
  <c r="MO15" i="6"/>
  <c r="MW20" i="6"/>
  <c r="AX89" i="6"/>
  <c r="AW320" i="6"/>
  <c r="AW321" i="6" s="1"/>
  <c r="AW327" i="6"/>
  <c r="AW328" i="6" s="1"/>
  <c r="AR353" i="6"/>
  <c r="AR355" i="6"/>
  <c r="AW322" i="6" l="1"/>
  <c r="AW323" i="6" s="1"/>
  <c r="AT6" i="29"/>
  <c r="AZ326" i="6"/>
  <c r="AV7" i="29"/>
  <c r="AV4" i="29" s="1"/>
  <c r="AV5" i="29" s="1"/>
  <c r="AV8" i="29"/>
  <c r="KK30" i="6"/>
  <c r="KK27" i="6"/>
  <c r="KK29" i="6"/>
  <c r="KK28" i="6"/>
  <c r="AS352" i="6"/>
  <c r="AS355" i="6" s="1"/>
  <c r="AV311" i="6"/>
  <c r="AT314" i="6"/>
  <c r="AT350" i="6"/>
  <c r="AT354" i="6" s="1"/>
  <c r="AU312" i="6"/>
  <c r="AU313" i="6" s="1"/>
  <c r="AU351" i="6"/>
  <c r="AW310" i="6"/>
  <c r="AW311" i="6" s="1"/>
  <c r="AW312" i="6" s="1"/>
  <c r="AW313" i="6" s="1"/>
  <c r="AW314" i="6" s="1"/>
  <c r="KM9" i="6"/>
  <c r="KL16" i="6"/>
  <c r="KP21" i="6"/>
  <c r="KN23" i="6"/>
  <c r="KM25" i="6"/>
  <c r="KM65" i="6" s="1"/>
  <c r="KS14" i="6"/>
  <c r="MX20" i="6"/>
  <c r="MP15" i="6"/>
  <c r="AX327" i="6"/>
  <c r="AX328" i="6" s="1"/>
  <c r="AX320" i="6"/>
  <c r="AX321" i="6" s="1"/>
  <c r="AY89" i="6"/>
  <c r="AX322" i="6" l="1"/>
  <c r="AX323" i="6" s="1"/>
  <c r="AU6" i="29"/>
  <c r="BA326" i="6"/>
  <c r="AW7" i="29"/>
  <c r="AW4" i="29" s="1"/>
  <c r="AW5" i="29" s="1"/>
  <c r="AW8" i="29"/>
  <c r="AS353" i="6"/>
  <c r="KL30" i="6"/>
  <c r="AT352" i="6"/>
  <c r="AT353" i="6" s="1"/>
  <c r="KL28" i="6"/>
  <c r="KL64" i="6"/>
  <c r="KL66" i="6" s="1"/>
  <c r="KL29" i="6"/>
  <c r="KL27" i="6"/>
  <c r="KM27" i="6" s="1"/>
  <c r="AU314" i="6"/>
  <c r="AU350" i="6"/>
  <c r="AU354" i="6" s="1"/>
  <c r="AV312" i="6"/>
  <c r="AV313" i="6" s="1"/>
  <c r="AV351" i="6"/>
  <c r="AX310" i="6"/>
  <c r="AX311" i="6" s="1"/>
  <c r="AX312" i="6" s="1"/>
  <c r="AX313" i="6" s="1"/>
  <c r="AX314" i="6" s="1"/>
  <c r="AW350" i="6"/>
  <c r="AW354" i="6" s="1"/>
  <c r="AW351" i="6"/>
  <c r="KO23" i="6"/>
  <c r="KN25" i="6"/>
  <c r="KN65" i="6" s="1"/>
  <c r="KQ21" i="6"/>
  <c r="KN9" i="6"/>
  <c r="KM16" i="6"/>
  <c r="KT14" i="6"/>
  <c r="MQ15" i="6"/>
  <c r="MY20" i="6"/>
  <c r="AT355" i="6"/>
  <c r="AY327" i="6"/>
  <c r="AY328" i="6" s="1"/>
  <c r="AZ89" i="6"/>
  <c r="AY320" i="6"/>
  <c r="AY321" i="6" s="1"/>
  <c r="AY322" i="6" l="1"/>
  <c r="AY323" i="6" s="1"/>
  <c r="AV6" i="29"/>
  <c r="BB326" i="6"/>
  <c r="AX7" i="29"/>
  <c r="AX4" i="29" s="1"/>
  <c r="AX5" i="29" s="1"/>
  <c r="AX8" i="29"/>
  <c r="KM30" i="6"/>
  <c r="AU352" i="6"/>
  <c r="AU355" i="6" s="1"/>
  <c r="KM64" i="6"/>
  <c r="KM66" i="6" s="1"/>
  <c r="KM29" i="6"/>
  <c r="KM28" i="6"/>
  <c r="AV314" i="6"/>
  <c r="AV350" i="6"/>
  <c r="AV354" i="6" s="1"/>
  <c r="AX351" i="6"/>
  <c r="AY310" i="6"/>
  <c r="AY311" i="6" s="1"/>
  <c r="AY312" i="6" s="1"/>
  <c r="AY313" i="6" s="1"/>
  <c r="AY314" i="6" s="1"/>
  <c r="KO9" i="6"/>
  <c r="KN16" i="6"/>
  <c r="KR21" i="6"/>
  <c r="KP23" i="6"/>
  <c r="KO25" i="6"/>
  <c r="KO65" i="6" s="1"/>
  <c r="AX350" i="6"/>
  <c r="AX354" i="6" s="1"/>
  <c r="KU14" i="6"/>
  <c r="MZ20" i="6"/>
  <c r="MR15" i="6"/>
  <c r="AZ327" i="6"/>
  <c r="AZ328" i="6" s="1"/>
  <c r="AZ320" i="6"/>
  <c r="AZ321" i="6" s="1"/>
  <c r="BA89" i="6"/>
  <c r="AZ322" i="6" l="1"/>
  <c r="AZ323" i="6" s="1"/>
  <c r="AW6" i="29"/>
  <c r="BC326" i="6"/>
  <c r="AY8" i="29"/>
  <c r="AY7" i="29"/>
  <c r="AY4" i="29" s="1"/>
  <c r="AY5" i="29" s="1"/>
  <c r="KN30" i="6"/>
  <c r="AU353" i="6"/>
  <c r="AV352" i="6"/>
  <c r="AV355" i="6" s="1"/>
  <c r="KN64" i="6"/>
  <c r="KN66" i="6" s="1"/>
  <c r="KN29" i="6"/>
  <c r="KN27" i="6"/>
  <c r="KN28" i="6"/>
  <c r="AZ310" i="6"/>
  <c r="AY351" i="6"/>
  <c r="AY350" i="6"/>
  <c r="AY354" i="6" s="1"/>
  <c r="KQ23" i="6"/>
  <c r="KP25" i="6"/>
  <c r="KP65" i="6" s="1"/>
  <c r="KS21" i="6"/>
  <c r="KP9" i="6"/>
  <c r="KO16" i="6"/>
  <c r="KV14" i="6"/>
  <c r="MS15" i="6"/>
  <c r="BA320" i="6"/>
  <c r="BA321" i="6" s="1"/>
  <c r="BB89" i="6"/>
  <c r="BA327" i="6"/>
  <c r="BA328" i="6" s="1"/>
  <c r="BA322" i="6" l="1"/>
  <c r="BA323" i="6" s="1"/>
  <c r="AX6" i="29"/>
  <c r="BD326" i="6"/>
  <c r="AZ7" i="29"/>
  <c r="AZ4" i="29" s="1"/>
  <c r="AZ5" i="29" s="1"/>
  <c r="AZ8" i="29"/>
  <c r="KO30" i="6"/>
  <c r="AW352" i="6"/>
  <c r="AW353" i="6" s="1"/>
  <c r="AV353" i="6"/>
  <c r="KO64" i="6"/>
  <c r="KO66" i="6" s="1"/>
  <c r="KO29" i="6"/>
  <c r="KO28" i="6"/>
  <c r="KO27" i="6"/>
  <c r="AZ311" i="6"/>
  <c r="BA310" i="6"/>
  <c r="KQ9" i="6"/>
  <c r="KP16" i="6"/>
  <c r="KP64" i="6" s="1"/>
  <c r="KP66" i="6" s="1"/>
  <c r="KT21" i="6"/>
  <c r="KR23" i="6"/>
  <c r="KQ25" i="6"/>
  <c r="KQ65" i="6" s="1"/>
  <c r="KW14" i="6"/>
  <c r="MT15" i="6"/>
  <c r="BB327" i="6"/>
  <c r="BB328" i="6" s="1"/>
  <c r="BB320" i="6"/>
  <c r="BB321" i="6" s="1"/>
  <c r="BC89" i="6"/>
  <c r="BE326" i="6" l="1"/>
  <c r="BA8" i="29"/>
  <c r="BA7" i="29"/>
  <c r="BA4" i="29" s="1"/>
  <c r="BA5" i="29" s="1"/>
  <c r="BB322" i="6"/>
  <c r="BB323" i="6" s="1"/>
  <c r="AY6" i="29"/>
  <c r="KP30" i="6"/>
  <c r="AX352" i="6"/>
  <c r="AX353" i="6" s="1"/>
  <c r="AW355" i="6"/>
  <c r="KP27" i="6"/>
  <c r="KP28" i="6"/>
  <c r="KP29" i="6"/>
  <c r="AZ312" i="6"/>
  <c r="AZ313" i="6" s="1"/>
  <c r="AZ351" i="6"/>
  <c r="BA311" i="6"/>
  <c r="BB310" i="6"/>
  <c r="KS23" i="6"/>
  <c r="KR25" i="6"/>
  <c r="KR65" i="6" s="1"/>
  <c r="KU21" i="6"/>
  <c r="KR9" i="6"/>
  <c r="KQ16" i="6"/>
  <c r="KX14" i="6"/>
  <c r="MU15" i="6"/>
  <c r="BC320" i="6"/>
  <c r="BC321" i="6" s="1"/>
  <c r="BD89" i="6"/>
  <c r="BC327" i="6"/>
  <c r="BC328" i="6" s="1"/>
  <c r="BC322" i="6" l="1"/>
  <c r="BC323" i="6" s="1"/>
  <c r="AZ6" i="29"/>
  <c r="BF326" i="6"/>
  <c r="BB8" i="29"/>
  <c r="BB7" i="29"/>
  <c r="BB4" i="29" s="1"/>
  <c r="BB5" i="29" s="1"/>
  <c r="KQ30" i="6"/>
  <c r="AY352" i="6"/>
  <c r="AX355" i="6"/>
  <c r="KQ28" i="6"/>
  <c r="KQ64" i="6"/>
  <c r="KQ66" i="6" s="1"/>
  <c r="KQ29" i="6"/>
  <c r="KQ27" i="6"/>
  <c r="BB311" i="6"/>
  <c r="AZ314" i="6"/>
  <c r="AZ350" i="6"/>
  <c r="AZ354" i="6" s="1"/>
  <c r="BA312" i="6"/>
  <c r="BA313" i="6" s="1"/>
  <c r="BA351" i="6"/>
  <c r="BC310" i="6"/>
  <c r="KS9" i="6"/>
  <c r="KR16" i="6"/>
  <c r="KR64" i="6" s="1"/>
  <c r="KR66" i="6" s="1"/>
  <c r="KV21" i="6"/>
  <c r="KT23" i="6"/>
  <c r="KS25" i="6"/>
  <c r="KS65" i="6" s="1"/>
  <c r="KY14" i="6"/>
  <c r="MV15" i="6"/>
  <c r="BD327" i="6"/>
  <c r="BD328" i="6" s="1"/>
  <c r="BE89" i="6"/>
  <c r="BD320" i="6"/>
  <c r="BD321" i="6" s="1"/>
  <c r="AY353" i="6"/>
  <c r="AY355" i="6"/>
  <c r="BD322" i="6" l="1"/>
  <c r="BD323" i="6" s="1"/>
  <c r="BA6" i="29"/>
  <c r="BG326" i="6"/>
  <c r="BC8" i="29"/>
  <c r="BC7" i="29"/>
  <c r="BC4" i="29" s="1"/>
  <c r="BC5" i="29" s="1"/>
  <c r="KR30" i="6"/>
  <c r="KR29" i="6"/>
  <c r="KR27" i="6"/>
  <c r="KR28" i="6"/>
  <c r="AZ352" i="6"/>
  <c r="AZ353" i="6" s="1"/>
  <c r="BB312" i="6"/>
  <c r="BB313" i="6" s="1"/>
  <c r="BB351" i="6"/>
  <c r="BC311" i="6"/>
  <c r="BA314" i="6"/>
  <c r="BA350" i="6"/>
  <c r="BA354" i="6" s="1"/>
  <c r="BD310" i="6"/>
  <c r="BD311" i="6" s="1"/>
  <c r="BD312" i="6" s="1"/>
  <c r="BD313" i="6" s="1"/>
  <c r="BD314" i="6" s="1"/>
  <c r="KU23" i="6"/>
  <c r="KT25" i="6"/>
  <c r="KT65" i="6" s="1"/>
  <c r="KW21" i="6"/>
  <c r="KT9" i="6"/>
  <c r="KS16" i="6"/>
  <c r="KZ14" i="6"/>
  <c r="MW15" i="6"/>
  <c r="BF89" i="6"/>
  <c r="BE320" i="6"/>
  <c r="BE321" i="6" s="1"/>
  <c r="BE327" i="6"/>
  <c r="BE328" i="6" s="1"/>
  <c r="BE322" i="6" l="1"/>
  <c r="BE323" i="6" s="1"/>
  <c r="BB6" i="29"/>
  <c r="BH326" i="6"/>
  <c r="BD8" i="29"/>
  <c r="BD7" i="29"/>
  <c r="BD4" i="29" s="1"/>
  <c r="BD5" i="29" s="1"/>
  <c r="KS30" i="6"/>
  <c r="KS28" i="6"/>
  <c r="AZ355" i="6"/>
  <c r="KS27" i="6"/>
  <c r="KS64" i="6"/>
  <c r="KS66" i="6" s="1"/>
  <c r="KS29" i="6"/>
  <c r="BB314" i="6"/>
  <c r="BB350" i="6"/>
  <c r="BB354" i="6" s="1"/>
  <c r="BA352" i="6"/>
  <c r="BA355" i="6" s="1"/>
  <c r="BC312" i="6"/>
  <c r="BC313" i="6" s="1"/>
  <c r="BC351" i="6"/>
  <c r="BD351" i="6"/>
  <c r="BE310" i="6"/>
  <c r="KU9" i="6"/>
  <c r="KT16" i="6"/>
  <c r="KX21" i="6"/>
  <c r="KV23" i="6"/>
  <c r="KU25" i="6"/>
  <c r="KU65" i="6" s="1"/>
  <c r="LA14" i="6"/>
  <c r="MX15" i="6"/>
  <c r="BD350" i="6"/>
  <c r="BD354" i="6" s="1"/>
  <c r="BF327" i="6"/>
  <c r="BF328" i="6" s="1"/>
  <c r="BF320" i="6"/>
  <c r="BF321" i="6" s="1"/>
  <c r="BG89" i="6"/>
  <c r="BF322" i="6" l="1"/>
  <c r="BF323" i="6" s="1"/>
  <c r="BC6" i="29"/>
  <c r="BI326" i="6"/>
  <c r="BE8" i="29"/>
  <c r="BE7" i="29"/>
  <c r="BE4" i="29" s="1"/>
  <c r="BE5" i="29" s="1"/>
  <c r="KT30" i="6"/>
  <c r="KT64" i="6"/>
  <c r="KT66" i="6" s="1"/>
  <c r="KT29" i="6"/>
  <c r="KT27" i="6"/>
  <c r="KT28" i="6"/>
  <c r="BB352" i="6"/>
  <c r="BB355" i="6" s="1"/>
  <c r="BA353" i="6"/>
  <c r="BE311" i="6"/>
  <c r="BC314" i="6"/>
  <c r="BC350" i="6"/>
  <c r="BC354" i="6" s="1"/>
  <c r="BF310" i="6"/>
  <c r="KW23" i="6"/>
  <c r="KV25" i="6"/>
  <c r="KV65" i="6" s="1"/>
  <c r="KY21" i="6"/>
  <c r="KV9" i="6"/>
  <c r="KU16" i="6"/>
  <c r="LB14" i="6"/>
  <c r="MY15" i="6"/>
  <c r="BG320" i="6"/>
  <c r="BG321" i="6" s="1"/>
  <c r="BH89" i="6"/>
  <c r="BG327" i="6"/>
  <c r="BG328" i="6" s="1"/>
  <c r="BG322" i="6" l="1"/>
  <c r="BG323" i="6" s="1"/>
  <c r="BD6" i="29"/>
  <c r="BJ326" i="6"/>
  <c r="BF8" i="29"/>
  <c r="BF7" i="29"/>
  <c r="BF4" i="29" s="1"/>
  <c r="BF5" i="29" s="1"/>
  <c r="KU30" i="6"/>
  <c r="BB353" i="6"/>
  <c r="KU28" i="6"/>
  <c r="KU27" i="6"/>
  <c r="BC352" i="6"/>
  <c r="BC353" i="6" s="1"/>
  <c r="KU64" i="6"/>
  <c r="KU66" i="6" s="1"/>
  <c r="KU29" i="6"/>
  <c r="BF311" i="6"/>
  <c r="BE312" i="6"/>
  <c r="BE313" i="6" s="1"/>
  <c r="BE351" i="6"/>
  <c r="BG310" i="6"/>
  <c r="KW9" i="6"/>
  <c r="KV16" i="6"/>
  <c r="KZ21" i="6"/>
  <c r="KX23" i="6"/>
  <c r="KW25" i="6"/>
  <c r="KW65" i="6" s="1"/>
  <c r="LC14" i="6"/>
  <c r="MZ15" i="6"/>
  <c r="BH327" i="6"/>
  <c r="BH328" i="6" s="1"/>
  <c r="BH320" i="6"/>
  <c r="BH321" i="6" s="1"/>
  <c r="BI89" i="6"/>
  <c r="BD352" i="6" l="1"/>
  <c r="BC355" i="6"/>
  <c r="BH322" i="6"/>
  <c r="BH323" i="6" s="1"/>
  <c r="BE6" i="29"/>
  <c r="BK326" i="6"/>
  <c r="BG8" i="29"/>
  <c r="BG7" i="29"/>
  <c r="BG4" i="29" s="1"/>
  <c r="BG5" i="29" s="1"/>
  <c r="KV30" i="6"/>
  <c r="KV64" i="6"/>
  <c r="KV66" i="6" s="1"/>
  <c r="KV29" i="6"/>
  <c r="KV27" i="6"/>
  <c r="KV28" i="6"/>
  <c r="BG311" i="6"/>
  <c r="BE314" i="6"/>
  <c r="BE350" i="6"/>
  <c r="BE354" i="6" s="1"/>
  <c r="BH310" i="6"/>
  <c r="BF312" i="6"/>
  <c r="BF313" i="6" s="1"/>
  <c r="BF351" i="6"/>
  <c r="KY23" i="6"/>
  <c r="KX25" i="6"/>
  <c r="KX65" i="6" s="1"/>
  <c r="LA21" i="6"/>
  <c r="KX9" i="6"/>
  <c r="KW16" i="6"/>
  <c r="LD14" i="6"/>
  <c r="BJ89" i="6"/>
  <c r="BI320" i="6"/>
  <c r="BI321" i="6" s="1"/>
  <c r="BD353" i="6"/>
  <c r="BD355" i="6"/>
  <c r="BI327" i="6"/>
  <c r="BI328" i="6" s="1"/>
  <c r="BI322" i="6" l="1"/>
  <c r="BI323" i="6" s="1"/>
  <c r="BF6" i="29"/>
  <c r="BL326" i="6"/>
  <c r="BH7" i="29"/>
  <c r="BH4" i="29" s="1"/>
  <c r="BH5" i="29" s="1"/>
  <c r="BH8" i="29"/>
  <c r="KW30" i="6"/>
  <c r="KW27" i="6"/>
  <c r="KW28" i="6"/>
  <c r="BE352" i="6"/>
  <c r="BE353" i="6" s="1"/>
  <c r="KW64" i="6"/>
  <c r="KW66" i="6" s="1"/>
  <c r="KW29" i="6"/>
  <c r="BF314" i="6"/>
  <c r="BF350" i="6"/>
  <c r="BF354" i="6" s="1"/>
  <c r="BG312" i="6"/>
  <c r="BG313" i="6" s="1"/>
  <c r="BG351" i="6"/>
  <c r="BH311" i="6"/>
  <c r="BH312" i="6" s="1"/>
  <c r="BH313" i="6" s="1"/>
  <c r="BH314" i="6" s="1"/>
  <c r="BI310" i="6"/>
  <c r="KY9" i="6"/>
  <c r="KX16" i="6"/>
  <c r="LB21" i="6"/>
  <c r="KZ23" i="6"/>
  <c r="KY25" i="6"/>
  <c r="KY65" i="6" s="1"/>
  <c r="LE14" i="6"/>
  <c r="BK89" i="6"/>
  <c r="BJ310" i="6" s="1"/>
  <c r="BJ320" i="6"/>
  <c r="BJ327" i="6"/>
  <c r="BJ328" i="6" s="1"/>
  <c r="BM326" i="6" l="1"/>
  <c r="BI7" i="29"/>
  <c r="BI4" i="29" s="1"/>
  <c r="BI5" i="29" s="1"/>
  <c r="BI8" i="29"/>
  <c r="BJ321" i="6"/>
  <c r="KX30" i="6"/>
  <c r="BE355" i="6"/>
  <c r="KX64" i="6"/>
  <c r="KX66" i="6" s="1"/>
  <c r="KX29" i="6"/>
  <c r="KX28" i="6"/>
  <c r="KX27" i="6"/>
  <c r="BH351" i="6"/>
  <c r="BF352" i="6"/>
  <c r="BF353" i="6" s="1"/>
  <c r="BI311" i="6"/>
  <c r="BJ311" i="6"/>
  <c r="BJ312" i="6" s="1"/>
  <c r="BJ313" i="6" s="1"/>
  <c r="BJ314" i="6" s="1"/>
  <c r="BG314" i="6"/>
  <c r="BG350" i="6"/>
  <c r="BG354" i="6" s="1"/>
  <c r="LA23" i="6"/>
  <c r="KZ25" i="6"/>
  <c r="KZ65" i="6" s="1"/>
  <c r="LC21" i="6"/>
  <c r="KZ9" i="6"/>
  <c r="KY16" i="6"/>
  <c r="KY64" i="6" s="1"/>
  <c r="KY66" i="6" s="1"/>
  <c r="LF14" i="6"/>
  <c r="BK327" i="6"/>
  <c r="BK328" i="6" s="1"/>
  <c r="BK320" i="6"/>
  <c r="BL89" i="6"/>
  <c r="BH350" i="6"/>
  <c r="BH354" i="6" s="1"/>
  <c r="BK321" i="6" l="1"/>
  <c r="BK322" i="6"/>
  <c r="BK323" i="6" s="1"/>
  <c r="BH6" i="29"/>
  <c r="BJ322" i="6"/>
  <c r="BJ323" i="6" s="1"/>
  <c r="BG6" i="29"/>
  <c r="BN326" i="6"/>
  <c r="BJ7" i="29"/>
  <c r="BJ4" i="29" s="1"/>
  <c r="BJ5" i="29" s="1"/>
  <c r="BJ8" i="29"/>
  <c r="KY30" i="6"/>
  <c r="KY27" i="6"/>
  <c r="KY28" i="6"/>
  <c r="BF355" i="6"/>
  <c r="KY29" i="6"/>
  <c r="BK310" i="6"/>
  <c r="BG352" i="6"/>
  <c r="BG353" i="6" s="1"/>
  <c r="BI312" i="6"/>
  <c r="BI313" i="6" s="1"/>
  <c r="BI351" i="6"/>
  <c r="LA9" i="6"/>
  <c r="KZ16" i="6"/>
  <c r="LD21" i="6"/>
  <c r="LB23" i="6"/>
  <c r="LA25" i="6"/>
  <c r="LA65" i="6" s="1"/>
  <c r="LG14" i="6"/>
  <c r="BM89" i="6"/>
  <c r="BL320" i="6"/>
  <c r="BL321" i="6" s="1"/>
  <c r="BJ351" i="6"/>
  <c r="BL327" i="6"/>
  <c r="BL328" i="6" s="1"/>
  <c r="BL322" i="6" l="1"/>
  <c r="BL323" i="6" s="1"/>
  <c r="BI6" i="29"/>
  <c r="BO326" i="6"/>
  <c r="BK8" i="29"/>
  <c r="BK7" i="29"/>
  <c r="BK4" i="29" s="1"/>
  <c r="BK5" i="29" s="1"/>
  <c r="KZ30" i="6"/>
  <c r="KZ27" i="6"/>
  <c r="KZ64" i="6"/>
  <c r="KZ66" i="6" s="1"/>
  <c r="KZ29" i="6"/>
  <c r="KZ28" i="6"/>
  <c r="BH352" i="6"/>
  <c r="BH355" i="6" s="1"/>
  <c r="BG355" i="6"/>
  <c r="BI314" i="6"/>
  <c r="BI350" i="6"/>
  <c r="BI354" i="6" s="1"/>
  <c r="BK311" i="6"/>
  <c r="BL310" i="6"/>
  <c r="LC23" i="6"/>
  <c r="LB25" i="6"/>
  <c r="LB65" i="6" s="1"/>
  <c r="LE21" i="6"/>
  <c r="LB9" i="6"/>
  <c r="LA16" i="6"/>
  <c r="LH14" i="6"/>
  <c r="BM320" i="6"/>
  <c r="BM321" i="6" s="1"/>
  <c r="BN89" i="6"/>
  <c r="BM310" i="6" s="1"/>
  <c r="BM327" i="6"/>
  <c r="BM328" i="6" s="1"/>
  <c r="BJ350" i="6"/>
  <c r="BJ354" i="6" s="1"/>
  <c r="BM322" i="6" l="1"/>
  <c r="BM323" i="6" s="1"/>
  <c r="BJ6" i="29"/>
  <c r="BP326" i="6"/>
  <c r="BL7" i="29"/>
  <c r="BL4" i="29" s="1"/>
  <c r="BL5" i="29" s="1"/>
  <c r="BL8" i="29"/>
  <c r="LA30" i="6"/>
  <c r="LA28" i="6"/>
  <c r="BH353" i="6"/>
  <c r="LA64" i="6"/>
  <c r="LA66" i="6" s="1"/>
  <c r="LA29" i="6"/>
  <c r="LA27" i="6"/>
  <c r="BI352" i="6"/>
  <c r="BI353" i="6" s="1"/>
  <c r="BL311" i="6"/>
  <c r="BL312" i="6" s="1"/>
  <c r="BL313" i="6" s="1"/>
  <c r="BL314" i="6" s="1"/>
  <c r="BK312" i="6"/>
  <c r="BK313" i="6" s="1"/>
  <c r="BK351" i="6"/>
  <c r="BM311" i="6"/>
  <c r="BM312" i="6" s="1"/>
  <c r="BM313" i="6" s="1"/>
  <c r="BM314" i="6" s="1"/>
  <c r="LC9" i="6"/>
  <c r="LB16" i="6"/>
  <c r="LF21" i="6"/>
  <c r="LD23" i="6"/>
  <c r="LC25" i="6"/>
  <c r="LC65" i="6" s="1"/>
  <c r="LI14" i="6"/>
  <c r="BN327" i="6"/>
  <c r="BN328" i="6" s="1"/>
  <c r="BO89" i="6"/>
  <c r="BN320" i="6"/>
  <c r="BN321" i="6" s="1"/>
  <c r="BN322" i="6" l="1"/>
  <c r="BN323" i="6" s="1"/>
  <c r="BK6" i="29"/>
  <c r="BQ326" i="6"/>
  <c r="BM7" i="29"/>
  <c r="BM4" i="29" s="1"/>
  <c r="BM5" i="29" s="1"/>
  <c r="BM8" i="29"/>
  <c r="LB30" i="6"/>
  <c r="BL351" i="6"/>
  <c r="BJ352" i="6"/>
  <c r="BI355" i="6"/>
  <c r="LB64" i="6"/>
  <c r="LB66" i="6" s="1"/>
  <c r="LB29" i="6"/>
  <c r="LB28" i="6"/>
  <c r="LC28" i="6" s="1"/>
  <c r="LB27" i="6"/>
  <c r="LC27" i="6" s="1"/>
  <c r="BK314" i="6"/>
  <c r="BK350" i="6"/>
  <c r="BK354" i="6" s="1"/>
  <c r="BM351" i="6"/>
  <c r="BN310" i="6"/>
  <c r="BM350" i="6"/>
  <c r="BM354" i="6" s="1"/>
  <c r="LE23" i="6"/>
  <c r="LD25" i="6"/>
  <c r="LD65" i="6" s="1"/>
  <c r="LG21" i="6"/>
  <c r="LD9" i="6"/>
  <c r="LC16" i="6"/>
  <c r="LJ14" i="6"/>
  <c r="BL350" i="6"/>
  <c r="BL354" i="6" s="1"/>
  <c r="BP89" i="6"/>
  <c r="BO320" i="6"/>
  <c r="BO321" i="6" s="1"/>
  <c r="BJ353" i="6"/>
  <c r="BJ355" i="6"/>
  <c r="BO327" i="6"/>
  <c r="BO328" i="6" s="1"/>
  <c r="BR326" i="6" l="1"/>
  <c r="BN7" i="29"/>
  <c r="BN4" i="29" s="1"/>
  <c r="BN5" i="29" s="1"/>
  <c r="BN8" i="29"/>
  <c r="BO322" i="6"/>
  <c r="BO323" i="6" s="1"/>
  <c r="BL6" i="29"/>
  <c r="LC30" i="6"/>
  <c r="LC64" i="6"/>
  <c r="LC66" i="6" s="1"/>
  <c r="LC29" i="6"/>
  <c r="BK352" i="6"/>
  <c r="BK355" i="6" s="1"/>
  <c r="BN311" i="6"/>
  <c r="BN312" i="6" s="1"/>
  <c r="BN313" i="6" s="1"/>
  <c r="BN314" i="6" s="1"/>
  <c r="BO310" i="6"/>
  <c r="LE9" i="6"/>
  <c r="LD16" i="6"/>
  <c r="LH21" i="6"/>
  <c r="LF23" i="6"/>
  <c r="LE25" i="6"/>
  <c r="LE65" i="6" s="1"/>
  <c r="LK14" i="6"/>
  <c r="BP327" i="6"/>
  <c r="BP328" i="6" s="1"/>
  <c r="BQ89" i="6"/>
  <c r="BP310" i="6" s="1"/>
  <c r="BP320" i="6"/>
  <c r="BP321" i="6" s="1"/>
  <c r="BP322" i="6" l="1"/>
  <c r="BP323" i="6" s="1"/>
  <c r="BM6" i="29"/>
  <c r="BS326" i="6"/>
  <c r="BO7" i="29"/>
  <c r="BO4" i="29" s="1"/>
  <c r="BO5" i="29" s="1"/>
  <c r="BO8" i="29"/>
  <c r="LD30" i="6"/>
  <c r="LD64" i="6"/>
  <c r="LD66" i="6" s="1"/>
  <c r="LD29" i="6"/>
  <c r="LD27" i="6"/>
  <c r="BN351" i="6"/>
  <c r="LD28" i="6"/>
  <c r="BL352" i="6"/>
  <c r="BL355" i="6" s="1"/>
  <c r="BK353" i="6"/>
  <c r="BO311" i="6"/>
  <c r="BO312" i="6" s="1"/>
  <c r="BO313" i="6" s="1"/>
  <c r="BO314" i="6" s="1"/>
  <c r="BP311" i="6"/>
  <c r="BP312" i="6" s="1"/>
  <c r="BP313" i="6" s="1"/>
  <c r="LG23" i="6"/>
  <c r="LF25" i="6"/>
  <c r="LF65" i="6" s="1"/>
  <c r="LI21" i="6"/>
  <c r="LF9" i="6"/>
  <c r="LE16" i="6"/>
  <c r="LL14" i="6"/>
  <c r="BN350" i="6"/>
  <c r="BN354" i="6" s="1"/>
  <c r="BR89" i="6"/>
  <c r="BQ310" i="6" s="1"/>
  <c r="BQ320" i="6"/>
  <c r="BQ321" i="6" s="1"/>
  <c r="BQ327" i="6"/>
  <c r="BQ328" i="6" s="1"/>
  <c r="BT326" i="6" l="1"/>
  <c r="BP7" i="29"/>
  <c r="BP4" i="29" s="1"/>
  <c r="BP5" i="29" s="1"/>
  <c r="BP8" i="29"/>
  <c r="BQ322" i="6"/>
  <c r="BQ323" i="6" s="1"/>
  <c r="BN6" i="29"/>
  <c r="LE30" i="6"/>
  <c r="LE28" i="6"/>
  <c r="LE27" i="6"/>
  <c r="BM352" i="6"/>
  <c r="BM355" i="6" s="1"/>
  <c r="BL353" i="6"/>
  <c r="LE64" i="6"/>
  <c r="LE66" i="6" s="1"/>
  <c r="LE29" i="6"/>
  <c r="BO351" i="6"/>
  <c r="BP351" i="6"/>
  <c r="BQ311" i="6"/>
  <c r="BQ312" i="6" s="1"/>
  <c r="BQ313" i="6" s="1"/>
  <c r="BP314" i="6"/>
  <c r="BP350" i="6"/>
  <c r="BP354" i="6" s="1"/>
  <c r="LJ21" i="6"/>
  <c r="LG9" i="6"/>
  <c r="LF16" i="6"/>
  <c r="LF64" i="6" s="1"/>
  <c r="LF66" i="6" s="1"/>
  <c r="LH23" i="6"/>
  <c r="LG25" i="6"/>
  <c r="LG65" i="6" s="1"/>
  <c r="LM14" i="6"/>
  <c r="BR327" i="6"/>
  <c r="BR328" i="6" s="1"/>
  <c r="BO350" i="6"/>
  <c r="BO354" i="6" s="1"/>
  <c r="BR320" i="6"/>
  <c r="BR321" i="6" s="1"/>
  <c r="BS89" i="6"/>
  <c r="BR322" i="6" l="1"/>
  <c r="BR323" i="6" s="1"/>
  <c r="BO6" i="29"/>
  <c r="BU326" i="6"/>
  <c r="BQ8" i="29"/>
  <c r="BQ7" i="29"/>
  <c r="BQ4" i="29" s="1"/>
  <c r="BQ5" i="29" s="1"/>
  <c r="BN352" i="6"/>
  <c r="LF27" i="6"/>
  <c r="LF29" i="6"/>
  <c r="BM353" i="6"/>
  <c r="LF30" i="6"/>
  <c r="BQ351" i="6"/>
  <c r="LF28" i="6"/>
  <c r="BQ314" i="6"/>
  <c r="BQ350" i="6"/>
  <c r="BQ354" i="6" s="1"/>
  <c r="BR310" i="6"/>
  <c r="LI23" i="6"/>
  <c r="LH25" i="6"/>
  <c r="LH65" i="6" s="1"/>
  <c r="LH9" i="6"/>
  <c r="LG16" i="6"/>
  <c r="LK21" i="6"/>
  <c r="LN14" i="6"/>
  <c r="BS320" i="6"/>
  <c r="BS321" i="6" s="1"/>
  <c r="BT89" i="6"/>
  <c r="BS327" i="6"/>
  <c r="BS328" i="6" s="1"/>
  <c r="BN355" i="6"/>
  <c r="BN353" i="6"/>
  <c r="BO352" i="6"/>
  <c r="BS322" i="6" l="1"/>
  <c r="BS323" i="6" s="1"/>
  <c r="BP6" i="29"/>
  <c r="BV326" i="6"/>
  <c r="BR8" i="29"/>
  <c r="BR7" i="29"/>
  <c r="BR4" i="29" s="1"/>
  <c r="BR5" i="29" s="1"/>
  <c r="LG30" i="6"/>
  <c r="LG28" i="6"/>
  <c r="LG64" i="6"/>
  <c r="LG66" i="6" s="1"/>
  <c r="LG29" i="6"/>
  <c r="LG27" i="6"/>
  <c r="BR311" i="6"/>
  <c r="BS310" i="6"/>
  <c r="BS311" i="6" s="1"/>
  <c r="BS312" i="6" s="1"/>
  <c r="BS313" i="6" s="1"/>
  <c r="BS314" i="6" s="1"/>
  <c r="LL21" i="6"/>
  <c r="LI9" i="6"/>
  <c r="LH16" i="6"/>
  <c r="LJ23" i="6"/>
  <c r="LI25" i="6"/>
  <c r="LI65" i="6" s="1"/>
  <c r="LO14" i="6"/>
  <c r="BT327" i="6"/>
  <c r="BT328" i="6" s="1"/>
  <c r="BT320" i="6"/>
  <c r="BT321" i="6" s="1"/>
  <c r="BU89" i="6"/>
  <c r="BO355" i="6"/>
  <c r="BO353" i="6"/>
  <c r="BP352" i="6"/>
  <c r="BT322" i="6" l="1"/>
  <c r="BT323" i="6" s="1"/>
  <c r="BQ6" i="29"/>
  <c r="BW326" i="6"/>
  <c r="BS8" i="29"/>
  <c r="BS7" i="29"/>
  <c r="BS4" i="29" s="1"/>
  <c r="BS5" i="29" s="1"/>
  <c r="LH30" i="6"/>
  <c r="LH64" i="6"/>
  <c r="LH66" i="6" s="1"/>
  <c r="LH29" i="6"/>
  <c r="LH27" i="6"/>
  <c r="LH28" i="6"/>
  <c r="BS351" i="6"/>
  <c r="BS350" i="6"/>
  <c r="BS354" i="6" s="1"/>
  <c r="BR312" i="6"/>
  <c r="BR313" i="6" s="1"/>
  <c r="BR351" i="6"/>
  <c r="BT310" i="6"/>
  <c r="BT311" i="6" s="1"/>
  <c r="BT312" i="6" s="1"/>
  <c r="BT313" i="6" s="1"/>
  <c r="BT314" i="6" s="1"/>
  <c r="LJ9" i="6"/>
  <c r="LI16" i="6"/>
  <c r="LI64" i="6" s="1"/>
  <c r="LI66" i="6" s="1"/>
  <c r="LM21" i="6"/>
  <c r="LK23" i="6"/>
  <c r="LJ25" i="6"/>
  <c r="LJ65" i="6" s="1"/>
  <c r="LP14" i="6"/>
  <c r="BP353" i="6"/>
  <c r="BP355" i="6"/>
  <c r="BQ352" i="6"/>
  <c r="BU320" i="6"/>
  <c r="BU321" i="6" s="1"/>
  <c r="BV89" i="6"/>
  <c r="BU327" i="6"/>
  <c r="BU328" i="6" s="1"/>
  <c r="BU322" i="6" l="1"/>
  <c r="BU323" i="6" s="1"/>
  <c r="BR6" i="29"/>
  <c r="BX326" i="6"/>
  <c r="BT8" i="29"/>
  <c r="BT7" i="29"/>
  <c r="BT4" i="29" s="1"/>
  <c r="BT5" i="29" s="1"/>
  <c r="LI30" i="6"/>
  <c r="LI28" i="6"/>
  <c r="LI29" i="6"/>
  <c r="LI27" i="6"/>
  <c r="BT351" i="6"/>
  <c r="BT350" i="6"/>
  <c r="BT354" i="6" s="1"/>
  <c r="BU310" i="6"/>
  <c r="BR314" i="6"/>
  <c r="BR350" i="6"/>
  <c r="BR354" i="6" s="1"/>
  <c r="LL23" i="6"/>
  <c r="LK25" i="6"/>
  <c r="LK65" i="6" s="1"/>
  <c r="LN21" i="6"/>
  <c r="LK9" i="6"/>
  <c r="LJ16" i="6"/>
  <c r="LQ14" i="6"/>
  <c r="BW89" i="6"/>
  <c r="BV320" i="6"/>
  <c r="BV321" i="6" s="1"/>
  <c r="BV327" i="6"/>
  <c r="BV328" i="6" s="1"/>
  <c r="BQ355" i="6"/>
  <c r="BQ353" i="6"/>
  <c r="BV322" i="6" l="1"/>
  <c r="BV323" i="6" s="1"/>
  <c r="BS6" i="29"/>
  <c r="BY326" i="6"/>
  <c r="BU8" i="29"/>
  <c r="BU7" i="29"/>
  <c r="BU4" i="29" s="1"/>
  <c r="BU5" i="29" s="1"/>
  <c r="LJ30" i="6"/>
  <c r="LJ64" i="6"/>
  <c r="LJ66" i="6" s="1"/>
  <c r="LJ29" i="6"/>
  <c r="LJ27" i="6"/>
  <c r="LJ28" i="6"/>
  <c r="BR352" i="6"/>
  <c r="BR353" i="6" s="1"/>
  <c r="BU311" i="6"/>
  <c r="BV310" i="6"/>
  <c r="LM23" i="6"/>
  <c r="LL25" i="6"/>
  <c r="LL65" i="6" s="1"/>
  <c r="LL9" i="6"/>
  <c r="LK16" i="6"/>
  <c r="LO21" i="6"/>
  <c r="LR14" i="6"/>
  <c r="BW327" i="6"/>
  <c r="BW328" i="6" s="1"/>
  <c r="BX89" i="6"/>
  <c r="BW320" i="6"/>
  <c r="BW321" i="6" s="1"/>
  <c r="BW322" i="6" l="1"/>
  <c r="BW323" i="6" s="1"/>
  <c r="BT6" i="29"/>
  <c r="BZ326" i="6"/>
  <c r="BV8" i="29"/>
  <c r="BV7" i="29"/>
  <c r="BV4" i="29" s="1"/>
  <c r="BV5" i="29" s="1"/>
  <c r="LK30" i="6"/>
  <c r="LK64" i="6"/>
  <c r="LK66" i="6" s="1"/>
  <c r="LK29" i="6"/>
  <c r="LK28" i="6"/>
  <c r="LK27" i="6"/>
  <c r="BS352" i="6"/>
  <c r="BT352" i="6" s="1"/>
  <c r="BR355" i="6"/>
  <c r="BU312" i="6"/>
  <c r="BU313" i="6" s="1"/>
  <c r="BU351" i="6"/>
  <c r="BV311" i="6"/>
  <c r="BW310" i="6"/>
  <c r="LP21" i="6"/>
  <c r="LM9" i="6"/>
  <c r="LL16" i="6"/>
  <c r="LN23" i="6"/>
  <c r="LM25" i="6"/>
  <c r="LM65" i="6" s="1"/>
  <c r="LS14" i="6"/>
  <c r="BX320" i="6"/>
  <c r="BX321" i="6" s="1"/>
  <c r="BY89" i="6"/>
  <c r="BX327" i="6"/>
  <c r="BX328" i="6" s="1"/>
  <c r="CA326" i="6" l="1"/>
  <c r="BW8" i="29"/>
  <c r="BW7" i="29"/>
  <c r="BW4" i="29" s="1"/>
  <c r="BW5" i="29" s="1"/>
  <c r="BX322" i="6"/>
  <c r="BX323" i="6" s="1"/>
  <c r="BU6" i="29"/>
  <c r="LL30" i="6"/>
  <c r="BS353" i="6"/>
  <c r="LL28" i="6"/>
  <c r="LL27" i="6"/>
  <c r="LL64" i="6"/>
  <c r="LL66" i="6" s="1"/>
  <c r="LL29" i="6"/>
  <c r="BS355" i="6"/>
  <c r="BX310" i="6"/>
  <c r="BW311" i="6"/>
  <c r="BV312" i="6"/>
  <c r="BV313" i="6" s="1"/>
  <c r="BV351" i="6"/>
  <c r="BU314" i="6"/>
  <c r="BU350" i="6"/>
  <c r="BU354" i="6" s="1"/>
  <c r="LO23" i="6"/>
  <c r="LN25" i="6"/>
  <c r="LN65" i="6" s="1"/>
  <c r="LN9" i="6"/>
  <c r="LM16" i="6"/>
  <c r="LQ21" i="6"/>
  <c r="LT14" i="6"/>
  <c r="BY327" i="6"/>
  <c r="BY328" i="6" s="1"/>
  <c r="BT355" i="6"/>
  <c r="BT353" i="6"/>
  <c r="BY320" i="6"/>
  <c r="BY321" i="6" s="1"/>
  <c r="BZ89" i="6"/>
  <c r="BY322" i="6" l="1"/>
  <c r="BY323" i="6" s="1"/>
  <c r="BV6" i="29"/>
  <c r="CB326" i="6"/>
  <c r="BX8" i="29"/>
  <c r="BX7" i="29"/>
  <c r="BX4" i="29" s="1"/>
  <c r="BX5" i="29" s="1"/>
  <c r="LM30" i="6"/>
  <c r="LM27" i="6"/>
  <c r="LM64" i="6"/>
  <c r="LM66" i="6" s="1"/>
  <c r="LM29" i="6"/>
  <c r="LM28" i="6"/>
  <c r="BU352" i="6"/>
  <c r="BU355" i="6" s="1"/>
  <c r="BX311" i="6"/>
  <c r="BV314" i="6"/>
  <c r="BV350" i="6"/>
  <c r="BV354" i="6" s="1"/>
  <c r="BW312" i="6"/>
  <c r="BW313" i="6" s="1"/>
  <c r="BW351" i="6"/>
  <c r="BY310" i="6"/>
  <c r="LR21" i="6"/>
  <c r="LO9" i="6"/>
  <c r="LN16" i="6"/>
  <c r="LP23" i="6"/>
  <c r="LO25" i="6"/>
  <c r="LO65" i="6" s="1"/>
  <c r="LU14" i="6"/>
  <c r="BZ320" i="6"/>
  <c r="BZ321" i="6" s="1"/>
  <c r="CA89" i="6"/>
  <c r="BZ310" i="6" s="1"/>
  <c r="BZ327" i="6"/>
  <c r="BZ328" i="6" s="1"/>
  <c r="BZ322" i="6" l="1"/>
  <c r="BZ323" i="6" s="1"/>
  <c r="BW6" i="29"/>
  <c r="CC326" i="6"/>
  <c r="BY7" i="29"/>
  <c r="BY4" i="29" s="1"/>
  <c r="BY5" i="29" s="1"/>
  <c r="BY8" i="29"/>
  <c r="LN30" i="6"/>
  <c r="LN64" i="6"/>
  <c r="LN66" i="6" s="1"/>
  <c r="LN29" i="6"/>
  <c r="LN28" i="6"/>
  <c r="BU353" i="6"/>
  <c r="LN27" i="6"/>
  <c r="BW314" i="6"/>
  <c r="BW350" i="6"/>
  <c r="BW354" i="6" s="1"/>
  <c r="BX312" i="6"/>
  <c r="BX313" i="6" s="1"/>
  <c r="BX351" i="6"/>
  <c r="BY311" i="6"/>
  <c r="BV352" i="6"/>
  <c r="BV353" i="6" s="1"/>
  <c r="BZ311" i="6"/>
  <c r="BZ312" i="6" s="1"/>
  <c r="BZ313" i="6" s="1"/>
  <c r="BZ314" i="6" s="1"/>
  <c r="LP9" i="6"/>
  <c r="LO16" i="6"/>
  <c r="LQ23" i="6"/>
  <c r="LP25" i="6"/>
  <c r="LP65" i="6" s="1"/>
  <c r="LS21" i="6"/>
  <c r="LV14" i="6"/>
  <c r="CA327" i="6"/>
  <c r="CA328" i="6" s="1"/>
  <c r="CA320" i="6"/>
  <c r="CA321" i="6" s="1"/>
  <c r="CB89" i="6"/>
  <c r="CA322" i="6" l="1"/>
  <c r="CA323" i="6" s="1"/>
  <c r="BX6" i="29"/>
  <c r="CD326" i="6"/>
  <c r="BZ8" i="29"/>
  <c r="BZ7" i="29"/>
  <c r="BZ4" i="29" s="1"/>
  <c r="BZ5" i="29" s="1"/>
  <c r="LO30" i="6"/>
  <c r="LO28" i="6"/>
  <c r="LO64" i="6"/>
  <c r="LO66" i="6" s="1"/>
  <c r="LO29" i="6"/>
  <c r="LO27" i="6"/>
  <c r="LP27" i="6" s="1"/>
  <c r="BV355" i="6"/>
  <c r="BY312" i="6"/>
  <c r="BY313" i="6" s="1"/>
  <c r="BY351" i="6"/>
  <c r="BX314" i="6"/>
  <c r="BX350" i="6"/>
  <c r="BX354" i="6" s="1"/>
  <c r="BZ351" i="6"/>
  <c r="BW352" i="6"/>
  <c r="BW355" i="6" s="1"/>
  <c r="CA310" i="6"/>
  <c r="BZ350" i="6"/>
  <c r="BZ354" i="6" s="1"/>
  <c r="LT21" i="6"/>
  <c r="LR23" i="6"/>
  <c r="LQ25" i="6"/>
  <c r="LQ65" i="6" s="1"/>
  <c r="LQ9" i="6"/>
  <c r="LP16" i="6"/>
  <c r="LW14" i="6"/>
  <c r="CC89" i="6"/>
  <c r="CB320" i="6"/>
  <c r="CB321" i="6" s="1"/>
  <c r="CB327" i="6"/>
  <c r="CB328" i="6" s="1"/>
  <c r="CB322" i="6" l="1"/>
  <c r="CB323" i="6" s="1"/>
  <c r="BY6" i="29"/>
  <c r="CE326" i="6"/>
  <c r="CA7" i="29"/>
  <c r="CA4" i="29" s="1"/>
  <c r="CA5" i="29" s="1"/>
  <c r="CA8" i="29"/>
  <c r="LP30" i="6"/>
  <c r="LP64" i="6"/>
  <c r="LP66" i="6" s="1"/>
  <c r="LP29" i="6"/>
  <c r="LP28" i="6"/>
  <c r="BX352" i="6"/>
  <c r="BX353" i="6" s="1"/>
  <c r="BY314" i="6"/>
  <c r="BY350" i="6"/>
  <c r="BY354" i="6" s="1"/>
  <c r="CA311" i="6"/>
  <c r="BW353" i="6"/>
  <c r="CB310" i="6"/>
  <c r="LR9" i="6"/>
  <c r="LQ16" i="6"/>
  <c r="LQ27" i="6" s="1"/>
  <c r="LS23" i="6"/>
  <c r="LR25" i="6"/>
  <c r="LR65" i="6" s="1"/>
  <c r="LU21" i="6"/>
  <c r="LX14" i="6"/>
  <c r="CC327" i="6"/>
  <c r="CC328" i="6" s="1"/>
  <c r="CD89" i="6"/>
  <c r="CC310" i="6" s="1"/>
  <c r="CC320" i="6"/>
  <c r="CC321" i="6" s="1"/>
  <c r="CC322" i="6" l="1"/>
  <c r="CC323" i="6" s="1"/>
  <c r="BZ6" i="29"/>
  <c r="CF326" i="6"/>
  <c r="CB7" i="29"/>
  <c r="CB4" i="29" s="1"/>
  <c r="CB5" i="29" s="1"/>
  <c r="CB8" i="29"/>
  <c r="LQ30" i="6"/>
  <c r="BX355" i="6"/>
  <c r="LQ64" i="6"/>
  <c r="LQ66" i="6" s="1"/>
  <c r="LQ29" i="6"/>
  <c r="LQ28" i="6"/>
  <c r="BY352" i="6"/>
  <c r="BY353" i="6" s="1"/>
  <c r="CC311" i="6"/>
  <c r="CC312" i="6" s="1"/>
  <c r="CC313" i="6" s="1"/>
  <c r="CB311" i="6"/>
  <c r="CA312" i="6"/>
  <c r="CA313" i="6" s="1"/>
  <c r="CA351" i="6"/>
  <c r="LV21" i="6"/>
  <c r="LT23" i="6"/>
  <c r="LS25" i="6"/>
  <c r="LS65" i="6" s="1"/>
  <c r="LS9" i="6"/>
  <c r="LR16" i="6"/>
  <c r="LY14" i="6"/>
  <c r="CD320" i="6"/>
  <c r="CD321" i="6" s="1"/>
  <c r="CE89" i="6"/>
  <c r="CD327" i="6"/>
  <c r="CD328" i="6" s="1"/>
  <c r="CD322" i="6" l="1"/>
  <c r="CD323" i="6" s="1"/>
  <c r="CA6" i="29"/>
  <c r="CG326" i="6"/>
  <c r="CC7" i="29"/>
  <c r="CC4" i="29" s="1"/>
  <c r="CC5" i="29" s="1"/>
  <c r="CC8" i="29"/>
  <c r="LR30" i="6"/>
  <c r="CC351" i="6"/>
  <c r="BY355" i="6"/>
  <c r="LR64" i="6"/>
  <c r="LR66" i="6" s="1"/>
  <c r="LR29" i="6"/>
  <c r="BZ352" i="6"/>
  <c r="LR28" i="6"/>
  <c r="LR27" i="6"/>
  <c r="CC314" i="6"/>
  <c r="CC350" i="6"/>
  <c r="CC354" i="6" s="1"/>
  <c r="CA314" i="6"/>
  <c r="CA350" i="6"/>
  <c r="CA354" i="6" s="1"/>
  <c r="CD310" i="6"/>
  <c r="CB312" i="6"/>
  <c r="CB313" i="6" s="1"/>
  <c r="CB351" i="6"/>
  <c r="LT9" i="6"/>
  <c r="LS16" i="6"/>
  <c r="LU23" i="6"/>
  <c r="LT25" i="6"/>
  <c r="LT65" i="6" s="1"/>
  <c r="LW21" i="6"/>
  <c r="LZ14" i="6"/>
  <c r="CE320" i="6"/>
  <c r="CE321" i="6" s="1"/>
  <c r="CF89" i="6"/>
  <c r="CE327" i="6"/>
  <c r="CE328" i="6" s="1"/>
  <c r="BZ355" i="6"/>
  <c r="BZ353" i="6"/>
  <c r="CE322" i="6" l="1"/>
  <c r="CE323" i="6" s="1"/>
  <c r="CB6" i="29"/>
  <c r="CH326" i="6"/>
  <c r="CD7" i="29"/>
  <c r="CD4" i="29" s="1"/>
  <c r="CD5" i="29" s="1"/>
  <c r="CD8" i="29"/>
  <c r="LS30" i="6"/>
  <c r="LS64" i="6"/>
  <c r="LS66" i="6" s="1"/>
  <c r="LS29" i="6"/>
  <c r="LS27" i="6"/>
  <c r="LS28" i="6"/>
  <c r="CA352" i="6"/>
  <c r="CA353" i="6" s="1"/>
  <c r="CB314" i="6"/>
  <c r="CB350" i="6"/>
  <c r="CB354" i="6" s="1"/>
  <c r="CD311" i="6"/>
  <c r="CD312" i="6" s="1"/>
  <c r="CD313" i="6" s="1"/>
  <c r="CD314" i="6" s="1"/>
  <c r="CE310" i="6"/>
  <c r="LX21" i="6"/>
  <c r="LV23" i="6"/>
  <c r="LU25" i="6"/>
  <c r="LU65" i="6" s="1"/>
  <c r="LU9" i="6"/>
  <c r="LT16" i="6"/>
  <c r="MA14" i="6"/>
  <c r="CF327" i="6"/>
  <c r="CF328" i="6" s="1"/>
  <c r="CF320" i="6"/>
  <c r="CF321" i="6" s="1"/>
  <c r="CG89" i="6"/>
  <c r="CF310" i="6" s="1"/>
  <c r="CF311" i="6" s="1"/>
  <c r="CF312" i="6" s="1"/>
  <c r="CF313" i="6" s="1"/>
  <c r="CF314" i="6" s="1"/>
  <c r="CF322" i="6" l="1"/>
  <c r="CF323" i="6" s="1"/>
  <c r="CC6" i="29"/>
  <c r="CI326" i="6"/>
  <c r="CE7" i="29"/>
  <c r="CE4" i="29" s="1"/>
  <c r="CE5" i="29" s="1"/>
  <c r="CE8" i="29"/>
  <c r="LT30" i="6"/>
  <c r="CA355" i="6"/>
  <c r="LT27" i="6"/>
  <c r="LT64" i="6"/>
  <c r="LT66" i="6" s="1"/>
  <c r="LT29" i="6"/>
  <c r="LT28" i="6"/>
  <c r="CB352" i="6"/>
  <c r="CB353" i="6" s="1"/>
  <c r="CE311" i="6"/>
  <c r="CD351" i="6"/>
  <c r="LW23" i="6"/>
  <c r="LV25" i="6"/>
  <c r="LV65" i="6" s="1"/>
  <c r="LV9" i="6"/>
  <c r="LU16" i="6"/>
  <c r="LY21" i="6"/>
  <c r="MB14" i="6"/>
  <c r="CD350" i="6"/>
  <c r="CD354" i="6" s="1"/>
  <c r="CG327" i="6"/>
  <c r="CG328" i="6" s="1"/>
  <c r="CH89" i="6"/>
  <c r="CG320" i="6"/>
  <c r="CG321" i="6" s="1"/>
  <c r="CF351" i="6"/>
  <c r="CF350" i="6"/>
  <c r="CF354" i="6" s="1"/>
  <c r="CG322" i="6" l="1"/>
  <c r="CG323" i="6" s="1"/>
  <c r="CD6" i="29"/>
  <c r="CJ326" i="6"/>
  <c r="CF7" i="29"/>
  <c r="CF4" i="29" s="1"/>
  <c r="CF5" i="29" s="1"/>
  <c r="CF8" i="29"/>
  <c r="LU30" i="6"/>
  <c r="CB355" i="6"/>
  <c r="LU64" i="6"/>
  <c r="LU66" i="6" s="1"/>
  <c r="LU29" i="6"/>
  <c r="LU28" i="6"/>
  <c r="CC352" i="6"/>
  <c r="CC353" i="6" s="1"/>
  <c r="LU27" i="6"/>
  <c r="CE312" i="6"/>
  <c r="CE313" i="6" s="1"/>
  <c r="CE351" i="6"/>
  <c r="CG310" i="6"/>
  <c r="CG311" i="6" s="1"/>
  <c r="CG312" i="6" s="1"/>
  <c r="CG313" i="6" s="1"/>
  <c r="CG314" i="6" s="1"/>
  <c r="LZ21" i="6"/>
  <c r="LW9" i="6"/>
  <c r="LV16" i="6"/>
  <c r="LV64" i="6" s="1"/>
  <c r="LV66" i="6" s="1"/>
  <c r="LX23" i="6"/>
  <c r="LW25" i="6"/>
  <c r="LW65" i="6" s="1"/>
  <c r="MC14" i="6"/>
  <c r="CI89" i="6"/>
  <c r="CH320" i="6"/>
  <c r="CH321" i="6" s="1"/>
  <c r="CH327" i="6"/>
  <c r="CH328" i="6" s="1"/>
  <c r="CH322" i="6" l="1"/>
  <c r="CH323" i="6" s="1"/>
  <c r="CE6" i="29"/>
  <c r="CK326" i="6"/>
  <c r="CG7" i="29"/>
  <c r="CG4" i="29" s="1"/>
  <c r="CG5" i="29" s="1"/>
  <c r="CG8" i="29"/>
  <c r="LV30" i="6"/>
  <c r="CC355" i="6"/>
  <c r="CD352" i="6"/>
  <c r="CD355" i="6" s="1"/>
  <c r="LV29" i="6"/>
  <c r="LV27" i="6"/>
  <c r="LV28" i="6"/>
  <c r="CH310" i="6"/>
  <c r="CG351" i="6"/>
  <c r="CE314" i="6"/>
  <c r="CE350" i="6"/>
  <c r="CE354" i="6" s="1"/>
  <c r="LY23" i="6"/>
  <c r="LX25" i="6"/>
  <c r="LX65" i="6" s="1"/>
  <c r="LX9" i="6"/>
  <c r="LW16" i="6"/>
  <c r="MA21" i="6"/>
  <c r="MD14" i="6"/>
  <c r="CI327" i="6"/>
  <c r="CI328" i="6" s="1"/>
  <c r="CG350" i="6"/>
  <c r="CG354" i="6" s="1"/>
  <c r="CJ89" i="6"/>
  <c r="CI320" i="6"/>
  <c r="CI321" i="6" s="1"/>
  <c r="CI322" i="6" l="1"/>
  <c r="CI323" i="6" s="1"/>
  <c r="CF6" i="29"/>
  <c r="CL326" i="6"/>
  <c r="CH7" i="29"/>
  <c r="CH4" i="29" s="1"/>
  <c r="CH5" i="29" s="1"/>
  <c r="CH8" i="29"/>
  <c r="LW30" i="6"/>
  <c r="CE352" i="6"/>
  <c r="CE353" i="6" s="1"/>
  <c r="CD353" i="6"/>
  <c r="LW28" i="6"/>
  <c r="LW27" i="6"/>
  <c r="LW64" i="6"/>
  <c r="LW66" i="6" s="1"/>
  <c r="LW29" i="6"/>
  <c r="CH311" i="6"/>
  <c r="CI310" i="6"/>
  <c r="CI311" i="6" s="1"/>
  <c r="CI312" i="6" s="1"/>
  <c r="CI313" i="6" s="1"/>
  <c r="CI314" i="6" s="1"/>
  <c r="MB21" i="6"/>
  <c r="LY9" i="6"/>
  <c r="LX16" i="6"/>
  <c r="LZ23" i="6"/>
  <c r="LY25" i="6"/>
  <c r="LY65" i="6" s="1"/>
  <c r="ME14" i="6"/>
  <c r="CJ320" i="6"/>
  <c r="CJ321" i="6" s="1"/>
  <c r="CK89" i="6"/>
  <c r="CJ327" i="6"/>
  <c r="CJ328" i="6" s="1"/>
  <c r="CE355" i="6" l="1"/>
  <c r="CF352" i="6"/>
  <c r="CJ322" i="6"/>
  <c r="CJ323" i="6" s="1"/>
  <c r="CG6" i="29"/>
  <c r="CM326" i="6"/>
  <c r="CI8" i="29"/>
  <c r="CI7" i="29"/>
  <c r="CI4" i="29" s="1"/>
  <c r="CI5" i="29" s="1"/>
  <c r="LX30" i="6"/>
  <c r="LX27" i="6"/>
  <c r="LX64" i="6"/>
  <c r="LX66" i="6" s="1"/>
  <c r="LX29" i="6"/>
  <c r="LX28" i="6"/>
  <c r="CJ310" i="6"/>
  <c r="CJ311" i="6" s="1"/>
  <c r="CJ312" i="6" s="1"/>
  <c r="CJ313" i="6" s="1"/>
  <c r="CJ314" i="6" s="1"/>
  <c r="CH312" i="6"/>
  <c r="CH313" i="6" s="1"/>
  <c r="CH351" i="6"/>
  <c r="MA23" i="6"/>
  <c r="LZ25" i="6"/>
  <c r="LZ65" i="6" s="1"/>
  <c r="LZ9" i="6"/>
  <c r="LY16" i="6"/>
  <c r="LY64" i="6" s="1"/>
  <c r="LY66" i="6" s="1"/>
  <c r="MC21" i="6"/>
  <c r="MF14" i="6"/>
  <c r="CF353" i="6"/>
  <c r="CG352" i="6"/>
  <c r="CF355" i="6"/>
  <c r="CK327" i="6"/>
  <c r="CK328" i="6" s="1"/>
  <c r="CL89" i="6"/>
  <c r="CK320" i="6"/>
  <c r="CK321" i="6" s="1"/>
  <c r="CI351" i="6"/>
  <c r="CK322" i="6" l="1"/>
  <c r="CK323" i="6" s="1"/>
  <c r="CH6" i="29"/>
  <c r="CN326" i="6"/>
  <c r="CJ8" i="29"/>
  <c r="CJ7" i="29"/>
  <c r="CJ4" i="29" s="1"/>
  <c r="CJ5" i="29" s="1"/>
  <c r="LY30" i="6"/>
  <c r="LY29" i="6"/>
  <c r="LY28" i="6"/>
  <c r="LY27" i="6"/>
  <c r="CH314" i="6"/>
  <c r="CH350" i="6"/>
  <c r="CH354" i="6" s="1"/>
  <c r="CK310" i="6"/>
  <c r="CK311" i="6" s="1"/>
  <c r="CK312" i="6" s="1"/>
  <c r="CK313" i="6" s="1"/>
  <c r="CK314" i="6" s="1"/>
  <c r="MA9" i="6"/>
  <c r="LZ16" i="6"/>
  <c r="MD21" i="6"/>
  <c r="MB23" i="6"/>
  <c r="MA25" i="6"/>
  <c r="MA65" i="6" s="1"/>
  <c r="MG14" i="6"/>
  <c r="CL327" i="6"/>
  <c r="CL328" i="6" s="1"/>
  <c r="CI350" i="6"/>
  <c r="CI354" i="6" s="1"/>
  <c r="CL320" i="6"/>
  <c r="CL321" i="6" s="1"/>
  <c r="CM89" i="6"/>
  <c r="CJ351" i="6"/>
  <c r="CG355" i="6"/>
  <c r="CG353" i="6"/>
  <c r="CL322" i="6" l="1"/>
  <c r="CL323" i="6" s="1"/>
  <c r="CI6" i="29"/>
  <c r="CO326" i="6"/>
  <c r="CK8" i="29"/>
  <c r="CK7" i="29"/>
  <c r="CK4" i="29" s="1"/>
  <c r="CK5" i="29" s="1"/>
  <c r="LZ30" i="6"/>
  <c r="CK351" i="6"/>
  <c r="LZ27" i="6"/>
  <c r="LZ64" i="6"/>
  <c r="LZ66" i="6" s="1"/>
  <c r="LZ29" i="6"/>
  <c r="LZ28" i="6"/>
  <c r="CH352" i="6"/>
  <c r="CI352" i="6" s="1"/>
  <c r="CK350" i="6"/>
  <c r="CK354" i="6" s="1"/>
  <c r="CL310" i="6"/>
  <c r="CL311" i="6" s="1"/>
  <c r="CL312" i="6" s="1"/>
  <c r="CL313" i="6" s="1"/>
  <c r="CL314" i="6" s="1"/>
  <c r="MC23" i="6"/>
  <c r="MB25" i="6"/>
  <c r="MB65" i="6" s="1"/>
  <c r="ME21" i="6"/>
  <c r="MB9" i="6"/>
  <c r="MA16" i="6"/>
  <c r="MH14" i="6"/>
  <c r="CM320" i="6"/>
  <c r="CM321" i="6" s="1"/>
  <c r="CN89" i="6"/>
  <c r="CJ350" i="6"/>
  <c r="CJ354" i="6" s="1"/>
  <c r="CM327" i="6"/>
  <c r="CM328" i="6" s="1"/>
  <c r="CM322" i="6" l="1"/>
  <c r="CM323" i="6" s="1"/>
  <c r="CJ6" i="29"/>
  <c r="CP326" i="6"/>
  <c r="CL8" i="29"/>
  <c r="CL7" i="29"/>
  <c r="CL4" i="29" s="1"/>
  <c r="CL5" i="29" s="1"/>
  <c r="MA30" i="6"/>
  <c r="CH355" i="6"/>
  <c r="MA64" i="6"/>
  <c r="MA66" i="6" s="1"/>
  <c r="MA29" i="6"/>
  <c r="MA28" i="6"/>
  <c r="CH353" i="6"/>
  <c r="MA27" i="6"/>
  <c r="CL351" i="6"/>
  <c r="CL350" i="6"/>
  <c r="CL354" i="6" s="1"/>
  <c r="CM310" i="6"/>
  <c r="CM311" i="6" s="1"/>
  <c r="CM312" i="6" s="1"/>
  <c r="CM313" i="6" s="1"/>
  <c r="CM314" i="6" s="1"/>
  <c r="MC9" i="6"/>
  <c r="MB16" i="6"/>
  <c r="MF21" i="6"/>
  <c r="MD23" i="6"/>
  <c r="MC25" i="6"/>
  <c r="MC65" i="6" s="1"/>
  <c r="MI14" i="6"/>
  <c r="CI353" i="6"/>
  <c r="CJ352" i="6"/>
  <c r="CI355" i="6"/>
  <c r="CN320" i="6"/>
  <c r="CN321" i="6" s="1"/>
  <c r="CO89" i="6"/>
  <c r="CN327" i="6"/>
  <c r="CN328" i="6" s="1"/>
  <c r="CN322" i="6" l="1"/>
  <c r="CN323" i="6" s="1"/>
  <c r="CK6" i="29"/>
  <c r="CQ326" i="6"/>
  <c r="CM8" i="29"/>
  <c r="CM7" i="29"/>
  <c r="CM4" i="29" s="1"/>
  <c r="CM5" i="29" s="1"/>
  <c r="MB30" i="6"/>
  <c r="MB28" i="6"/>
  <c r="MB27" i="6"/>
  <c r="MB64" i="6"/>
  <c r="MB66" i="6" s="1"/>
  <c r="MB29" i="6"/>
  <c r="CM351" i="6"/>
  <c r="CN310" i="6"/>
  <c r="ME23" i="6"/>
  <c r="MD25" i="6"/>
  <c r="MD65" i="6" s="1"/>
  <c r="MG21" i="6"/>
  <c r="MD9" i="6"/>
  <c r="MC16" i="6"/>
  <c r="MJ14" i="6"/>
  <c r="CM350" i="6"/>
  <c r="CM354" i="6" s="1"/>
  <c r="CO327" i="6"/>
  <c r="CO328" i="6" s="1"/>
  <c r="CO320" i="6"/>
  <c r="CO321" i="6" s="1"/>
  <c r="CP89" i="6"/>
  <c r="CK352" i="6"/>
  <c r="CJ353" i="6"/>
  <c r="CJ355" i="6"/>
  <c r="CO322" i="6" l="1"/>
  <c r="CO323" i="6" s="1"/>
  <c r="CL6" i="29"/>
  <c r="CR326" i="6"/>
  <c r="CN7" i="29"/>
  <c r="CN4" i="29" s="1"/>
  <c r="CN5" i="29" s="1"/>
  <c r="CN8" i="29"/>
  <c r="MC30" i="6"/>
  <c r="MC27" i="6"/>
  <c r="MC64" i="6"/>
  <c r="MC66" i="6" s="1"/>
  <c r="MC29" i="6"/>
  <c r="MC28" i="6"/>
  <c r="CN311" i="6"/>
  <c r="CO310" i="6"/>
  <c r="ME9" i="6"/>
  <c r="MD16" i="6"/>
  <c r="MH21" i="6"/>
  <c r="MF23" i="6"/>
  <c r="ME25" i="6"/>
  <c r="ME65" i="6" s="1"/>
  <c r="MK14" i="6"/>
  <c r="CL352" i="6"/>
  <c r="CK355" i="6"/>
  <c r="CK353" i="6"/>
  <c r="CQ89" i="6"/>
  <c r="CP320" i="6"/>
  <c r="CP321" i="6" s="1"/>
  <c r="CP327" i="6"/>
  <c r="CP328" i="6" s="1"/>
  <c r="CP322" i="6" l="1"/>
  <c r="CP323" i="6" s="1"/>
  <c r="CM6" i="29"/>
  <c r="CS326" i="6"/>
  <c r="CO8" i="29"/>
  <c r="CO7" i="29"/>
  <c r="CO4" i="29" s="1"/>
  <c r="CO5" i="29" s="1"/>
  <c r="MD30" i="6"/>
  <c r="MD64" i="6"/>
  <c r="MD66" i="6" s="1"/>
  <c r="MD29" i="6"/>
  <c r="MD28" i="6"/>
  <c r="MD27" i="6"/>
  <c r="CO311" i="6"/>
  <c r="CN312" i="6"/>
  <c r="CN313" i="6" s="1"/>
  <c r="CN351" i="6"/>
  <c r="CP310" i="6"/>
  <c r="MG23" i="6"/>
  <c r="MF25" i="6"/>
  <c r="MF65" i="6" s="1"/>
  <c r="MI21" i="6"/>
  <c r="MF9" i="6"/>
  <c r="ME16" i="6"/>
  <c r="ML14" i="6"/>
  <c r="CQ327" i="6"/>
  <c r="CQ328" i="6" s="1"/>
  <c r="CQ320" i="6"/>
  <c r="CQ321" i="6" s="1"/>
  <c r="CR89" i="6"/>
  <c r="CL353" i="6"/>
  <c r="CM352" i="6"/>
  <c r="CL355" i="6"/>
  <c r="CQ322" i="6" l="1"/>
  <c r="CQ323" i="6" s="1"/>
  <c r="CN6" i="29"/>
  <c r="CT326" i="6"/>
  <c r="CP8" i="29"/>
  <c r="CP7" i="29"/>
  <c r="CP4" i="29" s="1"/>
  <c r="CP5" i="29" s="1"/>
  <c r="ME30" i="6"/>
  <c r="ME28" i="6"/>
  <c r="ME64" i="6"/>
  <c r="ME66" i="6" s="1"/>
  <c r="ME29" i="6"/>
  <c r="ME27" i="6"/>
  <c r="CP311" i="6"/>
  <c r="CP312" i="6" s="1"/>
  <c r="CP313" i="6" s="1"/>
  <c r="CP314" i="6" s="1"/>
  <c r="CQ310" i="6"/>
  <c r="CN314" i="6"/>
  <c r="CN350" i="6"/>
  <c r="CN354" i="6" s="1"/>
  <c r="CO312" i="6"/>
  <c r="CO313" i="6" s="1"/>
  <c r="CO351" i="6"/>
  <c r="MG9" i="6"/>
  <c r="MF16" i="6"/>
  <c r="MJ21" i="6"/>
  <c r="MH23" i="6"/>
  <c r="MG25" i="6"/>
  <c r="MG65" i="6" s="1"/>
  <c r="MM14" i="6"/>
  <c r="CS89" i="6"/>
  <c r="CR320" i="6"/>
  <c r="CR321" i="6" s="1"/>
  <c r="CR327" i="6"/>
  <c r="CR328" i="6" s="1"/>
  <c r="CM355" i="6"/>
  <c r="CM353" i="6"/>
  <c r="CR322" i="6" l="1"/>
  <c r="CR323" i="6" s="1"/>
  <c r="CO6" i="29"/>
  <c r="CU326" i="6"/>
  <c r="CQ8" i="29"/>
  <c r="CQ7" i="29"/>
  <c r="CQ4" i="29" s="1"/>
  <c r="CQ5" i="29" s="1"/>
  <c r="MF30" i="6"/>
  <c r="MF27" i="6"/>
  <c r="MF64" i="6"/>
  <c r="MF66" i="6" s="1"/>
  <c r="MF29" i="6"/>
  <c r="MF28" i="6"/>
  <c r="CP351" i="6"/>
  <c r="CO314" i="6"/>
  <c r="CO350" i="6"/>
  <c r="CO354" i="6" s="1"/>
  <c r="CN352" i="6"/>
  <c r="CN355" i="6" s="1"/>
  <c r="CQ311" i="6"/>
  <c r="CQ312" i="6" s="1"/>
  <c r="CQ313" i="6" s="1"/>
  <c r="CQ314" i="6" s="1"/>
  <c r="CR310" i="6"/>
  <c r="CR311" i="6" s="1"/>
  <c r="CR312" i="6" s="1"/>
  <c r="CR313" i="6" s="1"/>
  <c r="CR314" i="6" s="1"/>
  <c r="MI23" i="6"/>
  <c r="MH25" i="6"/>
  <c r="MH65" i="6" s="1"/>
  <c r="MK21" i="6"/>
  <c r="MH9" i="6"/>
  <c r="MG16" i="6"/>
  <c r="MG64" i="6" s="1"/>
  <c r="MG66" i="6" s="1"/>
  <c r="MN14" i="6"/>
  <c r="CP350" i="6"/>
  <c r="CP354" i="6" s="1"/>
  <c r="CS327" i="6"/>
  <c r="CS328" i="6" s="1"/>
  <c r="CS320" i="6"/>
  <c r="CS321" i="6" s="1"/>
  <c r="CT89" i="6"/>
  <c r="CS322" i="6" l="1"/>
  <c r="CS323" i="6" s="1"/>
  <c r="CP6" i="29"/>
  <c r="CV326" i="6"/>
  <c r="CR7" i="29"/>
  <c r="CR4" i="29" s="1"/>
  <c r="CR5" i="29" s="1"/>
  <c r="CR8" i="29"/>
  <c r="MG30" i="6"/>
  <c r="MG28" i="6"/>
  <c r="MG29" i="6"/>
  <c r="CQ351" i="6"/>
  <c r="MG27" i="6"/>
  <c r="CR351" i="6"/>
  <c r="CN353" i="6"/>
  <c r="CO352" i="6"/>
  <c r="CP352" i="6" s="1"/>
  <c r="CS310" i="6"/>
  <c r="MI9" i="6"/>
  <c r="MH16" i="6"/>
  <c r="ML21" i="6"/>
  <c r="MJ23" i="6"/>
  <c r="MI25" i="6"/>
  <c r="MI65" i="6" s="1"/>
  <c r="CR350" i="6"/>
  <c r="CR354" i="6" s="1"/>
  <c r="MO14" i="6"/>
  <c r="CU89" i="6"/>
  <c r="CT320" i="6"/>
  <c r="CT321" i="6" s="1"/>
  <c r="CT327" i="6"/>
  <c r="CT328" i="6" s="1"/>
  <c r="CQ350" i="6"/>
  <c r="CQ354" i="6" s="1"/>
  <c r="CT322" i="6" l="1"/>
  <c r="CT323" i="6" s="1"/>
  <c r="CQ6" i="29"/>
  <c r="CW326" i="6"/>
  <c r="CS7" i="29"/>
  <c r="CS4" i="29" s="1"/>
  <c r="CS5" i="29" s="1"/>
  <c r="CS8" i="29"/>
  <c r="MH30" i="6"/>
  <c r="MH64" i="6"/>
  <c r="MH66" i="6" s="1"/>
  <c r="MH29" i="6"/>
  <c r="MH27" i="6"/>
  <c r="CO355" i="6"/>
  <c r="MH28" i="6"/>
  <c r="CO353" i="6"/>
  <c r="CS311" i="6"/>
  <c r="CT310" i="6"/>
  <c r="MK23" i="6"/>
  <c r="MJ25" i="6"/>
  <c r="MJ65" i="6" s="1"/>
  <c r="MM21" i="6"/>
  <c r="MJ9" i="6"/>
  <c r="MI16" i="6"/>
  <c r="MP14" i="6"/>
  <c r="CV89" i="6"/>
  <c r="CU320" i="6"/>
  <c r="CU321" i="6" s="1"/>
  <c r="CU327" i="6"/>
  <c r="CU328" i="6" s="1"/>
  <c r="CP353" i="6"/>
  <c r="CQ352" i="6"/>
  <c r="CP355" i="6"/>
  <c r="CU322" i="6" l="1"/>
  <c r="CU323" i="6" s="1"/>
  <c r="CR6" i="29"/>
  <c r="CX326" i="6"/>
  <c r="CT7" i="29"/>
  <c r="CT4" i="29" s="1"/>
  <c r="CT5" i="29" s="1"/>
  <c r="CT8" i="29"/>
  <c r="MI30" i="6"/>
  <c r="MI27" i="6"/>
  <c r="MI64" i="6"/>
  <c r="MI66" i="6" s="1"/>
  <c r="MI29" i="6"/>
  <c r="MI28" i="6"/>
  <c r="CT311" i="6"/>
  <c r="CS312" i="6"/>
  <c r="CS313" i="6" s="1"/>
  <c r="CS351" i="6"/>
  <c r="CU310" i="6"/>
  <c r="MK9" i="6"/>
  <c r="MJ16" i="6"/>
  <c r="MN21" i="6"/>
  <c r="ML23" i="6"/>
  <c r="MK25" i="6"/>
  <c r="MK65" i="6" s="1"/>
  <c r="MQ14" i="6"/>
  <c r="CR352" i="6"/>
  <c r="CQ353" i="6"/>
  <c r="CQ355" i="6"/>
  <c r="CV327" i="6"/>
  <c r="CV328" i="6" s="1"/>
  <c r="CV320" i="6"/>
  <c r="CV321" i="6" s="1"/>
  <c r="CW89" i="6"/>
  <c r="CV322" i="6" l="1"/>
  <c r="CV323" i="6" s="1"/>
  <c r="CS6" i="29"/>
  <c r="CY326" i="6"/>
  <c r="CU7" i="29"/>
  <c r="CU4" i="29" s="1"/>
  <c r="CU5" i="29" s="1"/>
  <c r="CU8" i="29"/>
  <c r="MJ30" i="6"/>
  <c r="MJ64" i="6"/>
  <c r="MJ66" i="6" s="1"/>
  <c r="MJ29" i="6"/>
  <c r="MJ28" i="6"/>
  <c r="MJ27" i="6"/>
  <c r="CV310" i="6"/>
  <c r="CV311" i="6" s="1"/>
  <c r="CV312" i="6" s="1"/>
  <c r="CV313" i="6" s="1"/>
  <c r="CV314" i="6" s="1"/>
  <c r="CU311" i="6"/>
  <c r="CS314" i="6"/>
  <c r="CS350" i="6"/>
  <c r="CS354" i="6" s="1"/>
  <c r="CT312" i="6"/>
  <c r="CT313" i="6" s="1"/>
  <c r="CT351" i="6"/>
  <c r="ML9" i="6"/>
  <c r="MK16" i="6"/>
  <c r="MM23" i="6"/>
  <c r="ML25" i="6"/>
  <c r="ML65" i="6" s="1"/>
  <c r="MO21" i="6"/>
  <c r="MR14" i="6"/>
  <c r="CW320" i="6"/>
  <c r="CW321" i="6" s="1"/>
  <c r="CX89" i="6"/>
  <c r="CW327" i="6"/>
  <c r="CW328" i="6" s="1"/>
  <c r="CR355" i="6"/>
  <c r="CR353" i="6"/>
  <c r="CW322" i="6" l="1"/>
  <c r="CW323" i="6" s="1"/>
  <c r="CT6" i="29"/>
  <c r="CZ326" i="6"/>
  <c r="CV7" i="29"/>
  <c r="CV4" i="29" s="1"/>
  <c r="CV5" i="29" s="1"/>
  <c r="CV8" i="29"/>
  <c r="MK30" i="6"/>
  <c r="MK28" i="6"/>
  <c r="MK27" i="6"/>
  <c r="MK64" i="6"/>
  <c r="MK66" i="6" s="1"/>
  <c r="MK29" i="6"/>
  <c r="CT314" i="6"/>
  <c r="CT350" i="6"/>
  <c r="CT354" i="6" s="1"/>
  <c r="CS352" i="6"/>
  <c r="CU312" i="6"/>
  <c r="CU313" i="6" s="1"/>
  <c r="CU351" i="6"/>
  <c r="CW310" i="6"/>
  <c r="MP21" i="6"/>
  <c r="MN23" i="6"/>
  <c r="MM25" i="6"/>
  <c r="MM65" i="6" s="1"/>
  <c r="MM9" i="6"/>
  <c r="ML16" i="6"/>
  <c r="MS14" i="6"/>
  <c r="CY89" i="6"/>
  <c r="CX320" i="6"/>
  <c r="CX321" i="6" s="1"/>
  <c r="CX327" i="6"/>
  <c r="CX328" i="6" s="1"/>
  <c r="CV351" i="6"/>
  <c r="CX322" i="6" l="1"/>
  <c r="CX323" i="6" s="1"/>
  <c r="CU6" i="29"/>
  <c r="DA326" i="6"/>
  <c r="CW7" i="29"/>
  <c r="CW4" i="29" s="1"/>
  <c r="CW5" i="29" s="1"/>
  <c r="CW8" i="29"/>
  <c r="ML30" i="6"/>
  <c r="CT352" i="6"/>
  <c r="CT355" i="6" s="1"/>
  <c r="CS355" i="6"/>
  <c r="ML27" i="6"/>
  <c r="CS353" i="6"/>
  <c r="ML64" i="6"/>
  <c r="ML66" i="6" s="1"/>
  <c r="ML29" i="6"/>
  <c r="ML28" i="6"/>
  <c r="CW311" i="6"/>
  <c r="CU314" i="6"/>
  <c r="CU350" i="6"/>
  <c r="CU354" i="6" s="1"/>
  <c r="CX310" i="6"/>
  <c r="MN9" i="6"/>
  <c r="MM16" i="6"/>
  <c r="MM64" i="6" s="1"/>
  <c r="MM66" i="6" s="1"/>
  <c r="MO23" i="6"/>
  <c r="MN25" i="6"/>
  <c r="MN65" i="6" s="1"/>
  <c r="MQ21" i="6"/>
  <c r="MT14" i="6"/>
  <c r="CV350" i="6"/>
  <c r="CV354" i="6" s="1"/>
  <c r="CY327" i="6"/>
  <c r="CY328" i="6" s="1"/>
  <c r="CY320" i="6"/>
  <c r="CY321" i="6" s="1"/>
  <c r="CZ89" i="6"/>
  <c r="CY310" i="6" s="1"/>
  <c r="CY311" i="6" s="1"/>
  <c r="CY312" i="6" s="1"/>
  <c r="CY313" i="6" s="1"/>
  <c r="CY314" i="6" s="1"/>
  <c r="DB326" i="6" l="1"/>
  <c r="CX7" i="29"/>
  <c r="CX4" i="29" s="1"/>
  <c r="CX5" i="29" s="1"/>
  <c r="CX8" i="29"/>
  <c r="CY322" i="6"/>
  <c r="CY323" i="6" s="1"/>
  <c r="CV6" i="29"/>
  <c r="MM30" i="6"/>
  <c r="CT353" i="6"/>
  <c r="MM28" i="6"/>
  <c r="MM27" i="6"/>
  <c r="MM29" i="6"/>
  <c r="CU352" i="6"/>
  <c r="CU353" i="6" s="1"/>
  <c r="CX311" i="6"/>
  <c r="CW312" i="6"/>
  <c r="CW313" i="6" s="1"/>
  <c r="CW351" i="6"/>
  <c r="MP23" i="6"/>
  <c r="MO25" i="6"/>
  <c r="MO65" i="6" s="1"/>
  <c r="MR21" i="6"/>
  <c r="MO9" i="6"/>
  <c r="MN16" i="6"/>
  <c r="MU14" i="6"/>
  <c r="CY351" i="6"/>
  <c r="CY350" i="6"/>
  <c r="CY354" i="6" s="1"/>
  <c r="DA89" i="6"/>
  <c r="CZ320" i="6"/>
  <c r="CZ321" i="6" s="1"/>
  <c r="CZ327" i="6"/>
  <c r="CZ328" i="6" s="1"/>
  <c r="CZ322" i="6" l="1"/>
  <c r="CZ323" i="6" s="1"/>
  <c r="CW6" i="29"/>
  <c r="DC326" i="6"/>
  <c r="CY7" i="29"/>
  <c r="CY4" i="29" s="1"/>
  <c r="CY5" i="29" s="1"/>
  <c r="CY8" i="29"/>
  <c r="MN30" i="6"/>
  <c r="CV352" i="6"/>
  <c r="CV353" i="6" s="1"/>
  <c r="CU355" i="6"/>
  <c r="MN27" i="6"/>
  <c r="MN64" i="6"/>
  <c r="MN66" i="6" s="1"/>
  <c r="MN29" i="6"/>
  <c r="MN28" i="6"/>
  <c r="CW314" i="6"/>
  <c r="CW350" i="6"/>
  <c r="CW354" i="6" s="1"/>
  <c r="CZ310" i="6"/>
  <c r="CZ311" i="6" s="1"/>
  <c r="CZ312" i="6" s="1"/>
  <c r="CZ313" i="6" s="1"/>
  <c r="CZ314" i="6" s="1"/>
  <c r="CX312" i="6"/>
  <c r="CX313" i="6" s="1"/>
  <c r="CX351" i="6"/>
  <c r="MP9" i="6"/>
  <c r="MO16" i="6"/>
  <c r="MS21" i="6"/>
  <c r="MQ23" i="6"/>
  <c r="MP25" i="6"/>
  <c r="MP65" i="6" s="1"/>
  <c r="MV14" i="6"/>
  <c r="DA327" i="6"/>
  <c r="DA328" i="6" s="1"/>
  <c r="DB89" i="6"/>
  <c r="DA320" i="6"/>
  <c r="DA321" i="6" s="1"/>
  <c r="DA322" i="6" l="1"/>
  <c r="DA323" i="6" s="1"/>
  <c r="CX6" i="29"/>
  <c r="DD326" i="6"/>
  <c r="CZ8" i="29"/>
  <c r="CZ7" i="29"/>
  <c r="CZ4" i="29" s="1"/>
  <c r="CZ5" i="29" s="1"/>
  <c r="CV355" i="6"/>
  <c r="MO30" i="6"/>
  <c r="MO28" i="6"/>
  <c r="CW352" i="6"/>
  <c r="CW353" i="6" s="1"/>
  <c r="MO64" i="6"/>
  <c r="MO66" i="6" s="1"/>
  <c r="MO29" i="6"/>
  <c r="MO27" i="6"/>
  <c r="MP27" i="6" s="1"/>
  <c r="CZ351" i="6"/>
  <c r="CX314" i="6"/>
  <c r="CX350" i="6"/>
  <c r="CX354" i="6" s="1"/>
  <c r="CZ350" i="6"/>
  <c r="CZ354" i="6" s="1"/>
  <c r="DA310" i="6"/>
  <c r="DA311" i="6" s="1"/>
  <c r="DA312" i="6" s="1"/>
  <c r="DA313" i="6" s="1"/>
  <c r="DA314" i="6" s="1"/>
  <c r="MR23" i="6"/>
  <c r="MQ25" i="6"/>
  <c r="MQ65" i="6" s="1"/>
  <c r="MT21" i="6"/>
  <c r="MQ9" i="6"/>
  <c r="MP16" i="6"/>
  <c r="MW14" i="6"/>
  <c r="DB320" i="6"/>
  <c r="DB321" i="6" s="1"/>
  <c r="DC89" i="6"/>
  <c r="DB327" i="6"/>
  <c r="DB328" i="6" s="1"/>
  <c r="DB322" i="6" l="1"/>
  <c r="DB323" i="6" s="1"/>
  <c r="CY6" i="29"/>
  <c r="DE326" i="6"/>
  <c r="DA8" i="29"/>
  <c r="DA7" i="29"/>
  <c r="DA4" i="29" s="1"/>
  <c r="DA5" i="29" s="1"/>
  <c r="MP30" i="6"/>
  <c r="CW355" i="6"/>
  <c r="MP64" i="6"/>
  <c r="MP66" i="6" s="1"/>
  <c r="MP29" i="6"/>
  <c r="MP28" i="6"/>
  <c r="DA350" i="6"/>
  <c r="DA354" i="6" s="1"/>
  <c r="DB310" i="6"/>
  <c r="DB311" i="6" s="1"/>
  <c r="DB312" i="6" s="1"/>
  <c r="DB313" i="6" s="1"/>
  <c r="DB314" i="6" s="1"/>
  <c r="DA351" i="6"/>
  <c r="CX352" i="6"/>
  <c r="CX355" i="6" s="1"/>
  <c r="MR9" i="6"/>
  <c r="MQ16" i="6"/>
  <c r="MU21" i="6"/>
  <c r="MS23" i="6"/>
  <c r="MR25" i="6"/>
  <c r="MR65" i="6" s="1"/>
  <c r="MX14" i="6"/>
  <c r="DD89" i="6"/>
  <c r="DC320" i="6"/>
  <c r="DC321" i="6" s="1"/>
  <c r="DC327" i="6"/>
  <c r="DC328" i="6" s="1"/>
  <c r="DF326" i="6" l="1"/>
  <c r="DB8" i="29"/>
  <c r="DB7" i="29"/>
  <c r="DB4" i="29" s="1"/>
  <c r="DB5" i="29" s="1"/>
  <c r="DC322" i="6"/>
  <c r="DC323" i="6" s="1"/>
  <c r="CZ6" i="29"/>
  <c r="MQ30" i="6"/>
  <c r="DB351" i="6"/>
  <c r="MQ28" i="6"/>
  <c r="MQ64" i="6"/>
  <c r="MQ66" i="6" s="1"/>
  <c r="MQ29" i="6"/>
  <c r="MQ27" i="6"/>
  <c r="DB350" i="6"/>
  <c r="DB354" i="6" s="1"/>
  <c r="CY352" i="6"/>
  <c r="CY355" i="6" s="1"/>
  <c r="CX353" i="6"/>
  <c r="DC310" i="6"/>
  <c r="MT23" i="6"/>
  <c r="MS25" i="6"/>
  <c r="MS65" i="6" s="1"/>
  <c r="MV21" i="6"/>
  <c r="MS9" i="6"/>
  <c r="MR16" i="6"/>
  <c r="MR64" i="6" s="1"/>
  <c r="MR66" i="6" s="1"/>
  <c r="MY14" i="6"/>
  <c r="DD327" i="6"/>
  <c r="DD328" i="6" s="1"/>
  <c r="DD320" i="6"/>
  <c r="DD321" i="6" s="1"/>
  <c r="DE89" i="6"/>
  <c r="DD322" i="6" l="1"/>
  <c r="DD323" i="6" s="1"/>
  <c r="DA6" i="29"/>
  <c r="DG326" i="6"/>
  <c r="DC8" i="29"/>
  <c r="DC7" i="29"/>
  <c r="DC4" i="29" s="1"/>
  <c r="DC5" i="29" s="1"/>
  <c r="MR30" i="6"/>
  <c r="MR27" i="6"/>
  <c r="MR29" i="6"/>
  <c r="MR28" i="6"/>
  <c r="CZ352" i="6"/>
  <c r="CZ353" i="6" s="1"/>
  <c r="CY353" i="6"/>
  <c r="DC311" i="6"/>
  <c r="DC312" i="6" s="1"/>
  <c r="DC313" i="6" s="1"/>
  <c r="DC314" i="6" s="1"/>
  <c r="DD310" i="6"/>
  <c r="MW21" i="6"/>
  <c r="MU23" i="6"/>
  <c r="MT25" i="6"/>
  <c r="MT65" i="6" s="1"/>
  <c r="MT9" i="6"/>
  <c r="MS16" i="6"/>
  <c r="MZ14" i="6"/>
  <c r="DE320" i="6"/>
  <c r="DE321" i="6" s="1"/>
  <c r="DF89" i="6"/>
  <c r="DE327" i="6"/>
  <c r="DE328" i="6" s="1"/>
  <c r="DE322" i="6" l="1"/>
  <c r="DE323" i="6" s="1"/>
  <c r="DB6" i="29"/>
  <c r="DH326" i="6"/>
  <c r="DD8" i="29"/>
  <c r="DD7" i="29"/>
  <c r="DD4" i="29" s="1"/>
  <c r="DD5" i="29" s="1"/>
  <c r="DC351" i="6"/>
  <c r="MS30" i="6"/>
  <c r="MS28" i="6"/>
  <c r="DA352" i="6"/>
  <c r="DA353" i="6" s="1"/>
  <c r="CZ355" i="6"/>
  <c r="MS64" i="6"/>
  <c r="MS66" i="6" s="1"/>
  <c r="MS29" i="6"/>
  <c r="MS27" i="6"/>
  <c r="DD311" i="6"/>
  <c r="DE310" i="6"/>
  <c r="MU9" i="6"/>
  <c r="MT16" i="6"/>
  <c r="MV23" i="6"/>
  <c r="MU25" i="6"/>
  <c r="MU65" i="6" s="1"/>
  <c r="MX21" i="6"/>
  <c r="DF327" i="6"/>
  <c r="DF328" i="6" s="1"/>
  <c r="DC350" i="6"/>
  <c r="DC354" i="6" s="1"/>
  <c r="DF320" i="6"/>
  <c r="DF321" i="6" s="1"/>
  <c r="DG89" i="6"/>
  <c r="DF322" i="6" l="1"/>
  <c r="DF323" i="6" s="1"/>
  <c r="DC6" i="29"/>
  <c r="DI326" i="6"/>
  <c r="DE8" i="29"/>
  <c r="DE7" i="29"/>
  <c r="DE4" i="29" s="1"/>
  <c r="DE5" i="29" s="1"/>
  <c r="DA355" i="6"/>
  <c r="DB352" i="6"/>
  <c r="DC352" i="6" s="1"/>
  <c r="MT30" i="6"/>
  <c r="MT64" i="6"/>
  <c r="MT66" i="6" s="1"/>
  <c r="MT29" i="6"/>
  <c r="MT27" i="6"/>
  <c r="MT28" i="6"/>
  <c r="DE311" i="6"/>
  <c r="DD312" i="6"/>
  <c r="DD313" i="6" s="1"/>
  <c r="DD351" i="6"/>
  <c r="DF310" i="6"/>
  <c r="MV9" i="6"/>
  <c r="MU16" i="6"/>
  <c r="MY21" i="6"/>
  <c r="MW23" i="6"/>
  <c r="MV25" i="6"/>
  <c r="MV65" i="6" s="1"/>
  <c r="DH89" i="6"/>
  <c r="DG320" i="6"/>
  <c r="DG321" i="6" s="1"/>
  <c r="DG327" i="6"/>
  <c r="DG328" i="6" s="1"/>
  <c r="DG322" i="6" l="1"/>
  <c r="DG323" i="6" s="1"/>
  <c r="DD6" i="29"/>
  <c r="DJ326" i="6"/>
  <c r="DF8" i="29"/>
  <c r="DF7" i="29"/>
  <c r="DF4" i="29" s="1"/>
  <c r="DF5" i="29" s="1"/>
  <c r="DB355" i="6"/>
  <c r="DB353" i="6"/>
  <c r="MU30" i="6"/>
  <c r="MU64" i="6"/>
  <c r="MU66" i="6" s="1"/>
  <c r="MU29" i="6"/>
  <c r="MU27" i="6"/>
  <c r="MU28" i="6"/>
  <c r="DD314" i="6"/>
  <c r="DD350" i="6"/>
  <c r="DD354" i="6" s="1"/>
  <c r="DE312" i="6"/>
  <c r="DE313" i="6" s="1"/>
  <c r="DE351" i="6"/>
  <c r="DF311" i="6"/>
  <c r="DG310" i="6"/>
  <c r="DG311" i="6" s="1"/>
  <c r="DG312" i="6" s="1"/>
  <c r="DG313" i="6" s="1"/>
  <c r="DG314" i="6" s="1"/>
  <c r="MZ21" i="6"/>
  <c r="MX23" i="6"/>
  <c r="MW25" i="6"/>
  <c r="MW65" i="6" s="1"/>
  <c r="MW9" i="6"/>
  <c r="MV16" i="6"/>
  <c r="MV64" i="6" s="1"/>
  <c r="MV66" i="6" s="1"/>
  <c r="DH327" i="6"/>
  <c r="DH328" i="6" s="1"/>
  <c r="DI89" i="6"/>
  <c r="DH310" i="6" s="1"/>
  <c r="DH320" i="6"/>
  <c r="DH321" i="6" s="1"/>
  <c r="DC355" i="6"/>
  <c r="DC353" i="6"/>
  <c r="DH322" i="6" l="1"/>
  <c r="DH323" i="6" s="1"/>
  <c r="DE6" i="29"/>
  <c r="DK326" i="6"/>
  <c r="DG8" i="29"/>
  <c r="DG7" i="29"/>
  <c r="DG4" i="29" s="1"/>
  <c r="DG5" i="29" s="1"/>
  <c r="MV30" i="6"/>
  <c r="MV27" i="6"/>
  <c r="MV28" i="6"/>
  <c r="MV29" i="6"/>
  <c r="DD352" i="6"/>
  <c r="DD353" i="6" s="1"/>
  <c r="DG350" i="6"/>
  <c r="DG354" i="6" s="1"/>
  <c r="DH311" i="6"/>
  <c r="DH312" i="6" s="1"/>
  <c r="DH313" i="6" s="1"/>
  <c r="DH314" i="6" s="1"/>
  <c r="DF312" i="6"/>
  <c r="DF313" i="6" s="1"/>
  <c r="DF351" i="6"/>
  <c r="DE314" i="6"/>
  <c r="DE350" i="6"/>
  <c r="DE354" i="6" s="1"/>
  <c r="DG351" i="6"/>
  <c r="MX9" i="6"/>
  <c r="MW16" i="6"/>
  <c r="MW64" i="6" s="1"/>
  <c r="MW66" i="6" s="1"/>
  <c r="MY23" i="6"/>
  <c r="MX25" i="6"/>
  <c r="MX65" i="6" s="1"/>
  <c r="DI320" i="6"/>
  <c r="DI321" i="6" s="1"/>
  <c r="DJ89" i="6"/>
  <c r="DI310" i="6" s="1"/>
  <c r="DI311" i="6" s="1"/>
  <c r="DI312" i="6" s="1"/>
  <c r="DI313" i="6" s="1"/>
  <c r="DI314" i="6" s="1"/>
  <c r="DI327" i="6"/>
  <c r="DI328" i="6" s="1"/>
  <c r="DI322" i="6" l="1"/>
  <c r="DI323" i="6" s="1"/>
  <c r="DF6" i="29"/>
  <c r="DL326" i="6"/>
  <c r="DH7" i="29"/>
  <c r="DH4" i="29" s="1"/>
  <c r="DH5" i="29" s="1"/>
  <c r="DH8" i="29"/>
  <c r="MW30" i="6"/>
  <c r="MW29" i="6"/>
  <c r="MW28" i="6"/>
  <c r="MW27" i="6"/>
  <c r="DE352" i="6"/>
  <c r="DE353" i="6" s="1"/>
  <c r="DD355" i="6"/>
  <c r="DF314" i="6"/>
  <c r="DF350" i="6"/>
  <c r="DF354" i="6" s="1"/>
  <c r="DH351" i="6"/>
  <c r="MZ23" i="6"/>
  <c r="MZ25" i="6" s="1"/>
  <c r="MZ65" i="6" s="1"/>
  <c r="MY25" i="6"/>
  <c r="MY65" i="6" s="1"/>
  <c r="MY9" i="6"/>
  <c r="MX16" i="6"/>
  <c r="DJ327" i="6"/>
  <c r="DJ328" i="6" s="1"/>
  <c r="DJ320" i="6"/>
  <c r="DJ321" i="6" s="1"/>
  <c r="DK89" i="6"/>
  <c r="DM326" i="6" l="1"/>
  <c r="DI7" i="29"/>
  <c r="DI4" i="29" s="1"/>
  <c r="DI5" i="29" s="1"/>
  <c r="DI8" i="29"/>
  <c r="DJ322" i="6"/>
  <c r="DJ323" i="6" s="1"/>
  <c r="DG6" i="29"/>
  <c r="DE355" i="6"/>
  <c r="MX30" i="6"/>
  <c r="DF352" i="6"/>
  <c r="DF355" i="6" s="1"/>
  <c r="MX27" i="6"/>
  <c r="MX28" i="6"/>
  <c r="MX64" i="6"/>
  <c r="MX66" i="6" s="1"/>
  <c r="MX29" i="6"/>
  <c r="DJ310" i="6"/>
  <c r="DJ311" i="6" s="1"/>
  <c r="DJ312" i="6" s="1"/>
  <c r="DJ313" i="6" s="1"/>
  <c r="DJ314" i="6" s="1"/>
  <c r="DH350" i="6"/>
  <c r="DH354" i="6" s="1"/>
  <c r="MZ9" i="6"/>
  <c r="MZ16" i="6" s="1"/>
  <c r="MY16" i="6"/>
  <c r="DL89" i="6"/>
  <c r="DK320" i="6"/>
  <c r="DK321" i="6" s="1"/>
  <c r="DI351" i="6"/>
  <c r="DK327" i="6"/>
  <c r="DK328" i="6" s="1"/>
  <c r="DK322" i="6" l="1"/>
  <c r="DK323" i="6" s="1"/>
  <c r="DH6" i="29"/>
  <c r="DN326" i="6"/>
  <c r="DJ8" i="29"/>
  <c r="DJ7" i="29"/>
  <c r="DJ4" i="29" s="1"/>
  <c r="DJ5" i="29" s="1"/>
  <c r="DG352" i="6"/>
  <c r="DG355" i="6" s="1"/>
  <c r="DF353" i="6"/>
  <c r="MY30" i="6"/>
  <c r="MZ30" i="6" s="1"/>
  <c r="MZ64" i="6"/>
  <c r="MZ66" i="6" s="1"/>
  <c r="MY28" i="6"/>
  <c r="MZ28" i="6" s="1"/>
  <c r="MY64" i="6"/>
  <c r="MY66" i="6" s="1"/>
  <c r="MY29" i="6"/>
  <c r="MY27" i="6"/>
  <c r="MZ27" i="6" s="1"/>
  <c r="DK310" i="6"/>
  <c r="DK311" i="6" s="1"/>
  <c r="DK312" i="6" s="1"/>
  <c r="DK313" i="6" s="1"/>
  <c r="DK314" i="6" s="1"/>
  <c r="DJ351" i="6"/>
  <c r="DJ350" i="6"/>
  <c r="DJ354" i="6" s="1"/>
  <c r="DL327" i="6"/>
  <c r="DL328" i="6" s="1"/>
  <c r="DI350" i="6"/>
  <c r="DI354" i="6" s="1"/>
  <c r="DL320" i="6"/>
  <c r="DL321" i="6" s="1"/>
  <c r="DM89" i="6"/>
  <c r="DL322" i="6" l="1"/>
  <c r="DL323" i="6" s="1"/>
  <c r="DI6" i="29"/>
  <c r="DH352" i="6"/>
  <c r="DI352" i="6" s="1"/>
  <c r="DO326" i="6"/>
  <c r="DK8" i="29"/>
  <c r="DK7" i="29"/>
  <c r="DK4" i="29" s="1"/>
  <c r="DK5" i="29" s="1"/>
  <c r="DG353" i="6"/>
  <c r="MZ29" i="6"/>
  <c r="DL310" i="6"/>
  <c r="DK350" i="6"/>
  <c r="DK354" i="6" s="1"/>
  <c r="DK351" i="6"/>
  <c r="DM320" i="6"/>
  <c r="DM321" i="6" s="1"/>
  <c r="DN89" i="6"/>
  <c r="DM327" i="6"/>
  <c r="DM328" i="6" s="1"/>
  <c r="DH355" i="6"/>
  <c r="DH353" i="6"/>
  <c r="DM322" i="6" l="1"/>
  <c r="DM323" i="6" s="1"/>
  <c r="DJ6" i="29"/>
  <c r="DP326" i="6"/>
  <c r="DL8" i="29"/>
  <c r="DL7" i="29"/>
  <c r="DL4" i="29" s="1"/>
  <c r="DL5" i="29" s="1"/>
  <c r="DL311" i="6"/>
  <c r="DL312" i="6" s="1"/>
  <c r="DL313" i="6" s="1"/>
  <c r="DL314" i="6" s="1"/>
  <c r="DM310" i="6"/>
  <c r="DM311" i="6" s="1"/>
  <c r="DM312" i="6" s="1"/>
  <c r="DM313" i="6" s="1"/>
  <c r="DM314" i="6" s="1"/>
  <c r="DI353" i="6"/>
  <c r="DI355" i="6"/>
  <c r="DJ352" i="6"/>
  <c r="DN327" i="6"/>
  <c r="DN328" i="6" s="1"/>
  <c r="DO89" i="6"/>
  <c r="DN320" i="6"/>
  <c r="DN321" i="6" s="1"/>
  <c r="DQ326" i="6" l="1"/>
  <c r="DM7" i="29"/>
  <c r="DM4" i="29" s="1"/>
  <c r="DM5" i="29" s="1"/>
  <c r="DM8" i="29"/>
  <c r="DN322" i="6"/>
  <c r="DN323" i="6" s="1"/>
  <c r="DK6" i="29"/>
  <c r="DL351" i="6"/>
  <c r="DM350" i="6"/>
  <c r="DM354" i="6" s="1"/>
  <c r="DM351" i="6"/>
  <c r="DN310" i="6"/>
  <c r="DN311" i="6" s="1"/>
  <c r="DN312" i="6" s="1"/>
  <c r="DN313" i="6" s="1"/>
  <c r="DN314" i="6" s="1"/>
  <c r="DL350" i="6"/>
  <c r="DL354" i="6" s="1"/>
  <c r="DO320" i="6"/>
  <c r="DO321" i="6" s="1"/>
  <c r="DP89" i="6"/>
  <c r="DO327" i="6"/>
  <c r="DO328" i="6" s="1"/>
  <c r="DJ353" i="6"/>
  <c r="DK352" i="6"/>
  <c r="DJ355" i="6"/>
  <c r="DO322" i="6" l="1"/>
  <c r="DO323" i="6" s="1"/>
  <c r="DL6" i="29"/>
  <c r="DR326" i="6"/>
  <c r="DN7" i="29"/>
  <c r="DN4" i="29" s="1"/>
  <c r="DN5" i="29" s="1"/>
  <c r="DN8" i="29"/>
  <c r="DN351" i="6"/>
  <c r="DO310" i="6"/>
  <c r="DP327" i="6"/>
  <c r="DP328" i="6" s="1"/>
  <c r="DP320" i="6"/>
  <c r="DP321" i="6" s="1"/>
  <c r="DQ89" i="6"/>
  <c r="DN350" i="6"/>
  <c r="DN354" i="6" s="1"/>
  <c r="DK353" i="6"/>
  <c r="DK355" i="6"/>
  <c r="DL352" i="6"/>
  <c r="DS326" i="6" l="1"/>
  <c r="DO7" i="29"/>
  <c r="DO4" i="29" s="1"/>
  <c r="DO5" i="29" s="1"/>
  <c r="DO8" i="29"/>
  <c r="DP322" i="6"/>
  <c r="DP323" i="6" s="1"/>
  <c r="DM6" i="29"/>
  <c r="DO311" i="6"/>
  <c r="DP310" i="6"/>
  <c r="DP311" i="6" s="1"/>
  <c r="DP312" i="6" s="1"/>
  <c r="DP313" i="6" s="1"/>
  <c r="DP314" i="6" s="1"/>
  <c r="DR89" i="6"/>
  <c r="DQ320" i="6"/>
  <c r="DQ321" i="6" s="1"/>
  <c r="DM352" i="6"/>
  <c r="DL353" i="6"/>
  <c r="DL355" i="6"/>
  <c r="DQ327" i="6"/>
  <c r="DQ328" i="6" s="1"/>
  <c r="DQ322" i="6" l="1"/>
  <c r="DQ323" i="6" s="1"/>
  <c r="DN6" i="29"/>
  <c r="DP8" i="29"/>
  <c r="DP7" i="29"/>
  <c r="DP4" i="29" s="1"/>
  <c r="DP5" i="29" s="1"/>
  <c r="DP351" i="6"/>
  <c r="DP350" i="6"/>
  <c r="DP354" i="6" s="1"/>
  <c r="DO312" i="6"/>
  <c r="DO313" i="6" s="1"/>
  <c r="DO351" i="6"/>
  <c r="DQ310" i="6"/>
  <c r="DQ311" i="6" s="1"/>
  <c r="DQ312" i="6" s="1"/>
  <c r="DQ313" i="6" s="1"/>
  <c r="DQ314" i="6" s="1"/>
  <c r="DR327" i="6"/>
  <c r="DR328" i="6" s="1"/>
  <c r="DM355" i="6"/>
  <c r="DM353" i="6"/>
  <c r="DN352" i="6"/>
  <c r="DR320" i="6"/>
  <c r="DR321" i="6" s="1"/>
  <c r="DS89" i="6"/>
  <c r="DR322" i="6" l="1"/>
  <c r="DR323" i="6" s="1"/>
  <c r="DO6" i="29"/>
  <c r="DQ350" i="6"/>
  <c r="DQ354" i="6" s="1"/>
  <c r="DQ351" i="6"/>
  <c r="DO314" i="6"/>
  <c r="DO350" i="6"/>
  <c r="DO354" i="6" s="1"/>
  <c r="DR310" i="6"/>
  <c r="DR311" i="6" s="1"/>
  <c r="DR312" i="6" s="1"/>
  <c r="DR313" i="6" s="1"/>
  <c r="DR314" i="6" s="1"/>
  <c r="DS320" i="6"/>
  <c r="DN355" i="6"/>
  <c r="DN353" i="6"/>
  <c r="DS327" i="6"/>
  <c r="DS328" i="6" s="1"/>
  <c r="DO352" i="6" l="1"/>
  <c r="DO355" i="6" s="1"/>
  <c r="DR351" i="6"/>
  <c r="DR350" i="6"/>
  <c r="DR354" i="6" s="1"/>
  <c r="DS321" i="6"/>
  <c r="DO353" i="6" l="1"/>
  <c r="DS322" i="6"/>
  <c r="DS323" i="6" s="1"/>
  <c r="DP6" i="29"/>
  <c r="DP352" i="6"/>
  <c r="DP355" i="6" s="1"/>
  <c r="DQ352" i="6" l="1"/>
  <c r="DR352" i="6" s="1"/>
  <c r="DP353" i="6"/>
  <c r="DQ355" i="6" l="1"/>
  <c r="DQ353" i="6"/>
  <c r="DR353" i="6"/>
  <c r="DR355" i="6"/>
  <c r="DT51" i="6" l="1"/>
  <c r="DT39" i="6"/>
  <c r="DT50" i="6"/>
  <c r="DT46" i="6"/>
  <c r="DT49" i="6"/>
  <c r="DT37" i="6"/>
  <c r="DT44" i="6"/>
  <c r="DT48" i="6"/>
  <c r="DT43" i="6"/>
  <c r="DT45" i="6"/>
  <c r="DT52" i="6"/>
  <c r="DT54" i="6"/>
  <c r="DT53" i="6"/>
  <c r="DT47" i="6"/>
  <c r="DT56" i="6" s="1"/>
  <c r="DT38" i="6"/>
  <c r="DT41" i="6" s="1"/>
  <c r="DT36" i="6"/>
  <c r="DT42" i="6" s="1"/>
  <c r="DT55" i="6" l="1"/>
  <c r="DT60" i="6" s="1"/>
  <c r="DT62" i="6" s="1"/>
  <c r="DT70" i="6" s="1"/>
  <c r="DT57" i="6"/>
  <c r="DT58" i="6"/>
  <c r="DV43" i="6"/>
  <c r="DV39" i="6"/>
  <c r="DV47" i="6"/>
  <c r="DV54" i="6"/>
  <c r="DV48" i="6"/>
  <c r="DV38" i="6"/>
  <c r="DV45" i="6"/>
  <c r="DV51" i="6"/>
  <c r="DV44" i="6"/>
  <c r="DV46" i="6"/>
  <c r="DV37" i="6"/>
  <c r="DV52" i="6"/>
  <c r="DV50" i="6"/>
  <c r="DV49" i="6"/>
  <c r="DV53" i="6"/>
  <c r="DV36" i="6"/>
  <c r="DU43" i="6"/>
  <c r="DU54" i="6"/>
  <c r="DU53" i="6"/>
  <c r="DU51" i="6"/>
  <c r="DU39" i="6"/>
  <c r="DU38" i="6"/>
  <c r="DU49" i="6"/>
  <c r="DU44" i="6"/>
  <c r="DU45" i="6"/>
  <c r="DU37" i="6"/>
  <c r="DU46" i="6"/>
  <c r="DU52" i="6"/>
  <c r="DU48" i="6"/>
  <c r="DU50" i="6"/>
  <c r="DU47" i="6"/>
  <c r="DU36" i="6"/>
  <c r="DV55" i="6" l="1"/>
  <c r="DU41" i="6"/>
  <c r="DV41" i="6"/>
  <c r="DV42" i="6"/>
  <c r="DU42" i="6"/>
  <c r="DT59" i="6"/>
  <c r="DT61" i="6" s="1"/>
  <c r="DT257" i="6" s="1"/>
  <c r="DT284" i="6" s="1"/>
  <c r="DT293" i="6" s="1"/>
  <c r="DU55" i="6"/>
  <c r="DV57" i="6"/>
  <c r="DU57" i="6"/>
  <c r="DU58" i="6"/>
  <c r="DV56" i="6"/>
  <c r="DV60" i="6" s="1"/>
  <c r="DV62" i="6" s="1"/>
  <c r="DV70" i="6" s="1"/>
  <c r="DU56" i="6"/>
  <c r="DV58" i="6"/>
  <c r="DT303" i="6"/>
  <c r="DW44" i="6"/>
  <c r="DW55" i="6" s="1"/>
  <c r="DW52" i="6"/>
  <c r="DW48" i="6"/>
  <c r="DW50" i="6"/>
  <c r="DW51" i="6"/>
  <c r="DW37" i="6"/>
  <c r="DW49" i="6"/>
  <c r="DW47" i="6"/>
  <c r="DW54" i="6"/>
  <c r="DW53" i="6"/>
  <c r="DW58" i="6" s="1"/>
  <c r="DW43" i="6"/>
  <c r="DW39" i="6"/>
  <c r="DW45" i="6"/>
  <c r="DW38" i="6"/>
  <c r="DW46" i="6"/>
  <c r="DW36" i="6"/>
  <c r="DW42" i="6" s="1"/>
  <c r="DT72" i="6"/>
  <c r="DT77" i="6" s="1"/>
  <c r="DT73" i="6"/>
  <c r="DT78" i="6" s="1"/>
  <c r="DT84" i="6" s="1"/>
  <c r="DW57" i="6" l="1"/>
  <c r="DW41" i="6"/>
  <c r="DU59" i="6"/>
  <c r="DU61" i="6" s="1"/>
  <c r="DU60" i="6"/>
  <c r="DU62" i="6" s="1"/>
  <c r="DW59" i="6"/>
  <c r="DV59" i="6"/>
  <c r="DV61" i="6" s="1"/>
  <c r="DV257" i="6" s="1"/>
  <c r="DV284" i="6" s="1"/>
  <c r="DV293" i="6" s="1"/>
  <c r="DW56" i="6"/>
  <c r="DW60" i="6" s="1"/>
  <c r="DW61" i="6"/>
  <c r="DW62" i="6"/>
  <c r="DW70" i="6" s="1"/>
  <c r="DU303" i="6"/>
  <c r="DV303" i="6" s="1"/>
  <c r="DQ3" i="29"/>
  <c r="DX50" i="6"/>
  <c r="DX57" i="6" s="1"/>
  <c r="DX36" i="6"/>
  <c r="DX42" i="6" s="1"/>
  <c r="DX38" i="6"/>
  <c r="DX48" i="6"/>
  <c r="DX47" i="6"/>
  <c r="DX39" i="6"/>
  <c r="DX52" i="6"/>
  <c r="DX46" i="6"/>
  <c r="DX43" i="6"/>
  <c r="DX37" i="6"/>
  <c r="DX54" i="6"/>
  <c r="DX49" i="6"/>
  <c r="DX51" i="6"/>
  <c r="DX44" i="6"/>
  <c r="DX45" i="6"/>
  <c r="DX53" i="6"/>
  <c r="DT83" i="6"/>
  <c r="DT87" i="6"/>
  <c r="DW257" i="6"/>
  <c r="DW284" i="6" s="1"/>
  <c r="DW293" i="6" s="1"/>
  <c r="DU70" i="6" l="1"/>
  <c r="DU257" i="6"/>
  <c r="DU284" i="6" s="1"/>
  <c r="DU293" i="6" s="1"/>
  <c r="DX41" i="6"/>
  <c r="DX55" i="6"/>
  <c r="DX56" i="6"/>
  <c r="DX58" i="6"/>
  <c r="DX59" i="6" s="1"/>
  <c r="DX61" i="6" s="1"/>
  <c r="DW303" i="6"/>
  <c r="DR3" i="29"/>
  <c r="DS3" i="29"/>
  <c r="DQ2" i="29"/>
  <c r="DT325" i="6"/>
  <c r="DT326" i="6" s="1"/>
  <c r="DT89" i="6"/>
  <c r="DY37" i="6"/>
  <c r="DY36" i="6"/>
  <c r="DY51" i="6"/>
  <c r="DY43" i="6"/>
  <c r="DY52" i="6"/>
  <c r="DY50" i="6"/>
  <c r="DY39" i="6"/>
  <c r="DY45" i="6"/>
  <c r="DY38" i="6"/>
  <c r="DY49" i="6"/>
  <c r="DY48" i="6"/>
  <c r="DY47" i="6"/>
  <c r="DY54" i="6"/>
  <c r="DY53" i="6"/>
  <c r="DY46" i="6"/>
  <c r="DY44" i="6"/>
  <c r="DV72" i="6"/>
  <c r="DV77" i="6" s="1"/>
  <c r="DV73" i="6"/>
  <c r="DV78" i="6" s="1"/>
  <c r="DV84" i="6" s="1"/>
  <c r="DU72" i="6" l="1"/>
  <c r="DU77" i="6" s="1"/>
  <c r="DU73" i="6"/>
  <c r="DU78" i="6" s="1"/>
  <c r="DU84" i="6" s="1"/>
  <c r="DQ8" i="29"/>
  <c r="DQ7" i="29"/>
  <c r="DQ4" i="29" s="1"/>
  <c r="DQ5" i="29" s="1"/>
  <c r="DY42" i="6"/>
  <c r="DY41" i="6"/>
  <c r="DX60" i="6"/>
  <c r="DX62" i="6" s="1"/>
  <c r="DY55" i="6"/>
  <c r="DY57" i="6"/>
  <c r="DY58" i="6"/>
  <c r="DY56" i="6"/>
  <c r="DX303" i="6"/>
  <c r="DT3" i="29"/>
  <c r="DS310" i="6"/>
  <c r="DS311" i="6" s="1"/>
  <c r="DS312" i="6" s="1"/>
  <c r="DS313" i="6" s="1"/>
  <c r="DS314" i="6" s="1"/>
  <c r="DW72" i="6"/>
  <c r="DW77" i="6" s="1"/>
  <c r="DW73" i="6"/>
  <c r="DW78" i="6" s="1"/>
  <c r="DW84" i="6" s="1"/>
  <c r="DV83" i="6"/>
  <c r="DV87" i="6"/>
  <c r="DT320" i="6"/>
  <c r="DT327" i="6"/>
  <c r="DZ49" i="6"/>
  <c r="DZ51" i="6"/>
  <c r="DZ39" i="6"/>
  <c r="DZ43" i="6"/>
  <c r="DZ46" i="6"/>
  <c r="DZ37" i="6"/>
  <c r="DZ45" i="6"/>
  <c r="DZ44" i="6"/>
  <c r="DZ55" i="6" s="1"/>
  <c r="DZ53" i="6"/>
  <c r="DZ48" i="6"/>
  <c r="DZ36" i="6"/>
  <c r="DZ50" i="6"/>
  <c r="DZ57" i="6" s="1"/>
  <c r="DZ47" i="6"/>
  <c r="DZ38" i="6"/>
  <c r="DZ54" i="6"/>
  <c r="DZ52" i="6"/>
  <c r="DX70" i="6" l="1"/>
  <c r="DX257" i="6"/>
  <c r="DX284" i="6" s="1"/>
  <c r="DX293" i="6" s="1"/>
  <c r="DU83" i="6"/>
  <c r="DU87" i="6"/>
  <c r="DZ42" i="6"/>
  <c r="A11" i="29"/>
  <c r="A10" i="29"/>
  <c r="DY59" i="6"/>
  <c r="DY61" i="6" s="1"/>
  <c r="DZ41" i="6"/>
  <c r="DY60" i="6"/>
  <c r="DY62" i="6" s="1"/>
  <c r="DZ56" i="6"/>
  <c r="DZ60" i="6" s="1"/>
  <c r="DZ62" i="6" s="1"/>
  <c r="DZ70" i="6" s="1"/>
  <c r="DZ58" i="6"/>
  <c r="DZ59" i="6" s="1"/>
  <c r="DZ61" i="6" s="1"/>
  <c r="DY303" i="6"/>
  <c r="DU3" i="29"/>
  <c r="EA47" i="6"/>
  <c r="EA56" i="6" s="1"/>
  <c r="EA50" i="6"/>
  <c r="EA54" i="6"/>
  <c r="EA51" i="6"/>
  <c r="EA37" i="6"/>
  <c r="EA39" i="6"/>
  <c r="EA38" i="6"/>
  <c r="EA52" i="6"/>
  <c r="EA45" i="6"/>
  <c r="EA44" i="6"/>
  <c r="EA36" i="6"/>
  <c r="EA46" i="6"/>
  <c r="EA48" i="6"/>
  <c r="EA53" i="6"/>
  <c r="EA49" i="6"/>
  <c r="EA43" i="6"/>
  <c r="DS2" i="29"/>
  <c r="DV325" i="6"/>
  <c r="DW83" i="6"/>
  <c r="DW87" i="6"/>
  <c r="DT328" i="6"/>
  <c r="C345" i="6" s="1"/>
  <c r="C344" i="6"/>
  <c r="DT321" i="6"/>
  <c r="DX72" i="6"/>
  <c r="DX77" i="6" s="1"/>
  <c r="DX73" i="6"/>
  <c r="DX78" i="6" s="1"/>
  <c r="DX84" i="6" s="1"/>
  <c r="DY70" i="6" l="1"/>
  <c r="DY257" i="6"/>
  <c r="DY284" i="6" s="1"/>
  <c r="DY293" i="6" s="1"/>
  <c r="DR2" i="29"/>
  <c r="DU325" i="6"/>
  <c r="DU326" i="6" s="1"/>
  <c r="DU89" i="6"/>
  <c r="DV326" i="6"/>
  <c r="DV327" i="6" s="1"/>
  <c r="DZ257" i="6"/>
  <c r="DZ284" i="6" s="1"/>
  <c r="DZ293" i="6" s="1"/>
  <c r="DT322" i="6"/>
  <c r="DT323" i="6" s="1"/>
  <c r="DQ6" i="29"/>
  <c r="DS7" i="29"/>
  <c r="DS4" i="29" s="1"/>
  <c r="DS5" i="29" s="1"/>
  <c r="DS8" i="29"/>
  <c r="EA57" i="6"/>
  <c r="EA42" i="6"/>
  <c r="EA41" i="6"/>
  <c r="EA55" i="6"/>
  <c r="EA60" i="6" s="1"/>
  <c r="EA62" i="6" s="1"/>
  <c r="EA70" i="6" s="1"/>
  <c r="EA58" i="6"/>
  <c r="EA59" i="6" s="1"/>
  <c r="DZ303" i="6"/>
  <c r="DV3" i="29"/>
  <c r="DY72" i="6"/>
  <c r="DY77" i="6" s="1"/>
  <c r="DY73" i="6"/>
  <c r="DY78" i="6" s="1"/>
  <c r="DY84" i="6" s="1"/>
  <c r="EB51" i="6"/>
  <c r="EB54" i="6"/>
  <c r="EB50" i="6"/>
  <c r="EB36" i="6"/>
  <c r="EB49" i="6"/>
  <c r="EB52" i="6"/>
  <c r="EB47" i="6"/>
  <c r="EB53" i="6"/>
  <c r="EB46" i="6"/>
  <c r="EB44" i="6"/>
  <c r="EB45" i="6"/>
  <c r="EB39" i="6"/>
  <c r="EB38" i="6"/>
  <c r="EB48" i="6"/>
  <c r="EB37" i="6"/>
  <c r="EB43" i="6"/>
  <c r="DS351" i="6"/>
  <c r="DT2" i="29"/>
  <c r="DW325" i="6"/>
  <c r="DX83" i="6"/>
  <c r="DX87" i="6"/>
  <c r="DW326" i="6" l="1"/>
  <c r="DU327" i="6"/>
  <c r="DU328" i="6" s="1"/>
  <c r="DR8" i="29"/>
  <c r="DR7" i="29"/>
  <c r="DR4" i="29" s="1"/>
  <c r="DR5" i="29" s="1"/>
  <c r="DT310" i="6"/>
  <c r="DV89" i="6"/>
  <c r="DU320" i="6"/>
  <c r="DU321" i="6" s="1"/>
  <c r="C90" i="6"/>
  <c r="C91" i="6" s="1"/>
  <c r="L3" i="5" s="1"/>
  <c r="DU310" i="6"/>
  <c r="DU311" i="6" s="1"/>
  <c r="DU312" i="6" s="1"/>
  <c r="DU313" i="6" s="1"/>
  <c r="DU314" i="6" s="1"/>
  <c r="EA61" i="6"/>
  <c r="EA257" i="6" s="1"/>
  <c r="EA284" i="6" s="1"/>
  <c r="EA293" i="6" s="1"/>
  <c r="DT8" i="29"/>
  <c r="DT7" i="29"/>
  <c r="DT4" i="29" s="1"/>
  <c r="DT5" i="29" s="1"/>
  <c r="DU322" i="6"/>
  <c r="DU323" i="6" s="1"/>
  <c r="DR6" i="29"/>
  <c r="EB41" i="6"/>
  <c r="EB42" i="6"/>
  <c r="EB57" i="6"/>
  <c r="EB55" i="6"/>
  <c r="EB56" i="6"/>
  <c r="EB58" i="6"/>
  <c r="EA303" i="6"/>
  <c r="DW3" i="29"/>
  <c r="DW327" i="6"/>
  <c r="DW328" i="6" s="1"/>
  <c r="DU2" i="29"/>
  <c r="DX325" i="6"/>
  <c r="DX326" i="6" s="1"/>
  <c r="DS350" i="6"/>
  <c r="EC48" i="6"/>
  <c r="EC39" i="6"/>
  <c r="EC46" i="6"/>
  <c r="EC37" i="6"/>
  <c r="EC54" i="6"/>
  <c r="EC52" i="6"/>
  <c r="EC36" i="6"/>
  <c r="EC43" i="6"/>
  <c r="EC53" i="6"/>
  <c r="EC47" i="6"/>
  <c r="EC50" i="6"/>
  <c r="EC45" i="6"/>
  <c r="EC44" i="6"/>
  <c r="EC49" i="6"/>
  <c r="EC51" i="6"/>
  <c r="EC38" i="6"/>
  <c r="DZ72" i="6"/>
  <c r="DZ77" i="6" s="1"/>
  <c r="DZ73" i="6"/>
  <c r="DZ78" i="6" s="1"/>
  <c r="DZ84" i="6" s="1"/>
  <c r="DY83" i="6"/>
  <c r="DY87" i="6"/>
  <c r="DV328" i="6"/>
  <c r="DT311" i="6" l="1"/>
  <c r="C349" i="6"/>
  <c r="DW89" i="6"/>
  <c r="DV320" i="6"/>
  <c r="DV321" i="6" s="1"/>
  <c r="DV322" i="6" s="1"/>
  <c r="DV323" i="6" s="1"/>
  <c r="EC42" i="6"/>
  <c r="DU7" i="29"/>
  <c r="DU4" i="29" s="1"/>
  <c r="DU5" i="29" s="1"/>
  <c r="DU8" i="29"/>
  <c r="EC41" i="6"/>
  <c r="EC55" i="6"/>
  <c r="EB60" i="6"/>
  <c r="EB62" i="6" s="1"/>
  <c r="EB59" i="6"/>
  <c r="EB61" i="6" s="1"/>
  <c r="EC57" i="6"/>
  <c r="EC56" i="6"/>
  <c r="EC58" i="6"/>
  <c r="EB303" i="6"/>
  <c r="DY3" i="29" s="1"/>
  <c r="DX3" i="29"/>
  <c r="DU350" i="6"/>
  <c r="DU354" i="6" s="1"/>
  <c r="DX327" i="6"/>
  <c r="DZ83" i="6"/>
  <c r="DZ87" i="6"/>
  <c r="ED43" i="6"/>
  <c r="ED48" i="6"/>
  <c r="ED46" i="6"/>
  <c r="ED39" i="6"/>
  <c r="ED45" i="6"/>
  <c r="ED37" i="6"/>
  <c r="ED49" i="6"/>
  <c r="ED52" i="6"/>
  <c r="ED36" i="6"/>
  <c r="ED44" i="6"/>
  <c r="ED47" i="6"/>
  <c r="ED38" i="6"/>
  <c r="ED53" i="6"/>
  <c r="ED54" i="6"/>
  <c r="ED50" i="6"/>
  <c r="ED51" i="6"/>
  <c r="DS354" i="6"/>
  <c r="DS352" i="6"/>
  <c r="DY325" i="6"/>
  <c r="DY326" i="6" s="1"/>
  <c r="DV2" i="29"/>
  <c r="EA72" i="6"/>
  <c r="EA77" i="6" s="1"/>
  <c r="EA73" i="6"/>
  <c r="EA78" i="6" s="1"/>
  <c r="EA84" i="6" s="1"/>
  <c r="EC60" i="6" l="1"/>
  <c r="EC62" i="6" s="1"/>
  <c r="EC70" i="6" s="1"/>
  <c r="DS6" i="29"/>
  <c r="ED57" i="6"/>
  <c r="ED41" i="6"/>
  <c r="DW320" i="6"/>
  <c r="DW321" i="6" s="1"/>
  <c r="DV310" i="6"/>
  <c r="DV311" i="6" s="1"/>
  <c r="DV312" i="6" s="1"/>
  <c r="DV313" i="6" s="1"/>
  <c r="DV314" i="6" s="1"/>
  <c r="DX89" i="6"/>
  <c r="EB70" i="6"/>
  <c r="EB72" i="6" s="1"/>
  <c r="EB77" i="6" s="1"/>
  <c r="EB257" i="6"/>
  <c r="EB284" i="6" s="1"/>
  <c r="EB293" i="6" s="1"/>
  <c r="DT312" i="6"/>
  <c r="DT313" i="6" s="1"/>
  <c r="DT351" i="6"/>
  <c r="ED42" i="6"/>
  <c r="DW322" i="6"/>
  <c r="DW323" i="6" s="1"/>
  <c r="DT6" i="29"/>
  <c r="DV7" i="29"/>
  <c r="DV4" i="29" s="1"/>
  <c r="DV5" i="29" s="1"/>
  <c r="DV8" i="29"/>
  <c r="EC59" i="6"/>
  <c r="EC61" i="6" s="1"/>
  <c r="EC257" i="6" s="1"/>
  <c r="EC284" i="6" s="1"/>
  <c r="EC293" i="6" s="1"/>
  <c r="ED55" i="6"/>
  <c r="ED56" i="6"/>
  <c r="ED58" i="6"/>
  <c r="ED59" i="6" s="1"/>
  <c r="ED61" i="6" s="1"/>
  <c r="C356" i="6"/>
  <c r="C357" i="6" s="1"/>
  <c r="EC303" i="6"/>
  <c r="DY327" i="6"/>
  <c r="DY328" i="6" s="1"/>
  <c r="DS355" i="6"/>
  <c r="DS353" i="6"/>
  <c r="EA83" i="6"/>
  <c r="EA87" i="6"/>
  <c r="DW2" i="29"/>
  <c r="DZ325" i="6"/>
  <c r="DZ326" i="6" s="1"/>
  <c r="EE54" i="6"/>
  <c r="EE39" i="6"/>
  <c r="EE51" i="6"/>
  <c r="EE52" i="6"/>
  <c r="EE50" i="6"/>
  <c r="EE48" i="6"/>
  <c r="EE36" i="6"/>
  <c r="EE43" i="6"/>
  <c r="EE47" i="6"/>
  <c r="EE46" i="6"/>
  <c r="EE44" i="6"/>
  <c r="EE53" i="6"/>
  <c r="EE38" i="6"/>
  <c r="EE37" i="6"/>
  <c r="EE49" i="6"/>
  <c r="EE45" i="6"/>
  <c r="DX328" i="6"/>
  <c r="EE57" i="6" l="1"/>
  <c r="EE58" i="6"/>
  <c r="EB73" i="6"/>
  <c r="EB78" i="6" s="1"/>
  <c r="EB84" i="6" s="1"/>
  <c r="DW310" i="6"/>
  <c r="DW311" i="6" s="1"/>
  <c r="DW312" i="6" s="1"/>
  <c r="DW313" i="6" s="1"/>
  <c r="DW314" i="6" s="1"/>
  <c r="DX320" i="6"/>
  <c r="DX321" i="6" s="1"/>
  <c r="DY89" i="6"/>
  <c r="DT314" i="6"/>
  <c r="DT350" i="6"/>
  <c r="EE42" i="6"/>
  <c r="DX322" i="6"/>
  <c r="DX323" i="6" s="1"/>
  <c r="DU6" i="29"/>
  <c r="DW8" i="29"/>
  <c r="DW7" i="29"/>
  <c r="DW4" i="29" s="1"/>
  <c r="DW5" i="29" s="1"/>
  <c r="EE59" i="6"/>
  <c r="EE41" i="6"/>
  <c r="ED60" i="6"/>
  <c r="ED62" i="6" s="1"/>
  <c r="EE55" i="6"/>
  <c r="EE56" i="6"/>
  <c r="ED303" i="6"/>
  <c r="DZ3" i="29"/>
  <c r="DZ327" i="6"/>
  <c r="DX2" i="29"/>
  <c r="EA325" i="6"/>
  <c r="EA326" i="6" s="1"/>
  <c r="EC72" i="6"/>
  <c r="EC77" i="6" s="1"/>
  <c r="EC73" i="6"/>
  <c r="EC78" i="6" s="1"/>
  <c r="EC84" i="6" s="1"/>
  <c r="EF50" i="6"/>
  <c r="EF46" i="6"/>
  <c r="EF45" i="6"/>
  <c r="EF44" i="6"/>
  <c r="EF47" i="6"/>
  <c r="EF36" i="6"/>
  <c r="EF53" i="6"/>
  <c r="EF39" i="6"/>
  <c r="EF37" i="6"/>
  <c r="EF54" i="6"/>
  <c r="EF38" i="6"/>
  <c r="EF52" i="6"/>
  <c r="EF43" i="6"/>
  <c r="EF48" i="6"/>
  <c r="EF49" i="6"/>
  <c r="EF51" i="6"/>
  <c r="EB83" i="6"/>
  <c r="EB87" i="6"/>
  <c r="EE61" i="6" l="1"/>
  <c r="DT354" i="6"/>
  <c r="DT352" i="6"/>
  <c r="DZ89" i="6"/>
  <c r="DY320" i="6"/>
  <c r="DY321" i="6" s="1"/>
  <c r="DX310" i="6"/>
  <c r="DX311" i="6" s="1"/>
  <c r="DX312" i="6" s="1"/>
  <c r="DX313" i="6" s="1"/>
  <c r="DX314" i="6" s="1"/>
  <c r="ED70" i="6"/>
  <c r="ED72" i="6" s="1"/>
  <c r="ED77" i="6" s="1"/>
  <c r="ED257" i="6"/>
  <c r="ED284" i="6" s="1"/>
  <c r="ED293" i="6" s="1"/>
  <c r="DX7" i="29"/>
  <c r="DX4" i="29" s="1"/>
  <c r="DX5" i="29" s="1"/>
  <c r="DX8" i="29"/>
  <c r="DY322" i="6"/>
  <c r="DY323" i="6" s="1"/>
  <c r="DV6" i="29"/>
  <c r="EF41" i="6"/>
  <c r="EF42" i="6"/>
  <c r="EE60" i="6"/>
  <c r="EE62" i="6" s="1"/>
  <c r="EF55" i="6"/>
  <c r="EF57" i="6"/>
  <c r="EF58" i="6"/>
  <c r="EF56" i="6"/>
  <c r="EE303" i="6"/>
  <c r="EB3" i="29" s="1"/>
  <c r="EA3" i="29"/>
  <c r="EA327" i="6"/>
  <c r="EA328" i="6" s="1"/>
  <c r="EC83" i="6"/>
  <c r="EC87" i="6"/>
  <c r="EB325" i="6"/>
  <c r="EB326" i="6" s="1"/>
  <c r="DY2" i="29"/>
  <c r="EG51" i="6"/>
  <c r="EG38" i="6"/>
  <c r="EG52" i="6"/>
  <c r="EG54" i="6"/>
  <c r="EG36" i="6"/>
  <c r="EG53" i="6"/>
  <c r="EG49" i="6"/>
  <c r="EG37" i="6"/>
  <c r="EG43" i="6"/>
  <c r="EG39" i="6"/>
  <c r="EG45" i="6"/>
  <c r="EG48" i="6"/>
  <c r="EG47" i="6"/>
  <c r="EG44" i="6"/>
  <c r="EG46" i="6"/>
  <c r="EG50" i="6"/>
  <c r="DZ328" i="6"/>
  <c r="ED73" i="6" l="1"/>
  <c r="ED78" i="6" s="1"/>
  <c r="ED84" i="6" s="1"/>
  <c r="EE70" i="6"/>
  <c r="EE257" i="6"/>
  <c r="EE284" i="6" s="1"/>
  <c r="EE293" i="6" s="1"/>
  <c r="DY310" i="6"/>
  <c r="DY311" i="6" s="1"/>
  <c r="DY312" i="6" s="1"/>
  <c r="DY313" i="6" s="1"/>
  <c r="DY314" i="6" s="1"/>
  <c r="EA89" i="6"/>
  <c r="DZ320" i="6"/>
  <c r="DZ321" i="6" s="1"/>
  <c r="DU352" i="6"/>
  <c r="DT355" i="6"/>
  <c r="DT353" i="6"/>
  <c r="DY7" i="29"/>
  <c r="DY4" i="29" s="1"/>
  <c r="DY5" i="29" s="1"/>
  <c r="DY8" i="29"/>
  <c r="DZ322" i="6"/>
  <c r="DZ323" i="6" s="1"/>
  <c r="DW6" i="29"/>
  <c r="EG42" i="6"/>
  <c r="EF59" i="6"/>
  <c r="EF61" i="6" s="1"/>
  <c r="EF60" i="6"/>
  <c r="EF62" i="6" s="1"/>
  <c r="EG41" i="6"/>
  <c r="EG57" i="6"/>
  <c r="EG55" i="6"/>
  <c r="EG56" i="6"/>
  <c r="EG58" i="6"/>
  <c r="EF303" i="6"/>
  <c r="EB327" i="6"/>
  <c r="DZ2" i="29"/>
  <c r="EC325" i="6"/>
  <c r="EC326" i="6" s="1"/>
  <c r="ED83" i="6"/>
  <c r="ED87" i="6"/>
  <c r="EE72" i="6"/>
  <c r="EE77" i="6" s="1"/>
  <c r="EE73" i="6"/>
  <c r="EE78" i="6" s="1"/>
  <c r="EE84" i="6" s="1"/>
  <c r="EH47" i="6"/>
  <c r="EH53" i="6"/>
  <c r="EH36" i="6"/>
  <c r="EH54" i="6"/>
  <c r="EH51" i="6"/>
  <c r="EH52" i="6"/>
  <c r="EH43" i="6"/>
  <c r="EH44" i="6"/>
  <c r="EH38" i="6"/>
  <c r="EH48" i="6"/>
  <c r="EH37" i="6"/>
  <c r="EH50" i="6"/>
  <c r="EH46" i="6"/>
  <c r="EH49" i="6"/>
  <c r="EH45" i="6"/>
  <c r="EH39" i="6"/>
  <c r="EH55" i="6" l="1"/>
  <c r="C358" i="6"/>
  <c r="L8" i="5" s="1"/>
  <c r="C359" i="6"/>
  <c r="L9" i="5" s="1"/>
  <c r="EF70" i="6"/>
  <c r="EF72" i="6" s="1"/>
  <c r="EF77" i="6" s="1"/>
  <c r="EF257" i="6"/>
  <c r="EF284" i="6" s="1"/>
  <c r="EF293" i="6" s="1"/>
  <c r="C367" i="6"/>
  <c r="C360" i="6"/>
  <c r="L10" i="5" s="1"/>
  <c r="C364" i="6"/>
  <c r="C361" i="6"/>
  <c r="L11" i="5" s="1"/>
  <c r="C365" i="6"/>
  <c r="C362" i="6"/>
  <c r="L12" i="5" s="1"/>
  <c r="C366" i="6"/>
  <c r="C363" i="6"/>
  <c r="L13" i="5" s="1"/>
  <c r="EB89" i="6"/>
  <c r="EA320" i="6"/>
  <c r="EA321" i="6" s="1"/>
  <c r="EA322" i="6" s="1"/>
  <c r="EA323" i="6" s="1"/>
  <c r="DZ310" i="6"/>
  <c r="DZ311" i="6" s="1"/>
  <c r="DZ312" i="6" s="1"/>
  <c r="DZ313" i="6" s="1"/>
  <c r="DZ314" i="6" s="1"/>
  <c r="EH42" i="6"/>
  <c r="DU353" i="6"/>
  <c r="DV352" i="6"/>
  <c r="DU355" i="6"/>
  <c r="DZ7" i="29"/>
  <c r="DZ4" i="29" s="1"/>
  <c r="DZ5" i="29" s="1"/>
  <c r="DZ8" i="29"/>
  <c r="EG59" i="6"/>
  <c r="EG61" i="6" s="1"/>
  <c r="EH41" i="6"/>
  <c r="EG60" i="6"/>
  <c r="EG62" i="6" s="1"/>
  <c r="EH57" i="6"/>
  <c r="EH56" i="6"/>
  <c r="EH60" i="6" s="1"/>
  <c r="EH58" i="6"/>
  <c r="EG303" i="6"/>
  <c r="EC3" i="29"/>
  <c r="EC327" i="6"/>
  <c r="EC328" i="6" s="1"/>
  <c r="EE83" i="6"/>
  <c r="EE87" i="6"/>
  <c r="EI53" i="6"/>
  <c r="EI38" i="6"/>
  <c r="EI47" i="6"/>
  <c r="EI36" i="6"/>
  <c r="EI39" i="6"/>
  <c r="EI54" i="6"/>
  <c r="EI51" i="6"/>
  <c r="EI43" i="6"/>
  <c r="EI49" i="6"/>
  <c r="EI52" i="6"/>
  <c r="EI45" i="6"/>
  <c r="EI48" i="6"/>
  <c r="EI46" i="6"/>
  <c r="EI50" i="6"/>
  <c r="EI57" i="6" s="1"/>
  <c r="EI44" i="6"/>
  <c r="EI37" i="6"/>
  <c r="EA2" i="29"/>
  <c r="ED325" i="6"/>
  <c r="ED326" i="6" s="1"/>
  <c r="EB328" i="6"/>
  <c r="EI56" i="6" l="1"/>
  <c r="EF73" i="6"/>
  <c r="EF78" i="6" s="1"/>
  <c r="EF84" i="6" s="1"/>
  <c r="EI55" i="6"/>
  <c r="DW352" i="6"/>
  <c r="DV355" i="6"/>
  <c r="DV353" i="6"/>
  <c r="EH62" i="6"/>
  <c r="EG70" i="6"/>
  <c r="EG72" i="6" s="1"/>
  <c r="EG77" i="6" s="1"/>
  <c r="EG257" i="6"/>
  <c r="EG284" i="6" s="1"/>
  <c r="EG293" i="6" s="1"/>
  <c r="DX6" i="29"/>
  <c r="EA310" i="6"/>
  <c r="EA311" i="6" s="1"/>
  <c r="EA312" i="6" s="1"/>
  <c r="EA313" i="6" s="1"/>
  <c r="EA314" i="6" s="1"/>
  <c r="EB320" i="6"/>
  <c r="EB321" i="6" s="1"/>
  <c r="EC89" i="6"/>
  <c r="EA8" i="29"/>
  <c r="EA7" i="29"/>
  <c r="EA4" i="29" s="1"/>
  <c r="EA5" i="29" s="1"/>
  <c r="EI60" i="6"/>
  <c r="EI42" i="6"/>
  <c r="EI41" i="6"/>
  <c r="EH59" i="6"/>
  <c r="EH61" i="6" s="1"/>
  <c r="EI58" i="6"/>
  <c r="EI59" i="6" s="1"/>
  <c r="EH303" i="6"/>
  <c r="ED3" i="29"/>
  <c r="ED327" i="6"/>
  <c r="ED328" i="6" s="1"/>
  <c r="EF83" i="6"/>
  <c r="EF87" i="6"/>
  <c r="EJ47" i="6"/>
  <c r="EJ38" i="6"/>
  <c r="EJ39" i="6"/>
  <c r="EJ54" i="6"/>
  <c r="EJ50" i="6"/>
  <c r="EJ43" i="6"/>
  <c r="EJ45" i="6"/>
  <c r="EJ46" i="6"/>
  <c r="EJ51" i="6"/>
  <c r="EJ37" i="6"/>
  <c r="EJ44" i="6"/>
  <c r="EJ49" i="6"/>
  <c r="EJ52" i="6"/>
  <c r="EJ48" i="6"/>
  <c r="EJ53" i="6"/>
  <c r="EJ36" i="6"/>
  <c r="EB2" i="29"/>
  <c r="EE325" i="6"/>
  <c r="EE326" i="6" s="1"/>
  <c r="EI62" i="6" l="1"/>
  <c r="EI70" i="6" s="1"/>
  <c r="EJ55" i="6"/>
  <c r="EG73" i="6"/>
  <c r="EG78" i="6" s="1"/>
  <c r="EG84" i="6" s="1"/>
  <c r="EI61" i="6"/>
  <c r="EC320" i="6"/>
  <c r="EC321" i="6" s="1"/>
  <c r="EB310" i="6"/>
  <c r="EB311" i="6" s="1"/>
  <c r="EB312" i="6" s="1"/>
  <c r="EB313" i="6" s="1"/>
  <c r="EB314" i="6" s="1"/>
  <c r="ED89" i="6"/>
  <c r="EI257" i="6"/>
  <c r="EI284" i="6" s="1"/>
  <c r="EI293" i="6" s="1"/>
  <c r="EH70" i="6"/>
  <c r="EH73" i="6" s="1"/>
  <c r="EH78" i="6" s="1"/>
  <c r="EH84" i="6" s="1"/>
  <c r="EH257" i="6"/>
  <c r="EH284" i="6" s="1"/>
  <c r="EH293" i="6" s="1"/>
  <c r="EB322" i="6"/>
  <c r="EB323" i="6" s="1"/>
  <c r="DY6" i="29"/>
  <c r="EC310" i="6"/>
  <c r="EC311" i="6" s="1"/>
  <c r="EC312" i="6" s="1"/>
  <c r="EC313" i="6" s="1"/>
  <c r="EC314" i="6" s="1"/>
  <c r="DW353" i="6"/>
  <c r="DX352" i="6"/>
  <c r="DW355" i="6"/>
  <c r="EB8" i="29"/>
  <c r="EB7" i="29"/>
  <c r="EB4" i="29" s="1"/>
  <c r="EB5" i="29" s="1"/>
  <c r="EJ41" i="6"/>
  <c r="EJ42" i="6"/>
  <c r="EJ57" i="6"/>
  <c r="EJ56" i="6"/>
  <c r="EJ60" i="6" s="1"/>
  <c r="EJ58" i="6"/>
  <c r="EI303" i="6"/>
  <c r="EE3" i="29"/>
  <c r="EE327" i="6"/>
  <c r="EE328" i="6" s="1"/>
  <c r="EK47" i="6"/>
  <c r="EK56" i="6" s="1"/>
  <c r="EK38" i="6"/>
  <c r="EK50" i="6"/>
  <c r="EK54" i="6"/>
  <c r="EK51" i="6"/>
  <c r="EK52" i="6"/>
  <c r="EK37" i="6"/>
  <c r="EK39" i="6"/>
  <c r="EK45" i="6"/>
  <c r="EK43" i="6"/>
  <c r="EK49" i="6"/>
  <c r="EK44" i="6"/>
  <c r="EK48" i="6"/>
  <c r="EK53" i="6"/>
  <c r="EK36" i="6"/>
  <c r="EK46" i="6"/>
  <c r="EC2" i="29"/>
  <c r="EF325" i="6"/>
  <c r="EF326" i="6" s="1"/>
  <c r="EH72" i="6"/>
  <c r="EH77" i="6" s="1"/>
  <c r="EG83" i="6"/>
  <c r="EG87" i="6"/>
  <c r="EK57" i="6" l="1"/>
  <c r="EK42" i="6"/>
  <c r="DX355" i="6"/>
  <c r="DX353" i="6"/>
  <c r="DY352" i="6"/>
  <c r="ED320" i="6"/>
  <c r="ED321" i="6" s="1"/>
  <c r="EE89" i="6"/>
  <c r="DZ6" i="29"/>
  <c r="EC322" i="6"/>
  <c r="EC323" i="6" s="1"/>
  <c r="EC8" i="29"/>
  <c r="EC7" i="29"/>
  <c r="EC4" i="29" s="1"/>
  <c r="EC5" i="29" s="1"/>
  <c r="EK41" i="6"/>
  <c r="EJ62" i="6"/>
  <c r="EJ59" i="6"/>
  <c r="EJ61" i="6" s="1"/>
  <c r="EK55" i="6"/>
  <c r="EK60" i="6" s="1"/>
  <c r="EK62" i="6" s="1"/>
  <c r="EK70" i="6" s="1"/>
  <c r="EK58" i="6"/>
  <c r="EK59" i="6" s="1"/>
  <c r="EK61" i="6" s="1"/>
  <c r="EJ303" i="6"/>
  <c r="EF3" i="29"/>
  <c r="EF327" i="6"/>
  <c r="EF328" i="6" s="1"/>
  <c r="EH83" i="6"/>
  <c r="EH87" i="6"/>
  <c r="EL53" i="6"/>
  <c r="EL38" i="6"/>
  <c r="EL44" i="6"/>
  <c r="EL55" i="6" s="1"/>
  <c r="EL54" i="6"/>
  <c r="EL47" i="6"/>
  <c r="EL52" i="6"/>
  <c r="EL50" i="6"/>
  <c r="EL48" i="6"/>
  <c r="EL39" i="6"/>
  <c r="EL37" i="6"/>
  <c r="EL51" i="6"/>
  <c r="EL45" i="6"/>
  <c r="EL46" i="6"/>
  <c r="EL49" i="6"/>
  <c r="EL43" i="6"/>
  <c r="EL36" i="6"/>
  <c r="EI72" i="6"/>
  <c r="EI77" i="6" s="1"/>
  <c r="EI73" i="6"/>
  <c r="EI78" i="6" s="1"/>
  <c r="EI84" i="6" s="1"/>
  <c r="ED2" i="29"/>
  <c r="EG325" i="6"/>
  <c r="EG326" i="6" s="1"/>
  <c r="EL56" i="6" l="1"/>
  <c r="DZ352" i="6"/>
  <c r="DY355" i="6"/>
  <c r="DY353" i="6"/>
  <c r="EJ70" i="6"/>
  <c r="EJ257" i="6"/>
  <c r="EJ284" i="6" s="1"/>
  <c r="EJ293" i="6" s="1"/>
  <c r="EK257" i="6"/>
  <c r="EK284" i="6" s="1"/>
  <c r="EK293" i="6" s="1"/>
  <c r="ED310" i="6"/>
  <c r="ED311" i="6" s="1"/>
  <c r="ED312" i="6" s="1"/>
  <c r="ED313" i="6" s="1"/>
  <c r="ED314" i="6" s="1"/>
  <c r="EE320" i="6"/>
  <c r="EE321" i="6" s="1"/>
  <c r="EF89" i="6"/>
  <c r="ED322" i="6"/>
  <c r="ED323" i="6" s="1"/>
  <c r="EA6" i="29"/>
  <c r="ED8" i="29"/>
  <c r="ED7" i="29"/>
  <c r="ED4" i="29" s="1"/>
  <c r="ED5" i="29" s="1"/>
  <c r="EL41" i="6"/>
  <c r="EL42" i="6"/>
  <c r="EL60" i="6"/>
  <c r="EL57" i="6"/>
  <c r="EL58" i="6"/>
  <c r="EK303" i="6"/>
  <c r="EG3" i="29"/>
  <c r="EG327" i="6"/>
  <c r="EG328" i="6" s="1"/>
  <c r="EI83" i="6"/>
  <c r="EI87" i="6"/>
  <c r="EM43" i="6"/>
  <c r="EM53" i="6"/>
  <c r="EM50" i="6"/>
  <c r="EM54" i="6"/>
  <c r="EM47" i="6"/>
  <c r="EM38" i="6"/>
  <c r="EM52" i="6"/>
  <c r="EM37" i="6"/>
  <c r="EM48" i="6"/>
  <c r="EM49" i="6"/>
  <c r="EM51" i="6"/>
  <c r="EM46" i="6"/>
  <c r="EM45" i="6"/>
  <c r="EM36" i="6"/>
  <c r="EM39" i="6"/>
  <c r="EM44" i="6"/>
  <c r="EJ72" i="6"/>
  <c r="EJ77" i="6" s="1"/>
  <c r="EJ73" i="6"/>
  <c r="EJ78" i="6" s="1"/>
  <c r="EJ84" i="6" s="1"/>
  <c r="EE2" i="29"/>
  <c r="EH325" i="6"/>
  <c r="EH326" i="6" s="1"/>
  <c r="EM57" i="6" l="1"/>
  <c r="EM56" i="6"/>
  <c r="EL62" i="6"/>
  <c r="EL70" i="6" s="1"/>
  <c r="EM42" i="6"/>
  <c r="EF320" i="6"/>
  <c r="EF321" i="6" s="1"/>
  <c r="EG89" i="6"/>
  <c r="EE310" i="6"/>
  <c r="EE311" i="6" s="1"/>
  <c r="EE312" i="6" s="1"/>
  <c r="EE313" i="6" s="1"/>
  <c r="EE314" i="6" s="1"/>
  <c r="EB6" i="29"/>
  <c r="EE322" i="6"/>
  <c r="EE323" i="6" s="1"/>
  <c r="EA352" i="6"/>
  <c r="DZ353" i="6"/>
  <c r="DZ355" i="6"/>
  <c r="EE8" i="29"/>
  <c r="EE7" i="29"/>
  <c r="EE4" i="29" s="1"/>
  <c r="EE5" i="29" s="1"/>
  <c r="EM41" i="6"/>
  <c r="EL59" i="6"/>
  <c r="EL61" i="6" s="1"/>
  <c r="EL257" i="6" s="1"/>
  <c r="EL284" i="6" s="1"/>
  <c r="EL293" i="6" s="1"/>
  <c r="EM55" i="6"/>
  <c r="EM60" i="6" s="1"/>
  <c r="EM58" i="6"/>
  <c r="EL303" i="6"/>
  <c r="EH3" i="29"/>
  <c r="EH327" i="6"/>
  <c r="EH328" i="6" s="1"/>
  <c r="EF2" i="29"/>
  <c r="EI325" i="6"/>
  <c r="EI326" i="6" s="1"/>
  <c r="EK72" i="6"/>
  <c r="EK77" i="6" s="1"/>
  <c r="EK73" i="6"/>
  <c r="EK78" i="6" s="1"/>
  <c r="EK84" i="6" s="1"/>
  <c r="EJ83" i="6"/>
  <c r="EJ87" i="6"/>
  <c r="EN39" i="6"/>
  <c r="EN36" i="6"/>
  <c r="EN43" i="6"/>
  <c r="EN51" i="6"/>
  <c r="EN48" i="6"/>
  <c r="EN47" i="6"/>
  <c r="EN37" i="6"/>
  <c r="EN53" i="6"/>
  <c r="EN45" i="6"/>
  <c r="EN38" i="6"/>
  <c r="EN46" i="6"/>
  <c r="EN54" i="6"/>
  <c r="EN52" i="6"/>
  <c r="EN44" i="6"/>
  <c r="EN55" i="6" s="1"/>
  <c r="EN50" i="6"/>
  <c r="EN49" i="6"/>
  <c r="EM62" i="6" l="1"/>
  <c r="EM70" i="6" s="1"/>
  <c r="EM59" i="6"/>
  <c r="EN56" i="6"/>
  <c r="EA353" i="6"/>
  <c r="EB352" i="6"/>
  <c r="EA355" i="6"/>
  <c r="EN41" i="6"/>
  <c r="EG320" i="6"/>
  <c r="EG321" i="6" s="1"/>
  <c r="EH89" i="6"/>
  <c r="EF310" i="6"/>
  <c r="EF311" i="6" s="1"/>
  <c r="EF312" i="6" s="1"/>
  <c r="EF313" i="6" s="1"/>
  <c r="EF314" i="6" s="1"/>
  <c r="EM61" i="6"/>
  <c r="EM257" i="6" s="1"/>
  <c r="EM284" i="6" s="1"/>
  <c r="EM293" i="6" s="1"/>
  <c r="EF322" i="6"/>
  <c r="EF323" i="6" s="1"/>
  <c r="EC6" i="29"/>
  <c r="EF8" i="29"/>
  <c r="EF7" i="29"/>
  <c r="EF4" i="29" s="1"/>
  <c r="EF5" i="29" s="1"/>
  <c r="EN60" i="6"/>
  <c r="EN42" i="6"/>
  <c r="EN57" i="6"/>
  <c r="EN58" i="6"/>
  <c r="EM303" i="6"/>
  <c r="EI3" i="29"/>
  <c r="EI327" i="6"/>
  <c r="EI328" i="6" s="1"/>
  <c r="EK83" i="6"/>
  <c r="EK87" i="6"/>
  <c r="EJ325" i="6"/>
  <c r="EJ326" i="6" s="1"/>
  <c r="EG2" i="29"/>
  <c r="EL72" i="6"/>
  <c r="EL77" i="6" s="1"/>
  <c r="EL73" i="6"/>
  <c r="EL78" i="6" s="1"/>
  <c r="EL84" i="6" s="1"/>
  <c r="EO53" i="6"/>
  <c r="EO52" i="6"/>
  <c r="EO54" i="6"/>
  <c r="EO38" i="6"/>
  <c r="EO49" i="6"/>
  <c r="EO36" i="6"/>
  <c r="EO46" i="6"/>
  <c r="EO48" i="6"/>
  <c r="EO37" i="6"/>
  <c r="EO50" i="6"/>
  <c r="EO45" i="6"/>
  <c r="EO39" i="6"/>
  <c r="EO44" i="6"/>
  <c r="EO55" i="6" s="1"/>
  <c r="EO47" i="6"/>
  <c r="EO56" i="6" s="1"/>
  <c r="EO51" i="6"/>
  <c r="EO43" i="6"/>
  <c r="EO57" i="6" l="1"/>
  <c r="EN62" i="6"/>
  <c r="EN70" i="6" s="1"/>
  <c r="ED6" i="29"/>
  <c r="EG322" i="6"/>
  <c r="EG323" i="6" s="1"/>
  <c r="EB355" i="6"/>
  <c r="EB353" i="6"/>
  <c r="EC352" i="6"/>
  <c r="EG310" i="6"/>
  <c r="EG311" i="6" s="1"/>
  <c r="EG312" i="6" s="1"/>
  <c r="EG313" i="6" s="1"/>
  <c r="EG314" i="6" s="1"/>
  <c r="EH320" i="6"/>
  <c r="EH321" i="6" s="1"/>
  <c r="EI89" i="6"/>
  <c r="EG8" i="29"/>
  <c r="EG7" i="29"/>
  <c r="EG4" i="29" s="1"/>
  <c r="EG5" i="29" s="1"/>
  <c r="EO60" i="6"/>
  <c r="EO42" i="6"/>
  <c r="EN59" i="6"/>
  <c r="EN61" i="6" s="1"/>
  <c r="EN257" i="6" s="1"/>
  <c r="EN284" i="6" s="1"/>
  <c r="EN293" i="6" s="1"/>
  <c r="EO41" i="6"/>
  <c r="EO58" i="6"/>
  <c r="EO59" i="6" s="1"/>
  <c r="EN303" i="6"/>
  <c r="EK3" i="29" s="1"/>
  <c r="EJ3" i="29"/>
  <c r="EJ327" i="6"/>
  <c r="EJ328" i="6" s="1"/>
  <c r="EK325" i="6"/>
  <c r="EK326" i="6" s="1"/>
  <c r="EH2" i="29"/>
  <c r="EL83" i="6"/>
  <c r="EL87" i="6"/>
  <c r="EP54" i="6"/>
  <c r="EP50" i="6"/>
  <c r="EP37" i="6"/>
  <c r="EP36" i="6"/>
  <c r="EP52" i="6"/>
  <c r="EP53" i="6"/>
  <c r="EP43" i="6"/>
  <c r="EP44" i="6"/>
  <c r="EP48" i="6"/>
  <c r="EP39" i="6"/>
  <c r="EP46" i="6"/>
  <c r="EP47" i="6"/>
  <c r="EP49" i="6"/>
  <c r="EP45" i="6"/>
  <c r="EP38" i="6"/>
  <c r="EP51" i="6"/>
  <c r="EM72" i="6"/>
  <c r="EM77" i="6" s="1"/>
  <c r="EM73" i="6"/>
  <c r="EM78" i="6" s="1"/>
  <c r="EM84" i="6" s="1"/>
  <c r="EO62" i="6" l="1"/>
  <c r="EO70" i="6" s="1"/>
  <c r="EI320" i="6"/>
  <c r="EI321" i="6" s="1"/>
  <c r="EJ89" i="6"/>
  <c r="EH310" i="6"/>
  <c r="EH311" i="6" s="1"/>
  <c r="EH312" i="6" s="1"/>
  <c r="EH313" i="6" s="1"/>
  <c r="EH314" i="6" s="1"/>
  <c r="EC355" i="6"/>
  <c r="EC353" i="6"/>
  <c r="ED352" i="6"/>
  <c r="EO61" i="6"/>
  <c r="EO257" i="6" s="1"/>
  <c r="EO284" i="6" s="1"/>
  <c r="EO293" i="6" s="1"/>
  <c r="EE6" i="29"/>
  <c r="EH322" i="6"/>
  <c r="EH323" i="6" s="1"/>
  <c r="EI310" i="6"/>
  <c r="EI311" i="6" s="1"/>
  <c r="EI312" i="6" s="1"/>
  <c r="EI313" i="6" s="1"/>
  <c r="EI314" i="6" s="1"/>
  <c r="EP42" i="6"/>
  <c r="EH8" i="29"/>
  <c r="EH7" i="29"/>
  <c r="EH4" i="29" s="1"/>
  <c r="EH5" i="29" s="1"/>
  <c r="EP55" i="6"/>
  <c r="EP57" i="6"/>
  <c r="EP41" i="6"/>
  <c r="EP56" i="6"/>
  <c r="EP58" i="6"/>
  <c r="EO303" i="6"/>
  <c r="EK327" i="6"/>
  <c r="EK328" i="6" s="1"/>
  <c r="EI2" i="29"/>
  <c r="EL325" i="6"/>
  <c r="EL326" i="6" s="1"/>
  <c r="EQ46" i="6"/>
  <c r="EQ38" i="6"/>
  <c r="EQ39" i="6"/>
  <c r="EQ36" i="6"/>
  <c r="EQ48" i="6"/>
  <c r="EQ53" i="6"/>
  <c r="EQ51" i="6"/>
  <c r="EQ54" i="6"/>
  <c r="EQ47" i="6"/>
  <c r="EQ50" i="6"/>
  <c r="EQ43" i="6"/>
  <c r="EQ45" i="6"/>
  <c r="EQ49" i="6"/>
  <c r="EQ52" i="6"/>
  <c r="EQ37" i="6"/>
  <c r="EQ44" i="6"/>
  <c r="EN72" i="6"/>
  <c r="EN77" i="6" s="1"/>
  <c r="EN73" i="6"/>
  <c r="EN78" i="6" s="1"/>
  <c r="EN84" i="6" s="1"/>
  <c r="EM83" i="6"/>
  <c r="EM87" i="6"/>
  <c r="EQ55" i="6" l="1"/>
  <c r="EP59" i="6"/>
  <c r="EP60" i="6"/>
  <c r="EP62" i="6" s="1"/>
  <c r="EP61" i="6"/>
  <c r="ED355" i="6"/>
  <c r="EE352" i="6"/>
  <c r="ED353" i="6"/>
  <c r="EF6" i="29"/>
  <c r="EI322" i="6"/>
  <c r="EI323" i="6" s="1"/>
  <c r="EJ320" i="6"/>
  <c r="EJ321" i="6" s="1"/>
  <c r="EK89" i="6"/>
  <c r="EI7" i="29"/>
  <c r="EI4" i="29" s="1"/>
  <c r="EI5" i="29" s="1"/>
  <c r="EI8" i="29"/>
  <c r="EQ41" i="6"/>
  <c r="EQ42" i="6"/>
  <c r="EQ57" i="6"/>
  <c r="EQ56" i="6"/>
  <c r="EQ60" i="6" s="1"/>
  <c r="EQ58" i="6"/>
  <c r="EP303" i="6"/>
  <c r="EL3" i="29"/>
  <c r="EL327" i="6"/>
  <c r="EL328" i="6" s="1"/>
  <c r="ER52" i="6"/>
  <c r="ER37" i="6"/>
  <c r="ER43" i="6"/>
  <c r="ER44" i="6"/>
  <c r="ER47" i="6"/>
  <c r="ER36" i="6"/>
  <c r="ER45" i="6"/>
  <c r="ER48" i="6"/>
  <c r="ER53" i="6"/>
  <c r="ER51" i="6"/>
  <c r="ER54" i="6"/>
  <c r="ER50" i="6"/>
  <c r="ER49" i="6"/>
  <c r="ER46" i="6"/>
  <c r="ER39" i="6"/>
  <c r="ER38" i="6"/>
  <c r="EM325" i="6"/>
  <c r="EM326" i="6" s="1"/>
  <c r="EJ2" i="29"/>
  <c r="EO72" i="6"/>
  <c r="EO77" i="6" s="1"/>
  <c r="EO73" i="6"/>
  <c r="EO78" i="6" s="1"/>
  <c r="EO84" i="6" s="1"/>
  <c r="EN83" i="6"/>
  <c r="EN87" i="6"/>
  <c r="EP257" i="6" l="1"/>
  <c r="EP284" i="6" s="1"/>
  <c r="EP293" i="6" s="1"/>
  <c r="EP70" i="6"/>
  <c r="EJ310" i="6"/>
  <c r="EJ311" i="6" s="1"/>
  <c r="EJ312" i="6" s="1"/>
  <c r="EJ313" i="6" s="1"/>
  <c r="EJ314" i="6" s="1"/>
  <c r="EK320" i="6"/>
  <c r="EK321" i="6" s="1"/>
  <c r="EL89" i="6"/>
  <c r="EJ322" i="6"/>
  <c r="EJ323" i="6" s="1"/>
  <c r="EG6" i="29"/>
  <c r="EK310" i="6"/>
  <c r="EK311" i="6" s="1"/>
  <c r="EK312" i="6" s="1"/>
  <c r="EK313" i="6" s="1"/>
  <c r="EK314" i="6" s="1"/>
  <c r="EE353" i="6"/>
  <c r="EF352" i="6"/>
  <c r="EE355" i="6"/>
  <c r="EQ62" i="6"/>
  <c r="EJ7" i="29"/>
  <c r="EJ4" i="29" s="1"/>
  <c r="EJ5" i="29" s="1"/>
  <c r="EJ8" i="29"/>
  <c r="ER41" i="6"/>
  <c r="ER42" i="6"/>
  <c r="EQ59" i="6"/>
  <c r="EQ61" i="6" s="1"/>
  <c r="ER55" i="6"/>
  <c r="ER57" i="6"/>
  <c r="ER56" i="6"/>
  <c r="ER58" i="6"/>
  <c r="EQ303" i="6"/>
  <c r="EN3" i="29" s="1"/>
  <c r="EM3" i="29"/>
  <c r="EM327" i="6"/>
  <c r="EM328" i="6" s="1"/>
  <c r="EO83" i="6"/>
  <c r="EO87" i="6"/>
  <c r="EN325" i="6"/>
  <c r="EN326" i="6" s="1"/>
  <c r="EK2" i="29"/>
  <c r="EP72" i="6"/>
  <c r="EP77" i="6" s="1"/>
  <c r="EP73" i="6"/>
  <c r="EP78" i="6" s="1"/>
  <c r="EP84" i="6" s="1"/>
  <c r="ES50" i="6"/>
  <c r="ES51" i="6"/>
  <c r="ES44" i="6"/>
  <c r="ES53" i="6"/>
  <c r="ES49" i="6"/>
  <c r="ES37" i="6"/>
  <c r="ES45" i="6"/>
  <c r="ES36" i="6"/>
  <c r="ES48" i="6"/>
  <c r="ES39" i="6"/>
  <c r="ES38" i="6"/>
  <c r="ES54" i="6"/>
  <c r="ES47" i="6"/>
  <c r="ES46" i="6"/>
  <c r="ES52" i="6"/>
  <c r="ES43" i="6"/>
  <c r="EQ70" i="6" l="1"/>
  <c r="EQ257" i="6"/>
  <c r="EQ284" i="6" s="1"/>
  <c r="EQ293" i="6" s="1"/>
  <c r="EM89" i="6"/>
  <c r="EL320" i="6"/>
  <c r="EL321" i="6" s="1"/>
  <c r="EF355" i="6"/>
  <c r="EF353" i="6"/>
  <c r="EG352" i="6"/>
  <c r="EH6" i="29"/>
  <c r="EK322" i="6"/>
  <c r="EK323" i="6" s="1"/>
  <c r="EK8" i="29"/>
  <c r="EK7" i="29"/>
  <c r="EK4" i="29" s="1"/>
  <c r="EK5" i="29" s="1"/>
  <c r="ES42" i="6"/>
  <c r="ES55" i="6"/>
  <c r="ER60" i="6"/>
  <c r="ER62" i="6" s="1"/>
  <c r="ER59" i="6"/>
  <c r="ER61" i="6" s="1"/>
  <c r="ES41" i="6"/>
  <c r="ES57" i="6"/>
  <c r="ES56" i="6"/>
  <c r="ES58" i="6"/>
  <c r="ER303" i="6"/>
  <c r="EN327" i="6"/>
  <c r="EN328" i="6" s="1"/>
  <c r="ET46" i="6"/>
  <c r="ET47" i="6"/>
  <c r="ET56" i="6" s="1"/>
  <c r="ET43" i="6"/>
  <c r="ET50" i="6"/>
  <c r="ET54" i="6"/>
  <c r="ET37" i="6"/>
  <c r="ET51" i="6"/>
  <c r="ET38" i="6"/>
  <c r="ET45" i="6"/>
  <c r="ET44" i="6"/>
  <c r="ET52" i="6"/>
  <c r="ET49" i="6"/>
  <c r="ET36" i="6"/>
  <c r="ET48" i="6"/>
  <c r="ET39" i="6"/>
  <c r="ET53" i="6"/>
  <c r="EL2" i="29"/>
  <c r="EO325" i="6"/>
  <c r="EO326" i="6" s="1"/>
  <c r="EQ72" i="6"/>
  <c r="EQ77" i="6" s="1"/>
  <c r="EQ73" i="6"/>
  <c r="EQ78" i="6" s="1"/>
  <c r="EQ84" i="6" s="1"/>
  <c r="EP83" i="6"/>
  <c r="EP87" i="6"/>
  <c r="ES60" i="6" l="1"/>
  <c r="ET57" i="6"/>
  <c r="ER70" i="6"/>
  <c r="ER257" i="6"/>
  <c r="ER284" i="6" s="1"/>
  <c r="ER293" i="6" s="1"/>
  <c r="EL310" i="6"/>
  <c r="EL311" i="6" s="1"/>
  <c r="EL312" i="6" s="1"/>
  <c r="EL313" i="6" s="1"/>
  <c r="EL314" i="6" s="1"/>
  <c r="EM320" i="6"/>
  <c r="EM321" i="6" s="1"/>
  <c r="EN89" i="6"/>
  <c r="ET42" i="6"/>
  <c r="EG355" i="6"/>
  <c r="EG353" i="6"/>
  <c r="EH352" i="6"/>
  <c r="ES62" i="6"/>
  <c r="EL322" i="6"/>
  <c r="EL323" i="6" s="1"/>
  <c r="EI6" i="29"/>
  <c r="EL8" i="29"/>
  <c r="EL7" i="29"/>
  <c r="EL4" i="29" s="1"/>
  <c r="EL5" i="29" s="1"/>
  <c r="ES59" i="6"/>
  <c r="ES61" i="6" s="1"/>
  <c r="ET41" i="6"/>
  <c r="ET55" i="6"/>
  <c r="ET60" i="6" s="1"/>
  <c r="ET58" i="6"/>
  <c r="ET59" i="6" s="1"/>
  <c r="ES303" i="6"/>
  <c r="EO3" i="29"/>
  <c r="EO327" i="6"/>
  <c r="EO328" i="6" s="1"/>
  <c r="EQ83" i="6"/>
  <c r="EQ87" i="6"/>
  <c r="ER72" i="6"/>
  <c r="ER77" i="6" s="1"/>
  <c r="ER73" i="6"/>
  <c r="ER78" i="6" s="1"/>
  <c r="ER84" i="6" s="1"/>
  <c r="EU49" i="6"/>
  <c r="EU52" i="6"/>
  <c r="EU54" i="6"/>
  <c r="EU36" i="6"/>
  <c r="EU48" i="6"/>
  <c r="EU53" i="6"/>
  <c r="EU51" i="6"/>
  <c r="EU37" i="6"/>
  <c r="EU47" i="6"/>
  <c r="EU39" i="6"/>
  <c r="EU44" i="6"/>
  <c r="EU45" i="6"/>
  <c r="EU43" i="6"/>
  <c r="EU46" i="6"/>
  <c r="EU38" i="6"/>
  <c r="EU41" i="6" s="1"/>
  <c r="EU50" i="6"/>
  <c r="EP325" i="6"/>
  <c r="EP326" i="6" s="1"/>
  <c r="EM2" i="29"/>
  <c r="ET61" i="6" l="1"/>
  <c r="ET62" i="6"/>
  <c r="ET70" i="6" s="1"/>
  <c r="ES70" i="6"/>
  <c r="ES257" i="6"/>
  <c r="ES284" i="6" s="1"/>
  <c r="ES293" i="6" s="1"/>
  <c r="ET257" i="6"/>
  <c r="ET284" i="6" s="1"/>
  <c r="ET293" i="6" s="1"/>
  <c r="EH353" i="6"/>
  <c r="EI352" i="6"/>
  <c r="EH355" i="6"/>
  <c r="EM322" i="6"/>
  <c r="EM323" i="6" s="1"/>
  <c r="EJ6" i="29"/>
  <c r="EN320" i="6"/>
  <c r="EN321" i="6" s="1"/>
  <c r="EM310" i="6"/>
  <c r="EM311" i="6" s="1"/>
  <c r="EM312" i="6" s="1"/>
  <c r="EM313" i="6" s="1"/>
  <c r="EM314" i="6" s="1"/>
  <c r="EO89" i="6"/>
  <c r="EM7" i="29"/>
  <c r="EM4" i="29" s="1"/>
  <c r="EM5" i="29" s="1"/>
  <c r="EM8" i="29"/>
  <c r="EU42" i="6"/>
  <c r="EU57" i="6"/>
  <c r="EU55" i="6"/>
  <c r="EU56" i="6"/>
  <c r="EU58" i="6"/>
  <c r="ET303" i="6"/>
  <c r="EQ3" i="29" s="1"/>
  <c r="EP3" i="29"/>
  <c r="EP327" i="6"/>
  <c r="EP328" i="6" s="1"/>
  <c r="EV48" i="6"/>
  <c r="EV46" i="6"/>
  <c r="EV37" i="6"/>
  <c r="EV36" i="6"/>
  <c r="EV44" i="6"/>
  <c r="EV53" i="6"/>
  <c r="EV49" i="6"/>
  <c r="EV54" i="6"/>
  <c r="EV39" i="6"/>
  <c r="EV45" i="6"/>
  <c r="EV52" i="6"/>
  <c r="EV38" i="6"/>
  <c r="EV47" i="6"/>
  <c r="EV51" i="6"/>
  <c r="EV50" i="6"/>
  <c r="EV43" i="6"/>
  <c r="ER83" i="6"/>
  <c r="ER87" i="6"/>
  <c r="ES72" i="6"/>
  <c r="ES77" i="6" s="1"/>
  <c r="ES73" i="6"/>
  <c r="ES78" i="6" s="1"/>
  <c r="ES84" i="6" s="1"/>
  <c r="EN2" i="29"/>
  <c r="EQ325" i="6"/>
  <c r="EQ326" i="6" s="1"/>
  <c r="EV57" i="6" l="1"/>
  <c r="EO320" i="6"/>
  <c r="EO321" i="6" s="1"/>
  <c r="EN310" i="6"/>
  <c r="EN311" i="6" s="1"/>
  <c r="EN312" i="6" s="1"/>
  <c r="EN313" i="6" s="1"/>
  <c r="EN314" i="6" s="1"/>
  <c r="EP89" i="6"/>
  <c r="EN322" i="6"/>
  <c r="EN323" i="6" s="1"/>
  <c r="EK6" i="29"/>
  <c r="EO310" i="6"/>
  <c r="EO311" i="6" s="1"/>
  <c r="EO312" i="6" s="1"/>
  <c r="EO313" i="6" s="1"/>
  <c r="EO314" i="6" s="1"/>
  <c r="EI355" i="6"/>
  <c r="EI353" i="6"/>
  <c r="EJ352" i="6"/>
  <c r="EN7" i="29"/>
  <c r="EN4" i="29" s="1"/>
  <c r="EN5" i="29" s="1"/>
  <c r="EN8" i="29"/>
  <c r="EV42" i="6"/>
  <c r="EV41" i="6"/>
  <c r="EU60" i="6"/>
  <c r="EU62" i="6" s="1"/>
  <c r="EU59" i="6"/>
  <c r="EU61" i="6" s="1"/>
  <c r="EV55" i="6"/>
  <c r="EV58" i="6"/>
  <c r="EV59" i="6" s="1"/>
  <c r="EV56" i="6"/>
  <c r="EU303" i="6"/>
  <c r="EQ327" i="6"/>
  <c r="EQ328" i="6" s="1"/>
  <c r="ET72" i="6"/>
  <c r="ET77" i="6" s="1"/>
  <c r="ET73" i="6"/>
  <c r="ET78" i="6" s="1"/>
  <c r="ET84" i="6" s="1"/>
  <c r="ES83" i="6"/>
  <c r="ES87" i="6"/>
  <c r="EO2" i="29"/>
  <c r="ER325" i="6"/>
  <c r="ER326" i="6" s="1"/>
  <c r="EW36" i="6"/>
  <c r="EW39" i="6"/>
  <c r="EW37" i="6"/>
  <c r="EW45" i="6"/>
  <c r="EW51" i="6"/>
  <c r="EW53" i="6"/>
  <c r="EW50" i="6"/>
  <c r="EW49" i="6"/>
  <c r="EW43" i="6"/>
  <c r="EW54" i="6"/>
  <c r="EW48" i="6"/>
  <c r="EW44" i="6"/>
  <c r="EW52" i="6"/>
  <c r="EW46" i="6"/>
  <c r="EW47" i="6"/>
  <c r="EW38" i="6"/>
  <c r="EW55" i="6" l="1"/>
  <c r="EU70" i="6"/>
  <c r="EU73" i="6" s="1"/>
  <c r="EU78" i="6" s="1"/>
  <c r="EU84" i="6" s="1"/>
  <c r="EU257" i="6"/>
  <c r="EU284" i="6" s="1"/>
  <c r="EU293" i="6" s="1"/>
  <c r="EV61" i="6"/>
  <c r="EQ89" i="6"/>
  <c r="EP320" i="6"/>
  <c r="EP321" i="6" s="1"/>
  <c r="EJ353" i="6"/>
  <c r="EK352" i="6"/>
  <c r="EJ355" i="6"/>
  <c r="EO322" i="6"/>
  <c r="EO323" i="6" s="1"/>
  <c r="EL6" i="29"/>
  <c r="EO7" i="29"/>
  <c r="EO4" i="29" s="1"/>
  <c r="EO5" i="29" s="1"/>
  <c r="EO8" i="29"/>
  <c r="EW42" i="6"/>
  <c r="EV60" i="6"/>
  <c r="EV62" i="6" s="1"/>
  <c r="EV70" i="6" s="1"/>
  <c r="EW41" i="6"/>
  <c r="EW57" i="6"/>
  <c r="EW56" i="6"/>
  <c r="EW60" i="6" s="1"/>
  <c r="EW58" i="6"/>
  <c r="EV303" i="6"/>
  <c r="ES3" i="29" s="1"/>
  <c r="ER3" i="29"/>
  <c r="ER327" i="6"/>
  <c r="ER328" i="6" s="1"/>
  <c r="ES325" i="6"/>
  <c r="ES326" i="6" s="1"/>
  <c r="EP2" i="29"/>
  <c r="EX39" i="6"/>
  <c r="EX54" i="6"/>
  <c r="EX52" i="6"/>
  <c r="EX38" i="6"/>
  <c r="EX51" i="6"/>
  <c r="EX46" i="6"/>
  <c r="EX47" i="6"/>
  <c r="EX50" i="6"/>
  <c r="EX37" i="6"/>
  <c r="EX44" i="6"/>
  <c r="EX53" i="6"/>
  <c r="EX48" i="6"/>
  <c r="EX43" i="6"/>
  <c r="EX45" i="6"/>
  <c r="EX49" i="6"/>
  <c r="EX36" i="6"/>
  <c r="ET83" i="6"/>
  <c r="ET87" i="6"/>
  <c r="EX57" i="6" l="1"/>
  <c r="EU72" i="6"/>
  <c r="EU77" i="6" s="1"/>
  <c r="EW62" i="6"/>
  <c r="EW70" i="6"/>
  <c r="EK353" i="6"/>
  <c r="EK355" i="6"/>
  <c r="EL352" i="6"/>
  <c r="EM6" i="29"/>
  <c r="EP322" i="6"/>
  <c r="EP323" i="6" s="1"/>
  <c r="EV257" i="6"/>
  <c r="EV284" i="6" s="1"/>
  <c r="EV293" i="6" s="1"/>
  <c r="EP310" i="6"/>
  <c r="EP311" i="6" s="1"/>
  <c r="EP312" i="6" s="1"/>
  <c r="EP313" i="6" s="1"/>
  <c r="EP314" i="6" s="1"/>
  <c r="ER89" i="6"/>
  <c r="EQ320" i="6"/>
  <c r="EQ321" i="6" s="1"/>
  <c r="EP8" i="29"/>
  <c r="EP7" i="29"/>
  <c r="EP4" i="29" s="1"/>
  <c r="EP5" i="29" s="1"/>
  <c r="EX41" i="6"/>
  <c r="EX42" i="6"/>
  <c r="EW59" i="6"/>
  <c r="EW61" i="6" s="1"/>
  <c r="EX55" i="6"/>
  <c r="EX56" i="6"/>
  <c r="EX58" i="6"/>
  <c r="EX59" i="6" s="1"/>
  <c r="EW303" i="6"/>
  <c r="ES327" i="6"/>
  <c r="ES328" i="6" s="1"/>
  <c r="EY38" i="6"/>
  <c r="EY48" i="6"/>
  <c r="EY50" i="6"/>
  <c r="EY49" i="6"/>
  <c r="EY44" i="6"/>
  <c r="EY37" i="6"/>
  <c r="EY46" i="6"/>
  <c r="EY52" i="6"/>
  <c r="EY51" i="6"/>
  <c r="EY54" i="6"/>
  <c r="EY43" i="6"/>
  <c r="EY36" i="6"/>
  <c r="EY45" i="6"/>
  <c r="EY39" i="6"/>
  <c r="EY53" i="6"/>
  <c r="EY47" i="6"/>
  <c r="EQ2" i="29"/>
  <c r="ET325" i="6"/>
  <c r="ET326" i="6" s="1"/>
  <c r="EV72" i="6"/>
  <c r="EV77" i="6" s="1"/>
  <c r="EV73" i="6"/>
  <c r="EV78" i="6" s="1"/>
  <c r="EV84" i="6" s="1"/>
  <c r="EU83" i="6"/>
  <c r="EU87" i="6"/>
  <c r="EY55" i="6" l="1"/>
  <c r="EW257" i="6"/>
  <c r="EW284" i="6" s="1"/>
  <c r="EW293" i="6" s="1"/>
  <c r="EX61" i="6"/>
  <c r="EN6" i="29"/>
  <c r="EQ322" i="6"/>
  <c r="EQ323" i="6" s="1"/>
  <c r="EM352" i="6"/>
  <c r="EL355" i="6"/>
  <c r="EL353" i="6"/>
  <c r="EQ310" i="6"/>
  <c r="EQ311" i="6" s="1"/>
  <c r="EQ312" i="6" s="1"/>
  <c r="EQ313" i="6" s="1"/>
  <c r="EQ314" i="6" s="1"/>
  <c r="ER320" i="6"/>
  <c r="ER321" i="6" s="1"/>
  <c r="ES89" i="6"/>
  <c r="ER310" i="6" s="1"/>
  <c r="ER311" i="6" s="1"/>
  <c r="ER312" i="6" s="1"/>
  <c r="ER313" i="6" s="1"/>
  <c r="ER314" i="6" s="1"/>
  <c r="EQ8" i="29"/>
  <c r="EQ7" i="29"/>
  <c r="EQ4" i="29" s="1"/>
  <c r="EQ5" i="29" s="1"/>
  <c r="EY41" i="6"/>
  <c r="EY42" i="6"/>
  <c r="EX60" i="6"/>
  <c r="EX62" i="6" s="1"/>
  <c r="EY57" i="6"/>
  <c r="EY56" i="6"/>
  <c r="EY60" i="6" s="1"/>
  <c r="EY58" i="6"/>
  <c r="EX303" i="6"/>
  <c r="ET3" i="29"/>
  <c r="ET327" i="6"/>
  <c r="ET328" i="6" s="1"/>
  <c r="EV83" i="6"/>
  <c r="EV87" i="6"/>
  <c r="EW72" i="6"/>
  <c r="EW77" i="6" s="1"/>
  <c r="EW73" i="6"/>
  <c r="EW78" i="6" s="1"/>
  <c r="EW84" i="6" s="1"/>
  <c r="EZ46" i="6"/>
  <c r="EZ44" i="6"/>
  <c r="EZ47" i="6"/>
  <c r="EZ49" i="6"/>
  <c r="EZ39" i="6"/>
  <c r="EZ38" i="6"/>
  <c r="EZ37" i="6"/>
  <c r="EZ50" i="6"/>
  <c r="EZ53" i="6"/>
  <c r="EZ36" i="6"/>
  <c r="EZ43" i="6"/>
  <c r="EZ45" i="6"/>
  <c r="EZ54" i="6"/>
  <c r="EZ48" i="6"/>
  <c r="EZ52" i="6"/>
  <c r="EZ51" i="6"/>
  <c r="ER2" i="29"/>
  <c r="EU325" i="6"/>
  <c r="EU326" i="6" s="1"/>
  <c r="EZ41" i="6" l="1"/>
  <c r="EM353" i="6"/>
  <c r="EN352" i="6"/>
  <c r="EM355" i="6"/>
  <c r="ES320" i="6"/>
  <c r="ES321" i="6" s="1"/>
  <c r="ET89" i="6"/>
  <c r="EY62" i="6"/>
  <c r="ER322" i="6"/>
  <c r="ER323" i="6" s="1"/>
  <c r="EO6" i="29"/>
  <c r="ES310" i="6"/>
  <c r="ES311" i="6" s="1"/>
  <c r="ES312" i="6" s="1"/>
  <c r="ES313" i="6" s="1"/>
  <c r="ES314" i="6" s="1"/>
  <c r="EX70" i="6"/>
  <c r="EX73" i="6" s="1"/>
  <c r="EX78" i="6" s="1"/>
  <c r="EX84" i="6" s="1"/>
  <c r="EX257" i="6"/>
  <c r="EX284" i="6" s="1"/>
  <c r="EX293" i="6" s="1"/>
  <c r="ER8" i="29"/>
  <c r="ER7" i="29"/>
  <c r="ER4" i="29" s="1"/>
  <c r="ER5" i="29" s="1"/>
  <c r="EZ42" i="6"/>
  <c r="EZ57" i="6"/>
  <c r="EY59" i="6"/>
  <c r="EY61" i="6" s="1"/>
  <c r="EZ55" i="6"/>
  <c r="EZ56" i="6"/>
  <c r="EZ58" i="6"/>
  <c r="EY303" i="6"/>
  <c r="EV3" i="29" s="1"/>
  <c r="EU3" i="29"/>
  <c r="EU327" i="6"/>
  <c r="EU328" i="6" s="1"/>
  <c r="FA52" i="6"/>
  <c r="FA47" i="6"/>
  <c r="FA43" i="6"/>
  <c r="FA49" i="6"/>
  <c r="FA39" i="6"/>
  <c r="FA48" i="6"/>
  <c r="FA45" i="6"/>
  <c r="FA54" i="6"/>
  <c r="FA36" i="6"/>
  <c r="FA50" i="6"/>
  <c r="FA38" i="6"/>
  <c r="FA53" i="6"/>
  <c r="FA51" i="6"/>
  <c r="FA37" i="6"/>
  <c r="FA44" i="6"/>
  <c r="FA46" i="6"/>
  <c r="ES2" i="29"/>
  <c r="EV325" i="6"/>
  <c r="EV326" i="6" s="1"/>
  <c r="EW83" i="6"/>
  <c r="EW87" i="6"/>
  <c r="EZ59" i="6" l="1"/>
  <c r="EZ61" i="6" s="1"/>
  <c r="EU89" i="6"/>
  <c r="ET320" i="6"/>
  <c r="ET321" i="6" s="1"/>
  <c r="EX72" i="6"/>
  <c r="EX77" i="6" s="1"/>
  <c r="EN353" i="6"/>
  <c r="EN355" i="6"/>
  <c r="EO352" i="6"/>
  <c r="EY70" i="6"/>
  <c r="EY72" i="6" s="1"/>
  <c r="EY77" i="6" s="1"/>
  <c r="EY257" i="6"/>
  <c r="EY284" i="6" s="1"/>
  <c r="EY293" i="6" s="1"/>
  <c r="ES322" i="6"/>
  <c r="ES323" i="6" s="1"/>
  <c r="EP6" i="29"/>
  <c r="ES8" i="29"/>
  <c r="ES7" i="29"/>
  <c r="ES4" i="29" s="1"/>
  <c r="ES5" i="29" s="1"/>
  <c r="EZ60" i="6"/>
  <c r="EZ62" i="6" s="1"/>
  <c r="FA41" i="6"/>
  <c r="FA42" i="6"/>
  <c r="FA57" i="6"/>
  <c r="FA55" i="6"/>
  <c r="FA56" i="6"/>
  <c r="FA58" i="6"/>
  <c r="EZ303" i="6"/>
  <c r="EV327" i="6"/>
  <c r="EV328" i="6" s="1"/>
  <c r="ET2" i="29"/>
  <c r="EW325" i="6"/>
  <c r="EW326" i="6" s="1"/>
  <c r="FB44" i="6"/>
  <c r="FB46" i="6"/>
  <c r="FB51" i="6"/>
  <c r="FB37" i="6"/>
  <c r="FB52" i="6"/>
  <c r="FB39" i="6"/>
  <c r="FB45" i="6"/>
  <c r="FB48" i="6"/>
  <c r="FB49" i="6"/>
  <c r="FB53" i="6"/>
  <c r="FB38" i="6"/>
  <c r="FB47" i="6"/>
  <c r="FB43" i="6"/>
  <c r="FB54" i="6"/>
  <c r="FB50" i="6"/>
  <c r="FB36" i="6"/>
  <c r="EX83" i="6"/>
  <c r="EX87" i="6"/>
  <c r="EZ70" i="6" l="1"/>
  <c r="EZ257" i="6"/>
  <c r="EZ284" i="6" s="1"/>
  <c r="EZ293" i="6" s="1"/>
  <c r="EP352" i="6"/>
  <c r="EO355" i="6"/>
  <c r="EO353" i="6"/>
  <c r="EY73" i="6"/>
  <c r="EY78" i="6" s="1"/>
  <c r="EY84" i="6" s="1"/>
  <c r="EY83" i="6" s="1"/>
  <c r="EQ6" i="29"/>
  <c r="ET322" i="6"/>
  <c r="ET323" i="6" s="1"/>
  <c r="ET310" i="6"/>
  <c r="ET311" i="6" s="1"/>
  <c r="ET312" i="6" s="1"/>
  <c r="ET313" i="6" s="1"/>
  <c r="ET314" i="6" s="1"/>
  <c r="EU320" i="6"/>
  <c r="EU321" i="6" s="1"/>
  <c r="EV89" i="6"/>
  <c r="ET8" i="29"/>
  <c r="ET7" i="29"/>
  <c r="ET4" i="29" s="1"/>
  <c r="ET5" i="29" s="1"/>
  <c r="FB41" i="6"/>
  <c r="FB57" i="6"/>
  <c r="FA59" i="6"/>
  <c r="FA61" i="6" s="1"/>
  <c r="FA60" i="6"/>
  <c r="FA62" i="6" s="1"/>
  <c r="FB42" i="6"/>
  <c r="FB55" i="6"/>
  <c r="FB56" i="6"/>
  <c r="FB58" i="6"/>
  <c r="FA303" i="6"/>
  <c r="EW3" i="29"/>
  <c r="EW327" i="6"/>
  <c r="EW328" i="6" s="1"/>
  <c r="FC39" i="6"/>
  <c r="FC52" i="6"/>
  <c r="FC47" i="6"/>
  <c r="FC43" i="6"/>
  <c r="FC54" i="6"/>
  <c r="FC50" i="6"/>
  <c r="FC38" i="6"/>
  <c r="FC44" i="6"/>
  <c r="FC46" i="6"/>
  <c r="FC45" i="6"/>
  <c r="FC36" i="6"/>
  <c r="FC51" i="6"/>
  <c r="FC48" i="6"/>
  <c r="FC49" i="6"/>
  <c r="FC37" i="6"/>
  <c r="FC53" i="6"/>
  <c r="EZ72" i="6"/>
  <c r="EZ77" i="6" s="1"/>
  <c r="EZ73" i="6"/>
  <c r="EZ78" i="6" s="1"/>
  <c r="EZ84" i="6" s="1"/>
  <c r="EY87" i="6"/>
  <c r="EX325" i="6"/>
  <c r="EX326" i="6" s="1"/>
  <c r="EU2" i="29"/>
  <c r="FB59" i="6" l="1"/>
  <c r="ER6" i="29"/>
  <c r="EU322" i="6"/>
  <c r="EU323" i="6" s="1"/>
  <c r="FA70" i="6"/>
  <c r="FA72" i="6" s="1"/>
  <c r="FA77" i="6" s="1"/>
  <c r="FA257" i="6"/>
  <c r="FA284" i="6" s="1"/>
  <c r="FA293" i="6" s="1"/>
  <c r="EP355" i="6"/>
  <c r="EP353" i="6"/>
  <c r="EQ352" i="6"/>
  <c r="EV320" i="6"/>
  <c r="EV321" i="6" s="1"/>
  <c r="EU310" i="6"/>
  <c r="EU311" i="6" s="1"/>
  <c r="EU312" i="6" s="1"/>
  <c r="EU313" i="6" s="1"/>
  <c r="EU314" i="6" s="1"/>
  <c r="EW89" i="6"/>
  <c r="FB61" i="6"/>
  <c r="EU8" i="29"/>
  <c r="EU7" i="29"/>
  <c r="EU4" i="29" s="1"/>
  <c r="EU5" i="29" s="1"/>
  <c r="FC42" i="6"/>
  <c r="FC41" i="6"/>
  <c r="FB60" i="6"/>
  <c r="FB62" i="6" s="1"/>
  <c r="FC55" i="6"/>
  <c r="FC57" i="6"/>
  <c r="FC56" i="6"/>
  <c r="FC58" i="6"/>
  <c r="FB303" i="6"/>
  <c r="EX3" i="29"/>
  <c r="EX327" i="6"/>
  <c r="EX328" i="6" s="1"/>
  <c r="EY325" i="6"/>
  <c r="EY326" i="6" s="1"/>
  <c r="EV2" i="29"/>
  <c r="EZ83" i="6"/>
  <c r="EZ87" i="6"/>
  <c r="FD37" i="6"/>
  <c r="FD54" i="6"/>
  <c r="FD36" i="6"/>
  <c r="FD50" i="6"/>
  <c r="FD47" i="6"/>
  <c r="FD48" i="6"/>
  <c r="FD51" i="6"/>
  <c r="FD52" i="6"/>
  <c r="FD49" i="6"/>
  <c r="FD46" i="6"/>
  <c r="FD39" i="6"/>
  <c r="FD43" i="6"/>
  <c r="FD44" i="6"/>
  <c r="FD38" i="6"/>
  <c r="FD53" i="6"/>
  <c r="FD45" i="6"/>
  <c r="FD42" i="6" l="1"/>
  <c r="EX89" i="6"/>
  <c r="EW320" i="6"/>
  <c r="EW321" i="6" s="1"/>
  <c r="ES6" i="29"/>
  <c r="EV322" i="6"/>
  <c r="EV323" i="6" s="1"/>
  <c r="EQ355" i="6"/>
  <c r="ER352" i="6"/>
  <c r="EQ353" i="6"/>
  <c r="FB70" i="6"/>
  <c r="FB72" i="6" s="1"/>
  <c r="FB77" i="6" s="1"/>
  <c r="FB257" i="6"/>
  <c r="FB284" i="6" s="1"/>
  <c r="FB293" i="6" s="1"/>
  <c r="FA73" i="6"/>
  <c r="FA78" i="6" s="1"/>
  <c r="FA84" i="6" s="1"/>
  <c r="FA87" i="6" s="1"/>
  <c r="EV310" i="6"/>
  <c r="EV311" i="6" s="1"/>
  <c r="EV312" i="6" s="1"/>
  <c r="EV313" i="6" s="1"/>
  <c r="EV314" i="6" s="1"/>
  <c r="EV8" i="29"/>
  <c r="EV7" i="29"/>
  <c r="EV4" i="29" s="1"/>
  <c r="EV5" i="29" s="1"/>
  <c r="FC60" i="6"/>
  <c r="FC62" i="6" s="1"/>
  <c r="FC59" i="6"/>
  <c r="FC61" i="6" s="1"/>
  <c r="FD41" i="6"/>
  <c r="FD57" i="6"/>
  <c r="FD55" i="6"/>
  <c r="FD58" i="6"/>
  <c r="FD56" i="6"/>
  <c r="FC303" i="6"/>
  <c r="EZ3" i="29" s="1"/>
  <c r="EY3" i="29"/>
  <c r="EY327" i="6"/>
  <c r="EY328" i="6" s="1"/>
  <c r="EW2" i="29"/>
  <c r="EZ325" i="6"/>
  <c r="EZ326" i="6" s="1"/>
  <c r="FE49" i="6"/>
  <c r="FE53" i="6"/>
  <c r="FE45" i="6"/>
  <c r="FE43" i="6"/>
  <c r="FE44" i="6"/>
  <c r="FE47" i="6"/>
  <c r="FE37" i="6"/>
  <c r="FE51" i="6"/>
  <c r="FE50" i="6"/>
  <c r="FE48" i="6"/>
  <c r="FE54" i="6"/>
  <c r="FE52" i="6"/>
  <c r="FE46" i="6"/>
  <c r="FE39" i="6"/>
  <c r="FE36" i="6"/>
  <c r="FE38" i="6"/>
  <c r="FE57" i="6" l="1"/>
  <c r="FA83" i="6"/>
  <c r="FC70" i="6"/>
  <c r="FC257" i="6"/>
  <c r="FC284" i="6" s="1"/>
  <c r="FC293" i="6" s="1"/>
  <c r="ER355" i="6"/>
  <c r="ES352" i="6"/>
  <c r="ER353" i="6"/>
  <c r="FB73" i="6"/>
  <c r="FB78" i="6" s="1"/>
  <c r="FB84" i="6" s="1"/>
  <c r="FB87" i="6" s="1"/>
  <c r="EW322" i="6"/>
  <c r="EW323" i="6" s="1"/>
  <c r="ET6" i="29"/>
  <c r="EX320" i="6"/>
  <c r="EX321" i="6" s="1"/>
  <c r="EY89" i="6"/>
  <c r="EW310" i="6"/>
  <c r="EW311" i="6" s="1"/>
  <c r="EW312" i="6" s="1"/>
  <c r="EW313" i="6" s="1"/>
  <c r="EW314" i="6" s="1"/>
  <c r="EW8" i="29"/>
  <c r="EW7" i="29"/>
  <c r="EW4" i="29" s="1"/>
  <c r="EW5" i="29" s="1"/>
  <c r="FE41" i="6"/>
  <c r="FD60" i="6"/>
  <c r="FD62" i="6" s="1"/>
  <c r="FE42" i="6"/>
  <c r="FD59" i="6"/>
  <c r="FD61" i="6" s="1"/>
  <c r="FE55" i="6"/>
  <c r="FE56" i="6"/>
  <c r="FE58" i="6"/>
  <c r="FE59" i="6" s="1"/>
  <c r="FD303" i="6"/>
  <c r="EZ327" i="6"/>
  <c r="EZ328" i="6" s="1"/>
  <c r="EX2" i="29"/>
  <c r="FA325" i="6"/>
  <c r="FA326" i="6" s="1"/>
  <c r="FC72" i="6"/>
  <c r="FC77" i="6" s="1"/>
  <c r="FC73" i="6"/>
  <c r="FC78" i="6" s="1"/>
  <c r="FC84" i="6" s="1"/>
  <c r="FF50" i="6"/>
  <c r="FF45" i="6"/>
  <c r="FF36" i="6"/>
  <c r="FF43" i="6"/>
  <c r="FF52" i="6"/>
  <c r="FF47" i="6"/>
  <c r="FF48" i="6"/>
  <c r="FF38" i="6"/>
  <c r="FF54" i="6"/>
  <c r="FF51" i="6"/>
  <c r="FF53" i="6"/>
  <c r="FF49" i="6"/>
  <c r="FF37" i="6"/>
  <c r="FF44" i="6"/>
  <c r="FF39" i="6"/>
  <c r="FF46" i="6"/>
  <c r="FB83" i="6" l="1"/>
  <c r="EX322" i="6"/>
  <c r="EX323" i="6" s="1"/>
  <c r="EU6" i="29"/>
  <c r="FE61" i="6"/>
  <c r="ES355" i="6"/>
  <c r="ES353" i="6"/>
  <c r="ET352" i="6"/>
  <c r="EY320" i="6"/>
  <c r="EY321" i="6" s="1"/>
  <c r="EZ89" i="6"/>
  <c r="EX310" i="6"/>
  <c r="EX311" i="6" s="1"/>
  <c r="EX312" i="6" s="1"/>
  <c r="EX313" i="6" s="1"/>
  <c r="EX314" i="6" s="1"/>
  <c r="FD70" i="6"/>
  <c r="FD73" i="6" s="1"/>
  <c r="FD78" i="6" s="1"/>
  <c r="FD84" i="6" s="1"/>
  <c r="FD257" i="6"/>
  <c r="FD284" i="6" s="1"/>
  <c r="FD293" i="6" s="1"/>
  <c r="EX8" i="29"/>
  <c r="EX7" i="29"/>
  <c r="EX4" i="29" s="1"/>
  <c r="EX5" i="29" s="1"/>
  <c r="FF41" i="6"/>
  <c r="FF42" i="6"/>
  <c r="FF55" i="6"/>
  <c r="FE60" i="6"/>
  <c r="FE62" i="6" s="1"/>
  <c r="FF57" i="6"/>
  <c r="FF58" i="6"/>
  <c r="FF56" i="6"/>
  <c r="FF60" i="6" s="1"/>
  <c r="FE303" i="6"/>
  <c r="FB3" i="29" s="1"/>
  <c r="FA3" i="29"/>
  <c r="FA327" i="6"/>
  <c r="FA328" i="6" s="1"/>
  <c r="EY2" i="29"/>
  <c r="FB325" i="6"/>
  <c r="FB326" i="6" s="1"/>
  <c r="FG53" i="6"/>
  <c r="FG58" i="6" s="1"/>
  <c r="FG43" i="6"/>
  <c r="FG52" i="6"/>
  <c r="FG45" i="6"/>
  <c r="FG36" i="6"/>
  <c r="FG48" i="6"/>
  <c r="FG46" i="6"/>
  <c r="FG54" i="6"/>
  <c r="FG37" i="6"/>
  <c r="FG39" i="6"/>
  <c r="FG51" i="6"/>
  <c r="FG50" i="6"/>
  <c r="FG44" i="6"/>
  <c r="FG38" i="6"/>
  <c r="FG47" i="6"/>
  <c r="FG49" i="6"/>
  <c r="FC83" i="6"/>
  <c r="FC87" i="6"/>
  <c r="FG56" i="6" l="1"/>
  <c r="FG55" i="6"/>
  <c r="FG60" i="6" s="1"/>
  <c r="FD72" i="6"/>
  <c r="FD77" i="6" s="1"/>
  <c r="FF62" i="6"/>
  <c r="FF70" i="6" s="1"/>
  <c r="FA89" i="6"/>
  <c r="EZ320" i="6"/>
  <c r="EZ321" i="6" s="1"/>
  <c r="EY322" i="6"/>
  <c r="EY323" i="6" s="1"/>
  <c r="EV6" i="29"/>
  <c r="FE70" i="6"/>
  <c r="FE73" i="6" s="1"/>
  <c r="FE78" i="6" s="1"/>
  <c r="FE84" i="6" s="1"/>
  <c r="FE257" i="6"/>
  <c r="FE284" i="6" s="1"/>
  <c r="FE293" i="6" s="1"/>
  <c r="ET355" i="6"/>
  <c r="ET353" i="6"/>
  <c r="EU352" i="6"/>
  <c r="EY310" i="6"/>
  <c r="EY311" i="6" s="1"/>
  <c r="EY312" i="6" s="1"/>
  <c r="EY313" i="6" s="1"/>
  <c r="EY314" i="6" s="1"/>
  <c r="EY8" i="29"/>
  <c r="EY7" i="29"/>
  <c r="EY4" i="29" s="1"/>
  <c r="EY5" i="29" s="1"/>
  <c r="FG41" i="6"/>
  <c r="FF59" i="6"/>
  <c r="FF61" i="6" s="1"/>
  <c r="FG42" i="6"/>
  <c r="FG62" i="6" s="1"/>
  <c r="FG70" i="6" s="1"/>
  <c r="FG57" i="6"/>
  <c r="FG59" i="6" s="1"/>
  <c r="FF303" i="6"/>
  <c r="FB327" i="6"/>
  <c r="FB328" i="6" s="1"/>
  <c r="FH54" i="6"/>
  <c r="FH50" i="6"/>
  <c r="FH43" i="6"/>
  <c r="FH51" i="6"/>
  <c r="FH45" i="6"/>
  <c r="FH49" i="6"/>
  <c r="FH44" i="6"/>
  <c r="FH36" i="6"/>
  <c r="FH47" i="6"/>
  <c r="FH52" i="6"/>
  <c r="FH48" i="6"/>
  <c r="FH38" i="6"/>
  <c r="FH39" i="6"/>
  <c r="FH37" i="6"/>
  <c r="FH46" i="6"/>
  <c r="FH53" i="6"/>
  <c r="EZ2" i="29"/>
  <c r="FC325" i="6"/>
  <c r="FC326" i="6" s="1"/>
  <c r="FD83" i="6"/>
  <c r="FD87" i="6"/>
  <c r="FE72" i="6" l="1"/>
  <c r="FE77" i="6" s="1"/>
  <c r="FF257" i="6"/>
  <c r="FF284" i="6" s="1"/>
  <c r="FF293" i="6" s="1"/>
  <c r="EU353" i="6"/>
  <c r="EV352" i="6"/>
  <c r="EU355" i="6"/>
  <c r="EW6" i="29"/>
  <c r="EZ322" i="6"/>
  <c r="EZ323" i="6" s="1"/>
  <c r="FG61" i="6"/>
  <c r="FG257" i="6" s="1"/>
  <c r="FG284" i="6" s="1"/>
  <c r="FG293" i="6" s="1"/>
  <c r="EZ310" i="6"/>
  <c r="EZ311" i="6" s="1"/>
  <c r="EZ312" i="6" s="1"/>
  <c r="EZ313" i="6" s="1"/>
  <c r="EZ314" i="6" s="1"/>
  <c r="FB89" i="6"/>
  <c r="FA320" i="6"/>
  <c r="FA321" i="6" s="1"/>
  <c r="EZ7" i="29"/>
  <c r="EZ4" i="29" s="1"/>
  <c r="EZ5" i="29" s="1"/>
  <c r="EZ8" i="29"/>
  <c r="FH41" i="6"/>
  <c r="FH42" i="6"/>
  <c r="FH55" i="6"/>
  <c r="FH57" i="6"/>
  <c r="FH56" i="6"/>
  <c r="FH58" i="6"/>
  <c r="FG303" i="6"/>
  <c r="FC3" i="29"/>
  <c r="FC327" i="6"/>
  <c r="FC328" i="6" s="1"/>
  <c r="FD325" i="6"/>
  <c r="FD326" i="6" s="1"/>
  <c r="FA2" i="29"/>
  <c r="FF72" i="6"/>
  <c r="FF77" i="6" s="1"/>
  <c r="FF73" i="6"/>
  <c r="FF78" i="6" s="1"/>
  <c r="FF84" i="6" s="1"/>
  <c r="FE83" i="6"/>
  <c r="FE87" i="6"/>
  <c r="FI46" i="6"/>
  <c r="FI47" i="6"/>
  <c r="FI39" i="6"/>
  <c r="FI50" i="6"/>
  <c r="FI48" i="6"/>
  <c r="FI36" i="6"/>
  <c r="FI54" i="6"/>
  <c r="FI49" i="6"/>
  <c r="FI52" i="6"/>
  <c r="FI43" i="6"/>
  <c r="FI44" i="6"/>
  <c r="FI37" i="6"/>
  <c r="FI45" i="6"/>
  <c r="FI51" i="6"/>
  <c r="FI53" i="6"/>
  <c r="FI58" i="6" s="1"/>
  <c r="FI38" i="6"/>
  <c r="EX6" i="29" l="1"/>
  <c r="FA322" i="6"/>
  <c r="FA323" i="6" s="1"/>
  <c r="FA310" i="6"/>
  <c r="FA311" i="6" s="1"/>
  <c r="FA312" i="6" s="1"/>
  <c r="FA313" i="6" s="1"/>
  <c r="FA314" i="6" s="1"/>
  <c r="FC89" i="6"/>
  <c r="FB320" i="6"/>
  <c r="FB321" i="6" s="1"/>
  <c r="EV355" i="6"/>
  <c r="EV353" i="6"/>
  <c r="EW352" i="6"/>
  <c r="FA8" i="29"/>
  <c r="FA7" i="29"/>
  <c r="FA4" i="29" s="1"/>
  <c r="FA5" i="29" s="1"/>
  <c r="FI42" i="6"/>
  <c r="FI41" i="6"/>
  <c r="FH59" i="6"/>
  <c r="FH61" i="6" s="1"/>
  <c r="FH60" i="6"/>
  <c r="FH62" i="6" s="1"/>
  <c r="FI55" i="6"/>
  <c r="FI57" i="6"/>
  <c r="FI59" i="6" s="1"/>
  <c r="FI56" i="6"/>
  <c r="FH303" i="6"/>
  <c r="FD3" i="29"/>
  <c r="FD327" i="6"/>
  <c r="FD328" i="6" s="1"/>
  <c r="FG72" i="6"/>
  <c r="FG77" i="6" s="1"/>
  <c r="FG73" i="6"/>
  <c r="FG78" i="6" s="1"/>
  <c r="FG84" i="6" s="1"/>
  <c r="FJ54" i="6"/>
  <c r="FJ43" i="6"/>
  <c r="FJ45" i="6"/>
  <c r="FJ51" i="6"/>
  <c r="FJ37" i="6"/>
  <c r="FJ39" i="6"/>
  <c r="FJ48" i="6"/>
  <c r="FJ36" i="6"/>
  <c r="FJ53" i="6"/>
  <c r="FJ50" i="6"/>
  <c r="FJ52" i="6"/>
  <c r="FJ44" i="6"/>
  <c r="FJ38" i="6"/>
  <c r="FJ49" i="6"/>
  <c r="FJ47" i="6"/>
  <c r="FJ46" i="6"/>
  <c r="FF83" i="6"/>
  <c r="FF87" i="6"/>
  <c r="FE325" i="6"/>
  <c r="FE326" i="6" s="1"/>
  <c r="FB2" i="29"/>
  <c r="FJ41" i="6" l="1"/>
  <c r="FH70" i="6"/>
  <c r="FH257" i="6"/>
  <c r="FH284" i="6" s="1"/>
  <c r="FH293" i="6" s="1"/>
  <c r="FB310" i="6"/>
  <c r="FB311" i="6" s="1"/>
  <c r="FB312" i="6" s="1"/>
  <c r="FB313" i="6" s="1"/>
  <c r="FB314" i="6" s="1"/>
  <c r="FD89" i="6"/>
  <c r="FC320" i="6"/>
  <c r="FC321" i="6" s="1"/>
  <c r="EW353" i="6"/>
  <c r="EW355" i="6"/>
  <c r="EX352" i="6"/>
  <c r="FB322" i="6"/>
  <c r="FB323" i="6" s="1"/>
  <c r="EY6" i="29"/>
  <c r="FI61" i="6"/>
  <c r="FJ42" i="6"/>
  <c r="FB7" i="29"/>
  <c r="FB4" i="29" s="1"/>
  <c r="FB5" i="29" s="1"/>
  <c r="FB8" i="29"/>
  <c r="FI60" i="6"/>
  <c r="FI62" i="6" s="1"/>
  <c r="FJ55" i="6"/>
  <c r="FJ57" i="6"/>
  <c r="FJ58" i="6"/>
  <c r="FJ56" i="6"/>
  <c r="FI303" i="6"/>
  <c r="FE3" i="29"/>
  <c r="FE327" i="6"/>
  <c r="FE328" i="6" s="1"/>
  <c r="FF325" i="6"/>
  <c r="FF326" i="6" s="1"/>
  <c r="FC2" i="29"/>
  <c r="FK54" i="6"/>
  <c r="FK47" i="6"/>
  <c r="FK45" i="6"/>
  <c r="FK51" i="6"/>
  <c r="FK50" i="6"/>
  <c r="FK52" i="6"/>
  <c r="FK49" i="6"/>
  <c r="FK37" i="6"/>
  <c r="FK43" i="6"/>
  <c r="FK39" i="6"/>
  <c r="FK48" i="6"/>
  <c r="FK46" i="6"/>
  <c r="FK44" i="6"/>
  <c r="FK36" i="6"/>
  <c r="FK53" i="6"/>
  <c r="FK38" i="6"/>
  <c r="FG83" i="6"/>
  <c r="FG87" i="6"/>
  <c r="FH72" i="6"/>
  <c r="FH77" i="6" s="1"/>
  <c r="FH73" i="6"/>
  <c r="FH78" i="6" s="1"/>
  <c r="FH84" i="6" s="1"/>
  <c r="EY352" i="6" l="1"/>
  <c r="EX353" i="6"/>
  <c r="EX355" i="6"/>
  <c r="FC322" i="6"/>
  <c r="FC323" i="6" s="1"/>
  <c r="EZ6" i="29"/>
  <c r="FC310" i="6"/>
  <c r="FC311" i="6" s="1"/>
  <c r="FC312" i="6" s="1"/>
  <c r="FC313" i="6" s="1"/>
  <c r="FC314" i="6" s="1"/>
  <c r="FD320" i="6"/>
  <c r="FD321" i="6" s="1"/>
  <c r="FE89" i="6"/>
  <c r="FI70" i="6"/>
  <c r="FI73" i="6" s="1"/>
  <c r="FI78" i="6" s="1"/>
  <c r="FI84" i="6" s="1"/>
  <c r="FI257" i="6"/>
  <c r="FI284" i="6" s="1"/>
  <c r="FI293" i="6" s="1"/>
  <c r="FC7" i="29"/>
  <c r="FC4" i="29" s="1"/>
  <c r="FC5" i="29" s="1"/>
  <c r="FC8" i="29"/>
  <c r="FJ59" i="6"/>
  <c r="FJ61" i="6" s="1"/>
  <c r="FK41" i="6"/>
  <c r="FK42" i="6"/>
  <c r="FJ60" i="6"/>
  <c r="FJ62" i="6" s="1"/>
  <c r="FK57" i="6"/>
  <c r="FK55" i="6"/>
  <c r="FK58" i="6"/>
  <c r="FK56" i="6"/>
  <c r="FJ303" i="6"/>
  <c r="FF3" i="29"/>
  <c r="FF327" i="6"/>
  <c r="FF328" i="6" s="1"/>
  <c r="FL52" i="6"/>
  <c r="FL53" i="6"/>
  <c r="FL48" i="6"/>
  <c r="FL45" i="6"/>
  <c r="FL38" i="6"/>
  <c r="FL39" i="6"/>
  <c r="FL37" i="6"/>
  <c r="FL49" i="6"/>
  <c r="FL50" i="6"/>
  <c r="FL54" i="6"/>
  <c r="FL51" i="6"/>
  <c r="FL43" i="6"/>
  <c r="FL44" i="6"/>
  <c r="FL46" i="6"/>
  <c r="FL47" i="6"/>
  <c r="FL36" i="6"/>
  <c r="FD2" i="29"/>
  <c r="FG325" i="6"/>
  <c r="FG326" i="6" s="1"/>
  <c r="FH83" i="6"/>
  <c r="FH87" i="6"/>
  <c r="FL55" i="6" l="1"/>
  <c r="FF89" i="6"/>
  <c r="FD310" i="6"/>
  <c r="FD311" i="6" s="1"/>
  <c r="FD312" i="6" s="1"/>
  <c r="FD313" i="6" s="1"/>
  <c r="FD314" i="6" s="1"/>
  <c r="FE320" i="6"/>
  <c r="FE321" i="6" s="1"/>
  <c r="FI72" i="6"/>
  <c r="FI77" i="6" s="1"/>
  <c r="FJ70" i="6"/>
  <c r="FJ257" i="6"/>
  <c r="FJ284" i="6" s="1"/>
  <c r="FJ293" i="6" s="1"/>
  <c r="FA6" i="29"/>
  <c r="FD322" i="6"/>
  <c r="FD323" i="6" s="1"/>
  <c r="EY355" i="6"/>
  <c r="EZ352" i="6"/>
  <c r="EY353" i="6"/>
  <c r="FD7" i="29"/>
  <c r="FD4" i="29" s="1"/>
  <c r="FD5" i="29" s="1"/>
  <c r="FD8" i="29"/>
  <c r="FL42" i="6"/>
  <c r="FL57" i="6"/>
  <c r="FK60" i="6"/>
  <c r="FK62" i="6" s="1"/>
  <c r="FL41" i="6"/>
  <c r="FK59" i="6"/>
  <c r="FK61" i="6" s="1"/>
  <c r="FL58" i="6"/>
  <c r="FL56" i="6"/>
  <c r="FL60" i="6" s="1"/>
  <c r="FK303" i="6"/>
  <c r="FG3" i="29"/>
  <c r="FG327" i="6"/>
  <c r="FG328" i="6" s="1"/>
  <c r="FJ72" i="6"/>
  <c r="FJ77" i="6" s="1"/>
  <c r="FJ73" i="6"/>
  <c r="FJ78" i="6" s="1"/>
  <c r="FJ84" i="6" s="1"/>
  <c r="FM44" i="6"/>
  <c r="FM50" i="6"/>
  <c r="FM45" i="6"/>
  <c r="FM53" i="6"/>
  <c r="FM37" i="6"/>
  <c r="FM38" i="6"/>
  <c r="FM39" i="6"/>
  <c r="FM54" i="6"/>
  <c r="FM52" i="6"/>
  <c r="FM43" i="6"/>
  <c r="FM49" i="6"/>
  <c r="FM36" i="6"/>
  <c r="FM46" i="6"/>
  <c r="FM48" i="6"/>
  <c r="FM47" i="6"/>
  <c r="FM51" i="6"/>
  <c r="FI83" i="6"/>
  <c r="FI87" i="6"/>
  <c r="FH325" i="6"/>
  <c r="FH326" i="6" s="1"/>
  <c r="FE2" i="29"/>
  <c r="FL59" i="6" l="1"/>
  <c r="FL61" i="6" s="1"/>
  <c r="FA352" i="6"/>
  <c r="EZ353" i="6"/>
  <c r="EZ355" i="6"/>
  <c r="FL62" i="6"/>
  <c r="FK70" i="6"/>
  <c r="FK73" i="6" s="1"/>
  <c r="FK78" i="6" s="1"/>
  <c r="FK84" i="6" s="1"/>
  <c r="FK257" i="6"/>
  <c r="FK284" i="6" s="1"/>
  <c r="FK293" i="6" s="1"/>
  <c r="FE322" i="6"/>
  <c r="FE323" i="6" s="1"/>
  <c r="FB6" i="29"/>
  <c r="FF320" i="6"/>
  <c r="FF321" i="6" s="1"/>
  <c r="FE310" i="6"/>
  <c r="FE311" i="6" s="1"/>
  <c r="FE312" i="6" s="1"/>
  <c r="FE313" i="6" s="1"/>
  <c r="FE314" i="6" s="1"/>
  <c r="FG89" i="6"/>
  <c r="FE7" i="29"/>
  <c r="FE4" i="29" s="1"/>
  <c r="FE5" i="29" s="1"/>
  <c r="FE8" i="29"/>
  <c r="FM42" i="6"/>
  <c r="FM57" i="6"/>
  <c r="FM55" i="6"/>
  <c r="FM41" i="6"/>
  <c r="FM56" i="6"/>
  <c r="FM60" i="6" s="1"/>
  <c r="FM58" i="6"/>
  <c r="FL303" i="6"/>
  <c r="FI3" i="29" s="1"/>
  <c r="FH3" i="29"/>
  <c r="FH327" i="6"/>
  <c r="FH328" i="6" s="1"/>
  <c r="FI325" i="6"/>
  <c r="FI326" i="6" s="1"/>
  <c r="FF2" i="29"/>
  <c r="FN51" i="6"/>
  <c r="FN48" i="6"/>
  <c r="FN38" i="6"/>
  <c r="FN41" i="6" s="1"/>
  <c r="FN52" i="6"/>
  <c r="FN47" i="6"/>
  <c r="FN56" i="6" s="1"/>
  <c r="FN54" i="6"/>
  <c r="FN43" i="6"/>
  <c r="FN37" i="6"/>
  <c r="FN49" i="6"/>
  <c r="FN44" i="6"/>
  <c r="FN36" i="6"/>
  <c r="FN45" i="6"/>
  <c r="FN46" i="6"/>
  <c r="FN53" i="6"/>
  <c r="FN39" i="6"/>
  <c r="FN50" i="6"/>
  <c r="FJ83" i="6"/>
  <c r="FJ87" i="6"/>
  <c r="FM59" i="6" l="1"/>
  <c r="FM61" i="6" s="1"/>
  <c r="FN55" i="6"/>
  <c r="FN60" i="6" s="1"/>
  <c r="FL70" i="6"/>
  <c r="FL257" i="6"/>
  <c r="FL284" i="6" s="1"/>
  <c r="FL293" i="6" s="1"/>
  <c r="FC6" i="29"/>
  <c r="FF322" i="6"/>
  <c r="FF323" i="6" s="1"/>
  <c r="FK72" i="6"/>
  <c r="FK77" i="6" s="1"/>
  <c r="FG320" i="6"/>
  <c r="FG321" i="6" s="1"/>
  <c r="FH89" i="6"/>
  <c r="FG310" i="6" s="1"/>
  <c r="FG311" i="6" s="1"/>
  <c r="FG312" i="6" s="1"/>
  <c r="FG313" i="6" s="1"/>
  <c r="FG314" i="6" s="1"/>
  <c r="FF310" i="6"/>
  <c r="FF311" i="6" s="1"/>
  <c r="FF312" i="6" s="1"/>
  <c r="FF313" i="6" s="1"/>
  <c r="FF314" i="6" s="1"/>
  <c r="FM62" i="6"/>
  <c r="FA355" i="6"/>
  <c r="FA353" i="6"/>
  <c r="FB352" i="6"/>
  <c r="FF7" i="29"/>
  <c r="FF4" i="29" s="1"/>
  <c r="FF5" i="29" s="1"/>
  <c r="FF8" i="29"/>
  <c r="FN42" i="6"/>
  <c r="FN57" i="6"/>
  <c r="FN58" i="6"/>
  <c r="FM303" i="6"/>
  <c r="FI327" i="6"/>
  <c r="FI328" i="6" s="1"/>
  <c r="FO45" i="6"/>
  <c r="FO36" i="6"/>
  <c r="FO50" i="6"/>
  <c r="FO51" i="6"/>
  <c r="FO52" i="6"/>
  <c r="FO49" i="6"/>
  <c r="FO38" i="6"/>
  <c r="FO44" i="6"/>
  <c r="FO46" i="6"/>
  <c r="FO48" i="6"/>
  <c r="FO47" i="6"/>
  <c r="FO53" i="6"/>
  <c r="FO54" i="6"/>
  <c r="FO39" i="6"/>
  <c r="FO37" i="6"/>
  <c r="FO43" i="6"/>
  <c r="FL72" i="6"/>
  <c r="FL77" i="6" s="1"/>
  <c r="FL73" i="6"/>
  <c r="FL78" i="6" s="1"/>
  <c r="FL84" i="6" s="1"/>
  <c r="FK83" i="6"/>
  <c r="FK87" i="6"/>
  <c r="FJ325" i="6"/>
  <c r="FJ326" i="6" s="1"/>
  <c r="FG2" i="29"/>
  <c r="FO55" i="6" l="1"/>
  <c r="FN62" i="6"/>
  <c r="FN70" i="6" s="1"/>
  <c r="FD6" i="29"/>
  <c r="FG322" i="6"/>
  <c r="FG323" i="6" s="1"/>
  <c r="FM70" i="6"/>
  <c r="FM257" i="6"/>
  <c r="FM284" i="6" s="1"/>
  <c r="FM293" i="6" s="1"/>
  <c r="FI89" i="6"/>
  <c r="FH320" i="6"/>
  <c r="FH321" i="6" s="1"/>
  <c r="FB353" i="6"/>
  <c r="FB355" i="6"/>
  <c r="FC352" i="6"/>
  <c r="FG7" i="29"/>
  <c r="FG4" i="29" s="1"/>
  <c r="FG5" i="29" s="1"/>
  <c r="FG8" i="29"/>
  <c r="FO42" i="6"/>
  <c r="FO62" i="6" s="1"/>
  <c r="FO41" i="6"/>
  <c r="FN59" i="6"/>
  <c r="FN61" i="6" s="1"/>
  <c r="FN257" i="6" s="1"/>
  <c r="FN284" i="6" s="1"/>
  <c r="FN293" i="6" s="1"/>
  <c r="FO57" i="6"/>
  <c r="FO56" i="6"/>
  <c r="FO60" i="6" s="1"/>
  <c r="FO58" i="6"/>
  <c r="FN303" i="6"/>
  <c r="FJ3" i="29"/>
  <c r="FJ327" i="6"/>
  <c r="FJ328" i="6" s="1"/>
  <c r="FM72" i="6"/>
  <c r="FM77" i="6" s="1"/>
  <c r="FM73" i="6"/>
  <c r="FM78" i="6" s="1"/>
  <c r="FM84" i="6" s="1"/>
  <c r="FH2" i="29"/>
  <c r="FK325" i="6"/>
  <c r="FK326" i="6" s="1"/>
  <c r="FL83" i="6"/>
  <c r="FL87" i="6"/>
  <c r="FP44" i="6"/>
  <c r="FP52" i="6"/>
  <c r="FP36" i="6"/>
  <c r="FP38" i="6"/>
  <c r="FP48" i="6"/>
  <c r="FP50" i="6"/>
  <c r="FP54" i="6"/>
  <c r="FP47" i="6"/>
  <c r="FP56" i="6" s="1"/>
  <c r="FP39" i="6"/>
  <c r="FP49" i="6"/>
  <c r="FP51" i="6"/>
  <c r="FP43" i="6"/>
  <c r="FP53" i="6"/>
  <c r="FP58" i="6" s="1"/>
  <c r="FP45" i="6"/>
  <c r="FP46" i="6"/>
  <c r="FP37" i="6"/>
  <c r="FO70" i="6" l="1"/>
  <c r="FH322" i="6"/>
  <c r="FH323" i="6" s="1"/>
  <c r="FE6" i="29"/>
  <c r="FC355" i="6"/>
  <c r="FC353" i="6"/>
  <c r="FD352" i="6"/>
  <c r="FI320" i="6"/>
  <c r="FI321" i="6" s="1"/>
  <c r="FJ89" i="6"/>
  <c r="FH310" i="6"/>
  <c r="FH311" i="6" s="1"/>
  <c r="FH312" i="6" s="1"/>
  <c r="FH313" i="6" s="1"/>
  <c r="FH314" i="6" s="1"/>
  <c r="FP42" i="6"/>
  <c r="FH8" i="29"/>
  <c r="FH7" i="29"/>
  <c r="FH4" i="29" s="1"/>
  <c r="FH5" i="29" s="1"/>
  <c r="FP41" i="6"/>
  <c r="FO59" i="6"/>
  <c r="FO61" i="6" s="1"/>
  <c r="FO257" i="6" s="1"/>
  <c r="FO284" i="6" s="1"/>
  <c r="FO293" i="6" s="1"/>
  <c r="FP55" i="6"/>
  <c r="FP60" i="6" s="1"/>
  <c r="FP57" i="6"/>
  <c r="FP59" i="6" s="1"/>
  <c r="FO303" i="6"/>
  <c r="FK3" i="29"/>
  <c r="FK327" i="6"/>
  <c r="FK328" i="6" s="1"/>
  <c r="FQ54" i="6"/>
  <c r="FQ45" i="6"/>
  <c r="FQ49" i="6"/>
  <c r="FQ37" i="6"/>
  <c r="FQ36" i="6"/>
  <c r="FQ39" i="6"/>
  <c r="FQ51" i="6"/>
  <c r="FQ44" i="6"/>
  <c r="FQ50" i="6"/>
  <c r="FQ46" i="6"/>
  <c r="FQ43" i="6"/>
  <c r="FQ48" i="6"/>
  <c r="FQ52" i="6"/>
  <c r="FQ53" i="6"/>
  <c r="FQ47" i="6"/>
  <c r="FQ38" i="6"/>
  <c r="FI2" i="29"/>
  <c r="FL325" i="6"/>
  <c r="FL326" i="6" s="1"/>
  <c r="FM83" i="6"/>
  <c r="FM87" i="6"/>
  <c r="FN72" i="6"/>
  <c r="FN77" i="6" s="1"/>
  <c r="FN73" i="6"/>
  <c r="FN78" i="6" s="1"/>
  <c r="FN84" i="6" s="1"/>
  <c r="FQ56" i="6" l="1"/>
  <c r="FP62" i="6"/>
  <c r="FP61" i="6"/>
  <c r="FP70" i="6"/>
  <c r="FP257" i="6"/>
  <c r="FP284" i="6" s="1"/>
  <c r="FP293" i="6" s="1"/>
  <c r="FI322" i="6"/>
  <c r="FI323" i="6" s="1"/>
  <c r="FF6" i="29"/>
  <c r="FK89" i="6"/>
  <c r="FJ320" i="6"/>
  <c r="FJ321" i="6" s="1"/>
  <c r="FI310" i="6"/>
  <c r="FI311" i="6" s="1"/>
  <c r="FI312" i="6" s="1"/>
  <c r="FI313" i="6" s="1"/>
  <c r="FI314" i="6" s="1"/>
  <c r="FD353" i="6"/>
  <c r="FE352" i="6"/>
  <c r="FD355" i="6"/>
  <c r="FQ42" i="6"/>
  <c r="FI8" i="29"/>
  <c r="FI7" i="29"/>
  <c r="FI4" i="29" s="1"/>
  <c r="FI5" i="29" s="1"/>
  <c r="FQ41" i="6"/>
  <c r="FQ55" i="6"/>
  <c r="FQ60" i="6" s="1"/>
  <c r="FQ57" i="6"/>
  <c r="FQ58" i="6"/>
  <c r="FP303" i="6"/>
  <c r="FL3" i="29"/>
  <c r="FL327" i="6"/>
  <c r="FL328" i="6" s="1"/>
  <c r="FR51" i="6"/>
  <c r="FR37" i="6"/>
  <c r="FR46" i="6"/>
  <c r="FR44" i="6"/>
  <c r="FR43" i="6"/>
  <c r="FR49" i="6"/>
  <c r="FR38" i="6"/>
  <c r="FR52" i="6"/>
  <c r="FR39" i="6"/>
  <c r="FR45" i="6"/>
  <c r="FR47" i="6"/>
  <c r="FR36" i="6"/>
  <c r="FR54" i="6"/>
  <c r="FR50" i="6"/>
  <c r="FR48" i="6"/>
  <c r="FR53" i="6"/>
  <c r="FN83" i="6"/>
  <c r="FN87" i="6"/>
  <c r="FM325" i="6"/>
  <c r="FM326" i="6" s="1"/>
  <c r="FJ2" i="29"/>
  <c r="FO72" i="6"/>
  <c r="FO77" i="6" s="1"/>
  <c r="FO73" i="6"/>
  <c r="FO78" i="6" s="1"/>
  <c r="FO84" i="6" s="1"/>
  <c r="FE355" i="6" l="1"/>
  <c r="FF352" i="6"/>
  <c r="FE353" i="6"/>
  <c r="FJ322" i="6"/>
  <c r="FJ323" i="6" s="1"/>
  <c r="FG6" i="29"/>
  <c r="FJ310" i="6"/>
  <c r="FJ311" i="6" s="1"/>
  <c r="FJ312" i="6" s="1"/>
  <c r="FJ313" i="6" s="1"/>
  <c r="FJ314" i="6" s="1"/>
  <c r="FK320" i="6"/>
  <c r="FK321" i="6" s="1"/>
  <c r="FL89" i="6"/>
  <c r="FQ62" i="6"/>
  <c r="FJ8" i="29"/>
  <c r="FJ7" i="29"/>
  <c r="FJ4" i="29" s="1"/>
  <c r="FJ5" i="29" s="1"/>
  <c r="FR41" i="6"/>
  <c r="FR42" i="6"/>
  <c r="FQ59" i="6"/>
  <c r="FQ61" i="6" s="1"/>
  <c r="FR55" i="6"/>
  <c r="FR57" i="6"/>
  <c r="FR58" i="6"/>
  <c r="FR56" i="6"/>
  <c r="FQ303" i="6"/>
  <c r="FN3" i="29" s="1"/>
  <c r="FM3" i="29"/>
  <c r="FM327" i="6"/>
  <c r="FM328" i="6" s="1"/>
  <c r="FS38" i="6"/>
  <c r="FS51" i="6"/>
  <c r="FS53" i="6"/>
  <c r="FS50" i="6"/>
  <c r="FS46" i="6"/>
  <c r="FS37" i="6"/>
  <c r="FS48" i="6"/>
  <c r="FS39" i="6"/>
  <c r="FS44" i="6"/>
  <c r="FS47" i="6"/>
  <c r="FS49" i="6"/>
  <c r="FS45" i="6"/>
  <c r="FS52" i="6"/>
  <c r="FS54" i="6"/>
  <c r="FS36" i="6"/>
  <c r="FS43" i="6"/>
  <c r="FO83" i="6"/>
  <c r="FO87" i="6"/>
  <c r="FK2" i="29"/>
  <c r="FN325" i="6"/>
  <c r="FN326" i="6" s="1"/>
  <c r="FP72" i="6"/>
  <c r="FP77" i="6" s="1"/>
  <c r="FP73" i="6"/>
  <c r="FP78" i="6" s="1"/>
  <c r="FP84" i="6" s="1"/>
  <c r="FS57" i="6" l="1"/>
  <c r="FQ70" i="6"/>
  <c r="FQ257" i="6"/>
  <c r="FQ284" i="6" s="1"/>
  <c r="FQ293" i="6" s="1"/>
  <c r="FM89" i="6"/>
  <c r="FL320" i="6"/>
  <c r="FL321" i="6" s="1"/>
  <c r="FK310" i="6"/>
  <c r="FK311" i="6" s="1"/>
  <c r="FK312" i="6" s="1"/>
  <c r="FK313" i="6" s="1"/>
  <c r="FK314" i="6" s="1"/>
  <c r="FK322" i="6"/>
  <c r="FK323" i="6" s="1"/>
  <c r="FH6" i="29"/>
  <c r="FG352" i="6"/>
  <c r="FF353" i="6"/>
  <c r="FF355" i="6"/>
  <c r="FK8" i="29"/>
  <c r="FK7" i="29"/>
  <c r="FK4" i="29" s="1"/>
  <c r="FK5" i="29" s="1"/>
  <c r="FS42" i="6"/>
  <c r="FS41" i="6"/>
  <c r="FR60" i="6"/>
  <c r="FR62" i="6" s="1"/>
  <c r="FR59" i="6"/>
  <c r="FR61" i="6" s="1"/>
  <c r="FS55" i="6"/>
  <c r="FS58" i="6"/>
  <c r="FS59" i="6" s="1"/>
  <c r="FS56" i="6"/>
  <c r="FR303" i="6"/>
  <c r="FN327" i="6"/>
  <c r="FN328" i="6" s="1"/>
  <c r="FO325" i="6"/>
  <c r="FO326" i="6" s="1"/>
  <c r="FL2" i="29"/>
  <c r="FT49" i="6"/>
  <c r="FT46" i="6"/>
  <c r="FT45" i="6"/>
  <c r="FT43" i="6"/>
  <c r="FT51" i="6"/>
  <c r="FT50" i="6"/>
  <c r="FT54" i="6"/>
  <c r="FT52" i="6"/>
  <c r="FT39" i="6"/>
  <c r="FT47" i="6"/>
  <c r="FT37" i="6"/>
  <c r="FT44" i="6"/>
  <c r="FT53" i="6"/>
  <c r="FT48" i="6"/>
  <c r="FT38" i="6"/>
  <c r="FT36" i="6"/>
  <c r="FQ72" i="6"/>
  <c r="FQ77" i="6" s="1"/>
  <c r="FQ73" i="6"/>
  <c r="FQ78" i="6" s="1"/>
  <c r="FQ84" i="6" s="1"/>
  <c r="FP83" i="6"/>
  <c r="FP87" i="6"/>
  <c r="FT55" i="6" l="1"/>
  <c r="FG353" i="6"/>
  <c r="FG355" i="6"/>
  <c r="FH352" i="6"/>
  <c r="FS61" i="6"/>
  <c r="FI6" i="29"/>
  <c r="FL322" i="6"/>
  <c r="FL323" i="6" s="1"/>
  <c r="FN89" i="6"/>
  <c r="FL310" i="6"/>
  <c r="FL311" i="6" s="1"/>
  <c r="FL312" i="6" s="1"/>
  <c r="FL313" i="6" s="1"/>
  <c r="FL314" i="6" s="1"/>
  <c r="FM320" i="6"/>
  <c r="FM321" i="6" s="1"/>
  <c r="FR70" i="6"/>
  <c r="FR72" i="6" s="1"/>
  <c r="FR77" i="6" s="1"/>
  <c r="FR257" i="6"/>
  <c r="FR284" i="6" s="1"/>
  <c r="FR293" i="6" s="1"/>
  <c r="FL8" i="29"/>
  <c r="FL7" i="29"/>
  <c r="FL4" i="29" s="1"/>
  <c r="FL5" i="29" s="1"/>
  <c r="FT41" i="6"/>
  <c r="FS60" i="6"/>
  <c r="FS62" i="6" s="1"/>
  <c r="FT42" i="6"/>
  <c r="FT57" i="6"/>
  <c r="FT58" i="6"/>
  <c r="FT56" i="6"/>
  <c r="FT60" i="6" s="1"/>
  <c r="FS303" i="6"/>
  <c r="FP3" i="29" s="1"/>
  <c r="FO3" i="29"/>
  <c r="FO327" i="6"/>
  <c r="FO328" i="6" s="1"/>
  <c r="FU44" i="6"/>
  <c r="FU39" i="6"/>
  <c r="FU53" i="6"/>
  <c r="FU49" i="6"/>
  <c r="FU50" i="6"/>
  <c r="FU47" i="6"/>
  <c r="FU56" i="6" s="1"/>
  <c r="FU54" i="6"/>
  <c r="FU52" i="6"/>
  <c r="FU43" i="6"/>
  <c r="FU51" i="6"/>
  <c r="FU38" i="6"/>
  <c r="FU37" i="6"/>
  <c r="FU36" i="6"/>
  <c r="FU46" i="6"/>
  <c r="FU48" i="6"/>
  <c r="FU45" i="6"/>
  <c r="FQ83" i="6"/>
  <c r="FQ87" i="6"/>
  <c r="FM2" i="29"/>
  <c r="FP325" i="6"/>
  <c r="FP326" i="6" s="1"/>
  <c r="FU55" i="6" l="1"/>
  <c r="FU57" i="6"/>
  <c r="FR73" i="6"/>
  <c r="FR78" i="6" s="1"/>
  <c r="FR84" i="6" s="1"/>
  <c r="FM322" i="6"/>
  <c r="FM323" i="6" s="1"/>
  <c r="FJ6" i="29"/>
  <c r="FM310" i="6"/>
  <c r="FM311" i="6" s="1"/>
  <c r="FM312" i="6" s="1"/>
  <c r="FM313" i="6" s="1"/>
  <c r="FM314" i="6" s="1"/>
  <c r="FN320" i="6"/>
  <c r="FN321" i="6" s="1"/>
  <c r="FO89" i="6"/>
  <c r="FH355" i="6"/>
  <c r="FI352" i="6"/>
  <c r="FH353" i="6"/>
  <c r="FS70" i="6"/>
  <c r="FS72" i="6" s="1"/>
  <c r="FS77" i="6" s="1"/>
  <c r="FS257" i="6"/>
  <c r="FS284" i="6" s="1"/>
  <c r="FS293" i="6" s="1"/>
  <c r="FM8" i="29"/>
  <c r="FM7" i="29"/>
  <c r="FM4" i="29" s="1"/>
  <c r="FM5" i="29" s="1"/>
  <c r="FU42" i="6"/>
  <c r="FT62" i="6"/>
  <c r="FU60" i="6"/>
  <c r="FU41" i="6"/>
  <c r="FT59" i="6"/>
  <c r="FT61" i="6" s="1"/>
  <c r="FU58" i="6"/>
  <c r="FU59" i="6" s="1"/>
  <c r="FU61" i="6" s="1"/>
  <c r="FT303" i="6"/>
  <c r="FV48" i="6"/>
  <c r="FV37" i="6"/>
  <c r="FV54" i="6"/>
  <c r="FV50" i="6"/>
  <c r="FV46" i="6"/>
  <c r="FV52" i="6"/>
  <c r="FV49" i="6"/>
  <c r="FV38" i="6"/>
  <c r="FV51" i="6"/>
  <c r="FV43" i="6"/>
  <c r="FV44" i="6"/>
  <c r="FV53" i="6"/>
  <c r="FV47" i="6"/>
  <c r="FV36" i="6"/>
  <c r="FV39" i="6"/>
  <c r="FV45" i="6"/>
  <c r="FQ325" i="6"/>
  <c r="FQ326" i="6" s="1"/>
  <c r="FN2" i="29"/>
  <c r="FR83" i="6"/>
  <c r="FR87" i="6"/>
  <c r="FP327" i="6"/>
  <c r="FP328" i="6" s="1"/>
  <c r="FU62" i="6" l="1"/>
  <c r="FU70" i="6" s="1"/>
  <c r="FN322" i="6"/>
  <c r="FN323" i="6" s="1"/>
  <c r="FK6" i="29"/>
  <c r="FS73" i="6"/>
  <c r="FS78" i="6" s="1"/>
  <c r="FS84" i="6" s="1"/>
  <c r="FS83" i="6" s="1"/>
  <c r="FU257" i="6"/>
  <c r="FU284" i="6" s="1"/>
  <c r="FU293" i="6" s="1"/>
  <c r="FI355" i="6"/>
  <c r="FI353" i="6"/>
  <c r="FJ352" i="6"/>
  <c r="FO320" i="6"/>
  <c r="FO321" i="6" s="1"/>
  <c r="FN310" i="6"/>
  <c r="FN311" i="6" s="1"/>
  <c r="FN312" i="6" s="1"/>
  <c r="FN313" i="6" s="1"/>
  <c r="FN314" i="6" s="1"/>
  <c r="FP89" i="6"/>
  <c r="FT70" i="6"/>
  <c r="FT72" i="6" s="1"/>
  <c r="FT77" i="6" s="1"/>
  <c r="FT257" i="6"/>
  <c r="FT284" i="6" s="1"/>
  <c r="FT293" i="6" s="1"/>
  <c r="FN8" i="29"/>
  <c r="FN7" i="29"/>
  <c r="FN4" i="29" s="1"/>
  <c r="FN5" i="29" s="1"/>
  <c r="FV55" i="6"/>
  <c r="FV57" i="6"/>
  <c r="FV42" i="6"/>
  <c r="FV41" i="6"/>
  <c r="FV58" i="6"/>
  <c r="FV59" i="6" s="1"/>
  <c r="FV56" i="6"/>
  <c r="FU303" i="6"/>
  <c r="FR3" i="29" s="1"/>
  <c r="FQ3" i="29"/>
  <c r="FQ327" i="6"/>
  <c r="FQ328" i="6" s="1"/>
  <c r="FR325" i="6"/>
  <c r="FR326" i="6" s="1"/>
  <c r="FO2" i="29"/>
  <c r="FS87" i="6"/>
  <c r="FW46" i="6"/>
  <c r="FW37" i="6"/>
  <c r="FW52" i="6"/>
  <c r="FW51" i="6"/>
  <c r="FW50" i="6"/>
  <c r="FW39" i="6"/>
  <c r="FW53" i="6"/>
  <c r="FW45" i="6"/>
  <c r="FW36" i="6"/>
  <c r="FW43" i="6"/>
  <c r="FW48" i="6"/>
  <c r="FW49" i="6"/>
  <c r="FW54" i="6"/>
  <c r="FW38" i="6"/>
  <c r="FW47" i="6"/>
  <c r="FW44" i="6"/>
  <c r="FV60" i="6" l="1"/>
  <c r="FT73" i="6"/>
  <c r="FT78" i="6" s="1"/>
  <c r="FT84" i="6" s="1"/>
  <c r="FO310" i="6"/>
  <c r="FO311" i="6" s="1"/>
  <c r="FO312" i="6" s="1"/>
  <c r="FO313" i="6" s="1"/>
  <c r="FO314" i="6" s="1"/>
  <c r="FP320" i="6"/>
  <c r="FP321" i="6" s="1"/>
  <c r="FQ89" i="6"/>
  <c r="FP310" i="6" s="1"/>
  <c r="FP311" i="6" s="1"/>
  <c r="FP312" i="6" s="1"/>
  <c r="FP313" i="6" s="1"/>
  <c r="FP314" i="6" s="1"/>
  <c r="FO322" i="6"/>
  <c r="FO323" i="6" s="1"/>
  <c r="FL6" i="29"/>
  <c r="FJ355" i="6"/>
  <c r="FJ353" i="6"/>
  <c r="FK352" i="6"/>
  <c r="FO8" i="29"/>
  <c r="FO7" i="29"/>
  <c r="FO4" i="29" s="1"/>
  <c r="FO5" i="29" s="1"/>
  <c r="FW42" i="6"/>
  <c r="FV61" i="6"/>
  <c r="FV62" i="6"/>
  <c r="FW41" i="6"/>
  <c r="FW57" i="6"/>
  <c r="FW55" i="6"/>
  <c r="FW58" i="6"/>
  <c r="FW56" i="6"/>
  <c r="FV303" i="6"/>
  <c r="FR327" i="6"/>
  <c r="FR328" i="6" s="1"/>
  <c r="FS325" i="6"/>
  <c r="FS326" i="6" s="1"/>
  <c r="FP2" i="29"/>
  <c r="FU72" i="6"/>
  <c r="FU77" i="6" s="1"/>
  <c r="FU73" i="6"/>
  <c r="FU78" i="6" s="1"/>
  <c r="FU84" i="6" s="1"/>
  <c r="FT83" i="6"/>
  <c r="FT87" i="6"/>
  <c r="FX51" i="6"/>
  <c r="FX46" i="6"/>
  <c r="FX54" i="6"/>
  <c r="FX53" i="6"/>
  <c r="FX52" i="6"/>
  <c r="FX36" i="6"/>
  <c r="FX37" i="6"/>
  <c r="FX48" i="6"/>
  <c r="FX47" i="6"/>
  <c r="FX45" i="6"/>
  <c r="FX49" i="6"/>
  <c r="FX50" i="6"/>
  <c r="FX38" i="6"/>
  <c r="FX43" i="6"/>
  <c r="FX44" i="6"/>
  <c r="FX39" i="6"/>
  <c r="FV70" i="6" l="1"/>
  <c r="FV257" i="6"/>
  <c r="FV284" i="6" s="1"/>
  <c r="FV293" i="6" s="1"/>
  <c r="FK353" i="6"/>
  <c r="FL352" i="6"/>
  <c r="FK355" i="6"/>
  <c r="FP322" i="6"/>
  <c r="FP323" i="6" s="1"/>
  <c r="FM6" i="29"/>
  <c r="FQ320" i="6"/>
  <c r="FQ321" i="6" s="1"/>
  <c r="FR89" i="6"/>
  <c r="FP7" i="29"/>
  <c r="FP4" i="29" s="1"/>
  <c r="FP5" i="29" s="1"/>
  <c r="FP8" i="29"/>
  <c r="FX42" i="6"/>
  <c r="FW60" i="6"/>
  <c r="FW62" i="6" s="1"/>
  <c r="FW59" i="6"/>
  <c r="FW61" i="6" s="1"/>
  <c r="FX41" i="6"/>
  <c r="FX55" i="6"/>
  <c r="FX57" i="6"/>
  <c r="FX58" i="6"/>
  <c r="FX56" i="6"/>
  <c r="FW303" i="6"/>
  <c r="FT3" i="29" s="1"/>
  <c r="FS3" i="29"/>
  <c r="FS327" i="6"/>
  <c r="FS328" i="6" s="1"/>
  <c r="FV72" i="6"/>
  <c r="FV77" i="6" s="1"/>
  <c r="FV73" i="6"/>
  <c r="FV78" i="6" s="1"/>
  <c r="FV84" i="6" s="1"/>
  <c r="FU83" i="6"/>
  <c r="FU87" i="6"/>
  <c r="FY44" i="6"/>
  <c r="FY43" i="6"/>
  <c r="FY45" i="6"/>
  <c r="FY46" i="6"/>
  <c r="FY38" i="6"/>
  <c r="FY52" i="6"/>
  <c r="FY49" i="6"/>
  <c r="FY54" i="6"/>
  <c r="FY37" i="6"/>
  <c r="FY48" i="6"/>
  <c r="FY47" i="6"/>
  <c r="FY36" i="6"/>
  <c r="FY39" i="6"/>
  <c r="FY51" i="6"/>
  <c r="FY50" i="6"/>
  <c r="FY53" i="6"/>
  <c r="FY58" i="6" s="1"/>
  <c r="FQ2" i="29"/>
  <c r="FT325" i="6"/>
  <c r="FT326" i="6" s="1"/>
  <c r="FW70" i="6" l="1"/>
  <c r="FW257" i="6"/>
  <c r="FW284" i="6" s="1"/>
  <c r="FW293" i="6" s="1"/>
  <c r="FR320" i="6"/>
  <c r="FR321" i="6" s="1"/>
  <c r="FS89" i="6"/>
  <c r="FQ310" i="6"/>
  <c r="FQ311" i="6" s="1"/>
  <c r="FQ312" i="6" s="1"/>
  <c r="FQ313" i="6" s="1"/>
  <c r="FQ314" i="6" s="1"/>
  <c r="FQ322" i="6"/>
  <c r="FQ323" i="6" s="1"/>
  <c r="FN6" i="29"/>
  <c r="FL353" i="6"/>
  <c r="FL355" i="6"/>
  <c r="FM352" i="6"/>
  <c r="FQ8" i="29"/>
  <c r="FQ7" i="29"/>
  <c r="FQ4" i="29" s="1"/>
  <c r="FQ5" i="29" s="1"/>
  <c r="FY41" i="6"/>
  <c r="FY61" i="6" s="1"/>
  <c r="FX60" i="6"/>
  <c r="FX62" i="6" s="1"/>
  <c r="FX59" i="6"/>
  <c r="FX61" i="6" s="1"/>
  <c r="FY42" i="6"/>
  <c r="FY57" i="6"/>
  <c r="FY59" i="6" s="1"/>
  <c r="FY55" i="6"/>
  <c r="FY56" i="6"/>
  <c r="FX303" i="6"/>
  <c r="FU325" i="6"/>
  <c r="FU326" i="6" s="1"/>
  <c r="FR2" i="29"/>
  <c r="FW72" i="6"/>
  <c r="FW77" i="6" s="1"/>
  <c r="FW73" i="6"/>
  <c r="FW78" i="6" s="1"/>
  <c r="FW84" i="6" s="1"/>
  <c r="FV83" i="6"/>
  <c r="FV87" i="6"/>
  <c r="FT327" i="6"/>
  <c r="FT328" i="6" s="1"/>
  <c r="FZ52" i="6"/>
  <c r="FZ51" i="6"/>
  <c r="FZ50" i="6"/>
  <c r="FZ48" i="6"/>
  <c r="FZ39" i="6"/>
  <c r="FZ45" i="6"/>
  <c r="FZ53" i="6"/>
  <c r="FZ49" i="6"/>
  <c r="FZ44" i="6"/>
  <c r="FZ36" i="6"/>
  <c r="FZ43" i="6"/>
  <c r="FZ38" i="6"/>
  <c r="FZ46" i="6"/>
  <c r="FZ37" i="6"/>
  <c r="FZ54" i="6"/>
  <c r="FZ47" i="6"/>
  <c r="FM353" i="6" l="1"/>
  <c r="FN352" i="6"/>
  <c r="FM355" i="6"/>
  <c r="FR310" i="6"/>
  <c r="FR311" i="6" s="1"/>
  <c r="FR312" i="6" s="1"/>
  <c r="FR313" i="6" s="1"/>
  <c r="FR314" i="6" s="1"/>
  <c r="FT89" i="6"/>
  <c r="FS320" i="6"/>
  <c r="FS321" i="6" s="1"/>
  <c r="FX70" i="6"/>
  <c r="FX72" i="6" s="1"/>
  <c r="FX77" i="6" s="1"/>
  <c r="FX257" i="6"/>
  <c r="FX284" i="6" s="1"/>
  <c r="FX293" i="6" s="1"/>
  <c r="FO6" i="29"/>
  <c r="FR322" i="6"/>
  <c r="FR323" i="6" s="1"/>
  <c r="FR7" i="29"/>
  <c r="FR4" i="29" s="1"/>
  <c r="FR5" i="29" s="1"/>
  <c r="FR8" i="29"/>
  <c r="FZ41" i="6"/>
  <c r="FZ42" i="6"/>
  <c r="FY60" i="6"/>
  <c r="FY62" i="6" s="1"/>
  <c r="FZ55" i="6"/>
  <c r="FZ57" i="6"/>
  <c r="FZ56" i="6"/>
  <c r="FZ58" i="6"/>
  <c r="FY303" i="6"/>
  <c r="FU3" i="29"/>
  <c r="GA37" i="6"/>
  <c r="GA54" i="6"/>
  <c r="GA53" i="6"/>
  <c r="GA36" i="6"/>
  <c r="GA44" i="6"/>
  <c r="GA49" i="6"/>
  <c r="GA51" i="6"/>
  <c r="GA47" i="6"/>
  <c r="GA56" i="6" s="1"/>
  <c r="GA52" i="6"/>
  <c r="GA45" i="6"/>
  <c r="GA38" i="6"/>
  <c r="GA39" i="6"/>
  <c r="GA48" i="6"/>
  <c r="GA46" i="6"/>
  <c r="GA50" i="6"/>
  <c r="GA43" i="6"/>
  <c r="FW83" i="6"/>
  <c r="FW87" i="6"/>
  <c r="FV325" i="6"/>
  <c r="FV326" i="6" s="1"/>
  <c r="FS2" i="29"/>
  <c r="FU327" i="6"/>
  <c r="FU328" i="6" s="1"/>
  <c r="GA55" i="6" l="1"/>
  <c r="FX73" i="6"/>
  <c r="FX78" i="6" s="1"/>
  <c r="FX84" i="6" s="1"/>
  <c r="FS322" i="6"/>
  <c r="FS323" i="6" s="1"/>
  <c r="FP6" i="29"/>
  <c r="FT320" i="6"/>
  <c r="FT321" i="6" s="1"/>
  <c r="FS310" i="6"/>
  <c r="FS311" i="6" s="1"/>
  <c r="FS312" i="6" s="1"/>
  <c r="FS313" i="6" s="1"/>
  <c r="FS314" i="6" s="1"/>
  <c r="FU89" i="6"/>
  <c r="FN355" i="6"/>
  <c r="FO352" i="6"/>
  <c r="FN353" i="6"/>
  <c r="FY70" i="6"/>
  <c r="FY72" i="6" s="1"/>
  <c r="FY77" i="6" s="1"/>
  <c r="FY257" i="6"/>
  <c r="FY284" i="6" s="1"/>
  <c r="FY293" i="6" s="1"/>
  <c r="FS8" i="29"/>
  <c r="FS7" i="29"/>
  <c r="FS4" i="29" s="1"/>
  <c r="FS5" i="29" s="1"/>
  <c r="GA60" i="6"/>
  <c r="GA42" i="6"/>
  <c r="FZ59" i="6"/>
  <c r="FZ61" i="6" s="1"/>
  <c r="GA41" i="6"/>
  <c r="FZ60" i="6"/>
  <c r="FZ62" i="6" s="1"/>
  <c r="GA57" i="6"/>
  <c r="GA58" i="6"/>
  <c r="FZ303" i="6"/>
  <c r="FW3" i="29" s="1"/>
  <c r="FV3" i="29"/>
  <c r="FV327" i="6"/>
  <c r="FV328" i="6" s="1"/>
  <c r="FX83" i="6"/>
  <c r="FX87" i="6"/>
  <c r="FT2" i="29"/>
  <c r="FW325" i="6"/>
  <c r="FW326" i="6" s="1"/>
  <c r="GB39" i="6"/>
  <c r="GB54" i="6"/>
  <c r="GB45" i="6"/>
  <c r="GB51" i="6"/>
  <c r="GB52" i="6"/>
  <c r="GB36" i="6"/>
  <c r="GB43" i="6"/>
  <c r="GB53" i="6"/>
  <c r="GB47" i="6"/>
  <c r="GB49" i="6"/>
  <c r="GB50" i="6"/>
  <c r="GB48" i="6"/>
  <c r="GB38" i="6"/>
  <c r="GB46" i="6"/>
  <c r="GB37" i="6"/>
  <c r="GB44" i="6"/>
  <c r="GB58" i="6" l="1"/>
  <c r="GA62" i="6"/>
  <c r="GA70" i="6" s="1"/>
  <c r="FT310" i="6"/>
  <c r="FT311" i="6" s="1"/>
  <c r="FT312" i="6" s="1"/>
  <c r="FT313" i="6" s="1"/>
  <c r="FT314" i="6" s="1"/>
  <c r="FV89" i="6"/>
  <c r="FU320" i="6"/>
  <c r="FU321" i="6" s="1"/>
  <c r="FO355" i="6"/>
  <c r="FO353" i="6"/>
  <c r="FP352" i="6"/>
  <c r="FZ70" i="6"/>
  <c r="FZ72" i="6" s="1"/>
  <c r="FZ77" i="6" s="1"/>
  <c r="FZ257" i="6"/>
  <c r="FZ284" i="6" s="1"/>
  <c r="FZ293" i="6" s="1"/>
  <c r="FY73" i="6"/>
  <c r="FY78" i="6" s="1"/>
  <c r="FY84" i="6" s="1"/>
  <c r="FY83" i="6" s="1"/>
  <c r="FQ6" i="29"/>
  <c r="FT322" i="6"/>
  <c r="FT323" i="6" s="1"/>
  <c r="FT7" i="29"/>
  <c r="FT4" i="29" s="1"/>
  <c r="FT5" i="29" s="1"/>
  <c r="FT8" i="29"/>
  <c r="GB42" i="6"/>
  <c r="GB41" i="6"/>
  <c r="GA59" i="6"/>
  <c r="GA61" i="6" s="1"/>
  <c r="GA257" i="6" s="1"/>
  <c r="GA284" i="6" s="1"/>
  <c r="GA293" i="6" s="1"/>
  <c r="GB57" i="6"/>
  <c r="GB59" i="6" s="1"/>
  <c r="GB55" i="6"/>
  <c r="GB56" i="6"/>
  <c r="GA303" i="6"/>
  <c r="FW327" i="6"/>
  <c r="FW328" i="6" s="1"/>
  <c r="FX325" i="6"/>
  <c r="FX326" i="6" s="1"/>
  <c r="FU2" i="29"/>
  <c r="GC51" i="6"/>
  <c r="GC38" i="6"/>
  <c r="GC44" i="6"/>
  <c r="GC47" i="6"/>
  <c r="GC48" i="6"/>
  <c r="GC52" i="6"/>
  <c r="GC43" i="6"/>
  <c r="GC37" i="6"/>
  <c r="GC36" i="6"/>
  <c r="GC49" i="6"/>
  <c r="GC45" i="6"/>
  <c r="GC53" i="6"/>
  <c r="GC39" i="6"/>
  <c r="GC50" i="6"/>
  <c r="GC54" i="6"/>
  <c r="GC46" i="6"/>
  <c r="GB61" i="6" l="1"/>
  <c r="FZ73" i="6"/>
  <c r="FZ78" i="6" s="1"/>
  <c r="FZ84" i="6" s="1"/>
  <c r="FY87" i="6"/>
  <c r="FQ352" i="6"/>
  <c r="FP355" i="6"/>
  <c r="FP353" i="6"/>
  <c r="FV320" i="6"/>
  <c r="FV321" i="6" s="1"/>
  <c r="FW89" i="6"/>
  <c r="FU310" i="6"/>
  <c r="FU311" i="6" s="1"/>
  <c r="FU312" i="6" s="1"/>
  <c r="FU313" i="6" s="1"/>
  <c r="FU314" i="6" s="1"/>
  <c r="FU322" i="6"/>
  <c r="FU323" i="6" s="1"/>
  <c r="FR6" i="29"/>
  <c r="FU7" i="29"/>
  <c r="FU4" i="29" s="1"/>
  <c r="FU5" i="29" s="1"/>
  <c r="FU8" i="29"/>
  <c r="GC41" i="6"/>
  <c r="GC42" i="6"/>
  <c r="GB60" i="6"/>
  <c r="GB62" i="6" s="1"/>
  <c r="GC55" i="6"/>
  <c r="GC57" i="6"/>
  <c r="GC58" i="6"/>
  <c r="GC56" i="6"/>
  <c r="GB303" i="6"/>
  <c r="FY3" i="29" s="1"/>
  <c r="FX3" i="29"/>
  <c r="FX327" i="6"/>
  <c r="FX328" i="6" s="1"/>
  <c r="GD37" i="6"/>
  <c r="GD54" i="6"/>
  <c r="GD39" i="6"/>
  <c r="GD51" i="6"/>
  <c r="GD48" i="6"/>
  <c r="GD38" i="6"/>
  <c r="GD45" i="6"/>
  <c r="GD43" i="6"/>
  <c r="GD49" i="6"/>
  <c r="GD50" i="6"/>
  <c r="GD36" i="6"/>
  <c r="GD47" i="6"/>
  <c r="GD46" i="6"/>
  <c r="GD53" i="6"/>
  <c r="GD52" i="6"/>
  <c r="GD44" i="6"/>
  <c r="GA72" i="6"/>
  <c r="GA77" i="6" s="1"/>
  <c r="GA73" i="6"/>
  <c r="GA78" i="6" s="1"/>
  <c r="GA84" i="6" s="1"/>
  <c r="FV2" i="29"/>
  <c r="FY325" i="6"/>
  <c r="FY326" i="6" s="1"/>
  <c r="FZ83" i="6"/>
  <c r="FZ87" i="6"/>
  <c r="GD55" i="6" l="1"/>
  <c r="GB70" i="6"/>
  <c r="GB257" i="6"/>
  <c r="GB284" i="6" s="1"/>
  <c r="GB293" i="6" s="1"/>
  <c r="FX89" i="6"/>
  <c r="FW320" i="6"/>
  <c r="FW321" i="6" s="1"/>
  <c r="FV310" i="6"/>
  <c r="FV311" i="6" s="1"/>
  <c r="FV312" i="6" s="1"/>
  <c r="FV313" i="6" s="1"/>
  <c r="FV314" i="6" s="1"/>
  <c r="FV322" i="6"/>
  <c r="FV323" i="6" s="1"/>
  <c r="FS6" i="29"/>
  <c r="FR352" i="6"/>
  <c r="FQ355" i="6"/>
  <c r="FQ353" i="6"/>
  <c r="FV7" i="29"/>
  <c r="FV4" i="29" s="1"/>
  <c r="FV5" i="29" s="1"/>
  <c r="FV8" i="29"/>
  <c r="GC60" i="6"/>
  <c r="GC62" i="6" s="1"/>
  <c r="GC59" i="6"/>
  <c r="GC61" i="6" s="1"/>
  <c r="GD41" i="6"/>
  <c r="GD42" i="6"/>
  <c r="GD57" i="6"/>
  <c r="GD58" i="6"/>
  <c r="GD56" i="6"/>
  <c r="GD60" i="6" s="1"/>
  <c r="GC303" i="6"/>
  <c r="FY327" i="6"/>
  <c r="FY328" i="6" s="1"/>
  <c r="GB72" i="6"/>
  <c r="GB77" i="6" s="1"/>
  <c r="GB73" i="6"/>
  <c r="GB78" i="6" s="1"/>
  <c r="GB84" i="6" s="1"/>
  <c r="GE44" i="6"/>
  <c r="GE45" i="6"/>
  <c r="GE39" i="6"/>
  <c r="GE37" i="6"/>
  <c r="GE54" i="6"/>
  <c r="GE38" i="6"/>
  <c r="GE36" i="6"/>
  <c r="GE52" i="6"/>
  <c r="GE51" i="6"/>
  <c r="GE49" i="6"/>
  <c r="GE50" i="6"/>
  <c r="GE48" i="6"/>
  <c r="GE46" i="6"/>
  <c r="GE43" i="6"/>
  <c r="GE47" i="6"/>
  <c r="GE53" i="6"/>
  <c r="GA83" i="6"/>
  <c r="GA87" i="6"/>
  <c r="FZ325" i="6"/>
  <c r="FZ326" i="6" s="1"/>
  <c r="FW2" i="29"/>
  <c r="GD62" i="6" l="1"/>
  <c r="GD70" i="6" s="1"/>
  <c r="GC70" i="6"/>
  <c r="GC257" i="6"/>
  <c r="GC284" i="6" s="1"/>
  <c r="GC293" i="6" s="1"/>
  <c r="FT6" i="29"/>
  <c r="FW322" i="6"/>
  <c r="FW323" i="6" s="1"/>
  <c r="GE41" i="6"/>
  <c r="FS352" i="6"/>
  <c r="FR355" i="6"/>
  <c r="FR353" i="6"/>
  <c r="GE42" i="6"/>
  <c r="FY89" i="6"/>
  <c r="FX320" i="6"/>
  <c r="FX321" i="6" s="1"/>
  <c r="FW310" i="6"/>
  <c r="FW311" i="6" s="1"/>
  <c r="FW312" i="6" s="1"/>
  <c r="FW313" i="6" s="1"/>
  <c r="FW314" i="6" s="1"/>
  <c r="FW8" i="29"/>
  <c r="FW7" i="29"/>
  <c r="FW4" i="29" s="1"/>
  <c r="FW5" i="29" s="1"/>
  <c r="GD59" i="6"/>
  <c r="GD61" i="6" s="1"/>
  <c r="GD257" i="6" s="1"/>
  <c r="GD284" i="6" s="1"/>
  <c r="GD293" i="6" s="1"/>
  <c r="GE57" i="6"/>
  <c r="GE55" i="6"/>
  <c r="GE56" i="6"/>
  <c r="GE58" i="6"/>
  <c r="GD303" i="6"/>
  <c r="GA3" i="29" s="1"/>
  <c r="FZ3" i="29"/>
  <c r="FZ327" i="6"/>
  <c r="FZ328" i="6" s="1"/>
  <c r="GF54" i="6"/>
  <c r="GF53" i="6"/>
  <c r="GF37" i="6"/>
  <c r="GF49" i="6"/>
  <c r="GF48" i="6"/>
  <c r="GF43" i="6"/>
  <c r="GF51" i="6"/>
  <c r="GF46" i="6"/>
  <c r="GF50" i="6"/>
  <c r="GF45" i="6"/>
  <c r="GF38" i="6"/>
  <c r="GF47" i="6"/>
  <c r="GF44" i="6"/>
  <c r="GF39" i="6"/>
  <c r="GF52" i="6"/>
  <c r="GF36" i="6"/>
  <c r="FX2" i="29"/>
  <c r="GA325" i="6"/>
  <c r="GA326" i="6" s="1"/>
  <c r="GB83" i="6"/>
  <c r="GB87" i="6"/>
  <c r="GC72" i="6"/>
  <c r="GC77" i="6" s="1"/>
  <c r="GC73" i="6"/>
  <c r="GC78" i="6" s="1"/>
  <c r="GC84" i="6" s="1"/>
  <c r="FZ89" i="6" l="1"/>
  <c r="FX310" i="6"/>
  <c r="FX311" i="6" s="1"/>
  <c r="FX312" i="6" s="1"/>
  <c r="FX313" i="6" s="1"/>
  <c r="FX314" i="6" s="1"/>
  <c r="FY320" i="6"/>
  <c r="FY321" i="6" s="1"/>
  <c r="FX322" i="6"/>
  <c r="FX323" i="6" s="1"/>
  <c r="FU6" i="29"/>
  <c r="FY310" i="6"/>
  <c r="FY311" i="6" s="1"/>
  <c r="FY312" i="6" s="1"/>
  <c r="FY313" i="6" s="1"/>
  <c r="FY314" i="6" s="1"/>
  <c r="FS353" i="6"/>
  <c r="FS355" i="6"/>
  <c r="FT352" i="6"/>
  <c r="FX8" i="29"/>
  <c r="FX7" i="29"/>
  <c r="FX4" i="29" s="1"/>
  <c r="FX5" i="29" s="1"/>
  <c r="GF42" i="6"/>
  <c r="GF41" i="6"/>
  <c r="GE59" i="6"/>
  <c r="GE61" i="6" s="1"/>
  <c r="GE60" i="6"/>
  <c r="GE62" i="6" s="1"/>
  <c r="GF55" i="6"/>
  <c r="GF57" i="6"/>
  <c r="GF58" i="6"/>
  <c r="GF56" i="6"/>
  <c r="GE303" i="6"/>
  <c r="GA327" i="6"/>
  <c r="GA328" i="6" s="1"/>
  <c r="GC83" i="6"/>
  <c r="GC87" i="6"/>
  <c r="GD72" i="6"/>
  <c r="GD77" i="6" s="1"/>
  <c r="GD73" i="6"/>
  <c r="GD78" i="6" s="1"/>
  <c r="GD84" i="6" s="1"/>
  <c r="GG45" i="6"/>
  <c r="GG38" i="6"/>
  <c r="GG47" i="6"/>
  <c r="GG48" i="6"/>
  <c r="GG54" i="6"/>
  <c r="GG44" i="6"/>
  <c r="GG52" i="6"/>
  <c r="GG37" i="6"/>
  <c r="GG46" i="6"/>
  <c r="GG39" i="6"/>
  <c r="GG49" i="6"/>
  <c r="GG51" i="6"/>
  <c r="GG43" i="6"/>
  <c r="GG36" i="6"/>
  <c r="GG53" i="6"/>
  <c r="GG50" i="6"/>
  <c r="FY2" i="29"/>
  <c r="GB325" i="6"/>
  <c r="GB326" i="6" s="1"/>
  <c r="GG58" i="6" l="1"/>
  <c r="FU352" i="6"/>
  <c r="FT355" i="6"/>
  <c r="FT353" i="6"/>
  <c r="FY322" i="6"/>
  <c r="FY323" i="6" s="1"/>
  <c r="FV6" i="29"/>
  <c r="GE70" i="6"/>
  <c r="GE257" i="6"/>
  <c r="GE284" i="6" s="1"/>
  <c r="GE293" i="6" s="1"/>
  <c r="FZ320" i="6"/>
  <c r="FZ321" i="6" s="1"/>
  <c r="GA89" i="6"/>
  <c r="FY7" i="29"/>
  <c r="FY4" i="29" s="1"/>
  <c r="FY5" i="29" s="1"/>
  <c r="FY8" i="29"/>
  <c r="GG41" i="6"/>
  <c r="GF60" i="6"/>
  <c r="GF62" i="6" s="1"/>
  <c r="GG42" i="6"/>
  <c r="GF59" i="6"/>
  <c r="GF61" i="6" s="1"/>
  <c r="GG55" i="6"/>
  <c r="GG57" i="6"/>
  <c r="GG59" i="6" s="1"/>
  <c r="GG56" i="6"/>
  <c r="GF303" i="6"/>
  <c r="GC3" i="29" s="1"/>
  <c r="GB3" i="29"/>
  <c r="GB327" i="6"/>
  <c r="GB328" i="6" s="1"/>
  <c r="GD83" i="6"/>
  <c r="GD87" i="6"/>
  <c r="GH52" i="6"/>
  <c r="GH45" i="6"/>
  <c r="GH54" i="6"/>
  <c r="GH51" i="6"/>
  <c r="GH39" i="6"/>
  <c r="GH44" i="6"/>
  <c r="GH46" i="6"/>
  <c r="GH50" i="6"/>
  <c r="GH53" i="6"/>
  <c r="GH37" i="6"/>
  <c r="GH43" i="6"/>
  <c r="GH49" i="6"/>
  <c r="GH48" i="6"/>
  <c r="GH36" i="6"/>
  <c r="GH47" i="6"/>
  <c r="GH56" i="6" s="1"/>
  <c r="GH38" i="6"/>
  <c r="GE72" i="6"/>
  <c r="GE77" i="6" s="1"/>
  <c r="GE73" i="6"/>
  <c r="GE78" i="6" s="1"/>
  <c r="GE84" i="6" s="1"/>
  <c r="FZ2" i="29"/>
  <c r="GC325" i="6"/>
  <c r="GC326" i="6" s="1"/>
  <c r="GF70" i="6" l="1"/>
  <c r="GF257" i="6"/>
  <c r="GF284" i="6" s="1"/>
  <c r="GF293" i="6" s="1"/>
  <c r="GA320" i="6"/>
  <c r="GA321" i="6" s="1"/>
  <c r="GB89" i="6"/>
  <c r="FZ310" i="6"/>
  <c r="FZ311" i="6" s="1"/>
  <c r="FZ312" i="6" s="1"/>
  <c r="FZ313" i="6" s="1"/>
  <c r="FZ314" i="6" s="1"/>
  <c r="FW6" i="29"/>
  <c r="FZ322" i="6"/>
  <c r="FZ323" i="6" s="1"/>
  <c r="GG61" i="6"/>
  <c r="FU353" i="6"/>
  <c r="FU355" i="6"/>
  <c r="FV352" i="6"/>
  <c r="FZ7" i="29"/>
  <c r="FZ4" i="29" s="1"/>
  <c r="FZ5" i="29" s="1"/>
  <c r="FZ8" i="29"/>
  <c r="GG60" i="6"/>
  <c r="GG62" i="6" s="1"/>
  <c r="GH42" i="6"/>
  <c r="GH41" i="6"/>
  <c r="GH57" i="6"/>
  <c r="GH55" i="6"/>
  <c r="GH60" i="6" s="1"/>
  <c r="GH58" i="6"/>
  <c r="GG303" i="6"/>
  <c r="GC327" i="6"/>
  <c r="GC328" i="6" s="1"/>
  <c r="GF72" i="6"/>
  <c r="GF77" i="6" s="1"/>
  <c r="GF73" i="6"/>
  <c r="GF78" i="6" s="1"/>
  <c r="GF84" i="6" s="1"/>
  <c r="GI54" i="6"/>
  <c r="GI52" i="6"/>
  <c r="GI38" i="6"/>
  <c r="GI37" i="6"/>
  <c r="GI47" i="6"/>
  <c r="GI39" i="6"/>
  <c r="GI48" i="6"/>
  <c r="GI36" i="6"/>
  <c r="GI42" i="6" s="1"/>
  <c r="GI49" i="6"/>
  <c r="GI51" i="6"/>
  <c r="GI46" i="6"/>
  <c r="GI44" i="6"/>
  <c r="GI43" i="6"/>
  <c r="GI45" i="6"/>
  <c r="GI53" i="6"/>
  <c r="GI50" i="6"/>
  <c r="GD325" i="6"/>
  <c r="GD326" i="6" s="1"/>
  <c r="GA2" i="29"/>
  <c r="GE83" i="6"/>
  <c r="GE87" i="6"/>
  <c r="GI57" i="6" l="1"/>
  <c r="GH62" i="6"/>
  <c r="GH70" i="6" s="1"/>
  <c r="GB320" i="6"/>
  <c r="GB321" i="6" s="1"/>
  <c r="GC89" i="6"/>
  <c r="FX6" i="29"/>
  <c r="GA322" i="6"/>
  <c r="GA323" i="6" s="1"/>
  <c r="FV353" i="6"/>
  <c r="FW352" i="6"/>
  <c r="FV355" i="6"/>
  <c r="GG70" i="6"/>
  <c r="GG72" i="6" s="1"/>
  <c r="GG77" i="6" s="1"/>
  <c r="GG257" i="6"/>
  <c r="GG284" i="6" s="1"/>
  <c r="GG293" i="6" s="1"/>
  <c r="GA310" i="6"/>
  <c r="GA311" i="6" s="1"/>
  <c r="GA312" i="6" s="1"/>
  <c r="GA313" i="6" s="1"/>
  <c r="GA314" i="6" s="1"/>
  <c r="GA8" i="29"/>
  <c r="GA7" i="29"/>
  <c r="GA4" i="29" s="1"/>
  <c r="GA5" i="29" s="1"/>
  <c r="GI41" i="6"/>
  <c r="GH59" i="6"/>
  <c r="GH61" i="6" s="1"/>
  <c r="GH257" i="6" s="1"/>
  <c r="GH284" i="6" s="1"/>
  <c r="GH293" i="6" s="1"/>
  <c r="GI55" i="6"/>
  <c r="GI56" i="6"/>
  <c r="GI58" i="6"/>
  <c r="GI59" i="6" s="1"/>
  <c r="GH303" i="6"/>
  <c r="GD3" i="29"/>
  <c r="GD327" i="6"/>
  <c r="GD328" i="6" s="1"/>
  <c r="GJ46" i="6"/>
  <c r="GJ48" i="6"/>
  <c r="GJ38" i="6"/>
  <c r="GJ45" i="6"/>
  <c r="GJ47" i="6"/>
  <c r="GJ37" i="6"/>
  <c r="GJ54" i="6"/>
  <c r="GJ39" i="6"/>
  <c r="GJ36" i="6"/>
  <c r="GJ51" i="6"/>
  <c r="GJ49" i="6"/>
  <c r="GJ44" i="6"/>
  <c r="GJ43" i="6"/>
  <c r="GJ50" i="6"/>
  <c r="GJ53" i="6"/>
  <c r="GJ52" i="6"/>
  <c r="GF83" i="6"/>
  <c r="GF87" i="6"/>
  <c r="GB2" i="29"/>
  <c r="GE325" i="6"/>
  <c r="GE326" i="6" s="1"/>
  <c r="GG73" i="6" l="1"/>
  <c r="GG78" i="6" s="1"/>
  <c r="GG84" i="6" s="1"/>
  <c r="GB310" i="6"/>
  <c r="GB311" i="6" s="1"/>
  <c r="GB312" i="6" s="1"/>
  <c r="GB313" i="6" s="1"/>
  <c r="GB314" i="6" s="1"/>
  <c r="GD89" i="6"/>
  <c r="GC320" i="6"/>
  <c r="GC321" i="6" s="1"/>
  <c r="FW353" i="6"/>
  <c r="FX352" i="6"/>
  <c r="FW355" i="6"/>
  <c r="FY6" i="29"/>
  <c r="GB322" i="6"/>
  <c r="GB323" i="6" s="1"/>
  <c r="GB8" i="29"/>
  <c r="GB7" i="29"/>
  <c r="GB4" i="29" s="1"/>
  <c r="GB5" i="29" s="1"/>
  <c r="GJ41" i="6"/>
  <c r="GJ42" i="6"/>
  <c r="GI61" i="6"/>
  <c r="GI60" i="6"/>
  <c r="GI62" i="6" s="1"/>
  <c r="GJ57" i="6"/>
  <c r="GJ55" i="6"/>
  <c r="GJ56" i="6"/>
  <c r="GJ58" i="6"/>
  <c r="GI303" i="6"/>
  <c r="GE3" i="29"/>
  <c r="GE327" i="6"/>
  <c r="GE328" i="6" s="1"/>
  <c r="GH72" i="6"/>
  <c r="GH77" i="6" s="1"/>
  <c r="GH73" i="6"/>
  <c r="GH78" i="6" s="1"/>
  <c r="GH84" i="6" s="1"/>
  <c r="GG83" i="6"/>
  <c r="GG87" i="6"/>
  <c r="GC2" i="29"/>
  <c r="GF325" i="6"/>
  <c r="GF326" i="6" s="1"/>
  <c r="GK48" i="6"/>
  <c r="GK43" i="6"/>
  <c r="GK51" i="6"/>
  <c r="GK53" i="6"/>
  <c r="GK46" i="6"/>
  <c r="GK45" i="6"/>
  <c r="GK37" i="6"/>
  <c r="GK39" i="6"/>
  <c r="GK38" i="6"/>
  <c r="GK36" i="6"/>
  <c r="GK54" i="6"/>
  <c r="GK49" i="6"/>
  <c r="GK52" i="6"/>
  <c r="GK50" i="6"/>
  <c r="GK44" i="6"/>
  <c r="GK47" i="6"/>
  <c r="GI70" i="6" l="1"/>
  <c r="GI257" i="6"/>
  <c r="GI284" i="6" s="1"/>
  <c r="GI293" i="6" s="1"/>
  <c r="GC310" i="6"/>
  <c r="GC311" i="6" s="1"/>
  <c r="GC312" i="6" s="1"/>
  <c r="GC313" i="6" s="1"/>
  <c r="GC314" i="6" s="1"/>
  <c r="GD320" i="6"/>
  <c r="GD321" i="6" s="1"/>
  <c r="GE89" i="6"/>
  <c r="FY352" i="6"/>
  <c r="FX355" i="6"/>
  <c r="FX353" i="6"/>
  <c r="GC322" i="6"/>
  <c r="GC323" i="6" s="1"/>
  <c r="FZ6" i="29"/>
  <c r="GC8" i="29"/>
  <c r="GC7" i="29"/>
  <c r="GC4" i="29" s="1"/>
  <c r="GC5" i="29" s="1"/>
  <c r="GK41" i="6"/>
  <c r="GJ60" i="6"/>
  <c r="GJ62" i="6" s="1"/>
  <c r="GJ59" i="6"/>
  <c r="GJ61" i="6" s="1"/>
  <c r="GK42" i="6"/>
  <c r="GK55" i="6"/>
  <c r="GK57" i="6"/>
  <c r="GK56" i="6"/>
  <c r="GK58" i="6"/>
  <c r="GJ303" i="6"/>
  <c r="GG3" i="29" s="1"/>
  <c r="GF3" i="29"/>
  <c r="GF327" i="6"/>
  <c r="GF328" i="6" s="1"/>
  <c r="GG325" i="6"/>
  <c r="GG326" i="6" s="1"/>
  <c r="GD2" i="29"/>
  <c r="GL46" i="6"/>
  <c r="GL37" i="6"/>
  <c r="GL43" i="6"/>
  <c r="GL36" i="6"/>
  <c r="GL54" i="6"/>
  <c r="GL38" i="6"/>
  <c r="GL49" i="6"/>
  <c r="GL39" i="6"/>
  <c r="GL50" i="6"/>
  <c r="GL45" i="6"/>
  <c r="GL44" i="6"/>
  <c r="GL51" i="6"/>
  <c r="GL48" i="6"/>
  <c r="GL47" i="6"/>
  <c r="GL53" i="6"/>
  <c r="GL52" i="6"/>
  <c r="GI72" i="6"/>
  <c r="GI77" i="6" s="1"/>
  <c r="GI73" i="6"/>
  <c r="GI78" i="6" s="1"/>
  <c r="GI84" i="6" s="1"/>
  <c r="GH83" i="6"/>
  <c r="GH87" i="6"/>
  <c r="GL58" i="6" l="1"/>
  <c r="GL55" i="6"/>
  <c r="GF89" i="6"/>
  <c r="GE320" i="6"/>
  <c r="GE321" i="6" s="1"/>
  <c r="GD310" i="6"/>
  <c r="GD311" i="6" s="1"/>
  <c r="GD312" i="6" s="1"/>
  <c r="GD313" i="6" s="1"/>
  <c r="GD314" i="6" s="1"/>
  <c r="GD322" i="6"/>
  <c r="GD323" i="6" s="1"/>
  <c r="GA6" i="29"/>
  <c r="GJ70" i="6"/>
  <c r="GJ72" i="6" s="1"/>
  <c r="GJ77" i="6" s="1"/>
  <c r="GJ257" i="6"/>
  <c r="GJ284" i="6" s="1"/>
  <c r="GJ293" i="6" s="1"/>
  <c r="FZ352" i="6"/>
  <c r="FY355" i="6"/>
  <c r="FY353" i="6"/>
  <c r="GL42" i="6"/>
  <c r="GD8" i="29"/>
  <c r="GD7" i="29"/>
  <c r="GD4" i="29" s="1"/>
  <c r="GD5" i="29" s="1"/>
  <c r="GL41" i="6"/>
  <c r="GK60" i="6"/>
  <c r="GK62" i="6" s="1"/>
  <c r="GK59" i="6"/>
  <c r="GK61" i="6" s="1"/>
  <c r="GL57" i="6"/>
  <c r="GL59" i="6" s="1"/>
  <c r="GL56" i="6"/>
  <c r="GL60" i="6" s="1"/>
  <c r="GK303" i="6"/>
  <c r="GG327" i="6"/>
  <c r="GG328" i="6" s="1"/>
  <c r="GI83" i="6"/>
  <c r="GI87" i="6"/>
  <c r="GM39" i="6"/>
  <c r="GM51" i="6"/>
  <c r="GM46" i="6"/>
  <c r="GM44" i="6"/>
  <c r="GM52" i="6"/>
  <c r="GM48" i="6"/>
  <c r="GM49" i="6"/>
  <c r="GM37" i="6"/>
  <c r="GM53" i="6"/>
  <c r="GM50" i="6"/>
  <c r="GM54" i="6"/>
  <c r="GM45" i="6"/>
  <c r="GM38" i="6"/>
  <c r="GM43" i="6"/>
  <c r="GM47" i="6"/>
  <c r="GM36" i="6"/>
  <c r="GE2" i="29"/>
  <c r="GH325" i="6"/>
  <c r="GH326" i="6" s="1"/>
  <c r="GM56" i="6" l="1"/>
  <c r="GJ73" i="6"/>
  <c r="GJ78" i="6" s="1"/>
  <c r="GJ84" i="6" s="1"/>
  <c r="FZ355" i="6"/>
  <c r="FZ353" i="6"/>
  <c r="GA352" i="6"/>
  <c r="GE322" i="6"/>
  <c r="GE323" i="6" s="1"/>
  <c r="GB6" i="29"/>
  <c r="GL62" i="6"/>
  <c r="GL61" i="6"/>
  <c r="GK70" i="6"/>
  <c r="GK72" i="6" s="1"/>
  <c r="GK77" i="6" s="1"/>
  <c r="GK257" i="6"/>
  <c r="GK284" i="6" s="1"/>
  <c r="GK293" i="6" s="1"/>
  <c r="GE310" i="6"/>
  <c r="GE311" i="6" s="1"/>
  <c r="GE312" i="6" s="1"/>
  <c r="GE313" i="6" s="1"/>
  <c r="GE314" i="6" s="1"/>
  <c r="GG89" i="6"/>
  <c r="GF320" i="6"/>
  <c r="GF321" i="6" s="1"/>
  <c r="GE8" i="29"/>
  <c r="GE7" i="29"/>
  <c r="GE4" i="29" s="1"/>
  <c r="GE5" i="29" s="1"/>
  <c r="GM42" i="6"/>
  <c r="GM41" i="6"/>
  <c r="GM57" i="6"/>
  <c r="GM55" i="6"/>
  <c r="GM60" i="6" s="1"/>
  <c r="GM58" i="6"/>
  <c r="GL303" i="6"/>
  <c r="GH3" i="29"/>
  <c r="GJ83" i="6"/>
  <c r="GJ87" i="6"/>
  <c r="GF2" i="29"/>
  <c r="GI325" i="6"/>
  <c r="GI326" i="6" s="1"/>
  <c r="GN39" i="6"/>
  <c r="GN47" i="6"/>
  <c r="GN43" i="6"/>
  <c r="GN52" i="6"/>
  <c r="GN51" i="6"/>
  <c r="GN49" i="6"/>
  <c r="GN48" i="6"/>
  <c r="GN36" i="6"/>
  <c r="GN46" i="6"/>
  <c r="GN38" i="6"/>
  <c r="GN37" i="6"/>
  <c r="GN44" i="6"/>
  <c r="GN45" i="6"/>
  <c r="GN54" i="6"/>
  <c r="GN53" i="6"/>
  <c r="GN50" i="6"/>
  <c r="GH327" i="6"/>
  <c r="GH328" i="6" s="1"/>
  <c r="GN55" i="6" l="1"/>
  <c r="GK73" i="6"/>
  <c r="GK78" i="6" s="1"/>
  <c r="GK84" i="6" s="1"/>
  <c r="GF310" i="6"/>
  <c r="GF311" i="6" s="1"/>
  <c r="GF312" i="6" s="1"/>
  <c r="GF313" i="6" s="1"/>
  <c r="GF314" i="6" s="1"/>
  <c r="GG320" i="6"/>
  <c r="GG321" i="6" s="1"/>
  <c r="GH89" i="6"/>
  <c r="GF322" i="6"/>
  <c r="GF323" i="6" s="1"/>
  <c r="GC6" i="29"/>
  <c r="GL70" i="6"/>
  <c r="GL257" i="6"/>
  <c r="GL284" i="6" s="1"/>
  <c r="GL293" i="6" s="1"/>
  <c r="GG310" i="6"/>
  <c r="GG311" i="6" s="1"/>
  <c r="GG312" i="6" s="1"/>
  <c r="GG313" i="6" s="1"/>
  <c r="GG314" i="6" s="1"/>
  <c r="GA353" i="6"/>
  <c r="GA355" i="6"/>
  <c r="GB352" i="6"/>
  <c r="GF8" i="29"/>
  <c r="GF7" i="29"/>
  <c r="GF4" i="29" s="1"/>
  <c r="GF5" i="29" s="1"/>
  <c r="GN41" i="6"/>
  <c r="GM62" i="6"/>
  <c r="GM59" i="6"/>
  <c r="GM61" i="6" s="1"/>
  <c r="GN42" i="6"/>
  <c r="GN57" i="6"/>
  <c r="GN58" i="6"/>
  <c r="GN56" i="6"/>
  <c r="GN60" i="6" s="1"/>
  <c r="GM303" i="6"/>
  <c r="GI3" i="29"/>
  <c r="GO43" i="6"/>
  <c r="GO52" i="6"/>
  <c r="GO46" i="6"/>
  <c r="GO48" i="6"/>
  <c r="GO45" i="6"/>
  <c r="GO47" i="6"/>
  <c r="GO38" i="6"/>
  <c r="GO54" i="6"/>
  <c r="GO53" i="6"/>
  <c r="GO49" i="6"/>
  <c r="GO36" i="6"/>
  <c r="GO39" i="6"/>
  <c r="GO50" i="6"/>
  <c r="GO37" i="6"/>
  <c r="GO51" i="6"/>
  <c r="GO44" i="6"/>
  <c r="GL72" i="6"/>
  <c r="GL77" i="6" s="1"/>
  <c r="GL73" i="6"/>
  <c r="GL78" i="6" s="1"/>
  <c r="GL84" i="6" s="1"/>
  <c r="GK83" i="6"/>
  <c r="GK87" i="6"/>
  <c r="GI327" i="6"/>
  <c r="GI328" i="6" s="1"/>
  <c r="GJ325" i="6"/>
  <c r="GJ326" i="6" s="1"/>
  <c r="GG2" i="29"/>
  <c r="GO57" i="6" l="1"/>
  <c r="GG322" i="6"/>
  <c r="GG323" i="6" s="1"/>
  <c r="GD6" i="29"/>
  <c r="GB353" i="6"/>
  <c r="GB355" i="6"/>
  <c r="GC352" i="6"/>
  <c r="GI89" i="6"/>
  <c r="GH320" i="6"/>
  <c r="GH321" i="6" s="1"/>
  <c r="GM70" i="6"/>
  <c r="GM72" i="6" s="1"/>
  <c r="GM77" i="6" s="1"/>
  <c r="GM257" i="6"/>
  <c r="GM284" i="6" s="1"/>
  <c r="GM293" i="6" s="1"/>
  <c r="GG7" i="29"/>
  <c r="GG4" i="29" s="1"/>
  <c r="GG5" i="29" s="1"/>
  <c r="GG8" i="29"/>
  <c r="GN62" i="6"/>
  <c r="GN70" i="6" s="1"/>
  <c r="GO42" i="6"/>
  <c r="GN59" i="6"/>
  <c r="GN61" i="6" s="1"/>
  <c r="GO41" i="6"/>
  <c r="GO55" i="6"/>
  <c r="GO56" i="6"/>
  <c r="GO58" i="6"/>
  <c r="GO59" i="6" s="1"/>
  <c r="GN303" i="6"/>
  <c r="GJ3" i="29"/>
  <c r="GJ327" i="6"/>
  <c r="GJ328" i="6" s="1"/>
  <c r="GL83" i="6"/>
  <c r="GL87" i="6"/>
  <c r="GK325" i="6"/>
  <c r="GK326" i="6" s="1"/>
  <c r="GH2" i="29"/>
  <c r="GP48" i="6"/>
  <c r="GP44" i="6"/>
  <c r="GP45" i="6"/>
  <c r="GP47" i="6"/>
  <c r="GP38" i="6"/>
  <c r="GP53" i="6"/>
  <c r="GP54" i="6"/>
  <c r="GP50" i="6"/>
  <c r="GP49" i="6"/>
  <c r="GP36" i="6"/>
  <c r="GP52" i="6"/>
  <c r="GP37" i="6"/>
  <c r="GP43" i="6"/>
  <c r="GP46" i="6"/>
  <c r="GP39" i="6"/>
  <c r="GP51" i="6"/>
  <c r="GM73" i="6" l="1"/>
  <c r="GM78" i="6" s="1"/>
  <c r="GM84" i="6" s="1"/>
  <c r="GE6" i="29"/>
  <c r="GH322" i="6"/>
  <c r="GH323" i="6" s="1"/>
  <c r="GN257" i="6"/>
  <c r="GN284" i="6" s="1"/>
  <c r="GN293" i="6" s="1"/>
  <c r="GH310" i="6"/>
  <c r="GH311" i="6" s="1"/>
  <c r="GH312" i="6" s="1"/>
  <c r="GH313" i="6" s="1"/>
  <c r="GH314" i="6" s="1"/>
  <c r="GI320" i="6"/>
  <c r="GI321" i="6" s="1"/>
  <c r="GJ89" i="6"/>
  <c r="GD352" i="6"/>
  <c r="GC355" i="6"/>
  <c r="GC353" i="6"/>
  <c r="GH7" i="29"/>
  <c r="GH4" i="29" s="1"/>
  <c r="GH5" i="29" s="1"/>
  <c r="GH8" i="29"/>
  <c r="GP41" i="6"/>
  <c r="GP55" i="6"/>
  <c r="GO61" i="6"/>
  <c r="GO60" i="6"/>
  <c r="GO62" i="6" s="1"/>
  <c r="GP42" i="6"/>
  <c r="GP57" i="6"/>
  <c r="GP56" i="6"/>
  <c r="GP58" i="6"/>
  <c r="GO303" i="6"/>
  <c r="GK3" i="29"/>
  <c r="GK327" i="6"/>
  <c r="GK328" i="6" s="1"/>
  <c r="GI2" i="29"/>
  <c r="GL325" i="6"/>
  <c r="GL326" i="6" s="1"/>
  <c r="GN72" i="6"/>
  <c r="GN77" i="6" s="1"/>
  <c r="GN73" i="6"/>
  <c r="GN78" i="6" s="1"/>
  <c r="GN84" i="6" s="1"/>
  <c r="GM83" i="6"/>
  <c r="GM87" i="6"/>
  <c r="GQ51" i="6"/>
  <c r="GQ49" i="6"/>
  <c r="GQ47" i="6"/>
  <c r="GQ39" i="6"/>
  <c r="GQ44" i="6"/>
  <c r="GQ38" i="6"/>
  <c r="GQ46" i="6"/>
  <c r="GQ43" i="6"/>
  <c r="GQ36" i="6"/>
  <c r="GQ54" i="6"/>
  <c r="GQ52" i="6"/>
  <c r="GQ48" i="6"/>
  <c r="GQ37" i="6"/>
  <c r="GQ50" i="6"/>
  <c r="GQ45" i="6"/>
  <c r="GQ53" i="6"/>
  <c r="GP60" i="6" l="1"/>
  <c r="GP62" i="6" s="1"/>
  <c r="GP70" i="6" s="1"/>
  <c r="GF6" i="29"/>
  <c r="GI322" i="6"/>
  <c r="GI323" i="6" s="1"/>
  <c r="GI310" i="6"/>
  <c r="GI311" i="6" s="1"/>
  <c r="GI312" i="6" s="1"/>
  <c r="GI313" i="6" s="1"/>
  <c r="GI314" i="6" s="1"/>
  <c r="GJ320" i="6"/>
  <c r="GJ321" i="6" s="1"/>
  <c r="GK89" i="6"/>
  <c r="GO70" i="6"/>
  <c r="GO72" i="6" s="1"/>
  <c r="GO77" i="6" s="1"/>
  <c r="GO257" i="6"/>
  <c r="GO284" i="6" s="1"/>
  <c r="GO293" i="6" s="1"/>
  <c r="GD355" i="6"/>
  <c r="GD353" i="6"/>
  <c r="GE352" i="6"/>
  <c r="GI8" i="29"/>
  <c r="GI7" i="29"/>
  <c r="GI4" i="29" s="1"/>
  <c r="GI5" i="29" s="1"/>
  <c r="GQ41" i="6"/>
  <c r="GQ42" i="6"/>
  <c r="GP59" i="6"/>
  <c r="GP61" i="6" s="1"/>
  <c r="GP257" i="6" s="1"/>
  <c r="GP284" i="6" s="1"/>
  <c r="GP293" i="6" s="1"/>
  <c r="GQ55" i="6"/>
  <c r="GQ57" i="6"/>
  <c r="GQ56" i="6"/>
  <c r="GQ58" i="6"/>
  <c r="GP303" i="6"/>
  <c r="GL3" i="29"/>
  <c r="GL327" i="6"/>
  <c r="GL328" i="6" s="1"/>
  <c r="GN83" i="6"/>
  <c r="GN87" i="6"/>
  <c r="GR50" i="6"/>
  <c r="GR39" i="6"/>
  <c r="GR45" i="6"/>
  <c r="GR37" i="6"/>
  <c r="GR51" i="6"/>
  <c r="GR44" i="6"/>
  <c r="GR46" i="6"/>
  <c r="GR47" i="6"/>
  <c r="GR43" i="6"/>
  <c r="GR54" i="6"/>
  <c r="GR53" i="6"/>
  <c r="GR48" i="6"/>
  <c r="GR49" i="6"/>
  <c r="GR38" i="6"/>
  <c r="GR36" i="6"/>
  <c r="GR52" i="6"/>
  <c r="GJ2" i="29"/>
  <c r="GM325" i="6"/>
  <c r="GM326" i="6" s="1"/>
  <c r="GE355" i="6" l="1"/>
  <c r="GE353" i="6"/>
  <c r="GF352" i="6"/>
  <c r="GO73" i="6"/>
  <c r="GO78" i="6" s="1"/>
  <c r="GO84" i="6" s="1"/>
  <c r="GO83" i="6" s="1"/>
  <c r="GJ310" i="6"/>
  <c r="GJ311" i="6" s="1"/>
  <c r="GJ312" i="6" s="1"/>
  <c r="GJ313" i="6" s="1"/>
  <c r="GJ314" i="6" s="1"/>
  <c r="GL89" i="6"/>
  <c r="GK320" i="6"/>
  <c r="GK321" i="6" s="1"/>
  <c r="GG6" i="29"/>
  <c r="GJ322" i="6"/>
  <c r="GJ323" i="6" s="1"/>
  <c r="GJ7" i="29"/>
  <c r="GJ4" i="29" s="1"/>
  <c r="GJ5" i="29" s="1"/>
  <c r="GJ8" i="29"/>
  <c r="GQ60" i="6"/>
  <c r="GQ62" i="6" s="1"/>
  <c r="GQ59" i="6"/>
  <c r="GQ61" i="6" s="1"/>
  <c r="GR41" i="6"/>
  <c r="GR42" i="6"/>
  <c r="GR55" i="6"/>
  <c r="GR57" i="6"/>
  <c r="GR58" i="6"/>
  <c r="GR56" i="6"/>
  <c r="GQ303" i="6"/>
  <c r="GM3" i="29"/>
  <c r="GM327" i="6"/>
  <c r="GM328" i="6" s="1"/>
  <c r="GO87" i="6"/>
  <c r="GP72" i="6"/>
  <c r="GP77" i="6" s="1"/>
  <c r="GP73" i="6"/>
  <c r="GP78" i="6" s="1"/>
  <c r="GP84" i="6" s="1"/>
  <c r="GS48" i="6"/>
  <c r="GS49" i="6"/>
  <c r="GS54" i="6"/>
  <c r="GS47" i="6"/>
  <c r="GS46" i="6"/>
  <c r="GS53" i="6"/>
  <c r="GS58" i="6" s="1"/>
  <c r="GS36" i="6"/>
  <c r="GS45" i="6"/>
  <c r="GS52" i="6"/>
  <c r="GS50" i="6"/>
  <c r="GS37" i="6"/>
  <c r="GS39" i="6"/>
  <c r="GS51" i="6"/>
  <c r="GS43" i="6"/>
  <c r="GS44" i="6"/>
  <c r="GS38" i="6"/>
  <c r="GK2" i="29"/>
  <c r="GN325" i="6"/>
  <c r="GN326" i="6" s="1"/>
  <c r="GS57" i="6" l="1"/>
  <c r="GQ70" i="6"/>
  <c r="GQ257" i="6"/>
  <c r="GQ284" i="6" s="1"/>
  <c r="GQ293" i="6" s="1"/>
  <c r="GH6" i="29"/>
  <c r="GK322" i="6"/>
  <c r="GK323" i="6" s="1"/>
  <c r="GK310" i="6"/>
  <c r="GK311" i="6" s="1"/>
  <c r="GK312" i="6" s="1"/>
  <c r="GK313" i="6" s="1"/>
  <c r="GK314" i="6" s="1"/>
  <c r="GL320" i="6"/>
  <c r="GL321" i="6" s="1"/>
  <c r="GM89" i="6"/>
  <c r="GG352" i="6"/>
  <c r="GF353" i="6"/>
  <c r="GF355" i="6"/>
  <c r="GK7" i="29"/>
  <c r="GK4" i="29" s="1"/>
  <c r="GK5" i="29" s="1"/>
  <c r="GK8" i="29"/>
  <c r="GS42" i="6"/>
  <c r="GS55" i="6"/>
  <c r="GS41" i="6"/>
  <c r="GS61" i="6" s="1"/>
  <c r="GR60" i="6"/>
  <c r="GR62" i="6" s="1"/>
  <c r="GR59" i="6"/>
  <c r="GR61" i="6" s="1"/>
  <c r="GS59" i="6"/>
  <c r="GS56" i="6"/>
  <c r="GR303" i="6"/>
  <c r="GO3" i="29" s="1"/>
  <c r="GN3" i="29"/>
  <c r="GN327" i="6"/>
  <c r="GN328" i="6" s="1"/>
  <c r="GQ72" i="6"/>
  <c r="GQ77" i="6" s="1"/>
  <c r="GQ73" i="6"/>
  <c r="GQ78" i="6" s="1"/>
  <c r="GQ84" i="6" s="1"/>
  <c r="GL2" i="29"/>
  <c r="GO325" i="6"/>
  <c r="GO326" i="6" s="1"/>
  <c r="GT37" i="6"/>
  <c r="GT47" i="6"/>
  <c r="GT36" i="6"/>
  <c r="GT52" i="6"/>
  <c r="GT51" i="6"/>
  <c r="GT50" i="6"/>
  <c r="GT43" i="6"/>
  <c r="GT44" i="6"/>
  <c r="GT38" i="6"/>
  <c r="GT39" i="6"/>
  <c r="GT45" i="6"/>
  <c r="GT54" i="6"/>
  <c r="GT46" i="6"/>
  <c r="GT53" i="6"/>
  <c r="GT48" i="6"/>
  <c r="GT49" i="6"/>
  <c r="GP83" i="6"/>
  <c r="GP87" i="6"/>
  <c r="GS60" i="6" l="1"/>
  <c r="GT55" i="6"/>
  <c r="GG355" i="6"/>
  <c r="GH352" i="6"/>
  <c r="GG353" i="6"/>
  <c r="GR70" i="6"/>
  <c r="GR257" i="6"/>
  <c r="GR284" i="6" s="1"/>
  <c r="GR293" i="6" s="1"/>
  <c r="GM320" i="6"/>
  <c r="GM321" i="6" s="1"/>
  <c r="GL310" i="6"/>
  <c r="GL311" i="6" s="1"/>
  <c r="GL312" i="6" s="1"/>
  <c r="GL313" i="6" s="1"/>
  <c r="GL314" i="6" s="1"/>
  <c r="GN89" i="6"/>
  <c r="GL322" i="6"/>
  <c r="GL323" i="6" s="1"/>
  <c r="GI6" i="29"/>
  <c r="GS62" i="6"/>
  <c r="GL8" i="29"/>
  <c r="GL7" i="29"/>
  <c r="GL4" i="29" s="1"/>
  <c r="GL5" i="29" s="1"/>
  <c r="GT42" i="6"/>
  <c r="GT41" i="6"/>
  <c r="GT57" i="6"/>
  <c r="GT58" i="6"/>
  <c r="GT56" i="6"/>
  <c r="GT60" i="6" s="1"/>
  <c r="GS303" i="6"/>
  <c r="GO327" i="6"/>
  <c r="GO328" i="6" s="1"/>
  <c r="GU39" i="6"/>
  <c r="GU49" i="6"/>
  <c r="GU43" i="6"/>
  <c r="GU48" i="6"/>
  <c r="GU52" i="6"/>
  <c r="GU38" i="6"/>
  <c r="GU37" i="6"/>
  <c r="GU51" i="6"/>
  <c r="GU47" i="6"/>
  <c r="GU53" i="6"/>
  <c r="GU36" i="6"/>
  <c r="GU54" i="6"/>
  <c r="GU50" i="6"/>
  <c r="GU44" i="6"/>
  <c r="GU45" i="6"/>
  <c r="GU46" i="6"/>
  <c r="GR72" i="6"/>
  <c r="GR77" i="6" s="1"/>
  <c r="GR73" i="6"/>
  <c r="GR78" i="6" s="1"/>
  <c r="GR84" i="6" s="1"/>
  <c r="GQ83" i="6"/>
  <c r="GQ87" i="6"/>
  <c r="GP325" i="6"/>
  <c r="GP326" i="6" s="1"/>
  <c r="GM2" i="29"/>
  <c r="GS70" i="6" l="1"/>
  <c r="GS257" i="6"/>
  <c r="GS284" i="6" s="1"/>
  <c r="GS293" i="6" s="1"/>
  <c r="GM310" i="6"/>
  <c r="GM311" i="6" s="1"/>
  <c r="GM312" i="6" s="1"/>
  <c r="GM313" i="6" s="1"/>
  <c r="GM314" i="6" s="1"/>
  <c r="GO89" i="6"/>
  <c r="GN320" i="6"/>
  <c r="GN321" i="6" s="1"/>
  <c r="GH355" i="6"/>
  <c r="GH353" i="6"/>
  <c r="GI352" i="6"/>
  <c r="GN310" i="6"/>
  <c r="GN311" i="6" s="1"/>
  <c r="GN312" i="6" s="1"/>
  <c r="GN313" i="6" s="1"/>
  <c r="GN314" i="6" s="1"/>
  <c r="GM322" i="6"/>
  <c r="GM323" i="6" s="1"/>
  <c r="GJ6" i="29"/>
  <c r="GT62" i="6"/>
  <c r="GM8" i="29"/>
  <c r="GM7" i="29"/>
  <c r="GM4" i="29" s="1"/>
  <c r="GM5" i="29" s="1"/>
  <c r="GU42" i="6"/>
  <c r="GT59" i="6"/>
  <c r="GT61" i="6" s="1"/>
  <c r="GU41" i="6"/>
  <c r="GU57" i="6"/>
  <c r="GU55" i="6"/>
  <c r="GU56" i="6"/>
  <c r="GU58" i="6"/>
  <c r="GT303" i="6"/>
  <c r="GP3" i="29"/>
  <c r="GP327" i="6"/>
  <c r="GP328" i="6" s="1"/>
  <c r="GR83" i="6"/>
  <c r="GR87" i="6"/>
  <c r="GS72" i="6"/>
  <c r="GS77" i="6" s="1"/>
  <c r="GS73" i="6"/>
  <c r="GS78" i="6" s="1"/>
  <c r="GS84" i="6" s="1"/>
  <c r="GV37" i="6"/>
  <c r="GV39" i="6"/>
  <c r="GV50" i="6"/>
  <c r="GV51" i="6"/>
  <c r="GV38" i="6"/>
  <c r="GV48" i="6"/>
  <c r="GV36" i="6"/>
  <c r="GV44" i="6"/>
  <c r="GV47" i="6"/>
  <c r="GV49" i="6"/>
  <c r="GV52" i="6"/>
  <c r="GV54" i="6"/>
  <c r="GV43" i="6"/>
  <c r="GV45" i="6"/>
  <c r="GV46" i="6"/>
  <c r="GV53" i="6"/>
  <c r="GN2" i="29"/>
  <c r="GQ325" i="6"/>
  <c r="GQ326" i="6" s="1"/>
  <c r="GV56" i="6" l="1"/>
  <c r="GV42" i="6"/>
  <c r="GT70" i="6"/>
  <c r="GT257" i="6"/>
  <c r="GT284" i="6" s="1"/>
  <c r="GT293" i="6" s="1"/>
  <c r="GP89" i="6"/>
  <c r="GO320" i="6"/>
  <c r="GO321" i="6" s="1"/>
  <c r="GI355" i="6"/>
  <c r="GI353" i="6"/>
  <c r="GJ352" i="6"/>
  <c r="GN322" i="6"/>
  <c r="GN323" i="6" s="1"/>
  <c r="GK6" i="29"/>
  <c r="GV41" i="6"/>
  <c r="GN8" i="29"/>
  <c r="GN7" i="29"/>
  <c r="GN4" i="29" s="1"/>
  <c r="GN5" i="29" s="1"/>
  <c r="GU59" i="6"/>
  <c r="GU61" i="6" s="1"/>
  <c r="GU60" i="6"/>
  <c r="GU62" i="6" s="1"/>
  <c r="GV57" i="6"/>
  <c r="GV55" i="6"/>
  <c r="GV60" i="6" s="1"/>
  <c r="GV58" i="6"/>
  <c r="GV62" i="6"/>
  <c r="GV70" i="6" s="1"/>
  <c r="GU303" i="6"/>
  <c r="GQ3" i="29"/>
  <c r="GQ327" i="6"/>
  <c r="GQ328" i="6" s="1"/>
  <c r="GW54" i="6"/>
  <c r="GW49" i="6"/>
  <c r="GW52" i="6"/>
  <c r="GW39" i="6"/>
  <c r="GW44" i="6"/>
  <c r="GW37" i="6"/>
  <c r="GW46" i="6"/>
  <c r="GW36" i="6"/>
  <c r="GW51" i="6"/>
  <c r="GW38" i="6"/>
  <c r="GW53" i="6"/>
  <c r="GW47" i="6"/>
  <c r="GW45" i="6"/>
  <c r="GW48" i="6"/>
  <c r="GW50" i="6"/>
  <c r="GW43" i="6"/>
  <c r="GO2" i="29"/>
  <c r="GR325" i="6"/>
  <c r="GR326" i="6" s="1"/>
  <c r="GT72" i="6"/>
  <c r="GT77" i="6" s="1"/>
  <c r="GT73" i="6"/>
  <c r="GT78" i="6" s="1"/>
  <c r="GT84" i="6" s="1"/>
  <c r="GS83" i="6"/>
  <c r="GS87" i="6"/>
  <c r="GW55" i="6" l="1"/>
  <c r="GJ353" i="6"/>
  <c r="GJ355" i="6"/>
  <c r="GK352" i="6"/>
  <c r="GU70" i="6"/>
  <c r="GU72" i="6" s="1"/>
  <c r="GU77" i="6" s="1"/>
  <c r="GU257" i="6"/>
  <c r="GU284" i="6" s="1"/>
  <c r="GU293" i="6" s="1"/>
  <c r="GL6" i="29"/>
  <c r="GO322" i="6"/>
  <c r="GO323" i="6" s="1"/>
  <c r="GP320" i="6"/>
  <c r="GP321" i="6" s="1"/>
  <c r="GQ89" i="6"/>
  <c r="GO310" i="6"/>
  <c r="GO311" i="6" s="1"/>
  <c r="GO312" i="6" s="1"/>
  <c r="GO313" i="6" s="1"/>
  <c r="GO314" i="6" s="1"/>
  <c r="GW42" i="6"/>
  <c r="GO7" i="29"/>
  <c r="GO4" i="29" s="1"/>
  <c r="GO5" i="29" s="1"/>
  <c r="GO8" i="29"/>
  <c r="GV59" i="6"/>
  <c r="GV61" i="6" s="1"/>
  <c r="GV257" i="6" s="1"/>
  <c r="GV284" i="6" s="1"/>
  <c r="GV293" i="6" s="1"/>
  <c r="GW41" i="6"/>
  <c r="GW57" i="6"/>
  <c r="GW58" i="6"/>
  <c r="GW56" i="6"/>
  <c r="GW60" i="6" s="1"/>
  <c r="GV303" i="6"/>
  <c r="GS3" i="29" s="1"/>
  <c r="GR3" i="29"/>
  <c r="GR327" i="6"/>
  <c r="GR328" i="6" s="1"/>
  <c r="GT83" i="6"/>
  <c r="GT87" i="6"/>
  <c r="GX48" i="6"/>
  <c r="GX44" i="6"/>
  <c r="GX54" i="6"/>
  <c r="GX37" i="6"/>
  <c r="GX38" i="6"/>
  <c r="GX52" i="6"/>
  <c r="GX39" i="6"/>
  <c r="GX47" i="6"/>
  <c r="GX43" i="6"/>
  <c r="GX45" i="6"/>
  <c r="GX50" i="6"/>
  <c r="GX36" i="6"/>
  <c r="GX53" i="6"/>
  <c r="GX46" i="6"/>
  <c r="GX49" i="6"/>
  <c r="GX51" i="6"/>
  <c r="GS325" i="6"/>
  <c r="GS326" i="6" s="1"/>
  <c r="GP2" i="29"/>
  <c r="GX58" i="6" l="1"/>
  <c r="GX57" i="6"/>
  <c r="GX59" i="6" s="1"/>
  <c r="GP322" i="6"/>
  <c r="GP323" i="6" s="1"/>
  <c r="GM6" i="29"/>
  <c r="GQ320" i="6"/>
  <c r="GQ321" i="6" s="1"/>
  <c r="GP310" i="6"/>
  <c r="GP311" i="6" s="1"/>
  <c r="GP312" i="6" s="1"/>
  <c r="GP313" i="6" s="1"/>
  <c r="GP314" i="6" s="1"/>
  <c r="GR89" i="6"/>
  <c r="GW62" i="6"/>
  <c r="GK353" i="6"/>
  <c r="GL352" i="6"/>
  <c r="GK355" i="6"/>
  <c r="GU73" i="6"/>
  <c r="GU78" i="6" s="1"/>
  <c r="GU84" i="6" s="1"/>
  <c r="GU87" i="6" s="1"/>
  <c r="GP8" i="29"/>
  <c r="GP7" i="29"/>
  <c r="GP4" i="29" s="1"/>
  <c r="GP5" i="29" s="1"/>
  <c r="GX41" i="6"/>
  <c r="GW59" i="6"/>
  <c r="GW61" i="6" s="1"/>
  <c r="GX42" i="6"/>
  <c r="GX55" i="6"/>
  <c r="GX56" i="6"/>
  <c r="GW303" i="6"/>
  <c r="GS327" i="6"/>
  <c r="GS328" i="6" s="1"/>
  <c r="GV72" i="6"/>
  <c r="GV77" i="6" s="1"/>
  <c r="GV73" i="6"/>
  <c r="GV78" i="6" s="1"/>
  <c r="GV84" i="6" s="1"/>
  <c r="GY45" i="6"/>
  <c r="GY53" i="6"/>
  <c r="GY38" i="6"/>
  <c r="GY54" i="6"/>
  <c r="GY36" i="6"/>
  <c r="GY48" i="6"/>
  <c r="GY39" i="6"/>
  <c r="GY47" i="6"/>
  <c r="GY46" i="6"/>
  <c r="GY51" i="6"/>
  <c r="GY37" i="6"/>
  <c r="GY44" i="6"/>
  <c r="GY52" i="6"/>
  <c r="GY43" i="6"/>
  <c r="GY49" i="6"/>
  <c r="GY50" i="6"/>
  <c r="GQ2" i="29"/>
  <c r="GT325" i="6"/>
  <c r="GT326" i="6" s="1"/>
  <c r="GX61" i="6" l="1"/>
  <c r="GU83" i="6"/>
  <c r="GS89" i="6"/>
  <c r="GR320" i="6"/>
  <c r="GR321" i="6" s="1"/>
  <c r="GW70" i="6"/>
  <c r="GW257" i="6"/>
  <c r="GW284" i="6" s="1"/>
  <c r="GW293" i="6" s="1"/>
  <c r="GM352" i="6"/>
  <c r="GL355" i="6"/>
  <c r="GL353" i="6"/>
  <c r="GQ310" i="6"/>
  <c r="GQ311" i="6" s="1"/>
  <c r="GQ312" i="6" s="1"/>
  <c r="GQ313" i="6" s="1"/>
  <c r="GQ314" i="6" s="1"/>
  <c r="GQ322" i="6"/>
  <c r="GQ323" i="6" s="1"/>
  <c r="GN6" i="29"/>
  <c r="GQ7" i="29"/>
  <c r="GQ4" i="29" s="1"/>
  <c r="GQ5" i="29" s="1"/>
  <c r="GQ8" i="29"/>
  <c r="GY41" i="6"/>
  <c r="GX60" i="6"/>
  <c r="GX62" i="6" s="1"/>
  <c r="GY42" i="6"/>
  <c r="GY57" i="6"/>
  <c r="GY55" i="6"/>
  <c r="GY56" i="6"/>
  <c r="GY58" i="6"/>
  <c r="GX303" i="6"/>
  <c r="GU3" i="29" s="1"/>
  <c r="GT3" i="29"/>
  <c r="GT327" i="6"/>
  <c r="GT328" i="6" s="1"/>
  <c r="GR2" i="29"/>
  <c r="GU325" i="6"/>
  <c r="GU326" i="6" s="1"/>
  <c r="GW72" i="6"/>
  <c r="GW77" i="6" s="1"/>
  <c r="GW73" i="6"/>
  <c r="GW78" i="6" s="1"/>
  <c r="GW84" i="6" s="1"/>
  <c r="GZ44" i="6"/>
  <c r="GZ49" i="6"/>
  <c r="GZ50" i="6"/>
  <c r="GZ54" i="6"/>
  <c r="GZ51" i="6"/>
  <c r="GZ39" i="6"/>
  <c r="GZ45" i="6"/>
  <c r="GZ37" i="6"/>
  <c r="GZ46" i="6"/>
  <c r="GZ47" i="6"/>
  <c r="GZ52" i="6"/>
  <c r="GZ38" i="6"/>
  <c r="GZ48" i="6"/>
  <c r="GZ36" i="6"/>
  <c r="GZ43" i="6"/>
  <c r="GZ53" i="6"/>
  <c r="GV83" i="6"/>
  <c r="GV87" i="6"/>
  <c r="GZ58" i="6" l="1"/>
  <c r="GX70" i="6"/>
  <c r="GX257" i="6"/>
  <c r="GX284" i="6" s="1"/>
  <c r="GX293" i="6" s="1"/>
  <c r="GO6" i="29"/>
  <c r="GR322" i="6"/>
  <c r="GR323" i="6" s="1"/>
  <c r="GM355" i="6"/>
  <c r="GM353" i="6"/>
  <c r="GN352" i="6"/>
  <c r="GT89" i="6"/>
  <c r="GS320" i="6"/>
  <c r="GS321" i="6" s="1"/>
  <c r="GR310" i="6"/>
  <c r="GR311" i="6" s="1"/>
  <c r="GR312" i="6" s="1"/>
  <c r="GR313" i="6" s="1"/>
  <c r="GR314" i="6" s="1"/>
  <c r="GR8" i="29"/>
  <c r="GR7" i="29"/>
  <c r="GR4" i="29" s="1"/>
  <c r="GR5" i="29" s="1"/>
  <c r="GZ41" i="6"/>
  <c r="GY59" i="6"/>
  <c r="GY61" i="6" s="1"/>
  <c r="GZ42" i="6"/>
  <c r="GY60" i="6"/>
  <c r="GY62" i="6" s="1"/>
  <c r="GZ57" i="6"/>
  <c r="GZ59" i="6" s="1"/>
  <c r="GZ55" i="6"/>
  <c r="GZ56" i="6"/>
  <c r="GY303" i="6"/>
  <c r="GU327" i="6"/>
  <c r="GU328" i="6" s="1"/>
  <c r="GX72" i="6"/>
  <c r="GX77" i="6" s="1"/>
  <c r="GX73" i="6"/>
  <c r="GX78" i="6" s="1"/>
  <c r="GX84" i="6" s="1"/>
  <c r="HA48" i="6"/>
  <c r="HA47" i="6"/>
  <c r="HA52" i="6"/>
  <c r="HA38" i="6"/>
  <c r="HA46" i="6"/>
  <c r="HA39" i="6"/>
  <c r="HA36" i="6"/>
  <c r="HA51" i="6"/>
  <c r="HA44" i="6"/>
  <c r="HA49" i="6"/>
  <c r="HA50" i="6"/>
  <c r="HA43" i="6"/>
  <c r="HA45" i="6"/>
  <c r="HA54" i="6"/>
  <c r="HA53" i="6"/>
  <c r="HA58" i="6" s="1"/>
  <c r="HA37" i="6"/>
  <c r="GW83" i="6"/>
  <c r="GW87" i="6"/>
  <c r="GS2" i="29"/>
  <c r="GV325" i="6"/>
  <c r="GV326" i="6" s="1"/>
  <c r="GT320" i="6" l="1"/>
  <c r="GT321" i="6" s="1"/>
  <c r="GS310" i="6"/>
  <c r="GS311" i="6" s="1"/>
  <c r="GS312" i="6" s="1"/>
  <c r="GS313" i="6" s="1"/>
  <c r="GS314" i="6" s="1"/>
  <c r="GU89" i="6"/>
  <c r="GT310" i="6"/>
  <c r="GT311" i="6" s="1"/>
  <c r="GT312" i="6" s="1"/>
  <c r="GT313" i="6" s="1"/>
  <c r="GT314" i="6" s="1"/>
  <c r="GN355" i="6"/>
  <c r="GN353" i="6"/>
  <c r="GO352" i="6"/>
  <c r="GY70" i="6"/>
  <c r="GY73" i="6" s="1"/>
  <c r="GY78" i="6" s="1"/>
  <c r="GY84" i="6" s="1"/>
  <c r="GY257" i="6"/>
  <c r="GY284" i="6" s="1"/>
  <c r="GY293" i="6" s="1"/>
  <c r="GP6" i="29"/>
  <c r="GS322" i="6"/>
  <c r="GS323" i="6" s="1"/>
  <c r="GZ61" i="6"/>
  <c r="GS8" i="29"/>
  <c r="GS7" i="29"/>
  <c r="GS4" i="29" s="1"/>
  <c r="GS5" i="29" s="1"/>
  <c r="GZ60" i="6"/>
  <c r="GZ62" i="6" s="1"/>
  <c r="HA42" i="6"/>
  <c r="HA41" i="6"/>
  <c r="HA57" i="6"/>
  <c r="HA59" i="6" s="1"/>
  <c r="HA61" i="6" s="1"/>
  <c r="HA55" i="6"/>
  <c r="HA56" i="6"/>
  <c r="GZ303" i="6"/>
  <c r="GV3" i="29"/>
  <c r="GV327" i="6"/>
  <c r="GV328" i="6" s="1"/>
  <c r="GW325" i="6"/>
  <c r="GW326" i="6" s="1"/>
  <c r="GT2" i="29"/>
  <c r="GX83" i="6"/>
  <c r="GX87" i="6"/>
  <c r="HB43" i="6"/>
  <c r="HB38" i="6"/>
  <c r="HB45" i="6"/>
  <c r="HB52" i="6"/>
  <c r="HB36" i="6"/>
  <c r="HB48" i="6"/>
  <c r="HB49" i="6"/>
  <c r="HB54" i="6"/>
  <c r="HB37" i="6"/>
  <c r="HB47" i="6"/>
  <c r="HB56" i="6" s="1"/>
  <c r="HB50" i="6"/>
  <c r="HB44" i="6"/>
  <c r="HB53" i="6"/>
  <c r="HB58" i="6" s="1"/>
  <c r="HB51" i="6"/>
  <c r="HB39" i="6"/>
  <c r="HB46" i="6"/>
  <c r="GY72" i="6" l="1"/>
  <c r="GY77" i="6" s="1"/>
  <c r="GO355" i="6"/>
  <c r="GP352" i="6"/>
  <c r="GO353" i="6"/>
  <c r="GV89" i="6"/>
  <c r="GU320" i="6"/>
  <c r="GU321" i="6" s="1"/>
  <c r="GZ70" i="6"/>
  <c r="GZ73" i="6" s="1"/>
  <c r="GZ78" i="6" s="1"/>
  <c r="GZ84" i="6" s="1"/>
  <c r="GZ257" i="6"/>
  <c r="GZ284" i="6" s="1"/>
  <c r="GZ293" i="6" s="1"/>
  <c r="GT322" i="6"/>
  <c r="GT323" i="6" s="1"/>
  <c r="GQ6" i="29"/>
  <c r="GT8" i="29"/>
  <c r="GT7" i="29"/>
  <c r="GT4" i="29" s="1"/>
  <c r="GT5" i="29" s="1"/>
  <c r="HB41" i="6"/>
  <c r="HB55" i="6"/>
  <c r="HB60" i="6" s="1"/>
  <c r="HB42" i="6"/>
  <c r="HA60" i="6"/>
  <c r="HA62" i="6" s="1"/>
  <c r="HB57" i="6"/>
  <c r="HB59" i="6" s="1"/>
  <c r="HA303" i="6"/>
  <c r="GW3" i="29"/>
  <c r="GW327" i="6"/>
  <c r="GW328" i="6" s="1"/>
  <c r="HC44" i="6"/>
  <c r="HC36" i="6"/>
  <c r="HC53" i="6"/>
  <c r="HC54" i="6"/>
  <c r="HC38" i="6"/>
  <c r="HC51" i="6"/>
  <c r="HC47" i="6"/>
  <c r="HC56" i="6" s="1"/>
  <c r="HC50" i="6"/>
  <c r="HC43" i="6"/>
  <c r="HC46" i="6"/>
  <c r="HC45" i="6"/>
  <c r="HC49" i="6"/>
  <c r="HC37" i="6"/>
  <c r="HC39" i="6"/>
  <c r="HC48" i="6"/>
  <c r="HC52" i="6"/>
  <c r="GU2" i="29"/>
  <c r="GX325" i="6"/>
  <c r="GX326" i="6" s="1"/>
  <c r="GY83" i="6"/>
  <c r="GY87" i="6"/>
  <c r="GZ72" i="6" l="1"/>
  <c r="GZ77" i="6" s="1"/>
  <c r="HB62" i="6"/>
  <c r="HB70" i="6" s="1"/>
  <c r="GU322" i="6"/>
  <c r="GU323" i="6" s="1"/>
  <c r="GR6" i="29"/>
  <c r="GV320" i="6"/>
  <c r="GV321" i="6" s="1"/>
  <c r="GU310" i="6"/>
  <c r="GU311" i="6" s="1"/>
  <c r="GU312" i="6" s="1"/>
  <c r="GU313" i="6" s="1"/>
  <c r="GU314" i="6" s="1"/>
  <c r="GW89" i="6"/>
  <c r="HB61" i="6"/>
  <c r="HB257" i="6" s="1"/>
  <c r="HB284" i="6" s="1"/>
  <c r="HB293" i="6" s="1"/>
  <c r="GP355" i="6"/>
  <c r="GP353" i="6"/>
  <c r="GQ352" i="6"/>
  <c r="HA70" i="6"/>
  <c r="HA72" i="6" s="1"/>
  <c r="HA77" i="6" s="1"/>
  <c r="HA257" i="6"/>
  <c r="HA284" i="6" s="1"/>
  <c r="HA293" i="6" s="1"/>
  <c r="GU7" i="29"/>
  <c r="GU4" i="29" s="1"/>
  <c r="GU5" i="29" s="1"/>
  <c r="GU8" i="29"/>
  <c r="HC42" i="6"/>
  <c r="HC62" i="6" s="1"/>
  <c r="HC41" i="6"/>
  <c r="HC57" i="6"/>
  <c r="HC55" i="6"/>
  <c r="HC60" i="6" s="1"/>
  <c r="HC58" i="6"/>
  <c r="HC59" i="6" s="1"/>
  <c r="HB303" i="6"/>
  <c r="GX3" i="29"/>
  <c r="GX327" i="6"/>
  <c r="GX328" i="6" s="1"/>
  <c r="GY325" i="6"/>
  <c r="GY326" i="6" s="1"/>
  <c r="GV2" i="29"/>
  <c r="GZ83" i="6"/>
  <c r="GZ87" i="6"/>
  <c r="HD39" i="6"/>
  <c r="HD43" i="6"/>
  <c r="HD46" i="6"/>
  <c r="HD44" i="6"/>
  <c r="HD53" i="6"/>
  <c r="HD36" i="6"/>
  <c r="HD37" i="6"/>
  <c r="HD38" i="6"/>
  <c r="HD45" i="6"/>
  <c r="HD52" i="6"/>
  <c r="HD50" i="6"/>
  <c r="HD54" i="6"/>
  <c r="HD49" i="6"/>
  <c r="HD51" i="6"/>
  <c r="HD48" i="6"/>
  <c r="HD47" i="6"/>
  <c r="HD57" i="6" l="1"/>
  <c r="HC61" i="6"/>
  <c r="HC70" i="6"/>
  <c r="HC257" i="6"/>
  <c r="HC284" i="6" s="1"/>
  <c r="HC293" i="6" s="1"/>
  <c r="GV310" i="6"/>
  <c r="GV311" i="6" s="1"/>
  <c r="GV312" i="6" s="1"/>
  <c r="GV313" i="6" s="1"/>
  <c r="GV314" i="6" s="1"/>
  <c r="GW320" i="6"/>
  <c r="GW321" i="6" s="1"/>
  <c r="GX89" i="6"/>
  <c r="HA73" i="6"/>
  <c r="HA78" i="6" s="1"/>
  <c r="HA84" i="6" s="1"/>
  <c r="HA87" i="6" s="1"/>
  <c r="GQ355" i="6"/>
  <c r="GQ353" i="6"/>
  <c r="GR352" i="6"/>
  <c r="GS6" i="29"/>
  <c r="GV322" i="6"/>
  <c r="GV323" i="6" s="1"/>
  <c r="GV7" i="29"/>
  <c r="GV4" i="29" s="1"/>
  <c r="GV5" i="29" s="1"/>
  <c r="GV8" i="29"/>
  <c r="HD41" i="6"/>
  <c r="HD42" i="6"/>
  <c r="HD55" i="6"/>
  <c r="HD56" i="6"/>
  <c r="HD58" i="6"/>
  <c r="HD59" i="6" s="1"/>
  <c r="HC303" i="6"/>
  <c r="GY3" i="29"/>
  <c r="GY327" i="6"/>
  <c r="GY328" i="6" s="1"/>
  <c r="GW2" i="29"/>
  <c r="GZ325" i="6"/>
  <c r="GZ326" i="6" s="1"/>
  <c r="HB72" i="6"/>
  <c r="HB77" i="6" s="1"/>
  <c r="HB73" i="6"/>
  <c r="HB78" i="6" s="1"/>
  <c r="HB84" i="6" s="1"/>
  <c r="HE54" i="6"/>
  <c r="HE39" i="6"/>
  <c r="HE52" i="6"/>
  <c r="HE43" i="6"/>
  <c r="HE53" i="6"/>
  <c r="HE38" i="6"/>
  <c r="HE46" i="6"/>
  <c r="HE48" i="6"/>
  <c r="HE36" i="6"/>
  <c r="HE37" i="6"/>
  <c r="HE45" i="6"/>
  <c r="HE50" i="6"/>
  <c r="HE44" i="6"/>
  <c r="HE49" i="6"/>
  <c r="HE51" i="6"/>
  <c r="HE47" i="6"/>
  <c r="HE58" i="6" l="1"/>
  <c r="HA83" i="6"/>
  <c r="GR355" i="6"/>
  <c r="GS352" i="6"/>
  <c r="GR353" i="6"/>
  <c r="GX320" i="6"/>
  <c r="GX321" i="6" s="1"/>
  <c r="GW310" i="6"/>
  <c r="GW311" i="6" s="1"/>
  <c r="GW312" i="6" s="1"/>
  <c r="GW313" i="6" s="1"/>
  <c r="GW314" i="6" s="1"/>
  <c r="GY89" i="6"/>
  <c r="GT6" i="29"/>
  <c r="GW322" i="6"/>
  <c r="GW323" i="6" s="1"/>
  <c r="HD61" i="6"/>
  <c r="HE41" i="6"/>
  <c r="GW7" i="29"/>
  <c r="GW4" i="29" s="1"/>
  <c r="GW5" i="29" s="1"/>
  <c r="GW8" i="29"/>
  <c r="HE42" i="6"/>
  <c r="HD60" i="6"/>
  <c r="HD62" i="6" s="1"/>
  <c r="HE55" i="6"/>
  <c r="HE57" i="6"/>
  <c r="HE59" i="6" s="1"/>
  <c r="HE56" i="6"/>
  <c r="HD303" i="6"/>
  <c r="GZ3" i="29"/>
  <c r="GZ327" i="6"/>
  <c r="GZ328" i="6" s="1"/>
  <c r="GX2" i="29"/>
  <c r="HA325" i="6"/>
  <c r="HA326" i="6" s="1"/>
  <c r="HB83" i="6"/>
  <c r="HB87" i="6"/>
  <c r="HC72" i="6"/>
  <c r="HC77" i="6" s="1"/>
  <c r="HC73" i="6"/>
  <c r="HC78" i="6" s="1"/>
  <c r="HC84" i="6" s="1"/>
  <c r="HF46" i="6"/>
  <c r="HF49" i="6"/>
  <c r="HF51" i="6"/>
  <c r="HF47" i="6"/>
  <c r="HF36" i="6"/>
  <c r="HF53" i="6"/>
  <c r="HF45" i="6"/>
  <c r="HF52" i="6"/>
  <c r="HF54" i="6"/>
  <c r="HF39" i="6"/>
  <c r="HF38" i="6"/>
  <c r="HF37" i="6"/>
  <c r="HF48" i="6"/>
  <c r="HF43" i="6"/>
  <c r="HF44" i="6"/>
  <c r="HF50" i="6"/>
  <c r="GX310" i="6" l="1"/>
  <c r="GX311" i="6" s="1"/>
  <c r="GX312" i="6" s="1"/>
  <c r="GX313" i="6" s="1"/>
  <c r="GX314" i="6" s="1"/>
  <c r="GZ89" i="6"/>
  <c r="GY320" i="6"/>
  <c r="GY321" i="6" s="1"/>
  <c r="GX322" i="6"/>
  <c r="GX323" i="6" s="1"/>
  <c r="GU6" i="29"/>
  <c r="HD70" i="6"/>
  <c r="HD72" i="6" s="1"/>
  <c r="HD77" i="6" s="1"/>
  <c r="HD257" i="6"/>
  <c r="HD284" i="6" s="1"/>
  <c r="HD293" i="6" s="1"/>
  <c r="GS355" i="6"/>
  <c r="GS353" i="6"/>
  <c r="GT352" i="6"/>
  <c r="HE61" i="6"/>
  <c r="GX8" i="29"/>
  <c r="GX7" i="29"/>
  <c r="GX4" i="29" s="1"/>
  <c r="GX5" i="29" s="1"/>
  <c r="HF41" i="6"/>
  <c r="HE60" i="6"/>
  <c r="HE62" i="6" s="1"/>
  <c r="HF42" i="6"/>
  <c r="HF55" i="6"/>
  <c r="HF57" i="6"/>
  <c r="HF58" i="6"/>
  <c r="HF56" i="6"/>
  <c r="HE303" i="6"/>
  <c r="HA3" i="29"/>
  <c r="HA327" i="6"/>
  <c r="HA328" i="6" s="1"/>
  <c r="HG48" i="6"/>
  <c r="HG53" i="6"/>
  <c r="HG44" i="6"/>
  <c r="HG45" i="6"/>
  <c r="HG52" i="6"/>
  <c r="HG47" i="6"/>
  <c r="HG56" i="6" s="1"/>
  <c r="HG46" i="6"/>
  <c r="HG54" i="6"/>
  <c r="HG51" i="6"/>
  <c r="HG50" i="6"/>
  <c r="HG43" i="6"/>
  <c r="HG37" i="6"/>
  <c r="HG38" i="6"/>
  <c r="HG39" i="6"/>
  <c r="HG36" i="6"/>
  <c r="HG49" i="6"/>
  <c r="HC83" i="6"/>
  <c r="HC87" i="6"/>
  <c r="GY2" i="29"/>
  <c r="HB325" i="6"/>
  <c r="HB326" i="6" s="1"/>
  <c r="HD73" i="6" l="1"/>
  <c r="HD78" i="6" s="1"/>
  <c r="HD84" i="6" s="1"/>
  <c r="HG55" i="6"/>
  <c r="GT355" i="6"/>
  <c r="GT353" i="6"/>
  <c r="GU352" i="6"/>
  <c r="GZ320" i="6"/>
  <c r="GZ321" i="6" s="1"/>
  <c r="GY310" i="6"/>
  <c r="GY311" i="6" s="1"/>
  <c r="GY312" i="6" s="1"/>
  <c r="GY313" i="6" s="1"/>
  <c r="GY314" i="6" s="1"/>
  <c r="HA89" i="6"/>
  <c r="GY322" i="6"/>
  <c r="GY323" i="6" s="1"/>
  <c r="GV6" i="29"/>
  <c r="HE70" i="6"/>
  <c r="HE72" i="6" s="1"/>
  <c r="HE77" i="6" s="1"/>
  <c r="HE257" i="6"/>
  <c r="HE284" i="6" s="1"/>
  <c r="HE293" i="6" s="1"/>
  <c r="HG42" i="6"/>
  <c r="GY7" i="29"/>
  <c r="GY4" i="29" s="1"/>
  <c r="GY5" i="29" s="1"/>
  <c r="GY8" i="29"/>
  <c r="HG60" i="6"/>
  <c r="HG41" i="6"/>
  <c r="HF60" i="6"/>
  <c r="HF62" i="6" s="1"/>
  <c r="HF59" i="6"/>
  <c r="HF61" i="6" s="1"/>
  <c r="HG57" i="6"/>
  <c r="HG58" i="6"/>
  <c r="HF303" i="6"/>
  <c r="HB3" i="29"/>
  <c r="HB327" i="6"/>
  <c r="HB328" i="6" s="1"/>
  <c r="HD83" i="6"/>
  <c r="HD87" i="6"/>
  <c r="HC325" i="6"/>
  <c r="HC326" i="6" s="1"/>
  <c r="GZ2" i="29"/>
  <c r="HH39" i="6"/>
  <c r="HH48" i="6"/>
  <c r="HH49" i="6"/>
  <c r="HH37" i="6"/>
  <c r="HH51" i="6"/>
  <c r="HH52" i="6"/>
  <c r="HH36" i="6"/>
  <c r="HH38" i="6"/>
  <c r="HH54" i="6"/>
  <c r="HH50" i="6"/>
  <c r="HH46" i="6"/>
  <c r="HH45" i="6"/>
  <c r="HH44" i="6"/>
  <c r="HH47" i="6"/>
  <c r="HH43" i="6"/>
  <c r="HH53" i="6"/>
  <c r="HH56" i="6" l="1"/>
  <c r="HH57" i="6"/>
  <c r="HG62" i="6"/>
  <c r="HG70" i="6" s="1"/>
  <c r="HB89" i="6"/>
  <c r="HA320" i="6"/>
  <c r="HA321" i="6" s="1"/>
  <c r="GZ310" i="6"/>
  <c r="GZ311" i="6" s="1"/>
  <c r="GZ312" i="6" s="1"/>
  <c r="GZ313" i="6" s="1"/>
  <c r="GZ314" i="6" s="1"/>
  <c r="GW6" i="29"/>
  <c r="GZ322" i="6"/>
  <c r="GZ323" i="6" s="1"/>
  <c r="HE73" i="6"/>
  <c r="HE78" i="6" s="1"/>
  <c r="HE84" i="6" s="1"/>
  <c r="HE87" i="6" s="1"/>
  <c r="HF70" i="6"/>
  <c r="HF72" i="6" s="1"/>
  <c r="HF77" i="6" s="1"/>
  <c r="HF257" i="6"/>
  <c r="HF284" i="6" s="1"/>
  <c r="HF293" i="6" s="1"/>
  <c r="GV352" i="6"/>
  <c r="GU355" i="6"/>
  <c r="GU353" i="6"/>
  <c r="GZ7" i="29"/>
  <c r="GZ4" i="29" s="1"/>
  <c r="GZ5" i="29" s="1"/>
  <c r="GZ8" i="29"/>
  <c r="HH42" i="6"/>
  <c r="HH41" i="6"/>
  <c r="HG59" i="6"/>
  <c r="HG61" i="6" s="1"/>
  <c r="HG257" i="6" s="1"/>
  <c r="HG284" i="6" s="1"/>
  <c r="HG293" i="6" s="1"/>
  <c r="HH55" i="6"/>
  <c r="HH60" i="6" s="1"/>
  <c r="HH58" i="6"/>
  <c r="HH59" i="6" s="1"/>
  <c r="HG303" i="6"/>
  <c r="HD3" i="29" s="1"/>
  <c r="HC3" i="29"/>
  <c r="HC327" i="6"/>
  <c r="HC328" i="6" s="1"/>
  <c r="HI51" i="6"/>
  <c r="HI44" i="6"/>
  <c r="HI46" i="6"/>
  <c r="HI50" i="6"/>
  <c r="HI43" i="6"/>
  <c r="HI52" i="6"/>
  <c r="HI37" i="6"/>
  <c r="HI49" i="6"/>
  <c r="HI48" i="6"/>
  <c r="HI39" i="6"/>
  <c r="HI38" i="6"/>
  <c r="HI54" i="6"/>
  <c r="HI45" i="6"/>
  <c r="HI36" i="6"/>
  <c r="HI47" i="6"/>
  <c r="HI53" i="6"/>
  <c r="HI58" i="6" s="1"/>
  <c r="HD325" i="6"/>
  <c r="HD326" i="6" s="1"/>
  <c r="HA2" i="29"/>
  <c r="HF73" i="6" l="1"/>
  <c r="HF78" i="6" s="1"/>
  <c r="HF84" i="6" s="1"/>
  <c r="HH61" i="6"/>
  <c r="HH62" i="6"/>
  <c r="GW352" i="6"/>
  <c r="GV355" i="6"/>
  <c r="GV353" i="6"/>
  <c r="HA322" i="6"/>
  <c r="HA323" i="6" s="1"/>
  <c r="GX6" i="29"/>
  <c r="HE83" i="6"/>
  <c r="HB320" i="6"/>
  <c r="HB321" i="6" s="1"/>
  <c r="HA310" i="6"/>
  <c r="HA311" i="6" s="1"/>
  <c r="HA312" i="6" s="1"/>
  <c r="HA313" i="6" s="1"/>
  <c r="HA314" i="6" s="1"/>
  <c r="HC89" i="6"/>
  <c r="HA7" i="29"/>
  <c r="HA4" i="29" s="1"/>
  <c r="HA5" i="29" s="1"/>
  <c r="HA8" i="29"/>
  <c r="HI41" i="6"/>
  <c r="HI61" i="6" s="1"/>
  <c r="HI42" i="6"/>
  <c r="HI57" i="6"/>
  <c r="HI59" i="6"/>
  <c r="HI55" i="6"/>
  <c r="HI56" i="6"/>
  <c r="HH303" i="6"/>
  <c r="HD327" i="6"/>
  <c r="HD328" i="6" s="1"/>
  <c r="HB2" i="29"/>
  <c r="HE325" i="6"/>
  <c r="HE326" i="6" s="1"/>
  <c r="HF83" i="6"/>
  <c r="HF87" i="6"/>
  <c r="HJ45" i="6"/>
  <c r="HJ38" i="6"/>
  <c r="HJ50" i="6"/>
  <c r="HJ43" i="6"/>
  <c r="HJ54" i="6"/>
  <c r="HJ46" i="6"/>
  <c r="HJ52" i="6"/>
  <c r="HJ47" i="6"/>
  <c r="HJ49" i="6"/>
  <c r="HJ48" i="6"/>
  <c r="HJ37" i="6"/>
  <c r="HJ53" i="6"/>
  <c r="HJ51" i="6"/>
  <c r="HJ44" i="6"/>
  <c r="HJ39" i="6"/>
  <c r="HJ36" i="6"/>
  <c r="HG72" i="6"/>
  <c r="HG77" i="6" s="1"/>
  <c r="HG73" i="6"/>
  <c r="HG78" i="6" s="1"/>
  <c r="HG84" i="6" s="1"/>
  <c r="HH70" i="6" l="1"/>
  <c r="HH257" i="6"/>
  <c r="HH284" i="6" s="1"/>
  <c r="HH293" i="6" s="1"/>
  <c r="HD89" i="6"/>
  <c r="HC320" i="6"/>
  <c r="HC321" i="6" s="1"/>
  <c r="HB310" i="6"/>
  <c r="HB311" i="6" s="1"/>
  <c r="HB312" i="6" s="1"/>
  <c r="HB313" i="6" s="1"/>
  <c r="HB314" i="6" s="1"/>
  <c r="GY6" i="29"/>
  <c r="HB322" i="6"/>
  <c r="HB323" i="6" s="1"/>
  <c r="GW353" i="6"/>
  <c r="GX352" i="6"/>
  <c r="GW355" i="6"/>
  <c r="HB7" i="29"/>
  <c r="HB4" i="29" s="1"/>
  <c r="HB5" i="29" s="1"/>
  <c r="HB8" i="29"/>
  <c r="HJ42" i="6"/>
  <c r="HJ41" i="6"/>
  <c r="HJ55" i="6"/>
  <c r="HI60" i="6"/>
  <c r="HI62" i="6" s="1"/>
  <c r="HJ57" i="6"/>
  <c r="HJ56" i="6"/>
  <c r="HJ58" i="6"/>
  <c r="HI303" i="6"/>
  <c r="HF3" i="29" s="1"/>
  <c r="HE3" i="29"/>
  <c r="HE327" i="6"/>
  <c r="HE328" i="6" s="1"/>
  <c r="HC2" i="29"/>
  <c r="HF325" i="6"/>
  <c r="HF326" i="6" s="1"/>
  <c r="HH72" i="6"/>
  <c r="HH77" i="6" s="1"/>
  <c r="HH73" i="6"/>
  <c r="HH78" i="6" s="1"/>
  <c r="HH84" i="6" s="1"/>
  <c r="HG83" i="6"/>
  <c r="HG87" i="6"/>
  <c r="HK51" i="6"/>
  <c r="HK52" i="6"/>
  <c r="HK37" i="6"/>
  <c r="HK39" i="6"/>
  <c r="HK44" i="6"/>
  <c r="HK53" i="6"/>
  <c r="HK47" i="6"/>
  <c r="HK38" i="6"/>
  <c r="HK46" i="6"/>
  <c r="HK43" i="6"/>
  <c r="HK49" i="6"/>
  <c r="HK45" i="6"/>
  <c r="HK50" i="6"/>
  <c r="HK54" i="6"/>
  <c r="HK36" i="6"/>
  <c r="HK48" i="6"/>
  <c r="HJ60" i="6" l="1"/>
  <c r="GX355" i="6"/>
  <c r="GY352" i="6"/>
  <c r="GX353" i="6"/>
  <c r="HD320" i="6"/>
  <c r="HD321" i="6" s="1"/>
  <c r="HE89" i="6"/>
  <c r="HJ62" i="6"/>
  <c r="HJ70" i="6" s="1"/>
  <c r="HC322" i="6"/>
  <c r="HC323" i="6" s="1"/>
  <c r="GZ6" i="29"/>
  <c r="HI70" i="6"/>
  <c r="HI72" i="6" s="1"/>
  <c r="HI77" i="6" s="1"/>
  <c r="HI257" i="6"/>
  <c r="HI284" i="6" s="1"/>
  <c r="HI293" i="6" s="1"/>
  <c r="HC310" i="6"/>
  <c r="HC311" i="6" s="1"/>
  <c r="HC312" i="6" s="1"/>
  <c r="HC313" i="6" s="1"/>
  <c r="HC314" i="6" s="1"/>
  <c r="HC8" i="29"/>
  <c r="HC7" i="29"/>
  <c r="HC4" i="29" s="1"/>
  <c r="HC5" i="29" s="1"/>
  <c r="HK41" i="6"/>
  <c r="HJ59" i="6"/>
  <c r="HJ61" i="6" s="1"/>
  <c r="HK42" i="6"/>
  <c r="HK57" i="6"/>
  <c r="HK55" i="6"/>
  <c r="HK56" i="6"/>
  <c r="HK58" i="6"/>
  <c r="HJ303" i="6"/>
  <c r="HF327" i="6"/>
  <c r="HF328" i="6" s="1"/>
  <c r="HG325" i="6"/>
  <c r="HG326" i="6" s="1"/>
  <c r="HD2" i="29"/>
  <c r="HL43" i="6"/>
  <c r="HL53" i="6"/>
  <c r="HL46" i="6"/>
  <c r="HL52" i="6"/>
  <c r="HL38" i="6"/>
  <c r="HL54" i="6"/>
  <c r="HL37" i="6"/>
  <c r="HL50" i="6"/>
  <c r="HL49" i="6"/>
  <c r="HL44" i="6"/>
  <c r="HL47" i="6"/>
  <c r="HL45" i="6"/>
  <c r="HL39" i="6"/>
  <c r="HL48" i="6"/>
  <c r="HL51" i="6"/>
  <c r="HL36" i="6"/>
  <c r="HH83" i="6"/>
  <c r="HH87" i="6"/>
  <c r="HF89" i="6" l="1"/>
  <c r="HD310" i="6"/>
  <c r="HD311" i="6" s="1"/>
  <c r="HD312" i="6" s="1"/>
  <c r="HD313" i="6" s="1"/>
  <c r="HD314" i="6" s="1"/>
  <c r="HE320" i="6"/>
  <c r="HE321" i="6" s="1"/>
  <c r="HA6" i="29"/>
  <c r="HD322" i="6"/>
  <c r="HD323" i="6" s="1"/>
  <c r="GY353" i="6"/>
  <c r="GZ352" i="6"/>
  <c r="GY355" i="6"/>
  <c r="HI73" i="6"/>
  <c r="HI78" i="6" s="1"/>
  <c r="HI84" i="6" s="1"/>
  <c r="HI83" i="6" s="1"/>
  <c r="HJ257" i="6"/>
  <c r="HJ284" i="6" s="1"/>
  <c r="HJ293" i="6" s="1"/>
  <c r="HD8" i="29"/>
  <c r="HD7" i="29"/>
  <c r="HD4" i="29" s="1"/>
  <c r="HD5" i="29" s="1"/>
  <c r="HL42" i="6"/>
  <c r="HK59" i="6"/>
  <c r="HK61" i="6" s="1"/>
  <c r="HK60" i="6"/>
  <c r="HK62" i="6" s="1"/>
  <c r="HL41" i="6"/>
  <c r="HL55" i="6"/>
  <c r="HL57" i="6"/>
  <c r="HL58" i="6"/>
  <c r="HL56" i="6"/>
  <c r="HK303" i="6"/>
  <c r="HH3" i="29" s="1"/>
  <c r="HG3" i="29"/>
  <c r="HG327" i="6"/>
  <c r="HG328" i="6" s="1"/>
  <c r="HE2" i="29"/>
  <c r="HH325" i="6"/>
  <c r="HH326" i="6" s="1"/>
  <c r="HJ72" i="6"/>
  <c r="HJ77" i="6" s="1"/>
  <c r="HJ73" i="6"/>
  <c r="HJ78" i="6" s="1"/>
  <c r="HJ84" i="6" s="1"/>
  <c r="HM54" i="6"/>
  <c r="HM39" i="6"/>
  <c r="HM44" i="6"/>
  <c r="HM45" i="6"/>
  <c r="HM38" i="6"/>
  <c r="HM48" i="6"/>
  <c r="HM37" i="6"/>
  <c r="HM50" i="6"/>
  <c r="HM49" i="6"/>
  <c r="HM53" i="6"/>
  <c r="HM52" i="6"/>
  <c r="HM36" i="6"/>
  <c r="HM51" i="6"/>
  <c r="HM47" i="6"/>
  <c r="HM56" i="6" s="1"/>
  <c r="HM43" i="6"/>
  <c r="HM46" i="6"/>
  <c r="HI87" i="6" l="1"/>
  <c r="GZ353" i="6"/>
  <c r="HA352" i="6"/>
  <c r="GZ355" i="6"/>
  <c r="HB6" i="29"/>
  <c r="HE322" i="6"/>
  <c r="HE323" i="6" s="1"/>
  <c r="HK70" i="6"/>
  <c r="HK257" i="6"/>
  <c r="HK284" i="6" s="1"/>
  <c r="HK293" i="6" s="1"/>
  <c r="HE310" i="6"/>
  <c r="HE311" i="6" s="1"/>
  <c r="HE312" i="6" s="1"/>
  <c r="HE313" i="6" s="1"/>
  <c r="HE314" i="6" s="1"/>
  <c r="HG89" i="6"/>
  <c r="HF320" i="6"/>
  <c r="HF321" i="6" s="1"/>
  <c r="HE7" i="29"/>
  <c r="HE4" i="29" s="1"/>
  <c r="HE5" i="29" s="1"/>
  <c r="HE8" i="29"/>
  <c r="HM42" i="6"/>
  <c r="HM41" i="6"/>
  <c r="HL60" i="6"/>
  <c r="HL62" i="6" s="1"/>
  <c r="HL59" i="6"/>
  <c r="HL61" i="6" s="1"/>
  <c r="HM55" i="6"/>
  <c r="HM60" i="6" s="1"/>
  <c r="HM57" i="6"/>
  <c r="HM58" i="6"/>
  <c r="HL303" i="6"/>
  <c r="HH327" i="6"/>
  <c r="HH328" i="6" s="1"/>
  <c r="HJ83" i="6"/>
  <c r="HJ87" i="6"/>
  <c r="HN43" i="6"/>
  <c r="HN38" i="6"/>
  <c r="HN54" i="6"/>
  <c r="HN37" i="6"/>
  <c r="HN46" i="6"/>
  <c r="HN50" i="6"/>
  <c r="HN51" i="6"/>
  <c r="HN39" i="6"/>
  <c r="HN49" i="6"/>
  <c r="HN45" i="6"/>
  <c r="HN48" i="6"/>
  <c r="HN47" i="6"/>
  <c r="HN53" i="6"/>
  <c r="HN52" i="6"/>
  <c r="HN36" i="6"/>
  <c r="HN44" i="6"/>
  <c r="HK72" i="6"/>
  <c r="HK77" i="6" s="1"/>
  <c r="HK73" i="6"/>
  <c r="HK78" i="6" s="1"/>
  <c r="HK84" i="6" s="1"/>
  <c r="HF2" i="29"/>
  <c r="HI325" i="6"/>
  <c r="HI326" i="6" s="1"/>
  <c r="HC6" i="29" l="1"/>
  <c r="HF322" i="6"/>
  <c r="HF323" i="6" s="1"/>
  <c r="HH89" i="6"/>
  <c r="HG320" i="6"/>
  <c r="HG321" i="6" s="1"/>
  <c r="HF310" i="6"/>
  <c r="HF311" i="6" s="1"/>
  <c r="HF312" i="6" s="1"/>
  <c r="HF313" i="6" s="1"/>
  <c r="HF314" i="6" s="1"/>
  <c r="HM62" i="6"/>
  <c r="HA355" i="6"/>
  <c r="HB352" i="6"/>
  <c r="HA353" i="6"/>
  <c r="HL70" i="6"/>
  <c r="HL72" i="6" s="1"/>
  <c r="HL77" i="6" s="1"/>
  <c r="HL257" i="6"/>
  <c r="HL284" i="6" s="1"/>
  <c r="HL293" i="6" s="1"/>
  <c r="HF7" i="29"/>
  <c r="HF4" i="29" s="1"/>
  <c r="HF5" i="29" s="1"/>
  <c r="HF8" i="29"/>
  <c r="HN42" i="6"/>
  <c r="HN41" i="6"/>
  <c r="HM59" i="6"/>
  <c r="HM61" i="6" s="1"/>
  <c r="HN55" i="6"/>
  <c r="HN57" i="6"/>
  <c r="HN56" i="6"/>
  <c r="HN58" i="6"/>
  <c r="HM303" i="6"/>
  <c r="HI3" i="29"/>
  <c r="HI327" i="6"/>
  <c r="HI328" i="6" s="1"/>
  <c r="HJ325" i="6"/>
  <c r="HJ326" i="6" s="1"/>
  <c r="HG2" i="29"/>
  <c r="HK83" i="6"/>
  <c r="HK87" i="6"/>
  <c r="HO54" i="6"/>
  <c r="HO36" i="6"/>
  <c r="HO39" i="6"/>
  <c r="HO48" i="6"/>
  <c r="HO47" i="6"/>
  <c r="HO53" i="6"/>
  <c r="HO44" i="6"/>
  <c r="HO50" i="6"/>
  <c r="HO38" i="6"/>
  <c r="HO45" i="6"/>
  <c r="HO43" i="6"/>
  <c r="HO51" i="6"/>
  <c r="HO37" i="6"/>
  <c r="HO52" i="6"/>
  <c r="HO46" i="6"/>
  <c r="HO49" i="6"/>
  <c r="HO56" i="6" l="1"/>
  <c r="HL73" i="6"/>
  <c r="HL78" i="6" s="1"/>
  <c r="HL84" i="6" s="1"/>
  <c r="HL83" i="6" s="1"/>
  <c r="HO41" i="6"/>
  <c r="HB355" i="6"/>
  <c r="HB353" i="6"/>
  <c r="HC352" i="6"/>
  <c r="HG322" i="6"/>
  <c r="HG323" i="6" s="1"/>
  <c r="HD6" i="29"/>
  <c r="HM70" i="6"/>
  <c r="HM72" i="6" s="1"/>
  <c r="HM77" i="6" s="1"/>
  <c r="HM257" i="6"/>
  <c r="HM284" i="6" s="1"/>
  <c r="HM293" i="6" s="1"/>
  <c r="HG310" i="6"/>
  <c r="HG311" i="6" s="1"/>
  <c r="HG312" i="6" s="1"/>
  <c r="HG313" i="6" s="1"/>
  <c r="HG314" i="6" s="1"/>
  <c r="HI89" i="6"/>
  <c r="HH320" i="6"/>
  <c r="HH321" i="6" s="1"/>
  <c r="HG8" i="29"/>
  <c r="HG7" i="29"/>
  <c r="HG4" i="29" s="1"/>
  <c r="HG5" i="29" s="1"/>
  <c r="HO57" i="6"/>
  <c r="HN59" i="6"/>
  <c r="HN61" i="6" s="1"/>
  <c r="HO42" i="6"/>
  <c r="HN60" i="6"/>
  <c r="HN62" i="6" s="1"/>
  <c r="HO55" i="6"/>
  <c r="HO60" i="6" s="1"/>
  <c r="HO62" i="6" s="1"/>
  <c r="HO70" i="6" s="1"/>
  <c r="HO58" i="6"/>
  <c r="HN303" i="6"/>
  <c r="HJ3" i="29"/>
  <c r="HJ327" i="6"/>
  <c r="HJ328" i="6" s="1"/>
  <c r="HH2" i="29"/>
  <c r="HK325" i="6"/>
  <c r="HK326" i="6" s="1"/>
  <c r="HP44" i="6"/>
  <c r="HP51" i="6"/>
  <c r="HP37" i="6"/>
  <c r="HP38" i="6"/>
  <c r="HP39" i="6"/>
  <c r="HP54" i="6"/>
  <c r="HP50" i="6"/>
  <c r="HP46" i="6"/>
  <c r="HP48" i="6"/>
  <c r="HP47" i="6"/>
  <c r="HP43" i="6"/>
  <c r="HP53" i="6"/>
  <c r="HP45" i="6"/>
  <c r="HP36" i="6"/>
  <c r="HP49" i="6"/>
  <c r="HP52" i="6"/>
  <c r="HP58" i="6" l="1"/>
  <c r="HO59" i="6"/>
  <c r="HO61" i="6" s="1"/>
  <c r="HL87" i="6"/>
  <c r="HO257" i="6"/>
  <c r="HO284" i="6" s="1"/>
  <c r="HO293" i="6" s="1"/>
  <c r="HN70" i="6"/>
  <c r="HN257" i="6"/>
  <c r="HN284" i="6" s="1"/>
  <c r="HN293" i="6" s="1"/>
  <c r="HH322" i="6"/>
  <c r="HH323" i="6" s="1"/>
  <c r="HE6" i="29"/>
  <c r="HI320" i="6"/>
  <c r="HI321" i="6" s="1"/>
  <c r="HJ89" i="6"/>
  <c r="HI310" i="6" s="1"/>
  <c r="HI311" i="6" s="1"/>
  <c r="HI312" i="6" s="1"/>
  <c r="HI313" i="6" s="1"/>
  <c r="HI314" i="6" s="1"/>
  <c r="HH310" i="6"/>
  <c r="HH311" i="6" s="1"/>
  <c r="HH312" i="6" s="1"/>
  <c r="HH313" i="6" s="1"/>
  <c r="HH314" i="6" s="1"/>
  <c r="HD352" i="6"/>
  <c r="HC353" i="6"/>
  <c r="HC355" i="6"/>
  <c r="HM73" i="6"/>
  <c r="HM78" i="6" s="1"/>
  <c r="HM84" i="6" s="1"/>
  <c r="HM83" i="6" s="1"/>
  <c r="HH8" i="29"/>
  <c r="HH7" i="29"/>
  <c r="HH4" i="29" s="1"/>
  <c r="HH5" i="29" s="1"/>
  <c r="HP41" i="6"/>
  <c r="HP42" i="6"/>
  <c r="HP57" i="6"/>
  <c r="HP59" i="6" s="1"/>
  <c r="HP55" i="6"/>
  <c r="HP56" i="6"/>
  <c r="HO303" i="6"/>
  <c r="HL3" i="29" s="1"/>
  <c r="HK3" i="29"/>
  <c r="HK327" i="6"/>
  <c r="HK328" i="6" s="1"/>
  <c r="HQ51" i="6"/>
  <c r="HQ46" i="6"/>
  <c r="HQ43" i="6"/>
  <c r="HQ38" i="6"/>
  <c r="HQ54" i="6"/>
  <c r="HQ52" i="6"/>
  <c r="HQ48" i="6"/>
  <c r="HQ53" i="6"/>
  <c r="HQ47" i="6"/>
  <c r="HQ44" i="6"/>
  <c r="HQ45" i="6"/>
  <c r="HQ49" i="6"/>
  <c r="HQ37" i="6"/>
  <c r="HQ50" i="6"/>
  <c r="HQ39" i="6"/>
  <c r="HQ36" i="6"/>
  <c r="HN72" i="6"/>
  <c r="HN77" i="6" s="1"/>
  <c r="HN73" i="6"/>
  <c r="HN78" i="6" s="1"/>
  <c r="HN84" i="6" s="1"/>
  <c r="HI2" i="29"/>
  <c r="HL325" i="6"/>
  <c r="HL326" i="6" s="1"/>
  <c r="HP61" i="6" l="1"/>
  <c r="HM87" i="6"/>
  <c r="HI322" i="6"/>
  <c r="HI323" i="6" s="1"/>
  <c r="HF6" i="29"/>
  <c r="HE352" i="6"/>
  <c r="HD355" i="6"/>
  <c r="HD353" i="6"/>
  <c r="HK89" i="6"/>
  <c r="HJ320" i="6"/>
  <c r="HJ321" i="6" s="1"/>
  <c r="HI8" i="29"/>
  <c r="HI7" i="29"/>
  <c r="HI4" i="29" s="1"/>
  <c r="HI5" i="29" s="1"/>
  <c r="HQ42" i="6"/>
  <c r="HQ57" i="6"/>
  <c r="HQ41" i="6"/>
  <c r="HP60" i="6"/>
  <c r="HP62" i="6" s="1"/>
  <c r="HQ55" i="6"/>
  <c r="HQ58" i="6"/>
  <c r="HQ56" i="6"/>
  <c r="HP303" i="6"/>
  <c r="HL327" i="6"/>
  <c r="HL328" i="6" s="1"/>
  <c r="HN83" i="6"/>
  <c r="HN87" i="6"/>
  <c r="HR53" i="6"/>
  <c r="HR47" i="6"/>
  <c r="HR51" i="6"/>
  <c r="HR52" i="6"/>
  <c r="HR37" i="6"/>
  <c r="HR39" i="6"/>
  <c r="HR45" i="6"/>
  <c r="HR38" i="6"/>
  <c r="HR48" i="6"/>
  <c r="HR43" i="6"/>
  <c r="HR49" i="6"/>
  <c r="HR46" i="6"/>
  <c r="HR36" i="6"/>
  <c r="HR54" i="6"/>
  <c r="HR50" i="6"/>
  <c r="HR44" i="6"/>
  <c r="HO72" i="6"/>
  <c r="HO77" i="6" s="1"/>
  <c r="HO73" i="6"/>
  <c r="HO78" i="6" s="1"/>
  <c r="HO84" i="6" s="1"/>
  <c r="HJ2" i="29"/>
  <c r="HM325" i="6"/>
  <c r="HM326" i="6" s="1"/>
  <c r="HR56" i="6" l="1"/>
  <c r="HQ59" i="6"/>
  <c r="HR55" i="6"/>
  <c r="HR60" i="6" s="1"/>
  <c r="HR57" i="6"/>
  <c r="HP70" i="6"/>
  <c r="HP257" i="6"/>
  <c r="HP284" i="6" s="1"/>
  <c r="HP293" i="6" s="1"/>
  <c r="HG6" i="29"/>
  <c r="HJ322" i="6"/>
  <c r="HJ323" i="6" s="1"/>
  <c r="HJ310" i="6"/>
  <c r="HJ311" i="6" s="1"/>
  <c r="HJ312" i="6" s="1"/>
  <c r="HJ313" i="6" s="1"/>
  <c r="HJ314" i="6" s="1"/>
  <c r="HK320" i="6"/>
  <c r="HK321" i="6" s="1"/>
  <c r="HL89" i="6"/>
  <c r="HF352" i="6"/>
  <c r="HE355" i="6"/>
  <c r="HE353" i="6"/>
  <c r="HQ61" i="6"/>
  <c r="HJ8" i="29"/>
  <c r="HJ7" i="29"/>
  <c r="HJ4" i="29" s="1"/>
  <c r="HJ5" i="29" s="1"/>
  <c r="HR41" i="6"/>
  <c r="HR42" i="6"/>
  <c r="HQ60" i="6"/>
  <c r="HQ62" i="6" s="1"/>
  <c r="HR58" i="6"/>
  <c r="HR59" i="6" s="1"/>
  <c r="HQ303" i="6"/>
  <c r="HN3" i="29" s="1"/>
  <c r="HM3" i="29"/>
  <c r="HM327" i="6"/>
  <c r="HM328" i="6" s="1"/>
  <c r="HP72" i="6"/>
  <c r="HP77" i="6" s="1"/>
  <c r="HP73" i="6"/>
  <c r="HP78" i="6" s="1"/>
  <c r="HP84" i="6" s="1"/>
  <c r="HO83" i="6"/>
  <c r="HO87" i="6"/>
  <c r="HK2" i="29"/>
  <c r="HN325" i="6"/>
  <c r="HN326" i="6" s="1"/>
  <c r="HS43" i="6"/>
  <c r="HS36" i="6"/>
  <c r="HS51" i="6"/>
  <c r="HS37" i="6"/>
  <c r="HS50" i="6"/>
  <c r="HS48" i="6"/>
  <c r="HS49" i="6"/>
  <c r="HS47" i="6"/>
  <c r="HS39" i="6"/>
  <c r="HS46" i="6"/>
  <c r="HS54" i="6"/>
  <c r="HS44" i="6"/>
  <c r="HS52" i="6"/>
  <c r="HS45" i="6"/>
  <c r="HS53" i="6"/>
  <c r="HS38" i="6"/>
  <c r="HR62" i="6" l="1"/>
  <c r="HR70" i="6" s="1"/>
  <c r="HR61" i="6"/>
  <c r="HS55" i="6"/>
  <c r="HM89" i="6"/>
  <c r="HL320" i="6"/>
  <c r="HL321" i="6" s="1"/>
  <c r="HG352" i="6"/>
  <c r="HF355" i="6"/>
  <c r="HF353" i="6"/>
  <c r="HH6" i="29"/>
  <c r="HK322" i="6"/>
  <c r="HK323" i="6" s="1"/>
  <c r="HK310" i="6"/>
  <c r="HK311" i="6" s="1"/>
  <c r="HK312" i="6" s="1"/>
  <c r="HK313" i="6" s="1"/>
  <c r="HK314" i="6" s="1"/>
  <c r="HQ70" i="6"/>
  <c r="HQ73" i="6" s="1"/>
  <c r="HQ78" i="6" s="1"/>
  <c r="HQ84" i="6" s="1"/>
  <c r="HQ257" i="6"/>
  <c r="HQ284" i="6" s="1"/>
  <c r="HQ293" i="6" s="1"/>
  <c r="HK8" i="29"/>
  <c r="HK7" i="29"/>
  <c r="HK4" i="29" s="1"/>
  <c r="HK5" i="29" s="1"/>
  <c r="HS42" i="6"/>
  <c r="HS41" i="6"/>
  <c r="HS57" i="6"/>
  <c r="HR257" i="6"/>
  <c r="HR284" i="6" s="1"/>
  <c r="HR293" i="6" s="1"/>
  <c r="HS58" i="6"/>
  <c r="HS56" i="6"/>
  <c r="HS60" i="6" s="1"/>
  <c r="HR303" i="6"/>
  <c r="HN327" i="6"/>
  <c r="HN328" i="6" s="1"/>
  <c r="HO325" i="6"/>
  <c r="HO326" i="6" s="1"/>
  <c r="HL2" i="29"/>
  <c r="HP83" i="6"/>
  <c r="HP87" i="6"/>
  <c r="HT54" i="6"/>
  <c r="HT48" i="6"/>
  <c r="HT49" i="6"/>
  <c r="HT51" i="6"/>
  <c r="HT43" i="6"/>
  <c r="HT44" i="6"/>
  <c r="HT47" i="6"/>
  <c r="HT36" i="6"/>
  <c r="HT46" i="6"/>
  <c r="HT53" i="6"/>
  <c r="HT37" i="6"/>
  <c r="HT45" i="6"/>
  <c r="HT39" i="6"/>
  <c r="HT52" i="6"/>
  <c r="HT50" i="6"/>
  <c r="HT38" i="6"/>
  <c r="HT55" i="6" l="1"/>
  <c r="HT58" i="6"/>
  <c r="HT56" i="6"/>
  <c r="HQ72" i="6"/>
  <c r="HQ77" i="6" s="1"/>
  <c r="HS62" i="6"/>
  <c r="HL322" i="6"/>
  <c r="HL323" i="6" s="1"/>
  <c r="HI6" i="29"/>
  <c r="HT41" i="6"/>
  <c r="HT61" i="6" s="1"/>
  <c r="HG353" i="6"/>
  <c r="HH352" i="6"/>
  <c r="HG355" i="6"/>
  <c r="HN89" i="6"/>
  <c r="HL310" i="6"/>
  <c r="HL311" i="6" s="1"/>
  <c r="HL312" i="6" s="1"/>
  <c r="HL313" i="6" s="1"/>
  <c r="HL314" i="6" s="1"/>
  <c r="HM320" i="6"/>
  <c r="HM321" i="6" s="1"/>
  <c r="HL8" i="29"/>
  <c r="HL7" i="29"/>
  <c r="HL4" i="29" s="1"/>
  <c r="HL5" i="29" s="1"/>
  <c r="HT42" i="6"/>
  <c r="HT60" i="6"/>
  <c r="HS59" i="6"/>
  <c r="HS61" i="6" s="1"/>
  <c r="HT57" i="6"/>
  <c r="HT59" i="6" s="1"/>
  <c r="HS303" i="6"/>
  <c r="HO3" i="29"/>
  <c r="HO327" i="6"/>
  <c r="HO328" i="6" s="1"/>
  <c r="HU52" i="6"/>
  <c r="HU43" i="6"/>
  <c r="HU47" i="6"/>
  <c r="HU45" i="6"/>
  <c r="HU44" i="6"/>
  <c r="HU36" i="6"/>
  <c r="HU38" i="6"/>
  <c r="HU46" i="6"/>
  <c r="HU39" i="6"/>
  <c r="HU48" i="6"/>
  <c r="HU37" i="6"/>
  <c r="HU51" i="6"/>
  <c r="HU50" i="6"/>
  <c r="HU53" i="6"/>
  <c r="HU54" i="6"/>
  <c r="HU49" i="6"/>
  <c r="HQ83" i="6"/>
  <c r="HQ87" i="6"/>
  <c r="HM2" i="29"/>
  <c r="HP325" i="6"/>
  <c r="HP326" i="6" s="1"/>
  <c r="HR72" i="6"/>
  <c r="HR77" i="6" s="1"/>
  <c r="HR73" i="6"/>
  <c r="HR78" i="6" s="1"/>
  <c r="HR84" i="6" s="1"/>
  <c r="HT62" i="6" l="1"/>
  <c r="HT70" i="6"/>
  <c r="HT257" i="6"/>
  <c r="HT284" i="6" s="1"/>
  <c r="HT293" i="6" s="1"/>
  <c r="HI352" i="6"/>
  <c r="HH353" i="6"/>
  <c r="HH355" i="6"/>
  <c r="HJ6" i="29"/>
  <c r="HM322" i="6"/>
  <c r="HM323" i="6" s="1"/>
  <c r="HO89" i="6"/>
  <c r="HM310" i="6"/>
  <c r="HM311" i="6" s="1"/>
  <c r="HM312" i="6" s="1"/>
  <c r="HM313" i="6" s="1"/>
  <c r="HM314" i="6" s="1"/>
  <c r="HN320" i="6"/>
  <c r="HN321" i="6" s="1"/>
  <c r="HS70" i="6"/>
  <c r="HS73" i="6" s="1"/>
  <c r="HS78" i="6" s="1"/>
  <c r="HS84" i="6" s="1"/>
  <c r="HS257" i="6"/>
  <c r="HS284" i="6" s="1"/>
  <c r="HS293" i="6" s="1"/>
  <c r="HM8" i="29"/>
  <c r="HM7" i="29"/>
  <c r="HM4" i="29" s="1"/>
  <c r="HM5" i="29" s="1"/>
  <c r="HU55" i="6"/>
  <c r="HU42" i="6"/>
  <c r="HU41" i="6"/>
  <c r="HU57" i="6"/>
  <c r="HU56" i="6"/>
  <c r="HU58" i="6"/>
  <c r="HT303" i="6"/>
  <c r="HP3" i="29"/>
  <c r="HP327" i="6"/>
  <c r="HP328" i="6" s="1"/>
  <c r="HR83" i="6"/>
  <c r="HR87" i="6"/>
  <c r="HQ325" i="6"/>
  <c r="HQ326" i="6" s="1"/>
  <c r="HN2" i="29"/>
  <c r="HV46" i="6"/>
  <c r="HV52" i="6"/>
  <c r="HV36" i="6"/>
  <c r="HV45" i="6"/>
  <c r="HV44" i="6"/>
  <c r="HV50" i="6"/>
  <c r="HV43" i="6"/>
  <c r="HV48" i="6"/>
  <c r="HV47" i="6"/>
  <c r="HV38" i="6"/>
  <c r="HV39" i="6"/>
  <c r="HV49" i="6"/>
  <c r="HV54" i="6"/>
  <c r="HV37" i="6"/>
  <c r="HV53" i="6"/>
  <c r="HV51" i="6"/>
  <c r="HU60" i="6" l="1"/>
  <c r="HU62" i="6" s="1"/>
  <c r="HU70" i="6" s="1"/>
  <c r="HS72" i="6"/>
  <c r="HS77" i="6" s="1"/>
  <c r="HN322" i="6"/>
  <c r="HN323" i="6" s="1"/>
  <c r="HK6" i="29"/>
  <c r="HN310" i="6"/>
  <c r="HN311" i="6" s="1"/>
  <c r="HN312" i="6" s="1"/>
  <c r="HN313" i="6" s="1"/>
  <c r="HN314" i="6" s="1"/>
  <c r="HP89" i="6"/>
  <c r="HO320" i="6"/>
  <c r="HO321" i="6" s="1"/>
  <c r="HI353" i="6"/>
  <c r="HJ352" i="6"/>
  <c r="HI355" i="6"/>
  <c r="HN7" i="29"/>
  <c r="HN4" i="29" s="1"/>
  <c r="HN5" i="29" s="1"/>
  <c r="HN8" i="29"/>
  <c r="HV42" i="6"/>
  <c r="HU59" i="6"/>
  <c r="HU61" i="6" s="1"/>
  <c r="HV41" i="6"/>
  <c r="HV55" i="6"/>
  <c r="HV57" i="6"/>
  <c r="HV56" i="6"/>
  <c r="HV58" i="6"/>
  <c r="HU303" i="6"/>
  <c r="HQ3" i="29"/>
  <c r="HQ327" i="6"/>
  <c r="HQ328" i="6" s="1"/>
  <c r="HS83" i="6"/>
  <c r="HS87" i="6"/>
  <c r="HW47" i="6"/>
  <c r="HW56" i="6" s="1"/>
  <c r="HW43" i="6"/>
  <c r="HW51" i="6"/>
  <c r="HW50" i="6"/>
  <c r="HW54" i="6"/>
  <c r="HW53" i="6"/>
  <c r="HW45" i="6"/>
  <c r="HW37" i="6"/>
  <c r="HW44" i="6"/>
  <c r="HW38" i="6"/>
  <c r="HW48" i="6"/>
  <c r="HW49" i="6"/>
  <c r="HW46" i="6"/>
  <c r="HW52" i="6"/>
  <c r="HW39" i="6"/>
  <c r="HW36" i="6"/>
  <c r="HT72" i="6"/>
  <c r="HT77" i="6" s="1"/>
  <c r="HT73" i="6"/>
  <c r="HT78" i="6" s="1"/>
  <c r="HT84" i="6" s="1"/>
  <c r="HO2" i="29"/>
  <c r="HR325" i="6"/>
  <c r="HR326" i="6" s="1"/>
  <c r="HU257" i="6" l="1"/>
  <c r="HU284" i="6" s="1"/>
  <c r="HU293" i="6" s="1"/>
  <c r="HO310" i="6"/>
  <c r="HO311" i="6" s="1"/>
  <c r="HO312" i="6" s="1"/>
  <c r="HO313" i="6" s="1"/>
  <c r="HO314" i="6" s="1"/>
  <c r="HQ89" i="6"/>
  <c r="HP320" i="6"/>
  <c r="HP321" i="6" s="1"/>
  <c r="HJ353" i="6"/>
  <c r="HJ355" i="6"/>
  <c r="HK352" i="6"/>
  <c r="HO322" i="6"/>
  <c r="HO323" i="6" s="1"/>
  <c r="HL6" i="29"/>
  <c r="HO7" i="29"/>
  <c r="HO4" i="29" s="1"/>
  <c r="HO5" i="29" s="1"/>
  <c r="HO8" i="29"/>
  <c r="HW42" i="6"/>
  <c r="HV59" i="6"/>
  <c r="HV61" i="6" s="1"/>
  <c r="HW41" i="6"/>
  <c r="HV60" i="6"/>
  <c r="HV62" i="6" s="1"/>
  <c r="HW55" i="6"/>
  <c r="HW60" i="6" s="1"/>
  <c r="HW57" i="6"/>
  <c r="HW58" i="6"/>
  <c r="HV303" i="6"/>
  <c r="HR3" i="29"/>
  <c r="HR327" i="6"/>
  <c r="HR328" i="6" s="1"/>
  <c r="HT83" i="6"/>
  <c r="HT87" i="6"/>
  <c r="HX51" i="6"/>
  <c r="HX37" i="6"/>
  <c r="HX43" i="6"/>
  <c r="HX36" i="6"/>
  <c r="HX49" i="6"/>
  <c r="HX53" i="6"/>
  <c r="HX46" i="6"/>
  <c r="HX45" i="6"/>
  <c r="HX47" i="6"/>
  <c r="HX44" i="6"/>
  <c r="HX38" i="6"/>
  <c r="HX54" i="6"/>
  <c r="HX50" i="6"/>
  <c r="HX48" i="6"/>
  <c r="HX39" i="6"/>
  <c r="HX52" i="6"/>
  <c r="HP2" i="29"/>
  <c r="HS325" i="6"/>
  <c r="HS326" i="6" s="1"/>
  <c r="HU72" i="6"/>
  <c r="HU77" i="6" s="1"/>
  <c r="HU73" i="6"/>
  <c r="HU78" i="6" s="1"/>
  <c r="HU84" i="6" s="1"/>
  <c r="HP322" i="6" l="1"/>
  <c r="HP323" i="6" s="1"/>
  <c r="HM6" i="29"/>
  <c r="HR89" i="6"/>
  <c r="HP310" i="6"/>
  <c r="HP311" i="6" s="1"/>
  <c r="HP312" i="6" s="1"/>
  <c r="HP313" i="6" s="1"/>
  <c r="HP314" i="6" s="1"/>
  <c r="HQ320" i="6"/>
  <c r="HQ321" i="6" s="1"/>
  <c r="HV70" i="6"/>
  <c r="HV72" i="6" s="1"/>
  <c r="HV77" i="6" s="1"/>
  <c r="HV257" i="6"/>
  <c r="HV284" i="6" s="1"/>
  <c r="HV293" i="6" s="1"/>
  <c r="HK355" i="6"/>
  <c r="HL352" i="6"/>
  <c r="HK353" i="6"/>
  <c r="HW62" i="6"/>
  <c r="HP7" i="29"/>
  <c r="HP4" i="29" s="1"/>
  <c r="HP5" i="29" s="1"/>
  <c r="HP8" i="29"/>
  <c r="HX42" i="6"/>
  <c r="HX57" i="6"/>
  <c r="HW59" i="6"/>
  <c r="HW61" i="6" s="1"/>
  <c r="HX41" i="6"/>
  <c r="HX55" i="6"/>
  <c r="HX58" i="6"/>
  <c r="HX56" i="6"/>
  <c r="HW303" i="6"/>
  <c r="HS3" i="29"/>
  <c r="HS327" i="6"/>
  <c r="HS328" i="6" s="1"/>
  <c r="HU83" i="6"/>
  <c r="HU87" i="6"/>
  <c r="HT325" i="6"/>
  <c r="HT326" i="6" s="1"/>
  <c r="HQ2" i="29"/>
  <c r="HY49" i="6"/>
  <c r="HY50" i="6"/>
  <c r="HY48" i="6"/>
  <c r="HY43" i="6"/>
  <c r="HY47" i="6"/>
  <c r="HY38" i="6"/>
  <c r="HY44" i="6"/>
  <c r="HY46" i="6"/>
  <c r="HY45" i="6"/>
  <c r="HY54" i="6"/>
  <c r="HY36" i="6"/>
  <c r="HY51" i="6"/>
  <c r="HY52" i="6"/>
  <c r="HY37" i="6"/>
  <c r="HY39" i="6"/>
  <c r="HY53" i="6"/>
  <c r="HX59" i="6" l="1"/>
  <c r="HX61" i="6" s="1"/>
  <c r="HV73" i="6"/>
  <c r="HV78" i="6" s="1"/>
  <c r="HV84" i="6" s="1"/>
  <c r="HV83" i="6" s="1"/>
  <c r="HW70" i="6"/>
  <c r="HW257" i="6"/>
  <c r="HW284" i="6" s="1"/>
  <c r="HW293" i="6" s="1"/>
  <c r="HL353" i="6"/>
  <c r="HL355" i="6"/>
  <c r="HM352" i="6"/>
  <c r="HN6" i="29"/>
  <c r="HQ322" i="6"/>
  <c r="HQ323" i="6" s="1"/>
  <c r="HQ310" i="6"/>
  <c r="HQ311" i="6" s="1"/>
  <c r="HQ312" i="6" s="1"/>
  <c r="HQ313" i="6" s="1"/>
  <c r="HQ314" i="6" s="1"/>
  <c r="HR320" i="6"/>
  <c r="HR321" i="6" s="1"/>
  <c r="HS89" i="6"/>
  <c r="HQ7" i="29"/>
  <c r="HQ4" i="29" s="1"/>
  <c r="HQ5" i="29" s="1"/>
  <c r="HQ8" i="29"/>
  <c r="HY41" i="6"/>
  <c r="HX60" i="6"/>
  <c r="HX62" i="6" s="1"/>
  <c r="HY42" i="6"/>
  <c r="HY57" i="6"/>
  <c r="HY55" i="6"/>
  <c r="HY56" i="6"/>
  <c r="HY58" i="6"/>
  <c r="HX303" i="6"/>
  <c r="HU3" i="29" s="1"/>
  <c r="HT3" i="29"/>
  <c r="HT327" i="6"/>
  <c r="HT328" i="6" s="1"/>
  <c r="HW72" i="6"/>
  <c r="HW77" i="6" s="1"/>
  <c r="HW73" i="6"/>
  <c r="HW78" i="6" s="1"/>
  <c r="HW84" i="6" s="1"/>
  <c r="HZ45" i="6"/>
  <c r="HZ43" i="6"/>
  <c r="HZ46" i="6"/>
  <c r="HZ54" i="6"/>
  <c r="HZ53" i="6"/>
  <c r="HZ38" i="6"/>
  <c r="HZ36" i="6"/>
  <c r="HZ48" i="6"/>
  <c r="HZ50" i="6"/>
  <c r="HZ37" i="6"/>
  <c r="HZ51" i="6"/>
  <c r="HZ47" i="6"/>
  <c r="HZ56" i="6" s="1"/>
  <c r="HZ52" i="6"/>
  <c r="HZ49" i="6"/>
  <c r="HZ39" i="6"/>
  <c r="HZ44" i="6"/>
  <c r="HU325" i="6"/>
  <c r="HU326" i="6" s="1"/>
  <c r="HR2" i="29"/>
  <c r="HV87" i="6" l="1"/>
  <c r="HT89" i="6"/>
  <c r="HR310" i="6"/>
  <c r="HR311" i="6" s="1"/>
  <c r="HR312" i="6" s="1"/>
  <c r="HR313" i="6" s="1"/>
  <c r="HR314" i="6" s="1"/>
  <c r="HS320" i="6"/>
  <c r="HS321" i="6" s="1"/>
  <c r="HM353" i="6"/>
  <c r="HM355" i="6"/>
  <c r="HN352" i="6"/>
  <c r="HR322" i="6"/>
  <c r="HR323" i="6" s="1"/>
  <c r="HO6" i="29"/>
  <c r="HX70" i="6"/>
  <c r="HX72" i="6" s="1"/>
  <c r="HX77" i="6" s="1"/>
  <c r="HX257" i="6"/>
  <c r="HX284" i="6" s="1"/>
  <c r="HX293" i="6" s="1"/>
  <c r="HR8" i="29"/>
  <c r="HR7" i="29"/>
  <c r="HR4" i="29" s="1"/>
  <c r="HR5" i="29" s="1"/>
  <c r="HZ41" i="6"/>
  <c r="HZ42" i="6"/>
  <c r="HZ62" i="6" s="1"/>
  <c r="HY59" i="6"/>
  <c r="HY61" i="6" s="1"/>
  <c r="HY60" i="6"/>
  <c r="HY62" i="6" s="1"/>
  <c r="HZ55" i="6"/>
  <c r="HZ60" i="6" s="1"/>
  <c r="HZ57" i="6"/>
  <c r="HZ58" i="6"/>
  <c r="HY303" i="6"/>
  <c r="HU327" i="6"/>
  <c r="HU328" i="6" s="1"/>
  <c r="HS2" i="29"/>
  <c r="HV325" i="6"/>
  <c r="HV326" i="6" s="1"/>
  <c r="IA43" i="6"/>
  <c r="IA47" i="6"/>
  <c r="IA50" i="6"/>
  <c r="IA54" i="6"/>
  <c r="IA51" i="6"/>
  <c r="IA45" i="6"/>
  <c r="IA49" i="6"/>
  <c r="IA37" i="6"/>
  <c r="IA39" i="6"/>
  <c r="IA38" i="6"/>
  <c r="IA36" i="6"/>
  <c r="IA46" i="6"/>
  <c r="IA52" i="6"/>
  <c r="IA53" i="6"/>
  <c r="IA48" i="6"/>
  <c r="IA44" i="6"/>
  <c r="HW83" i="6"/>
  <c r="HW87" i="6"/>
  <c r="IA58" i="6" l="1"/>
  <c r="HZ70" i="6"/>
  <c r="HX73" i="6"/>
  <c r="HX78" i="6" s="1"/>
  <c r="HX84" i="6" s="1"/>
  <c r="HY70" i="6"/>
  <c r="HY257" i="6"/>
  <c r="HY284" i="6" s="1"/>
  <c r="HY293" i="6" s="1"/>
  <c r="HN353" i="6"/>
  <c r="HO352" i="6"/>
  <c r="HN355" i="6"/>
  <c r="HS322" i="6"/>
  <c r="HS323" i="6" s="1"/>
  <c r="HP6" i="29"/>
  <c r="HU89" i="6"/>
  <c r="HS310" i="6"/>
  <c r="HS311" i="6" s="1"/>
  <c r="HS312" i="6" s="1"/>
  <c r="HS313" i="6" s="1"/>
  <c r="HS314" i="6" s="1"/>
  <c r="HT320" i="6"/>
  <c r="HT321" i="6" s="1"/>
  <c r="HS7" i="29"/>
  <c r="HS4" i="29" s="1"/>
  <c r="HS5" i="29" s="1"/>
  <c r="HS8" i="29"/>
  <c r="IA42" i="6"/>
  <c r="HZ59" i="6"/>
  <c r="HZ61" i="6" s="1"/>
  <c r="HZ257" i="6" s="1"/>
  <c r="HZ284" i="6" s="1"/>
  <c r="HZ293" i="6" s="1"/>
  <c r="IA41" i="6"/>
  <c r="IA57" i="6"/>
  <c r="IA59" i="6" s="1"/>
  <c r="IA55" i="6"/>
  <c r="IA56" i="6"/>
  <c r="HZ303" i="6"/>
  <c r="HV3" i="29"/>
  <c r="HV327" i="6"/>
  <c r="HV328" i="6" s="1"/>
  <c r="IB44" i="6"/>
  <c r="IB55" i="6" s="1"/>
  <c r="IB48" i="6"/>
  <c r="IB37" i="6"/>
  <c r="IB47" i="6"/>
  <c r="IB56" i="6" s="1"/>
  <c r="IB53" i="6"/>
  <c r="IB58" i="6" s="1"/>
  <c r="IB52" i="6"/>
  <c r="IB38" i="6"/>
  <c r="IB49" i="6"/>
  <c r="IB46" i="6"/>
  <c r="IB50" i="6"/>
  <c r="IB45" i="6"/>
  <c r="IB36" i="6"/>
  <c r="IB54" i="6"/>
  <c r="IB39" i="6"/>
  <c r="IB43" i="6"/>
  <c r="IB51" i="6"/>
  <c r="HT2" i="29"/>
  <c r="HW325" i="6"/>
  <c r="HW326" i="6" s="1"/>
  <c r="HX83" i="6"/>
  <c r="HX87" i="6"/>
  <c r="HY72" i="6"/>
  <c r="HY77" i="6" s="1"/>
  <c r="HY73" i="6"/>
  <c r="HY78" i="6" s="1"/>
  <c r="HY84" i="6" s="1"/>
  <c r="HQ6" i="29" l="1"/>
  <c r="HT322" i="6"/>
  <c r="HT323" i="6" s="1"/>
  <c r="HV89" i="6"/>
  <c r="HU310" i="6" s="1"/>
  <c r="HU311" i="6" s="1"/>
  <c r="HU312" i="6" s="1"/>
  <c r="HU313" i="6" s="1"/>
  <c r="HU314" i="6" s="1"/>
  <c r="HT310" i="6"/>
  <c r="HT311" i="6" s="1"/>
  <c r="HT312" i="6" s="1"/>
  <c r="HT313" i="6" s="1"/>
  <c r="HT314" i="6" s="1"/>
  <c r="HU320" i="6"/>
  <c r="HU321" i="6" s="1"/>
  <c r="HO355" i="6"/>
  <c r="HO353" i="6"/>
  <c r="HP352" i="6"/>
  <c r="IA61" i="6"/>
  <c r="HT8" i="29"/>
  <c r="HT7" i="29"/>
  <c r="HT4" i="29" s="1"/>
  <c r="HT5" i="29" s="1"/>
  <c r="IB60" i="6"/>
  <c r="IB57" i="6"/>
  <c r="IB59" i="6" s="1"/>
  <c r="IB42" i="6"/>
  <c r="IB62" i="6" s="1"/>
  <c r="IB41" i="6"/>
  <c r="IA60" i="6"/>
  <c r="IA62" i="6" s="1"/>
  <c r="IA303" i="6"/>
  <c r="HW3" i="29"/>
  <c r="HW327" i="6"/>
  <c r="HW328" i="6" s="1"/>
  <c r="HY83" i="6"/>
  <c r="HY87" i="6"/>
  <c r="HX325" i="6"/>
  <c r="HX326" i="6" s="1"/>
  <c r="HU2" i="29"/>
  <c r="IC39" i="6"/>
  <c r="IC49" i="6"/>
  <c r="IC50" i="6"/>
  <c r="IC46" i="6"/>
  <c r="IC45" i="6"/>
  <c r="IC53" i="6"/>
  <c r="IC44" i="6"/>
  <c r="IC36" i="6"/>
  <c r="IC47" i="6"/>
  <c r="IC48" i="6"/>
  <c r="IC51" i="6"/>
  <c r="IC38" i="6"/>
  <c r="IC43" i="6"/>
  <c r="IC54" i="6"/>
  <c r="IC52" i="6"/>
  <c r="IC37" i="6"/>
  <c r="HZ72" i="6"/>
  <c r="HZ77" i="6" s="1"/>
  <c r="HZ73" i="6"/>
  <c r="HZ78" i="6" s="1"/>
  <c r="HZ84" i="6" s="1"/>
  <c r="IB61" i="6" l="1"/>
  <c r="IB70" i="6"/>
  <c r="IB257" i="6"/>
  <c r="IB284" i="6" s="1"/>
  <c r="IB293" i="6" s="1"/>
  <c r="HR6" i="29"/>
  <c r="HU322" i="6"/>
  <c r="HU323" i="6" s="1"/>
  <c r="IA70" i="6"/>
  <c r="IA257" i="6"/>
  <c r="IA284" i="6" s="1"/>
  <c r="IA293" i="6" s="1"/>
  <c r="HP355" i="6"/>
  <c r="HP353" i="6"/>
  <c r="HQ352" i="6"/>
  <c r="HV320" i="6"/>
  <c r="HV321" i="6" s="1"/>
  <c r="HW89" i="6"/>
  <c r="HU7" i="29"/>
  <c r="HU4" i="29" s="1"/>
  <c r="HU5" i="29" s="1"/>
  <c r="HU8" i="29"/>
  <c r="IC42" i="6"/>
  <c r="IC57" i="6"/>
  <c r="IC41" i="6"/>
  <c r="IC55" i="6"/>
  <c r="IC56" i="6"/>
  <c r="IC58" i="6"/>
  <c r="IB303" i="6"/>
  <c r="HY3" i="29" s="1"/>
  <c r="HX3" i="29"/>
  <c r="HX327" i="6"/>
  <c r="HX328" i="6" s="1"/>
  <c r="HZ83" i="6"/>
  <c r="HZ87" i="6"/>
  <c r="ID52" i="6"/>
  <c r="ID49" i="6"/>
  <c r="ID39" i="6"/>
  <c r="ID51" i="6"/>
  <c r="ID46" i="6"/>
  <c r="ID38" i="6"/>
  <c r="ID36" i="6"/>
  <c r="ID43" i="6"/>
  <c r="ID48" i="6"/>
  <c r="ID37" i="6"/>
  <c r="ID50" i="6"/>
  <c r="ID45" i="6"/>
  <c r="ID44" i="6"/>
  <c r="ID54" i="6"/>
  <c r="ID53" i="6"/>
  <c r="ID47" i="6"/>
  <c r="ID56" i="6" s="1"/>
  <c r="HY325" i="6"/>
  <c r="HY326" i="6" s="1"/>
  <c r="HV2" i="29"/>
  <c r="IA72" i="6"/>
  <c r="IA77" i="6" s="1"/>
  <c r="IA73" i="6"/>
  <c r="IA78" i="6" s="1"/>
  <c r="IA84" i="6" s="1"/>
  <c r="IC59" i="6" l="1"/>
  <c r="ID55" i="6"/>
  <c r="HV310" i="6"/>
  <c r="HV311" i="6" s="1"/>
  <c r="HV312" i="6" s="1"/>
  <c r="HV313" i="6" s="1"/>
  <c r="HV314" i="6" s="1"/>
  <c r="HW320" i="6"/>
  <c r="HW321" i="6" s="1"/>
  <c r="HX89" i="6"/>
  <c r="HV322" i="6"/>
  <c r="HV323" i="6" s="1"/>
  <c r="HS6" i="29"/>
  <c r="HW310" i="6"/>
  <c r="HW311" i="6" s="1"/>
  <c r="HW312" i="6" s="1"/>
  <c r="HW313" i="6" s="1"/>
  <c r="HW314" i="6" s="1"/>
  <c r="HQ353" i="6"/>
  <c r="HQ355" i="6"/>
  <c r="HR352" i="6"/>
  <c r="IC61" i="6"/>
  <c r="HV7" i="29"/>
  <c r="HV4" i="29" s="1"/>
  <c r="HV5" i="29" s="1"/>
  <c r="HV8" i="29"/>
  <c r="IC303" i="6"/>
  <c r="HZ3" i="29" s="1"/>
  <c r="ID60" i="6"/>
  <c r="ID42" i="6"/>
  <c r="ID41" i="6"/>
  <c r="IC60" i="6"/>
  <c r="IC62" i="6" s="1"/>
  <c r="ID57" i="6"/>
  <c r="ID58" i="6"/>
  <c r="HY327" i="6"/>
  <c r="HY328" i="6" s="1"/>
  <c r="IA83" i="6"/>
  <c r="IA87" i="6"/>
  <c r="HW2" i="29"/>
  <c r="HZ325" i="6"/>
  <c r="HZ326" i="6" s="1"/>
  <c r="IE39" i="6"/>
  <c r="IE53" i="6"/>
  <c r="IE36" i="6"/>
  <c r="IE43" i="6"/>
  <c r="IE52" i="6"/>
  <c r="IE44" i="6"/>
  <c r="IE47" i="6"/>
  <c r="IE46" i="6"/>
  <c r="IE51" i="6"/>
  <c r="IE37" i="6"/>
  <c r="IE38" i="6"/>
  <c r="IE54" i="6"/>
  <c r="IE50" i="6"/>
  <c r="IE48" i="6"/>
  <c r="IE45" i="6"/>
  <c r="IE49" i="6"/>
  <c r="IB72" i="6"/>
  <c r="IB77" i="6" s="1"/>
  <c r="IB73" i="6"/>
  <c r="IB78" i="6" s="1"/>
  <c r="IB84" i="6" s="1"/>
  <c r="IE55" i="6" l="1"/>
  <c r="ID62" i="6"/>
  <c r="ID70" i="6" s="1"/>
  <c r="HY89" i="6"/>
  <c r="HX320" i="6"/>
  <c r="HX321" i="6" s="1"/>
  <c r="IC70" i="6"/>
  <c r="IC257" i="6"/>
  <c r="IC284" i="6" s="1"/>
  <c r="IC293" i="6" s="1"/>
  <c r="HW322" i="6"/>
  <c r="HW323" i="6" s="1"/>
  <c r="HT6" i="29"/>
  <c r="HR355" i="6"/>
  <c r="HR353" i="6"/>
  <c r="HS352" i="6"/>
  <c r="HW7" i="29"/>
  <c r="HW4" i="29" s="1"/>
  <c r="HW5" i="29" s="1"/>
  <c r="HW8" i="29"/>
  <c r="IE41" i="6"/>
  <c r="IE42" i="6"/>
  <c r="ID59" i="6"/>
  <c r="ID61" i="6" s="1"/>
  <c r="ID257" i="6" s="1"/>
  <c r="ID284" i="6" s="1"/>
  <c r="ID293" i="6" s="1"/>
  <c r="IE57" i="6"/>
  <c r="IE58" i="6"/>
  <c r="IE56" i="6"/>
  <c r="IE60" i="6" s="1"/>
  <c r="ID303" i="6"/>
  <c r="HZ327" i="6"/>
  <c r="HZ328" i="6" s="1"/>
  <c r="IF50" i="6"/>
  <c r="IF37" i="6"/>
  <c r="IF38" i="6"/>
  <c r="IF48" i="6"/>
  <c r="IF52" i="6"/>
  <c r="IF54" i="6"/>
  <c r="IF53" i="6"/>
  <c r="IF47" i="6"/>
  <c r="IF56" i="6" s="1"/>
  <c r="IF49" i="6"/>
  <c r="IF45" i="6"/>
  <c r="IF46" i="6"/>
  <c r="IF44" i="6"/>
  <c r="IF43" i="6"/>
  <c r="IF51" i="6"/>
  <c r="IF39" i="6"/>
  <c r="IF36" i="6"/>
  <c r="IA325" i="6"/>
  <c r="IA326" i="6" s="1"/>
  <c r="HX2" i="29"/>
  <c r="IC72" i="6"/>
  <c r="IC77" i="6" s="1"/>
  <c r="IC73" i="6"/>
  <c r="IC78" i="6" s="1"/>
  <c r="IC84" i="6" s="1"/>
  <c r="IB83" i="6"/>
  <c r="IB87" i="6"/>
  <c r="IF57" i="6" l="1"/>
  <c r="HU6" i="29"/>
  <c r="HX322" i="6"/>
  <c r="HX323" i="6" s="1"/>
  <c r="HS355" i="6"/>
  <c r="HT352" i="6"/>
  <c r="HS353" i="6"/>
  <c r="IE62" i="6"/>
  <c r="HZ89" i="6"/>
  <c r="HX310" i="6"/>
  <c r="HX311" i="6" s="1"/>
  <c r="HX312" i="6" s="1"/>
  <c r="HX313" i="6" s="1"/>
  <c r="HX314" i="6" s="1"/>
  <c r="HY320" i="6"/>
  <c r="HY321" i="6" s="1"/>
  <c r="HX8" i="29"/>
  <c r="HX7" i="29"/>
  <c r="HX4" i="29" s="1"/>
  <c r="HX5" i="29" s="1"/>
  <c r="IF41" i="6"/>
  <c r="IF42" i="6"/>
  <c r="IE59" i="6"/>
  <c r="IE61" i="6" s="1"/>
  <c r="IF55" i="6"/>
  <c r="IF60" i="6" s="1"/>
  <c r="IF58" i="6"/>
  <c r="IF59" i="6" s="1"/>
  <c r="IE303" i="6"/>
  <c r="IB3" i="29" s="1"/>
  <c r="IA3" i="29"/>
  <c r="IA327" i="6"/>
  <c r="IA328" i="6" s="1"/>
  <c r="IG49" i="6"/>
  <c r="IG51" i="6"/>
  <c r="IG47" i="6"/>
  <c r="IG56" i="6" s="1"/>
  <c r="IG44" i="6"/>
  <c r="IG36" i="6"/>
  <c r="IG43" i="6"/>
  <c r="IG37" i="6"/>
  <c r="IG39" i="6"/>
  <c r="IG50" i="6"/>
  <c r="IG45" i="6"/>
  <c r="IG46" i="6"/>
  <c r="IG54" i="6"/>
  <c r="IG48" i="6"/>
  <c r="IG52" i="6"/>
  <c r="IG38" i="6"/>
  <c r="IG53" i="6"/>
  <c r="ID72" i="6"/>
  <c r="ID77" i="6" s="1"/>
  <c r="ID73" i="6"/>
  <c r="ID78" i="6" s="1"/>
  <c r="ID84" i="6" s="1"/>
  <c r="IC83" i="6"/>
  <c r="IC87" i="6"/>
  <c r="IB325" i="6"/>
  <c r="IB326" i="6" s="1"/>
  <c r="HY2" i="29"/>
  <c r="IG58" i="6" l="1"/>
  <c r="IG41" i="6"/>
  <c r="HV6" i="29"/>
  <c r="HY322" i="6"/>
  <c r="HY323" i="6" s="1"/>
  <c r="HY310" i="6"/>
  <c r="HY311" i="6" s="1"/>
  <c r="HY312" i="6" s="1"/>
  <c r="HY313" i="6" s="1"/>
  <c r="HY314" i="6" s="1"/>
  <c r="IA89" i="6"/>
  <c r="HZ320" i="6"/>
  <c r="HZ321" i="6" s="1"/>
  <c r="HU352" i="6"/>
  <c r="HT355" i="6"/>
  <c r="HT353" i="6"/>
  <c r="IE70" i="6"/>
  <c r="IE72" i="6" s="1"/>
  <c r="IE77" i="6" s="1"/>
  <c r="IE257" i="6"/>
  <c r="IE284" i="6" s="1"/>
  <c r="IE293" i="6" s="1"/>
  <c r="IF61" i="6"/>
  <c r="HZ310" i="6"/>
  <c r="HZ311" i="6" s="1"/>
  <c r="HZ312" i="6" s="1"/>
  <c r="HZ313" i="6" s="1"/>
  <c r="HZ314" i="6" s="1"/>
  <c r="IF62" i="6"/>
  <c r="HY8" i="29"/>
  <c r="HY7" i="29"/>
  <c r="HY4" i="29" s="1"/>
  <c r="HY5" i="29" s="1"/>
  <c r="IG55" i="6"/>
  <c r="IG60" i="6" s="1"/>
  <c r="IG42" i="6"/>
  <c r="IG57" i="6"/>
  <c r="IG59" i="6" s="1"/>
  <c r="IG61" i="6" s="1"/>
  <c r="IG62" i="6"/>
  <c r="IG70" i="6" s="1"/>
  <c r="IF303" i="6"/>
  <c r="IB327" i="6"/>
  <c r="IB328" i="6" s="1"/>
  <c r="ID83" i="6"/>
  <c r="ID87" i="6"/>
  <c r="IH48" i="6"/>
  <c r="IH44" i="6"/>
  <c r="IH52" i="6"/>
  <c r="IH39" i="6"/>
  <c r="IH37" i="6"/>
  <c r="IH54" i="6"/>
  <c r="IH38" i="6"/>
  <c r="IH53" i="6"/>
  <c r="IH51" i="6"/>
  <c r="IH50" i="6"/>
  <c r="IH36" i="6"/>
  <c r="IH46" i="6"/>
  <c r="IH49" i="6"/>
  <c r="IH45" i="6"/>
  <c r="IH43" i="6"/>
  <c r="IH47" i="6"/>
  <c r="IC325" i="6"/>
  <c r="IC326" i="6" s="1"/>
  <c r="HZ2" i="29"/>
  <c r="IE73" i="6" l="1"/>
  <c r="IE78" i="6" s="1"/>
  <c r="IE84" i="6" s="1"/>
  <c r="IG257" i="6"/>
  <c r="IG284" i="6" s="1"/>
  <c r="IG293" i="6" s="1"/>
  <c r="IH42" i="6"/>
  <c r="HZ322" i="6"/>
  <c r="HZ323" i="6" s="1"/>
  <c r="HW6" i="29"/>
  <c r="IF70" i="6"/>
  <c r="IF72" i="6" s="1"/>
  <c r="IF77" i="6" s="1"/>
  <c r="IF257" i="6"/>
  <c r="IF284" i="6" s="1"/>
  <c r="IF293" i="6" s="1"/>
  <c r="HU353" i="6"/>
  <c r="HV352" i="6"/>
  <c r="HU355" i="6"/>
  <c r="IB89" i="6"/>
  <c r="IA320" i="6"/>
  <c r="IA321" i="6" s="1"/>
  <c r="HZ8" i="29"/>
  <c r="HZ7" i="29"/>
  <c r="HZ4" i="29" s="1"/>
  <c r="HZ5" i="29" s="1"/>
  <c r="IH41" i="6"/>
  <c r="IH55" i="6"/>
  <c r="IH57" i="6"/>
  <c r="IH56" i="6"/>
  <c r="IH58" i="6"/>
  <c r="IG303" i="6"/>
  <c r="IC3" i="29"/>
  <c r="IC327" i="6"/>
  <c r="IC328" i="6" s="1"/>
  <c r="IF73" i="6"/>
  <c r="IF78" i="6" s="1"/>
  <c r="IF84" i="6" s="1"/>
  <c r="IE83" i="6"/>
  <c r="IE87" i="6"/>
  <c r="ID325" i="6"/>
  <c r="ID326" i="6" s="1"/>
  <c r="IA2" i="29"/>
  <c r="II54" i="6"/>
  <c r="II38" i="6"/>
  <c r="II49" i="6"/>
  <c r="II43" i="6"/>
  <c r="II52" i="6"/>
  <c r="II48" i="6"/>
  <c r="II44" i="6"/>
  <c r="II39" i="6"/>
  <c r="II46" i="6"/>
  <c r="II53" i="6"/>
  <c r="II51" i="6"/>
  <c r="II36" i="6"/>
  <c r="II50" i="6"/>
  <c r="II45" i="6"/>
  <c r="II37" i="6"/>
  <c r="II47" i="6"/>
  <c r="II58" i="6" l="1"/>
  <c r="II55" i="6"/>
  <c r="IA310" i="6"/>
  <c r="IA311" i="6" s="1"/>
  <c r="IA312" i="6" s="1"/>
  <c r="IA313" i="6" s="1"/>
  <c r="IA314" i="6" s="1"/>
  <c r="IC89" i="6"/>
  <c r="IB320" i="6"/>
  <c r="IB321" i="6" s="1"/>
  <c r="HV353" i="6"/>
  <c r="HV355" i="6"/>
  <c r="HW352" i="6"/>
  <c r="HX6" i="29"/>
  <c r="IA322" i="6"/>
  <c r="IA323" i="6" s="1"/>
  <c r="IB310" i="6"/>
  <c r="IB311" i="6" s="1"/>
  <c r="IB312" i="6" s="1"/>
  <c r="IB313" i="6" s="1"/>
  <c r="IB314" i="6" s="1"/>
  <c r="IA8" i="29"/>
  <c r="IA7" i="29"/>
  <c r="IA4" i="29" s="1"/>
  <c r="IA5" i="29" s="1"/>
  <c r="IH59" i="6"/>
  <c r="IH61" i="6" s="1"/>
  <c r="IH60" i="6"/>
  <c r="IH62" i="6" s="1"/>
  <c r="II41" i="6"/>
  <c r="II42" i="6"/>
  <c r="II57" i="6"/>
  <c r="II59" i="6" s="1"/>
  <c r="II56" i="6"/>
  <c r="II60" i="6" s="1"/>
  <c r="IH303" i="6"/>
  <c r="IE3" i="29" s="1"/>
  <c r="ID3" i="29"/>
  <c r="ID327" i="6"/>
  <c r="ID328" i="6" s="1"/>
  <c r="IG72" i="6"/>
  <c r="IG77" i="6" s="1"/>
  <c r="IG73" i="6"/>
  <c r="IG78" i="6" s="1"/>
  <c r="IG84" i="6" s="1"/>
  <c r="IF83" i="6"/>
  <c r="IF87" i="6"/>
  <c r="IE325" i="6"/>
  <c r="IE326" i="6" s="1"/>
  <c r="IB2" i="29"/>
  <c r="IJ43" i="6"/>
  <c r="IJ51" i="6"/>
  <c r="IJ48" i="6"/>
  <c r="IJ44" i="6"/>
  <c r="IJ55" i="6" s="1"/>
  <c r="IJ49" i="6"/>
  <c r="IJ46" i="6"/>
  <c r="IJ47" i="6"/>
  <c r="IJ54" i="6"/>
  <c r="IJ50" i="6"/>
  <c r="IJ39" i="6"/>
  <c r="IJ52" i="6"/>
  <c r="IJ37" i="6"/>
  <c r="IJ36" i="6"/>
  <c r="IJ38" i="6"/>
  <c r="IJ45" i="6"/>
  <c r="IJ53" i="6"/>
  <c r="IJ56" i="6" l="1"/>
  <c r="IH70" i="6"/>
  <c r="IH257" i="6"/>
  <c r="IH284" i="6" s="1"/>
  <c r="IH293" i="6" s="1"/>
  <c r="HX352" i="6"/>
  <c r="HW353" i="6"/>
  <c r="HW355" i="6"/>
  <c r="IB322" i="6"/>
  <c r="IB323" i="6" s="1"/>
  <c r="HY6" i="29"/>
  <c r="II61" i="6"/>
  <c r="ID89" i="6"/>
  <c r="IC320" i="6"/>
  <c r="IC321" i="6" s="1"/>
  <c r="II62" i="6"/>
  <c r="IB7" i="29"/>
  <c r="IB4" i="29" s="1"/>
  <c r="IB5" i="29" s="1"/>
  <c r="IB8" i="29"/>
  <c r="IJ42" i="6"/>
  <c r="IJ41" i="6"/>
  <c r="IJ60" i="6"/>
  <c r="IJ57" i="6"/>
  <c r="IJ58" i="6"/>
  <c r="II303" i="6"/>
  <c r="IE327" i="6"/>
  <c r="IE328" i="6" s="1"/>
  <c r="IG83" i="6"/>
  <c r="IG87" i="6"/>
  <c r="IF325" i="6"/>
  <c r="IF326" i="6" s="1"/>
  <c r="IC2" i="29"/>
  <c r="IH72" i="6"/>
  <c r="IH77" i="6" s="1"/>
  <c r="IH73" i="6"/>
  <c r="IH78" i="6" s="1"/>
  <c r="IH84" i="6" s="1"/>
  <c r="IK54" i="6"/>
  <c r="IK48" i="6"/>
  <c r="IK43" i="6"/>
  <c r="IK47" i="6"/>
  <c r="IK38" i="6"/>
  <c r="IK49" i="6"/>
  <c r="IK50" i="6"/>
  <c r="IK39" i="6"/>
  <c r="IK51" i="6"/>
  <c r="IK36" i="6"/>
  <c r="IK37" i="6"/>
  <c r="IK53" i="6"/>
  <c r="IK52" i="6"/>
  <c r="IK44" i="6"/>
  <c r="IK46" i="6"/>
  <c r="IK45" i="6"/>
  <c r="IK56" i="6" l="1"/>
  <c r="IK58" i="6"/>
  <c r="IJ62" i="6"/>
  <c r="IJ70" i="6" s="1"/>
  <c r="II70" i="6"/>
  <c r="II257" i="6"/>
  <c r="II284" i="6" s="1"/>
  <c r="II293" i="6" s="1"/>
  <c r="HX353" i="6"/>
  <c r="HY352" i="6"/>
  <c r="HX355" i="6"/>
  <c r="HZ6" i="29"/>
  <c r="IC322" i="6"/>
  <c r="IC323" i="6" s="1"/>
  <c r="IC310" i="6"/>
  <c r="IC311" i="6" s="1"/>
  <c r="IC312" i="6" s="1"/>
  <c r="IC313" i="6" s="1"/>
  <c r="IC314" i="6" s="1"/>
  <c r="IE89" i="6"/>
  <c r="ID320" i="6"/>
  <c r="ID321" i="6" s="1"/>
  <c r="IJ257" i="6"/>
  <c r="IJ284" i="6" s="1"/>
  <c r="IJ293" i="6" s="1"/>
  <c r="ID310" i="6"/>
  <c r="ID311" i="6" s="1"/>
  <c r="ID312" i="6" s="1"/>
  <c r="ID313" i="6" s="1"/>
  <c r="ID314" i="6" s="1"/>
  <c r="IC8" i="29"/>
  <c r="IC7" i="29"/>
  <c r="IC4" i="29" s="1"/>
  <c r="IC5" i="29" s="1"/>
  <c r="IK57" i="6"/>
  <c r="IK59" i="6" s="1"/>
  <c r="IK42" i="6"/>
  <c r="IK41" i="6"/>
  <c r="IJ59" i="6"/>
  <c r="IJ61" i="6" s="1"/>
  <c r="IK55" i="6"/>
  <c r="IK60" i="6" s="1"/>
  <c r="IJ303" i="6"/>
  <c r="IG3" i="29" s="1"/>
  <c r="IF3" i="29"/>
  <c r="IF327" i="6"/>
  <c r="IF328" i="6" s="1"/>
  <c r="ID2" i="29"/>
  <c r="IG325" i="6"/>
  <c r="IG326" i="6" s="1"/>
  <c r="II72" i="6"/>
  <c r="II77" i="6" s="1"/>
  <c r="II73" i="6"/>
  <c r="II78" i="6" s="1"/>
  <c r="II84" i="6" s="1"/>
  <c r="IH83" i="6"/>
  <c r="IH87" i="6"/>
  <c r="IL49" i="6"/>
  <c r="IL48" i="6"/>
  <c r="IL47" i="6"/>
  <c r="IL53" i="6"/>
  <c r="IL45" i="6"/>
  <c r="IL51" i="6"/>
  <c r="IL46" i="6"/>
  <c r="IL50" i="6"/>
  <c r="IL36" i="6"/>
  <c r="IL54" i="6"/>
  <c r="IL38" i="6"/>
  <c r="IL52" i="6"/>
  <c r="IL37" i="6"/>
  <c r="IL39" i="6"/>
  <c r="IL44" i="6"/>
  <c r="IL43" i="6"/>
  <c r="IK61" i="6" l="1"/>
  <c r="IK62" i="6"/>
  <c r="ID322" i="6"/>
  <c r="ID323" i="6" s="1"/>
  <c r="IA6" i="29"/>
  <c r="IE320" i="6"/>
  <c r="IE321" i="6" s="1"/>
  <c r="IF89" i="6"/>
  <c r="HY355" i="6"/>
  <c r="HY353" i="6"/>
  <c r="HZ352" i="6"/>
  <c r="ID8" i="29"/>
  <c r="ID7" i="29"/>
  <c r="ID4" i="29" s="1"/>
  <c r="ID5" i="29" s="1"/>
  <c r="IL41" i="6"/>
  <c r="IL42" i="6"/>
  <c r="IL55" i="6"/>
  <c r="IL57" i="6"/>
  <c r="IL58" i="6"/>
  <c r="IL56" i="6"/>
  <c r="IK303" i="6"/>
  <c r="IG327" i="6"/>
  <c r="IG328" i="6" s="1"/>
  <c r="II83" i="6"/>
  <c r="II87" i="6"/>
  <c r="IE2" i="29"/>
  <c r="IH325" i="6"/>
  <c r="IH326" i="6" s="1"/>
  <c r="IJ72" i="6"/>
  <c r="IJ77" i="6" s="1"/>
  <c r="IJ73" i="6"/>
  <c r="IJ78" i="6" s="1"/>
  <c r="IJ84" i="6" s="1"/>
  <c r="IM48" i="6"/>
  <c r="IM51" i="6"/>
  <c r="IM43" i="6"/>
  <c r="IM44" i="6"/>
  <c r="IM55" i="6" s="1"/>
  <c r="IM36" i="6"/>
  <c r="IM47" i="6"/>
  <c r="IM56" i="6" s="1"/>
  <c r="IM54" i="6"/>
  <c r="IM53" i="6"/>
  <c r="IM37" i="6"/>
  <c r="IM38" i="6"/>
  <c r="IM46" i="6"/>
  <c r="IM39" i="6"/>
  <c r="IM50" i="6"/>
  <c r="IM52" i="6"/>
  <c r="IM49" i="6"/>
  <c r="IM45" i="6"/>
  <c r="IK70" i="6" l="1"/>
  <c r="IK257" i="6"/>
  <c r="IK284" i="6" s="1"/>
  <c r="IK293" i="6" s="1"/>
  <c r="HZ355" i="6"/>
  <c r="IA352" i="6"/>
  <c r="HZ353" i="6"/>
  <c r="IE322" i="6"/>
  <c r="IE323" i="6" s="1"/>
  <c r="IB6" i="29"/>
  <c r="IE310" i="6"/>
  <c r="IE311" i="6" s="1"/>
  <c r="IE312" i="6" s="1"/>
  <c r="IE313" i="6" s="1"/>
  <c r="IE314" i="6" s="1"/>
  <c r="IG89" i="6"/>
  <c r="IF320" i="6"/>
  <c r="IF321" i="6" s="1"/>
  <c r="IE8" i="29"/>
  <c r="IE7" i="29"/>
  <c r="IE4" i="29" s="1"/>
  <c r="IE5" i="29" s="1"/>
  <c r="IM41" i="6"/>
  <c r="IL59" i="6"/>
  <c r="IL61" i="6" s="1"/>
  <c r="IM60" i="6"/>
  <c r="IM42" i="6"/>
  <c r="IL60" i="6"/>
  <c r="IL62" i="6" s="1"/>
  <c r="IM57" i="6"/>
  <c r="IM58" i="6"/>
  <c r="IL303" i="6"/>
  <c r="IH3" i="29"/>
  <c r="IH327" i="6"/>
  <c r="IH328" i="6" s="1"/>
  <c r="IJ83" i="6"/>
  <c r="IJ87" i="6"/>
  <c r="IK72" i="6"/>
  <c r="IK77" i="6" s="1"/>
  <c r="IK73" i="6"/>
  <c r="IK78" i="6" s="1"/>
  <c r="IK84" i="6" s="1"/>
  <c r="IF2" i="29"/>
  <c r="II325" i="6"/>
  <c r="II326" i="6" s="1"/>
  <c r="IN46" i="6"/>
  <c r="IN54" i="6"/>
  <c r="IN39" i="6"/>
  <c r="IN48" i="6"/>
  <c r="IN38" i="6"/>
  <c r="IN43" i="6"/>
  <c r="IN44" i="6"/>
  <c r="IN53" i="6"/>
  <c r="IN36" i="6"/>
  <c r="IN52" i="6"/>
  <c r="IN45" i="6"/>
  <c r="IN47" i="6"/>
  <c r="IN37" i="6"/>
  <c r="IN49" i="6"/>
  <c r="IN50" i="6"/>
  <c r="IN51" i="6"/>
  <c r="IN56" i="6" l="1"/>
  <c r="IN58" i="6"/>
  <c r="IN55" i="6"/>
  <c r="IN60" i="6" s="1"/>
  <c r="IM62" i="6"/>
  <c r="IM70" i="6" s="1"/>
  <c r="IC6" i="29"/>
  <c r="IF322" i="6"/>
  <c r="IF323" i="6" s="1"/>
  <c r="IA355" i="6"/>
  <c r="IB352" i="6"/>
  <c r="IA353" i="6"/>
  <c r="IL70" i="6"/>
  <c r="IL72" i="6" s="1"/>
  <c r="IL77" i="6" s="1"/>
  <c r="IL257" i="6"/>
  <c r="IL284" i="6" s="1"/>
  <c r="IL293" i="6" s="1"/>
  <c r="IG320" i="6"/>
  <c r="IG321" i="6" s="1"/>
  <c r="IH89" i="6"/>
  <c r="IF310" i="6"/>
  <c r="IF311" i="6" s="1"/>
  <c r="IF312" i="6" s="1"/>
  <c r="IF313" i="6" s="1"/>
  <c r="IF314" i="6" s="1"/>
  <c r="IF7" i="29"/>
  <c r="IF4" i="29" s="1"/>
  <c r="IF5" i="29" s="1"/>
  <c r="IF8" i="29"/>
  <c r="IN41" i="6"/>
  <c r="IM59" i="6"/>
  <c r="IM61" i="6" s="1"/>
  <c r="IN42" i="6"/>
  <c r="IN57" i="6"/>
  <c r="IN59" i="6" s="1"/>
  <c r="IM303" i="6"/>
  <c r="II3" i="29"/>
  <c r="II327" i="6"/>
  <c r="II328" i="6" s="1"/>
  <c r="IO43" i="6"/>
  <c r="IO49" i="6"/>
  <c r="IO47" i="6"/>
  <c r="IO51" i="6"/>
  <c r="IO36" i="6"/>
  <c r="IO48" i="6"/>
  <c r="IO44" i="6"/>
  <c r="IO50" i="6"/>
  <c r="IO39" i="6"/>
  <c r="IO38" i="6"/>
  <c r="IO46" i="6"/>
  <c r="IO52" i="6"/>
  <c r="IO37" i="6"/>
  <c r="IO45" i="6"/>
  <c r="IO54" i="6"/>
  <c r="IO53" i="6"/>
  <c r="IK83" i="6"/>
  <c r="IK87" i="6"/>
  <c r="IJ325" i="6"/>
  <c r="IJ326" i="6" s="1"/>
  <c r="IG2" i="29"/>
  <c r="IM257" i="6" l="1"/>
  <c r="IM284" i="6" s="1"/>
  <c r="IM293" i="6" s="1"/>
  <c r="IN61" i="6"/>
  <c r="IN62" i="6"/>
  <c r="IN70" i="6" s="1"/>
  <c r="IN257" i="6"/>
  <c r="IN284" i="6" s="1"/>
  <c r="IN293" i="6" s="1"/>
  <c r="IB353" i="6"/>
  <c r="IB355" i="6"/>
  <c r="IC352" i="6"/>
  <c r="II89" i="6"/>
  <c r="IH320" i="6"/>
  <c r="IH321" i="6" s="1"/>
  <c r="IG310" i="6"/>
  <c r="IG311" i="6" s="1"/>
  <c r="IG312" i="6" s="1"/>
  <c r="IG313" i="6" s="1"/>
  <c r="IG314" i="6" s="1"/>
  <c r="IL73" i="6"/>
  <c r="IL78" i="6" s="1"/>
  <c r="IL84" i="6" s="1"/>
  <c r="IL83" i="6" s="1"/>
  <c r="IG322" i="6"/>
  <c r="IG323" i="6" s="1"/>
  <c r="ID6" i="29"/>
  <c r="IG7" i="29"/>
  <c r="IG4" i="29" s="1"/>
  <c r="IG5" i="29" s="1"/>
  <c r="IG8" i="29"/>
  <c r="IO41" i="6"/>
  <c r="IO42" i="6"/>
  <c r="IO55" i="6"/>
  <c r="IO57" i="6"/>
  <c r="IO56" i="6"/>
  <c r="IO58" i="6"/>
  <c r="IN303" i="6"/>
  <c r="IK3" i="29" s="1"/>
  <c r="IJ3" i="29"/>
  <c r="IJ327" i="6"/>
  <c r="IJ328" i="6" s="1"/>
  <c r="IM72" i="6"/>
  <c r="IM77" i="6" s="1"/>
  <c r="IM73" i="6"/>
  <c r="IM78" i="6" s="1"/>
  <c r="IM84" i="6" s="1"/>
  <c r="IH2" i="29"/>
  <c r="IK325" i="6"/>
  <c r="IK326" i="6" s="1"/>
  <c r="IP48" i="6"/>
  <c r="IP39" i="6"/>
  <c r="IP52" i="6"/>
  <c r="IP45" i="6"/>
  <c r="IP46" i="6"/>
  <c r="IP54" i="6"/>
  <c r="IP50" i="6"/>
  <c r="IP49" i="6"/>
  <c r="IP38" i="6"/>
  <c r="IP37" i="6"/>
  <c r="IP43" i="6"/>
  <c r="IP47" i="6"/>
  <c r="IP44" i="6"/>
  <c r="IP36" i="6"/>
  <c r="IP51" i="6"/>
  <c r="IP53" i="6"/>
  <c r="IP56" i="6" l="1"/>
  <c r="IL87" i="6"/>
  <c r="II320" i="6"/>
  <c r="II321" i="6" s="1"/>
  <c r="IJ89" i="6"/>
  <c r="IC353" i="6"/>
  <c r="ID352" i="6"/>
  <c r="IC355" i="6"/>
  <c r="IE6" i="29"/>
  <c r="IH322" i="6"/>
  <c r="IH323" i="6" s="1"/>
  <c r="IH310" i="6"/>
  <c r="IH311" i="6" s="1"/>
  <c r="IH312" i="6" s="1"/>
  <c r="IH313" i="6" s="1"/>
  <c r="IH314" i="6" s="1"/>
  <c r="IH8" i="29"/>
  <c r="IH7" i="29"/>
  <c r="IH4" i="29" s="1"/>
  <c r="IH5" i="29" s="1"/>
  <c r="IP41" i="6"/>
  <c r="IO60" i="6"/>
  <c r="IO62" i="6" s="1"/>
  <c r="IP42" i="6"/>
  <c r="IO59" i="6"/>
  <c r="IO61" i="6" s="1"/>
  <c r="IP55" i="6"/>
  <c r="IP60" i="6" s="1"/>
  <c r="IP57" i="6"/>
  <c r="IP58" i="6"/>
  <c r="IO303" i="6"/>
  <c r="IK327" i="6"/>
  <c r="IK328" i="6" s="1"/>
  <c r="IQ43" i="6"/>
  <c r="IQ44" i="6"/>
  <c r="IQ37" i="6"/>
  <c r="IQ45" i="6"/>
  <c r="IQ46" i="6"/>
  <c r="IQ39" i="6"/>
  <c r="IQ36" i="6"/>
  <c r="IQ49" i="6"/>
  <c r="IQ52" i="6"/>
  <c r="IQ54" i="6"/>
  <c r="IQ51" i="6"/>
  <c r="IQ47" i="6"/>
  <c r="IQ48" i="6"/>
  <c r="IQ50" i="6"/>
  <c r="IQ53" i="6"/>
  <c r="IQ38" i="6"/>
  <c r="IN72" i="6"/>
  <c r="IN77" i="6" s="1"/>
  <c r="IN73" i="6"/>
  <c r="IN78" i="6" s="1"/>
  <c r="IN84" i="6" s="1"/>
  <c r="IM83" i="6"/>
  <c r="IM87" i="6"/>
  <c r="II2" i="29"/>
  <c r="IL325" i="6"/>
  <c r="IL326" i="6" s="1"/>
  <c r="IQ58" i="6" l="1"/>
  <c r="IQ57" i="6"/>
  <c r="IQ59" i="6" s="1"/>
  <c r="ID355" i="6"/>
  <c r="ID353" i="6"/>
  <c r="IE352" i="6"/>
  <c r="IJ320" i="6"/>
  <c r="IJ321" i="6" s="1"/>
  <c r="IK89" i="6"/>
  <c r="II310" i="6"/>
  <c r="II311" i="6" s="1"/>
  <c r="II312" i="6" s="1"/>
  <c r="II313" i="6" s="1"/>
  <c r="II314" i="6" s="1"/>
  <c r="IO70" i="6"/>
  <c r="IO72" i="6" s="1"/>
  <c r="IO77" i="6" s="1"/>
  <c r="IO257" i="6"/>
  <c r="IO284" i="6" s="1"/>
  <c r="IO293" i="6" s="1"/>
  <c r="IP62" i="6"/>
  <c r="II322" i="6"/>
  <c r="II323" i="6" s="1"/>
  <c r="IF6" i="29"/>
  <c r="II8" i="29"/>
  <c r="II7" i="29"/>
  <c r="II4" i="29" s="1"/>
  <c r="II5" i="29" s="1"/>
  <c r="IQ41" i="6"/>
  <c r="IQ42" i="6"/>
  <c r="IP59" i="6"/>
  <c r="IP61" i="6" s="1"/>
  <c r="IQ55" i="6"/>
  <c r="IQ56" i="6"/>
  <c r="IP303" i="6"/>
  <c r="IM3" i="29" s="1"/>
  <c r="IL3" i="29"/>
  <c r="IM325" i="6"/>
  <c r="IM326" i="6" s="1"/>
  <c r="IJ2" i="29"/>
  <c r="IN83" i="6"/>
  <c r="IN87" i="6"/>
  <c r="IR47" i="6"/>
  <c r="IR52" i="6"/>
  <c r="IR54" i="6"/>
  <c r="IR50" i="6"/>
  <c r="IR39" i="6"/>
  <c r="IR51" i="6"/>
  <c r="IR48" i="6"/>
  <c r="IR44" i="6"/>
  <c r="IR46" i="6"/>
  <c r="IR49" i="6"/>
  <c r="IR38" i="6"/>
  <c r="IR53" i="6"/>
  <c r="IR36" i="6"/>
  <c r="IR43" i="6"/>
  <c r="IR45" i="6"/>
  <c r="IR37" i="6"/>
  <c r="IL327" i="6"/>
  <c r="IL328" i="6" s="1"/>
  <c r="IR58" i="6" l="1"/>
  <c r="IQ61" i="6"/>
  <c r="IO73" i="6"/>
  <c r="IO78" i="6" s="1"/>
  <c r="IO84" i="6" s="1"/>
  <c r="IE355" i="6"/>
  <c r="IE353" i="6"/>
  <c r="IF352" i="6"/>
  <c r="IP70" i="6"/>
  <c r="IP72" i="6" s="1"/>
  <c r="IP77" i="6" s="1"/>
  <c r="IP257" i="6"/>
  <c r="IP284" i="6" s="1"/>
  <c r="IP293" i="6" s="1"/>
  <c r="IJ310" i="6"/>
  <c r="IJ311" i="6" s="1"/>
  <c r="IJ312" i="6" s="1"/>
  <c r="IJ313" i="6" s="1"/>
  <c r="IJ314" i="6" s="1"/>
  <c r="IK320" i="6"/>
  <c r="IK321" i="6" s="1"/>
  <c r="IL89" i="6"/>
  <c r="IG6" i="29"/>
  <c r="IJ322" i="6"/>
  <c r="IJ323" i="6" s="1"/>
  <c r="IJ8" i="29"/>
  <c r="IJ7" i="29"/>
  <c r="IJ4" i="29" s="1"/>
  <c r="IJ5" i="29" s="1"/>
  <c r="IR41" i="6"/>
  <c r="IQ60" i="6"/>
  <c r="IQ62" i="6" s="1"/>
  <c r="IR42" i="6"/>
  <c r="IR55" i="6"/>
  <c r="IR57" i="6"/>
  <c r="IR59" i="6" s="1"/>
  <c r="IR56" i="6"/>
  <c r="IQ303" i="6"/>
  <c r="IM327" i="6"/>
  <c r="IM328" i="6" s="1"/>
  <c r="IS53" i="6"/>
  <c r="IS52" i="6"/>
  <c r="IS47" i="6"/>
  <c r="IS36" i="6"/>
  <c r="IS50" i="6"/>
  <c r="IS48" i="6"/>
  <c r="IS39" i="6"/>
  <c r="IS44" i="6"/>
  <c r="IS54" i="6"/>
  <c r="IS37" i="6"/>
  <c r="IS46" i="6"/>
  <c r="IS51" i="6"/>
  <c r="IS45" i="6"/>
  <c r="IS38" i="6"/>
  <c r="IS43" i="6"/>
  <c r="IS49" i="6"/>
  <c r="IK2" i="29"/>
  <c r="IN325" i="6"/>
  <c r="IN326" i="6" s="1"/>
  <c r="IO83" i="6"/>
  <c r="IO87" i="6"/>
  <c r="IS58" i="6" l="1"/>
  <c r="IK310" i="6"/>
  <c r="IK311" i="6" s="1"/>
  <c r="IK312" i="6" s="1"/>
  <c r="IK313" i="6" s="1"/>
  <c r="IK314" i="6" s="1"/>
  <c r="IL320" i="6"/>
  <c r="IL321" i="6" s="1"/>
  <c r="IM89" i="6"/>
  <c r="IK322" i="6"/>
  <c r="IK323" i="6" s="1"/>
  <c r="IH6" i="29"/>
  <c r="IP73" i="6"/>
  <c r="IP78" i="6" s="1"/>
  <c r="IP84" i="6" s="1"/>
  <c r="IP83" i="6" s="1"/>
  <c r="IR61" i="6"/>
  <c r="IF353" i="6"/>
  <c r="IG352" i="6"/>
  <c r="IF355" i="6"/>
  <c r="IQ70" i="6"/>
  <c r="IQ72" i="6" s="1"/>
  <c r="IQ77" i="6" s="1"/>
  <c r="IQ257" i="6"/>
  <c r="IQ284" i="6" s="1"/>
  <c r="IQ293" i="6" s="1"/>
  <c r="IK7" i="29"/>
  <c r="IK4" i="29" s="1"/>
  <c r="IK5" i="29" s="1"/>
  <c r="IK8" i="29"/>
  <c r="IS41" i="6"/>
  <c r="IS61" i="6" s="1"/>
  <c r="IS42" i="6"/>
  <c r="IR60" i="6"/>
  <c r="IR62" i="6" s="1"/>
  <c r="IS57" i="6"/>
  <c r="IS59" i="6" s="1"/>
  <c r="IS55" i="6"/>
  <c r="IS56" i="6"/>
  <c r="IR303" i="6"/>
  <c r="IN3" i="29"/>
  <c r="IN327" i="6"/>
  <c r="IN328" i="6" s="1"/>
  <c r="IL2" i="29"/>
  <c r="IO325" i="6"/>
  <c r="IO326" i="6" s="1"/>
  <c r="IT53" i="6"/>
  <c r="IT58" i="6" s="1"/>
  <c r="IT45" i="6"/>
  <c r="IT52" i="6"/>
  <c r="IT49" i="6"/>
  <c r="IT36" i="6"/>
  <c r="IT43" i="6"/>
  <c r="IT47" i="6"/>
  <c r="IT50" i="6"/>
  <c r="IT38" i="6"/>
  <c r="IT54" i="6"/>
  <c r="IT37" i="6"/>
  <c r="IT51" i="6"/>
  <c r="IT44" i="6"/>
  <c r="IT46" i="6"/>
  <c r="IT39" i="6"/>
  <c r="IT48" i="6"/>
  <c r="IT55" i="6" l="1"/>
  <c r="IQ73" i="6"/>
  <c r="IQ78" i="6" s="1"/>
  <c r="IQ84" i="6" s="1"/>
  <c r="IR70" i="6"/>
  <c r="IR257" i="6"/>
  <c r="IR284" i="6" s="1"/>
  <c r="IR293" i="6" s="1"/>
  <c r="IL310" i="6"/>
  <c r="IL311" i="6" s="1"/>
  <c r="IL312" i="6" s="1"/>
  <c r="IL313" i="6" s="1"/>
  <c r="IL314" i="6" s="1"/>
  <c r="IM320" i="6"/>
  <c r="IM321" i="6" s="1"/>
  <c r="IN89" i="6"/>
  <c r="IP87" i="6"/>
  <c r="IM2" i="29" s="1"/>
  <c r="II6" i="29"/>
  <c r="IL322" i="6"/>
  <c r="IL323" i="6" s="1"/>
  <c r="IG355" i="6"/>
  <c r="IG353" i="6"/>
  <c r="IH352" i="6"/>
  <c r="IL7" i="29"/>
  <c r="IL4" i="29" s="1"/>
  <c r="IL5" i="29" s="1"/>
  <c r="IL8" i="29"/>
  <c r="IT57" i="6"/>
  <c r="IT59" i="6" s="1"/>
  <c r="IT41" i="6"/>
  <c r="IS60" i="6"/>
  <c r="IS62" i="6" s="1"/>
  <c r="IT42" i="6"/>
  <c r="IT56" i="6"/>
  <c r="IT60" i="6" s="1"/>
  <c r="IT62" i="6" s="1"/>
  <c r="IT70" i="6" s="1"/>
  <c r="IS303" i="6"/>
  <c r="IO3" i="29"/>
  <c r="IO327" i="6"/>
  <c r="IO328" i="6" s="1"/>
  <c r="IQ83" i="6"/>
  <c r="IQ87" i="6"/>
  <c r="IU52" i="6"/>
  <c r="IU38" i="6"/>
  <c r="IU50" i="6"/>
  <c r="IU46" i="6"/>
  <c r="IU49" i="6"/>
  <c r="IU47" i="6"/>
  <c r="IU51" i="6"/>
  <c r="IU36" i="6"/>
  <c r="IU54" i="6"/>
  <c r="IU43" i="6"/>
  <c r="IU44" i="6"/>
  <c r="IU48" i="6"/>
  <c r="IU53" i="6"/>
  <c r="IU45" i="6"/>
  <c r="IU37" i="6"/>
  <c r="IU39" i="6"/>
  <c r="IR72" i="6"/>
  <c r="IR77" i="6" s="1"/>
  <c r="IR73" i="6"/>
  <c r="IR78" i="6" s="1"/>
  <c r="IR84" i="6" s="1"/>
  <c r="IT61" i="6" l="1"/>
  <c r="IT257" i="6" s="1"/>
  <c r="IT284" i="6" s="1"/>
  <c r="IT293" i="6" s="1"/>
  <c r="IP325" i="6"/>
  <c r="IP326" i="6" s="1"/>
  <c r="IU42" i="6"/>
  <c r="IM310" i="6"/>
  <c r="IM311" i="6" s="1"/>
  <c r="IM312" i="6" s="1"/>
  <c r="IM313" i="6" s="1"/>
  <c r="IM314" i="6" s="1"/>
  <c r="IN320" i="6"/>
  <c r="IN321" i="6" s="1"/>
  <c r="IO89" i="6"/>
  <c r="IS70" i="6"/>
  <c r="IS72" i="6" s="1"/>
  <c r="IS77" i="6" s="1"/>
  <c r="IS257" i="6"/>
  <c r="IS284" i="6" s="1"/>
  <c r="IS293" i="6" s="1"/>
  <c r="II352" i="6"/>
  <c r="IH355" i="6"/>
  <c r="IH353" i="6"/>
  <c r="IM322" i="6"/>
  <c r="IM323" i="6" s="1"/>
  <c r="IJ6" i="29"/>
  <c r="IU41" i="6"/>
  <c r="IM8" i="29"/>
  <c r="IM7" i="29"/>
  <c r="IM4" i="29" s="1"/>
  <c r="IM5" i="29" s="1"/>
  <c r="IU55" i="6"/>
  <c r="IU57" i="6"/>
  <c r="IU58" i="6"/>
  <c r="IU56" i="6"/>
  <c r="IT303" i="6"/>
  <c r="IP3" i="29"/>
  <c r="IP327" i="6"/>
  <c r="IP328" i="6" s="1"/>
  <c r="IR83" i="6"/>
  <c r="IR87" i="6"/>
  <c r="IN2" i="29"/>
  <c r="IQ325" i="6"/>
  <c r="IQ326" i="6" s="1"/>
  <c r="IV54" i="6"/>
  <c r="IV53" i="6"/>
  <c r="IV52" i="6"/>
  <c r="IV50" i="6"/>
  <c r="IV36" i="6"/>
  <c r="IV48" i="6"/>
  <c r="IV37" i="6"/>
  <c r="IV39" i="6"/>
  <c r="IV49" i="6"/>
  <c r="IV44" i="6"/>
  <c r="IV51" i="6"/>
  <c r="IV43" i="6"/>
  <c r="IV46" i="6"/>
  <c r="IV45" i="6"/>
  <c r="IV38" i="6"/>
  <c r="IV47" i="6"/>
  <c r="IV56" i="6" s="1"/>
  <c r="IJ352" i="6" l="1"/>
  <c r="II353" i="6"/>
  <c r="II355" i="6"/>
  <c r="IN310" i="6"/>
  <c r="IN311" i="6" s="1"/>
  <c r="IN312" i="6" s="1"/>
  <c r="IN313" i="6" s="1"/>
  <c r="IN314" i="6" s="1"/>
  <c r="IP89" i="6"/>
  <c r="IO320" i="6"/>
  <c r="IO321" i="6" s="1"/>
  <c r="IS73" i="6"/>
  <c r="IS78" i="6" s="1"/>
  <c r="IS84" i="6" s="1"/>
  <c r="IS83" i="6" s="1"/>
  <c r="IN322" i="6"/>
  <c r="IN323" i="6" s="1"/>
  <c r="IK6" i="29"/>
  <c r="IN8" i="29"/>
  <c r="IN7" i="29"/>
  <c r="IN4" i="29" s="1"/>
  <c r="IN5" i="29" s="1"/>
  <c r="IU59" i="6"/>
  <c r="IU61" i="6" s="1"/>
  <c r="IV42" i="6"/>
  <c r="IV41" i="6"/>
  <c r="IU60" i="6"/>
  <c r="IU62" i="6" s="1"/>
  <c r="IU70" i="6" s="1"/>
  <c r="IV55" i="6"/>
  <c r="IV60" i="6" s="1"/>
  <c r="IV57" i="6"/>
  <c r="IV58" i="6"/>
  <c r="IU303" i="6"/>
  <c r="IR3" i="29" s="1"/>
  <c r="IQ3" i="29"/>
  <c r="IQ327" i="6"/>
  <c r="IQ328" i="6" s="1"/>
  <c r="IW52" i="6"/>
  <c r="IW51" i="6"/>
  <c r="IW48" i="6"/>
  <c r="IW53" i="6"/>
  <c r="IW47" i="6"/>
  <c r="IW54" i="6"/>
  <c r="IW38" i="6"/>
  <c r="IW44" i="6"/>
  <c r="IW50" i="6"/>
  <c r="IW46" i="6"/>
  <c r="IW49" i="6"/>
  <c r="IW45" i="6"/>
  <c r="IW37" i="6"/>
  <c r="IW39" i="6"/>
  <c r="IW43" i="6"/>
  <c r="IW36" i="6"/>
  <c r="IR325" i="6"/>
  <c r="IR326" i="6" s="1"/>
  <c r="IO2" i="29"/>
  <c r="IT72" i="6"/>
  <c r="IT77" i="6" s="1"/>
  <c r="IT73" i="6"/>
  <c r="IT78" i="6" s="1"/>
  <c r="IT84" i="6" s="1"/>
  <c r="IU257" i="6" l="1"/>
  <c r="IU284" i="6" s="1"/>
  <c r="IU293" i="6" s="1"/>
  <c r="IS87" i="6"/>
  <c r="IL6" i="29"/>
  <c r="IO322" i="6"/>
  <c r="IO323" i="6" s="1"/>
  <c r="IO310" i="6"/>
  <c r="IO311" i="6" s="1"/>
  <c r="IO312" i="6" s="1"/>
  <c r="IO313" i="6" s="1"/>
  <c r="IO314" i="6" s="1"/>
  <c r="IQ89" i="6"/>
  <c r="IP320" i="6"/>
  <c r="IP321" i="6" s="1"/>
  <c r="IV62" i="6"/>
  <c r="IJ355" i="6"/>
  <c r="IJ353" i="6"/>
  <c r="IK352" i="6"/>
  <c r="IO8" i="29"/>
  <c r="IO7" i="29"/>
  <c r="IO4" i="29" s="1"/>
  <c r="IO5" i="29" s="1"/>
  <c r="IW41" i="6"/>
  <c r="IV59" i="6"/>
  <c r="IV61" i="6" s="1"/>
  <c r="IW42" i="6"/>
  <c r="IW57" i="6"/>
  <c r="IW55" i="6"/>
  <c r="IW56" i="6"/>
  <c r="IW58" i="6"/>
  <c r="IV303" i="6"/>
  <c r="IR327" i="6"/>
  <c r="IR328" i="6" s="1"/>
  <c r="IU72" i="6"/>
  <c r="IU77" i="6" s="1"/>
  <c r="IU73" i="6"/>
  <c r="IU78" i="6" s="1"/>
  <c r="IU84" i="6" s="1"/>
  <c r="IT83" i="6"/>
  <c r="IT87" i="6"/>
  <c r="IX50" i="6"/>
  <c r="IX47" i="6"/>
  <c r="IX38" i="6"/>
  <c r="IX49" i="6"/>
  <c r="IX43" i="6"/>
  <c r="IX46" i="6"/>
  <c r="IX51" i="6"/>
  <c r="IX48" i="6"/>
  <c r="IX45" i="6"/>
  <c r="IX44" i="6"/>
  <c r="IX36" i="6"/>
  <c r="IX53" i="6"/>
  <c r="IX52" i="6"/>
  <c r="IX39" i="6"/>
  <c r="IX54" i="6"/>
  <c r="IX37" i="6"/>
  <c r="IS325" i="6"/>
  <c r="IS326" i="6" s="1"/>
  <c r="IP2" i="29"/>
  <c r="IV70" i="6" l="1"/>
  <c r="IV257" i="6"/>
  <c r="IV284" i="6" s="1"/>
  <c r="IV293" i="6" s="1"/>
  <c r="IK353" i="6"/>
  <c r="IL352" i="6"/>
  <c r="IK355" i="6"/>
  <c r="IM6" i="29"/>
  <c r="IP322" i="6"/>
  <c r="IP323" i="6" s="1"/>
  <c r="IX41" i="6"/>
  <c r="IR89" i="6"/>
  <c r="IP310" i="6"/>
  <c r="IP311" i="6" s="1"/>
  <c r="IP312" i="6" s="1"/>
  <c r="IP313" i="6" s="1"/>
  <c r="IP314" i="6" s="1"/>
  <c r="IQ320" i="6"/>
  <c r="IQ321" i="6" s="1"/>
  <c r="IP8" i="29"/>
  <c r="IP7" i="29"/>
  <c r="IP4" i="29" s="1"/>
  <c r="IP5" i="29" s="1"/>
  <c r="IX42" i="6"/>
  <c r="IW60" i="6"/>
  <c r="IW62" i="6" s="1"/>
  <c r="IW59" i="6"/>
  <c r="IW61" i="6" s="1"/>
  <c r="IX55" i="6"/>
  <c r="IX57" i="6"/>
  <c r="IX56" i="6"/>
  <c r="IX58" i="6"/>
  <c r="IW303" i="6"/>
  <c r="IS3" i="29"/>
  <c r="IS327" i="6"/>
  <c r="IS328" i="6" s="1"/>
  <c r="IQ2" i="29"/>
  <c r="IT325" i="6"/>
  <c r="IT326" i="6" s="1"/>
  <c r="IY39" i="6"/>
  <c r="IY45" i="6"/>
  <c r="IY48" i="6"/>
  <c r="IY54" i="6"/>
  <c r="IY47" i="6"/>
  <c r="IY52" i="6"/>
  <c r="IY36" i="6"/>
  <c r="IY53" i="6"/>
  <c r="IY50" i="6"/>
  <c r="IY43" i="6"/>
  <c r="IY38" i="6"/>
  <c r="IY51" i="6"/>
  <c r="IY44" i="6"/>
  <c r="IY46" i="6"/>
  <c r="IY49" i="6"/>
  <c r="IY37" i="6"/>
  <c r="IU83" i="6"/>
  <c r="IU87" i="6"/>
  <c r="IV72" i="6"/>
  <c r="IV77" i="6" s="1"/>
  <c r="IV73" i="6"/>
  <c r="IV78" i="6" s="1"/>
  <c r="IV84" i="6" s="1"/>
  <c r="IY55" i="6" l="1"/>
  <c r="IY41" i="6"/>
  <c r="IN6" i="29"/>
  <c r="IQ322" i="6"/>
  <c r="IQ323" i="6" s="1"/>
  <c r="IR320" i="6"/>
  <c r="IR321" i="6" s="1"/>
  <c r="IS89" i="6"/>
  <c r="IQ310" i="6"/>
  <c r="IQ311" i="6" s="1"/>
  <c r="IQ312" i="6" s="1"/>
  <c r="IQ313" i="6" s="1"/>
  <c r="IQ314" i="6" s="1"/>
  <c r="IL353" i="6"/>
  <c r="IM352" i="6"/>
  <c r="IL355" i="6"/>
  <c r="IW70" i="6"/>
  <c r="IW72" i="6" s="1"/>
  <c r="IW77" i="6" s="1"/>
  <c r="IW257" i="6"/>
  <c r="IW284" i="6" s="1"/>
  <c r="IW293" i="6" s="1"/>
  <c r="IQ8" i="29"/>
  <c r="IQ7" i="29"/>
  <c r="IQ4" i="29" s="1"/>
  <c r="IQ5" i="29" s="1"/>
  <c r="IY42" i="6"/>
  <c r="IX59" i="6"/>
  <c r="IX61" i="6" s="1"/>
  <c r="IX60" i="6"/>
  <c r="IX62" i="6" s="1"/>
  <c r="IY57" i="6"/>
  <c r="IY56" i="6"/>
  <c r="IY60" i="6" s="1"/>
  <c r="IY58" i="6"/>
  <c r="IX303" i="6"/>
  <c r="IU3" i="29" s="1"/>
  <c r="IT3" i="29"/>
  <c r="IT327" i="6"/>
  <c r="IT328" i="6" s="1"/>
  <c r="IV83" i="6"/>
  <c r="IV87" i="6"/>
  <c r="IZ44" i="6"/>
  <c r="IZ38" i="6"/>
  <c r="IZ50" i="6"/>
  <c r="IZ57" i="6" s="1"/>
  <c r="IZ37" i="6"/>
  <c r="IZ47" i="6"/>
  <c r="IZ46" i="6"/>
  <c r="IZ36" i="6"/>
  <c r="IZ49" i="6"/>
  <c r="IZ54" i="6"/>
  <c r="IZ53" i="6"/>
  <c r="IZ39" i="6"/>
  <c r="IZ43" i="6"/>
  <c r="IZ48" i="6"/>
  <c r="IZ52" i="6"/>
  <c r="IZ51" i="6"/>
  <c r="IZ45" i="6"/>
  <c r="IR2" i="29"/>
  <c r="IU325" i="6"/>
  <c r="IU326" i="6" s="1"/>
  <c r="IM355" i="6" l="1"/>
  <c r="IM353" i="6"/>
  <c r="IN352" i="6"/>
  <c r="IY62" i="6"/>
  <c r="IR322" i="6"/>
  <c r="IR323" i="6" s="1"/>
  <c r="IO6" i="29"/>
  <c r="IT89" i="6"/>
  <c r="IR310" i="6"/>
  <c r="IR311" i="6" s="1"/>
  <c r="IR312" i="6" s="1"/>
  <c r="IR313" i="6" s="1"/>
  <c r="IR314" i="6" s="1"/>
  <c r="IS320" i="6"/>
  <c r="IS321" i="6" s="1"/>
  <c r="IW73" i="6"/>
  <c r="IW78" i="6" s="1"/>
  <c r="IW84" i="6" s="1"/>
  <c r="IW83" i="6" s="1"/>
  <c r="IX70" i="6"/>
  <c r="IX72" i="6" s="1"/>
  <c r="IX77" i="6" s="1"/>
  <c r="IX257" i="6"/>
  <c r="IX284" i="6" s="1"/>
  <c r="IX293" i="6" s="1"/>
  <c r="IR8" i="29"/>
  <c r="IR7" i="29"/>
  <c r="IR4" i="29" s="1"/>
  <c r="IR5" i="29" s="1"/>
  <c r="IZ42" i="6"/>
  <c r="IZ55" i="6"/>
  <c r="IY59" i="6"/>
  <c r="IY61" i="6" s="1"/>
  <c r="IZ41" i="6"/>
  <c r="IZ56" i="6"/>
  <c r="IZ58" i="6"/>
  <c r="IZ59" i="6" s="1"/>
  <c r="IY303" i="6"/>
  <c r="IU327" i="6"/>
  <c r="IU328" i="6" s="1"/>
  <c r="IV325" i="6"/>
  <c r="IV326" i="6" s="1"/>
  <c r="IS2" i="29"/>
  <c r="JA49" i="6"/>
  <c r="JA51" i="6"/>
  <c r="JA48" i="6"/>
  <c r="JA54" i="6"/>
  <c r="JA50" i="6"/>
  <c r="JA57" i="6" s="1"/>
  <c r="JA38" i="6"/>
  <c r="JA53" i="6"/>
  <c r="JA43" i="6"/>
  <c r="JA52" i="6"/>
  <c r="JA37" i="6"/>
  <c r="JA47" i="6"/>
  <c r="JA36" i="6"/>
  <c r="JA39" i="6"/>
  <c r="JA44" i="6"/>
  <c r="JA46" i="6"/>
  <c r="JA45" i="6"/>
  <c r="JA58" i="6" l="1"/>
  <c r="JA56" i="6"/>
  <c r="IZ60" i="6"/>
  <c r="IZ62" i="6" s="1"/>
  <c r="IZ61" i="6"/>
  <c r="IW87" i="6"/>
  <c r="IS322" i="6"/>
  <c r="IS323" i="6" s="1"/>
  <c r="IP6" i="29"/>
  <c r="IX73" i="6"/>
  <c r="IX78" i="6" s="1"/>
  <c r="IX84" i="6" s="1"/>
  <c r="IX83" i="6" s="1"/>
  <c r="IO352" i="6"/>
  <c r="IN355" i="6"/>
  <c r="IN353" i="6"/>
  <c r="IY70" i="6"/>
  <c r="IY72" i="6" s="1"/>
  <c r="IY77" i="6" s="1"/>
  <c r="IY257" i="6"/>
  <c r="IY284" i="6" s="1"/>
  <c r="IY293" i="6" s="1"/>
  <c r="IT320" i="6"/>
  <c r="IT321" i="6" s="1"/>
  <c r="IU89" i="6"/>
  <c r="IS310" i="6"/>
  <c r="IS311" i="6" s="1"/>
  <c r="IS312" i="6" s="1"/>
  <c r="IS313" i="6" s="1"/>
  <c r="IS314" i="6" s="1"/>
  <c r="IS8" i="29"/>
  <c r="IS7" i="29"/>
  <c r="IS4" i="29" s="1"/>
  <c r="IS5" i="29" s="1"/>
  <c r="JA41" i="6"/>
  <c r="JA59" i="6"/>
  <c r="JA42" i="6"/>
  <c r="JA55" i="6"/>
  <c r="JA60" i="6" s="1"/>
  <c r="JA62" i="6" s="1"/>
  <c r="JA70" i="6" s="1"/>
  <c r="IZ303" i="6"/>
  <c r="IW3" i="29" s="1"/>
  <c r="IV3" i="29"/>
  <c r="IV327" i="6"/>
  <c r="IV328" i="6" s="1"/>
  <c r="JB43" i="6"/>
  <c r="JB51" i="6"/>
  <c r="JB46" i="6"/>
  <c r="JB50" i="6"/>
  <c r="JB37" i="6"/>
  <c r="JB49" i="6"/>
  <c r="JB45" i="6"/>
  <c r="JB36" i="6"/>
  <c r="JB44" i="6"/>
  <c r="JB47" i="6"/>
  <c r="JB54" i="6"/>
  <c r="JB48" i="6"/>
  <c r="JB52" i="6"/>
  <c r="JB39" i="6"/>
  <c r="JB53" i="6"/>
  <c r="JB38" i="6"/>
  <c r="IW325" i="6"/>
  <c r="IW326" i="6" s="1"/>
  <c r="IT2" i="29"/>
  <c r="IZ70" i="6" l="1"/>
  <c r="IZ257" i="6"/>
  <c r="IZ284" i="6" s="1"/>
  <c r="IZ293" i="6" s="1"/>
  <c r="IX87" i="6"/>
  <c r="JA61" i="6"/>
  <c r="JA257" i="6" s="1"/>
  <c r="JA284" i="6" s="1"/>
  <c r="JA293" i="6" s="1"/>
  <c r="IQ6" i="29"/>
  <c r="IT322" i="6"/>
  <c r="IT323" i="6" s="1"/>
  <c r="IY73" i="6"/>
  <c r="IY78" i="6" s="1"/>
  <c r="IY84" i="6" s="1"/>
  <c r="IU320" i="6"/>
  <c r="IU321" i="6" s="1"/>
  <c r="IT310" i="6"/>
  <c r="IT311" i="6" s="1"/>
  <c r="IT312" i="6" s="1"/>
  <c r="IT313" i="6" s="1"/>
  <c r="IT314" i="6" s="1"/>
  <c r="IV89" i="6"/>
  <c r="IP352" i="6"/>
  <c r="IO353" i="6"/>
  <c r="IO355" i="6"/>
  <c r="IT8" i="29"/>
  <c r="IT7" i="29"/>
  <c r="IT4" i="29" s="1"/>
  <c r="IT5" i="29" s="1"/>
  <c r="JB41" i="6"/>
  <c r="JB42" i="6"/>
  <c r="JB57" i="6"/>
  <c r="JB55" i="6"/>
  <c r="JB56" i="6"/>
  <c r="JB58" i="6"/>
  <c r="JA303" i="6"/>
  <c r="IW327" i="6"/>
  <c r="IW328" i="6" s="1"/>
  <c r="IU2" i="29"/>
  <c r="IX325" i="6"/>
  <c r="IX326" i="6" s="1"/>
  <c r="JC52" i="6"/>
  <c r="JC48" i="6"/>
  <c r="JC50" i="6"/>
  <c r="JC39" i="6"/>
  <c r="JC46" i="6"/>
  <c r="JC36" i="6"/>
  <c r="JC45" i="6"/>
  <c r="JC54" i="6"/>
  <c r="JC38" i="6"/>
  <c r="JC53" i="6"/>
  <c r="JC37" i="6"/>
  <c r="JC47" i="6"/>
  <c r="JC51" i="6"/>
  <c r="JC49" i="6"/>
  <c r="JC43" i="6"/>
  <c r="JC44" i="6"/>
  <c r="IY83" i="6"/>
  <c r="IY87" i="6"/>
  <c r="IZ72" i="6"/>
  <c r="IZ77" i="6" s="1"/>
  <c r="IZ73" i="6"/>
  <c r="IZ78" i="6" s="1"/>
  <c r="IZ84" i="6" s="1"/>
  <c r="IR6" i="29" l="1"/>
  <c r="IU322" i="6"/>
  <c r="IU323" i="6" s="1"/>
  <c r="IU310" i="6"/>
  <c r="IU311" i="6" s="1"/>
  <c r="IU312" i="6" s="1"/>
  <c r="IU313" i="6" s="1"/>
  <c r="IU314" i="6" s="1"/>
  <c r="IW89" i="6"/>
  <c r="IV320" i="6"/>
  <c r="IV321" i="6" s="1"/>
  <c r="IP353" i="6"/>
  <c r="IP355" i="6"/>
  <c r="IQ352" i="6"/>
  <c r="IV310" i="6"/>
  <c r="IV311" i="6" s="1"/>
  <c r="IV312" i="6" s="1"/>
  <c r="IV313" i="6" s="1"/>
  <c r="IV314" i="6" s="1"/>
  <c r="JC41" i="6"/>
  <c r="IU8" i="29"/>
  <c r="IU7" i="29"/>
  <c r="IU4" i="29" s="1"/>
  <c r="IU5" i="29" s="1"/>
  <c r="JB59" i="6"/>
  <c r="JB61" i="6" s="1"/>
  <c r="JC42" i="6"/>
  <c r="JB60" i="6"/>
  <c r="JB62" i="6" s="1"/>
  <c r="JC55" i="6"/>
  <c r="JC57" i="6"/>
  <c r="JC58" i="6"/>
  <c r="JC56" i="6"/>
  <c r="JB303" i="6"/>
  <c r="IY3" i="29" s="1"/>
  <c r="IX3" i="29"/>
  <c r="IX327" i="6"/>
  <c r="IX328" i="6" s="1"/>
  <c r="IV2" i="29"/>
  <c r="IY325" i="6"/>
  <c r="IY326" i="6" s="1"/>
  <c r="JD52" i="6"/>
  <c r="JD38" i="6"/>
  <c r="JD43" i="6"/>
  <c r="JD51" i="6"/>
  <c r="JD53" i="6"/>
  <c r="JD44" i="6"/>
  <c r="JD49" i="6"/>
  <c r="JD46" i="6"/>
  <c r="JD47" i="6"/>
  <c r="JD36" i="6"/>
  <c r="JD48" i="6"/>
  <c r="JD54" i="6"/>
  <c r="JD37" i="6"/>
  <c r="JD45" i="6"/>
  <c r="JD50" i="6"/>
  <c r="JD39" i="6"/>
  <c r="IZ83" i="6"/>
  <c r="IZ87" i="6"/>
  <c r="JA72" i="6"/>
  <c r="JA77" i="6" s="1"/>
  <c r="JA73" i="6"/>
  <c r="JA78" i="6" s="1"/>
  <c r="JA84" i="6" s="1"/>
  <c r="JD57" i="6" l="1"/>
  <c r="IQ353" i="6"/>
  <c r="IR352" i="6"/>
  <c r="IQ355" i="6"/>
  <c r="IW320" i="6"/>
  <c r="IW321" i="6" s="1"/>
  <c r="IX89" i="6"/>
  <c r="IV322" i="6"/>
  <c r="IV323" i="6" s="1"/>
  <c r="IS6" i="29"/>
  <c r="JB70" i="6"/>
  <c r="JB72" i="6" s="1"/>
  <c r="JB77" i="6" s="1"/>
  <c r="JB257" i="6"/>
  <c r="JB284" i="6" s="1"/>
  <c r="JB293" i="6" s="1"/>
  <c r="IV7" i="29"/>
  <c r="IV4" i="29" s="1"/>
  <c r="IV5" i="29" s="1"/>
  <c r="IV8" i="29"/>
  <c r="JD55" i="6"/>
  <c r="JD41" i="6"/>
  <c r="JD42" i="6"/>
  <c r="JC60" i="6"/>
  <c r="JC62" i="6" s="1"/>
  <c r="JC59" i="6"/>
  <c r="JC61" i="6" s="1"/>
  <c r="JD58" i="6"/>
  <c r="JD59" i="6" s="1"/>
  <c r="JD56" i="6"/>
  <c r="JC303" i="6"/>
  <c r="IZ3" i="29" s="1"/>
  <c r="IY327" i="6"/>
  <c r="IY328" i="6" s="1"/>
  <c r="JA83" i="6"/>
  <c r="JA87" i="6"/>
  <c r="JE46" i="6"/>
  <c r="JE45" i="6"/>
  <c r="JE47" i="6"/>
  <c r="JE43" i="6"/>
  <c r="JE54" i="6"/>
  <c r="JE48" i="6"/>
  <c r="JE39" i="6"/>
  <c r="JE37" i="6"/>
  <c r="JE50" i="6"/>
  <c r="JE44" i="6"/>
  <c r="JE49" i="6"/>
  <c r="JE51" i="6"/>
  <c r="JE52" i="6"/>
  <c r="JE53" i="6"/>
  <c r="JE38" i="6"/>
  <c r="JE36" i="6"/>
  <c r="IZ325" i="6"/>
  <c r="IZ326" i="6" s="1"/>
  <c r="IW2" i="29"/>
  <c r="JE58" i="6" l="1"/>
  <c r="JD60" i="6"/>
  <c r="JE55" i="6"/>
  <c r="JB73" i="6"/>
  <c r="JB78" i="6" s="1"/>
  <c r="JB84" i="6" s="1"/>
  <c r="JD61" i="6"/>
  <c r="IX320" i="6"/>
  <c r="IX321" i="6" s="1"/>
  <c r="IW310" i="6"/>
  <c r="IW311" i="6" s="1"/>
  <c r="IW312" i="6" s="1"/>
  <c r="IW313" i="6" s="1"/>
  <c r="IW314" i="6" s="1"/>
  <c r="IY89" i="6"/>
  <c r="IR353" i="6"/>
  <c r="IS352" i="6"/>
  <c r="IR355" i="6"/>
  <c r="IW322" i="6"/>
  <c r="IW323" i="6" s="1"/>
  <c r="IT6" i="29"/>
  <c r="JC70" i="6"/>
  <c r="JC72" i="6" s="1"/>
  <c r="JC77" i="6" s="1"/>
  <c r="JC257" i="6"/>
  <c r="JC284" i="6" s="1"/>
  <c r="JC293" i="6" s="1"/>
  <c r="IW7" i="29"/>
  <c r="IW4" i="29" s="1"/>
  <c r="IW5" i="29" s="1"/>
  <c r="IW8" i="29"/>
  <c r="JD62" i="6"/>
  <c r="JE42" i="6"/>
  <c r="JE41" i="6"/>
  <c r="JE57" i="6"/>
  <c r="JE59" i="6" s="1"/>
  <c r="JE61" i="6" s="1"/>
  <c r="JE56" i="6"/>
  <c r="JE60" i="6" s="1"/>
  <c r="JD303" i="6"/>
  <c r="JA3" i="29" s="1"/>
  <c r="IZ327" i="6"/>
  <c r="IZ328" i="6" s="1"/>
  <c r="JB83" i="6"/>
  <c r="JB87" i="6"/>
  <c r="IX2" i="29"/>
  <c r="JA325" i="6"/>
  <c r="JA326" i="6" s="1"/>
  <c r="JF52" i="6"/>
  <c r="JF37" i="6"/>
  <c r="JF51" i="6"/>
  <c r="JF43" i="6"/>
  <c r="JF44" i="6"/>
  <c r="JF48" i="6"/>
  <c r="JF46" i="6"/>
  <c r="JF53" i="6"/>
  <c r="JF50" i="6"/>
  <c r="JF54" i="6"/>
  <c r="JF38" i="6"/>
  <c r="JF39" i="6"/>
  <c r="JF47" i="6"/>
  <c r="JF45" i="6"/>
  <c r="JF49" i="6"/>
  <c r="JF36" i="6"/>
  <c r="IU6" i="29" l="1"/>
  <c r="IX322" i="6"/>
  <c r="IX323" i="6" s="1"/>
  <c r="IS353" i="6"/>
  <c r="IS355" i="6"/>
  <c r="IT352" i="6"/>
  <c r="IZ89" i="6"/>
  <c r="IX310" i="6"/>
  <c r="IX311" i="6" s="1"/>
  <c r="IX312" i="6" s="1"/>
  <c r="IX313" i="6" s="1"/>
  <c r="IX314" i="6" s="1"/>
  <c r="IY320" i="6"/>
  <c r="IY321" i="6" s="1"/>
  <c r="JC73" i="6"/>
  <c r="JC78" i="6" s="1"/>
  <c r="JC84" i="6" s="1"/>
  <c r="JC83" i="6" s="1"/>
  <c r="JD70" i="6"/>
  <c r="JD72" i="6" s="1"/>
  <c r="JD77" i="6" s="1"/>
  <c r="JD257" i="6"/>
  <c r="JD284" i="6" s="1"/>
  <c r="JD293" i="6" s="1"/>
  <c r="IX8" i="29"/>
  <c r="IX7" i="29"/>
  <c r="IX4" i="29" s="1"/>
  <c r="IX5" i="29" s="1"/>
  <c r="JF55" i="6"/>
  <c r="JE62" i="6"/>
  <c r="JF42" i="6"/>
  <c r="JF41" i="6"/>
  <c r="JF57" i="6"/>
  <c r="JF56" i="6"/>
  <c r="JF58" i="6"/>
  <c r="JE303" i="6"/>
  <c r="JA327" i="6"/>
  <c r="JA328" i="6" s="1"/>
  <c r="IY2" i="29"/>
  <c r="JB325" i="6"/>
  <c r="JB326" i="6" s="1"/>
  <c r="JG49" i="6"/>
  <c r="JG48" i="6"/>
  <c r="JG44" i="6"/>
  <c r="JG38" i="6"/>
  <c r="JG53" i="6"/>
  <c r="JG43" i="6"/>
  <c r="JG47" i="6"/>
  <c r="JG56" i="6" s="1"/>
  <c r="JG52" i="6"/>
  <c r="JG45" i="6"/>
  <c r="JG51" i="6"/>
  <c r="JG54" i="6"/>
  <c r="JG50" i="6"/>
  <c r="JG39" i="6"/>
  <c r="JG37" i="6"/>
  <c r="JG46" i="6"/>
  <c r="JG36" i="6"/>
  <c r="JG57" i="6" l="1"/>
  <c r="JF60" i="6"/>
  <c r="JD73" i="6"/>
  <c r="JD78" i="6" s="1"/>
  <c r="JD84" i="6" s="1"/>
  <c r="IU352" i="6"/>
  <c r="IT353" i="6"/>
  <c r="IT355" i="6"/>
  <c r="JC87" i="6"/>
  <c r="JA89" i="6"/>
  <c r="IZ320" i="6"/>
  <c r="IZ321" i="6" s="1"/>
  <c r="IY310" i="6"/>
  <c r="IY311" i="6" s="1"/>
  <c r="IY312" i="6" s="1"/>
  <c r="IY313" i="6" s="1"/>
  <c r="IY314" i="6" s="1"/>
  <c r="IY322" i="6"/>
  <c r="IY323" i="6" s="1"/>
  <c r="IV6" i="29"/>
  <c r="JE70" i="6"/>
  <c r="JE73" i="6" s="1"/>
  <c r="JE78" i="6" s="1"/>
  <c r="JE84" i="6" s="1"/>
  <c r="JE257" i="6"/>
  <c r="JE284" i="6" s="1"/>
  <c r="JE293" i="6" s="1"/>
  <c r="JG42" i="6"/>
  <c r="IY8" i="29"/>
  <c r="IY7" i="29"/>
  <c r="IY4" i="29" s="1"/>
  <c r="IY5" i="29" s="1"/>
  <c r="JF62" i="6"/>
  <c r="JG41" i="6"/>
  <c r="JF59" i="6"/>
  <c r="JF61" i="6" s="1"/>
  <c r="JG55" i="6"/>
  <c r="JG60" i="6" s="1"/>
  <c r="JG58" i="6"/>
  <c r="JG59" i="6" s="1"/>
  <c r="JG61" i="6" s="1"/>
  <c r="JF303" i="6"/>
  <c r="JB3" i="29"/>
  <c r="JB327" i="6"/>
  <c r="JB328" i="6" s="1"/>
  <c r="JD83" i="6"/>
  <c r="JD87" i="6"/>
  <c r="JC325" i="6"/>
  <c r="JC326" i="6" s="1"/>
  <c r="IZ2" i="29"/>
  <c r="JH48" i="6"/>
  <c r="JH43" i="6"/>
  <c r="JH45" i="6"/>
  <c r="JH54" i="6"/>
  <c r="JH38" i="6"/>
  <c r="JH39" i="6"/>
  <c r="JH49" i="6"/>
  <c r="JH37" i="6"/>
  <c r="JH46" i="6"/>
  <c r="JH51" i="6"/>
  <c r="JH47" i="6"/>
  <c r="JH44" i="6"/>
  <c r="JH52" i="6"/>
  <c r="JH50" i="6"/>
  <c r="JH53" i="6"/>
  <c r="JH58" i="6" s="1"/>
  <c r="JH36" i="6"/>
  <c r="JH57" i="6" l="1"/>
  <c r="JH55" i="6"/>
  <c r="JA320" i="6"/>
  <c r="JA321" i="6" s="1"/>
  <c r="JB89" i="6"/>
  <c r="IZ310" i="6"/>
  <c r="IZ311" i="6" s="1"/>
  <c r="IZ312" i="6" s="1"/>
  <c r="IZ313" i="6" s="1"/>
  <c r="IZ314" i="6" s="1"/>
  <c r="JE72" i="6"/>
  <c r="JE77" i="6" s="1"/>
  <c r="JG62" i="6"/>
  <c r="JF70" i="6"/>
  <c r="JF73" i="6" s="1"/>
  <c r="JF78" i="6" s="1"/>
  <c r="JF84" i="6" s="1"/>
  <c r="JF257" i="6"/>
  <c r="JF284" i="6" s="1"/>
  <c r="JF293" i="6" s="1"/>
  <c r="IV352" i="6"/>
  <c r="IU353" i="6"/>
  <c r="IU355" i="6"/>
  <c r="IZ322" i="6"/>
  <c r="IZ323" i="6" s="1"/>
  <c r="IW6" i="29"/>
  <c r="IZ8" i="29"/>
  <c r="IZ7" i="29"/>
  <c r="IZ4" i="29" s="1"/>
  <c r="IZ5" i="29" s="1"/>
  <c r="JH59" i="6"/>
  <c r="JH42" i="6"/>
  <c r="JH41" i="6"/>
  <c r="JH56" i="6"/>
  <c r="JG303" i="6"/>
  <c r="JC3" i="29"/>
  <c r="JC327" i="6"/>
  <c r="JC328" i="6" s="1"/>
  <c r="JI43" i="6"/>
  <c r="JI47" i="6"/>
  <c r="JI45" i="6"/>
  <c r="JI52" i="6"/>
  <c r="JI54" i="6"/>
  <c r="JI36" i="6"/>
  <c r="JI51" i="6"/>
  <c r="JI48" i="6"/>
  <c r="JI46" i="6"/>
  <c r="JI38" i="6"/>
  <c r="JI49" i="6"/>
  <c r="JI44" i="6"/>
  <c r="JI37" i="6"/>
  <c r="JI39" i="6"/>
  <c r="JI50" i="6"/>
  <c r="JI53" i="6"/>
  <c r="JE83" i="6"/>
  <c r="JE87" i="6"/>
  <c r="JA2" i="29"/>
  <c r="JD325" i="6"/>
  <c r="JD326" i="6" s="1"/>
  <c r="JH60" i="6" l="1"/>
  <c r="JH61" i="6"/>
  <c r="JH62" i="6"/>
  <c r="JF72" i="6"/>
  <c r="JF77" i="6" s="1"/>
  <c r="IV353" i="6"/>
  <c r="IW352" i="6"/>
  <c r="IV355" i="6"/>
  <c r="JA310" i="6"/>
  <c r="JA311" i="6" s="1"/>
  <c r="JA312" i="6" s="1"/>
  <c r="JA313" i="6" s="1"/>
  <c r="JA314" i="6" s="1"/>
  <c r="JB320" i="6"/>
  <c r="JB321" i="6" s="1"/>
  <c r="JC89" i="6"/>
  <c r="JG70" i="6"/>
  <c r="JG72" i="6" s="1"/>
  <c r="JG77" i="6" s="1"/>
  <c r="JG257" i="6"/>
  <c r="JG284" i="6" s="1"/>
  <c r="JG293" i="6" s="1"/>
  <c r="JA322" i="6"/>
  <c r="JA323" i="6" s="1"/>
  <c r="IX6" i="29"/>
  <c r="JA8" i="29"/>
  <c r="JA7" i="29"/>
  <c r="JA4" i="29" s="1"/>
  <c r="JA5" i="29" s="1"/>
  <c r="JI42" i="6"/>
  <c r="JI57" i="6"/>
  <c r="JI41" i="6"/>
  <c r="JI55" i="6"/>
  <c r="JI56" i="6"/>
  <c r="JI58" i="6"/>
  <c r="JI59" i="6" s="1"/>
  <c r="JI61" i="6" s="1"/>
  <c r="JH303" i="6"/>
  <c r="JD3" i="29"/>
  <c r="JD327" i="6"/>
  <c r="JD328" i="6" s="1"/>
  <c r="JB2" i="29"/>
  <c r="JE325" i="6"/>
  <c r="JE326" i="6" s="1"/>
  <c r="JJ49" i="6"/>
  <c r="JJ38" i="6"/>
  <c r="JJ43" i="6"/>
  <c r="JJ51" i="6"/>
  <c r="JJ39" i="6"/>
  <c r="JJ53" i="6"/>
  <c r="JJ48" i="6"/>
  <c r="JJ52" i="6"/>
  <c r="JJ44" i="6"/>
  <c r="JJ47" i="6"/>
  <c r="JJ56" i="6" s="1"/>
  <c r="JJ54" i="6"/>
  <c r="JJ50" i="6"/>
  <c r="JJ36" i="6"/>
  <c r="JJ45" i="6"/>
  <c r="JJ37" i="6"/>
  <c r="JJ46" i="6"/>
  <c r="JF83" i="6"/>
  <c r="JF87" i="6"/>
  <c r="JJ57" i="6" l="1"/>
  <c r="JH70" i="6"/>
  <c r="JH257" i="6"/>
  <c r="JH284" i="6" s="1"/>
  <c r="JH293" i="6" s="1"/>
  <c r="IX352" i="6"/>
  <c r="IW355" i="6"/>
  <c r="IW353" i="6"/>
  <c r="JC320" i="6"/>
  <c r="JC321" i="6" s="1"/>
  <c r="JD89" i="6"/>
  <c r="JB310" i="6"/>
  <c r="JB311" i="6" s="1"/>
  <c r="JB312" i="6" s="1"/>
  <c r="JB313" i="6" s="1"/>
  <c r="JB314" i="6" s="1"/>
  <c r="JB322" i="6"/>
  <c r="JB323" i="6" s="1"/>
  <c r="IY6" i="29"/>
  <c r="JG73" i="6"/>
  <c r="JG78" i="6" s="1"/>
  <c r="JG84" i="6" s="1"/>
  <c r="JG83" i="6" s="1"/>
  <c r="JB8" i="29"/>
  <c r="JB7" i="29"/>
  <c r="JB4" i="29" s="1"/>
  <c r="JB5" i="29" s="1"/>
  <c r="JJ55" i="6"/>
  <c r="JJ60" i="6" s="1"/>
  <c r="JJ42" i="6"/>
  <c r="JJ41" i="6"/>
  <c r="JI60" i="6"/>
  <c r="JI62" i="6" s="1"/>
  <c r="JJ58" i="6"/>
  <c r="JJ59" i="6" s="1"/>
  <c r="JI303" i="6"/>
  <c r="JF3" i="29" s="1"/>
  <c r="JE3" i="29"/>
  <c r="JE327" i="6"/>
  <c r="JE328" i="6" s="1"/>
  <c r="JK54" i="6"/>
  <c r="JK36" i="6"/>
  <c r="JK47" i="6"/>
  <c r="JK56" i="6" s="1"/>
  <c r="JK51" i="6"/>
  <c r="JK39" i="6"/>
  <c r="JK52" i="6"/>
  <c r="JK53" i="6"/>
  <c r="JK58" i="6" s="1"/>
  <c r="JK38" i="6"/>
  <c r="JK37" i="6"/>
  <c r="JK44" i="6"/>
  <c r="JK49" i="6"/>
  <c r="JK48" i="6"/>
  <c r="JK46" i="6"/>
  <c r="JK50" i="6"/>
  <c r="JK43" i="6"/>
  <c r="JK45" i="6"/>
  <c r="JF325" i="6"/>
  <c r="JF326" i="6" s="1"/>
  <c r="JC2" i="29"/>
  <c r="JH72" i="6"/>
  <c r="JH77" i="6" s="1"/>
  <c r="JH73" i="6"/>
  <c r="JH78" i="6" s="1"/>
  <c r="JH84" i="6" s="1"/>
  <c r="JJ62" i="6" l="1"/>
  <c r="JK57" i="6"/>
  <c r="JG87" i="6"/>
  <c r="JJ70" i="6"/>
  <c r="JC322" i="6"/>
  <c r="JC323" i="6" s="1"/>
  <c r="IZ6" i="29"/>
  <c r="JK41" i="6"/>
  <c r="JD320" i="6"/>
  <c r="JD321" i="6" s="1"/>
  <c r="JC310" i="6"/>
  <c r="JC311" i="6" s="1"/>
  <c r="JC312" i="6" s="1"/>
  <c r="JC313" i="6" s="1"/>
  <c r="JC314" i="6" s="1"/>
  <c r="JE89" i="6"/>
  <c r="JI70" i="6"/>
  <c r="JI72" i="6" s="1"/>
  <c r="JI77" i="6" s="1"/>
  <c r="JI257" i="6"/>
  <c r="JI284" i="6" s="1"/>
  <c r="JI293" i="6" s="1"/>
  <c r="IY352" i="6"/>
  <c r="IX355" i="6"/>
  <c r="IX353" i="6"/>
  <c r="JC8" i="29"/>
  <c r="JC7" i="29"/>
  <c r="JC4" i="29" s="1"/>
  <c r="JC5" i="29" s="1"/>
  <c r="JK59" i="6"/>
  <c r="JJ61" i="6"/>
  <c r="JJ257" i="6" s="1"/>
  <c r="JJ284" i="6" s="1"/>
  <c r="JJ293" i="6" s="1"/>
  <c r="JK42" i="6"/>
  <c r="JK55" i="6"/>
  <c r="JK60" i="6" s="1"/>
  <c r="JK62" i="6" s="1"/>
  <c r="JK70" i="6" s="1"/>
  <c r="JJ303" i="6"/>
  <c r="JF327" i="6"/>
  <c r="JF328" i="6" s="1"/>
  <c r="JL50" i="6"/>
  <c r="JL53" i="6"/>
  <c r="JL54" i="6"/>
  <c r="JL38" i="6"/>
  <c r="JL49" i="6"/>
  <c r="JL47" i="6"/>
  <c r="JL56" i="6" s="1"/>
  <c r="JL51" i="6"/>
  <c r="JL46" i="6"/>
  <c r="JL43" i="6"/>
  <c r="JL44" i="6"/>
  <c r="JL36" i="6"/>
  <c r="JL45" i="6"/>
  <c r="JL37" i="6"/>
  <c r="JL48" i="6"/>
  <c r="JL39" i="6"/>
  <c r="JL52" i="6"/>
  <c r="JG325" i="6"/>
  <c r="JG326" i="6" s="1"/>
  <c r="JD2" i="29"/>
  <c r="JH83" i="6"/>
  <c r="JH87" i="6"/>
  <c r="JK61" i="6" l="1"/>
  <c r="JK257" i="6" s="1"/>
  <c r="JK284" i="6" s="1"/>
  <c r="JK293" i="6" s="1"/>
  <c r="JI73" i="6"/>
  <c r="JI78" i="6" s="1"/>
  <c r="JI84" i="6" s="1"/>
  <c r="JD322" i="6"/>
  <c r="JD323" i="6" s="1"/>
  <c r="JA6" i="29"/>
  <c r="IZ352" i="6"/>
  <c r="IY355" i="6"/>
  <c r="IY353" i="6"/>
  <c r="JF89" i="6"/>
  <c r="JD310" i="6"/>
  <c r="JD311" i="6" s="1"/>
  <c r="JD312" i="6" s="1"/>
  <c r="JD313" i="6" s="1"/>
  <c r="JD314" i="6" s="1"/>
  <c r="JE320" i="6"/>
  <c r="JE321" i="6" s="1"/>
  <c r="JD8" i="29"/>
  <c r="JD7" i="29"/>
  <c r="JD4" i="29" s="1"/>
  <c r="JD5" i="29" s="1"/>
  <c r="JL41" i="6"/>
  <c r="JL42" i="6"/>
  <c r="JL55" i="6"/>
  <c r="JL60" i="6" s="1"/>
  <c r="JL57" i="6"/>
  <c r="JL58" i="6"/>
  <c r="JK303" i="6"/>
  <c r="JH3" i="29" s="1"/>
  <c r="JG3" i="29"/>
  <c r="JG327" i="6"/>
  <c r="JG328" i="6" s="1"/>
  <c r="JI83" i="6"/>
  <c r="JI87" i="6"/>
  <c r="JM38" i="6"/>
  <c r="JM36" i="6"/>
  <c r="JM53" i="6"/>
  <c r="JM37" i="6"/>
  <c r="JM39" i="6"/>
  <c r="JM44" i="6"/>
  <c r="JM54" i="6"/>
  <c r="JM52" i="6"/>
  <c r="JM51" i="6"/>
  <c r="JM47" i="6"/>
  <c r="JM48" i="6"/>
  <c r="JM46" i="6"/>
  <c r="JM50" i="6"/>
  <c r="JM49" i="6"/>
  <c r="JM45" i="6"/>
  <c r="JM43" i="6"/>
  <c r="JE2" i="29"/>
  <c r="JH325" i="6"/>
  <c r="JH326" i="6" s="1"/>
  <c r="JJ72" i="6"/>
  <c r="JJ77" i="6" s="1"/>
  <c r="JJ73" i="6"/>
  <c r="JJ78" i="6" s="1"/>
  <c r="JJ84" i="6" s="1"/>
  <c r="JL62" i="6" l="1"/>
  <c r="JL70" i="6" s="1"/>
  <c r="JE310" i="6"/>
  <c r="JE311" i="6" s="1"/>
  <c r="JE312" i="6" s="1"/>
  <c r="JE313" i="6" s="1"/>
  <c r="JE314" i="6" s="1"/>
  <c r="JF320" i="6"/>
  <c r="JF321" i="6" s="1"/>
  <c r="JG89" i="6"/>
  <c r="JF310" i="6" s="1"/>
  <c r="JF311" i="6" s="1"/>
  <c r="JF312" i="6" s="1"/>
  <c r="JF313" i="6" s="1"/>
  <c r="JF314" i="6" s="1"/>
  <c r="JB6" i="29"/>
  <c r="JE322" i="6"/>
  <c r="JE323" i="6" s="1"/>
  <c r="IZ353" i="6"/>
  <c r="JA352" i="6"/>
  <c r="IZ355" i="6"/>
  <c r="JE8" i="29"/>
  <c r="JE7" i="29"/>
  <c r="JE4" i="29" s="1"/>
  <c r="JE5" i="29" s="1"/>
  <c r="JM41" i="6"/>
  <c r="JM42" i="6"/>
  <c r="JL59" i="6"/>
  <c r="JL61" i="6" s="1"/>
  <c r="JL257" i="6" s="1"/>
  <c r="JL284" i="6" s="1"/>
  <c r="JL293" i="6" s="1"/>
  <c r="JM55" i="6"/>
  <c r="JM57" i="6"/>
  <c r="JM56" i="6"/>
  <c r="JM58" i="6"/>
  <c r="JL303" i="6"/>
  <c r="JH327" i="6"/>
  <c r="JH328" i="6" s="1"/>
  <c r="JJ83" i="6"/>
  <c r="JJ87" i="6"/>
  <c r="JF2" i="29"/>
  <c r="JI325" i="6"/>
  <c r="JI326" i="6" s="1"/>
  <c r="JN45" i="6"/>
  <c r="JN48" i="6"/>
  <c r="JN49" i="6"/>
  <c r="JN39" i="6"/>
  <c r="JN44" i="6"/>
  <c r="JN36" i="6"/>
  <c r="JN37" i="6"/>
  <c r="JN52" i="6"/>
  <c r="JN51" i="6"/>
  <c r="JN47" i="6"/>
  <c r="JN38" i="6"/>
  <c r="JN43" i="6"/>
  <c r="JN50" i="6"/>
  <c r="JN54" i="6"/>
  <c r="JN46" i="6"/>
  <c r="JN53" i="6"/>
  <c r="JK72" i="6"/>
  <c r="JK77" i="6" s="1"/>
  <c r="JK73" i="6"/>
  <c r="JK78" i="6" s="1"/>
  <c r="JK84" i="6" s="1"/>
  <c r="JA353" i="6" l="1"/>
  <c r="JB352" i="6"/>
  <c r="JA355" i="6"/>
  <c r="JG320" i="6"/>
  <c r="JG321" i="6" s="1"/>
  <c r="JH89" i="6"/>
  <c r="JF322" i="6"/>
  <c r="JF323" i="6" s="1"/>
  <c r="JC6" i="29"/>
  <c r="JF8" i="29"/>
  <c r="JF7" i="29"/>
  <c r="JF4" i="29" s="1"/>
  <c r="JF5" i="29" s="1"/>
  <c r="JN42" i="6"/>
  <c r="JM60" i="6"/>
  <c r="JM62" i="6" s="1"/>
  <c r="JM59" i="6"/>
  <c r="JM61" i="6" s="1"/>
  <c r="JN41" i="6"/>
  <c r="JN55" i="6"/>
  <c r="JN57" i="6"/>
  <c r="JN58" i="6"/>
  <c r="JN56" i="6"/>
  <c r="JM303" i="6"/>
  <c r="JI3" i="29"/>
  <c r="JI327" i="6"/>
  <c r="JI328" i="6" s="1"/>
  <c r="JO46" i="6"/>
  <c r="JO53" i="6"/>
  <c r="JO52" i="6"/>
  <c r="JO50" i="6"/>
  <c r="JO48" i="6"/>
  <c r="JO49" i="6"/>
  <c r="JO44" i="6"/>
  <c r="JO51" i="6"/>
  <c r="JO37" i="6"/>
  <c r="JO54" i="6"/>
  <c r="JO39" i="6"/>
  <c r="JO45" i="6"/>
  <c r="JO43" i="6"/>
  <c r="JO38" i="6"/>
  <c r="JO36" i="6"/>
  <c r="JO47" i="6"/>
  <c r="JG2" i="29"/>
  <c r="JJ325" i="6"/>
  <c r="JJ326" i="6" s="1"/>
  <c r="JL72" i="6"/>
  <c r="JL77" i="6" s="1"/>
  <c r="JL73" i="6"/>
  <c r="JL78" i="6" s="1"/>
  <c r="JL84" i="6" s="1"/>
  <c r="JK83" i="6"/>
  <c r="JK87" i="6"/>
  <c r="JO42" i="6" l="1"/>
  <c r="JM70" i="6"/>
  <c r="JM257" i="6"/>
  <c r="JM284" i="6" s="1"/>
  <c r="JM293" i="6" s="1"/>
  <c r="JI89" i="6"/>
  <c r="JG310" i="6"/>
  <c r="JG311" i="6" s="1"/>
  <c r="JG312" i="6" s="1"/>
  <c r="JG313" i="6" s="1"/>
  <c r="JG314" i="6" s="1"/>
  <c r="JH320" i="6"/>
  <c r="JH321" i="6" s="1"/>
  <c r="JC352" i="6"/>
  <c r="JB355" i="6"/>
  <c r="JB353" i="6"/>
  <c r="JG322" i="6"/>
  <c r="JG323" i="6" s="1"/>
  <c r="JD6" i="29"/>
  <c r="JG8" i="29"/>
  <c r="JG7" i="29"/>
  <c r="JG4" i="29" s="1"/>
  <c r="JG5" i="29" s="1"/>
  <c r="JO41" i="6"/>
  <c r="JO57" i="6"/>
  <c r="JN59" i="6"/>
  <c r="JN61" i="6" s="1"/>
  <c r="JN60" i="6"/>
  <c r="JN62" i="6" s="1"/>
  <c r="JO55" i="6"/>
  <c r="JO56" i="6"/>
  <c r="JO58" i="6"/>
  <c r="JN303" i="6"/>
  <c r="JK3" i="29" s="1"/>
  <c r="JJ3" i="29"/>
  <c r="JJ327" i="6"/>
  <c r="JJ328" i="6" s="1"/>
  <c r="JH2" i="29"/>
  <c r="JK325" i="6"/>
  <c r="JK326" i="6" s="1"/>
  <c r="JL83" i="6"/>
  <c r="JL87" i="6"/>
  <c r="JP51" i="6"/>
  <c r="JP53" i="6"/>
  <c r="JP48" i="6"/>
  <c r="JP47" i="6"/>
  <c r="JP37" i="6"/>
  <c r="JP39" i="6"/>
  <c r="JP45" i="6"/>
  <c r="JP46" i="6"/>
  <c r="JP52" i="6"/>
  <c r="JP49" i="6"/>
  <c r="JP54" i="6"/>
  <c r="JP50" i="6"/>
  <c r="JP43" i="6"/>
  <c r="JP38" i="6"/>
  <c r="JP44" i="6"/>
  <c r="JP36" i="6"/>
  <c r="JM72" i="6"/>
  <c r="JM77" i="6" s="1"/>
  <c r="JM73" i="6"/>
  <c r="JM78" i="6" s="1"/>
  <c r="JM84" i="6" s="1"/>
  <c r="JO59" i="6" l="1"/>
  <c r="JH322" i="6"/>
  <c r="JH323" i="6" s="1"/>
  <c r="JE6" i="29"/>
  <c r="JH310" i="6"/>
  <c r="JH311" i="6" s="1"/>
  <c r="JH312" i="6" s="1"/>
  <c r="JH313" i="6" s="1"/>
  <c r="JH314" i="6" s="1"/>
  <c r="JI320" i="6"/>
  <c r="JI321" i="6" s="1"/>
  <c r="JJ89" i="6"/>
  <c r="JO61" i="6"/>
  <c r="JN70" i="6"/>
  <c r="JN257" i="6"/>
  <c r="JN284" i="6" s="1"/>
  <c r="JN293" i="6" s="1"/>
  <c r="JC355" i="6"/>
  <c r="JD352" i="6"/>
  <c r="JC353" i="6"/>
  <c r="JH7" i="29"/>
  <c r="JH4" i="29" s="1"/>
  <c r="JH5" i="29" s="1"/>
  <c r="JH8" i="29"/>
  <c r="JP41" i="6"/>
  <c r="JO60" i="6"/>
  <c r="JO62" i="6" s="1"/>
  <c r="JP42" i="6"/>
  <c r="JP55" i="6"/>
  <c r="JP57" i="6"/>
  <c r="JP58" i="6"/>
  <c r="JP56" i="6"/>
  <c r="JO303" i="6"/>
  <c r="JK327" i="6"/>
  <c r="JK328" i="6" s="1"/>
  <c r="JL325" i="6"/>
  <c r="JL326" i="6" s="1"/>
  <c r="JI2" i="29"/>
  <c r="JQ45" i="6"/>
  <c r="JQ51" i="6"/>
  <c r="JQ52" i="6"/>
  <c r="JQ47" i="6"/>
  <c r="JQ56" i="6" s="1"/>
  <c r="JQ44" i="6"/>
  <c r="JQ43" i="6"/>
  <c r="JQ53" i="6"/>
  <c r="JQ37" i="6"/>
  <c r="JQ46" i="6"/>
  <c r="JQ36" i="6"/>
  <c r="JQ48" i="6"/>
  <c r="JQ54" i="6"/>
  <c r="JQ49" i="6"/>
  <c r="JQ50" i="6"/>
  <c r="JQ39" i="6"/>
  <c r="JQ38" i="6"/>
  <c r="JN72" i="6"/>
  <c r="JN77" i="6" s="1"/>
  <c r="JN73" i="6"/>
  <c r="JN78" i="6" s="1"/>
  <c r="JN84" i="6" s="1"/>
  <c r="JM83" i="6"/>
  <c r="JM87" i="6"/>
  <c r="JD353" i="6" l="1"/>
  <c r="JD355" i="6"/>
  <c r="JE352" i="6"/>
  <c r="JJ320" i="6"/>
  <c r="JJ321" i="6" s="1"/>
  <c r="JI310" i="6"/>
  <c r="JI311" i="6" s="1"/>
  <c r="JI312" i="6" s="1"/>
  <c r="JI313" i="6" s="1"/>
  <c r="JI314" i="6" s="1"/>
  <c r="JK89" i="6"/>
  <c r="JI322" i="6"/>
  <c r="JI323" i="6" s="1"/>
  <c r="JF6" i="29"/>
  <c r="JO70" i="6"/>
  <c r="JO72" i="6" s="1"/>
  <c r="JO77" i="6" s="1"/>
  <c r="JO257" i="6"/>
  <c r="JO284" i="6" s="1"/>
  <c r="JO293" i="6" s="1"/>
  <c r="JI8" i="29"/>
  <c r="JI7" i="29"/>
  <c r="JI4" i="29" s="1"/>
  <c r="JI5" i="29" s="1"/>
  <c r="JQ42" i="6"/>
  <c r="JQ62" i="6" s="1"/>
  <c r="JQ41" i="6"/>
  <c r="JP60" i="6"/>
  <c r="JP62" i="6" s="1"/>
  <c r="JP59" i="6"/>
  <c r="JP61" i="6" s="1"/>
  <c r="JQ55" i="6"/>
  <c r="JQ60" i="6" s="1"/>
  <c r="JQ57" i="6"/>
  <c r="JQ58" i="6"/>
  <c r="JP303" i="6"/>
  <c r="JM3" i="29" s="1"/>
  <c r="JL3" i="29"/>
  <c r="JL327" i="6"/>
  <c r="JL328" i="6" s="1"/>
  <c r="JJ2" i="29"/>
  <c r="JM325" i="6"/>
  <c r="JM326" i="6" s="1"/>
  <c r="JR50" i="6"/>
  <c r="JR37" i="6"/>
  <c r="JR43" i="6"/>
  <c r="JR47" i="6"/>
  <c r="JR53" i="6"/>
  <c r="JR52" i="6"/>
  <c r="JR39" i="6"/>
  <c r="JR51" i="6"/>
  <c r="JR48" i="6"/>
  <c r="JR54" i="6"/>
  <c r="JR38" i="6"/>
  <c r="JR46" i="6"/>
  <c r="JR45" i="6"/>
  <c r="JR36" i="6"/>
  <c r="JR49" i="6"/>
  <c r="JR44" i="6"/>
  <c r="JN83" i="6"/>
  <c r="JN87" i="6"/>
  <c r="JO73" i="6" l="1"/>
  <c r="JO78" i="6" s="1"/>
  <c r="JO84" i="6" s="1"/>
  <c r="JE353" i="6"/>
  <c r="JF352" i="6"/>
  <c r="JE355" i="6"/>
  <c r="JK320" i="6"/>
  <c r="JK321" i="6" s="1"/>
  <c r="JJ310" i="6"/>
  <c r="JJ311" i="6" s="1"/>
  <c r="JJ312" i="6" s="1"/>
  <c r="JJ313" i="6" s="1"/>
  <c r="JJ314" i="6" s="1"/>
  <c r="JL89" i="6"/>
  <c r="JG6" i="29"/>
  <c r="JJ322" i="6"/>
  <c r="JJ323" i="6" s="1"/>
  <c r="JP70" i="6"/>
  <c r="JP72" i="6" s="1"/>
  <c r="JP77" i="6" s="1"/>
  <c r="JP257" i="6"/>
  <c r="JP284" i="6" s="1"/>
  <c r="JP293" i="6" s="1"/>
  <c r="JJ7" i="29"/>
  <c r="JJ4" i="29" s="1"/>
  <c r="JJ5" i="29" s="1"/>
  <c r="JJ8" i="29"/>
  <c r="JR41" i="6"/>
  <c r="JR57" i="6"/>
  <c r="JQ59" i="6"/>
  <c r="JQ61" i="6" s="1"/>
  <c r="JQ257" i="6" s="1"/>
  <c r="JQ284" i="6" s="1"/>
  <c r="JQ293" i="6" s="1"/>
  <c r="JR42" i="6"/>
  <c r="JR55" i="6"/>
  <c r="JQ70" i="6"/>
  <c r="JR56" i="6"/>
  <c r="JR58" i="6"/>
  <c r="JQ303" i="6"/>
  <c r="JM327" i="6"/>
  <c r="JM328" i="6" s="1"/>
  <c r="JO83" i="6"/>
  <c r="JO87" i="6"/>
  <c r="JS52" i="6"/>
  <c r="JS54" i="6"/>
  <c r="JS39" i="6"/>
  <c r="JS49" i="6"/>
  <c r="JS37" i="6"/>
  <c r="JS36" i="6"/>
  <c r="JS45" i="6"/>
  <c r="JS43" i="6"/>
  <c r="JS46" i="6"/>
  <c r="JS47" i="6"/>
  <c r="JS38" i="6"/>
  <c r="JS48" i="6"/>
  <c r="JS51" i="6"/>
  <c r="JS53" i="6"/>
  <c r="JS50" i="6"/>
  <c r="JS44" i="6"/>
  <c r="JK2" i="29"/>
  <c r="JN325" i="6"/>
  <c r="JN326" i="6" s="1"/>
  <c r="JR59" i="6" l="1"/>
  <c r="JP73" i="6"/>
  <c r="JP78" i="6" s="1"/>
  <c r="JP84" i="6" s="1"/>
  <c r="JS41" i="6"/>
  <c r="JK322" i="6"/>
  <c r="JK323" i="6" s="1"/>
  <c r="JH6" i="29"/>
  <c r="JF355" i="6"/>
  <c r="JF353" i="6"/>
  <c r="JG352" i="6"/>
  <c r="JM89" i="6"/>
  <c r="JL320" i="6"/>
  <c r="JL321" i="6" s="1"/>
  <c r="JK310" i="6"/>
  <c r="JK311" i="6" s="1"/>
  <c r="JK312" i="6" s="1"/>
  <c r="JK313" i="6" s="1"/>
  <c r="JK314" i="6" s="1"/>
  <c r="JR61" i="6"/>
  <c r="JS42" i="6"/>
  <c r="JK8" i="29"/>
  <c r="JK7" i="29"/>
  <c r="JK4" i="29" s="1"/>
  <c r="JK5" i="29" s="1"/>
  <c r="JR60" i="6"/>
  <c r="JR62" i="6" s="1"/>
  <c r="JS55" i="6"/>
  <c r="JS57" i="6"/>
  <c r="JS58" i="6"/>
  <c r="JS56" i="6"/>
  <c r="JR303" i="6"/>
  <c r="JN3" i="29"/>
  <c r="JN327" i="6"/>
  <c r="JN328" i="6" s="1"/>
  <c r="JT39" i="6"/>
  <c r="JT36" i="6"/>
  <c r="JT43" i="6"/>
  <c r="JT52" i="6"/>
  <c r="JT51" i="6"/>
  <c r="JT38" i="6"/>
  <c r="JT44" i="6"/>
  <c r="JT47" i="6"/>
  <c r="JT56" i="6" s="1"/>
  <c r="JT45" i="6"/>
  <c r="JT50" i="6"/>
  <c r="JT48" i="6"/>
  <c r="JT49" i="6"/>
  <c r="JT54" i="6"/>
  <c r="JT37" i="6"/>
  <c r="JT46" i="6"/>
  <c r="JT53" i="6"/>
  <c r="JT58" i="6" s="1"/>
  <c r="JQ72" i="6"/>
  <c r="JQ77" i="6" s="1"/>
  <c r="JQ73" i="6"/>
  <c r="JQ78" i="6" s="1"/>
  <c r="JQ84" i="6" s="1"/>
  <c r="JO325" i="6"/>
  <c r="JO326" i="6" s="1"/>
  <c r="JL2" i="29"/>
  <c r="JP83" i="6"/>
  <c r="JP87" i="6"/>
  <c r="JI6" i="29" l="1"/>
  <c r="JL322" i="6"/>
  <c r="JL323" i="6" s="1"/>
  <c r="JM320" i="6"/>
  <c r="JM321" i="6" s="1"/>
  <c r="JN89" i="6"/>
  <c r="JL310" i="6"/>
  <c r="JL311" i="6" s="1"/>
  <c r="JL312" i="6" s="1"/>
  <c r="JL313" i="6" s="1"/>
  <c r="JL314" i="6" s="1"/>
  <c r="JR70" i="6"/>
  <c r="JR72" i="6" s="1"/>
  <c r="JR77" i="6" s="1"/>
  <c r="JR257" i="6"/>
  <c r="JR284" i="6" s="1"/>
  <c r="JR293" i="6" s="1"/>
  <c r="JG353" i="6"/>
  <c r="JG355" i="6"/>
  <c r="JH352" i="6"/>
  <c r="JL7" i="29"/>
  <c r="JL4" i="29" s="1"/>
  <c r="JL5" i="29" s="1"/>
  <c r="JL8" i="29"/>
  <c r="JS60" i="6"/>
  <c r="JS62" i="6" s="1"/>
  <c r="JT42" i="6"/>
  <c r="JT62" i="6" s="1"/>
  <c r="JS59" i="6"/>
  <c r="JS61" i="6" s="1"/>
  <c r="JT41" i="6"/>
  <c r="JT57" i="6"/>
  <c r="JT59" i="6" s="1"/>
  <c r="JT55" i="6"/>
  <c r="JT60" i="6" s="1"/>
  <c r="JS303" i="6"/>
  <c r="JO3" i="29"/>
  <c r="JO327" i="6"/>
  <c r="JO328" i="6" s="1"/>
  <c r="JQ83" i="6"/>
  <c r="JQ87" i="6"/>
  <c r="JU46" i="6"/>
  <c r="JU49" i="6"/>
  <c r="JU43" i="6"/>
  <c r="JU47" i="6"/>
  <c r="JU48" i="6"/>
  <c r="JU52" i="6"/>
  <c r="JU39" i="6"/>
  <c r="JU38" i="6"/>
  <c r="JU51" i="6"/>
  <c r="JU44" i="6"/>
  <c r="JU36" i="6"/>
  <c r="JU50" i="6"/>
  <c r="JU37" i="6"/>
  <c r="JU54" i="6"/>
  <c r="JU53" i="6"/>
  <c r="JU45" i="6"/>
  <c r="JM2" i="29"/>
  <c r="JP325" i="6"/>
  <c r="JP326" i="6" s="1"/>
  <c r="JR73" i="6" l="1"/>
  <c r="JR78" i="6" s="1"/>
  <c r="JR84" i="6" s="1"/>
  <c r="JT70" i="6"/>
  <c r="JJ6" i="29"/>
  <c r="JM322" i="6"/>
  <c r="JM323" i="6" s="1"/>
  <c r="JN320" i="6"/>
  <c r="JN321" i="6" s="1"/>
  <c r="JM310" i="6"/>
  <c r="JM311" i="6" s="1"/>
  <c r="JM312" i="6" s="1"/>
  <c r="JM313" i="6" s="1"/>
  <c r="JM314" i="6" s="1"/>
  <c r="JO89" i="6"/>
  <c r="JS70" i="6"/>
  <c r="JS72" i="6" s="1"/>
  <c r="JS77" i="6" s="1"/>
  <c r="JS257" i="6"/>
  <c r="JS284" i="6" s="1"/>
  <c r="JS293" i="6" s="1"/>
  <c r="JH355" i="6"/>
  <c r="JH353" i="6"/>
  <c r="JI352" i="6"/>
  <c r="JT61" i="6"/>
  <c r="JT257" i="6" s="1"/>
  <c r="JT284" i="6" s="1"/>
  <c r="JT293" i="6" s="1"/>
  <c r="JM7" i="29"/>
  <c r="JM4" i="29" s="1"/>
  <c r="JM5" i="29" s="1"/>
  <c r="JM8" i="29"/>
  <c r="JU41" i="6"/>
  <c r="JU42" i="6"/>
  <c r="JU55" i="6"/>
  <c r="JU57" i="6"/>
  <c r="JU58" i="6"/>
  <c r="JU56" i="6"/>
  <c r="JT303" i="6"/>
  <c r="JP3" i="29"/>
  <c r="JP327" i="6"/>
  <c r="JP328" i="6" s="1"/>
  <c r="JV39" i="6"/>
  <c r="JV53" i="6"/>
  <c r="JV36" i="6"/>
  <c r="JV48" i="6"/>
  <c r="JV50" i="6"/>
  <c r="JV47" i="6"/>
  <c r="JV38" i="6"/>
  <c r="JV37" i="6"/>
  <c r="JV54" i="6"/>
  <c r="JV45" i="6"/>
  <c r="JV49" i="6"/>
  <c r="JV52" i="6"/>
  <c r="JV43" i="6"/>
  <c r="JV51" i="6"/>
  <c r="JV44" i="6"/>
  <c r="JV46" i="6"/>
  <c r="JQ325" i="6"/>
  <c r="JQ326" i="6" s="1"/>
  <c r="JN2" i="29"/>
  <c r="JR83" i="6"/>
  <c r="JR87" i="6"/>
  <c r="JV55" i="6" l="1"/>
  <c r="JV58" i="6"/>
  <c r="JS73" i="6"/>
  <c r="JS78" i="6" s="1"/>
  <c r="JS84" i="6" s="1"/>
  <c r="JI355" i="6"/>
  <c r="JI353" i="6"/>
  <c r="JJ352" i="6"/>
  <c r="JP89" i="6"/>
  <c r="JO320" i="6"/>
  <c r="JO321" i="6" s="1"/>
  <c r="JN310" i="6"/>
  <c r="JN311" i="6" s="1"/>
  <c r="JN312" i="6" s="1"/>
  <c r="JN313" i="6" s="1"/>
  <c r="JN314" i="6" s="1"/>
  <c r="JN322" i="6"/>
  <c r="JN323" i="6" s="1"/>
  <c r="JK6" i="29"/>
  <c r="JN7" i="29"/>
  <c r="JN4" i="29" s="1"/>
  <c r="JN5" i="29" s="1"/>
  <c r="JN8" i="29"/>
  <c r="JU60" i="6"/>
  <c r="JU62" i="6" s="1"/>
  <c r="JU70" i="6" s="1"/>
  <c r="JV41" i="6"/>
  <c r="JU59" i="6"/>
  <c r="JU61" i="6" s="1"/>
  <c r="JV42" i="6"/>
  <c r="JV57" i="6"/>
  <c r="JV59" i="6" s="1"/>
  <c r="JV56" i="6"/>
  <c r="JV60" i="6" s="1"/>
  <c r="JU303" i="6"/>
  <c r="JQ3" i="29"/>
  <c r="JQ327" i="6"/>
  <c r="JQ328" i="6" s="1"/>
  <c r="JT72" i="6"/>
  <c r="JT77" i="6" s="1"/>
  <c r="JT73" i="6"/>
  <c r="JT78" i="6" s="1"/>
  <c r="JT84" i="6" s="1"/>
  <c r="JW45" i="6"/>
  <c r="JW48" i="6"/>
  <c r="JW54" i="6"/>
  <c r="JW51" i="6"/>
  <c r="JW38" i="6"/>
  <c r="JW46" i="6"/>
  <c r="JW52" i="6"/>
  <c r="JW44" i="6"/>
  <c r="JW39" i="6"/>
  <c r="JW36" i="6"/>
  <c r="JW49" i="6"/>
  <c r="JW37" i="6"/>
  <c r="JW43" i="6"/>
  <c r="JW53" i="6"/>
  <c r="JW50" i="6"/>
  <c r="JW47" i="6"/>
  <c r="JR325" i="6"/>
  <c r="JR326" i="6" s="1"/>
  <c r="JO2" i="29"/>
  <c r="JS83" i="6"/>
  <c r="JS87" i="6"/>
  <c r="JW57" i="6" l="1"/>
  <c r="JU257" i="6"/>
  <c r="JU284" i="6" s="1"/>
  <c r="JU293" i="6" s="1"/>
  <c r="JL6" i="29"/>
  <c r="JO322" i="6"/>
  <c r="JO323" i="6" s="1"/>
  <c r="JV61" i="6"/>
  <c r="JP320" i="6"/>
  <c r="JP321" i="6" s="1"/>
  <c r="JQ89" i="6"/>
  <c r="JO310" i="6"/>
  <c r="JO311" i="6" s="1"/>
  <c r="JO312" i="6" s="1"/>
  <c r="JO313" i="6" s="1"/>
  <c r="JO314" i="6" s="1"/>
  <c r="JK352" i="6"/>
  <c r="JJ355" i="6"/>
  <c r="JJ353" i="6"/>
  <c r="JO8" i="29"/>
  <c r="JO7" i="29"/>
  <c r="JO4" i="29" s="1"/>
  <c r="JO5" i="29" s="1"/>
  <c r="JV62" i="6"/>
  <c r="JW42" i="6"/>
  <c r="JW41" i="6"/>
  <c r="JW55" i="6"/>
  <c r="JW56" i="6"/>
  <c r="JW58" i="6"/>
  <c r="JW59" i="6" s="1"/>
  <c r="JV303" i="6"/>
  <c r="JR3" i="29"/>
  <c r="JR327" i="6"/>
  <c r="JR328" i="6" s="1"/>
  <c r="JS325" i="6"/>
  <c r="JS326" i="6" s="1"/>
  <c r="JP2" i="29"/>
  <c r="JX45" i="6"/>
  <c r="JX44" i="6"/>
  <c r="JX37" i="6"/>
  <c r="JX50" i="6"/>
  <c r="JX43" i="6"/>
  <c r="JX49" i="6"/>
  <c r="JX51" i="6"/>
  <c r="JX54" i="6"/>
  <c r="JX48" i="6"/>
  <c r="JX52" i="6"/>
  <c r="JX39" i="6"/>
  <c r="JX38" i="6"/>
  <c r="JX36" i="6"/>
  <c r="JX46" i="6"/>
  <c r="JX47" i="6"/>
  <c r="JX56" i="6" s="1"/>
  <c r="JX53" i="6"/>
  <c r="JU72" i="6"/>
  <c r="JU77" i="6" s="1"/>
  <c r="JU73" i="6"/>
  <c r="JU78" i="6" s="1"/>
  <c r="JU84" i="6" s="1"/>
  <c r="JT83" i="6"/>
  <c r="JT87" i="6"/>
  <c r="JW61" i="6" l="1"/>
  <c r="JK355" i="6"/>
  <c r="JK353" i="6"/>
  <c r="JL352" i="6"/>
  <c r="JP310" i="6"/>
  <c r="JP311" i="6" s="1"/>
  <c r="JP312" i="6" s="1"/>
  <c r="JP313" i="6" s="1"/>
  <c r="JP314" i="6" s="1"/>
  <c r="JR89" i="6"/>
  <c r="JQ320" i="6"/>
  <c r="JQ321" i="6" s="1"/>
  <c r="JV70" i="6"/>
  <c r="JV72" i="6" s="1"/>
  <c r="JV77" i="6" s="1"/>
  <c r="JV257" i="6"/>
  <c r="JV284" i="6" s="1"/>
  <c r="JV293" i="6" s="1"/>
  <c r="JM6" i="29"/>
  <c r="JP322" i="6"/>
  <c r="JP323" i="6" s="1"/>
  <c r="JP8" i="29"/>
  <c r="JP7" i="29"/>
  <c r="JP4" i="29" s="1"/>
  <c r="JP5" i="29" s="1"/>
  <c r="JX42" i="6"/>
  <c r="JX41" i="6"/>
  <c r="JW60" i="6"/>
  <c r="JW62" i="6" s="1"/>
  <c r="JX57" i="6"/>
  <c r="JX55" i="6"/>
  <c r="JX60" i="6" s="1"/>
  <c r="JX58" i="6"/>
  <c r="JW303" i="6"/>
  <c r="JS3" i="29"/>
  <c r="JS327" i="6"/>
  <c r="JS328" i="6" s="1"/>
  <c r="JU83" i="6"/>
  <c r="JU87" i="6"/>
  <c r="JY50" i="6"/>
  <c r="JY53" i="6"/>
  <c r="JY38" i="6"/>
  <c r="JY46" i="6"/>
  <c r="JY47" i="6"/>
  <c r="JY48" i="6"/>
  <c r="JY54" i="6"/>
  <c r="JY51" i="6"/>
  <c r="JY37" i="6"/>
  <c r="JY39" i="6"/>
  <c r="JY44" i="6"/>
  <c r="JY52" i="6"/>
  <c r="JY43" i="6"/>
  <c r="JY49" i="6"/>
  <c r="JY45" i="6"/>
  <c r="JY36" i="6"/>
  <c r="JQ2" i="29"/>
  <c r="JT325" i="6"/>
  <c r="JT326" i="6" s="1"/>
  <c r="JY58" i="6" l="1"/>
  <c r="JV73" i="6"/>
  <c r="JV78" i="6" s="1"/>
  <c r="JV84" i="6" s="1"/>
  <c r="JX62" i="6"/>
  <c r="JL353" i="6"/>
  <c r="JL355" i="6"/>
  <c r="JM352" i="6"/>
  <c r="JW70" i="6"/>
  <c r="JW257" i="6"/>
  <c r="JW284" i="6" s="1"/>
  <c r="JW293" i="6" s="1"/>
  <c r="JN6" i="29"/>
  <c r="JQ322" i="6"/>
  <c r="JQ323" i="6" s="1"/>
  <c r="JQ310" i="6"/>
  <c r="JQ311" i="6" s="1"/>
  <c r="JQ312" i="6" s="1"/>
  <c r="JQ313" i="6" s="1"/>
  <c r="JQ314" i="6" s="1"/>
  <c r="JR320" i="6"/>
  <c r="JR321" i="6" s="1"/>
  <c r="JS89" i="6"/>
  <c r="JQ8" i="29"/>
  <c r="JQ7" i="29"/>
  <c r="JQ4" i="29" s="1"/>
  <c r="JQ5" i="29" s="1"/>
  <c r="JY42" i="6"/>
  <c r="JX59" i="6"/>
  <c r="JX61" i="6" s="1"/>
  <c r="JY41" i="6"/>
  <c r="JY57" i="6"/>
  <c r="JY59" i="6" s="1"/>
  <c r="JY55" i="6"/>
  <c r="JY56" i="6"/>
  <c r="JX303" i="6"/>
  <c r="JT3" i="29"/>
  <c r="JZ49" i="6"/>
  <c r="JZ50" i="6"/>
  <c r="JZ53" i="6"/>
  <c r="JZ38" i="6"/>
  <c r="JZ43" i="6"/>
  <c r="JZ54" i="6"/>
  <c r="JZ37" i="6"/>
  <c r="JZ45" i="6"/>
  <c r="JZ39" i="6"/>
  <c r="JZ48" i="6"/>
  <c r="JZ36" i="6"/>
  <c r="JZ47" i="6"/>
  <c r="JZ51" i="6"/>
  <c r="JZ44" i="6"/>
  <c r="JZ52" i="6"/>
  <c r="JZ46" i="6"/>
  <c r="JW72" i="6"/>
  <c r="JW77" i="6" s="1"/>
  <c r="JW73" i="6"/>
  <c r="JW78" i="6" s="1"/>
  <c r="JW84" i="6" s="1"/>
  <c r="JR2" i="29"/>
  <c r="JU325" i="6"/>
  <c r="JU326" i="6" s="1"/>
  <c r="JV83" i="6"/>
  <c r="JV87" i="6"/>
  <c r="JT327" i="6"/>
  <c r="JT328" i="6" s="1"/>
  <c r="JY61" i="6" l="1"/>
  <c r="JZ42" i="6"/>
  <c r="JT89" i="6"/>
  <c r="JR310" i="6"/>
  <c r="JR311" i="6" s="1"/>
  <c r="JR312" i="6" s="1"/>
  <c r="JR313" i="6" s="1"/>
  <c r="JR314" i="6" s="1"/>
  <c r="JS320" i="6"/>
  <c r="JS321" i="6" s="1"/>
  <c r="JN352" i="6"/>
  <c r="JM353" i="6"/>
  <c r="JM355" i="6"/>
  <c r="JO6" i="29"/>
  <c r="JR322" i="6"/>
  <c r="JR323" i="6" s="1"/>
  <c r="JS310" i="6"/>
  <c r="JS311" i="6" s="1"/>
  <c r="JS312" i="6" s="1"/>
  <c r="JS313" i="6" s="1"/>
  <c r="JS314" i="6" s="1"/>
  <c r="JX70" i="6"/>
  <c r="JX72" i="6" s="1"/>
  <c r="JX77" i="6" s="1"/>
  <c r="JX257" i="6"/>
  <c r="JX284" i="6" s="1"/>
  <c r="JX293" i="6" s="1"/>
  <c r="JR8" i="29"/>
  <c r="JR7" i="29"/>
  <c r="JR4" i="29" s="1"/>
  <c r="JR5" i="29" s="1"/>
  <c r="JZ41" i="6"/>
  <c r="JY60" i="6"/>
  <c r="JY62" i="6" s="1"/>
  <c r="JZ57" i="6"/>
  <c r="JZ55" i="6"/>
  <c r="JZ56" i="6"/>
  <c r="JZ58" i="6"/>
  <c r="JY303" i="6"/>
  <c r="JV3" i="29" s="1"/>
  <c r="JU3" i="29"/>
  <c r="JU327" i="6"/>
  <c r="JU328" i="6" s="1"/>
  <c r="JS2" i="29"/>
  <c r="JV325" i="6"/>
  <c r="JV326" i="6" s="1"/>
  <c r="JW83" i="6"/>
  <c r="JW87" i="6"/>
  <c r="KA46" i="6"/>
  <c r="KA45" i="6"/>
  <c r="KA38" i="6"/>
  <c r="KA47" i="6"/>
  <c r="KA53" i="6"/>
  <c r="KA36" i="6"/>
  <c r="KA51" i="6"/>
  <c r="KA49" i="6"/>
  <c r="KA37" i="6"/>
  <c r="KA54" i="6"/>
  <c r="KA48" i="6"/>
  <c r="KA52" i="6"/>
  <c r="KA39" i="6"/>
  <c r="KA50" i="6"/>
  <c r="KA57" i="6" s="1"/>
  <c r="KA44" i="6"/>
  <c r="KA43" i="6"/>
  <c r="JS322" i="6" l="1"/>
  <c r="JS323" i="6" s="1"/>
  <c r="JP6" i="29"/>
  <c r="JX73" i="6"/>
  <c r="JX78" i="6" s="1"/>
  <c r="JX84" i="6" s="1"/>
  <c r="JO352" i="6"/>
  <c r="JN353" i="6"/>
  <c r="JN355" i="6"/>
  <c r="JY70" i="6"/>
  <c r="JY257" i="6"/>
  <c r="JY284" i="6" s="1"/>
  <c r="JY293" i="6" s="1"/>
  <c r="JU89" i="6"/>
  <c r="JT320" i="6"/>
  <c r="JT321" i="6" s="1"/>
  <c r="JS8" i="29"/>
  <c r="JS7" i="29"/>
  <c r="JS4" i="29" s="1"/>
  <c r="JS5" i="29" s="1"/>
  <c r="KA42" i="6"/>
  <c r="JZ60" i="6"/>
  <c r="JZ62" i="6" s="1"/>
  <c r="KA41" i="6"/>
  <c r="JZ59" i="6"/>
  <c r="JZ61" i="6" s="1"/>
  <c r="KA55" i="6"/>
  <c r="KA56" i="6"/>
  <c r="KA58" i="6"/>
  <c r="KA59" i="6" s="1"/>
  <c r="JZ303" i="6"/>
  <c r="JV327" i="6"/>
  <c r="JV328" i="6" s="1"/>
  <c r="JT2" i="29"/>
  <c r="JW325" i="6"/>
  <c r="JW326" i="6" s="1"/>
  <c r="JX83" i="6"/>
  <c r="JX87" i="6"/>
  <c r="JY72" i="6"/>
  <c r="JY77" i="6" s="1"/>
  <c r="JY73" i="6"/>
  <c r="JY78" i="6" s="1"/>
  <c r="JY84" i="6" s="1"/>
  <c r="KB54" i="6"/>
  <c r="KB37" i="6"/>
  <c r="KB48" i="6"/>
  <c r="KB38" i="6"/>
  <c r="KB53" i="6"/>
  <c r="KB58" i="6" s="1"/>
  <c r="KB45" i="6"/>
  <c r="KB51" i="6"/>
  <c r="KB50" i="6"/>
  <c r="KB44" i="6"/>
  <c r="KB47" i="6"/>
  <c r="KB36" i="6"/>
  <c r="KB39" i="6"/>
  <c r="KB49" i="6"/>
  <c r="KB46" i="6"/>
  <c r="KB43" i="6"/>
  <c r="KB52" i="6"/>
  <c r="KB57" i="6" l="1"/>
  <c r="KB56" i="6"/>
  <c r="KB55" i="6"/>
  <c r="KA61" i="6"/>
  <c r="JT322" i="6"/>
  <c r="JT323" i="6" s="1"/>
  <c r="JQ6" i="29"/>
  <c r="JV89" i="6"/>
  <c r="JU320" i="6"/>
  <c r="JU321" i="6" s="1"/>
  <c r="JT310" i="6"/>
  <c r="JT311" i="6" s="1"/>
  <c r="JT312" i="6" s="1"/>
  <c r="JT313" i="6" s="1"/>
  <c r="JT314" i="6" s="1"/>
  <c r="JU310" i="6"/>
  <c r="JU311" i="6" s="1"/>
  <c r="JU312" i="6" s="1"/>
  <c r="JU313" i="6" s="1"/>
  <c r="JU314" i="6" s="1"/>
  <c r="KB41" i="6"/>
  <c r="JZ70" i="6"/>
  <c r="JZ73" i="6" s="1"/>
  <c r="JZ78" i="6" s="1"/>
  <c r="JZ84" i="6" s="1"/>
  <c r="JZ257" i="6"/>
  <c r="JZ284" i="6" s="1"/>
  <c r="JZ293" i="6" s="1"/>
  <c r="JO353" i="6"/>
  <c r="JP352" i="6"/>
  <c r="JO355" i="6"/>
  <c r="JT8" i="29"/>
  <c r="JT7" i="29"/>
  <c r="JT4" i="29" s="1"/>
  <c r="JT5" i="29" s="1"/>
  <c r="KA60" i="6"/>
  <c r="KA62" i="6" s="1"/>
  <c r="KB42" i="6"/>
  <c r="KB60" i="6"/>
  <c r="KB62" i="6" s="1"/>
  <c r="KB70" i="6" s="1"/>
  <c r="KB59" i="6"/>
  <c r="KA303" i="6"/>
  <c r="JX3" i="29" s="1"/>
  <c r="JW3" i="29"/>
  <c r="JW327" i="6"/>
  <c r="JW328" i="6" s="1"/>
  <c r="KC48" i="6"/>
  <c r="KC43" i="6"/>
  <c r="KC54" i="6"/>
  <c r="KC50" i="6"/>
  <c r="KC37" i="6"/>
  <c r="KC47" i="6"/>
  <c r="KC52" i="6"/>
  <c r="KC49" i="6"/>
  <c r="KC53" i="6"/>
  <c r="KC51" i="6"/>
  <c r="KC44" i="6"/>
  <c r="KC36" i="6"/>
  <c r="KC46" i="6"/>
  <c r="KC39" i="6"/>
  <c r="KC45" i="6"/>
  <c r="KC38" i="6"/>
  <c r="JY83" i="6"/>
  <c r="JY87" i="6"/>
  <c r="JX325" i="6"/>
  <c r="JX326" i="6" s="1"/>
  <c r="JU2" i="29"/>
  <c r="JZ72" i="6" l="1"/>
  <c r="JZ77" i="6" s="1"/>
  <c r="JQ352" i="6"/>
  <c r="JP353" i="6"/>
  <c r="JP355" i="6"/>
  <c r="JV320" i="6"/>
  <c r="JV321" i="6" s="1"/>
  <c r="JW89" i="6"/>
  <c r="KB61" i="6"/>
  <c r="KB257" i="6" s="1"/>
  <c r="KB284" i="6" s="1"/>
  <c r="KB293" i="6" s="1"/>
  <c r="JU322" i="6"/>
  <c r="JU323" i="6" s="1"/>
  <c r="JR6" i="29"/>
  <c r="KA70" i="6"/>
  <c r="KA72" i="6" s="1"/>
  <c r="KA77" i="6" s="1"/>
  <c r="KA257" i="6"/>
  <c r="KA284" i="6" s="1"/>
  <c r="KA293" i="6" s="1"/>
  <c r="JU8" i="29"/>
  <c r="JU7" i="29"/>
  <c r="JU4" i="29" s="1"/>
  <c r="JU5" i="29" s="1"/>
  <c r="KC41" i="6"/>
  <c r="KC42" i="6"/>
  <c r="KC57" i="6"/>
  <c r="KC55" i="6"/>
  <c r="KC56" i="6"/>
  <c r="KC58" i="6"/>
  <c r="KB303" i="6"/>
  <c r="JX327" i="6"/>
  <c r="JX328" i="6" s="1"/>
  <c r="JY325" i="6"/>
  <c r="JY326" i="6" s="1"/>
  <c r="JV2" i="29"/>
  <c r="JZ83" i="6"/>
  <c r="JZ87" i="6"/>
  <c r="KD52" i="6"/>
  <c r="KD45" i="6"/>
  <c r="KD54" i="6"/>
  <c r="KD48" i="6"/>
  <c r="KD38" i="6"/>
  <c r="KD51" i="6"/>
  <c r="KD50" i="6"/>
  <c r="KD39" i="6"/>
  <c r="KD36" i="6"/>
  <c r="KD53" i="6"/>
  <c r="KD47" i="6"/>
  <c r="KD37" i="6"/>
  <c r="KD49" i="6"/>
  <c r="KD46" i="6"/>
  <c r="KD44" i="6"/>
  <c r="KD43" i="6"/>
  <c r="KD58" i="6" l="1"/>
  <c r="KD56" i="6"/>
  <c r="KD57" i="6"/>
  <c r="KA73" i="6"/>
  <c r="KA78" i="6" s="1"/>
  <c r="KA84" i="6" s="1"/>
  <c r="JS6" i="29"/>
  <c r="JV322" i="6"/>
  <c r="JV323" i="6" s="1"/>
  <c r="JV310" i="6"/>
  <c r="JV311" i="6" s="1"/>
  <c r="JV312" i="6" s="1"/>
  <c r="JV313" i="6" s="1"/>
  <c r="JV314" i="6" s="1"/>
  <c r="JX89" i="6"/>
  <c r="JW320" i="6"/>
  <c r="JW321" i="6" s="1"/>
  <c r="JQ353" i="6"/>
  <c r="JQ355" i="6"/>
  <c r="JR352" i="6"/>
  <c r="JV8" i="29"/>
  <c r="JV7" i="29"/>
  <c r="JV4" i="29" s="1"/>
  <c r="JV5" i="29" s="1"/>
  <c r="KD42" i="6"/>
  <c r="KD59" i="6"/>
  <c r="KC59" i="6"/>
  <c r="KC61" i="6" s="1"/>
  <c r="KD41" i="6"/>
  <c r="KC60" i="6"/>
  <c r="KC62" i="6" s="1"/>
  <c r="KD55" i="6"/>
  <c r="KD60" i="6" s="1"/>
  <c r="KC303" i="6"/>
  <c r="JY3" i="29"/>
  <c r="JY327" i="6"/>
  <c r="JY328" i="6" s="1"/>
  <c r="KA83" i="6"/>
  <c r="KA87" i="6"/>
  <c r="KE37" i="6"/>
  <c r="KE50" i="6"/>
  <c r="KE38" i="6"/>
  <c r="KE36" i="6"/>
  <c r="KE39" i="6"/>
  <c r="KE46" i="6"/>
  <c r="KE54" i="6"/>
  <c r="KE44" i="6"/>
  <c r="KE43" i="6"/>
  <c r="KE48" i="6"/>
  <c r="KE51" i="6"/>
  <c r="KE53" i="6"/>
  <c r="KE47" i="6"/>
  <c r="KE45" i="6"/>
  <c r="KE52" i="6"/>
  <c r="KE49" i="6"/>
  <c r="KB72" i="6"/>
  <c r="KB77" i="6" s="1"/>
  <c r="KB73" i="6"/>
  <c r="KB78" i="6" s="1"/>
  <c r="KB84" i="6" s="1"/>
  <c r="JW2" i="29"/>
  <c r="JZ325" i="6"/>
  <c r="JZ326" i="6" s="1"/>
  <c r="KD61" i="6" l="1"/>
  <c r="JX320" i="6"/>
  <c r="JX321" i="6" s="1"/>
  <c r="JW310" i="6"/>
  <c r="JW311" i="6" s="1"/>
  <c r="JW312" i="6" s="1"/>
  <c r="JW313" i="6" s="1"/>
  <c r="JW314" i="6" s="1"/>
  <c r="JY89" i="6"/>
  <c r="JS352" i="6"/>
  <c r="JR353" i="6"/>
  <c r="JR355" i="6"/>
  <c r="JW322" i="6"/>
  <c r="JW323" i="6" s="1"/>
  <c r="JT6" i="29"/>
  <c r="KD62" i="6"/>
  <c r="KC70" i="6"/>
  <c r="KC72" i="6" s="1"/>
  <c r="KC77" i="6" s="1"/>
  <c r="KC257" i="6"/>
  <c r="KC284" i="6" s="1"/>
  <c r="KC293" i="6" s="1"/>
  <c r="JW7" i="29"/>
  <c r="JW4" i="29" s="1"/>
  <c r="JW5" i="29" s="1"/>
  <c r="JW8" i="29"/>
  <c r="KE57" i="6"/>
  <c r="KE42" i="6"/>
  <c r="KE41" i="6"/>
  <c r="KE55" i="6"/>
  <c r="KE56" i="6"/>
  <c r="KE58" i="6"/>
  <c r="KD303" i="6"/>
  <c r="KA3" i="29" s="1"/>
  <c r="JZ3" i="29"/>
  <c r="JZ327" i="6"/>
  <c r="JZ328" i="6" s="1"/>
  <c r="KB83" i="6"/>
  <c r="KB87" i="6"/>
  <c r="KF47" i="6"/>
  <c r="KF49" i="6"/>
  <c r="KF36" i="6"/>
  <c r="KF48" i="6"/>
  <c r="KF46" i="6"/>
  <c r="KF37" i="6"/>
  <c r="KF52" i="6"/>
  <c r="KF39" i="6"/>
  <c r="KF43" i="6"/>
  <c r="KF54" i="6"/>
  <c r="KF53" i="6"/>
  <c r="KF51" i="6"/>
  <c r="KF38" i="6"/>
  <c r="KF50" i="6"/>
  <c r="KF44" i="6"/>
  <c r="KF45" i="6"/>
  <c r="KA325" i="6"/>
  <c r="KA326" i="6" s="1"/>
  <c r="JX2" i="29"/>
  <c r="KE59" i="6" l="1"/>
  <c r="KF55" i="6"/>
  <c r="KC73" i="6"/>
  <c r="KC78" i="6" s="1"/>
  <c r="KC84" i="6" s="1"/>
  <c r="KE61" i="6"/>
  <c r="KD70" i="6"/>
  <c r="KD257" i="6"/>
  <c r="KD284" i="6" s="1"/>
  <c r="KD293" i="6" s="1"/>
  <c r="JZ89" i="6"/>
  <c r="JX310" i="6"/>
  <c r="JX311" i="6" s="1"/>
  <c r="JX312" i="6" s="1"/>
  <c r="JX313" i="6" s="1"/>
  <c r="JX314" i="6" s="1"/>
  <c r="JY320" i="6"/>
  <c r="JY321" i="6" s="1"/>
  <c r="JS353" i="6"/>
  <c r="JS355" i="6"/>
  <c r="JT352" i="6"/>
  <c r="JX322" i="6"/>
  <c r="JX323" i="6" s="1"/>
  <c r="JU6" i="29"/>
  <c r="JX7" i="29"/>
  <c r="JX4" i="29" s="1"/>
  <c r="JX5" i="29" s="1"/>
  <c r="JX8" i="29"/>
  <c r="KF41" i="6"/>
  <c r="KF42" i="6"/>
  <c r="KE60" i="6"/>
  <c r="KE62" i="6" s="1"/>
  <c r="KF57" i="6"/>
  <c r="KF58" i="6"/>
  <c r="KF56" i="6"/>
  <c r="KF60" i="6" s="1"/>
  <c r="KE303" i="6"/>
  <c r="KA327" i="6"/>
  <c r="KA328" i="6" s="1"/>
  <c r="KB325" i="6"/>
  <c r="KB326" i="6" s="1"/>
  <c r="JY2" i="29"/>
  <c r="KD72" i="6"/>
  <c r="KD77" i="6" s="1"/>
  <c r="KD73" i="6"/>
  <c r="KD78" i="6" s="1"/>
  <c r="KD84" i="6" s="1"/>
  <c r="KC83" i="6"/>
  <c r="KC87" i="6"/>
  <c r="KG52" i="6"/>
  <c r="KG38" i="6"/>
  <c r="KG45" i="6"/>
  <c r="KG37" i="6"/>
  <c r="KG49" i="6"/>
  <c r="KG48" i="6"/>
  <c r="KG51" i="6"/>
  <c r="KG54" i="6"/>
  <c r="KG43" i="6"/>
  <c r="KG47" i="6"/>
  <c r="KG56" i="6" s="1"/>
  <c r="KG39" i="6"/>
  <c r="KG46" i="6"/>
  <c r="KG44" i="6"/>
  <c r="KG36" i="6"/>
  <c r="KG53" i="6"/>
  <c r="KG58" i="6" s="1"/>
  <c r="KG50" i="6"/>
  <c r="KG55" i="6" l="1"/>
  <c r="JY310" i="6"/>
  <c r="JY311" i="6" s="1"/>
  <c r="JY312" i="6" s="1"/>
  <c r="JY313" i="6" s="1"/>
  <c r="JY314" i="6" s="1"/>
  <c r="KA89" i="6"/>
  <c r="JZ320" i="6"/>
  <c r="JZ321" i="6" s="1"/>
  <c r="JV6" i="29"/>
  <c r="JY322" i="6"/>
  <c r="JY323" i="6" s="1"/>
  <c r="JT355" i="6"/>
  <c r="JU352" i="6"/>
  <c r="JT353" i="6"/>
  <c r="KE70" i="6"/>
  <c r="KE73" i="6" s="1"/>
  <c r="KE78" i="6" s="1"/>
  <c r="KE84" i="6" s="1"/>
  <c r="KE257" i="6"/>
  <c r="KE284" i="6" s="1"/>
  <c r="KE293" i="6" s="1"/>
  <c r="KF62" i="6"/>
  <c r="JY8" i="29"/>
  <c r="JY7" i="29"/>
  <c r="JY4" i="29" s="1"/>
  <c r="JY5" i="29" s="1"/>
  <c r="KG41" i="6"/>
  <c r="KG61" i="6" s="1"/>
  <c r="KF59" i="6"/>
  <c r="KF61" i="6" s="1"/>
  <c r="KG60" i="6"/>
  <c r="KG42" i="6"/>
  <c r="KG57" i="6"/>
  <c r="KG59" i="6" s="1"/>
  <c r="KF303" i="6"/>
  <c r="KB3" i="29"/>
  <c r="KB327" i="6"/>
  <c r="KB328" i="6" s="1"/>
  <c r="KD83" i="6"/>
  <c r="KD87" i="6"/>
  <c r="JZ2" i="29"/>
  <c r="KC325" i="6"/>
  <c r="KC326" i="6" s="1"/>
  <c r="KH50" i="6"/>
  <c r="KH49" i="6"/>
  <c r="KH43" i="6"/>
  <c r="KH44" i="6"/>
  <c r="KH46" i="6"/>
  <c r="KH39" i="6"/>
  <c r="KH52" i="6"/>
  <c r="KH36" i="6"/>
  <c r="KH51" i="6"/>
  <c r="KH47" i="6"/>
  <c r="KH45" i="6"/>
  <c r="KH54" i="6"/>
  <c r="KH53" i="6"/>
  <c r="KH58" i="6" s="1"/>
  <c r="KH38" i="6"/>
  <c r="KH37" i="6"/>
  <c r="KH48" i="6"/>
  <c r="KG62" i="6" l="1"/>
  <c r="KG70" i="6" s="1"/>
  <c r="KE72" i="6"/>
  <c r="KE77" i="6" s="1"/>
  <c r="KF70" i="6"/>
  <c r="KF257" i="6"/>
  <c r="KF284" i="6" s="1"/>
  <c r="KF293" i="6" s="1"/>
  <c r="KG257" i="6"/>
  <c r="KG284" i="6" s="1"/>
  <c r="KG293" i="6" s="1"/>
  <c r="JZ322" i="6"/>
  <c r="JZ323" i="6" s="1"/>
  <c r="JW6" i="29"/>
  <c r="JZ310" i="6"/>
  <c r="JZ311" i="6" s="1"/>
  <c r="JZ312" i="6" s="1"/>
  <c r="JZ313" i="6" s="1"/>
  <c r="JZ314" i="6" s="1"/>
  <c r="KB89" i="6"/>
  <c r="KA320" i="6"/>
  <c r="KA321" i="6" s="1"/>
  <c r="JU355" i="6"/>
  <c r="JV352" i="6"/>
  <c r="JU353" i="6"/>
  <c r="KH42" i="6"/>
  <c r="JZ8" i="29"/>
  <c r="JZ7" i="29"/>
  <c r="JZ4" i="29" s="1"/>
  <c r="JZ5" i="29" s="1"/>
  <c r="KH41" i="6"/>
  <c r="KH55" i="6"/>
  <c r="KH57" i="6"/>
  <c r="KH59" i="6" s="1"/>
  <c r="KH56" i="6"/>
  <c r="KG303" i="6"/>
  <c r="KC3" i="29"/>
  <c r="KC327" i="6"/>
  <c r="KC328" i="6" s="1"/>
  <c r="KE83" i="6"/>
  <c r="KE87" i="6"/>
  <c r="KF72" i="6"/>
  <c r="KF77" i="6" s="1"/>
  <c r="KF73" i="6"/>
  <c r="KF78" i="6" s="1"/>
  <c r="KF84" i="6" s="1"/>
  <c r="KA2" i="29"/>
  <c r="KD325" i="6"/>
  <c r="KD326" i="6" s="1"/>
  <c r="KI51" i="6"/>
  <c r="KI39" i="6"/>
  <c r="KI54" i="6"/>
  <c r="KI48" i="6"/>
  <c r="KI52" i="6"/>
  <c r="KI37" i="6"/>
  <c r="KI50" i="6"/>
  <c r="KI36" i="6"/>
  <c r="KI49" i="6"/>
  <c r="KI45" i="6"/>
  <c r="KI44" i="6"/>
  <c r="KI47" i="6"/>
  <c r="KI46" i="6"/>
  <c r="KI53" i="6"/>
  <c r="KI43" i="6"/>
  <c r="KI38" i="6"/>
  <c r="KI58" i="6" l="1"/>
  <c r="KI56" i="6"/>
  <c r="KI55" i="6"/>
  <c r="JV353" i="6"/>
  <c r="JW352" i="6"/>
  <c r="JV355" i="6"/>
  <c r="KA322" i="6"/>
  <c r="KA323" i="6" s="1"/>
  <c r="JX6" i="29"/>
  <c r="KB320" i="6"/>
  <c r="KB321" i="6" s="1"/>
  <c r="KA310" i="6"/>
  <c r="KA311" i="6" s="1"/>
  <c r="KA312" i="6" s="1"/>
  <c r="KA313" i="6" s="1"/>
  <c r="KA314" i="6" s="1"/>
  <c r="KC89" i="6"/>
  <c r="KH61" i="6"/>
  <c r="KA7" i="29"/>
  <c r="KA4" i="29" s="1"/>
  <c r="KA5" i="29" s="1"/>
  <c r="KA8" i="29"/>
  <c r="KI42" i="6"/>
  <c r="KI60" i="6"/>
  <c r="KI41" i="6"/>
  <c r="KH60" i="6"/>
  <c r="KH62" i="6" s="1"/>
  <c r="KI57" i="6"/>
  <c r="KI59" i="6" s="1"/>
  <c r="KH303" i="6"/>
  <c r="KD3" i="29"/>
  <c r="KD327" i="6"/>
  <c r="KD328" i="6" s="1"/>
  <c r="KG73" i="6"/>
  <c r="KG78" i="6" s="1"/>
  <c r="KG84" i="6" s="1"/>
  <c r="KG72" i="6"/>
  <c r="KG77" i="6" s="1"/>
  <c r="KE325" i="6"/>
  <c r="KE326" i="6" s="1"/>
  <c r="KB2" i="29"/>
  <c r="KJ51" i="6"/>
  <c r="KJ47" i="6"/>
  <c r="KJ54" i="6"/>
  <c r="KJ39" i="6"/>
  <c r="KJ37" i="6"/>
  <c r="KJ44" i="6"/>
  <c r="KJ53" i="6"/>
  <c r="KJ46" i="6"/>
  <c r="KJ45" i="6"/>
  <c r="KJ52" i="6"/>
  <c r="KJ48" i="6"/>
  <c r="KJ38" i="6"/>
  <c r="KJ36" i="6"/>
  <c r="KJ43" i="6"/>
  <c r="KJ50" i="6"/>
  <c r="KJ49" i="6"/>
  <c r="KF83" i="6"/>
  <c r="KF87" i="6"/>
  <c r="KJ58" i="6" l="1"/>
  <c r="KI62" i="6"/>
  <c r="KI70" i="6" s="1"/>
  <c r="KI61" i="6"/>
  <c r="KI257" i="6" s="1"/>
  <c r="KI284" i="6" s="1"/>
  <c r="KI293" i="6" s="1"/>
  <c r="JW353" i="6"/>
  <c r="JW355" i="6"/>
  <c r="JX352" i="6"/>
  <c r="KD89" i="6"/>
  <c r="KC310" i="6" s="1"/>
  <c r="KC311" i="6" s="1"/>
  <c r="KC312" i="6" s="1"/>
  <c r="KC313" i="6" s="1"/>
  <c r="KC314" i="6" s="1"/>
  <c r="KC320" i="6"/>
  <c r="KC321" i="6" s="1"/>
  <c r="KB310" i="6"/>
  <c r="KB311" i="6" s="1"/>
  <c r="KB312" i="6" s="1"/>
  <c r="KB313" i="6" s="1"/>
  <c r="KB314" i="6" s="1"/>
  <c r="JY6" i="29"/>
  <c r="KB322" i="6"/>
  <c r="KB323" i="6" s="1"/>
  <c r="KH70" i="6"/>
  <c r="KH73" i="6" s="1"/>
  <c r="KH78" i="6" s="1"/>
  <c r="KH84" i="6" s="1"/>
  <c r="KH257" i="6"/>
  <c r="KH284" i="6" s="1"/>
  <c r="KH293" i="6" s="1"/>
  <c r="KB7" i="29"/>
  <c r="KB4" i="29" s="1"/>
  <c r="KB5" i="29" s="1"/>
  <c r="KB8" i="29"/>
  <c r="KJ41" i="6"/>
  <c r="KJ57" i="6"/>
  <c r="KJ59" i="6" s="1"/>
  <c r="KJ42" i="6"/>
  <c r="KJ55" i="6"/>
  <c r="KJ56" i="6"/>
  <c r="KI303" i="6"/>
  <c r="KF3" i="29" s="1"/>
  <c r="KE3" i="29"/>
  <c r="KE327" i="6"/>
  <c r="KE328" i="6" s="1"/>
  <c r="KK38" i="6"/>
  <c r="KK45" i="6"/>
  <c r="KK48" i="6"/>
  <c r="KK47" i="6"/>
  <c r="KK53" i="6"/>
  <c r="KK58" i="6" s="1"/>
  <c r="KK52" i="6"/>
  <c r="KK36" i="6"/>
  <c r="KK50" i="6"/>
  <c r="KK39" i="6"/>
  <c r="KK49" i="6"/>
  <c r="KK37" i="6"/>
  <c r="KK54" i="6"/>
  <c r="KK43" i="6"/>
  <c r="KK44" i="6"/>
  <c r="KK46" i="6"/>
  <c r="KK51" i="6"/>
  <c r="KG83" i="6"/>
  <c r="KG87" i="6"/>
  <c r="KF325" i="6"/>
  <c r="KF326" i="6" s="1"/>
  <c r="KC2" i="29"/>
  <c r="KJ61" i="6" l="1"/>
  <c r="KH72" i="6"/>
  <c r="KH77" i="6" s="1"/>
  <c r="KC322" i="6"/>
  <c r="KC323" i="6" s="1"/>
  <c r="JZ6" i="29"/>
  <c r="JY352" i="6"/>
  <c r="JX355" i="6"/>
  <c r="JX353" i="6"/>
  <c r="KE89" i="6"/>
  <c r="KD320" i="6"/>
  <c r="KD321" i="6" s="1"/>
  <c r="KC7" i="29"/>
  <c r="KC4" i="29" s="1"/>
  <c r="KC5" i="29" s="1"/>
  <c r="KC8" i="29"/>
  <c r="KK41" i="6"/>
  <c r="KJ60" i="6"/>
  <c r="KJ62" i="6" s="1"/>
  <c r="KK42" i="6"/>
  <c r="KK57" i="6"/>
  <c r="KK59" i="6" s="1"/>
  <c r="KK55" i="6"/>
  <c r="KK56" i="6"/>
  <c r="KJ303" i="6"/>
  <c r="KF327" i="6"/>
  <c r="KF328" i="6" s="1"/>
  <c r="KD2" i="29"/>
  <c r="KG325" i="6"/>
  <c r="KG326" i="6" s="1"/>
  <c r="KL44" i="6"/>
  <c r="KL49" i="6"/>
  <c r="KL46" i="6"/>
  <c r="KL48" i="6"/>
  <c r="KL54" i="6"/>
  <c r="KL37" i="6"/>
  <c r="KL45" i="6"/>
  <c r="KL47" i="6"/>
  <c r="KL39" i="6"/>
  <c r="KL38" i="6"/>
  <c r="KL53" i="6"/>
  <c r="KL51" i="6"/>
  <c r="KL52" i="6"/>
  <c r="KL50" i="6"/>
  <c r="KL36" i="6"/>
  <c r="KL43" i="6"/>
  <c r="KH83" i="6"/>
  <c r="KH87" i="6"/>
  <c r="KI72" i="6"/>
  <c r="KI77" i="6" s="1"/>
  <c r="KI73" i="6"/>
  <c r="KI78" i="6" s="1"/>
  <c r="KI84" i="6" s="1"/>
  <c r="KL58" i="6" l="1"/>
  <c r="KL57" i="6"/>
  <c r="KK61" i="6"/>
  <c r="KJ70" i="6"/>
  <c r="KJ257" i="6"/>
  <c r="KJ284" i="6" s="1"/>
  <c r="KJ293" i="6" s="1"/>
  <c r="KD322" i="6"/>
  <c r="KD323" i="6" s="1"/>
  <c r="KA6" i="29"/>
  <c r="KF89" i="6"/>
  <c r="KE310" i="6" s="1"/>
  <c r="KE311" i="6" s="1"/>
  <c r="KE312" i="6" s="1"/>
  <c r="KE313" i="6" s="1"/>
  <c r="KE314" i="6" s="1"/>
  <c r="KE320" i="6"/>
  <c r="KE321" i="6" s="1"/>
  <c r="KD310" i="6"/>
  <c r="KD311" i="6" s="1"/>
  <c r="KD312" i="6" s="1"/>
  <c r="KD313" i="6" s="1"/>
  <c r="KD314" i="6" s="1"/>
  <c r="JY355" i="6"/>
  <c r="JY353" i="6"/>
  <c r="JZ352" i="6"/>
  <c r="KD7" i="29"/>
  <c r="KD4" i="29" s="1"/>
  <c r="KD5" i="29" s="1"/>
  <c r="KD8" i="29"/>
  <c r="KL41" i="6"/>
  <c r="KL61" i="6" s="1"/>
  <c r="KL42" i="6"/>
  <c r="KK60" i="6"/>
  <c r="KK62" i="6" s="1"/>
  <c r="KL59" i="6"/>
  <c r="KL55" i="6"/>
  <c r="KL56" i="6"/>
  <c r="KK303" i="6"/>
  <c r="KG3" i="29"/>
  <c r="KG327" i="6"/>
  <c r="KG328" i="6" s="1"/>
  <c r="KH325" i="6"/>
  <c r="KH326" i="6" s="1"/>
  <c r="KE2" i="29"/>
  <c r="KI83" i="6"/>
  <c r="KI87" i="6"/>
  <c r="KM44" i="6"/>
  <c r="KM49" i="6"/>
  <c r="KM45" i="6"/>
  <c r="KM48" i="6"/>
  <c r="KM46" i="6"/>
  <c r="KM43" i="6"/>
  <c r="KM53" i="6"/>
  <c r="KM37" i="6"/>
  <c r="KM38" i="6"/>
  <c r="KM47" i="6"/>
  <c r="KM52" i="6"/>
  <c r="KM36" i="6"/>
  <c r="KM50" i="6"/>
  <c r="KM54" i="6"/>
  <c r="KM39" i="6"/>
  <c r="KM51" i="6"/>
  <c r="KJ72" i="6"/>
  <c r="KJ77" i="6" s="1"/>
  <c r="KJ73" i="6"/>
  <c r="KJ78" i="6" s="1"/>
  <c r="KJ84" i="6" s="1"/>
  <c r="KM56" i="6" l="1"/>
  <c r="KM57" i="6"/>
  <c r="JZ355" i="6"/>
  <c r="JZ353" i="6"/>
  <c r="KA352" i="6"/>
  <c r="KE322" i="6"/>
  <c r="KE323" i="6" s="1"/>
  <c r="KB6" i="29"/>
  <c r="KK70" i="6"/>
  <c r="KK73" i="6" s="1"/>
  <c r="KK78" i="6" s="1"/>
  <c r="KK84" i="6" s="1"/>
  <c r="KK257" i="6"/>
  <c r="KK284" i="6" s="1"/>
  <c r="KK293" i="6" s="1"/>
  <c r="KM41" i="6"/>
  <c r="KF320" i="6"/>
  <c r="KF321" i="6" s="1"/>
  <c r="KG89" i="6"/>
  <c r="KE7" i="29"/>
  <c r="KE4" i="29" s="1"/>
  <c r="KE5" i="29" s="1"/>
  <c r="KE8" i="29"/>
  <c r="KM42" i="6"/>
  <c r="KL60" i="6"/>
  <c r="KL62" i="6" s="1"/>
  <c r="KM55" i="6"/>
  <c r="KM60" i="6" s="1"/>
  <c r="KM58" i="6"/>
  <c r="KM59" i="6" s="1"/>
  <c r="KL303" i="6"/>
  <c r="KH3" i="29"/>
  <c r="KH327" i="6"/>
  <c r="KH328" i="6" s="1"/>
  <c r="KI325" i="6"/>
  <c r="KI326" i="6" s="1"/>
  <c r="KF2" i="29"/>
  <c r="KN52" i="6"/>
  <c r="KN45" i="6"/>
  <c r="KN46" i="6"/>
  <c r="KN51" i="6"/>
  <c r="KN48" i="6"/>
  <c r="KN53" i="6"/>
  <c r="KN47" i="6"/>
  <c r="KN44" i="6"/>
  <c r="KN36" i="6"/>
  <c r="KN50" i="6"/>
  <c r="KN49" i="6"/>
  <c r="KN54" i="6"/>
  <c r="KN43" i="6"/>
  <c r="KN38" i="6"/>
  <c r="KN39" i="6"/>
  <c r="KN37" i="6"/>
  <c r="KJ83" i="6"/>
  <c r="KJ87" i="6"/>
  <c r="KK72" i="6" l="1"/>
  <c r="KK77" i="6" s="1"/>
  <c r="KA355" i="6"/>
  <c r="KA353" i="6"/>
  <c r="KB352" i="6"/>
  <c r="KG320" i="6"/>
  <c r="KG321" i="6" s="1"/>
  <c r="KF310" i="6"/>
  <c r="KF311" i="6" s="1"/>
  <c r="KF312" i="6" s="1"/>
  <c r="KF313" i="6" s="1"/>
  <c r="KF314" i="6" s="1"/>
  <c r="KH89" i="6"/>
  <c r="KG310" i="6" s="1"/>
  <c r="KG311" i="6" s="1"/>
  <c r="KG312" i="6" s="1"/>
  <c r="KG313" i="6" s="1"/>
  <c r="KG314" i="6" s="1"/>
  <c r="KM61" i="6"/>
  <c r="KL70" i="6"/>
  <c r="KL73" i="6" s="1"/>
  <c r="KL78" i="6" s="1"/>
  <c r="KL84" i="6" s="1"/>
  <c r="KL257" i="6"/>
  <c r="KL284" i="6" s="1"/>
  <c r="KL293" i="6" s="1"/>
  <c r="KF322" i="6"/>
  <c r="KF323" i="6" s="1"/>
  <c r="KC6" i="29"/>
  <c r="KM62" i="6"/>
  <c r="KF8" i="29"/>
  <c r="KF7" i="29"/>
  <c r="KF4" i="29" s="1"/>
  <c r="KF5" i="29" s="1"/>
  <c r="KN42" i="6"/>
  <c r="KN41" i="6"/>
  <c r="KN57" i="6"/>
  <c r="KN55" i="6"/>
  <c r="KN56" i="6"/>
  <c r="KN58" i="6"/>
  <c r="KM303" i="6"/>
  <c r="KI3" i="29"/>
  <c r="KI327" i="6"/>
  <c r="KI328" i="6" s="1"/>
  <c r="KK83" i="6"/>
  <c r="KK87" i="6"/>
  <c r="KO50" i="6"/>
  <c r="KO45" i="6"/>
  <c r="KO43" i="6"/>
  <c r="KO54" i="6"/>
  <c r="KO53" i="6"/>
  <c r="KO38" i="6"/>
  <c r="KO47" i="6"/>
  <c r="KO52" i="6"/>
  <c r="KO49" i="6"/>
  <c r="KO44" i="6"/>
  <c r="KO51" i="6"/>
  <c r="KO39" i="6"/>
  <c r="KO46" i="6"/>
  <c r="KO48" i="6"/>
  <c r="KO37" i="6"/>
  <c r="KO36" i="6"/>
  <c r="KG2" i="29"/>
  <c r="KJ325" i="6"/>
  <c r="KJ326" i="6" s="1"/>
  <c r="KO55" i="6" l="1"/>
  <c r="KL72" i="6"/>
  <c r="KL77" i="6" s="1"/>
  <c r="KH320" i="6"/>
  <c r="KH321" i="6" s="1"/>
  <c r="KI89" i="6"/>
  <c r="KB355" i="6"/>
  <c r="KB353" i="6"/>
  <c r="KC352" i="6"/>
  <c r="KM70" i="6"/>
  <c r="KM73" i="6" s="1"/>
  <c r="KM78" i="6" s="1"/>
  <c r="KM84" i="6" s="1"/>
  <c r="KM257" i="6"/>
  <c r="KM284" i="6" s="1"/>
  <c r="KM293" i="6" s="1"/>
  <c r="KG322" i="6"/>
  <c r="KG323" i="6" s="1"/>
  <c r="KD6" i="29"/>
  <c r="KG8" i="29"/>
  <c r="KG7" i="29"/>
  <c r="KG4" i="29" s="1"/>
  <c r="KG5" i="29" s="1"/>
  <c r="KO42" i="6"/>
  <c r="KN59" i="6"/>
  <c r="KN61" i="6" s="1"/>
  <c r="KO41" i="6"/>
  <c r="KN60" i="6"/>
  <c r="KN62" i="6" s="1"/>
  <c r="KO57" i="6"/>
  <c r="KO56" i="6"/>
  <c r="KO60" i="6" s="1"/>
  <c r="KO58" i="6"/>
  <c r="KN303" i="6"/>
  <c r="KJ3" i="29"/>
  <c r="KJ327" i="6"/>
  <c r="KJ328" i="6" s="1"/>
  <c r="KP51" i="6"/>
  <c r="KP49" i="6"/>
  <c r="KP45" i="6"/>
  <c r="KP37" i="6"/>
  <c r="KP44" i="6"/>
  <c r="KP46" i="6"/>
  <c r="KP43" i="6"/>
  <c r="KP52" i="6"/>
  <c r="KP36" i="6"/>
  <c r="KP39" i="6"/>
  <c r="KP53" i="6"/>
  <c r="KP48" i="6"/>
  <c r="KP47" i="6"/>
  <c r="KP38" i="6"/>
  <c r="KP54" i="6"/>
  <c r="KP50" i="6"/>
  <c r="KL83" i="6"/>
  <c r="KL87" i="6"/>
  <c r="KK325" i="6"/>
  <c r="KK326" i="6" s="1"/>
  <c r="KH2" i="29"/>
  <c r="KP55" i="6" l="1"/>
  <c r="KM72" i="6"/>
  <c r="KM77" i="6" s="1"/>
  <c r="KO62" i="6"/>
  <c r="KI320" i="6"/>
  <c r="KI321" i="6" s="1"/>
  <c r="KJ89" i="6"/>
  <c r="KH310" i="6"/>
  <c r="KH311" i="6" s="1"/>
  <c r="KH312" i="6" s="1"/>
  <c r="KH313" i="6" s="1"/>
  <c r="KH314" i="6" s="1"/>
  <c r="KD352" i="6"/>
  <c r="KC355" i="6"/>
  <c r="KC353" i="6"/>
  <c r="KN70" i="6"/>
  <c r="KN72" i="6" s="1"/>
  <c r="KN77" i="6" s="1"/>
  <c r="KN257" i="6"/>
  <c r="KN284" i="6" s="1"/>
  <c r="KN293" i="6" s="1"/>
  <c r="KH322" i="6"/>
  <c r="KH323" i="6" s="1"/>
  <c r="KE6" i="29"/>
  <c r="KP41" i="6"/>
  <c r="KH8" i="29"/>
  <c r="KH7" i="29"/>
  <c r="KH4" i="29" s="1"/>
  <c r="KH5" i="29" s="1"/>
  <c r="KP42" i="6"/>
  <c r="KO59" i="6"/>
  <c r="KO61" i="6" s="1"/>
  <c r="KP57" i="6"/>
  <c r="KP56" i="6"/>
  <c r="KP60" i="6" s="1"/>
  <c r="KP58" i="6"/>
  <c r="KO303" i="6"/>
  <c r="KL3" i="29" s="1"/>
  <c r="KK3" i="29"/>
  <c r="KK327" i="6"/>
  <c r="KK328" i="6" s="1"/>
  <c r="KM83" i="6"/>
  <c r="KM87" i="6"/>
  <c r="KQ44" i="6"/>
  <c r="KQ52" i="6"/>
  <c r="KQ51" i="6"/>
  <c r="KQ50" i="6"/>
  <c r="KQ49" i="6"/>
  <c r="KQ36" i="6"/>
  <c r="KQ46" i="6"/>
  <c r="KQ45" i="6"/>
  <c r="KQ37" i="6"/>
  <c r="KQ53" i="6"/>
  <c r="KQ39" i="6"/>
  <c r="KQ43" i="6"/>
  <c r="KQ38" i="6"/>
  <c r="KQ54" i="6"/>
  <c r="KQ48" i="6"/>
  <c r="KQ47" i="6"/>
  <c r="KI2" i="29"/>
  <c r="KL325" i="6"/>
  <c r="KL326" i="6" s="1"/>
  <c r="KP62" i="6" l="1"/>
  <c r="KP70" i="6" s="1"/>
  <c r="KJ320" i="6"/>
  <c r="KJ321" i="6" s="1"/>
  <c r="KI310" i="6"/>
  <c r="KI311" i="6" s="1"/>
  <c r="KI312" i="6" s="1"/>
  <c r="KI313" i="6" s="1"/>
  <c r="KI314" i="6" s="1"/>
  <c r="KK89" i="6"/>
  <c r="KN73" i="6"/>
  <c r="KN78" i="6" s="1"/>
  <c r="KN84" i="6" s="1"/>
  <c r="KN83" i="6" s="1"/>
  <c r="KI322" i="6"/>
  <c r="KI323" i="6" s="1"/>
  <c r="KF6" i="29"/>
  <c r="KD353" i="6"/>
  <c r="KD355" i="6"/>
  <c r="KE352" i="6"/>
  <c r="KO70" i="6"/>
  <c r="KO72" i="6" s="1"/>
  <c r="KO77" i="6" s="1"/>
  <c r="KO257" i="6"/>
  <c r="KO284" i="6" s="1"/>
  <c r="KO293" i="6" s="1"/>
  <c r="KI8" i="29"/>
  <c r="KI7" i="29"/>
  <c r="KI4" i="29" s="1"/>
  <c r="KI5" i="29" s="1"/>
  <c r="KQ41" i="6"/>
  <c r="KQ42" i="6"/>
  <c r="KP59" i="6"/>
  <c r="KP61" i="6" s="1"/>
  <c r="KP257" i="6" s="1"/>
  <c r="KP284" i="6" s="1"/>
  <c r="KP293" i="6" s="1"/>
  <c r="KQ57" i="6"/>
  <c r="KQ55" i="6"/>
  <c r="KQ56" i="6"/>
  <c r="KQ58" i="6"/>
  <c r="KP303" i="6"/>
  <c r="KL327" i="6"/>
  <c r="KL328" i="6" s="1"/>
  <c r="KJ2" i="29"/>
  <c r="KM325" i="6"/>
  <c r="KM326" i="6" s="1"/>
  <c r="KR45" i="6"/>
  <c r="KR44" i="6"/>
  <c r="KR49" i="6"/>
  <c r="KR53" i="6"/>
  <c r="KR47" i="6"/>
  <c r="KR50" i="6"/>
  <c r="KR39" i="6"/>
  <c r="KR36" i="6"/>
  <c r="KR46" i="6"/>
  <c r="KR51" i="6"/>
  <c r="KR54" i="6"/>
  <c r="KR52" i="6"/>
  <c r="KR48" i="6"/>
  <c r="KR43" i="6"/>
  <c r="KR37" i="6"/>
  <c r="KR38" i="6"/>
  <c r="KO73" i="6" l="1"/>
  <c r="KO78" i="6" s="1"/>
  <c r="KO84" i="6" s="1"/>
  <c r="KL89" i="6"/>
  <c r="KK320" i="6"/>
  <c r="KK321" i="6" s="1"/>
  <c r="KJ310" i="6"/>
  <c r="KJ311" i="6" s="1"/>
  <c r="KJ312" i="6" s="1"/>
  <c r="KJ313" i="6" s="1"/>
  <c r="KJ314" i="6" s="1"/>
  <c r="KE353" i="6"/>
  <c r="KE355" i="6"/>
  <c r="KF352" i="6"/>
  <c r="KN87" i="6"/>
  <c r="KN325" i="6" s="1"/>
  <c r="KN326" i="6" s="1"/>
  <c r="KG6" i="29"/>
  <c r="KJ322" i="6"/>
  <c r="KJ323" i="6" s="1"/>
  <c r="KJ8" i="29"/>
  <c r="KJ7" i="29"/>
  <c r="KJ4" i="29" s="1"/>
  <c r="KJ5" i="29" s="1"/>
  <c r="KR42" i="6"/>
  <c r="KR57" i="6"/>
  <c r="KQ60" i="6"/>
  <c r="KQ62" i="6" s="1"/>
  <c r="KR41" i="6"/>
  <c r="KQ59" i="6"/>
  <c r="KQ61" i="6" s="1"/>
  <c r="KR55" i="6"/>
  <c r="KR56" i="6"/>
  <c r="KR58" i="6"/>
  <c r="KQ303" i="6"/>
  <c r="KM3" i="29"/>
  <c r="KM327" i="6"/>
  <c r="KM328" i="6" s="1"/>
  <c r="KP72" i="6"/>
  <c r="KP77" i="6" s="1"/>
  <c r="KP73" i="6"/>
  <c r="KP78" i="6" s="1"/>
  <c r="KP84" i="6" s="1"/>
  <c r="KS53" i="6"/>
  <c r="KS47" i="6"/>
  <c r="KS56" i="6" s="1"/>
  <c r="KS51" i="6"/>
  <c r="KS50" i="6"/>
  <c r="KS38" i="6"/>
  <c r="KS44" i="6"/>
  <c r="KS37" i="6"/>
  <c r="KS49" i="6"/>
  <c r="KS48" i="6"/>
  <c r="KS39" i="6"/>
  <c r="KS45" i="6"/>
  <c r="KS36" i="6"/>
  <c r="KS43" i="6"/>
  <c r="KS54" i="6"/>
  <c r="KS46" i="6"/>
  <c r="KS52" i="6"/>
  <c r="KO83" i="6"/>
  <c r="KO87" i="6"/>
  <c r="KR59" i="6" l="1"/>
  <c r="KK2" i="29"/>
  <c r="KR61" i="6"/>
  <c r="KF353" i="6"/>
  <c r="KG352" i="6"/>
  <c r="KF355" i="6"/>
  <c r="KQ70" i="6"/>
  <c r="KQ72" i="6" s="1"/>
  <c r="KQ77" i="6" s="1"/>
  <c r="KQ257" i="6"/>
  <c r="KQ284" i="6" s="1"/>
  <c r="KQ293" i="6" s="1"/>
  <c r="KH6" i="29"/>
  <c r="KK322" i="6"/>
  <c r="KK323" i="6" s="1"/>
  <c r="KK310" i="6"/>
  <c r="KK311" i="6" s="1"/>
  <c r="KK312" i="6" s="1"/>
  <c r="KK313" i="6" s="1"/>
  <c r="KK314" i="6" s="1"/>
  <c r="KL320" i="6"/>
  <c r="KL321" i="6" s="1"/>
  <c r="KM89" i="6"/>
  <c r="KK8" i="29"/>
  <c r="KK7" i="29"/>
  <c r="KK4" i="29" s="1"/>
  <c r="KK5" i="29" s="1"/>
  <c r="KS42" i="6"/>
  <c r="KS41" i="6"/>
  <c r="KR60" i="6"/>
  <c r="KR62" i="6" s="1"/>
  <c r="KS55" i="6"/>
  <c r="KS60" i="6" s="1"/>
  <c r="KS57" i="6"/>
  <c r="KS58" i="6"/>
  <c r="KR303" i="6"/>
  <c r="KN3" i="29"/>
  <c r="KN327" i="6"/>
  <c r="KN328" i="6" s="1"/>
  <c r="KT45" i="6"/>
  <c r="KT36" i="6"/>
  <c r="KT44" i="6"/>
  <c r="KT46" i="6"/>
  <c r="KT38" i="6"/>
  <c r="KT54" i="6"/>
  <c r="KT50" i="6"/>
  <c r="KT57" i="6" s="1"/>
  <c r="KT39" i="6"/>
  <c r="KT43" i="6"/>
  <c r="KT51" i="6"/>
  <c r="KT53" i="6"/>
  <c r="KT49" i="6"/>
  <c r="KT48" i="6"/>
  <c r="KT52" i="6"/>
  <c r="KT37" i="6"/>
  <c r="KT47" i="6"/>
  <c r="KT56" i="6" s="1"/>
  <c r="KQ73" i="6"/>
  <c r="KQ78" i="6" s="1"/>
  <c r="KQ84" i="6" s="1"/>
  <c r="KP83" i="6"/>
  <c r="KP87" i="6"/>
  <c r="KL2" i="29"/>
  <c r="KO325" i="6"/>
  <c r="KO326" i="6" s="1"/>
  <c r="KT58" i="6" l="1"/>
  <c r="KL310" i="6"/>
  <c r="KL311" i="6" s="1"/>
  <c r="KL312" i="6" s="1"/>
  <c r="KL313" i="6" s="1"/>
  <c r="KL314" i="6" s="1"/>
  <c r="KM320" i="6"/>
  <c r="KM321" i="6" s="1"/>
  <c r="KN89" i="6"/>
  <c r="KM310" i="6"/>
  <c r="KM311" i="6" s="1"/>
  <c r="KM312" i="6" s="1"/>
  <c r="KM313" i="6" s="1"/>
  <c r="KM314" i="6" s="1"/>
  <c r="KS62" i="6"/>
  <c r="KG355" i="6"/>
  <c r="KG353" i="6"/>
  <c r="KH352" i="6"/>
  <c r="KL322" i="6"/>
  <c r="KL323" i="6" s="1"/>
  <c r="KI6" i="29"/>
  <c r="KR70" i="6"/>
  <c r="KR72" i="6" s="1"/>
  <c r="KR77" i="6" s="1"/>
  <c r="KR257" i="6"/>
  <c r="KR284" i="6" s="1"/>
  <c r="KR293" i="6" s="1"/>
  <c r="KL8" i="29"/>
  <c r="KL7" i="29"/>
  <c r="KL4" i="29" s="1"/>
  <c r="KL5" i="29" s="1"/>
  <c r="KT42" i="6"/>
  <c r="KT62" i="6" s="1"/>
  <c r="KT59" i="6"/>
  <c r="KT41" i="6"/>
  <c r="KS59" i="6"/>
  <c r="KS61" i="6" s="1"/>
  <c r="KT55" i="6"/>
  <c r="KT60" i="6" s="1"/>
  <c r="KS303" i="6"/>
  <c r="KO3" i="29"/>
  <c r="KO327" i="6"/>
  <c r="KO328" i="6" s="1"/>
  <c r="KU51" i="6"/>
  <c r="KU52" i="6"/>
  <c r="KU50" i="6"/>
  <c r="KU48" i="6"/>
  <c r="KU53" i="6"/>
  <c r="KU58" i="6" s="1"/>
  <c r="KU36" i="6"/>
  <c r="KU49" i="6"/>
  <c r="KU46" i="6"/>
  <c r="KU38" i="6"/>
  <c r="KU45" i="6"/>
  <c r="KU44" i="6"/>
  <c r="KU37" i="6"/>
  <c r="KU54" i="6"/>
  <c r="KU39" i="6"/>
  <c r="KU47" i="6"/>
  <c r="KU43" i="6"/>
  <c r="KM2" i="29"/>
  <c r="KP325" i="6"/>
  <c r="KP326" i="6" s="1"/>
  <c r="KQ83" i="6"/>
  <c r="KQ87" i="6"/>
  <c r="KT61" i="6" l="1"/>
  <c r="KT70" i="6"/>
  <c r="KT257" i="6"/>
  <c r="KT284" i="6" s="1"/>
  <c r="KT293" i="6" s="1"/>
  <c r="KR73" i="6"/>
  <c r="KR78" i="6" s="1"/>
  <c r="KR84" i="6" s="1"/>
  <c r="KN320" i="6"/>
  <c r="KN321" i="6" s="1"/>
  <c r="KO89" i="6"/>
  <c r="KJ6" i="29"/>
  <c r="KM322" i="6"/>
  <c r="KM323" i="6" s="1"/>
  <c r="KH355" i="6"/>
  <c r="KI352" i="6"/>
  <c r="KH353" i="6"/>
  <c r="KS70" i="6"/>
  <c r="KS73" i="6" s="1"/>
  <c r="KS78" i="6" s="1"/>
  <c r="KS84" i="6" s="1"/>
  <c r="KS257" i="6"/>
  <c r="KS284" i="6" s="1"/>
  <c r="KS293" i="6" s="1"/>
  <c r="KM7" i="29"/>
  <c r="KM4" i="29" s="1"/>
  <c r="KM5" i="29" s="1"/>
  <c r="KM8" i="29"/>
  <c r="KU42" i="6"/>
  <c r="KU41" i="6"/>
  <c r="KU61" i="6" s="1"/>
  <c r="KU57" i="6"/>
  <c r="KU59" i="6" s="1"/>
  <c r="KU55" i="6"/>
  <c r="KU56" i="6"/>
  <c r="KT303" i="6"/>
  <c r="KQ3" i="29" s="1"/>
  <c r="KP3" i="29"/>
  <c r="KP327" i="6"/>
  <c r="KP328" i="6" s="1"/>
  <c r="KN2" i="29"/>
  <c r="KQ325" i="6"/>
  <c r="KQ326" i="6" s="1"/>
  <c r="KV49" i="6"/>
  <c r="KV43" i="6"/>
  <c r="KV37" i="6"/>
  <c r="KV36" i="6"/>
  <c r="KV44" i="6"/>
  <c r="KV52" i="6"/>
  <c r="KV38" i="6"/>
  <c r="KV47" i="6"/>
  <c r="KV54" i="6"/>
  <c r="KV45" i="6"/>
  <c r="KV48" i="6"/>
  <c r="KV46" i="6"/>
  <c r="KV51" i="6"/>
  <c r="KV50" i="6"/>
  <c r="KV39" i="6"/>
  <c r="KV53" i="6"/>
  <c r="KV58" i="6" s="1"/>
  <c r="KR83" i="6"/>
  <c r="KR87" i="6"/>
  <c r="KS72" i="6" l="1"/>
  <c r="KS77" i="6" s="1"/>
  <c r="KO320" i="6"/>
  <c r="KO321" i="6" s="1"/>
  <c r="KN310" i="6"/>
  <c r="KN311" i="6" s="1"/>
  <c r="KN312" i="6" s="1"/>
  <c r="KN313" i="6" s="1"/>
  <c r="KN314" i="6" s="1"/>
  <c r="KP89" i="6"/>
  <c r="KK6" i="29"/>
  <c r="KN322" i="6"/>
  <c r="KN323" i="6" s="1"/>
  <c r="KJ352" i="6"/>
  <c r="KI355" i="6"/>
  <c r="KI353" i="6"/>
  <c r="KN7" i="29"/>
  <c r="KN4" i="29" s="1"/>
  <c r="KN5" i="29" s="1"/>
  <c r="KN8" i="29"/>
  <c r="KV42" i="6"/>
  <c r="KV55" i="6"/>
  <c r="KV41" i="6"/>
  <c r="KU60" i="6"/>
  <c r="KU62" i="6" s="1"/>
  <c r="KV57" i="6"/>
  <c r="KV59" i="6" s="1"/>
  <c r="KV56" i="6"/>
  <c r="KU303" i="6"/>
  <c r="KQ327" i="6"/>
  <c r="KQ328" i="6" s="1"/>
  <c r="KR325" i="6"/>
  <c r="KR326" i="6" s="1"/>
  <c r="KO2" i="29"/>
  <c r="KT72" i="6"/>
  <c r="KT77" i="6" s="1"/>
  <c r="KT73" i="6"/>
  <c r="KT78" i="6" s="1"/>
  <c r="KT84" i="6" s="1"/>
  <c r="KW46" i="6"/>
  <c r="KW51" i="6"/>
  <c r="KW50" i="6"/>
  <c r="KW48" i="6"/>
  <c r="KW47" i="6"/>
  <c r="KW45" i="6"/>
  <c r="KW36" i="6"/>
  <c r="KW38" i="6"/>
  <c r="KW49" i="6"/>
  <c r="KW54" i="6"/>
  <c r="KW39" i="6"/>
  <c r="KW37" i="6"/>
  <c r="KW44" i="6"/>
  <c r="KW52" i="6"/>
  <c r="KW43" i="6"/>
  <c r="KW53" i="6"/>
  <c r="KS83" i="6"/>
  <c r="KS87" i="6"/>
  <c r="KV60" i="6" l="1"/>
  <c r="KV61" i="6"/>
  <c r="KU70" i="6"/>
  <c r="KU257" i="6"/>
  <c r="KU284" i="6" s="1"/>
  <c r="KU293" i="6" s="1"/>
  <c r="KJ355" i="6"/>
  <c r="KK352" i="6"/>
  <c r="KJ353" i="6"/>
  <c r="KV62" i="6"/>
  <c r="KO310" i="6"/>
  <c r="KO311" i="6" s="1"/>
  <c r="KO312" i="6" s="1"/>
  <c r="KO313" i="6" s="1"/>
  <c r="KO314" i="6" s="1"/>
  <c r="KP320" i="6"/>
  <c r="KP321" i="6" s="1"/>
  <c r="KQ89" i="6"/>
  <c r="KL6" i="29"/>
  <c r="KO322" i="6"/>
  <c r="KO323" i="6" s="1"/>
  <c r="KO8" i="29"/>
  <c r="KO7" i="29"/>
  <c r="KO4" i="29" s="1"/>
  <c r="KO5" i="29" s="1"/>
  <c r="KW42" i="6"/>
  <c r="KW41" i="6"/>
  <c r="KW55" i="6"/>
  <c r="KW57" i="6"/>
  <c r="KW58" i="6"/>
  <c r="KW56" i="6"/>
  <c r="KV303" i="6"/>
  <c r="KR3" i="29"/>
  <c r="KR327" i="6"/>
  <c r="KR328" i="6" s="1"/>
  <c r="KX50" i="6"/>
  <c r="KX51" i="6"/>
  <c r="KX38" i="6"/>
  <c r="KX39" i="6"/>
  <c r="KX46" i="6"/>
  <c r="KX54" i="6"/>
  <c r="KX44" i="6"/>
  <c r="KX43" i="6"/>
  <c r="KX52" i="6"/>
  <c r="KX37" i="6"/>
  <c r="KX47" i="6"/>
  <c r="KX49" i="6"/>
  <c r="KX53" i="6"/>
  <c r="KX45" i="6"/>
  <c r="KX36" i="6"/>
  <c r="KX48" i="6"/>
  <c r="KT83" i="6"/>
  <c r="KT87" i="6"/>
  <c r="KU72" i="6"/>
  <c r="KU77" i="6" s="1"/>
  <c r="KU73" i="6"/>
  <c r="KU78" i="6" s="1"/>
  <c r="KU84" i="6" s="1"/>
  <c r="KP2" i="29"/>
  <c r="KS325" i="6"/>
  <c r="KS326" i="6" s="1"/>
  <c r="KP310" i="6" l="1"/>
  <c r="KP311" i="6" s="1"/>
  <c r="KP312" i="6" s="1"/>
  <c r="KP313" i="6" s="1"/>
  <c r="KP314" i="6" s="1"/>
  <c r="KQ320" i="6"/>
  <c r="KQ321" i="6" s="1"/>
  <c r="KR89" i="6"/>
  <c r="KQ310" i="6" s="1"/>
  <c r="KQ311" i="6" s="1"/>
  <c r="KQ312" i="6" s="1"/>
  <c r="KQ313" i="6" s="1"/>
  <c r="KQ314" i="6" s="1"/>
  <c r="KL352" i="6"/>
  <c r="KK355" i="6"/>
  <c r="KK353" i="6"/>
  <c r="KM6" i="29"/>
  <c r="KP322" i="6"/>
  <c r="KP323" i="6" s="1"/>
  <c r="KV70" i="6"/>
  <c r="KV73" i="6" s="1"/>
  <c r="KV78" i="6" s="1"/>
  <c r="KV84" i="6" s="1"/>
  <c r="KV257" i="6"/>
  <c r="KV284" i="6" s="1"/>
  <c r="KV293" i="6" s="1"/>
  <c r="KP7" i="29"/>
  <c r="KP4" i="29" s="1"/>
  <c r="KP5" i="29" s="1"/>
  <c r="KP8" i="29"/>
  <c r="KX42" i="6"/>
  <c r="KX57" i="6"/>
  <c r="KW60" i="6"/>
  <c r="KW62" i="6" s="1"/>
  <c r="KW70" i="6" s="1"/>
  <c r="KW59" i="6"/>
  <c r="KW61" i="6" s="1"/>
  <c r="KX41" i="6"/>
  <c r="KX55" i="6"/>
  <c r="KX58" i="6"/>
  <c r="KX56" i="6"/>
  <c r="KW303" i="6"/>
  <c r="KT3" i="29" s="1"/>
  <c r="KS3" i="29"/>
  <c r="KS327" i="6"/>
  <c r="KS328" i="6" s="1"/>
  <c r="KU83" i="6"/>
  <c r="KU87" i="6"/>
  <c r="KQ2" i="29"/>
  <c r="KT325" i="6"/>
  <c r="KT326" i="6" s="1"/>
  <c r="KY38" i="6"/>
  <c r="KY41" i="6" s="1"/>
  <c r="KY47" i="6"/>
  <c r="KY49" i="6"/>
  <c r="KY48" i="6"/>
  <c r="KY46" i="6"/>
  <c r="KY37" i="6"/>
  <c r="KY53" i="6"/>
  <c r="KY50" i="6"/>
  <c r="KY36" i="6"/>
  <c r="KY39" i="6"/>
  <c r="KY44" i="6"/>
  <c r="KY45" i="6"/>
  <c r="KY54" i="6"/>
  <c r="KY43" i="6"/>
  <c r="KY51" i="6"/>
  <c r="KY52" i="6"/>
  <c r="KX59" i="6" l="1"/>
  <c r="KX61" i="6" s="1"/>
  <c r="KV72" i="6"/>
  <c r="KV77" i="6" s="1"/>
  <c r="KW257" i="6"/>
  <c r="KW284" i="6" s="1"/>
  <c r="KW293" i="6" s="1"/>
  <c r="KM352" i="6"/>
  <c r="KL353" i="6"/>
  <c r="KL355" i="6"/>
  <c r="KS89" i="6"/>
  <c r="KR320" i="6"/>
  <c r="KR321" i="6" s="1"/>
  <c r="KN6" i="29"/>
  <c r="KQ322" i="6"/>
  <c r="KQ323" i="6" s="1"/>
  <c r="KQ7" i="29"/>
  <c r="KQ4" i="29" s="1"/>
  <c r="KQ5" i="29" s="1"/>
  <c r="KQ8" i="29"/>
  <c r="KX60" i="6"/>
  <c r="KX62" i="6" s="1"/>
  <c r="KY42" i="6"/>
  <c r="KY57" i="6"/>
  <c r="KY55" i="6"/>
  <c r="KY58" i="6"/>
  <c r="KY56" i="6"/>
  <c r="KX303" i="6"/>
  <c r="KT327" i="6"/>
  <c r="KT328" i="6" s="1"/>
  <c r="KZ43" i="6"/>
  <c r="KZ47" i="6"/>
  <c r="KZ53" i="6"/>
  <c r="KZ36" i="6"/>
  <c r="KZ48" i="6"/>
  <c r="KZ39" i="6"/>
  <c r="KZ37" i="6"/>
  <c r="KZ52" i="6"/>
  <c r="KZ54" i="6"/>
  <c r="KZ45" i="6"/>
  <c r="KZ38" i="6"/>
  <c r="KZ51" i="6"/>
  <c r="KZ50" i="6"/>
  <c r="KZ49" i="6"/>
  <c r="KZ44" i="6"/>
  <c r="KZ46" i="6"/>
  <c r="KW72" i="6"/>
  <c r="KW77" i="6" s="1"/>
  <c r="KW73" i="6"/>
  <c r="KW78" i="6" s="1"/>
  <c r="KW84" i="6" s="1"/>
  <c r="KV83" i="6"/>
  <c r="KV87" i="6"/>
  <c r="KR2" i="29"/>
  <c r="KU325" i="6"/>
  <c r="KU326" i="6" s="1"/>
  <c r="KZ58" i="6" l="1"/>
  <c r="KX70" i="6"/>
  <c r="KX257" i="6"/>
  <c r="KX284" i="6" s="1"/>
  <c r="KX293" i="6" s="1"/>
  <c r="KO6" i="29"/>
  <c r="KR322" i="6"/>
  <c r="KR323" i="6" s="1"/>
  <c r="KZ41" i="6"/>
  <c r="KT89" i="6"/>
  <c r="KR310" i="6"/>
  <c r="KR311" i="6" s="1"/>
  <c r="KR312" i="6" s="1"/>
  <c r="KR313" i="6" s="1"/>
  <c r="KR314" i="6" s="1"/>
  <c r="KS320" i="6"/>
  <c r="KS321" i="6" s="1"/>
  <c r="KM353" i="6"/>
  <c r="KM355" i="6"/>
  <c r="KN352" i="6"/>
  <c r="KR7" i="29"/>
  <c r="KR4" i="29" s="1"/>
  <c r="KR5" i="29" s="1"/>
  <c r="KR8" i="29"/>
  <c r="KZ42" i="6"/>
  <c r="KY60" i="6"/>
  <c r="KY62" i="6" s="1"/>
  <c r="KY59" i="6"/>
  <c r="KY61" i="6" s="1"/>
  <c r="KZ57" i="6"/>
  <c r="KZ59" i="6" s="1"/>
  <c r="KZ55" i="6"/>
  <c r="KZ56" i="6"/>
  <c r="KY303" i="6"/>
  <c r="KU3" i="29"/>
  <c r="KU327" i="6"/>
  <c r="KU328" i="6" s="1"/>
  <c r="KW83" i="6"/>
  <c r="KW87" i="6"/>
  <c r="LA53" i="6"/>
  <c r="LA38" i="6"/>
  <c r="LA52" i="6"/>
  <c r="LA51" i="6"/>
  <c r="LA49" i="6"/>
  <c r="LA48" i="6"/>
  <c r="LA43" i="6"/>
  <c r="LA44" i="6"/>
  <c r="LA54" i="6"/>
  <c r="LA46" i="6"/>
  <c r="LA37" i="6"/>
  <c r="LA45" i="6"/>
  <c r="LA47" i="6"/>
  <c r="LA36" i="6"/>
  <c r="LA39" i="6"/>
  <c r="LA50" i="6"/>
  <c r="KV325" i="6"/>
  <c r="KV326" i="6" s="1"/>
  <c r="KS2" i="29"/>
  <c r="KX72" i="6"/>
  <c r="KX77" i="6" s="1"/>
  <c r="KX73" i="6"/>
  <c r="KX78" i="6" s="1"/>
  <c r="KX84" i="6" s="1"/>
  <c r="LA58" i="6" l="1"/>
  <c r="KO352" i="6"/>
  <c r="KN355" i="6"/>
  <c r="KN353" i="6"/>
  <c r="KS310" i="6"/>
  <c r="KS311" i="6" s="1"/>
  <c r="KS312" i="6" s="1"/>
  <c r="KS313" i="6" s="1"/>
  <c r="KS314" i="6" s="1"/>
  <c r="KU89" i="6"/>
  <c r="KT320" i="6"/>
  <c r="KT321" i="6" s="1"/>
  <c r="KZ61" i="6"/>
  <c r="KS322" i="6"/>
  <c r="KS323" i="6" s="1"/>
  <c r="KP6" i="29"/>
  <c r="KY70" i="6"/>
  <c r="KY73" i="6" s="1"/>
  <c r="KY78" i="6" s="1"/>
  <c r="KY84" i="6" s="1"/>
  <c r="KY257" i="6"/>
  <c r="KY284" i="6" s="1"/>
  <c r="KY293" i="6" s="1"/>
  <c r="KS7" i="29"/>
  <c r="KS4" i="29" s="1"/>
  <c r="KS5" i="29" s="1"/>
  <c r="KS8" i="29"/>
  <c r="LA42" i="6"/>
  <c r="KZ60" i="6"/>
  <c r="KZ62" i="6" s="1"/>
  <c r="LA41" i="6"/>
  <c r="LA55" i="6"/>
  <c r="LA57" i="6"/>
  <c r="LA59" i="6" s="1"/>
  <c r="LA56" i="6"/>
  <c r="KZ303" i="6"/>
  <c r="KV3" i="29"/>
  <c r="KV327" i="6"/>
  <c r="KV328" i="6" s="1"/>
  <c r="KX83" i="6"/>
  <c r="KX87" i="6"/>
  <c r="KT2" i="29"/>
  <c r="KW325" i="6"/>
  <c r="KW326" i="6" s="1"/>
  <c r="LB54" i="6"/>
  <c r="LB44" i="6"/>
  <c r="LB51" i="6"/>
  <c r="LB49" i="6"/>
  <c r="LB46" i="6"/>
  <c r="LB52" i="6"/>
  <c r="LB37" i="6"/>
  <c r="LB39" i="6"/>
  <c r="LB45" i="6"/>
  <c r="LB50" i="6"/>
  <c r="LB48" i="6"/>
  <c r="LB43" i="6"/>
  <c r="LB38" i="6"/>
  <c r="LB53" i="6"/>
  <c r="LB47" i="6"/>
  <c r="LB56" i="6" s="1"/>
  <c r="LB36" i="6"/>
  <c r="LB58" i="6" l="1"/>
  <c r="LB57" i="6"/>
  <c r="LB59" i="6" s="1"/>
  <c r="KY72" i="6"/>
  <c r="KY77" i="6" s="1"/>
  <c r="KT310" i="6"/>
  <c r="KT311" i="6" s="1"/>
  <c r="KT312" i="6" s="1"/>
  <c r="KT313" i="6" s="1"/>
  <c r="KT314" i="6" s="1"/>
  <c r="KV89" i="6"/>
  <c r="KU320" i="6"/>
  <c r="KU321" i="6" s="1"/>
  <c r="KQ6" i="29"/>
  <c r="KT322" i="6"/>
  <c r="KT323" i="6" s="1"/>
  <c r="KZ70" i="6"/>
  <c r="KZ72" i="6" s="1"/>
  <c r="KZ77" i="6" s="1"/>
  <c r="KZ257" i="6"/>
  <c r="KZ284" i="6" s="1"/>
  <c r="KZ293" i="6" s="1"/>
  <c r="KP352" i="6"/>
  <c r="KO353" i="6"/>
  <c r="KO355" i="6"/>
  <c r="LA61" i="6"/>
  <c r="KT7" i="29"/>
  <c r="KT4" i="29" s="1"/>
  <c r="KT5" i="29" s="1"/>
  <c r="KT8" i="29"/>
  <c r="LB41" i="6"/>
  <c r="LA60" i="6"/>
  <c r="LA62" i="6" s="1"/>
  <c r="LB42" i="6"/>
  <c r="LB55" i="6"/>
  <c r="LB60" i="6" s="1"/>
  <c r="LA303" i="6"/>
  <c r="KW3" i="29"/>
  <c r="KW327" i="6"/>
  <c r="KW328" i="6" s="1"/>
  <c r="KU2" i="29"/>
  <c r="KX325" i="6"/>
  <c r="KX326" i="6" s="1"/>
  <c r="KY83" i="6"/>
  <c r="KY87" i="6"/>
  <c r="LC45" i="6"/>
  <c r="LC48" i="6"/>
  <c r="LC38" i="6"/>
  <c r="LC52" i="6"/>
  <c r="LC36" i="6"/>
  <c r="LC51" i="6"/>
  <c r="LC49" i="6"/>
  <c r="LC37" i="6"/>
  <c r="LC47" i="6"/>
  <c r="LC53" i="6"/>
  <c r="LC46" i="6"/>
  <c r="LC43" i="6"/>
  <c r="LC44" i="6"/>
  <c r="LC39" i="6"/>
  <c r="LC50" i="6"/>
  <c r="LC54" i="6"/>
  <c r="LC57" i="6" l="1"/>
  <c r="LB61" i="6"/>
  <c r="KZ73" i="6"/>
  <c r="KZ78" i="6" s="1"/>
  <c r="KZ84" i="6" s="1"/>
  <c r="KQ352" i="6"/>
  <c r="KP355" i="6"/>
  <c r="KP353" i="6"/>
  <c r="KR6" i="29"/>
  <c r="KU322" i="6"/>
  <c r="KU323" i="6" s="1"/>
  <c r="LA70" i="6"/>
  <c r="LA73" i="6" s="1"/>
  <c r="LA78" i="6" s="1"/>
  <c r="LA84" i="6" s="1"/>
  <c r="LA257" i="6"/>
  <c r="LA284" i="6" s="1"/>
  <c r="LA293" i="6" s="1"/>
  <c r="KU310" i="6"/>
  <c r="KU311" i="6" s="1"/>
  <c r="KU312" i="6" s="1"/>
  <c r="KU313" i="6" s="1"/>
  <c r="KU314" i="6" s="1"/>
  <c r="KW89" i="6"/>
  <c r="KV320" i="6"/>
  <c r="KV321" i="6" s="1"/>
  <c r="LB62" i="6"/>
  <c r="KU8" i="29"/>
  <c r="KU7" i="29"/>
  <c r="KU4" i="29" s="1"/>
  <c r="KU5" i="29" s="1"/>
  <c r="LC41" i="6"/>
  <c r="LC42" i="6"/>
  <c r="LC55" i="6"/>
  <c r="LC58" i="6"/>
  <c r="LC59" i="6" s="1"/>
  <c r="LC56" i="6"/>
  <c r="LB303" i="6"/>
  <c r="KX3" i="29"/>
  <c r="KX327" i="6"/>
  <c r="KX328" i="6" s="1"/>
  <c r="KZ87" i="6"/>
  <c r="KZ83" i="6"/>
  <c r="LD47" i="6"/>
  <c r="LD56" i="6" s="1"/>
  <c r="LD50" i="6"/>
  <c r="LD51" i="6"/>
  <c r="LD37" i="6"/>
  <c r="LD46" i="6"/>
  <c r="LD53" i="6"/>
  <c r="LD54" i="6"/>
  <c r="LD44" i="6"/>
  <c r="LD52" i="6"/>
  <c r="LD43" i="6"/>
  <c r="LD48" i="6"/>
  <c r="LD45" i="6"/>
  <c r="LD49" i="6"/>
  <c r="LD36" i="6"/>
  <c r="LD38" i="6"/>
  <c r="LD39" i="6"/>
  <c r="KV2" i="29"/>
  <c r="KY325" i="6"/>
  <c r="KY326" i="6" s="1"/>
  <c r="LA72" i="6" l="1"/>
  <c r="LA77" i="6" s="1"/>
  <c r="KV322" i="6"/>
  <c r="KV323" i="6" s="1"/>
  <c r="KS6" i="29"/>
  <c r="LC61" i="6"/>
  <c r="LB70" i="6"/>
  <c r="LB257" i="6"/>
  <c r="LB284" i="6" s="1"/>
  <c r="LB293" i="6" s="1"/>
  <c r="KW320" i="6"/>
  <c r="KW321" i="6" s="1"/>
  <c r="KV310" i="6"/>
  <c r="KV311" i="6" s="1"/>
  <c r="KV312" i="6" s="1"/>
  <c r="KV313" i="6" s="1"/>
  <c r="KV314" i="6" s="1"/>
  <c r="KX89" i="6"/>
  <c r="KQ353" i="6"/>
  <c r="KQ355" i="6"/>
  <c r="KR352" i="6"/>
  <c r="KV8" i="29"/>
  <c r="KV7" i="29"/>
  <c r="KV4" i="29" s="1"/>
  <c r="KV5" i="29" s="1"/>
  <c r="LD42" i="6"/>
  <c r="LD41" i="6"/>
  <c r="LC60" i="6"/>
  <c r="LC62" i="6" s="1"/>
  <c r="LD57" i="6"/>
  <c r="LD55" i="6"/>
  <c r="LD60" i="6" s="1"/>
  <c r="LD58" i="6"/>
  <c r="LC303" i="6"/>
  <c r="KY3" i="29"/>
  <c r="KY327" i="6"/>
  <c r="KY328" i="6" s="1"/>
  <c r="LB72" i="6"/>
  <c r="LB77" i="6" s="1"/>
  <c r="LB73" i="6"/>
  <c r="LB78" i="6" s="1"/>
  <c r="LB84" i="6" s="1"/>
  <c r="LA83" i="6"/>
  <c r="LA87" i="6"/>
  <c r="LE39" i="6"/>
  <c r="LE49" i="6"/>
  <c r="LE48" i="6"/>
  <c r="LE52" i="6"/>
  <c r="LE43" i="6"/>
  <c r="LE38" i="6"/>
  <c r="LE45" i="6"/>
  <c r="LE47" i="6"/>
  <c r="LE46" i="6"/>
  <c r="LE51" i="6"/>
  <c r="LE53" i="6"/>
  <c r="LE50" i="6"/>
  <c r="LE37" i="6"/>
  <c r="LE36" i="6"/>
  <c r="LE54" i="6"/>
  <c r="LE44" i="6"/>
  <c r="LE55" i="6" s="1"/>
  <c r="KW2" i="29"/>
  <c r="KZ325" i="6"/>
  <c r="KZ326" i="6" s="1"/>
  <c r="LD62" i="6" l="1"/>
  <c r="LD70" i="6" s="1"/>
  <c r="KX320" i="6"/>
  <c r="KX321" i="6" s="1"/>
  <c r="KY89" i="6"/>
  <c r="KT6" i="29"/>
  <c r="KW322" i="6"/>
  <c r="KW323" i="6" s="1"/>
  <c r="LC70" i="6"/>
  <c r="LC72" i="6" s="1"/>
  <c r="LC77" i="6" s="1"/>
  <c r="LC257" i="6"/>
  <c r="LC284" i="6" s="1"/>
  <c r="LC293" i="6" s="1"/>
  <c r="KX310" i="6"/>
  <c r="KX311" i="6" s="1"/>
  <c r="KX312" i="6" s="1"/>
  <c r="KX313" i="6" s="1"/>
  <c r="KX314" i="6" s="1"/>
  <c r="KR353" i="6"/>
  <c r="KS352" i="6"/>
  <c r="KR355" i="6"/>
  <c r="KW310" i="6"/>
  <c r="KW311" i="6" s="1"/>
  <c r="KW312" i="6" s="1"/>
  <c r="KW313" i="6" s="1"/>
  <c r="KW314" i="6" s="1"/>
  <c r="KW8" i="29"/>
  <c r="KW7" i="29"/>
  <c r="KW4" i="29" s="1"/>
  <c r="KW5" i="29" s="1"/>
  <c r="LE41" i="6"/>
  <c r="LE42" i="6"/>
  <c r="LD59" i="6"/>
  <c r="LD61" i="6" s="1"/>
  <c r="LD257" i="6" s="1"/>
  <c r="LD284" i="6" s="1"/>
  <c r="LD293" i="6" s="1"/>
  <c r="LE57" i="6"/>
  <c r="LE58" i="6"/>
  <c r="LE56" i="6"/>
  <c r="LE60" i="6" s="1"/>
  <c r="LD303" i="6"/>
  <c r="KZ3" i="29"/>
  <c r="KZ327" i="6"/>
  <c r="KZ328" i="6" s="1"/>
  <c r="LF48" i="6"/>
  <c r="LF54" i="6"/>
  <c r="LF45" i="6"/>
  <c r="LF47" i="6"/>
  <c r="LF39" i="6"/>
  <c r="LF51" i="6"/>
  <c r="LF53" i="6"/>
  <c r="LF52" i="6"/>
  <c r="LF37" i="6"/>
  <c r="LF46" i="6"/>
  <c r="LF49" i="6"/>
  <c r="LF36" i="6"/>
  <c r="LF38" i="6"/>
  <c r="LF50" i="6"/>
  <c r="LF43" i="6"/>
  <c r="LF44" i="6"/>
  <c r="LC73" i="6"/>
  <c r="LC78" i="6" s="1"/>
  <c r="LC84" i="6" s="1"/>
  <c r="KX2" i="29"/>
  <c r="LA325" i="6"/>
  <c r="LA326" i="6" s="1"/>
  <c r="LB83" i="6"/>
  <c r="LB87" i="6"/>
  <c r="LF57" i="6" l="1"/>
  <c r="LE62" i="6"/>
  <c r="LE70" i="6" s="1"/>
  <c r="KS353" i="6"/>
  <c r="KT352" i="6"/>
  <c r="KS355" i="6"/>
  <c r="KZ89" i="6"/>
  <c r="KY320" i="6"/>
  <c r="KY321" i="6" s="1"/>
  <c r="KU6" i="29"/>
  <c r="KX322" i="6"/>
  <c r="KX323" i="6" s="1"/>
  <c r="LF42" i="6"/>
  <c r="KX8" i="29"/>
  <c r="KX7" i="29"/>
  <c r="KX4" i="29" s="1"/>
  <c r="KX5" i="29" s="1"/>
  <c r="LF41" i="6"/>
  <c r="LE59" i="6"/>
  <c r="LE61" i="6" s="1"/>
  <c r="LE257" i="6" s="1"/>
  <c r="LE284" i="6" s="1"/>
  <c r="LE293" i="6" s="1"/>
  <c r="LF55" i="6"/>
  <c r="LF56" i="6"/>
  <c r="LF58" i="6"/>
  <c r="LF59" i="6" s="1"/>
  <c r="LE303" i="6"/>
  <c r="LA3" i="29"/>
  <c r="LA327" i="6"/>
  <c r="LA328" i="6" s="1"/>
  <c r="LB325" i="6"/>
  <c r="LB326" i="6" s="1"/>
  <c r="KY2" i="29"/>
  <c r="LG51" i="6"/>
  <c r="LG39" i="6"/>
  <c r="LG38" i="6"/>
  <c r="LG52" i="6"/>
  <c r="LG37" i="6"/>
  <c r="LG43" i="6"/>
  <c r="LG44" i="6"/>
  <c r="LG49" i="6"/>
  <c r="LG36" i="6"/>
  <c r="LG50" i="6"/>
  <c r="LG45" i="6"/>
  <c r="LG48" i="6"/>
  <c r="LG47" i="6"/>
  <c r="LG53" i="6"/>
  <c r="LG46" i="6"/>
  <c r="LG54" i="6"/>
  <c r="LC83" i="6"/>
  <c r="LC87" i="6"/>
  <c r="LD72" i="6"/>
  <c r="LD77" i="6" s="1"/>
  <c r="LD73" i="6"/>
  <c r="LD78" i="6" s="1"/>
  <c r="LD84" i="6" s="1"/>
  <c r="LF61" i="6" l="1"/>
  <c r="KY322" i="6"/>
  <c r="KY323" i="6" s="1"/>
  <c r="KV6" i="29"/>
  <c r="KT355" i="6"/>
  <c r="KT353" i="6"/>
  <c r="KU352" i="6"/>
  <c r="KZ320" i="6"/>
  <c r="KZ321" i="6" s="1"/>
  <c r="KY310" i="6"/>
  <c r="KY311" i="6" s="1"/>
  <c r="KY312" i="6" s="1"/>
  <c r="KY313" i="6" s="1"/>
  <c r="KY314" i="6" s="1"/>
  <c r="LA89" i="6"/>
  <c r="LG42" i="6"/>
  <c r="KY8" i="29"/>
  <c r="KY7" i="29"/>
  <c r="KY4" i="29" s="1"/>
  <c r="KY5" i="29" s="1"/>
  <c r="LG41" i="6"/>
  <c r="LG57" i="6"/>
  <c r="LF60" i="6"/>
  <c r="LF62" i="6" s="1"/>
  <c r="LG55" i="6"/>
  <c r="LG56" i="6"/>
  <c r="LG58" i="6"/>
  <c r="LF303" i="6"/>
  <c r="LC3" i="29" s="1"/>
  <c r="LB3" i="29"/>
  <c r="LB327" i="6"/>
  <c r="LB328" i="6" s="1"/>
  <c r="LE72" i="6"/>
  <c r="LE77" i="6" s="1"/>
  <c r="LE73" i="6"/>
  <c r="LE78" i="6" s="1"/>
  <c r="LE84" i="6" s="1"/>
  <c r="KZ2" i="29"/>
  <c r="LC325" i="6"/>
  <c r="LC326" i="6" s="1"/>
  <c r="LH44" i="6"/>
  <c r="LH47" i="6"/>
  <c r="LH36" i="6"/>
  <c r="LH38" i="6"/>
  <c r="LH48" i="6"/>
  <c r="LH51" i="6"/>
  <c r="LH52" i="6"/>
  <c r="LH53" i="6"/>
  <c r="LH39" i="6"/>
  <c r="LH45" i="6"/>
  <c r="LH43" i="6"/>
  <c r="LH46" i="6"/>
  <c r="LH37" i="6"/>
  <c r="LH50" i="6"/>
  <c r="LH49" i="6"/>
  <c r="LH54" i="6"/>
  <c r="LD83" i="6"/>
  <c r="LD87" i="6"/>
  <c r="LG59" i="6" l="1"/>
  <c r="LF70" i="6"/>
  <c r="LF257" i="6"/>
  <c r="LF284" i="6" s="1"/>
  <c r="LF293" i="6" s="1"/>
  <c r="LG61" i="6"/>
  <c r="KZ310" i="6"/>
  <c r="KZ311" i="6" s="1"/>
  <c r="KZ312" i="6" s="1"/>
  <c r="KZ313" i="6" s="1"/>
  <c r="KZ314" i="6" s="1"/>
  <c r="LB89" i="6"/>
  <c r="LA320" i="6"/>
  <c r="LA321" i="6" s="1"/>
  <c r="LA310" i="6"/>
  <c r="LA311" i="6" s="1"/>
  <c r="LA312" i="6" s="1"/>
  <c r="LA313" i="6" s="1"/>
  <c r="LA314" i="6" s="1"/>
  <c r="KV352" i="6"/>
  <c r="KU355" i="6"/>
  <c r="KU353" i="6"/>
  <c r="KZ322" i="6"/>
  <c r="KZ323" i="6" s="1"/>
  <c r="KW6" i="29"/>
  <c r="KZ8" i="29"/>
  <c r="KZ7" i="29"/>
  <c r="KZ4" i="29" s="1"/>
  <c r="KZ5" i="29" s="1"/>
  <c r="LH42" i="6"/>
  <c r="LH41" i="6"/>
  <c r="LG60" i="6"/>
  <c r="LG62" i="6" s="1"/>
  <c r="LH57" i="6"/>
  <c r="LH55" i="6"/>
  <c r="LH58" i="6"/>
  <c r="LH56" i="6"/>
  <c r="LG303" i="6"/>
  <c r="LC327" i="6"/>
  <c r="LC328" i="6" s="1"/>
  <c r="LI38" i="6"/>
  <c r="LI49" i="6"/>
  <c r="LI50" i="6"/>
  <c r="LI46" i="6"/>
  <c r="LI45" i="6"/>
  <c r="LI53" i="6"/>
  <c r="LI51" i="6"/>
  <c r="LI47" i="6"/>
  <c r="LI56" i="6" s="1"/>
  <c r="LI54" i="6"/>
  <c r="LI37" i="6"/>
  <c r="LI43" i="6"/>
  <c r="LI52" i="6"/>
  <c r="LI44" i="6"/>
  <c r="LI48" i="6"/>
  <c r="LI36" i="6"/>
  <c r="LI39" i="6"/>
  <c r="LE83" i="6"/>
  <c r="LE87" i="6"/>
  <c r="LF72" i="6"/>
  <c r="LF77" i="6" s="1"/>
  <c r="LF73" i="6"/>
  <c r="LF78" i="6" s="1"/>
  <c r="LF84" i="6" s="1"/>
  <c r="LA2" i="29"/>
  <c r="LD325" i="6"/>
  <c r="LD326" i="6" s="1"/>
  <c r="KV355" i="6" l="1"/>
  <c r="KW352" i="6"/>
  <c r="KV353" i="6"/>
  <c r="LG70" i="6"/>
  <c r="LG73" i="6" s="1"/>
  <c r="LG78" i="6" s="1"/>
  <c r="LG84" i="6" s="1"/>
  <c r="LG257" i="6"/>
  <c r="LG284" i="6" s="1"/>
  <c r="LG293" i="6" s="1"/>
  <c r="LA322" i="6"/>
  <c r="LA323" i="6" s="1"/>
  <c r="KX6" i="29"/>
  <c r="LB320" i="6"/>
  <c r="LB321" i="6" s="1"/>
  <c r="LC89" i="6"/>
  <c r="LI42" i="6"/>
  <c r="LA8" i="29"/>
  <c r="LA7" i="29"/>
  <c r="LA4" i="29" s="1"/>
  <c r="LA5" i="29" s="1"/>
  <c r="LI41" i="6"/>
  <c r="LI55" i="6"/>
  <c r="LI60" i="6" s="1"/>
  <c r="LH60" i="6"/>
  <c r="LH62" i="6" s="1"/>
  <c r="LH59" i="6"/>
  <c r="LH61" i="6" s="1"/>
  <c r="LI57" i="6"/>
  <c r="LI58" i="6"/>
  <c r="LH303" i="6"/>
  <c r="LD3" i="29"/>
  <c r="LD327" i="6"/>
  <c r="LD328" i="6" s="1"/>
  <c r="LF83" i="6"/>
  <c r="LF87" i="6"/>
  <c r="LB2" i="29"/>
  <c r="LE325" i="6"/>
  <c r="LE326" i="6" s="1"/>
  <c r="LJ54" i="6"/>
  <c r="LJ51" i="6"/>
  <c r="LJ37" i="6"/>
  <c r="LJ39" i="6"/>
  <c r="LJ38" i="6"/>
  <c r="LJ45" i="6"/>
  <c r="LJ46" i="6"/>
  <c r="LJ47" i="6"/>
  <c r="LJ48" i="6"/>
  <c r="LJ52" i="6"/>
  <c r="LJ36" i="6"/>
  <c r="LJ43" i="6"/>
  <c r="LJ53" i="6"/>
  <c r="LJ50" i="6"/>
  <c r="LJ49" i="6"/>
  <c r="LJ44" i="6"/>
  <c r="LG72" i="6"/>
  <c r="LG77" i="6" s="1"/>
  <c r="LJ55" i="6" l="1"/>
  <c r="LI62" i="6"/>
  <c r="LI70" i="6" s="1"/>
  <c r="LJ42" i="6"/>
  <c r="KW353" i="6"/>
  <c r="KX352" i="6"/>
  <c r="KW355" i="6"/>
  <c r="LC320" i="6"/>
  <c r="LC321" i="6" s="1"/>
  <c r="LD89" i="6"/>
  <c r="LC310" i="6" s="1"/>
  <c r="LC311" i="6" s="1"/>
  <c r="LC312" i="6" s="1"/>
  <c r="LC313" i="6" s="1"/>
  <c r="LC314" i="6" s="1"/>
  <c r="LB310" i="6"/>
  <c r="LB311" i="6" s="1"/>
  <c r="LB312" i="6" s="1"/>
  <c r="LB313" i="6" s="1"/>
  <c r="LB314" i="6" s="1"/>
  <c r="LB322" i="6"/>
  <c r="LB323" i="6" s="1"/>
  <c r="KY6" i="29"/>
  <c r="LH70" i="6"/>
  <c r="LH73" i="6" s="1"/>
  <c r="LH78" i="6" s="1"/>
  <c r="LH84" i="6" s="1"/>
  <c r="LH257" i="6"/>
  <c r="LH284" i="6" s="1"/>
  <c r="LH293" i="6" s="1"/>
  <c r="LJ41" i="6"/>
  <c r="LB8" i="29"/>
  <c r="LB7" i="29"/>
  <c r="LB4" i="29" s="1"/>
  <c r="LB5" i="29" s="1"/>
  <c r="LI59" i="6"/>
  <c r="LI61" i="6" s="1"/>
  <c r="LJ57" i="6"/>
  <c r="LJ58" i="6"/>
  <c r="LJ56" i="6"/>
  <c r="LJ60" i="6" s="1"/>
  <c r="LJ62" i="6" s="1"/>
  <c r="LJ70" i="6" s="1"/>
  <c r="LI303" i="6"/>
  <c r="LF3" i="29" s="1"/>
  <c r="LE3" i="29"/>
  <c r="LE327" i="6"/>
  <c r="LE328" i="6" s="1"/>
  <c r="LG83" i="6"/>
  <c r="LG87" i="6"/>
  <c r="LC2" i="29"/>
  <c r="LF325" i="6"/>
  <c r="LF326" i="6" s="1"/>
  <c r="LK37" i="6"/>
  <c r="LK45" i="6"/>
  <c r="LK54" i="6"/>
  <c r="LK51" i="6"/>
  <c r="LK49" i="6"/>
  <c r="LK53" i="6"/>
  <c r="LK38" i="6"/>
  <c r="LK39" i="6"/>
  <c r="LK52" i="6"/>
  <c r="LK50" i="6"/>
  <c r="LK36" i="6"/>
  <c r="LK47" i="6"/>
  <c r="LK44" i="6"/>
  <c r="LK43" i="6"/>
  <c r="LK48" i="6"/>
  <c r="LK46" i="6"/>
  <c r="LI257" i="6" l="1"/>
  <c r="LI284" i="6" s="1"/>
  <c r="LI293" i="6" s="1"/>
  <c r="LK57" i="6"/>
  <c r="KZ6" i="29"/>
  <c r="LC322" i="6"/>
  <c r="LC323" i="6" s="1"/>
  <c r="LH72" i="6"/>
  <c r="LH77" i="6" s="1"/>
  <c r="KY352" i="6"/>
  <c r="KX353" i="6"/>
  <c r="KX355" i="6"/>
  <c r="LD320" i="6"/>
  <c r="LD321" i="6" s="1"/>
  <c r="LE89" i="6"/>
  <c r="LC8" i="29"/>
  <c r="LC7" i="29"/>
  <c r="LC4" i="29" s="1"/>
  <c r="LC5" i="29" s="1"/>
  <c r="LK41" i="6"/>
  <c r="LK42" i="6"/>
  <c r="LJ59" i="6"/>
  <c r="LJ61" i="6" s="1"/>
  <c r="LJ257" i="6" s="1"/>
  <c r="LJ284" i="6" s="1"/>
  <c r="LJ293" i="6" s="1"/>
  <c r="LK55" i="6"/>
  <c r="LK58" i="6"/>
  <c r="LK56" i="6"/>
  <c r="LJ303" i="6"/>
  <c r="LF327" i="6"/>
  <c r="LF328" i="6" s="1"/>
  <c r="LH83" i="6"/>
  <c r="LH87" i="6"/>
  <c r="LD2" i="29"/>
  <c r="LG325" i="6"/>
  <c r="LG326" i="6" s="1"/>
  <c r="LL37" i="6"/>
  <c r="LL36" i="6"/>
  <c r="LL44" i="6"/>
  <c r="LL45" i="6"/>
  <c r="LL48" i="6"/>
  <c r="LL43" i="6"/>
  <c r="LL53" i="6"/>
  <c r="LL54" i="6"/>
  <c r="LL52" i="6"/>
  <c r="LL50" i="6"/>
  <c r="LL49" i="6"/>
  <c r="LL46" i="6"/>
  <c r="LL47" i="6"/>
  <c r="LL39" i="6"/>
  <c r="LL51" i="6"/>
  <c r="LL38" i="6"/>
  <c r="LL41" i="6" s="1"/>
  <c r="LI72" i="6"/>
  <c r="LI77" i="6" s="1"/>
  <c r="LI73" i="6"/>
  <c r="LI78" i="6" s="1"/>
  <c r="LI84" i="6" s="1"/>
  <c r="LL56" i="6" l="1"/>
  <c r="LK59" i="6"/>
  <c r="LF89" i="6"/>
  <c r="LE320" i="6"/>
  <c r="LE321" i="6" s="1"/>
  <c r="LD310" i="6"/>
  <c r="LD311" i="6" s="1"/>
  <c r="LD312" i="6" s="1"/>
  <c r="LD313" i="6" s="1"/>
  <c r="LD314" i="6" s="1"/>
  <c r="LD322" i="6"/>
  <c r="LD323" i="6" s="1"/>
  <c r="LA6" i="29"/>
  <c r="KY355" i="6"/>
  <c r="KY353" i="6"/>
  <c r="KZ352" i="6"/>
  <c r="LK61" i="6"/>
  <c r="LD7" i="29"/>
  <c r="LD4" i="29" s="1"/>
  <c r="LD5" i="29" s="1"/>
  <c r="LD8" i="29"/>
  <c r="LL42" i="6"/>
  <c r="LK60" i="6"/>
  <c r="LK62" i="6" s="1"/>
  <c r="LL57" i="6"/>
  <c r="LL55" i="6"/>
  <c r="LL60" i="6" s="1"/>
  <c r="LL58" i="6"/>
  <c r="LK303" i="6"/>
  <c r="LG3" i="29"/>
  <c r="LG327" i="6"/>
  <c r="LG328" i="6" s="1"/>
  <c r="LJ72" i="6"/>
  <c r="LJ77" i="6" s="1"/>
  <c r="LJ73" i="6"/>
  <c r="LJ78" i="6" s="1"/>
  <c r="LJ84" i="6" s="1"/>
  <c r="LM54" i="6"/>
  <c r="LM39" i="6"/>
  <c r="LM52" i="6"/>
  <c r="LM36" i="6"/>
  <c r="LM45" i="6"/>
  <c r="LM46" i="6"/>
  <c r="LM49" i="6"/>
  <c r="LM38" i="6"/>
  <c r="LM44" i="6"/>
  <c r="LM51" i="6"/>
  <c r="LM43" i="6"/>
  <c r="LM50" i="6"/>
  <c r="LM48" i="6"/>
  <c r="LM37" i="6"/>
  <c r="LM53" i="6"/>
  <c r="LM47" i="6"/>
  <c r="LM56" i="6" s="1"/>
  <c r="LE2" i="29"/>
  <c r="LH325" i="6"/>
  <c r="LH326" i="6" s="1"/>
  <c r="LI87" i="6"/>
  <c r="LI83" i="6"/>
  <c r="LM57" i="6" l="1"/>
  <c r="LE322" i="6"/>
  <c r="LE323" i="6" s="1"/>
  <c r="LB6" i="29"/>
  <c r="KZ353" i="6"/>
  <c r="KZ355" i="6"/>
  <c r="LA352" i="6"/>
  <c r="LL62" i="6"/>
  <c r="LG89" i="6"/>
  <c r="LF320" i="6"/>
  <c r="LF321" i="6" s="1"/>
  <c r="LK70" i="6"/>
  <c r="LK73" i="6" s="1"/>
  <c r="LK78" i="6" s="1"/>
  <c r="LK84" i="6" s="1"/>
  <c r="LK257" i="6"/>
  <c r="LK284" i="6" s="1"/>
  <c r="LK293" i="6" s="1"/>
  <c r="LE310" i="6"/>
  <c r="LE311" i="6" s="1"/>
  <c r="LE312" i="6" s="1"/>
  <c r="LE313" i="6" s="1"/>
  <c r="LE314" i="6" s="1"/>
  <c r="LE7" i="29"/>
  <c r="LE4" i="29" s="1"/>
  <c r="LE5" i="29" s="1"/>
  <c r="LE8" i="29"/>
  <c r="LM41" i="6"/>
  <c r="LM42" i="6"/>
  <c r="LL59" i="6"/>
  <c r="LL61" i="6" s="1"/>
  <c r="LM55" i="6"/>
  <c r="LM60" i="6" s="1"/>
  <c r="LM58" i="6"/>
  <c r="LM59" i="6" s="1"/>
  <c r="LL303" i="6"/>
  <c r="LI3" i="29" s="1"/>
  <c r="LH3" i="29"/>
  <c r="LH327" i="6"/>
  <c r="LH328" i="6" s="1"/>
  <c r="LN43" i="6"/>
  <c r="LN38" i="6"/>
  <c r="LN49" i="6"/>
  <c r="LN48" i="6"/>
  <c r="LN52" i="6"/>
  <c r="LN44" i="6"/>
  <c r="LN54" i="6"/>
  <c r="LN50" i="6"/>
  <c r="LN39" i="6"/>
  <c r="LN36" i="6"/>
  <c r="LN51" i="6"/>
  <c r="LN47" i="6"/>
  <c r="LN37" i="6"/>
  <c r="LN45" i="6"/>
  <c r="LN46" i="6"/>
  <c r="LN53" i="6"/>
  <c r="LJ83" i="6"/>
  <c r="LJ87" i="6"/>
  <c r="LF2" i="29"/>
  <c r="LI325" i="6"/>
  <c r="LI326" i="6" s="1"/>
  <c r="LK72" i="6" l="1"/>
  <c r="LK77" i="6" s="1"/>
  <c r="LM62" i="6"/>
  <c r="LM70" i="6" s="1"/>
  <c r="LC6" i="29"/>
  <c r="LF322" i="6"/>
  <c r="LF323" i="6" s="1"/>
  <c r="LM61" i="6"/>
  <c r="LM257" i="6" s="1"/>
  <c r="LM284" i="6" s="1"/>
  <c r="LM293" i="6" s="1"/>
  <c r="LH89" i="6"/>
  <c r="LF310" i="6"/>
  <c r="LF311" i="6" s="1"/>
  <c r="LF312" i="6" s="1"/>
  <c r="LF313" i="6" s="1"/>
  <c r="LF314" i="6" s="1"/>
  <c r="LG320" i="6"/>
  <c r="LG321" i="6" s="1"/>
  <c r="LL70" i="6"/>
  <c r="LL72" i="6" s="1"/>
  <c r="LL77" i="6" s="1"/>
  <c r="LL257" i="6"/>
  <c r="LL284" i="6" s="1"/>
  <c r="LL293" i="6" s="1"/>
  <c r="LB352" i="6"/>
  <c r="LA353" i="6"/>
  <c r="LA355" i="6"/>
  <c r="LF7" i="29"/>
  <c r="LF4" i="29" s="1"/>
  <c r="LF5" i="29" s="1"/>
  <c r="LF8" i="29"/>
  <c r="LN41" i="6"/>
  <c r="LN42" i="6"/>
  <c r="LN55" i="6"/>
  <c r="LN57" i="6"/>
  <c r="LN58" i="6"/>
  <c r="LN56" i="6"/>
  <c r="LM303" i="6"/>
  <c r="LI327" i="6"/>
  <c r="LI328" i="6" s="1"/>
  <c r="LO44" i="6"/>
  <c r="LO38" i="6"/>
  <c r="LO36" i="6"/>
  <c r="LO53" i="6"/>
  <c r="LO58" i="6" s="1"/>
  <c r="LO52" i="6"/>
  <c r="LO51" i="6"/>
  <c r="LO48" i="6"/>
  <c r="LO50" i="6"/>
  <c r="LO37" i="6"/>
  <c r="LO43" i="6"/>
  <c r="LO54" i="6"/>
  <c r="LO39" i="6"/>
  <c r="LO45" i="6"/>
  <c r="LO46" i="6"/>
  <c r="LO49" i="6"/>
  <c r="LO47" i="6"/>
  <c r="LK83" i="6"/>
  <c r="LK87" i="6"/>
  <c r="LG2" i="29"/>
  <c r="LJ325" i="6"/>
  <c r="LJ326" i="6" s="1"/>
  <c r="LO55" i="6" l="1"/>
  <c r="LL73" i="6"/>
  <c r="LL78" i="6" s="1"/>
  <c r="LL84" i="6" s="1"/>
  <c r="LB355" i="6"/>
  <c r="LB353" i="6"/>
  <c r="LC352" i="6"/>
  <c r="LG322" i="6"/>
  <c r="LG323" i="6" s="1"/>
  <c r="LD6" i="29"/>
  <c r="LI89" i="6"/>
  <c r="LG310" i="6"/>
  <c r="LG311" i="6" s="1"/>
  <c r="LG312" i="6" s="1"/>
  <c r="LG313" i="6" s="1"/>
  <c r="LG314" i="6" s="1"/>
  <c r="LH320" i="6"/>
  <c r="LH321" i="6" s="1"/>
  <c r="LG8" i="29"/>
  <c r="LG7" i="29"/>
  <c r="LG4" i="29" s="1"/>
  <c r="LG5" i="29" s="1"/>
  <c r="LO41" i="6"/>
  <c r="LN59" i="6"/>
  <c r="LN61" i="6" s="1"/>
  <c r="LN60" i="6"/>
  <c r="LN62" i="6" s="1"/>
  <c r="LO42" i="6"/>
  <c r="LO57" i="6"/>
  <c r="LO59" i="6" s="1"/>
  <c r="LO56" i="6"/>
  <c r="LO60" i="6" s="1"/>
  <c r="LN303" i="6"/>
  <c r="LJ3" i="29"/>
  <c r="LJ327" i="6"/>
  <c r="LJ328" i="6" s="1"/>
  <c r="LM72" i="6"/>
  <c r="LM77" i="6" s="1"/>
  <c r="LM73" i="6"/>
  <c r="LM78" i="6" s="1"/>
  <c r="LM84" i="6" s="1"/>
  <c r="LL83" i="6"/>
  <c r="LL87" i="6"/>
  <c r="LH2" i="29"/>
  <c r="LK325" i="6"/>
  <c r="LK326" i="6" s="1"/>
  <c r="LP44" i="6"/>
  <c r="LP54" i="6"/>
  <c r="LP47" i="6"/>
  <c r="LP39" i="6"/>
  <c r="LP48" i="6"/>
  <c r="LP37" i="6"/>
  <c r="LP45" i="6"/>
  <c r="LP51" i="6"/>
  <c r="LP52" i="6"/>
  <c r="LP49" i="6"/>
  <c r="LP43" i="6"/>
  <c r="LP46" i="6"/>
  <c r="LP36" i="6"/>
  <c r="LP53" i="6"/>
  <c r="LP50" i="6"/>
  <c r="LP38" i="6"/>
  <c r="LP58" i="6" l="1"/>
  <c r="LD352" i="6"/>
  <c r="LC355" i="6"/>
  <c r="LC353" i="6"/>
  <c r="LO62" i="6"/>
  <c r="LN70" i="6"/>
  <c r="LN72" i="6" s="1"/>
  <c r="LN77" i="6" s="1"/>
  <c r="LN257" i="6"/>
  <c r="LN284" i="6" s="1"/>
  <c r="LN293" i="6" s="1"/>
  <c r="LE6" i="29"/>
  <c r="LH322" i="6"/>
  <c r="LH323" i="6" s="1"/>
  <c r="LI320" i="6"/>
  <c r="LI321" i="6" s="1"/>
  <c r="LJ89" i="6"/>
  <c r="LH310" i="6"/>
  <c r="LH311" i="6" s="1"/>
  <c r="LH312" i="6" s="1"/>
  <c r="LH313" i="6" s="1"/>
  <c r="LH314" i="6" s="1"/>
  <c r="LO61" i="6"/>
  <c r="LH7" i="29"/>
  <c r="LH4" i="29" s="1"/>
  <c r="LH5" i="29" s="1"/>
  <c r="LH8" i="29"/>
  <c r="LP41" i="6"/>
  <c r="LP42" i="6"/>
  <c r="LP55" i="6"/>
  <c r="LP57" i="6"/>
  <c r="LP59" i="6" s="1"/>
  <c r="LP56" i="6"/>
  <c r="LO303" i="6"/>
  <c r="LL3" i="29" s="1"/>
  <c r="LK3" i="29"/>
  <c r="LK327" i="6"/>
  <c r="LK328" i="6" s="1"/>
  <c r="LQ50" i="6"/>
  <c r="LQ52" i="6"/>
  <c r="LQ37" i="6"/>
  <c r="LQ47" i="6"/>
  <c r="LQ48" i="6"/>
  <c r="LQ36" i="6"/>
  <c r="LQ54" i="6"/>
  <c r="LQ49" i="6"/>
  <c r="LQ46" i="6"/>
  <c r="LQ53" i="6"/>
  <c r="LQ43" i="6"/>
  <c r="LQ39" i="6"/>
  <c r="LQ51" i="6"/>
  <c r="LQ38" i="6"/>
  <c r="LQ45" i="6"/>
  <c r="LQ44" i="6"/>
  <c r="LM83" i="6"/>
  <c r="LM87" i="6"/>
  <c r="LI2" i="29"/>
  <c r="LL325" i="6"/>
  <c r="LL326" i="6" s="1"/>
  <c r="LN73" i="6"/>
  <c r="LN78" i="6" s="1"/>
  <c r="LN84" i="6" s="1"/>
  <c r="LQ55" i="6" l="1"/>
  <c r="LP61" i="6"/>
  <c r="LI322" i="6"/>
  <c r="LI323" i="6" s="1"/>
  <c r="LF6" i="29"/>
  <c r="LK89" i="6"/>
  <c r="LJ310" i="6" s="1"/>
  <c r="LJ311" i="6" s="1"/>
  <c r="LJ312" i="6" s="1"/>
  <c r="LJ313" i="6" s="1"/>
  <c r="LJ314" i="6" s="1"/>
  <c r="LJ320" i="6"/>
  <c r="LJ321" i="6" s="1"/>
  <c r="LO70" i="6"/>
  <c r="LO73" i="6" s="1"/>
  <c r="LO78" i="6" s="1"/>
  <c r="LO84" i="6" s="1"/>
  <c r="LO257" i="6"/>
  <c r="LO284" i="6" s="1"/>
  <c r="LO293" i="6" s="1"/>
  <c r="LD353" i="6"/>
  <c r="LD355" i="6"/>
  <c r="LE352" i="6"/>
  <c r="LI310" i="6"/>
  <c r="LI311" i="6" s="1"/>
  <c r="LI312" i="6" s="1"/>
  <c r="LI313" i="6" s="1"/>
  <c r="LI314" i="6" s="1"/>
  <c r="LQ41" i="6"/>
  <c r="LQ61" i="6" s="1"/>
  <c r="LQ257" i="6" s="1"/>
  <c r="LQ284" i="6" s="1"/>
  <c r="LQ293" i="6" s="1"/>
  <c r="LI7" i="29"/>
  <c r="LI4" i="29" s="1"/>
  <c r="LI5" i="29" s="1"/>
  <c r="LI8" i="29"/>
  <c r="LQ57" i="6"/>
  <c r="LP60" i="6"/>
  <c r="LP62" i="6" s="1"/>
  <c r="LQ42" i="6"/>
  <c r="LQ58" i="6"/>
  <c r="LQ59" i="6" s="1"/>
  <c r="LQ56" i="6"/>
  <c r="LQ60" i="6" s="1"/>
  <c r="LQ62" i="6" s="1"/>
  <c r="LQ70" i="6" s="1"/>
  <c r="LP303" i="6"/>
  <c r="LL327" i="6"/>
  <c r="LL328" i="6" s="1"/>
  <c r="LM325" i="6"/>
  <c r="LM326" i="6" s="1"/>
  <c r="LJ2" i="29"/>
  <c r="LR37" i="6"/>
  <c r="LR43" i="6"/>
  <c r="LR53" i="6"/>
  <c r="LR45" i="6"/>
  <c r="LR36" i="6"/>
  <c r="LR49" i="6"/>
  <c r="LR47" i="6"/>
  <c r="LR48" i="6"/>
  <c r="LR38" i="6"/>
  <c r="LR52" i="6"/>
  <c r="LR39" i="6"/>
  <c r="LR44" i="6"/>
  <c r="LR46" i="6"/>
  <c r="LR54" i="6"/>
  <c r="LR51" i="6"/>
  <c r="LR50" i="6"/>
  <c r="LR57" i="6" s="1"/>
  <c r="LN83" i="6"/>
  <c r="LN87" i="6"/>
  <c r="LO72" i="6" l="1"/>
  <c r="LO77" i="6" s="1"/>
  <c r="LK320" i="6"/>
  <c r="LK321" i="6" s="1"/>
  <c r="LL89" i="6"/>
  <c r="LF352" i="6"/>
  <c r="LE355" i="6"/>
  <c r="LE353" i="6"/>
  <c r="LP70" i="6"/>
  <c r="LP72" i="6" s="1"/>
  <c r="LP77" i="6" s="1"/>
  <c r="LP257" i="6"/>
  <c r="LP284" i="6" s="1"/>
  <c r="LP293" i="6" s="1"/>
  <c r="LG6" i="29"/>
  <c r="LJ322" i="6"/>
  <c r="LJ323" i="6" s="1"/>
  <c r="LR42" i="6"/>
  <c r="LJ7" i="29"/>
  <c r="LJ4" i="29" s="1"/>
  <c r="LJ5" i="29" s="1"/>
  <c r="LJ8" i="29"/>
  <c r="LR41" i="6"/>
  <c r="LR55" i="6"/>
  <c r="LR58" i="6"/>
  <c r="LR59" i="6" s="1"/>
  <c r="LR56" i="6"/>
  <c r="LQ303" i="6"/>
  <c r="LN3" i="29" s="1"/>
  <c r="LM3" i="29"/>
  <c r="LM327" i="6"/>
  <c r="LM328" i="6" s="1"/>
  <c r="LS54" i="6"/>
  <c r="LS52" i="6"/>
  <c r="LS39" i="6"/>
  <c r="LS51" i="6"/>
  <c r="LS43" i="6"/>
  <c r="LS37" i="6"/>
  <c r="LS49" i="6"/>
  <c r="LS44" i="6"/>
  <c r="LS48" i="6"/>
  <c r="LS47" i="6"/>
  <c r="LS36" i="6"/>
  <c r="LS50" i="6"/>
  <c r="LS45" i="6"/>
  <c r="LS46" i="6"/>
  <c r="LS53" i="6"/>
  <c r="LS38" i="6"/>
  <c r="LO83" i="6"/>
  <c r="LO87" i="6"/>
  <c r="LN325" i="6"/>
  <c r="LN326" i="6" s="1"/>
  <c r="LK2" i="29"/>
  <c r="LR61" i="6" l="1"/>
  <c r="LL320" i="6"/>
  <c r="LL321" i="6" s="1"/>
  <c r="LK310" i="6"/>
  <c r="LK311" i="6" s="1"/>
  <c r="LK312" i="6" s="1"/>
  <c r="LK313" i="6" s="1"/>
  <c r="LK314" i="6" s="1"/>
  <c r="LM89" i="6"/>
  <c r="LH6" i="29"/>
  <c r="LK322" i="6"/>
  <c r="LK323" i="6" s="1"/>
  <c r="LP73" i="6"/>
  <c r="LP78" i="6" s="1"/>
  <c r="LP84" i="6" s="1"/>
  <c r="LP83" i="6" s="1"/>
  <c r="LF353" i="6"/>
  <c r="LG352" i="6"/>
  <c r="LF355" i="6"/>
  <c r="LK7" i="29"/>
  <c r="LK4" i="29" s="1"/>
  <c r="LK5" i="29" s="1"/>
  <c r="LK8" i="29"/>
  <c r="LS42" i="6"/>
  <c r="LS57" i="6"/>
  <c r="LS41" i="6"/>
  <c r="LR60" i="6"/>
  <c r="LR62" i="6" s="1"/>
  <c r="LS55" i="6"/>
  <c r="LS56" i="6"/>
  <c r="LS58" i="6"/>
  <c r="LR303" i="6"/>
  <c r="LN327" i="6"/>
  <c r="LN328" i="6" s="1"/>
  <c r="LL2" i="29"/>
  <c r="LO325" i="6"/>
  <c r="LO326" i="6" s="1"/>
  <c r="LQ72" i="6"/>
  <c r="LQ77" i="6" s="1"/>
  <c r="LQ73" i="6"/>
  <c r="LQ78" i="6" s="1"/>
  <c r="LQ84" i="6" s="1"/>
  <c r="LT50" i="6"/>
  <c r="LT39" i="6"/>
  <c r="LT46" i="6"/>
  <c r="LT48" i="6"/>
  <c r="LT54" i="6"/>
  <c r="LT36" i="6"/>
  <c r="LT42" i="6" s="1"/>
  <c r="LT53" i="6"/>
  <c r="LT38" i="6"/>
  <c r="LT44" i="6"/>
  <c r="LT52" i="6"/>
  <c r="LT51" i="6"/>
  <c r="LT49" i="6"/>
  <c r="LT47" i="6"/>
  <c r="LT45" i="6"/>
  <c r="LT43" i="6"/>
  <c r="LT37" i="6"/>
  <c r="LT56" i="6" l="1"/>
  <c r="LS59" i="6"/>
  <c r="LS61" i="6" s="1"/>
  <c r="LG353" i="6"/>
  <c r="LH352" i="6"/>
  <c r="LG355" i="6"/>
  <c r="LP87" i="6"/>
  <c r="LP325" i="6" s="1"/>
  <c r="LP326" i="6" s="1"/>
  <c r="LN89" i="6"/>
  <c r="LM320" i="6"/>
  <c r="LM321" i="6" s="1"/>
  <c r="LL310" i="6"/>
  <c r="LL311" i="6" s="1"/>
  <c r="LL312" i="6" s="1"/>
  <c r="LL313" i="6" s="1"/>
  <c r="LL314" i="6" s="1"/>
  <c r="LR70" i="6"/>
  <c r="LR72" i="6" s="1"/>
  <c r="LR77" i="6" s="1"/>
  <c r="LR257" i="6"/>
  <c r="LR284" i="6" s="1"/>
  <c r="LR293" i="6" s="1"/>
  <c r="LL322" i="6"/>
  <c r="LL323" i="6" s="1"/>
  <c r="LI6" i="29"/>
  <c r="LL8" i="29"/>
  <c r="LL7" i="29"/>
  <c r="LL4" i="29" s="1"/>
  <c r="LL5" i="29" s="1"/>
  <c r="LT41" i="6"/>
  <c r="LS60" i="6"/>
  <c r="LS62" i="6" s="1"/>
  <c r="LT55" i="6"/>
  <c r="LT60" i="6" s="1"/>
  <c r="LT57" i="6"/>
  <c r="LT58" i="6"/>
  <c r="LT62" i="6"/>
  <c r="LT70" i="6" s="1"/>
  <c r="LS303" i="6"/>
  <c r="LP3" i="29" s="1"/>
  <c r="LO3" i="29"/>
  <c r="LO327" i="6"/>
  <c r="LO328" i="6" s="1"/>
  <c r="LU49" i="6"/>
  <c r="LU44" i="6"/>
  <c r="LU53" i="6"/>
  <c r="LU58" i="6" s="1"/>
  <c r="LU46" i="6"/>
  <c r="LU36" i="6"/>
  <c r="LU48" i="6"/>
  <c r="LU37" i="6"/>
  <c r="LU39" i="6"/>
  <c r="LU38" i="6"/>
  <c r="LU45" i="6"/>
  <c r="LU54" i="6"/>
  <c r="LU50" i="6"/>
  <c r="LU52" i="6"/>
  <c r="LU43" i="6"/>
  <c r="LU47" i="6"/>
  <c r="LU51" i="6"/>
  <c r="LQ83" i="6"/>
  <c r="LQ87" i="6"/>
  <c r="LM2" i="29"/>
  <c r="LJ6" i="29" l="1"/>
  <c r="LM322" i="6"/>
  <c r="LM323" i="6" s="1"/>
  <c r="LM310" i="6"/>
  <c r="LM311" i="6" s="1"/>
  <c r="LM312" i="6" s="1"/>
  <c r="LM313" i="6" s="1"/>
  <c r="LM314" i="6" s="1"/>
  <c r="LO89" i="6"/>
  <c r="LN320" i="6"/>
  <c r="LN321" i="6" s="1"/>
  <c r="LR73" i="6"/>
  <c r="LR78" i="6" s="1"/>
  <c r="LR84" i="6" s="1"/>
  <c r="LR83" i="6" s="1"/>
  <c r="LS70" i="6"/>
  <c r="LS72" i="6" s="1"/>
  <c r="LS77" i="6" s="1"/>
  <c r="LS257" i="6"/>
  <c r="LS284" i="6" s="1"/>
  <c r="LS293" i="6" s="1"/>
  <c r="LH355" i="6"/>
  <c r="LH353" i="6"/>
  <c r="LI352" i="6"/>
  <c r="LP89" i="6"/>
  <c r="LQ89" i="6" s="1"/>
  <c r="LM8" i="29"/>
  <c r="LM7" i="29"/>
  <c r="LM4" i="29" s="1"/>
  <c r="LM5" i="29" s="1"/>
  <c r="LU41" i="6"/>
  <c r="LU42" i="6"/>
  <c r="LT59" i="6"/>
  <c r="LT61" i="6" s="1"/>
  <c r="LT257" i="6" s="1"/>
  <c r="LT284" i="6" s="1"/>
  <c r="LT293" i="6" s="1"/>
  <c r="LU55" i="6"/>
  <c r="LU57" i="6"/>
  <c r="LU59" i="6" s="1"/>
  <c r="LU56" i="6"/>
  <c r="LT303" i="6"/>
  <c r="LP327" i="6"/>
  <c r="LP328" i="6" s="1"/>
  <c r="LR87" i="6"/>
  <c r="LN2" i="29"/>
  <c r="LQ325" i="6"/>
  <c r="LQ326" i="6" s="1"/>
  <c r="LV52" i="6"/>
  <c r="LV37" i="6"/>
  <c r="LV43" i="6"/>
  <c r="LV54" i="6"/>
  <c r="LV51" i="6"/>
  <c r="LV36" i="6"/>
  <c r="LV53" i="6"/>
  <c r="LV39" i="6"/>
  <c r="LV49" i="6"/>
  <c r="LV48" i="6"/>
  <c r="LV46" i="6"/>
  <c r="LV50" i="6"/>
  <c r="LV44" i="6"/>
  <c r="LV38" i="6"/>
  <c r="LV45" i="6"/>
  <c r="LV47" i="6"/>
  <c r="LV58" i="6" l="1"/>
  <c r="LS73" i="6"/>
  <c r="LS78" i="6" s="1"/>
  <c r="LS84" i="6" s="1"/>
  <c r="LP320" i="6"/>
  <c r="LU61" i="6"/>
  <c r="LJ352" i="6"/>
  <c r="LI353" i="6"/>
  <c r="LI355" i="6"/>
  <c r="LO310" i="6"/>
  <c r="LO311" i="6" s="1"/>
  <c r="LO312" i="6" s="1"/>
  <c r="LO313" i="6" s="1"/>
  <c r="LO314" i="6" s="1"/>
  <c r="LN322" i="6"/>
  <c r="LN323" i="6" s="1"/>
  <c r="LK6" i="29"/>
  <c r="LN310" i="6"/>
  <c r="LN311" i="6" s="1"/>
  <c r="LN312" i="6" s="1"/>
  <c r="LN313" i="6" s="1"/>
  <c r="LN314" i="6" s="1"/>
  <c r="LO320" i="6"/>
  <c r="LO321" i="6" s="1"/>
  <c r="LN7" i="29"/>
  <c r="LN4" i="29" s="1"/>
  <c r="LN5" i="29" s="1"/>
  <c r="LN8" i="29"/>
  <c r="LV42" i="6"/>
  <c r="LV55" i="6"/>
  <c r="LV41" i="6"/>
  <c r="LU60" i="6"/>
  <c r="LU62" i="6" s="1"/>
  <c r="LV57" i="6"/>
  <c r="LV59" i="6" s="1"/>
  <c r="LV56" i="6"/>
  <c r="LU303" i="6"/>
  <c r="LQ3" i="29"/>
  <c r="LP310" i="6"/>
  <c r="LQ327" i="6"/>
  <c r="LQ328" i="6" s="1"/>
  <c r="LT72" i="6"/>
  <c r="LT77" i="6" s="1"/>
  <c r="LT73" i="6"/>
  <c r="LT78" i="6" s="1"/>
  <c r="LT84" i="6" s="1"/>
  <c r="LR325" i="6"/>
  <c r="LR326" i="6" s="1"/>
  <c r="LO2" i="29"/>
  <c r="LR89" i="6"/>
  <c r="LW54" i="6"/>
  <c r="LW46" i="6"/>
  <c r="LW47" i="6"/>
  <c r="LW39" i="6"/>
  <c r="LW48" i="6"/>
  <c r="LW51" i="6"/>
  <c r="LW52" i="6"/>
  <c r="LW44" i="6"/>
  <c r="LW36" i="6"/>
  <c r="LW45" i="6"/>
  <c r="LW49" i="6"/>
  <c r="LW50" i="6"/>
  <c r="LW53" i="6"/>
  <c r="LW38" i="6"/>
  <c r="LW43" i="6"/>
  <c r="LW37" i="6"/>
  <c r="LS83" i="6"/>
  <c r="LS87" i="6"/>
  <c r="LQ320" i="6"/>
  <c r="LV60" i="6" l="1"/>
  <c r="LV62" i="6"/>
  <c r="LV70" i="6" s="1"/>
  <c r="LL6" i="29"/>
  <c r="LO322" i="6"/>
  <c r="LO323" i="6" s="1"/>
  <c r="LV61" i="6"/>
  <c r="LV257" i="6" s="1"/>
  <c r="LV284" i="6" s="1"/>
  <c r="LV293" i="6" s="1"/>
  <c r="LJ353" i="6"/>
  <c r="LK352" i="6"/>
  <c r="LJ355" i="6"/>
  <c r="LW42" i="6"/>
  <c r="LU70" i="6"/>
  <c r="LU73" i="6" s="1"/>
  <c r="LU78" i="6" s="1"/>
  <c r="LU84" i="6" s="1"/>
  <c r="LU257" i="6"/>
  <c r="LU284" i="6" s="1"/>
  <c r="LU293" i="6" s="1"/>
  <c r="LP321" i="6"/>
  <c r="LO8" i="29"/>
  <c r="LO7" i="29"/>
  <c r="LO4" i="29" s="1"/>
  <c r="LO5" i="29" s="1"/>
  <c r="LW41" i="6"/>
  <c r="LW57" i="6"/>
  <c r="LW55" i="6"/>
  <c r="LW56" i="6"/>
  <c r="LW58" i="6"/>
  <c r="LV303" i="6"/>
  <c r="LS3" i="29" s="1"/>
  <c r="LR3" i="29"/>
  <c r="LP311" i="6"/>
  <c r="LP312" i="6" s="1"/>
  <c r="LP313" i="6" s="1"/>
  <c r="LP314" i="6" s="1"/>
  <c r="LQ310" i="6"/>
  <c r="LQ311" i="6" s="1"/>
  <c r="LQ312" i="6" s="1"/>
  <c r="LQ313" i="6" s="1"/>
  <c r="LQ314" i="6" s="1"/>
  <c r="LR327" i="6"/>
  <c r="LR328" i="6" s="1"/>
  <c r="LP2" i="29"/>
  <c r="LS325" i="6"/>
  <c r="LS326" i="6" s="1"/>
  <c r="LS89" i="6"/>
  <c r="LX48" i="6"/>
  <c r="LX46" i="6"/>
  <c r="LX50" i="6"/>
  <c r="LX47" i="6"/>
  <c r="LX45" i="6"/>
  <c r="LX53" i="6"/>
  <c r="LX51" i="6"/>
  <c r="LX52" i="6"/>
  <c r="LX37" i="6"/>
  <c r="LX54" i="6"/>
  <c r="LX39" i="6"/>
  <c r="LX38" i="6"/>
  <c r="LX36" i="6"/>
  <c r="LX44" i="6"/>
  <c r="LX43" i="6"/>
  <c r="LX49" i="6"/>
  <c r="LR320" i="6"/>
  <c r="LT83" i="6"/>
  <c r="LT87" i="6"/>
  <c r="LM6" i="29" l="1"/>
  <c r="LP322" i="6"/>
  <c r="LP323" i="6" s="1"/>
  <c r="LQ321" i="6"/>
  <c r="LR321" i="6" s="1"/>
  <c r="LU72" i="6"/>
  <c r="LU77" i="6" s="1"/>
  <c r="LL352" i="6"/>
  <c r="LK353" i="6"/>
  <c r="LK355" i="6"/>
  <c r="LP8" i="29"/>
  <c r="LP7" i="29"/>
  <c r="LP4" i="29" s="1"/>
  <c r="LP5" i="29" s="1"/>
  <c r="LX42" i="6"/>
  <c r="LX41" i="6"/>
  <c r="LW60" i="6"/>
  <c r="LW62" i="6" s="1"/>
  <c r="LW59" i="6"/>
  <c r="LW61" i="6" s="1"/>
  <c r="LX55" i="6"/>
  <c r="LX57" i="6"/>
  <c r="LX56" i="6"/>
  <c r="LX58" i="6"/>
  <c r="LW303" i="6"/>
  <c r="LR310" i="6"/>
  <c r="LR311" i="6" s="1"/>
  <c r="LR312" i="6" s="1"/>
  <c r="LR313" i="6" s="1"/>
  <c r="LR314" i="6" s="1"/>
  <c r="LS327" i="6"/>
  <c r="LS328" i="6" s="1"/>
  <c r="LQ2" i="29"/>
  <c r="LT325" i="6"/>
  <c r="LT326" i="6" s="1"/>
  <c r="LT89" i="6"/>
  <c r="LS320" i="6"/>
  <c r="LV72" i="6"/>
  <c r="LV77" i="6" s="1"/>
  <c r="LV73" i="6"/>
  <c r="LV78" i="6" s="1"/>
  <c r="LV84" i="6" s="1"/>
  <c r="LY51" i="6"/>
  <c r="LY49" i="6"/>
  <c r="LY54" i="6"/>
  <c r="LY53" i="6"/>
  <c r="LY37" i="6"/>
  <c r="LY44" i="6"/>
  <c r="LY48" i="6"/>
  <c r="LY36" i="6"/>
  <c r="LY47" i="6"/>
  <c r="LY52" i="6"/>
  <c r="LY46" i="6"/>
  <c r="LY43" i="6"/>
  <c r="LY38" i="6"/>
  <c r="LY45" i="6"/>
  <c r="LY50" i="6"/>
  <c r="LY39" i="6"/>
  <c r="LU83" i="6"/>
  <c r="LU87" i="6"/>
  <c r="LR322" i="6" l="1"/>
  <c r="LR323" i="6" s="1"/>
  <c r="LO6" i="29"/>
  <c r="LS321" i="6"/>
  <c r="LW70" i="6"/>
  <c r="LW257" i="6"/>
  <c r="LW284" i="6" s="1"/>
  <c r="LW293" i="6" s="1"/>
  <c r="LM352" i="6"/>
  <c r="LL355" i="6"/>
  <c r="LL353" i="6"/>
  <c r="LN6" i="29"/>
  <c r="LQ322" i="6"/>
  <c r="LQ323" i="6" s="1"/>
  <c r="LQ8" i="29"/>
  <c r="LQ7" i="29"/>
  <c r="LQ4" i="29" s="1"/>
  <c r="LQ5" i="29" s="1"/>
  <c r="LS322" i="6"/>
  <c r="LS323" i="6" s="1"/>
  <c r="LP6" i="29"/>
  <c r="LY42" i="6"/>
  <c r="LY41" i="6"/>
  <c r="LX59" i="6"/>
  <c r="LX61" i="6" s="1"/>
  <c r="LX60" i="6"/>
  <c r="LX62" i="6" s="1"/>
  <c r="LY55" i="6"/>
  <c r="LY57" i="6"/>
  <c r="LY56" i="6"/>
  <c r="LY58" i="6"/>
  <c r="LX303" i="6"/>
  <c r="LU3" i="29" s="1"/>
  <c r="LT3" i="29"/>
  <c r="LS310" i="6"/>
  <c r="LS311" i="6" s="1"/>
  <c r="LS312" i="6" s="1"/>
  <c r="LS313" i="6" s="1"/>
  <c r="LS314" i="6" s="1"/>
  <c r="LT327" i="6"/>
  <c r="LT328" i="6" s="1"/>
  <c r="LV83" i="6"/>
  <c r="LV87" i="6"/>
  <c r="LW72" i="6"/>
  <c r="LW77" i="6" s="1"/>
  <c r="LW73" i="6"/>
  <c r="LW78" i="6" s="1"/>
  <c r="LW84" i="6" s="1"/>
  <c r="LT320" i="6"/>
  <c r="LT321" i="6" s="1"/>
  <c r="LZ44" i="6"/>
  <c r="LZ36" i="6"/>
  <c r="LZ47" i="6"/>
  <c r="LZ45" i="6"/>
  <c r="LZ49" i="6"/>
  <c r="LZ53" i="6"/>
  <c r="LZ48" i="6"/>
  <c r="LZ51" i="6"/>
  <c r="LZ54" i="6"/>
  <c r="LZ37" i="6"/>
  <c r="LZ39" i="6"/>
  <c r="LZ50" i="6"/>
  <c r="LZ38" i="6"/>
  <c r="LZ46" i="6"/>
  <c r="LZ43" i="6"/>
  <c r="LZ52" i="6"/>
  <c r="LR2" i="29"/>
  <c r="LU325" i="6"/>
  <c r="LU326" i="6" s="1"/>
  <c r="LU89" i="6"/>
  <c r="LN352" i="6" l="1"/>
  <c r="LM355" i="6"/>
  <c r="LM353" i="6"/>
  <c r="LX70" i="6"/>
  <c r="LX73" i="6" s="1"/>
  <c r="LX78" i="6" s="1"/>
  <c r="LX84" i="6" s="1"/>
  <c r="LX257" i="6"/>
  <c r="LX284" i="6" s="1"/>
  <c r="LX293" i="6" s="1"/>
  <c r="LT322" i="6"/>
  <c r="LT323" i="6" s="1"/>
  <c r="LQ6" i="29"/>
  <c r="LR8" i="29"/>
  <c r="LR7" i="29"/>
  <c r="LR4" i="29" s="1"/>
  <c r="LR5" i="29" s="1"/>
  <c r="LZ57" i="6"/>
  <c r="LZ55" i="6"/>
  <c r="LY59" i="6"/>
  <c r="LY61" i="6" s="1"/>
  <c r="LZ41" i="6"/>
  <c r="LZ42" i="6"/>
  <c r="LY60" i="6"/>
  <c r="LY62" i="6" s="1"/>
  <c r="LZ58" i="6"/>
  <c r="LZ59" i="6" s="1"/>
  <c r="LZ56" i="6"/>
  <c r="LY303" i="6"/>
  <c r="LT310" i="6"/>
  <c r="LU327" i="6"/>
  <c r="LU328" i="6" s="1"/>
  <c r="LX72" i="6"/>
  <c r="LX77" i="6" s="1"/>
  <c r="MA54" i="6"/>
  <c r="MA44" i="6"/>
  <c r="MA39" i="6"/>
  <c r="MA36" i="6"/>
  <c r="MA43" i="6"/>
  <c r="MA46" i="6"/>
  <c r="MA47" i="6"/>
  <c r="MA38" i="6"/>
  <c r="MA52" i="6"/>
  <c r="MA49" i="6"/>
  <c r="MA53" i="6"/>
  <c r="MA37" i="6"/>
  <c r="MA45" i="6"/>
  <c r="MA48" i="6"/>
  <c r="MA51" i="6"/>
  <c r="MA50" i="6"/>
  <c r="LV325" i="6"/>
  <c r="LV326" i="6" s="1"/>
  <c r="LS2" i="29"/>
  <c r="LV89" i="6"/>
  <c r="LU320" i="6"/>
  <c r="LU321" i="6" s="1"/>
  <c r="LW83" i="6"/>
  <c r="LW87" i="6"/>
  <c r="MA57" i="6" l="1"/>
  <c r="LZ60" i="6"/>
  <c r="LZ62" i="6" s="1"/>
  <c r="LY70" i="6"/>
  <c r="LY257" i="6"/>
  <c r="LY284" i="6" s="1"/>
  <c r="LY293" i="6" s="1"/>
  <c r="LO352" i="6"/>
  <c r="LN353" i="6"/>
  <c r="LN355" i="6"/>
  <c r="LZ61" i="6"/>
  <c r="MA41" i="6"/>
  <c r="LU322" i="6"/>
  <c r="LU323" i="6" s="1"/>
  <c r="LR6" i="29"/>
  <c r="LS8" i="29"/>
  <c r="LS7" i="29"/>
  <c r="LS4" i="29" s="1"/>
  <c r="LS5" i="29" s="1"/>
  <c r="MA42" i="6"/>
  <c r="MA55" i="6"/>
  <c r="MA56" i="6"/>
  <c r="MA58" i="6"/>
  <c r="MA59" i="6" s="1"/>
  <c r="LZ303" i="6"/>
  <c r="LW3" i="29" s="1"/>
  <c r="LV3" i="29"/>
  <c r="LT311" i="6"/>
  <c r="LT312" i="6" s="1"/>
  <c r="LT313" i="6" s="1"/>
  <c r="LT314" i="6" s="1"/>
  <c r="LU310" i="6"/>
  <c r="LU311" i="6" s="1"/>
  <c r="LU312" i="6" s="1"/>
  <c r="LU313" i="6" s="1"/>
  <c r="LU314" i="6" s="1"/>
  <c r="LV327" i="6"/>
  <c r="LV328" i="6" s="1"/>
  <c r="MB48" i="6"/>
  <c r="MB44" i="6"/>
  <c r="MB45" i="6"/>
  <c r="MB46" i="6"/>
  <c r="MB50" i="6"/>
  <c r="MB52" i="6"/>
  <c r="MB49" i="6"/>
  <c r="MB54" i="6"/>
  <c r="MB38" i="6"/>
  <c r="MB51" i="6"/>
  <c r="MB47" i="6"/>
  <c r="MB39" i="6"/>
  <c r="MB36" i="6"/>
  <c r="MB37" i="6"/>
  <c r="MB43" i="6"/>
  <c r="MB53" i="6"/>
  <c r="LV320" i="6"/>
  <c r="LV321" i="6" s="1"/>
  <c r="LY72" i="6"/>
  <c r="LY77" i="6" s="1"/>
  <c r="LY73" i="6"/>
  <c r="LY78" i="6" s="1"/>
  <c r="LY84" i="6" s="1"/>
  <c r="LX83" i="6"/>
  <c r="LX87" i="6"/>
  <c r="LT2" i="29"/>
  <c r="LW325" i="6"/>
  <c r="LW326" i="6" s="1"/>
  <c r="LW89" i="6"/>
  <c r="LV310" i="6" s="1"/>
  <c r="MA61" i="6" l="1"/>
  <c r="LZ70" i="6"/>
  <c r="LZ257" i="6"/>
  <c r="LZ284" i="6" s="1"/>
  <c r="LZ293" i="6" s="1"/>
  <c r="LO353" i="6"/>
  <c r="LP352" i="6"/>
  <c r="LO355" i="6"/>
  <c r="LV322" i="6"/>
  <c r="LV323" i="6" s="1"/>
  <c r="LS6" i="29"/>
  <c r="LT8" i="29"/>
  <c r="LT7" i="29"/>
  <c r="LT4" i="29" s="1"/>
  <c r="LT5" i="29" s="1"/>
  <c r="MB41" i="6"/>
  <c r="MB42" i="6"/>
  <c r="MA60" i="6"/>
  <c r="MA62" i="6" s="1"/>
  <c r="MB57" i="6"/>
  <c r="MB55" i="6"/>
  <c r="MB58" i="6"/>
  <c r="MB56" i="6"/>
  <c r="MA303" i="6"/>
  <c r="LV311" i="6"/>
  <c r="LV312" i="6" s="1"/>
  <c r="LV313" i="6" s="1"/>
  <c r="LV314" i="6" s="1"/>
  <c r="LW327" i="6"/>
  <c r="LW328" i="6" s="1"/>
  <c r="LY83" i="6"/>
  <c r="LY87" i="6"/>
  <c r="LZ72" i="6"/>
  <c r="LZ77" i="6" s="1"/>
  <c r="LZ73" i="6"/>
  <c r="LZ78" i="6" s="1"/>
  <c r="LZ84" i="6" s="1"/>
  <c r="LU2" i="29"/>
  <c r="LX325" i="6"/>
  <c r="LX326" i="6" s="1"/>
  <c r="LX89" i="6"/>
  <c r="LW320" i="6"/>
  <c r="LW321" i="6" s="1"/>
  <c r="MC46" i="6"/>
  <c r="MC52" i="6"/>
  <c r="MC48" i="6"/>
  <c r="MC51" i="6"/>
  <c r="MC38" i="6"/>
  <c r="MC43" i="6"/>
  <c r="MC39" i="6"/>
  <c r="MC54" i="6"/>
  <c r="MC50" i="6"/>
  <c r="MC36" i="6"/>
  <c r="MC47" i="6"/>
  <c r="MC45" i="6"/>
  <c r="MC49" i="6"/>
  <c r="MC37" i="6"/>
  <c r="MC44" i="6"/>
  <c r="MC53" i="6"/>
  <c r="MA70" i="6" l="1"/>
  <c r="MA257" i="6"/>
  <c r="MA284" i="6" s="1"/>
  <c r="MA293" i="6" s="1"/>
  <c r="LP353" i="6"/>
  <c r="LP355" i="6"/>
  <c r="LQ352" i="6"/>
  <c r="LW322" i="6"/>
  <c r="LW323" i="6" s="1"/>
  <c r="LT6" i="29"/>
  <c r="LU8" i="29"/>
  <c r="LU7" i="29"/>
  <c r="LU4" i="29" s="1"/>
  <c r="LU5" i="29" s="1"/>
  <c r="MC41" i="6"/>
  <c r="MB59" i="6"/>
  <c r="MB61" i="6" s="1"/>
  <c r="MB60" i="6"/>
  <c r="MB62" i="6" s="1"/>
  <c r="MC42" i="6"/>
  <c r="MC57" i="6"/>
  <c r="MC55" i="6"/>
  <c r="MC58" i="6"/>
  <c r="MC56" i="6"/>
  <c r="MB303" i="6"/>
  <c r="LX3" i="29"/>
  <c r="LW310" i="6"/>
  <c r="LX327" i="6"/>
  <c r="LX328" i="6" s="1"/>
  <c r="LV2" i="29"/>
  <c r="LY325" i="6"/>
  <c r="LY326" i="6" s="1"/>
  <c r="LY89" i="6"/>
  <c r="LX320" i="6"/>
  <c r="LX321" i="6" s="1"/>
  <c r="LZ83" i="6"/>
  <c r="LZ87" i="6"/>
  <c r="MA73" i="6"/>
  <c r="MA78" i="6" s="1"/>
  <c r="MA84" i="6" s="1"/>
  <c r="MA72" i="6"/>
  <c r="MA77" i="6" s="1"/>
  <c r="MD39" i="6"/>
  <c r="MD47" i="6"/>
  <c r="MD51" i="6"/>
  <c r="MD44" i="6"/>
  <c r="MD48" i="6"/>
  <c r="MD54" i="6"/>
  <c r="MD52" i="6"/>
  <c r="MD53" i="6"/>
  <c r="MD49" i="6"/>
  <c r="MD43" i="6"/>
  <c r="MD38" i="6"/>
  <c r="MD45" i="6"/>
  <c r="MD46" i="6"/>
  <c r="MD37" i="6"/>
  <c r="MD36" i="6"/>
  <c r="MD50" i="6"/>
  <c r="MB70" i="6" l="1"/>
  <c r="MB257" i="6"/>
  <c r="MB284" i="6" s="1"/>
  <c r="MB293" i="6" s="1"/>
  <c r="LQ355" i="6"/>
  <c r="LQ353" i="6"/>
  <c r="LR352" i="6"/>
  <c r="LX322" i="6"/>
  <c r="LX323" i="6" s="1"/>
  <c r="LU6" i="29"/>
  <c r="LV8" i="29"/>
  <c r="LV7" i="29"/>
  <c r="LV4" i="29" s="1"/>
  <c r="LV5" i="29" s="1"/>
  <c r="MD41" i="6"/>
  <c r="MD42" i="6"/>
  <c r="MC60" i="6"/>
  <c r="MC62" i="6" s="1"/>
  <c r="MC59" i="6"/>
  <c r="MC61" i="6" s="1"/>
  <c r="MD55" i="6"/>
  <c r="MD57" i="6"/>
  <c r="MD58" i="6"/>
  <c r="MD56" i="6"/>
  <c r="MC303" i="6"/>
  <c r="LY3" i="29"/>
  <c r="LW311" i="6"/>
  <c r="LW312" i="6" s="1"/>
  <c r="LW313" i="6" s="1"/>
  <c r="LW314" i="6" s="1"/>
  <c r="LX310" i="6"/>
  <c r="LY327" i="6"/>
  <c r="LY328" i="6" s="1"/>
  <c r="MA83" i="6"/>
  <c r="MA87" i="6"/>
  <c r="LW2" i="29"/>
  <c r="LZ325" i="6"/>
  <c r="LZ326" i="6" s="1"/>
  <c r="LZ89" i="6"/>
  <c r="LY320" i="6"/>
  <c r="LY321" i="6" s="1"/>
  <c r="ME54" i="6"/>
  <c r="ME38" i="6"/>
  <c r="ME45" i="6"/>
  <c r="ME53" i="6"/>
  <c r="ME47" i="6"/>
  <c r="ME36" i="6"/>
  <c r="ME43" i="6"/>
  <c r="ME50" i="6"/>
  <c r="ME37" i="6"/>
  <c r="ME52" i="6"/>
  <c r="ME39" i="6"/>
  <c r="ME51" i="6"/>
  <c r="ME48" i="6"/>
  <c r="ME44" i="6"/>
  <c r="ME49" i="6"/>
  <c r="ME46" i="6"/>
  <c r="MB72" i="6"/>
  <c r="MB77" i="6" s="1"/>
  <c r="MB73" i="6"/>
  <c r="MB78" i="6" s="1"/>
  <c r="MB84" i="6" s="1"/>
  <c r="ME57" i="6" l="1"/>
  <c r="MC70" i="6"/>
  <c r="MC257" i="6"/>
  <c r="MC284" i="6" s="1"/>
  <c r="MC293" i="6" s="1"/>
  <c r="LR355" i="6"/>
  <c r="LR353" i="6"/>
  <c r="LS352" i="6"/>
  <c r="ME41" i="6"/>
  <c r="LY322" i="6"/>
  <c r="LY323" i="6" s="1"/>
  <c r="LV6" i="29"/>
  <c r="LW8" i="29"/>
  <c r="LW7" i="29"/>
  <c r="LW4" i="29" s="1"/>
  <c r="LW5" i="29" s="1"/>
  <c r="ME42" i="6"/>
  <c r="MD59" i="6"/>
  <c r="MD61" i="6" s="1"/>
  <c r="MD60" i="6"/>
  <c r="MD62" i="6" s="1"/>
  <c r="ME55" i="6"/>
  <c r="ME58" i="6"/>
  <c r="ME59" i="6" s="1"/>
  <c r="ME61" i="6" s="1"/>
  <c r="ME56" i="6"/>
  <c r="MD303" i="6"/>
  <c r="LZ3" i="29"/>
  <c r="LX311" i="6"/>
  <c r="LX312" i="6" s="1"/>
  <c r="LX313" i="6" s="1"/>
  <c r="LX314" i="6" s="1"/>
  <c r="LY310" i="6"/>
  <c r="LZ327" i="6"/>
  <c r="LZ328" i="6" s="1"/>
  <c r="MC72" i="6"/>
  <c r="MC77" i="6" s="1"/>
  <c r="MC73" i="6"/>
  <c r="MC78" i="6" s="1"/>
  <c r="MC84" i="6" s="1"/>
  <c r="LZ320" i="6"/>
  <c r="LZ321" i="6" s="1"/>
  <c r="MF43" i="6"/>
  <c r="MF38" i="6"/>
  <c r="MF45" i="6"/>
  <c r="MF54" i="6"/>
  <c r="MF50" i="6"/>
  <c r="MF49" i="6"/>
  <c r="MF36" i="6"/>
  <c r="MF51" i="6"/>
  <c r="MF37" i="6"/>
  <c r="MF46" i="6"/>
  <c r="MF53" i="6"/>
  <c r="MF52" i="6"/>
  <c r="MF44" i="6"/>
  <c r="MF39" i="6"/>
  <c r="MF48" i="6"/>
  <c r="MF47" i="6"/>
  <c r="LX2" i="29"/>
  <c r="MA325" i="6"/>
  <c r="MA326" i="6" s="1"/>
  <c r="MA89" i="6"/>
  <c r="MB83" i="6"/>
  <c r="MB87" i="6"/>
  <c r="MF58" i="6" l="1"/>
  <c r="MF55" i="6"/>
  <c r="MD70" i="6"/>
  <c r="MD257" i="6"/>
  <c r="MD284" i="6" s="1"/>
  <c r="MD293" i="6" s="1"/>
  <c r="LS355" i="6"/>
  <c r="LS353" i="6"/>
  <c r="LT352" i="6"/>
  <c r="LZ322" i="6"/>
  <c r="LZ323" i="6" s="1"/>
  <c r="LW6" i="29"/>
  <c r="LX7" i="29"/>
  <c r="LX4" i="29" s="1"/>
  <c r="LX5" i="29" s="1"/>
  <c r="LX8" i="29"/>
  <c r="MF41" i="6"/>
  <c r="MF42" i="6"/>
  <c r="ME60" i="6"/>
  <c r="ME62" i="6" s="1"/>
  <c r="ME70" i="6" s="1"/>
  <c r="MF57" i="6"/>
  <c r="MF59" i="6" s="1"/>
  <c r="MF61" i="6" s="1"/>
  <c r="MF56" i="6"/>
  <c r="MF60" i="6" s="1"/>
  <c r="MF62" i="6" s="1"/>
  <c r="MF70" i="6" s="1"/>
  <c r="ME303" i="6"/>
  <c r="MA3" i="29"/>
  <c r="LY311" i="6"/>
  <c r="LY312" i="6" s="1"/>
  <c r="LY313" i="6" s="1"/>
  <c r="LY314" i="6" s="1"/>
  <c r="LZ310" i="6"/>
  <c r="MA327" i="6"/>
  <c r="MA328" i="6" s="1"/>
  <c r="MG37" i="6"/>
  <c r="MG45" i="6"/>
  <c r="MG50" i="6"/>
  <c r="MG54" i="6"/>
  <c r="MG51" i="6"/>
  <c r="MG48" i="6"/>
  <c r="MG43" i="6"/>
  <c r="MG39" i="6"/>
  <c r="MG46" i="6"/>
  <c r="MG52" i="6"/>
  <c r="MG44" i="6"/>
  <c r="MG49" i="6"/>
  <c r="MG53" i="6"/>
  <c r="MG47" i="6"/>
  <c r="MG38" i="6"/>
  <c r="MG36" i="6"/>
  <c r="MA320" i="6"/>
  <c r="MA321" i="6" s="1"/>
  <c r="MC83" i="6"/>
  <c r="MC87" i="6"/>
  <c r="LY2" i="29"/>
  <c r="MB325" i="6"/>
  <c r="MB326" i="6" s="1"/>
  <c r="MB89" i="6"/>
  <c r="MD72" i="6"/>
  <c r="MD77" i="6" s="1"/>
  <c r="MD73" i="6"/>
  <c r="MD78" i="6" s="1"/>
  <c r="MD84" i="6" s="1"/>
  <c r="ME257" i="6" l="1"/>
  <c r="ME284" i="6" s="1"/>
  <c r="ME293" i="6" s="1"/>
  <c r="MG57" i="6"/>
  <c r="MF257" i="6"/>
  <c r="MF284" i="6" s="1"/>
  <c r="MF293" i="6" s="1"/>
  <c r="LT355" i="6"/>
  <c r="LT353" i="6"/>
  <c r="LU352" i="6"/>
  <c r="LY7" i="29"/>
  <c r="LY4" i="29" s="1"/>
  <c r="LY5" i="29" s="1"/>
  <c r="LY8" i="29"/>
  <c r="MA322" i="6"/>
  <c r="MA323" i="6" s="1"/>
  <c r="LX6" i="29"/>
  <c r="MG41" i="6"/>
  <c r="MG42" i="6"/>
  <c r="MG55" i="6"/>
  <c r="MG56" i="6"/>
  <c r="MG58" i="6"/>
  <c r="MG59" i="6" s="1"/>
  <c r="MG61" i="6" s="1"/>
  <c r="MF303" i="6"/>
  <c r="MB3" i="29"/>
  <c r="LZ311" i="6"/>
  <c r="LZ312" i="6" s="1"/>
  <c r="LZ313" i="6" s="1"/>
  <c r="LZ314" i="6" s="1"/>
  <c r="MA310" i="6"/>
  <c r="MB327" i="6"/>
  <c r="MB328" i="6" s="1"/>
  <c r="MD83" i="6"/>
  <c r="MD87" i="6"/>
  <c r="MH51" i="6"/>
  <c r="MH52" i="6"/>
  <c r="MH50" i="6"/>
  <c r="MH57" i="6" s="1"/>
  <c r="MH37" i="6"/>
  <c r="MH53" i="6"/>
  <c r="MH39" i="6"/>
  <c r="MH36" i="6"/>
  <c r="MH49" i="6"/>
  <c r="MH43" i="6"/>
  <c r="MH44" i="6"/>
  <c r="MH48" i="6"/>
  <c r="MH46" i="6"/>
  <c r="MH45" i="6"/>
  <c r="MH54" i="6"/>
  <c r="MH47" i="6"/>
  <c r="MH38" i="6"/>
  <c r="ME72" i="6"/>
  <c r="ME77" i="6" s="1"/>
  <c r="ME73" i="6"/>
  <c r="ME78" i="6" s="1"/>
  <c r="ME84" i="6" s="1"/>
  <c r="MB320" i="6"/>
  <c r="MB321" i="6" s="1"/>
  <c r="MC325" i="6"/>
  <c r="MC326" i="6" s="1"/>
  <c r="LZ2" i="29"/>
  <c r="MC89" i="6"/>
  <c r="LU353" i="6" l="1"/>
  <c r="LV352" i="6"/>
  <c r="LU355" i="6"/>
  <c r="LZ7" i="29"/>
  <c r="LZ4" i="29" s="1"/>
  <c r="LZ5" i="29" s="1"/>
  <c r="LZ8" i="29"/>
  <c r="MH41" i="6"/>
  <c r="MB322" i="6"/>
  <c r="MB323" i="6" s="1"/>
  <c r="LY6" i="29"/>
  <c r="MH55" i="6"/>
  <c r="MH42" i="6"/>
  <c r="MG60" i="6"/>
  <c r="MG62" i="6" s="1"/>
  <c r="MH58" i="6"/>
  <c r="MH59" i="6" s="1"/>
  <c r="MH61" i="6" s="1"/>
  <c r="MH56" i="6"/>
  <c r="MH60" i="6" s="1"/>
  <c r="MH62" i="6" s="1"/>
  <c r="MH70" i="6" s="1"/>
  <c r="MG303" i="6"/>
  <c r="MD3" i="29" s="1"/>
  <c r="MC3" i="29"/>
  <c r="MA311" i="6"/>
  <c r="MA312" i="6" s="1"/>
  <c r="MA313" i="6" s="1"/>
  <c r="MA314" i="6" s="1"/>
  <c r="MB310" i="6"/>
  <c r="MC327" i="6"/>
  <c r="MC328" i="6" s="1"/>
  <c r="ME83" i="6"/>
  <c r="ME87" i="6"/>
  <c r="MI54" i="6"/>
  <c r="MI53" i="6"/>
  <c r="MI50" i="6"/>
  <c r="MI46" i="6"/>
  <c r="MI47" i="6"/>
  <c r="MI37" i="6"/>
  <c r="MI39" i="6"/>
  <c r="MI38" i="6"/>
  <c r="MI52" i="6"/>
  <c r="MI49" i="6"/>
  <c r="MI44" i="6"/>
  <c r="MI48" i="6"/>
  <c r="MI45" i="6"/>
  <c r="MI51" i="6"/>
  <c r="MI43" i="6"/>
  <c r="MI36" i="6"/>
  <c r="MF72" i="6"/>
  <c r="MF77" i="6" s="1"/>
  <c r="MF73" i="6"/>
  <c r="MF78" i="6" s="1"/>
  <c r="MF84" i="6" s="1"/>
  <c r="MD325" i="6"/>
  <c r="MD326" i="6" s="1"/>
  <c r="MA2" i="29"/>
  <c r="MD89" i="6"/>
  <c r="MC310" i="6" s="1"/>
  <c r="MC320" i="6"/>
  <c r="MC321" i="6" s="1"/>
  <c r="MG70" i="6" l="1"/>
  <c r="MG257" i="6"/>
  <c r="MG284" i="6" s="1"/>
  <c r="MG293" i="6" s="1"/>
  <c r="MH257" i="6"/>
  <c r="MH284" i="6" s="1"/>
  <c r="MH293" i="6" s="1"/>
  <c r="LV355" i="6"/>
  <c r="LW352" i="6"/>
  <c r="LV353" i="6"/>
  <c r="MC322" i="6"/>
  <c r="MC323" i="6" s="1"/>
  <c r="LZ6" i="29"/>
  <c r="MA7" i="29"/>
  <c r="MA4" i="29" s="1"/>
  <c r="MA5" i="29" s="1"/>
  <c r="MA8" i="29"/>
  <c r="MI41" i="6"/>
  <c r="MI42" i="6"/>
  <c r="MI57" i="6"/>
  <c r="MI55" i="6"/>
  <c r="MI58" i="6"/>
  <c r="MI56" i="6"/>
  <c r="MH303" i="6"/>
  <c r="MC311" i="6"/>
  <c r="MC312" i="6" s="1"/>
  <c r="MC313" i="6" s="1"/>
  <c r="MC314" i="6" s="1"/>
  <c r="MB311" i="6"/>
  <c r="MB312" i="6" s="1"/>
  <c r="MB313" i="6" s="1"/>
  <c r="MB314" i="6" s="1"/>
  <c r="MD327" i="6"/>
  <c r="MD328" i="6" s="1"/>
  <c r="MF83" i="6"/>
  <c r="MF87" i="6"/>
  <c r="MJ50" i="6"/>
  <c r="MJ46" i="6"/>
  <c r="MJ52" i="6"/>
  <c r="MJ37" i="6"/>
  <c r="MJ39" i="6"/>
  <c r="MJ44" i="6"/>
  <c r="MJ36" i="6"/>
  <c r="MJ54" i="6"/>
  <c r="MJ48" i="6"/>
  <c r="MJ49" i="6"/>
  <c r="MJ45" i="6"/>
  <c r="MJ38" i="6"/>
  <c r="MJ47" i="6"/>
  <c r="MJ53" i="6"/>
  <c r="MJ43" i="6"/>
  <c r="MJ51" i="6"/>
  <c r="MG72" i="6"/>
  <c r="MG77" i="6" s="1"/>
  <c r="MG73" i="6"/>
  <c r="MG78" i="6" s="1"/>
  <c r="MG84" i="6" s="1"/>
  <c r="MD320" i="6"/>
  <c r="MD321" i="6" s="1"/>
  <c r="ME325" i="6"/>
  <c r="ME326" i="6" s="1"/>
  <c r="MB2" i="29"/>
  <c r="ME89" i="6"/>
  <c r="MD310" i="6" s="1"/>
  <c r="MJ57" i="6" l="1"/>
  <c r="LW355" i="6"/>
  <c r="LW353" i="6"/>
  <c r="LX352" i="6"/>
  <c r="MJ41" i="6"/>
  <c r="MD322" i="6"/>
  <c r="MD323" i="6" s="1"/>
  <c r="MA6" i="29"/>
  <c r="MB8" i="29"/>
  <c r="MB7" i="29"/>
  <c r="MB4" i="29" s="1"/>
  <c r="MB5" i="29" s="1"/>
  <c r="MJ42" i="6"/>
  <c r="MI59" i="6"/>
  <c r="MI61" i="6" s="1"/>
  <c r="MI60" i="6"/>
  <c r="MI62" i="6" s="1"/>
  <c r="MJ55" i="6"/>
  <c r="MJ58" i="6"/>
  <c r="MJ59" i="6" s="1"/>
  <c r="MJ61" i="6" s="1"/>
  <c r="MJ56" i="6"/>
  <c r="MI303" i="6"/>
  <c r="MF3" i="29" s="1"/>
  <c r="ME3" i="29"/>
  <c r="MD311" i="6"/>
  <c r="MD312" i="6" s="1"/>
  <c r="MD313" i="6" s="1"/>
  <c r="MD314" i="6" s="1"/>
  <c r="ME327" i="6"/>
  <c r="ME328" i="6" s="1"/>
  <c r="MK46" i="6"/>
  <c r="MK50" i="6"/>
  <c r="MK52" i="6"/>
  <c r="MK48" i="6"/>
  <c r="MK38" i="6"/>
  <c r="MK36" i="6"/>
  <c r="MK45" i="6"/>
  <c r="MK37" i="6"/>
  <c r="MK44" i="6"/>
  <c r="MK43" i="6"/>
  <c r="MK51" i="6"/>
  <c r="MK54" i="6"/>
  <c r="MK49" i="6"/>
  <c r="MK39" i="6"/>
  <c r="MK47" i="6"/>
  <c r="MK53" i="6"/>
  <c r="MH72" i="6"/>
  <c r="MH77" i="6" s="1"/>
  <c r="MH73" i="6"/>
  <c r="MH78" i="6" s="1"/>
  <c r="MH84" i="6" s="1"/>
  <c r="ME320" i="6"/>
  <c r="ME321" i="6" s="1"/>
  <c r="MG83" i="6"/>
  <c r="MG87" i="6"/>
  <c r="MC2" i="29"/>
  <c r="MF325" i="6"/>
  <c r="MF326" i="6" s="1"/>
  <c r="MF89" i="6"/>
  <c r="LY352" i="6" l="1"/>
  <c r="LX353" i="6"/>
  <c r="LX355" i="6"/>
  <c r="MI70" i="6"/>
  <c r="MI72" i="6" s="1"/>
  <c r="MI77" i="6" s="1"/>
  <c r="MI257" i="6"/>
  <c r="MI284" i="6" s="1"/>
  <c r="MI293" i="6" s="1"/>
  <c r="MC7" i="29"/>
  <c r="MC4" i="29" s="1"/>
  <c r="MC5" i="29" s="1"/>
  <c r="MC8" i="29"/>
  <c r="ME322" i="6"/>
  <c r="ME323" i="6" s="1"/>
  <c r="MB6" i="29"/>
  <c r="MJ60" i="6"/>
  <c r="MJ62" i="6" s="1"/>
  <c r="MK42" i="6"/>
  <c r="MK41" i="6"/>
  <c r="MK57" i="6"/>
  <c r="MK55" i="6"/>
  <c r="MK58" i="6"/>
  <c r="MK56" i="6"/>
  <c r="MJ303" i="6"/>
  <c r="ME310" i="6"/>
  <c r="ME311" i="6" s="1"/>
  <c r="ME312" i="6" s="1"/>
  <c r="ME313" i="6" s="1"/>
  <c r="ME314" i="6" s="1"/>
  <c r="MF327" i="6"/>
  <c r="MF328" i="6" s="1"/>
  <c r="MD2" i="29"/>
  <c r="MG325" i="6"/>
  <c r="MG326" i="6" s="1"/>
  <c r="MG89" i="6"/>
  <c r="MI73" i="6"/>
  <c r="MI78" i="6" s="1"/>
  <c r="MI84" i="6" s="1"/>
  <c r="MH83" i="6"/>
  <c r="MH87" i="6"/>
  <c r="MF320" i="6"/>
  <c r="MF321" i="6" s="1"/>
  <c r="ML45" i="6"/>
  <c r="ML52" i="6"/>
  <c r="ML44" i="6"/>
  <c r="ML43" i="6"/>
  <c r="ML49" i="6"/>
  <c r="ML50" i="6"/>
  <c r="ML37" i="6"/>
  <c r="ML39" i="6"/>
  <c r="ML38" i="6"/>
  <c r="ML51" i="6"/>
  <c r="ML47" i="6"/>
  <c r="ML36" i="6"/>
  <c r="ML54" i="6"/>
  <c r="ML53" i="6"/>
  <c r="ML46" i="6"/>
  <c r="ML48" i="6"/>
  <c r="MJ70" i="6" l="1"/>
  <c r="MJ73" i="6" s="1"/>
  <c r="MJ78" i="6" s="1"/>
  <c r="MJ84" i="6" s="1"/>
  <c r="MJ257" i="6"/>
  <c r="MJ284" i="6" s="1"/>
  <c r="MJ293" i="6" s="1"/>
  <c r="LZ352" i="6"/>
  <c r="LY353" i="6"/>
  <c r="LY355" i="6"/>
  <c r="MF322" i="6"/>
  <c r="MF323" i="6" s="1"/>
  <c r="MC6" i="29"/>
  <c r="MD7" i="29"/>
  <c r="MD4" i="29" s="1"/>
  <c r="MD5" i="29" s="1"/>
  <c r="MD8" i="29"/>
  <c r="ML57" i="6"/>
  <c r="ML42" i="6"/>
  <c r="MK60" i="6"/>
  <c r="MK62" i="6" s="1"/>
  <c r="MK59" i="6"/>
  <c r="MK61" i="6" s="1"/>
  <c r="ML41" i="6"/>
  <c r="ML55" i="6"/>
  <c r="ML58" i="6"/>
  <c r="ML59" i="6" s="1"/>
  <c r="ML56" i="6"/>
  <c r="MK303" i="6"/>
  <c r="MG3" i="29"/>
  <c r="MF310" i="6"/>
  <c r="MG327" i="6"/>
  <c r="MG328" i="6" s="1"/>
  <c r="MH325" i="6"/>
  <c r="MH326" i="6" s="1"/>
  <c r="ME2" i="29"/>
  <c r="MH89" i="6"/>
  <c r="MI83" i="6"/>
  <c r="MI87" i="6"/>
  <c r="MG320" i="6"/>
  <c r="MG321" i="6" s="1"/>
  <c r="MM43" i="6"/>
  <c r="MM53" i="6"/>
  <c r="MM45" i="6"/>
  <c r="MM44" i="6"/>
  <c r="MM47" i="6"/>
  <c r="MM38" i="6"/>
  <c r="MM36" i="6"/>
  <c r="MM49" i="6"/>
  <c r="MM48" i="6"/>
  <c r="MM39" i="6"/>
  <c r="MM52" i="6"/>
  <c r="MM54" i="6"/>
  <c r="MM37" i="6"/>
  <c r="MM50" i="6"/>
  <c r="MM51" i="6"/>
  <c r="MM46" i="6"/>
  <c r="MJ72" i="6" l="1"/>
  <c r="MJ77" i="6" s="1"/>
  <c r="MM55" i="6"/>
  <c r="MA352" i="6"/>
  <c r="LZ353" i="6"/>
  <c r="LZ355" i="6"/>
  <c r="MK70" i="6"/>
  <c r="MK72" i="6" s="1"/>
  <c r="MK77" i="6" s="1"/>
  <c r="MK257" i="6"/>
  <c r="MK284" i="6" s="1"/>
  <c r="MK293" i="6" s="1"/>
  <c r="ML61" i="6"/>
  <c r="MG322" i="6"/>
  <c r="MG323" i="6" s="1"/>
  <c r="MD6" i="29"/>
  <c r="ME8" i="29"/>
  <c r="ME7" i="29"/>
  <c r="ME4" i="29" s="1"/>
  <c r="ME5" i="29" s="1"/>
  <c r="MM42" i="6"/>
  <c r="MM41" i="6"/>
  <c r="ML60" i="6"/>
  <c r="ML62" i="6" s="1"/>
  <c r="MM57" i="6"/>
  <c r="MM56" i="6"/>
  <c r="MM58" i="6"/>
  <c r="ML303" i="6"/>
  <c r="MI3" i="29" s="1"/>
  <c r="MH3" i="29"/>
  <c r="MF311" i="6"/>
  <c r="MF312" i="6" s="1"/>
  <c r="MF313" i="6" s="1"/>
  <c r="MF314" i="6" s="1"/>
  <c r="MG310" i="6"/>
  <c r="MH327" i="6"/>
  <c r="MH328" i="6" s="1"/>
  <c r="MK73" i="6"/>
  <c r="MK78" i="6" s="1"/>
  <c r="MK84" i="6" s="1"/>
  <c r="MH320" i="6"/>
  <c r="MH321" i="6" s="1"/>
  <c r="MJ83" i="6"/>
  <c r="MJ87" i="6"/>
  <c r="MF2" i="29"/>
  <c r="MI325" i="6"/>
  <c r="MI326" i="6" s="1"/>
  <c r="MI89" i="6"/>
  <c r="MH310" i="6" s="1"/>
  <c r="MN49" i="6"/>
  <c r="MN52" i="6"/>
  <c r="MN50" i="6"/>
  <c r="MN44" i="6"/>
  <c r="MN36" i="6"/>
  <c r="MN53" i="6"/>
  <c r="MN47" i="6"/>
  <c r="MN38" i="6"/>
  <c r="MN51" i="6"/>
  <c r="MN48" i="6"/>
  <c r="MN45" i="6"/>
  <c r="MN39" i="6"/>
  <c r="MN43" i="6"/>
  <c r="MN46" i="6"/>
  <c r="MN54" i="6"/>
  <c r="MN37" i="6"/>
  <c r="MN58" i="6" l="1"/>
  <c r="MM60" i="6"/>
  <c r="MM62" i="6" s="1"/>
  <c r="MM70" i="6" s="1"/>
  <c r="ML70" i="6"/>
  <c r="ML257" i="6"/>
  <c r="ML284" i="6" s="1"/>
  <c r="ML293" i="6" s="1"/>
  <c r="MA355" i="6"/>
  <c r="MB352" i="6"/>
  <c r="MA353" i="6"/>
  <c r="MH322" i="6"/>
  <c r="MH323" i="6" s="1"/>
  <c r="ME6" i="29"/>
  <c r="MF8" i="29"/>
  <c r="MF7" i="29"/>
  <c r="MF4" i="29" s="1"/>
  <c r="MF5" i="29" s="1"/>
  <c r="MN42" i="6"/>
  <c r="MN41" i="6"/>
  <c r="MN57" i="6"/>
  <c r="MN59" i="6" s="1"/>
  <c r="MN55" i="6"/>
  <c r="MM59" i="6"/>
  <c r="MM61" i="6" s="1"/>
  <c r="MM257" i="6" s="1"/>
  <c r="MM284" i="6" s="1"/>
  <c r="MM293" i="6" s="1"/>
  <c r="MN56" i="6"/>
  <c r="MM303" i="6"/>
  <c r="MG311" i="6"/>
  <c r="MG312" i="6" s="1"/>
  <c r="MG313" i="6" s="1"/>
  <c r="MG314" i="6" s="1"/>
  <c r="MH311" i="6"/>
  <c r="MH312" i="6" s="1"/>
  <c r="MH313" i="6" s="1"/>
  <c r="MH314" i="6" s="1"/>
  <c r="MI327" i="6"/>
  <c r="MI328" i="6" s="1"/>
  <c r="MJ325" i="6"/>
  <c r="MJ326" i="6" s="1"/>
  <c r="MG2" i="29"/>
  <c r="MJ89" i="6"/>
  <c r="MI310" i="6" s="1"/>
  <c r="MI311" i="6" s="1"/>
  <c r="MI312" i="6" s="1"/>
  <c r="MI313" i="6" s="1"/>
  <c r="MI314" i="6" s="1"/>
  <c r="MO46" i="6"/>
  <c r="MO47" i="6"/>
  <c r="MO56" i="6" s="1"/>
  <c r="MO39" i="6"/>
  <c r="MO37" i="6"/>
  <c r="MO53" i="6"/>
  <c r="MO58" i="6" s="1"/>
  <c r="MO51" i="6"/>
  <c r="MO45" i="6"/>
  <c r="MO38" i="6"/>
  <c r="MO48" i="6"/>
  <c r="MO52" i="6"/>
  <c r="MO49" i="6"/>
  <c r="MO50" i="6"/>
  <c r="MO36" i="6"/>
  <c r="MO44" i="6"/>
  <c r="MO54" i="6"/>
  <c r="MO43" i="6"/>
  <c r="MI320" i="6"/>
  <c r="MI321" i="6" s="1"/>
  <c r="MK83" i="6"/>
  <c r="MK87" i="6"/>
  <c r="ML72" i="6"/>
  <c r="ML77" i="6" s="1"/>
  <c r="ML73" i="6"/>
  <c r="ML78" i="6" s="1"/>
  <c r="ML84" i="6" s="1"/>
  <c r="MN60" i="6" l="1"/>
  <c r="MO57" i="6"/>
  <c r="MN61" i="6"/>
  <c r="MN62" i="6"/>
  <c r="MC352" i="6"/>
  <c r="MB355" i="6"/>
  <c r="MB353" i="6"/>
  <c r="MG8" i="29"/>
  <c r="MG7" i="29"/>
  <c r="MG4" i="29" s="1"/>
  <c r="MG5" i="29" s="1"/>
  <c r="MI322" i="6"/>
  <c r="MI323" i="6" s="1"/>
  <c r="MF6" i="29"/>
  <c r="MO59" i="6"/>
  <c r="MO42" i="6"/>
  <c r="MO41" i="6"/>
  <c r="MO61" i="6" s="1"/>
  <c r="MO55" i="6"/>
  <c r="MO60" i="6" s="1"/>
  <c r="MO62" i="6" s="1"/>
  <c r="MO70" i="6" s="1"/>
  <c r="MN303" i="6"/>
  <c r="MK3" i="29" s="1"/>
  <c r="MJ3" i="29"/>
  <c r="MJ327" i="6"/>
  <c r="MJ328" i="6" s="1"/>
  <c r="MM72" i="6"/>
  <c r="MM77" i="6" s="1"/>
  <c r="MM73" i="6"/>
  <c r="MM78" i="6" s="1"/>
  <c r="MM84" i="6" s="1"/>
  <c r="MH2" i="29"/>
  <c r="MK325" i="6"/>
  <c r="MK326" i="6" s="1"/>
  <c r="MK89" i="6"/>
  <c r="MJ320" i="6"/>
  <c r="MJ321" i="6" s="1"/>
  <c r="MP54" i="6"/>
  <c r="MP39" i="6"/>
  <c r="MP45" i="6"/>
  <c r="MP49" i="6"/>
  <c r="MP52" i="6"/>
  <c r="MP38" i="6"/>
  <c r="MP41" i="6" s="1"/>
  <c r="MP48" i="6"/>
  <c r="MP36" i="6"/>
  <c r="MP37" i="6"/>
  <c r="MP50" i="6"/>
  <c r="MP43" i="6"/>
  <c r="MP44" i="6"/>
  <c r="MP51" i="6"/>
  <c r="MP46" i="6"/>
  <c r="MP53" i="6"/>
  <c r="MP47" i="6"/>
  <c r="ML83" i="6"/>
  <c r="ML87" i="6"/>
  <c r="MP56" i="6" l="1"/>
  <c r="MP55" i="6"/>
  <c r="MO257" i="6"/>
  <c r="MO284" i="6" s="1"/>
  <c r="MO293" i="6" s="1"/>
  <c r="MC355" i="6"/>
  <c r="MD352" i="6"/>
  <c r="MC353" i="6"/>
  <c r="MN70" i="6"/>
  <c r="MN72" i="6" s="1"/>
  <c r="MN77" i="6" s="1"/>
  <c r="MN257" i="6"/>
  <c r="MN284" i="6" s="1"/>
  <c r="MN293" i="6" s="1"/>
  <c r="MJ322" i="6"/>
  <c r="MJ323" i="6" s="1"/>
  <c r="MG6" i="29"/>
  <c r="MH8" i="29"/>
  <c r="MH7" i="29"/>
  <c r="MH4" i="29" s="1"/>
  <c r="MH5" i="29" s="1"/>
  <c r="MP57" i="6"/>
  <c r="MP60" i="6"/>
  <c r="MP42" i="6"/>
  <c r="MP62" i="6" s="1"/>
  <c r="MP70" i="6" s="1"/>
  <c r="MP58" i="6"/>
  <c r="MP59" i="6" s="1"/>
  <c r="MP61" i="6" s="1"/>
  <c r="MO303" i="6"/>
  <c r="MJ310" i="6"/>
  <c r="MK327" i="6"/>
  <c r="MK328" i="6" s="1"/>
  <c r="MQ51" i="6"/>
  <c r="MQ48" i="6"/>
  <c r="MQ43" i="6"/>
  <c r="MQ53" i="6"/>
  <c r="MQ49" i="6"/>
  <c r="MQ44" i="6"/>
  <c r="MQ54" i="6"/>
  <c r="MQ46" i="6"/>
  <c r="MQ45" i="6"/>
  <c r="MQ39" i="6"/>
  <c r="MQ50" i="6"/>
  <c r="MQ52" i="6"/>
  <c r="MQ37" i="6"/>
  <c r="MQ47" i="6"/>
  <c r="MQ38" i="6"/>
  <c r="MQ36" i="6"/>
  <c r="MI2" i="29"/>
  <c r="ML325" i="6"/>
  <c r="ML326" i="6" s="1"/>
  <c r="ML89" i="6"/>
  <c r="MK320" i="6"/>
  <c r="MK321" i="6" s="1"/>
  <c r="MN73" i="6"/>
  <c r="MN78" i="6" s="1"/>
  <c r="MN84" i="6" s="1"/>
  <c r="MM83" i="6"/>
  <c r="MM87" i="6"/>
  <c r="MQ55" i="6" l="1"/>
  <c r="MD353" i="6"/>
  <c r="ME352" i="6"/>
  <c r="MD355" i="6"/>
  <c r="MQ41" i="6"/>
  <c r="MP257" i="6"/>
  <c r="MP284" i="6" s="1"/>
  <c r="MP293" i="6" s="1"/>
  <c r="MQ42" i="6"/>
  <c r="MI8" i="29"/>
  <c r="MI7" i="29"/>
  <c r="MI4" i="29" s="1"/>
  <c r="MI5" i="29" s="1"/>
  <c r="MK322" i="6"/>
  <c r="MK323" i="6" s="1"/>
  <c r="MH6" i="29"/>
  <c r="MQ57" i="6"/>
  <c r="MQ58" i="6"/>
  <c r="MQ56" i="6"/>
  <c r="MQ60" i="6" s="1"/>
  <c r="MQ62" i="6" s="1"/>
  <c r="MQ70" i="6" s="1"/>
  <c r="MP303" i="6"/>
  <c r="ML3" i="29"/>
  <c r="MJ311" i="6"/>
  <c r="MJ312" i="6" s="1"/>
  <c r="MJ313" i="6" s="1"/>
  <c r="MJ314" i="6" s="1"/>
  <c r="MK310" i="6"/>
  <c r="MK311" i="6" s="1"/>
  <c r="MK312" i="6" s="1"/>
  <c r="MK313" i="6" s="1"/>
  <c r="MK314" i="6" s="1"/>
  <c r="ML327" i="6"/>
  <c r="ML328" i="6" s="1"/>
  <c r="MO72" i="6"/>
  <c r="MO77" i="6" s="1"/>
  <c r="MO73" i="6"/>
  <c r="MO78" i="6" s="1"/>
  <c r="MO84" i="6" s="1"/>
  <c r="MR50" i="6"/>
  <c r="MR45" i="6"/>
  <c r="MR43" i="6"/>
  <c r="MR52" i="6"/>
  <c r="MR53" i="6"/>
  <c r="MR39" i="6"/>
  <c r="MR37" i="6"/>
  <c r="MR44" i="6"/>
  <c r="MR48" i="6"/>
  <c r="MR49" i="6"/>
  <c r="MR46" i="6"/>
  <c r="MR54" i="6"/>
  <c r="MR51" i="6"/>
  <c r="MR47" i="6"/>
  <c r="MR36" i="6"/>
  <c r="MR38" i="6"/>
  <c r="MN87" i="6"/>
  <c r="MN83" i="6"/>
  <c r="ML320" i="6"/>
  <c r="ML321" i="6" s="1"/>
  <c r="MM325" i="6"/>
  <c r="MM326" i="6" s="1"/>
  <c r="MJ2" i="29"/>
  <c r="MM89" i="6"/>
  <c r="MF352" i="6" l="1"/>
  <c r="ME353" i="6"/>
  <c r="ME355" i="6"/>
  <c r="MJ8" i="29"/>
  <c r="MJ7" i="29"/>
  <c r="MJ4" i="29" s="1"/>
  <c r="MJ5" i="29" s="1"/>
  <c r="ML322" i="6"/>
  <c r="ML323" i="6" s="1"/>
  <c r="MI6" i="29"/>
  <c r="MR42" i="6"/>
  <c r="MR41" i="6"/>
  <c r="MR55" i="6"/>
  <c r="MQ59" i="6"/>
  <c r="MQ61" i="6" s="1"/>
  <c r="MQ257" i="6" s="1"/>
  <c r="MQ284" i="6" s="1"/>
  <c r="MQ293" i="6" s="1"/>
  <c r="MR57" i="6"/>
  <c r="MR56" i="6"/>
  <c r="MR58" i="6"/>
  <c r="MQ303" i="6"/>
  <c r="MM3" i="29"/>
  <c r="ML310" i="6"/>
  <c r="MM327" i="6"/>
  <c r="MM328" i="6" s="1"/>
  <c r="MN325" i="6"/>
  <c r="MN326" i="6" s="1"/>
  <c r="MK2" i="29"/>
  <c r="MN89" i="6"/>
  <c r="MP72" i="6"/>
  <c r="MP77" i="6" s="1"/>
  <c r="MP73" i="6"/>
  <c r="MP78" i="6" s="1"/>
  <c r="MP84" i="6" s="1"/>
  <c r="MS44" i="6"/>
  <c r="MS45" i="6"/>
  <c r="MS38" i="6"/>
  <c r="MS54" i="6"/>
  <c r="MS36" i="6"/>
  <c r="MS53" i="6"/>
  <c r="MS47" i="6"/>
  <c r="MS43" i="6"/>
  <c r="MS49" i="6"/>
  <c r="MS50" i="6"/>
  <c r="MS51" i="6"/>
  <c r="MS39" i="6"/>
  <c r="MS37" i="6"/>
  <c r="MS48" i="6"/>
  <c r="MS52" i="6"/>
  <c r="MS46" i="6"/>
  <c r="MO83" i="6"/>
  <c r="MO87" i="6"/>
  <c r="MM320" i="6"/>
  <c r="MM321" i="6" s="1"/>
  <c r="MS58" i="6" l="1"/>
  <c r="MR60" i="6"/>
  <c r="MR62" i="6" s="1"/>
  <c r="MR70" i="6" s="1"/>
  <c r="MF355" i="6"/>
  <c r="MG352" i="6"/>
  <c r="MF353" i="6"/>
  <c r="MM322" i="6"/>
  <c r="MM323" i="6" s="1"/>
  <c r="MJ6" i="29"/>
  <c r="MK8" i="29"/>
  <c r="MK7" i="29"/>
  <c r="MK4" i="29" s="1"/>
  <c r="MK5" i="29" s="1"/>
  <c r="MR59" i="6"/>
  <c r="MR61" i="6" s="1"/>
  <c r="MR257" i="6" s="1"/>
  <c r="MR284" i="6" s="1"/>
  <c r="MR293" i="6" s="1"/>
  <c r="MS41" i="6"/>
  <c r="MS42" i="6"/>
  <c r="MS57" i="6"/>
  <c r="MS59" i="6" s="1"/>
  <c r="MS61" i="6" s="1"/>
  <c r="MS55" i="6"/>
  <c r="MS56" i="6"/>
  <c r="MR303" i="6"/>
  <c r="MO3" i="29" s="1"/>
  <c r="MN3" i="29"/>
  <c r="ML311" i="6"/>
  <c r="ML312" i="6" s="1"/>
  <c r="ML313" i="6" s="1"/>
  <c r="ML314" i="6" s="1"/>
  <c r="MM310" i="6"/>
  <c r="MN327" i="6"/>
  <c r="MN328" i="6" s="1"/>
  <c r="MQ72" i="6"/>
  <c r="MQ77" i="6" s="1"/>
  <c r="MQ73" i="6"/>
  <c r="MQ78" i="6" s="1"/>
  <c r="MQ84" i="6" s="1"/>
  <c r="MO325" i="6"/>
  <c r="MO326" i="6" s="1"/>
  <c r="ML2" i="29"/>
  <c r="MO89" i="6"/>
  <c r="MN310" i="6" s="1"/>
  <c r="MP83" i="6"/>
  <c r="MP87" i="6"/>
  <c r="MN320" i="6"/>
  <c r="MN321" i="6" s="1"/>
  <c r="MT48" i="6"/>
  <c r="MT49" i="6"/>
  <c r="MT36" i="6"/>
  <c r="MT44" i="6"/>
  <c r="MT46" i="6"/>
  <c r="MT47" i="6"/>
  <c r="MT43" i="6"/>
  <c r="MT50" i="6"/>
  <c r="MT54" i="6"/>
  <c r="MT45" i="6"/>
  <c r="MT37" i="6"/>
  <c r="MT51" i="6"/>
  <c r="MT52" i="6"/>
  <c r="MT39" i="6"/>
  <c r="MT38" i="6"/>
  <c r="MT53" i="6"/>
  <c r="MT56" i="6" l="1"/>
  <c r="MT57" i="6"/>
  <c r="MT42" i="6"/>
  <c r="MG355" i="6"/>
  <c r="MH352" i="6"/>
  <c r="MG353" i="6"/>
  <c r="ML8" i="29"/>
  <c r="ML7" i="29"/>
  <c r="ML4" i="29" s="1"/>
  <c r="ML5" i="29" s="1"/>
  <c r="MN322" i="6"/>
  <c r="MN323" i="6" s="1"/>
  <c r="MK6" i="29"/>
  <c r="MT41" i="6"/>
  <c r="MS60" i="6"/>
  <c r="MS62" i="6" s="1"/>
  <c r="MT55" i="6"/>
  <c r="MT60" i="6" s="1"/>
  <c r="MT62" i="6" s="1"/>
  <c r="MT70" i="6" s="1"/>
  <c r="MT58" i="6"/>
  <c r="MT59" i="6" s="1"/>
  <c r="MS303" i="6"/>
  <c r="MN311" i="6"/>
  <c r="MN312" i="6" s="1"/>
  <c r="MN313" i="6" s="1"/>
  <c r="MN314" i="6" s="1"/>
  <c r="MM311" i="6"/>
  <c r="MM312" i="6" s="1"/>
  <c r="MM313" i="6" s="1"/>
  <c r="MM314" i="6" s="1"/>
  <c r="MO327" i="6"/>
  <c r="MO328" i="6" s="1"/>
  <c r="MM2" i="29"/>
  <c r="MP325" i="6"/>
  <c r="MP326" i="6" s="1"/>
  <c r="MP89" i="6"/>
  <c r="MO320" i="6"/>
  <c r="MO321" i="6" s="1"/>
  <c r="MR72" i="6"/>
  <c r="MR77" i="6" s="1"/>
  <c r="MR73" i="6"/>
  <c r="MR78" i="6" s="1"/>
  <c r="MR84" i="6" s="1"/>
  <c r="MQ83" i="6"/>
  <c r="MQ87" i="6"/>
  <c r="MU48" i="6"/>
  <c r="MU47" i="6"/>
  <c r="MU38" i="6"/>
  <c r="MU36" i="6"/>
  <c r="MU37" i="6"/>
  <c r="MU39" i="6"/>
  <c r="MU51" i="6"/>
  <c r="MU43" i="6"/>
  <c r="MU46" i="6"/>
  <c r="MU50" i="6"/>
  <c r="MU54" i="6"/>
  <c r="MU52" i="6"/>
  <c r="MU45" i="6"/>
  <c r="MU49" i="6"/>
  <c r="MU44" i="6"/>
  <c r="MU53" i="6"/>
  <c r="MU57" i="6" l="1"/>
  <c r="MT61" i="6"/>
  <c r="MT257" i="6" s="1"/>
  <c r="MT284" i="6" s="1"/>
  <c r="MT293" i="6" s="1"/>
  <c r="MS70" i="6"/>
  <c r="MS257" i="6"/>
  <c r="MS284" i="6" s="1"/>
  <c r="MS293" i="6" s="1"/>
  <c r="MH355" i="6"/>
  <c r="MH353" i="6"/>
  <c r="MI352" i="6"/>
  <c r="MO322" i="6"/>
  <c r="MO323" i="6" s="1"/>
  <c r="ML6" i="29"/>
  <c r="MM8" i="29"/>
  <c r="MM7" i="29"/>
  <c r="MM4" i="29" s="1"/>
  <c r="MM5" i="29" s="1"/>
  <c r="MU42" i="6"/>
  <c r="MU41" i="6"/>
  <c r="MU55" i="6"/>
  <c r="MU56" i="6"/>
  <c r="MU58" i="6"/>
  <c r="MU59" i="6" s="1"/>
  <c r="MU61" i="6" s="1"/>
  <c r="MT303" i="6"/>
  <c r="MP3" i="29"/>
  <c r="MO310" i="6"/>
  <c r="MP327" i="6"/>
  <c r="MP328" i="6" s="1"/>
  <c r="MQ325" i="6"/>
  <c r="MQ326" i="6" s="1"/>
  <c r="MN2" i="29"/>
  <c r="MQ89" i="6"/>
  <c r="MP320" i="6"/>
  <c r="MP321" i="6" s="1"/>
  <c r="MS72" i="6"/>
  <c r="MS77" i="6" s="1"/>
  <c r="MS73" i="6"/>
  <c r="MS78" i="6" s="1"/>
  <c r="MS84" i="6" s="1"/>
  <c r="MR83" i="6"/>
  <c r="MR87" i="6"/>
  <c r="MV44" i="6"/>
  <c r="MV37" i="6"/>
  <c r="MV46" i="6"/>
  <c r="MV54" i="6"/>
  <c r="MV45" i="6"/>
  <c r="MV39" i="6"/>
  <c r="MV48" i="6"/>
  <c r="MV47" i="6"/>
  <c r="MV53" i="6"/>
  <c r="MV51" i="6"/>
  <c r="MV38" i="6"/>
  <c r="MV43" i="6"/>
  <c r="MV50" i="6"/>
  <c r="MV36" i="6"/>
  <c r="MV52" i="6"/>
  <c r="MV49" i="6"/>
  <c r="MV58" i="6" l="1"/>
  <c r="MJ352" i="6"/>
  <c r="MI353" i="6"/>
  <c r="MI355" i="6"/>
  <c r="MN7" i="29"/>
  <c r="MN4" i="29" s="1"/>
  <c r="MN5" i="29" s="1"/>
  <c r="MN8" i="29"/>
  <c r="MP322" i="6"/>
  <c r="MP323" i="6" s="1"/>
  <c r="MM6" i="29"/>
  <c r="MV42" i="6"/>
  <c r="MV41" i="6"/>
  <c r="MU60" i="6"/>
  <c r="MU62" i="6" s="1"/>
  <c r="MV55" i="6"/>
  <c r="MV57" i="6"/>
  <c r="MV59" i="6" s="1"/>
  <c r="MV61" i="6" s="1"/>
  <c r="MV56" i="6"/>
  <c r="MU303" i="6"/>
  <c r="MQ3" i="29"/>
  <c r="MO311" i="6"/>
  <c r="MO312" i="6" s="1"/>
  <c r="MO313" i="6" s="1"/>
  <c r="MO314" i="6" s="1"/>
  <c r="MP310" i="6"/>
  <c r="MQ327" i="6"/>
  <c r="MQ328" i="6" s="1"/>
  <c r="MS83" i="6"/>
  <c r="MS87" i="6"/>
  <c r="MT72" i="6"/>
  <c r="MT77" i="6" s="1"/>
  <c r="MT73" i="6"/>
  <c r="MT78" i="6" s="1"/>
  <c r="MT84" i="6" s="1"/>
  <c r="MQ320" i="6"/>
  <c r="MQ321" i="6" s="1"/>
  <c r="MW54" i="6"/>
  <c r="MW36" i="6"/>
  <c r="MW53" i="6"/>
  <c r="MW51" i="6"/>
  <c r="MW39" i="6"/>
  <c r="MW52" i="6"/>
  <c r="MW47" i="6"/>
  <c r="MW38" i="6"/>
  <c r="MW49" i="6"/>
  <c r="MW43" i="6"/>
  <c r="MW48" i="6"/>
  <c r="MW44" i="6"/>
  <c r="MW37" i="6"/>
  <c r="MW46" i="6"/>
  <c r="MW50" i="6"/>
  <c r="MW45" i="6"/>
  <c r="MO2" i="29"/>
  <c r="MR325" i="6"/>
  <c r="MR326" i="6" s="1"/>
  <c r="MR89" i="6"/>
  <c r="MU70" i="6" l="1"/>
  <c r="MU257" i="6"/>
  <c r="MU284" i="6" s="1"/>
  <c r="MU293" i="6" s="1"/>
  <c r="MK352" i="6"/>
  <c r="MJ355" i="6"/>
  <c r="MJ353" i="6"/>
  <c r="MO7" i="29"/>
  <c r="MO4" i="29" s="1"/>
  <c r="MO5" i="29" s="1"/>
  <c r="MO8" i="29"/>
  <c r="MQ322" i="6"/>
  <c r="MQ323" i="6" s="1"/>
  <c r="MN6" i="29"/>
  <c r="MW41" i="6"/>
  <c r="MW42" i="6"/>
  <c r="MW57" i="6"/>
  <c r="MV60" i="6"/>
  <c r="MV62" i="6" s="1"/>
  <c r="MW55" i="6"/>
  <c r="MW58" i="6"/>
  <c r="MW56" i="6"/>
  <c r="MV303" i="6"/>
  <c r="MS3" i="29" s="1"/>
  <c r="MR3" i="29"/>
  <c r="MP311" i="6"/>
  <c r="MP312" i="6" s="1"/>
  <c r="MP313" i="6" s="1"/>
  <c r="MP314" i="6" s="1"/>
  <c r="MQ310" i="6"/>
  <c r="MR327" i="6"/>
  <c r="MR328" i="6" s="1"/>
  <c r="MX45" i="6"/>
  <c r="MX38" i="6"/>
  <c r="MX47" i="6"/>
  <c r="MX54" i="6"/>
  <c r="MX53" i="6"/>
  <c r="MX50" i="6"/>
  <c r="MX51" i="6"/>
  <c r="MX49" i="6"/>
  <c r="MX46" i="6"/>
  <c r="MX48" i="6"/>
  <c r="MX52" i="6"/>
  <c r="MX44" i="6"/>
  <c r="MX36" i="6"/>
  <c r="MX37" i="6"/>
  <c r="MX39" i="6"/>
  <c r="MX43" i="6"/>
  <c r="MR320" i="6"/>
  <c r="MR321" i="6" s="1"/>
  <c r="MU72" i="6"/>
  <c r="MU77" i="6" s="1"/>
  <c r="MU73" i="6"/>
  <c r="MU78" i="6" s="1"/>
  <c r="MU84" i="6" s="1"/>
  <c r="MP2" i="29"/>
  <c r="MS325" i="6"/>
  <c r="MS326" i="6" s="1"/>
  <c r="MS89" i="6"/>
  <c r="MT83" i="6"/>
  <c r="MT87" i="6"/>
  <c r="MW59" i="6" l="1"/>
  <c r="MW61" i="6" s="1"/>
  <c r="MX56" i="6"/>
  <c r="MV70" i="6"/>
  <c r="MV257" i="6"/>
  <c r="MV284" i="6" s="1"/>
  <c r="MV293" i="6" s="1"/>
  <c r="MK353" i="6"/>
  <c r="ML352" i="6"/>
  <c r="MK355" i="6"/>
  <c r="MP8" i="29"/>
  <c r="MP7" i="29"/>
  <c r="MP4" i="29" s="1"/>
  <c r="MP5" i="29" s="1"/>
  <c r="MR322" i="6"/>
  <c r="MR323" i="6" s="1"/>
  <c r="MO6" i="29"/>
  <c r="MW60" i="6"/>
  <c r="MW62" i="6" s="1"/>
  <c r="MX42" i="6"/>
  <c r="MX41" i="6"/>
  <c r="MX55" i="6"/>
  <c r="MX60" i="6" s="1"/>
  <c r="MX57" i="6"/>
  <c r="MX58" i="6"/>
  <c r="MW303" i="6"/>
  <c r="MQ311" i="6"/>
  <c r="MQ312" i="6" s="1"/>
  <c r="MQ313" i="6" s="1"/>
  <c r="MQ314" i="6" s="1"/>
  <c r="MR310" i="6"/>
  <c r="MS327" i="6"/>
  <c r="MS328" i="6" s="1"/>
  <c r="MS320" i="6"/>
  <c r="MS321" i="6" s="1"/>
  <c r="MY47" i="6"/>
  <c r="MY38" i="6"/>
  <c r="MY49" i="6"/>
  <c r="MY45" i="6"/>
  <c r="MY54" i="6"/>
  <c r="MY37" i="6"/>
  <c r="MY50" i="6"/>
  <c r="MY36" i="6"/>
  <c r="MY51" i="6"/>
  <c r="MY53" i="6"/>
  <c r="MY39" i="6"/>
  <c r="MY43" i="6"/>
  <c r="MY46" i="6"/>
  <c r="MY44" i="6"/>
  <c r="MY48" i="6"/>
  <c r="MY52" i="6"/>
  <c r="MU83" i="6"/>
  <c r="MU87" i="6"/>
  <c r="MV72" i="6"/>
  <c r="MV77" i="6" s="1"/>
  <c r="MV73" i="6"/>
  <c r="MV78" i="6" s="1"/>
  <c r="MV84" i="6" s="1"/>
  <c r="MT325" i="6"/>
  <c r="MT326" i="6" s="1"/>
  <c r="MQ2" i="29"/>
  <c r="MT89" i="6"/>
  <c r="MX62" i="6" l="1"/>
  <c r="MX70" i="6" s="1"/>
  <c r="MW70" i="6"/>
  <c r="MW257" i="6"/>
  <c r="MW284" i="6" s="1"/>
  <c r="MW293" i="6" s="1"/>
  <c r="MM352" i="6"/>
  <c r="ML353" i="6"/>
  <c r="ML355" i="6"/>
  <c r="MY42" i="6"/>
  <c r="MQ8" i="29"/>
  <c r="MQ7" i="29"/>
  <c r="MQ4" i="29" s="1"/>
  <c r="MQ5" i="29" s="1"/>
  <c r="MS322" i="6"/>
  <c r="MS323" i="6" s="1"/>
  <c r="MP6" i="29"/>
  <c r="MY41" i="6"/>
  <c r="MX59" i="6"/>
  <c r="MX61" i="6" s="1"/>
  <c r="MX257" i="6" s="1"/>
  <c r="MX284" i="6" s="1"/>
  <c r="MX293" i="6" s="1"/>
  <c r="MY55" i="6"/>
  <c r="MY57" i="6"/>
  <c r="MY56" i="6"/>
  <c r="MY58" i="6"/>
  <c r="MX303" i="6"/>
  <c r="MT3" i="29"/>
  <c r="MR311" i="6"/>
  <c r="MR312" i="6" s="1"/>
  <c r="MR313" i="6" s="1"/>
  <c r="MR314" i="6" s="1"/>
  <c r="MS310" i="6"/>
  <c r="MS311" i="6" s="1"/>
  <c r="MS312" i="6" s="1"/>
  <c r="MS313" i="6" s="1"/>
  <c r="MS314" i="6" s="1"/>
  <c r="MT327" i="6"/>
  <c r="MT328" i="6" s="1"/>
  <c r="MR2" i="29"/>
  <c r="MU325" i="6"/>
  <c r="MU326" i="6" s="1"/>
  <c r="MU89" i="6"/>
  <c r="MZ50" i="6"/>
  <c r="MZ52" i="6"/>
  <c r="MZ51" i="6"/>
  <c r="MZ49" i="6"/>
  <c r="MZ53" i="6"/>
  <c r="MZ38" i="6"/>
  <c r="MZ36" i="6"/>
  <c r="MZ37" i="6"/>
  <c r="MZ54" i="6"/>
  <c r="MZ43" i="6"/>
  <c r="MZ45" i="6"/>
  <c r="MZ47" i="6"/>
  <c r="MZ48" i="6"/>
  <c r="MZ46" i="6"/>
  <c r="MZ44" i="6"/>
  <c r="MZ39" i="6"/>
  <c r="MW72" i="6"/>
  <c r="MW77" i="6" s="1"/>
  <c r="MW73" i="6"/>
  <c r="MW78" i="6" s="1"/>
  <c r="MW84" i="6" s="1"/>
  <c r="MT320" i="6"/>
  <c r="MT321" i="6" s="1"/>
  <c r="MV83" i="6"/>
  <c r="MV87" i="6"/>
  <c r="MZ41" i="6" l="1"/>
  <c r="MM353" i="6"/>
  <c r="MN352" i="6"/>
  <c r="MM355" i="6"/>
  <c r="MR8" i="29"/>
  <c r="MR7" i="29"/>
  <c r="MR4" i="29" s="1"/>
  <c r="MR5" i="29" s="1"/>
  <c r="MT322" i="6"/>
  <c r="MT323" i="6" s="1"/>
  <c r="MQ6" i="29"/>
  <c r="MZ42" i="6"/>
  <c r="MY60" i="6"/>
  <c r="MY62" i="6" s="1"/>
  <c r="MY59" i="6"/>
  <c r="MY61" i="6" s="1"/>
  <c r="MZ57" i="6"/>
  <c r="MZ55" i="6"/>
  <c r="MZ56" i="6"/>
  <c r="MZ58" i="6"/>
  <c r="MY303" i="6"/>
  <c r="MV3" i="29" s="1"/>
  <c r="MU3" i="29"/>
  <c r="MT310" i="6"/>
  <c r="MU327" i="6"/>
  <c r="MU328" i="6" s="1"/>
  <c r="MX72" i="6"/>
  <c r="MX77" i="6" s="1"/>
  <c r="MX73" i="6"/>
  <c r="MX78" i="6" s="1"/>
  <c r="MX84" i="6" s="1"/>
  <c r="MW83" i="6"/>
  <c r="MW87" i="6"/>
  <c r="MU320" i="6"/>
  <c r="MU321" i="6" s="1"/>
  <c r="MS2" i="29"/>
  <c r="MV325" i="6"/>
  <c r="MV326" i="6" s="1"/>
  <c r="MV89" i="6"/>
  <c r="MO352" i="6" l="1"/>
  <c r="MN355" i="6"/>
  <c r="MN353" i="6"/>
  <c r="MY70" i="6"/>
  <c r="MY73" i="6" s="1"/>
  <c r="MY78" i="6" s="1"/>
  <c r="MY84" i="6" s="1"/>
  <c r="MY257" i="6"/>
  <c r="MY284" i="6" s="1"/>
  <c r="MY293" i="6" s="1"/>
  <c r="MS8" i="29"/>
  <c r="MS7" i="29"/>
  <c r="MS4" i="29" s="1"/>
  <c r="MS5" i="29" s="1"/>
  <c r="MU322" i="6"/>
  <c r="MU323" i="6" s="1"/>
  <c r="MR6" i="29"/>
  <c r="MZ60" i="6"/>
  <c r="MZ62" i="6" s="1"/>
  <c r="MZ59" i="6"/>
  <c r="MZ61" i="6" s="1"/>
  <c r="MZ303" i="6"/>
  <c r="MW3" i="29" s="1"/>
  <c r="MT311" i="6"/>
  <c r="MT312" i="6" s="1"/>
  <c r="MT313" i="6" s="1"/>
  <c r="MT314" i="6" s="1"/>
  <c r="MU310" i="6"/>
  <c r="MU311" i="6" s="1"/>
  <c r="MU312" i="6" s="1"/>
  <c r="MU313" i="6" s="1"/>
  <c r="MU314" i="6" s="1"/>
  <c r="MV327" i="6"/>
  <c r="MV328" i="6" s="1"/>
  <c r="MT2" i="29"/>
  <c r="MW325" i="6"/>
  <c r="MW326" i="6" s="1"/>
  <c r="MW89" i="6"/>
  <c r="MV320" i="6"/>
  <c r="MV321" i="6" s="1"/>
  <c r="MX83" i="6"/>
  <c r="MX87" i="6"/>
  <c r="MY72" i="6" l="1"/>
  <c r="MY77" i="6" s="1"/>
  <c r="MZ70" i="6"/>
  <c r="MZ257" i="6"/>
  <c r="MZ284" i="6" s="1"/>
  <c r="MZ293" i="6" s="1"/>
  <c r="MP352" i="6"/>
  <c r="MO353" i="6"/>
  <c r="MO355" i="6"/>
  <c r="MV322" i="6"/>
  <c r="MV323" i="6" s="1"/>
  <c r="MS6" i="29"/>
  <c r="MT8" i="29"/>
  <c r="MT7" i="29"/>
  <c r="MT4" i="29" s="1"/>
  <c r="MT5" i="29" s="1"/>
  <c r="MV310" i="6"/>
  <c r="MV311" i="6" s="1"/>
  <c r="MV312" i="6" s="1"/>
  <c r="MV313" i="6" s="1"/>
  <c r="MV314" i="6" s="1"/>
  <c r="MW327" i="6"/>
  <c r="MW328" i="6" s="1"/>
  <c r="MW320" i="6"/>
  <c r="MW321" i="6" s="1"/>
  <c r="MZ72" i="6"/>
  <c r="MZ77" i="6" s="1"/>
  <c r="MZ73" i="6"/>
  <c r="MZ78" i="6" s="1"/>
  <c r="MZ84" i="6" s="1"/>
  <c r="MY87" i="6"/>
  <c r="MY83" i="6"/>
  <c r="MU2" i="29"/>
  <c r="MX325" i="6"/>
  <c r="MX326" i="6" s="1"/>
  <c r="MX89" i="6"/>
  <c r="MP355" i="6" l="1"/>
  <c r="MQ352" i="6"/>
  <c r="MP353" i="6"/>
  <c r="MW322" i="6"/>
  <c r="MW323" i="6" s="1"/>
  <c r="MT6" i="29"/>
  <c r="MU8" i="29"/>
  <c r="MU7" i="29"/>
  <c r="MU4" i="29" s="1"/>
  <c r="MU5" i="29" s="1"/>
  <c r="MW310" i="6"/>
  <c r="MW311" i="6" s="1"/>
  <c r="MW312" i="6" s="1"/>
  <c r="MW313" i="6" s="1"/>
  <c r="MW314" i="6" s="1"/>
  <c r="MX327" i="6"/>
  <c r="MX328" i="6" s="1"/>
  <c r="MX320" i="6"/>
  <c r="MX321" i="6" s="1"/>
  <c r="MV2" i="29"/>
  <c r="MY325" i="6"/>
  <c r="MY326" i="6" s="1"/>
  <c r="MY89" i="6"/>
  <c r="MZ83" i="6"/>
  <c r="MZ87" i="6"/>
  <c r="MQ353" i="6" l="1"/>
  <c r="MQ355" i="6"/>
  <c r="MR352" i="6"/>
  <c r="MV8" i="29"/>
  <c r="MV7" i="29"/>
  <c r="MV4" i="29" s="1"/>
  <c r="MV5" i="29" s="1"/>
  <c r="MX322" i="6"/>
  <c r="MX323" i="6" s="1"/>
  <c r="MU6" i="29"/>
  <c r="MX310" i="6"/>
  <c r="MX311" i="6" s="1"/>
  <c r="MX312" i="6" s="1"/>
  <c r="MX313" i="6" s="1"/>
  <c r="MX314" i="6" s="1"/>
  <c r="MY327" i="6"/>
  <c r="MY328" i="6" s="1"/>
  <c r="MZ325" i="6"/>
  <c r="MW2" i="29"/>
  <c r="MZ89" i="6"/>
  <c r="MZ310" i="6" s="1"/>
  <c r="MY320" i="6"/>
  <c r="MY321" i="6" s="1"/>
  <c r="MR353" i="6" l="1"/>
  <c r="MS352" i="6"/>
  <c r="MR355" i="6"/>
  <c r="MY322" i="6"/>
  <c r="MY323" i="6" s="1"/>
  <c r="MV6" i="29"/>
  <c r="MZ326" i="6"/>
  <c r="MY310" i="6"/>
  <c r="MY311" i="6" s="1"/>
  <c r="MY312" i="6" s="1"/>
  <c r="MY313" i="6" s="1"/>
  <c r="MY314" i="6" s="1"/>
  <c r="MZ320" i="6"/>
  <c r="MZ321" i="6" s="1"/>
  <c r="MZ311" i="6"/>
  <c r="MZ312" i="6" s="1"/>
  <c r="MZ313" i="6" s="1"/>
  <c r="MS353" i="6" l="1"/>
  <c r="MT352" i="6"/>
  <c r="MS355" i="6"/>
  <c r="MZ327" i="6"/>
  <c r="MW8" i="29"/>
  <c r="MW7" i="29"/>
  <c r="MW4" i="29" s="1"/>
  <c r="MW5" i="29" s="1"/>
  <c r="MZ322" i="6"/>
  <c r="MZ323" i="6" s="1"/>
  <c r="MW6" i="29"/>
  <c r="MZ328" i="6"/>
  <c r="C329" i="6"/>
  <c r="C324" i="6"/>
  <c r="MZ314" i="6"/>
  <c r="C343" i="6" l="1"/>
  <c r="C346" i="6" s="1"/>
  <c r="L7" i="5" s="1"/>
  <c r="L6" i="5"/>
  <c r="MT355" i="6"/>
  <c r="MU352" i="6"/>
  <c r="MT353" i="6"/>
  <c r="C330" i="6"/>
  <c r="C331" i="6" s="1"/>
  <c r="C339" i="6" s="1"/>
  <c r="C340" i="6" s="1"/>
  <c r="C341" i="6" s="1"/>
  <c r="C315" i="6"/>
  <c r="C316" i="6" s="1"/>
  <c r="C317" i="6"/>
  <c r="C334" i="6" s="1"/>
  <c r="C335" i="6" s="1"/>
  <c r="C336" i="6" s="1"/>
  <c r="MU355" i="6" l="1"/>
  <c r="MV352" i="6"/>
  <c r="MU353" i="6"/>
  <c r="L4" i="5"/>
  <c r="MW352" i="6" l="1"/>
  <c r="MV353" i="6"/>
  <c r="MV355" i="6"/>
  <c r="MX352" i="6" l="1"/>
  <c r="MW353" i="6"/>
  <c r="MW355" i="6"/>
  <c r="MY352" i="6" l="1"/>
  <c r="MX353" i="6"/>
  <c r="MX355" i="6"/>
  <c r="MY355" i="6" l="1"/>
  <c r="MZ352" i="6"/>
  <c r="MY353" i="6"/>
  <c r="MZ355" i="6" l="1"/>
  <c r="MZ35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 Slokkers</author>
  </authors>
  <commentList>
    <comment ref="G2" authorId="0" shapeId="0" xr:uid="{00000000-0006-0000-0300-000002000000}">
      <text>
        <r>
          <rPr>
            <b/>
            <sz val="9"/>
            <color indexed="81"/>
            <rFont val="Tahoma"/>
            <family val="2"/>
          </rPr>
          <t>Marcel Slokkers:</t>
        </r>
        <r>
          <rPr>
            <sz val="9"/>
            <color indexed="81"/>
            <rFont val="Tahoma"/>
            <family val="2"/>
          </rPr>
          <t xml:space="preserve">
14170,44 (2015 jan)
14516,52 (2016 jan)
14606,40 (2016 jul)
14699,52 (2017 jan)
14937,00 (2018 jan)
15459,00 (2019 jan)
16078 (2020 jul)
</t>
        </r>
      </text>
    </comment>
    <comment ref="K2" authorId="0" shapeId="0" xr:uid="{00000000-0006-0000-0300-000003000000}">
      <text>
        <r>
          <rPr>
            <b/>
            <sz val="9"/>
            <color indexed="81"/>
            <rFont val="Tahoma"/>
            <family val="2"/>
          </rPr>
          <t>Marcel Slokkers:</t>
        </r>
        <r>
          <rPr>
            <sz val="9"/>
            <color indexed="81"/>
            <rFont val="Tahoma"/>
            <family val="2"/>
          </rPr>
          <t xml:space="preserve">
2016: 19500
2017: 20000
2018: 20500
2019: 21000
2020: 21500
2021: 21500
2021: 21500
2023: 22500
</t>
        </r>
      </text>
    </comment>
    <comment ref="L2" authorId="0" shapeId="0" xr:uid="{00000000-0006-0000-0300-000004000000}">
      <text>
        <r>
          <rPr>
            <b/>
            <sz val="9"/>
            <color indexed="81"/>
            <rFont val="Tahoma"/>
            <family val="2"/>
          </rPr>
          <t>Marcel Slokkers:</t>
        </r>
        <r>
          <rPr>
            <sz val="9"/>
            <color indexed="81"/>
            <rFont val="Tahoma"/>
            <family val="2"/>
          </rPr>
          <t xml:space="preserve">
2015 30000
2016 31000
2017 31000
2018 31000
2019 31000
2020 31000
2020 31000</t>
        </r>
      </text>
    </comment>
    <comment ref="O2" authorId="0" shapeId="0" xr:uid="{00000000-0006-0000-0300-000005000000}">
      <text>
        <r>
          <rPr>
            <b/>
            <sz val="9"/>
            <color indexed="81"/>
            <rFont val="Tahoma"/>
            <family val="2"/>
          </rPr>
          <t>Marcel Slokkers:</t>
        </r>
        <r>
          <rPr>
            <sz val="9"/>
            <color indexed="81"/>
            <rFont val="Tahoma"/>
            <family val="2"/>
          </rPr>
          <t xml:space="preserve">
2015 32000
2016 33000
2017 33000
2018 33000
2019 33000
2020 33000
2021 33000</t>
        </r>
      </text>
    </comment>
    <comment ref="P2" authorId="0" shapeId="0" xr:uid="{00000000-0006-0000-0300-000006000000}">
      <text>
        <r>
          <rPr>
            <b/>
            <sz val="9"/>
            <color indexed="81"/>
            <rFont val="Tahoma"/>
            <family val="2"/>
          </rPr>
          <t>Marcel Slokkers:</t>
        </r>
        <r>
          <rPr>
            <sz val="9"/>
            <color indexed="81"/>
            <rFont val="Tahoma"/>
            <family val="2"/>
          </rPr>
          <t xml:space="preserve">
2015 1/3
2016 1/2
2017 6/10
2018 7/10
2019 7/10
2020 8/10
2021 9/10
2022 9/10
2023 1/1
</t>
        </r>
      </text>
    </comment>
    <comment ref="Q2" authorId="0" shapeId="0" xr:uid="{00000000-0006-0000-0300-000007000000}">
      <text>
        <r>
          <rPr>
            <b/>
            <sz val="9"/>
            <color indexed="81"/>
            <rFont val="Tahoma"/>
            <family val="2"/>
          </rPr>
          <t>Marcel Slokkers:</t>
        </r>
        <r>
          <rPr>
            <sz val="9"/>
            <color indexed="81"/>
            <rFont val="Tahoma"/>
            <family val="2"/>
          </rPr>
          <t xml:space="preserve">
2017 jan 67,25
2018 jan 67,25
2019 jan 67,25
2019 juli 67
2020 jan 67</t>
        </r>
      </text>
    </comment>
    <comment ref="G3" authorId="0" shapeId="0" xr:uid="{00000000-0006-0000-0300-000009000000}">
      <text>
        <r>
          <rPr>
            <b/>
            <sz val="9"/>
            <color indexed="81"/>
            <rFont val="Tahoma"/>
            <family val="2"/>
          </rPr>
          <t>Marcel Slokkers:</t>
        </r>
        <r>
          <rPr>
            <sz val="9"/>
            <color indexed="81"/>
            <rFont val="Tahoma"/>
            <family val="2"/>
          </rPr>
          <t xml:space="preserve">
9785,52 (2015 jan)
10019,88 (2016 jan)
10086.96 (2016 jul)
10148,88 (2017 jan)
10306,68 (2018 jan)
10641,48 (2019 jan)
11033 (2020 jul)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Marcel Slokkers</author>
  </authors>
  <commentList>
    <comment ref="A6" authorId="0" shapeId="0" xr:uid="{00000000-0006-0000-0400-000001000000}">
      <text>
        <r>
          <rPr>
            <b/>
            <sz val="9"/>
            <color indexed="81"/>
            <rFont val="Tahoma"/>
            <family val="2"/>
          </rPr>
          <t>Indien het uitlezen van de tabel (via vlookup) ander gedrag vertoont dan wanneer je die waarde handmatig invoert.</t>
        </r>
      </text>
    </comment>
  </commentList>
</comments>
</file>

<file path=xl/sharedStrings.xml><?xml version="1.0" encoding="utf-8"?>
<sst xmlns="http://schemas.openxmlformats.org/spreadsheetml/2006/main" count="1699" uniqueCount="735">
  <si>
    <t>Huidige situatie</t>
  </si>
  <si>
    <t>Toetsrente</t>
  </si>
  <si>
    <t>Totaal jaarinkomen</t>
  </si>
  <si>
    <t>Toetsinkomen</t>
  </si>
  <si>
    <t>Verruiming bedrag</t>
  </si>
  <si>
    <t>Bepalen toegestane maandlast</t>
  </si>
  <si>
    <t>Bepalen fictieve maandlast</t>
  </si>
  <si>
    <t>Totale fictieve maandlast</t>
  </si>
  <si>
    <t>Bepalen hoofdsom</t>
  </si>
  <si>
    <t>Som van de hypotheekdelen</t>
  </si>
  <si>
    <t>Bedrag</t>
  </si>
  <si>
    <t>Mndlijkse annuïteit voor restschuld</t>
  </si>
  <si>
    <t>Check op betaalbaarheid</t>
  </si>
  <si>
    <t>Client</t>
  </si>
  <si>
    <t>Partner</t>
  </si>
  <si>
    <t>GeboorteDatum</t>
  </si>
  <si>
    <t>Berekeningsdatum</t>
  </si>
  <si>
    <t>Leeftijd</t>
  </si>
  <si>
    <t>Aantal maanden</t>
  </si>
  <si>
    <t>AOW-Datum</t>
  </si>
  <si>
    <t>AOW-Leeftijd</t>
  </si>
  <si>
    <t>Aanpassing</t>
  </si>
  <si>
    <t>aantal mnd</t>
  </si>
  <si>
    <t>pensioenleeftijd</t>
  </si>
  <si>
    <t>plus 65 jaar</t>
  </si>
  <si>
    <t>geboortedatum</t>
  </si>
  <si>
    <t>WQ1</t>
  </si>
  <si>
    <t>WQ3</t>
  </si>
  <si>
    <t>WQ va</t>
  </si>
  <si>
    <t>inkomen</t>
  </si>
  <si>
    <t>Client - ontvangen alimentatie</t>
  </si>
  <si>
    <t>Client - inkomen1</t>
  </si>
  <si>
    <t>Client - inkomen2</t>
  </si>
  <si>
    <t>Client - AOW</t>
  </si>
  <si>
    <t>Partner - inkomen1</t>
  </si>
  <si>
    <t>Partner - inkomen2</t>
  </si>
  <si>
    <t>Partner - ontvangen alimentatie</t>
  </si>
  <si>
    <t>Client - totaal inkomen</t>
  </si>
  <si>
    <t>Partner - AOW</t>
  </si>
  <si>
    <t>Partner - totaal inkomen</t>
  </si>
  <si>
    <t>Client - AOW-datum</t>
  </si>
  <si>
    <t>Partner - AOW-datum</t>
  </si>
  <si>
    <t>WQ tabel: tot AOW- of vanaf AOW-leeftijd?</t>
  </si>
  <si>
    <t>GemGewToetsrente</t>
  </si>
  <si>
    <t>Toetsinkomen voor bepaling WQ</t>
  </si>
  <si>
    <t>Stap1</t>
  </si>
  <si>
    <t>Stap3</t>
  </si>
  <si>
    <t>Stap4</t>
  </si>
  <si>
    <t>Stap2</t>
  </si>
  <si>
    <t>Stap5</t>
  </si>
  <si>
    <t>Stap6</t>
  </si>
  <si>
    <t>Toetsinkomen*WQ/12</t>
  </si>
  <si>
    <t>Stap7</t>
  </si>
  <si>
    <t>Stap8</t>
  </si>
  <si>
    <t>Toegestane maandlast voor correcties</t>
  </si>
  <si>
    <t>Stap9</t>
  </si>
  <si>
    <t>Toegestane maandlast na correctie stijgingen</t>
  </si>
  <si>
    <t>Toegestane maandlast na correctie restschuld</t>
  </si>
  <si>
    <t>Toegestane maandlast na verruiming</t>
  </si>
  <si>
    <t>veertien</t>
  </si>
  <si>
    <t>vijftien</t>
  </si>
  <si>
    <t>Hoofdsom</t>
  </si>
  <si>
    <t>HD1 - Totale fictieve maandlast</t>
  </si>
  <si>
    <t>HD2 - Totale fictieve maandlast</t>
  </si>
  <si>
    <t>Vorm</t>
  </si>
  <si>
    <t>Aflosvrij</t>
  </si>
  <si>
    <t>Aflossen</t>
  </si>
  <si>
    <t>Met opbouwproduct</t>
  </si>
  <si>
    <t>P3</t>
  </si>
  <si>
    <t>P4</t>
  </si>
  <si>
    <t>P5</t>
  </si>
  <si>
    <t>Annuiteitenfactor</t>
  </si>
  <si>
    <t>Maximale lening</t>
  </si>
  <si>
    <t>Maximale lening per laag</t>
  </si>
  <si>
    <t>Maximale lening per laag (box3)</t>
  </si>
  <si>
    <t>Toegestane maandlast meer dan volgende laag</t>
  </si>
  <si>
    <t>Bepalen betaalbaarheid van de gevraagde lening</t>
  </si>
  <si>
    <t>Bepalen maximale lening op basis van inkomen</t>
  </si>
  <si>
    <t>P6</t>
  </si>
  <si>
    <t>Check op maximum lening box3</t>
  </si>
  <si>
    <t>Totaal box 3 deel van alle leningdelen</t>
  </si>
  <si>
    <t>Maximale lening obv inkomen box 3</t>
  </si>
  <si>
    <t>Maximale lening box3</t>
  </si>
  <si>
    <t>Check op NHG kosten grens</t>
  </si>
  <si>
    <t>Totaal box 3 deel van alle leningdelen groter?</t>
  </si>
  <si>
    <t>Ruimte per maand (gecorrigeerd)</t>
  </si>
  <si>
    <t>Indicatie meer/minder te lenen</t>
  </si>
  <si>
    <t>NHG kostengrens</t>
  </si>
  <si>
    <t>Maximale lening op basis van inkomen &amp; lasten</t>
  </si>
  <si>
    <t>Maximale lening op basis van inkomen &amp; lasten hoger?</t>
  </si>
  <si>
    <t>Check op maximum lening box3 - Indicatie meer/minder te lenen</t>
  </si>
  <si>
    <t>Check op NHG kosten grens - Indicatie meer/minder te lenen</t>
  </si>
  <si>
    <t>Indicatie meer/minder te lenen positief?</t>
  </si>
  <si>
    <t>Ruimte eerste 10 jaar</t>
  </si>
  <si>
    <t>P7</t>
  </si>
  <si>
    <t>Bepalen indicatie mogelijke extra aflossingen</t>
  </si>
  <si>
    <t>A++++</t>
  </si>
  <si>
    <t>A+++</t>
  </si>
  <si>
    <t>A+</t>
  </si>
  <si>
    <t>A</t>
  </si>
  <si>
    <t>B</t>
  </si>
  <si>
    <t>C</t>
  </si>
  <si>
    <t>D</t>
  </si>
  <si>
    <t>E</t>
  </si>
  <si>
    <t>F</t>
  </si>
  <si>
    <t>G</t>
  </si>
  <si>
    <t>Lijst</t>
  </si>
  <si>
    <t>Client - inkomen3</t>
  </si>
  <si>
    <t>Client - inkomen4</t>
  </si>
  <si>
    <t>Partner - inkomen3</t>
  </si>
  <si>
    <t>Partner - inkomen4</t>
  </si>
  <si>
    <t>Restschuld</t>
  </si>
  <si>
    <t>Is er sprake van verminderd inkomen?</t>
  </si>
  <si>
    <t>Extra aflossing</t>
  </si>
  <si>
    <t>Met een looptijd</t>
  </si>
  <si>
    <t>Ruimte per maand eerste 10 jaar allemaal positief?</t>
  </si>
  <si>
    <t>Ruimte postief?</t>
  </si>
  <si>
    <t>Contante waarde ruimte per maand</t>
  </si>
  <si>
    <t>AOWalleen</t>
  </si>
  <si>
    <t>AOWhalf</t>
  </si>
  <si>
    <t>Som van de hypotheekdelen + evt restschuld</t>
  </si>
  <si>
    <t>Maximale lening + evt restschuld</t>
  </si>
  <si>
    <t>Maximale lening op basis van inkomen &amp; lasten + evt restschuld</t>
  </si>
  <si>
    <t>Laagste laag</t>
  </si>
  <si>
    <t>Laagste laag + evt restchuld</t>
  </si>
  <si>
    <t>Toegestane jaarlastlast (bovenop restschuld) in HAT scherm</t>
  </si>
  <si>
    <t>Toegestane maandlast (bovenop restschuld) in HAT scherm</t>
  </si>
  <si>
    <t>WQ kolom totAOW</t>
  </si>
  <si>
    <t>WQ kolom vanafAOW</t>
  </si>
  <si>
    <t>WQ totAOW</t>
  </si>
  <si>
    <t>WQ vanafAOW</t>
  </si>
  <si>
    <t>extra aflossing 1</t>
  </si>
  <si>
    <t>extra aflossing 2</t>
  </si>
  <si>
    <t>extra aflossing 3</t>
  </si>
  <si>
    <t>extra aflossing 4</t>
  </si>
  <si>
    <t>extra aflossing 5</t>
  </si>
  <si>
    <t>HD3 - Totale fictieve maandlast</t>
  </si>
  <si>
    <t>HD4 - Totale fictieve maandlast</t>
  </si>
  <si>
    <t>AOW</t>
  </si>
  <si>
    <t>AOWbedrag</t>
  </si>
  <si>
    <t>Hyp.deel1</t>
  </si>
  <si>
    <t>Hyp.deel2</t>
  </si>
  <si>
    <t>Hyp.deel3</t>
  </si>
  <si>
    <t>Hyp.deel4</t>
  </si>
  <si>
    <t>Toegestane woonlast</t>
  </si>
  <si>
    <t>Toegestane LTI</t>
  </si>
  <si>
    <t>Hypotheekbedrag</t>
  </si>
  <si>
    <t>Resultaat</t>
  </si>
  <si>
    <t>WQ3 totAOW</t>
  </si>
  <si>
    <t>WQ3 vanafAOW</t>
  </si>
  <si>
    <t>Inputwijze</t>
  </si>
  <si>
    <t>Handmatig</t>
  </si>
  <si>
    <t>Berekend</t>
  </si>
  <si>
    <t>Geboortedatum</t>
  </si>
  <si>
    <t>AOW datum</t>
  </si>
  <si>
    <t>Leeftijd op AOW datum</t>
  </si>
  <si>
    <t>AOW bedrag (handmatig ingevoerd)</t>
  </si>
  <si>
    <t>AOW bedrag (berekend)</t>
  </si>
  <si>
    <t>Belastingplichtig in het buitenland?</t>
  </si>
  <si>
    <t>Ja/Nee</t>
  </si>
  <si>
    <t>Ja</t>
  </si>
  <si>
    <t>Nee</t>
  </si>
  <si>
    <t>Belastingplichtig in buitenland?</t>
  </si>
  <si>
    <t>Datum vanaf</t>
  </si>
  <si>
    <t>Datum t/m</t>
  </si>
  <si>
    <t>Berekend vanaf</t>
  </si>
  <si>
    <t>Berekend t/m</t>
  </si>
  <si>
    <t>Van maand</t>
  </si>
  <si>
    <t>T/m maand</t>
  </si>
  <si>
    <t>Hyp.deel5</t>
  </si>
  <si>
    <t>Hyp.deel6</t>
  </si>
  <si>
    <t>Hyp.deel7</t>
  </si>
  <si>
    <t>Hyp.deel8</t>
  </si>
  <si>
    <t>Hyp.deel9</t>
  </si>
  <si>
    <t>HD5 - Totale fictieve maandlast</t>
  </si>
  <si>
    <t>HD6 - Totale fictieve maandlast</t>
  </si>
  <si>
    <t>HD7 - Totale fictieve maandlast</t>
  </si>
  <si>
    <t>HD8 - Totale fictieve maandlast</t>
  </si>
  <si>
    <t>HD9 - Totale fictieve maandlast</t>
  </si>
  <si>
    <t>Duur (maanden)</t>
  </si>
  <si>
    <t>Energie label</t>
  </si>
  <si>
    <t>Tabel vanaf 1 juli 2015</t>
  </si>
  <si>
    <t>Tabel tot 1 juli 2015</t>
  </si>
  <si>
    <t>changed</t>
  </si>
  <si>
    <t>20150605_1</t>
  </si>
  <si>
    <t>Wat</t>
  </si>
  <si>
    <t>Wanneer</t>
  </si>
  <si>
    <t>Wie</t>
  </si>
  <si>
    <t>Marcel Slokkers</t>
  </si>
  <si>
    <t>Toetsrente wordt met 3 decimalen berekend.
Voor de energiebesparende maatregelen een ja/nee toegevoegd.
Conditie toegevoegd dat er pas met EBM gerekend wordt indien toetsinkomen minstens 32K is.</t>
  </si>
  <si>
    <t>20150609_1</t>
  </si>
  <si>
    <t>AOW ingangsleeftijd tabel aangepast naar data die per 1 juli 2015 geldt.
Tab Versiebeheer toegevoegd.</t>
  </si>
  <si>
    <t>20150623_1</t>
  </si>
  <si>
    <t>Formule aangepast zodat bij hypotheek met opbouwproduct, waarbij opbouwproduct gelijk is aan hypotheekbedrag, met de lage fictieve last van 0 euro wordt gerekend
Issue met maand extra bij uitlezen van AOW maanden gecorrigeerd
Keuzemogelijkheid voor berekening AOW ingangsdatum obv versnelde invoer wetgeving per 1 juli 2015</t>
  </si>
  <si>
    <t>Rare correctie evt</t>
  </si>
  <si>
    <t>20150629_1</t>
  </si>
  <si>
    <t>Looptijden van hypotheekdelen default op 0 gesteld. Anders moet de adviseur hier bij een constructie met een kortere looptijd zelf opletten</t>
  </si>
  <si>
    <t>20150629_2</t>
  </si>
  <si>
    <t>Formule aangepast voor de te gebruiken woonquote. Indien buitenlands belastingplichtig werd niet de juiste woonquote na ingang AOW gebruikt.</t>
  </si>
  <si>
    <t>20150702_1</t>
  </si>
  <si>
    <t>Woonquote tabel na AOW plus 3% aangepast (voor box1 en box3). In deze tabellen ontbrak de 19500 grens vwb de 3% verhoging</t>
  </si>
  <si>
    <t>Correctie nav melding dat de hoofdsom niet aangepast werd voor de hypotheekdelen 5 ev</t>
  </si>
  <si>
    <t>20150703_1</t>
  </si>
  <si>
    <t>20150904_1</t>
  </si>
  <si>
    <t>Input!F18 en Input!F24 aangepast voor gevallen waarbij berekeningsDAG en AOW-DAG niet gelijk zijn.</t>
  </si>
  <si>
    <t>20150908_2</t>
  </si>
  <si>
    <t>Maand ingang AOW datum</t>
  </si>
  <si>
    <t>Correctie 'leeftijd-AOW va 010715'!B7 en C7 +1 weggehaald.
Input!F18 en Input!F24 aangepast voor gevallen waarbij berekeningsDAG na AOW-DAG valt.
Maand ingangdatum AOW toegevoegd op tabblad Input
Output!33 aangepast: ging mis als alleen partner inkomen had en aanvrager niet</t>
  </si>
  <si>
    <t>20150917_1</t>
  </si>
  <si>
    <t>Output!133 aangepast: alleen in de eerste kolom werden er 9 delen opgeteld. Daarna maar 4.</t>
  </si>
  <si>
    <t>20151005_1</t>
  </si>
  <si>
    <t>Door kolom F op tabblad 'leeftijd-AOW va 010715' ge-enter'd om die vreemde afwijkingen te verhelpen</t>
  </si>
  <si>
    <t>20151022_1</t>
  </si>
  <si>
    <t>Input!L24 aangepast. Stond VQ18 ipv V18 in de formule</t>
  </si>
  <si>
    <t>20151103_1</t>
  </si>
  <si>
    <t>Verhoging
Ondergrens</t>
  </si>
  <si>
    <t>ann.factor
(360 maanden 1 euro)</t>
  </si>
  <si>
    <t>Verhoging
Bovengrens</t>
  </si>
  <si>
    <t>MinToets
inkomenEnergie</t>
  </si>
  <si>
    <t>Meetellen
LagereInkomen</t>
  </si>
  <si>
    <t>Woonquotes 2016 en overige NHG wijzigingen toegepast</t>
  </si>
  <si>
    <t>Woonquotes 2016 tabbladen hernoemd</t>
  </si>
  <si>
    <t>20151104_1</t>
  </si>
  <si>
    <t>20151201_1</t>
  </si>
  <si>
    <t>Energiebesparende maatregelen aangepast 'Input'L29 werkte niet correct.</t>
  </si>
  <si>
    <t>20151207_1</t>
  </si>
  <si>
    <t>'Energiebesparende maatregelen vanaf' toegevoegd (Totaal inkomen of Toetsinkomen)</t>
  </si>
  <si>
    <t>20160108_1</t>
  </si>
  <si>
    <t>Tabel vanaf 1 januari 2016</t>
  </si>
  <si>
    <t>20160117_1</t>
  </si>
  <si>
    <t>AOW bedragen januari 2016</t>
  </si>
  <si>
    <t>Nieuwe AOW leeftijden aangepast</t>
  </si>
  <si>
    <t>20160222_1</t>
  </si>
  <si>
    <t>AOW bedrag berekenwijze</t>
  </si>
  <si>
    <t>AOW leeftijd berekenwijze</t>
  </si>
  <si>
    <t>AOW leeftijd</t>
  </si>
  <si>
    <t>Toetsinkomen na 10 jaar dient gelijk te blijven. Vanaf Output!D28 dienen de velden te verwijzen naar de voorgaande maand (ofwel niet meer te wijzigen). Bij aanpassing van de 2016 cijfers waarschijnlijk heel de rij gekopieerd.
Op tabblad Input optie ingebouwd vwb bepaling pensioenleeftijd.</t>
  </si>
  <si>
    <t>20160615_1</t>
  </si>
  <si>
    <t>Nieuwe AOW bedragen per 1 juli 2016</t>
  </si>
  <si>
    <t>20160705_1</t>
  </si>
  <si>
    <t>Output!HDx - Fictieve maandlast box 3; brutering aangepast. WQ nu dynamisch ipv E41/E39</t>
  </si>
  <si>
    <t>RVP vergelijking gecorrigeerd 'Fictieve maandlast box 3' in output!113-121</t>
  </si>
  <si>
    <t>20160717_1</t>
  </si>
  <si>
    <t>Nieuwe 2017 financieringslasten tabellen in tabbladen geplaatst en tabbladen hernoemd
Variabelen op tab 'List' aangepast</t>
  </si>
  <si>
    <t>20161104_1</t>
  </si>
  <si>
    <t>cbs</t>
  </si>
  <si>
    <t>Berekening AOW leeftijd mogelijk obv extra variabele 'CBS (max 67)'</t>
  </si>
  <si>
    <t>CBS</t>
  </si>
  <si>
    <t>20161109_1</t>
  </si>
  <si>
    <t>20161111_1</t>
  </si>
  <si>
    <t>Aantal 'woonquote' tabs de laatste dubbele regel(s) verwijderd</t>
  </si>
  <si>
    <t>Alimentatie ook in mindering brengen bij toetsinkomen</t>
  </si>
  <si>
    <t>Client - alimentatie betaling aan ex-partner</t>
  </si>
  <si>
    <t>Partner - alimentatie betaling aan ex-partner</t>
  </si>
  <si>
    <t>Overige uitgaven</t>
  </si>
  <si>
    <t>20161115_1</t>
  </si>
  <si>
    <t>Client - totaal toetsinkomen</t>
  </si>
  <si>
    <t>Partner - totaal toetsinkomen</t>
  </si>
  <si>
    <t>Hoogste toetsinkomen (€)</t>
  </si>
  <si>
    <t>Hoogste toetsinkomen (Client of Partner)</t>
  </si>
  <si>
    <t>Tabel vanaf 1 januari 2017</t>
  </si>
  <si>
    <t>20161228_1</t>
  </si>
  <si>
    <t>AOW bedragen en -leeftijden aangepast</t>
  </si>
  <si>
    <t>Tabel vanaf 1 januari 2017 (2)</t>
  </si>
  <si>
    <t>20170206_1</t>
  </si>
  <si>
    <t>correctie AOW ingangsdatum</t>
  </si>
  <si>
    <t>20171020_1</t>
  </si>
  <si>
    <t>Nieuwe 2018 financieringslasten tabellen</t>
  </si>
  <si>
    <t>20171031_1</t>
  </si>
  <si>
    <t>Ook tabellen voor alleenstaanden (+3%) aangepast. AOW bedragen en lft staffel dienen nog aangepast te worden</t>
  </si>
  <si>
    <t>20171031_2</t>
  </si>
  <si>
    <t>Weer door kolom E en F van tab AowLeeftijd moeten F2+enter'en om vreemde afwijking (1 maand) te corrigeren</t>
  </si>
  <si>
    <t>Tabel vanaf 1 januari 2018</t>
  </si>
  <si>
    <t>20171220_1</t>
  </si>
  <si>
    <t>Nieuwe AOW tabellen: 3 tot 6 maanden eerder met pensioen!</t>
  </si>
  <si>
    <t>20180109_1</t>
  </si>
  <si>
    <t>20180214_1</t>
  </si>
  <si>
    <t>20180301_1</t>
  </si>
  <si>
    <t>2018 v5 AOW bedragen 2018</t>
  </si>
  <si>
    <t>2018 v6 +3% grens op € 20.000 gesteld</t>
  </si>
  <si>
    <t>2018 v7 variabele 'Aflossingsvrij op 360 maanden toetsen' toegevoegd</t>
  </si>
  <si>
    <t>20181217_1</t>
  </si>
  <si>
    <t>2019 v1 woonquote 2019 tabellen</t>
  </si>
  <si>
    <t>20181218_1</t>
  </si>
  <si>
    <t>2019 v2 namen tabbladen aangepast naar 2019….</t>
  </si>
  <si>
    <t>Tabel vanaf 1 januari 2019</t>
  </si>
  <si>
    <t>Wettelijke tabel</t>
  </si>
  <si>
    <t>Prognosetabel per 1-1-2019</t>
  </si>
  <si>
    <t>&lt;1948,1,1</t>
  </si>
  <si>
    <t>65*12+0</t>
  </si>
  <si>
    <t>&lt;1948,12,1</t>
  </si>
  <si>
    <t>65*12+1</t>
  </si>
  <si>
    <t>&lt;1949,11,1</t>
  </si>
  <si>
    <t>65*12+2</t>
  </si>
  <si>
    <t>&lt;1950,10,1</t>
  </si>
  <si>
    <t>65*12+3</t>
  </si>
  <si>
    <t>&lt;1951,7,1</t>
  </si>
  <si>
    <t>65*12+6</t>
  </si>
  <si>
    <t>&lt;1952,4,1</t>
  </si>
  <si>
    <t>65*12+9</t>
  </si>
  <si>
    <t>&lt;1953,1,1</t>
  </si>
  <si>
    <t>65*12+12</t>
  </si>
  <si>
    <t>&lt;1953,9,1</t>
  </si>
  <si>
    <t>65*12+16</t>
  </si>
  <si>
    <t>&lt;1954,5,1</t>
  </si>
  <si>
    <t>65*12+20</t>
  </si>
  <si>
    <t>&lt;1955,1,1</t>
  </si>
  <si>
    <t>65*12+24</t>
  </si>
  <si>
    <t>&lt;1958,10,1</t>
  </si>
  <si>
    <t>65*12+27</t>
  </si>
  <si>
    <t>&lt;1960,7,1</t>
  </si>
  <si>
    <t>65*12+30</t>
  </si>
  <si>
    <t>&lt;1962,4,1</t>
  </si>
  <si>
    <t>65*12+33</t>
  </si>
  <si>
    <t>&lt;1964,1,1</t>
  </si>
  <si>
    <t>65*12+36</t>
  </si>
  <si>
    <t>&lt;1965,10,1</t>
  </si>
  <si>
    <t>65*12+39</t>
  </si>
  <si>
    <t>&lt;1968,7,1</t>
  </si>
  <si>
    <t>65*12+42</t>
  </si>
  <si>
    <t>&lt;1970,4,1</t>
  </si>
  <si>
    <t>65*12+45</t>
  </si>
  <si>
    <t>&lt;1972,1,1</t>
  </si>
  <si>
    <t>65*12+48</t>
  </si>
  <si>
    <t>&lt;1973,10,1</t>
  </si>
  <si>
    <t>65*12+51</t>
  </si>
  <si>
    <t>&lt;1976,7,1</t>
  </si>
  <si>
    <t>65*12+54</t>
  </si>
  <si>
    <t>&lt;1978,4,1</t>
  </si>
  <si>
    <t>65*12+57</t>
  </si>
  <si>
    <t>&lt;1980,1,1</t>
  </si>
  <si>
    <t>65*12+60</t>
  </si>
  <si>
    <t>&lt;1982,10,1</t>
  </si>
  <si>
    <t>65*12+63</t>
  </si>
  <si>
    <t>&lt;1984,7,1</t>
  </si>
  <si>
    <t>65*12+66</t>
  </si>
  <si>
    <t>&lt;1987,4,1</t>
  </si>
  <si>
    <t>65*12+69</t>
  </si>
  <si>
    <t>&lt;1989,1,1</t>
  </si>
  <si>
    <t>65*12+72</t>
  </si>
  <si>
    <t>65*12+75</t>
  </si>
  <si>
    <t>65 jaar plus</t>
  </si>
  <si>
    <t>vanaf gebdat</t>
  </si>
  <si>
    <t>tot gebdat</t>
  </si>
  <si>
    <t>20190218_1</t>
  </si>
  <si>
    <t>1-11-1964 krijgt met 2018 staffels vanaf 1-11-2032 AOW</t>
  </si>
  <si>
    <t>1-11-1964 krijgt met 2019 staffels vanaf 1-2-2033 AOW</t>
  </si>
  <si>
    <t>Tabel vanaf 1 juli 2019</t>
  </si>
  <si>
    <t>Tabel vanaf 1 jan 2019</t>
  </si>
  <si>
    <t>cbs (max 67)</t>
  </si>
  <si>
    <t>20190910_1</t>
  </si>
  <si>
    <t>20191101_1</t>
  </si>
  <si>
    <t>2020 v1 nieuwe woonquotes, partner 80%</t>
  </si>
  <si>
    <t>2019 v3 tab Input, formule in O22 leek gewist. Naaste cel gekopieerd. Nieuwe AOW lft tabel, nieuwe AOW bedragen</t>
  </si>
  <si>
    <t>2019 v4 AOW leeftijd van 67jr&amp;3mnd naar 67jr&amp;0mnd</t>
  </si>
  <si>
    <t>CBS (max 67)</t>
  </si>
  <si>
    <t>vs</t>
  </si>
  <si>
    <t>20201124_1</t>
  </si>
  <si>
    <t>2021 v1 nieuw woonquotes, partner 90%</t>
  </si>
  <si>
    <t>Wet verandering koppeling AOW-leeftijd</t>
  </si>
  <si>
    <t>2019-2060</t>
  </si>
  <si>
    <t>2021 staffel</t>
  </si>
  <si>
    <t>2020 staffel</t>
  </si>
  <si>
    <t>max geb dat</t>
  </si>
  <si>
    <t># mnd</t>
  </si>
  <si>
    <t>pens lft</t>
  </si>
  <si>
    <t>pens jr</t>
  </si>
  <si>
    <t>geb jr</t>
  </si>
  <si>
    <t>geb mnd</t>
  </si>
  <si>
    <t>lft jaar</t>
  </si>
  <si>
    <t>lft mnd</t>
  </si>
  <si>
    <t>jr</t>
  </si>
  <si>
    <t>mnd</t>
  </si>
  <si>
    <t>+</t>
  </si>
  <si>
    <t>=</t>
  </si>
  <si>
    <t>half december 2020 komen de nieuwe levensverwachtingen hier nog overheen</t>
  </si>
  <si>
    <t>Tabel vanaf 1 juli 2020?</t>
  </si>
  <si>
    <t>-/- 780</t>
  </si>
  <si>
    <t>20210218_1</t>
  </si>
  <si>
    <t>2021 v2 formule in cel D17 (duur inkomen1 in maanden) geplaatst, stond in v1 op 360</t>
  </si>
  <si>
    <t>2021 v3 einde HRA geimplementeerd</t>
  </si>
  <si>
    <t>Stap0</t>
  </si>
  <si>
    <t>Advies - Hypotheekconstructie</t>
  </si>
  <si>
    <t xml:space="preserve">Opgebouwd
bedrag </t>
  </si>
  <si>
    <t>EHRA
datum</t>
  </si>
  <si>
    <t>EHRA
mnd</t>
  </si>
  <si>
    <t>LPT (mnd)
handm.</t>
  </si>
  <si>
    <t>LPT (mnd)
berekend</t>
  </si>
  <si>
    <t>Rente%
(nom)</t>
  </si>
  <si>
    <t>RVP
(mnd)</t>
  </si>
  <si>
    <t>BOX1
(€)</t>
  </si>
  <si>
    <t>BOX3
(€)</t>
  </si>
  <si>
    <t>Ann.fact.
(360 mnd)</t>
  </si>
  <si>
    <t>Ann.fact.
(werk. lpt)</t>
  </si>
  <si>
    <t>Langste lpt</t>
  </si>
  <si>
    <t>extra aflossing 1 (mnd)</t>
  </si>
  <si>
    <t>extra aflossing 2 (mnd)</t>
  </si>
  <si>
    <t>extra aflossing 3 (mnd)</t>
  </si>
  <si>
    <t>extra aflossing 4 (mnd)</t>
  </si>
  <si>
    <t>extra aflossing 5 (mnd)</t>
  </si>
  <si>
    <t>20210927_1</t>
  </si>
  <si>
    <t>LET OP</t>
  </si>
  <si>
    <t>Restschuld vanaf 2019 dient in box3 gecorrigeerd te worden. Hiermee houdt excel (nog) geen rekening.</t>
  </si>
  <si>
    <t>HD1 - EHRA</t>
  </si>
  <si>
    <t>HD2 - EHRA</t>
  </si>
  <si>
    <t>HD3 - EHRA</t>
  </si>
  <si>
    <t>HD4 - EHRA</t>
  </si>
  <si>
    <t>HD5 - EHRA</t>
  </si>
  <si>
    <t>HD6 - EHRA</t>
  </si>
  <si>
    <t>HD7 - EHRA</t>
  </si>
  <si>
    <t>HD8 - EHRA</t>
  </si>
  <si>
    <t>HD9 - EHRA</t>
  </si>
  <si>
    <t>HD1 - ann.fact werk.lpt</t>
  </si>
  <si>
    <t>HD2 - ann.fact werk.lpt</t>
  </si>
  <si>
    <t>HD3 - ann.fact werk.lpt</t>
  </si>
  <si>
    <t>HD4 - ann.fact werk.lpt</t>
  </si>
  <si>
    <t>HD5 - ann.fact werk.lpt</t>
  </si>
  <si>
    <t>HD6 - ann.fact werk.lpt</t>
  </si>
  <si>
    <t>HD7 - ann.fact werk.lpt</t>
  </si>
  <si>
    <t>HD8 - ann.fact werk.lpt</t>
  </si>
  <si>
    <t>HD9 - ann.fact werk.lpt</t>
  </si>
  <si>
    <t>HD1 - ann.fact 360</t>
  </si>
  <si>
    <t>HD2 - ann.fact 360</t>
  </si>
  <si>
    <t>HD3 - ann.fact 360</t>
  </si>
  <si>
    <t>HD4 - ann.fact 360</t>
  </si>
  <si>
    <t>HD5 - ann.fact 360</t>
  </si>
  <si>
    <t>HD6 - ann.fact 360</t>
  </si>
  <si>
    <t>HD7 - ann.fact 360</t>
  </si>
  <si>
    <t>HD8 - ann.fact 360</t>
  </si>
  <si>
    <t>HD9 - ann.fact 360</t>
  </si>
  <si>
    <t>HD1 - aflosvorm</t>
  </si>
  <si>
    <t>HD2 - aflosvorm</t>
  </si>
  <si>
    <t>HD3 - aflosvorm</t>
  </si>
  <si>
    <t>HD4 - aflosvorm</t>
  </si>
  <si>
    <t>HD5 - aflosvorm</t>
  </si>
  <si>
    <t>HD6 - aflosvorm</t>
  </si>
  <si>
    <t>HD7 - aflosvorm</t>
  </si>
  <si>
    <t>HD8 - aflosvorm</t>
  </si>
  <si>
    <t>HD9 - aflosvorm</t>
  </si>
  <si>
    <t>HD1 - box1 (input)</t>
  </si>
  <si>
    <t>HD2 - box1 (input)</t>
  </si>
  <si>
    <t>HD3 - box1 (input)</t>
  </si>
  <si>
    <t>HD4 - box1 (input)</t>
  </si>
  <si>
    <t>HD5 - box1 (input)</t>
  </si>
  <si>
    <t>HD6 - box1 (input)</t>
  </si>
  <si>
    <t>HD7 - box1 (input)</t>
  </si>
  <si>
    <t>HD8 - box1 (input)</t>
  </si>
  <si>
    <t>HD9 - box1 (input)</t>
  </si>
  <si>
    <t>HD1 - box3 (input)</t>
  </si>
  <si>
    <t>HD2 - box3 (input)</t>
  </si>
  <si>
    <t>HD3 - box3 (input)</t>
  </si>
  <si>
    <t>HD4 - box3 (input)</t>
  </si>
  <si>
    <t>HD5 - box3 (input)</t>
  </si>
  <si>
    <t>HD6 - box3 (input)</t>
  </si>
  <si>
    <t>HD7 - box3 (input)</t>
  </si>
  <si>
    <t>HD8 - box3 (input)</t>
  </si>
  <si>
    <t>HD9 - box3 (input)</t>
  </si>
  <si>
    <t>HD1 - box1 (berekend)</t>
  </si>
  <si>
    <t>HD2 - box1 (berekend)</t>
  </si>
  <si>
    <t>HD3 - box1 (berekend)</t>
  </si>
  <si>
    <t>HD4 - box1 (berekend)</t>
  </si>
  <si>
    <t>HD5 - box1 (berekend)</t>
  </si>
  <si>
    <t>HD6 - box1 (berekend)</t>
  </si>
  <si>
    <t>HD7 - box1 (berekend)</t>
  </si>
  <si>
    <t>HD8 - box1 (berekend)</t>
  </si>
  <si>
    <t>HD9 - box1 (berekend)</t>
  </si>
  <si>
    <t>HD1 - box3 (berekend)</t>
  </si>
  <si>
    <t>HD2 - box3 (berekend)</t>
  </si>
  <si>
    <t>HD3 - box3 (berekend)</t>
  </si>
  <si>
    <t>HD4 - box3 (berekend)</t>
  </si>
  <si>
    <t>HD5 - box3 (berekend)</t>
  </si>
  <si>
    <t>HD6 - box3 (berekend)</t>
  </si>
  <si>
    <t>HD7 - box3 (berekend)</t>
  </si>
  <si>
    <t>HD8 - box3 (berekend)</t>
  </si>
  <si>
    <t>HD9 - box3 (berekend)</t>
  </si>
  <si>
    <t>HD1 - looptijd (berekend)</t>
  </si>
  <si>
    <t>HD1 - opgebouwd bedrag</t>
  </si>
  <si>
    <t>HD2 - opgebouwd bedrag</t>
  </si>
  <si>
    <t>HD3 - opgebouwd bedrag</t>
  </si>
  <si>
    <t>HD4 - opgebouwd bedrag</t>
  </si>
  <si>
    <t>HD5 - opgebouwd bedrag</t>
  </si>
  <si>
    <t>HD6 - opgebouwd bedrag</t>
  </si>
  <si>
    <t>HD7 - opgebouwd bedrag</t>
  </si>
  <si>
    <t>HD8 - opgebouwd bedrag</t>
  </si>
  <si>
    <t>HD9 - opgebouwd bedrag</t>
  </si>
  <si>
    <t>HD1 - box1 + box 3 (input)</t>
  </si>
  <si>
    <t>HD2 - box1 + box 3 (input)</t>
  </si>
  <si>
    <t>HD3 - box1 + box 3 (input)</t>
  </si>
  <si>
    <t>HD4 - box1 + box 3 (input)</t>
  </si>
  <si>
    <t>HD5 - box1 + box 3 (input)</t>
  </si>
  <si>
    <t>HD6 - box1 + box 3 (input)</t>
  </si>
  <si>
    <t>HD7 - box1 + box 3 (input)</t>
  </si>
  <si>
    <t>HD8 - box1 + box 3 (input)</t>
  </si>
  <si>
    <t>HD9 - box1 + box 3 (input)</t>
  </si>
  <si>
    <t>HD2 - looptijd (berekend)</t>
  </si>
  <si>
    <t>HD3 - looptijd (berekend)</t>
  </si>
  <si>
    <t>HD4 - looptijd (berekend)</t>
  </si>
  <si>
    <t>HD5 - looptijd (berekend)</t>
  </si>
  <si>
    <t>HD6 - looptijd (berekend)</t>
  </si>
  <si>
    <t>HD7 - looptijd (berekend)</t>
  </si>
  <si>
    <t>HD8 - looptijd (berekend)</t>
  </si>
  <si>
    <t>HD9 - looptijd (berekend)</t>
  </si>
  <si>
    <t>HD1 - opgebouwd bedrag tlv box3</t>
  </si>
  <si>
    <t>HD2 - opgebouwd bedrag tlv box3</t>
  </si>
  <si>
    <t>HD3 - opgebouwd bedrag tlv box3</t>
  </si>
  <si>
    <t>HD4 - opgebouwd bedrag tlv box3</t>
  </si>
  <si>
    <t>HD5 - opgebouwd bedrag tlv box3</t>
  </si>
  <si>
    <t>HD6 - opgebouwd bedrag tlv box3</t>
  </si>
  <si>
    <t>HD7 - opgebouwd bedrag tlv box3</t>
  </si>
  <si>
    <t>HD8 - opgebouwd bedrag tlv box3</t>
  </si>
  <si>
    <t>HD9 - opgebouwd bedrag tlv box3</t>
  </si>
  <si>
    <t>HD1 - opgebouwd bedrag tlv box1</t>
  </si>
  <si>
    <t>HD3 - opgebouwd bedrag tlv box1</t>
  </si>
  <si>
    <t>HD4 - opgebouwd bedrag tlv box1</t>
  </si>
  <si>
    <t>HD5 - opgebouwd bedrag tlv box1</t>
  </si>
  <si>
    <t>HD6 - opgebouwd bedrag tlv box1</t>
  </si>
  <si>
    <t>HD7 - opgebouwd bedrag tlv box1</t>
  </si>
  <si>
    <t>HD8 - opgebouwd bedrag tlv box1</t>
  </si>
  <si>
    <t>HD9 - opgebouwd bedrag tlv box1</t>
  </si>
  <si>
    <t>HD2 - opgebouwd bedrag tlv box1</t>
  </si>
  <si>
    <t>HD1 - box1 - fictieve maandlast - 1e berekening (afv 360, aflos werk.lpt, bruto / opbouw 360)</t>
  </si>
  <si>
    <t>HD2 - box1 - fictieve maandlast - 1e berekening (afv 360, aflos werk.lpt, bruto / opbouw 360)</t>
  </si>
  <si>
    <t>HD3 - box1 - fictieve maandlast - 1e berekening (afv 360, aflos werk.lpt, bruto / opbouw 360)</t>
  </si>
  <si>
    <t>HD4 - box1 - fictieve maandlast - 1e berekening (afv 360, aflos werk.lpt, bruto / opbouw 360)</t>
  </si>
  <si>
    <t>HD5 - box1 - fictieve maandlast - 1e berekening (afv 360, aflos werk.lpt, bruto / opbouw 360)</t>
  </si>
  <si>
    <t>HD6 - box1 - fictieve maandlast - 1e berekening (afv 360, aflos werk.lpt, bruto / opbouw 360)</t>
  </si>
  <si>
    <t>HD7 - box1 - fictieve maandlast - 1e berekening (afv 360, aflos werk.lpt, bruto / opbouw 360)</t>
  </si>
  <si>
    <t>HD8 - box1 - fictieve maandlast - 1e berekening (afv 360, aflos werk.lpt, bruto / opbouw 360)</t>
  </si>
  <si>
    <t>HD9 - box1 - fictieve maandlast - 1e berekening (afv 360, aflos werk.lpt, bruto / opbouw 360)</t>
  </si>
  <si>
    <t>HD1 - box1 - fictieve maandlast - 1e of 2e laagste?</t>
  </si>
  <si>
    <t>HD2 - box1 - fictieve maandlast - 1e of 2e laagste?</t>
  </si>
  <si>
    <t>HD3 - box1 - fictieve maandlast - 1e of 2e laagste?</t>
  </si>
  <si>
    <t>HD4 - box1 - fictieve maandlast - 1e of 2e laagste?</t>
  </si>
  <si>
    <t>HD5 - box1 - fictieve maandlast - 1e of 2e laagste?</t>
  </si>
  <si>
    <t>HD6 - box1 - fictieve maandlast - 1e of 2e laagste?</t>
  </si>
  <si>
    <t>HD7 - box1 - fictieve maandlast - 1e of 2e laagste?</t>
  </si>
  <si>
    <t>HD8 - box1 - fictieve maandlast - 1e of 2e laagste?</t>
  </si>
  <si>
    <t>HD9 - box1 - fictieve maandlast - 1e of 2e laagste?</t>
  </si>
  <si>
    <t>HD1 - box1 - fictieve maandlast - laagste</t>
  </si>
  <si>
    <t>HD2 - box1 - fictieve maandlast - laagste</t>
  </si>
  <si>
    <t>HD3 - box1 - fictieve maandlast - laagste</t>
  </si>
  <si>
    <t>HD4 - box1 - fictieve maandlast - laagste</t>
  </si>
  <si>
    <t>HD5 - box1 - fictieve maandlast - laagste</t>
  </si>
  <si>
    <t>HD6 - box1 - fictieve maandlast - laagste</t>
  </si>
  <si>
    <t>HD7 - box1 - fictieve maandlast - laagste</t>
  </si>
  <si>
    <t>HD8 - box1 - fictieve maandlast - laagste</t>
  </si>
  <si>
    <t>HD9 - box1 - fictieve maandlast - laagste</t>
  </si>
  <si>
    <t>HD1 - box1 - fictieve maandlast - 2e berekening (netto / opbouw, werk. lpt)</t>
  </si>
  <si>
    <t>HD2 - box1 - fictieve maandlast - 2e berekening (netto / opbouw, werk. lpt)</t>
  </si>
  <si>
    <t>HD3 - box1 - fictieve maandlast - 2e berekening (netto / opbouw, werk. lpt)</t>
  </si>
  <si>
    <t>HD4 - box1 - fictieve maandlast - 2e berekening (netto / opbouw, werk. lpt)</t>
  </si>
  <si>
    <t>HD5 - box1 - fictieve maandlast - 2e berekening (netto / opbouw, werk. lpt)</t>
  </si>
  <si>
    <t>HD6 - box1 - fictieve maandlast - 2e berekening (netto / opbouw, werk. lpt)</t>
  </si>
  <si>
    <t>HD7 - box1 - fictieve maandlast - 2e berekening (netto / opbouw, werk. lpt)</t>
  </si>
  <si>
    <t>HD8 - box1 - fictieve maandlast - 2e berekening (netto / opbouw, werk. lpt)</t>
  </si>
  <si>
    <t>HD9 - box1 - fictieve maandlast - 2e berekening (netto / opbouw, werk. lpt)</t>
  </si>
  <si>
    <t>HD1 - box3 - Fictieve maandlast - 1e berekening (afv 360, aflos werk.lpt, bruto / opbouw 360)</t>
  </si>
  <si>
    <t>HD2 - box3 - Fictieve maandlast - 1e berekening (afv 360, aflos werk.lpt, bruto / opbouw 360)</t>
  </si>
  <si>
    <t>HD3 - box3 - Fictieve maandlast - 1e berekening (afv 360, aflos werk.lpt, bruto / opbouw 360)</t>
  </si>
  <si>
    <t>HD4 - box3 - Fictieve maandlast - 1e berekening (afv 360, aflos werk.lpt, bruto / opbouw 360)</t>
  </si>
  <si>
    <t>HD5 - box3 - Fictieve maandlast - 1e berekening (afv 360, aflos werk.lpt, bruto / opbouw 360)</t>
  </si>
  <si>
    <t>HD6 - box3 - Fictieve maandlast - 1e berekening (afv 360, aflos werk.lpt, bruto / opbouw 360)</t>
  </si>
  <si>
    <t>HD7 - box3 - Fictieve maandlast - 1e berekening (afv 360, aflos werk.lpt, bruto / opbouw 360)</t>
  </si>
  <si>
    <t>HD8 - box3 - Fictieve maandlast - 1e berekening (afv 360, aflos werk.lpt, bruto / opbouw 360)</t>
  </si>
  <si>
    <t>HD9 - box3 - Fictieve maandlast - 1e berekening (afv 360, aflos werk.lpt, bruto / opbouw 360)</t>
  </si>
  <si>
    <t>HD1 - box3 - Fictieve maandlast - 2e berekening (netto / opbouw, werk. lpt)</t>
  </si>
  <si>
    <t>HD2 - box3 - Fictieve maandlast - 2e berekening (netto / opbouw, werk. lpt)</t>
  </si>
  <si>
    <t>HD3 - box3 - Fictieve maandlast - 2e berekening (netto / opbouw, werk. lpt)</t>
  </si>
  <si>
    <t>HD4 - box3 - Fictieve maandlast - 2e berekening (netto / opbouw, werk. lpt)</t>
  </si>
  <si>
    <t>HD5 - box3 - Fictieve maandlast - 2e berekening (netto / opbouw, werk. lpt)</t>
  </si>
  <si>
    <t>HD6 - box3 - Fictieve maandlast - 2e berekening (netto / opbouw, werk. lpt)</t>
  </si>
  <si>
    <t>HD7 - box3 - Fictieve maandlast - 2e berekening (netto / opbouw, werk. lpt)</t>
  </si>
  <si>
    <t>HD8 - box3 - Fictieve maandlast - 2e berekening (netto / opbouw, werk. lpt)</t>
  </si>
  <si>
    <t>HD9 - box3 - Fictieve maandlast - 2e berekening (netto / opbouw, werk. lpt)</t>
  </si>
  <si>
    <t>HD1 - box3 - fictieve maandlast - 1e of 2e? (indien box1 gelijk dan 'netto' voor box3 = 2e)</t>
  </si>
  <si>
    <t>HD2 - box3 - fictieve maandlast - 1e of 2e? (indien box1 gelijk dan 'netto' voor box3 = 2e)</t>
  </si>
  <si>
    <t>HD3 - box3 - fictieve maandlast - 1e of 2e? (indien box1 gelijk dan 'netto' voor box3 = 2e)</t>
  </si>
  <si>
    <t>HD4 - box3 - fictieve maandlast - 1e of 2e? (indien box1 gelijk dan 'netto' voor box3 = 2e)</t>
  </si>
  <si>
    <t>HD5 - box3 - fictieve maandlast - 1e of 2e? (indien box1 gelijk dan 'netto' voor box3 = 2e)</t>
  </si>
  <si>
    <t>HD6 - box3 - fictieve maandlast - 1e of 2e? (indien box1 gelijk dan 'netto' voor box3 = 2e)</t>
  </si>
  <si>
    <t>HD7 - box3 - fictieve maandlast - 1e of 2e? (indien box1 gelijk dan 'netto' voor box3 = 2e)</t>
  </si>
  <si>
    <t>HD8 - box3 - fictieve maandlast - 1e of 2e? (indien box1 gelijk dan 'netto' voor box3 = 2e)</t>
  </si>
  <si>
    <t>HD9 - box3 - fictieve maandlast - 1e of 2e? (indien box1 gelijk dan 'netto' voor box3 = 2e)</t>
  </si>
  <si>
    <t>HD1 - box3 - fictieve maandlast</t>
  </si>
  <si>
    <t>HD2 - box3 - fictieve maandlast</t>
  </si>
  <si>
    <t>HD3 - box3 - fictieve maandlast</t>
  </si>
  <si>
    <t>HD4 - box3 - fictieve maandlast</t>
  </si>
  <si>
    <t>HD5 - box3 - fictieve maandlast</t>
  </si>
  <si>
    <t>HD6 - box3 - fictieve maandlast</t>
  </si>
  <si>
    <t>HD7 - box3 - fictieve maandlast</t>
  </si>
  <si>
    <t>HD8 - box3 - fictieve maandlast</t>
  </si>
  <si>
    <t>HD9 - box3 - fictieve maandlast</t>
  </si>
  <si>
    <t>Excel rekent afwijken van applicatie indien aflosvrij lpt&lt;&gt;360</t>
  </si>
  <si>
    <t>20211102_1</t>
  </si>
  <si>
    <t>2022 v1 nieuwe woonquotes</t>
  </si>
  <si>
    <t>Werkelijke last (alleen voor aflosvrije delen)</t>
  </si>
  <si>
    <t>HD1 - rente</t>
  </si>
  <si>
    <t>HD2 - rente</t>
  </si>
  <si>
    <t>HD3 - rente</t>
  </si>
  <si>
    <t>HD4 - rente</t>
  </si>
  <si>
    <t>HD5 - rente</t>
  </si>
  <si>
    <t>HD6 - rente</t>
  </si>
  <si>
    <t>HD7 - rente</t>
  </si>
  <si>
    <t>HD8 - rente</t>
  </si>
  <si>
    <t>HD9 - rente</t>
  </si>
  <si>
    <t>20211108_1</t>
  </si>
  <si>
    <t>Toetsen op werkelijke lasten (vwb aflosvrij) mogelijk gemaakt</t>
  </si>
  <si>
    <t>Kopie van alleenstaande staffel 2022SR1BX1 was niet correct</t>
  </si>
  <si>
    <t>20220318_4</t>
  </si>
  <si>
    <t>20221104_1</t>
  </si>
  <si>
    <t>20231105_1</t>
  </si>
  <si>
    <t>A++</t>
  </si>
  <si>
    <t>Uitgangspunten</t>
  </si>
  <si>
    <t>Let op: geboortedatum partner helemaal leeglaten indien er geen partner is</t>
  </si>
  <si>
    <t>AFM Toetsrente
(2023 Q4)</t>
  </si>
  <si>
    <t>Resultaten</t>
  </si>
  <si>
    <t>Energielabel</t>
  </si>
  <si>
    <t>Verruiming</t>
  </si>
  <si>
    <t>EBM max</t>
  </si>
  <si>
    <t>A++++ (met garantie)</t>
  </si>
  <si>
    <t>Energiebesp. maatregelen</t>
  </si>
  <si>
    <t>Aflosvrij op 360 maanden toetsen</t>
  </si>
  <si>
    <t>Aflosvrij op werkelijke lasten toetsen</t>
  </si>
  <si>
    <t>Alleenstaande</t>
  </si>
  <si>
    <t>Verhoging
alleenstaande</t>
  </si>
  <si>
    <t>Verruiming totaal</t>
  </si>
  <si>
    <t>Hypotheekrente</t>
  </si>
  <si>
    <t>Opslag ivm studie</t>
  </si>
  <si>
    <t>Erfpacht per maand</t>
  </si>
  <si>
    <t>Studielening aflossing per maand</t>
  </si>
  <si>
    <t>Client - inkomen 1 (per jaar)</t>
  </si>
  <si>
    <t>Client - inkomen 2 (per jaar)</t>
  </si>
  <si>
    <t>Client - inkomen 3 (per jaar)</t>
  </si>
  <si>
    <t>Client - pensioeninkomen (per jaar)</t>
  </si>
  <si>
    <t>Client - ontvangen alimentatie (per jaar)</t>
  </si>
  <si>
    <t>Client - alimentatie betaling aan ex-partner (per jaar)</t>
  </si>
  <si>
    <t>Partner - inkomen 1 (per jaar)</t>
  </si>
  <si>
    <t>Partner - inkomen 2 (per jaar)</t>
  </si>
  <si>
    <t>Partner - inkomen 3 (per jaar)</t>
  </si>
  <si>
    <t>Partner - pensioeninkomen (per jaar)</t>
  </si>
  <si>
    <t>Partner - ontvangen alimentatie (per jaar)</t>
  </si>
  <si>
    <t>Partner - alimentatie betaling aan ex-partner (per jaar)</t>
  </si>
  <si>
    <t>Stap6*</t>
  </si>
  <si>
    <t>Toetsinkomen*WQ (tbv HAT)</t>
  </si>
  <si>
    <t>Verplichtingen per jaar (tbv HAT)</t>
  </si>
  <si>
    <t>Toegestane jaarlast voor correcties (tbv HAT)</t>
  </si>
  <si>
    <t>Stap7*</t>
  </si>
  <si>
    <t>Toegestane jaarlast na verruiming</t>
  </si>
  <si>
    <t>Mndlijkse verruiming obv annuïteit 360 mnd</t>
  </si>
  <si>
    <t>Jaarlijkse verruiming obv annuïteit 360 mnd (tbv HAT)</t>
  </si>
  <si>
    <t>pm</t>
  </si>
  <si>
    <t>vt</t>
  </si>
  <si>
    <t>io</t>
  </si>
  <si>
    <t>pj</t>
  </si>
  <si>
    <t>pm (incl io??)</t>
  </si>
  <si>
    <t>jan'18</t>
  </si>
  <si>
    <t>jul'18</t>
  </si>
  <si>
    <t>jan'19</t>
  </si>
  <si>
    <t>jul'19</t>
  </si>
  <si>
    <t>jan'20</t>
  </si>
  <si>
    <t>jul'20</t>
  </si>
  <si>
    <t>jan'21</t>
  </si>
  <si>
    <t>jul'21</t>
  </si>
  <si>
    <t>jan'22</t>
  </si>
  <si>
    <t>jul'22</t>
  </si>
  <si>
    <t>jan'23</t>
  </si>
  <si>
    <t>jul'23</t>
  </si>
  <si>
    <t>AOW samen</t>
  </si>
  <si>
    <t xml:space="preserve"> AOW alleen</t>
  </si>
  <si>
    <t>Kredietlimiet (wordt obv norm 2% meegewogen)</t>
  </si>
  <si>
    <t>Persoonlijke verplichtingen per jaar 2 (normatief, 24% vd limiet)</t>
  </si>
  <si>
    <t>Persoonlijke verplichtingen per jaar 1 (obv werkelijke lasten)</t>
  </si>
  <si>
    <t>Studielening aflossing PER MAAND</t>
  </si>
  <si>
    <t>Erfpacht PER MAAND</t>
  </si>
  <si>
    <t>Kredietlasten PER MAAND (werkelijke last)</t>
  </si>
  <si>
    <t>Toegestane maandlast</t>
  </si>
  <si>
    <t>Maand</t>
  </si>
  <si>
    <t>Berekende maandlast</t>
  </si>
  <si>
    <t>Ruimte (niet afgetopt)</t>
  </si>
  <si>
    <t>Ruimte per maand (stap 9 -/- stap 5)</t>
  </si>
  <si>
    <t>Ruimte per maand (stap 8 -/- stap 5)</t>
  </si>
  <si>
    <t>2024 v1 nieuwe woonquotes</t>
  </si>
  <si>
    <t>2024 v2 nieuwe woonquotes</t>
  </si>
  <si>
    <t>2025JR2BX1</t>
  </si>
  <si>
    <t>2025SR2BX1</t>
  </si>
  <si>
    <t>2025JR2BX3</t>
  </si>
  <si>
    <t>2025SR2BX3</t>
  </si>
  <si>
    <t>5a JR2MWBX1</t>
  </si>
  <si>
    <t>5b JR1MWBX1</t>
  </si>
  <si>
    <t>5c JR2ZWBX1</t>
  </si>
  <si>
    <t>5d JR1ZWBX1</t>
  </si>
  <si>
    <t>5e SR2BX1</t>
  </si>
  <si>
    <t>5f SR1BX1</t>
  </si>
  <si>
    <t>5g JR2MWBX3</t>
  </si>
  <si>
    <t>5h JR1MWBX3</t>
  </si>
  <si>
    <t>5i JR2ZWBX3</t>
  </si>
  <si>
    <t>5j JR1ZWBX3</t>
  </si>
  <si>
    <t>5k SR2BX3</t>
  </si>
  <si>
    <t>5l SR1BX3</t>
  </si>
  <si>
    <t>BWQ1 paar met werk 5a</t>
  </si>
  <si>
    <t>BWQ1 alleen met werk 5b</t>
  </si>
  <si>
    <t>BWQ1 paar zonder werk 5c</t>
  </si>
  <si>
    <t>BWQ1 alleen zonder 5d</t>
  </si>
  <si>
    <t>BWQ1 paar AOW 5e</t>
  </si>
  <si>
    <t>BWQ1 alleen AOW 5f</t>
  </si>
  <si>
    <t>BWQ3 paar met werk 5g</t>
  </si>
  <si>
    <t>BWQ3 alleen met werk 5h</t>
  </si>
  <si>
    <t>BWQ3 paar zonder werk 5i</t>
  </si>
  <si>
    <t>BWQ3 alleen zonder 5j</t>
  </si>
  <si>
    <t>BWQ3 paar AOW 5k</t>
  </si>
  <si>
    <t>BWQ3 alleen AOW 5l</t>
  </si>
  <si>
    <t>Acceptatie</t>
  </si>
  <si>
    <t>Beheer (werk)</t>
  </si>
  <si>
    <t>Beheer (geen werk)</t>
  </si>
  <si>
    <t>Stap3.1</t>
  </si>
  <si>
    <t>BWQ3 totAOW</t>
  </si>
  <si>
    <t>BWQ3 vanafAOW</t>
  </si>
  <si>
    <t>BWQ1 totAOW</t>
  </si>
  <si>
    <t>BWQ1 vanafAOW</t>
  </si>
  <si>
    <t>Stap3.2</t>
  </si>
  <si>
    <t>Stap3.3</t>
  </si>
  <si>
    <t>Stap3.4</t>
  </si>
  <si>
    <t>BWQ3</t>
  </si>
  <si>
    <t>BWQ1</t>
  </si>
  <si>
    <t>Type toets</t>
  </si>
  <si>
    <t xml:space="preserve">        vanaf maand</t>
  </si>
  <si>
    <t>Aantal maanden RVP</t>
  </si>
  <si>
    <t>Toetsen tot en met maand</t>
  </si>
  <si>
    <t xml:space="preserve">        tot en met maand</t>
  </si>
  <si>
    <t>Gecorrigeerde ruimte</t>
  </si>
  <si>
    <t>20241119_1</t>
  </si>
  <si>
    <t>2025 v1 nieuwe woonquotes plus beheerwoonquotes, testperiode instelbaar</t>
  </si>
  <si>
    <t>Berekende maandlast (p)</t>
  </si>
  <si>
    <t>Berekende maandlast (n)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</si>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</sst>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quot;€&quot;\ * #,##0.00_ ;_ &quot;€&quot;\ * \-#,##0.00_ ;_ &quot;€&quot;\ * &quot;-&quot;??_ ;_ @_ "/>
    <numFmt numFmtId="43" formatCode="_ * #,##0.00_ ;_ * \-#,##0.00_ ;_ * &quot;-&quot;??_ ;_ @_ "/>
    <numFmt numFmtId="164" formatCode="0.000"/>
    <numFmt numFmtId="165" formatCode="0.000%"/>
    <numFmt numFmtId="166" formatCode="&quot;€&quot;\ #,##0.00"/>
    <numFmt numFmtId="167" formatCode="&quot;€&quot;\ #,##0"/>
    <numFmt numFmtId="168" formatCode="0.0%"/>
  </numFmts>
  <fonts count="34"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sz val="11"/>
      <color indexed="8"/>
      <name val="Calibri"/>
      <family val="2"/>
    </font>
    <font>
      <sz val="9"/>
      <name val="Calibri"/>
      <family val="2"/>
      <scheme val="minor"/>
    </font>
    <font>
      <b/>
      <sz val="11"/>
      <color rgb="FF3F3F3F"/>
      <name val="Calibri"/>
      <family val="2"/>
      <scheme val="minor"/>
    </font>
    <font>
      <b/>
      <sz val="11"/>
      <color indexed="8"/>
      <name val="Calibri"/>
      <family val="2"/>
      <scheme val="minor"/>
    </font>
    <font>
      <b/>
      <sz val="11"/>
      <name val="Calibri"/>
      <family val="2"/>
      <scheme val="minor"/>
    </font>
    <font>
      <b/>
      <sz val="9"/>
      <color indexed="81"/>
      <name val="Tahoma"/>
      <family val="2"/>
    </font>
    <font>
      <sz val="9"/>
      <color indexed="81"/>
      <name val="Tahoma"/>
      <family val="2"/>
    </font>
    <font>
      <sz val="9"/>
      <color rgb="FFFF0000"/>
      <name val="Calibri"/>
      <family val="2"/>
      <scheme val="minor"/>
    </font>
    <font>
      <sz val="9"/>
      <color theme="0" tint="-0.34998626667073579"/>
      <name val="Calibri"/>
      <family val="2"/>
      <scheme val="minor"/>
    </font>
    <font>
      <b/>
      <sz val="11"/>
      <color rgb="FF000000"/>
      <name val="Calibri"/>
      <family val="2"/>
      <scheme val="minor"/>
    </font>
    <font>
      <b/>
      <sz val="11"/>
      <color rgb="FF00B050"/>
      <name val="Calibri"/>
      <family val="2"/>
      <scheme val="minor"/>
    </font>
    <font>
      <sz val="11"/>
      <color rgb="FF000000"/>
      <name val="Calibri"/>
      <family val="2"/>
      <scheme val="minor"/>
    </font>
    <font>
      <sz val="11"/>
      <color rgb="FFFF0000"/>
      <name val="Calibri"/>
      <family val="2"/>
      <scheme val="minor"/>
    </font>
    <font>
      <sz val="11"/>
      <color rgb="FF00CC66"/>
      <name val="Calibri"/>
      <family val="2"/>
      <scheme val="minor"/>
    </font>
    <font>
      <sz val="8"/>
      <name val="Calibri"/>
      <family val="2"/>
      <scheme val="minor"/>
    </font>
    <font>
      <b/>
      <sz val="9"/>
      <color theme="0"/>
      <name val="Calibri"/>
      <family val="2"/>
      <scheme val="minor"/>
    </font>
    <font>
      <sz val="11"/>
      <name val="Calibri"/>
      <family val="2"/>
      <scheme val="minor"/>
    </font>
    <font>
      <b/>
      <i/>
      <sz val="9"/>
      <color rgb="FFFF0000"/>
      <name val="Calibri"/>
      <family val="2"/>
      <scheme val="minor"/>
    </font>
    <font>
      <i/>
      <sz val="9"/>
      <color rgb="FFBF95DF"/>
      <name val="Calibri"/>
      <family val="2"/>
      <scheme val="minor"/>
    </font>
    <font>
      <sz val="9"/>
      <color rgb="FFBF95DF"/>
      <name val="Calibri"/>
      <family val="2"/>
      <scheme val="minor"/>
    </font>
    <font>
      <b/>
      <sz val="9"/>
      <color rgb="FFBF95DF"/>
      <name val="Calibri"/>
      <family val="2"/>
      <scheme val="minor"/>
    </font>
    <font>
      <sz val="9"/>
      <color theme="0" tint="-0.14999847407452621"/>
      <name val="Calibri"/>
      <family val="2"/>
      <scheme val="minor"/>
    </font>
    <font>
      <b/>
      <sz val="9"/>
      <color theme="0" tint="-0.14999847407452621"/>
      <name val="Calibri"/>
      <family val="2"/>
      <scheme val="minor"/>
    </font>
    <font>
      <sz val="9"/>
      <color theme="0" tint="-0.249977111117893"/>
      <name val="Calibri"/>
      <family val="2"/>
      <scheme val="minor"/>
    </font>
    <font>
      <i/>
      <sz val="9"/>
      <color theme="0" tint="-0.34998626667073579"/>
      <name val="Calibri"/>
      <family val="2"/>
      <scheme val="minor"/>
    </font>
    <font>
      <b/>
      <sz val="9"/>
      <color theme="0" tint="-0.34998626667073579"/>
      <name val="Calibri"/>
      <family val="2"/>
      <scheme val="minor"/>
    </font>
    <font>
      <sz val="9"/>
      <color theme="0"/>
      <name val="Calibri"/>
      <family val="2"/>
      <scheme val="minor"/>
    </font>
    <font>
      <i/>
      <sz val="11"/>
      <color theme="0" tint="-0.34998626667073579"/>
      <name val="Calibri"/>
      <family val="2"/>
      <scheme val="minor"/>
    </font>
    <font>
      <b/>
      <sz val="11"/>
      <color theme="1"/>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F2F2F2"/>
      </patternFill>
    </fill>
    <fill>
      <patternFill patternType="solid">
        <fgColor theme="7" tint="0.59999389629810485"/>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s>
  <borders count="21">
    <border>
      <left/>
      <right/>
      <top/>
      <bottom/>
      <diagonal/>
    </border>
    <border>
      <left style="thin">
        <color rgb="FF3F3F3F"/>
      </left>
      <right style="thin">
        <color rgb="FF3F3F3F"/>
      </right>
      <top style="thin">
        <color rgb="FF3F3F3F"/>
      </top>
      <bottom style="thin">
        <color rgb="FF3F3F3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indexed="64"/>
      </left>
      <right style="thin">
        <color indexed="64"/>
      </right>
      <top style="thin">
        <color indexed="64"/>
      </top>
      <bottom style="thin">
        <color indexed="64"/>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bottom/>
      <diagonal/>
    </border>
    <border>
      <left style="thin">
        <color theme="0" tint="-0.14990691854609822"/>
      </left>
      <right style="thin">
        <color theme="0" tint="-0.14990691854609822"/>
      </right>
      <top/>
      <bottom style="thin">
        <color theme="0" tint="-0.14990691854609822"/>
      </bottom>
      <diagonal/>
    </border>
    <border>
      <left style="thin">
        <color theme="0" tint="-0.14993743705557422"/>
      </left>
      <right/>
      <top/>
      <bottom style="thin">
        <color theme="0" tint="-0.14993743705557422"/>
      </bottom>
      <diagonal/>
    </border>
    <border>
      <left style="thin">
        <color theme="0" tint="-0.14993743705557422"/>
      </left>
      <right style="thin">
        <color theme="0" tint="-0.14993743705557422"/>
      </right>
      <top style="thin">
        <color indexed="64"/>
      </top>
      <bottom/>
      <diagonal/>
    </border>
    <border>
      <left style="thin">
        <color theme="0" tint="-0.14993743705557422"/>
      </left>
      <right style="thin">
        <color theme="0" tint="-0.14990691854609822"/>
      </right>
      <top style="thin">
        <color theme="0" tint="-0.14993743705557422"/>
      </top>
      <bottom style="thin">
        <color theme="0" tint="-0.14990691854609822"/>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90691854609822"/>
      </left>
      <right style="thin">
        <color theme="0" tint="-0.14993743705557422"/>
      </right>
      <top style="thin">
        <color theme="0" tint="-0.14993743705557422"/>
      </top>
      <bottom style="thin">
        <color theme="0" tint="-0.14993743705557422"/>
      </bottom>
      <diagonal/>
    </border>
  </borders>
  <cellStyleXfs count="7">
    <xf numFmtId="0" fontId="0" fillId="0" borderId="0"/>
    <xf numFmtId="9" fontId="1" fillId="0" borderId="0" applyFont="0" applyFill="0" applyBorder="0" applyAlignment="0" applyProtection="0"/>
    <xf numFmtId="44" fontId="1" fillId="0" borderId="0" applyFont="0" applyFill="0" applyBorder="0" applyAlignment="0" applyProtection="0"/>
    <xf numFmtId="0" fontId="4" fillId="0" borderId="0"/>
    <xf numFmtId="9" fontId="5" fillId="0" borderId="0" applyFont="0" applyFill="0" applyBorder="0" applyAlignment="0" applyProtection="0"/>
    <xf numFmtId="0" fontId="7" fillId="5" borderId="1" applyNumberFormat="0" applyAlignment="0" applyProtection="0"/>
    <xf numFmtId="43" fontId="1" fillId="0" borderId="0" applyFont="0" applyFill="0" applyBorder="0" applyAlignment="0" applyProtection="0"/>
  </cellStyleXfs>
  <cellXfs count="239">
    <xf numFmtId="0" fontId="0" fillId="0" borderId="0" xfId="0"/>
    <xf numFmtId="0" fontId="2" fillId="0" borderId="0" xfId="0" applyFont="1" applyAlignment="1">
      <alignment horizontal="left" vertical="top"/>
    </xf>
    <xf numFmtId="0" fontId="2" fillId="0" borderId="0" xfId="0" applyFont="1" applyAlignment="1">
      <alignment horizontal="left" vertical="top" wrapText="1"/>
    </xf>
    <xf numFmtId="44" fontId="2" fillId="0" borderId="0" xfId="2" applyFont="1" applyAlignment="1">
      <alignment horizontal="left" vertical="top"/>
    </xf>
    <xf numFmtId="0" fontId="2" fillId="0" borderId="0" xfId="2" applyNumberFormat="1" applyFont="1" applyAlignment="1">
      <alignment horizontal="left" vertical="top"/>
    </xf>
    <xf numFmtId="44" fontId="3" fillId="0" borderId="0" xfId="2" applyFont="1" applyAlignment="1">
      <alignment horizontal="left" vertical="top"/>
    </xf>
    <xf numFmtId="0" fontId="2" fillId="0" borderId="0" xfId="0" applyFont="1"/>
    <xf numFmtId="14" fontId="2" fillId="0" borderId="0" xfId="0" applyNumberFormat="1" applyFont="1"/>
    <xf numFmtId="0" fontId="2" fillId="2" borderId="0" xfId="0" applyFont="1" applyFill="1"/>
    <xf numFmtId="14" fontId="2" fillId="2" borderId="0" xfId="0" applyNumberFormat="1" applyFont="1" applyFill="1"/>
    <xf numFmtId="0" fontId="3" fillId="0" borderId="0" xfId="0" applyFont="1"/>
    <xf numFmtId="2" fontId="2" fillId="2" borderId="0" xfId="0" applyNumberFormat="1" applyFont="1" applyFill="1"/>
    <xf numFmtId="0" fontId="3" fillId="0" borderId="0" xfId="2" applyNumberFormat="1" applyFont="1" applyAlignment="1">
      <alignment horizontal="left" vertical="top"/>
    </xf>
    <xf numFmtId="0" fontId="3" fillId="0" borderId="0" xfId="0" applyFont="1" applyAlignment="1">
      <alignment horizontal="left" vertical="top" wrapText="1"/>
    </xf>
    <xf numFmtId="44" fontId="2" fillId="0" borderId="0" xfId="2" applyFont="1" applyFill="1" applyAlignment="1">
      <alignment horizontal="left" vertical="top"/>
    </xf>
    <xf numFmtId="0" fontId="2" fillId="0" borderId="0" xfId="2" applyNumberFormat="1" applyFont="1" applyFill="1" applyAlignment="1">
      <alignment horizontal="right"/>
    </xf>
    <xf numFmtId="10" fontId="2" fillId="0" borderId="0" xfId="0" applyNumberFormat="1" applyFont="1"/>
    <xf numFmtId="44" fontId="2" fillId="0" borderId="0" xfId="2" applyFont="1" applyFill="1" applyBorder="1" applyAlignment="1">
      <alignment horizontal="left" vertical="top"/>
    </xf>
    <xf numFmtId="44" fontId="2" fillId="0" borderId="0" xfId="2" applyFont="1" applyAlignment="1">
      <alignment horizontal="right" vertical="top"/>
    </xf>
    <xf numFmtId="0" fontId="2" fillId="0" borderId="0" xfId="0" applyFont="1" applyAlignment="1">
      <alignment horizontal="right"/>
    </xf>
    <xf numFmtId="0" fontId="2" fillId="0" borderId="0" xfId="0" applyFont="1" applyAlignment="1">
      <alignment horizontal="left"/>
    </xf>
    <xf numFmtId="44" fontId="3" fillId="0" borderId="0" xfId="2" applyFont="1" applyFill="1" applyAlignment="1">
      <alignment horizontal="left" vertical="top"/>
    </xf>
    <xf numFmtId="1" fontId="2" fillId="0" borderId="0" xfId="2" applyNumberFormat="1" applyFont="1" applyFill="1" applyAlignment="1">
      <alignment horizontal="left" vertical="top"/>
    </xf>
    <xf numFmtId="14" fontId="2" fillId="0" borderId="0" xfId="2" applyNumberFormat="1" applyFont="1" applyFill="1" applyAlignment="1">
      <alignment horizontal="left" vertical="top"/>
    </xf>
    <xf numFmtId="164" fontId="2" fillId="0" borderId="0" xfId="2" applyNumberFormat="1" applyFont="1" applyFill="1" applyAlignment="1">
      <alignment horizontal="left" vertical="top"/>
    </xf>
    <xf numFmtId="0" fontId="2" fillId="0" borderId="0" xfId="2" applyNumberFormat="1" applyFont="1" applyFill="1" applyAlignment="1">
      <alignment horizontal="left" vertical="top"/>
    </xf>
    <xf numFmtId="44" fontId="2" fillId="0" borderId="0" xfId="0" applyNumberFormat="1" applyFont="1"/>
    <xf numFmtId="44" fontId="2" fillId="3" borderId="0" xfId="2" applyFont="1" applyFill="1" applyAlignment="1">
      <alignment horizontal="left" vertical="top"/>
    </xf>
    <xf numFmtId="0" fontId="2" fillId="3" borderId="0" xfId="0" applyFont="1" applyFill="1"/>
    <xf numFmtId="0" fontId="2" fillId="3" borderId="0" xfId="2" applyNumberFormat="1" applyFont="1" applyFill="1" applyAlignment="1">
      <alignment horizontal="left" vertical="top"/>
    </xf>
    <xf numFmtId="0" fontId="6" fillId="0" borderId="0" xfId="0" applyFont="1"/>
    <xf numFmtId="0" fontId="0" fillId="0" borderId="0" xfId="0" applyAlignment="1">
      <alignment horizontal="right"/>
    </xf>
    <xf numFmtId="10" fontId="6" fillId="0" borderId="0" xfId="1" applyNumberFormat="1" applyFont="1" applyFill="1" applyAlignment="1">
      <alignment horizontal="right" vertical="top"/>
    </xf>
    <xf numFmtId="0" fontId="6" fillId="0" borderId="0" xfId="2" applyNumberFormat="1" applyFont="1" applyFill="1" applyAlignment="1">
      <alignment horizontal="left" vertical="top"/>
    </xf>
    <xf numFmtId="0" fontId="6" fillId="0" borderId="0" xfId="0" applyFont="1" applyAlignment="1">
      <alignment horizontal="left" vertical="top"/>
    </xf>
    <xf numFmtId="165" fontId="2" fillId="2" borderId="0" xfId="1" applyNumberFormat="1" applyFont="1" applyFill="1" applyAlignment="1">
      <alignment horizontal="right" vertical="top"/>
    </xf>
    <xf numFmtId="165" fontId="2" fillId="0" borderId="0" xfId="2" applyNumberFormat="1" applyFont="1" applyFill="1" applyAlignment="1">
      <alignment horizontal="right" vertical="top"/>
    </xf>
    <xf numFmtId="0" fontId="2" fillId="4" borderId="0" xfId="0" applyFont="1" applyFill="1" applyAlignment="1">
      <alignment horizontal="center"/>
    </xf>
    <xf numFmtId="0" fontId="6" fillId="0" borderId="0" xfId="0" applyFont="1" applyAlignment="1">
      <alignment vertical="top"/>
    </xf>
    <xf numFmtId="0" fontId="6" fillId="0" borderId="0" xfId="0" applyFont="1" applyAlignment="1">
      <alignment vertical="top" wrapText="1"/>
    </xf>
    <xf numFmtId="0" fontId="2" fillId="0" borderId="0" xfId="0" quotePrefix="1" applyFont="1" applyAlignment="1">
      <alignment horizontal="left" vertical="top" wrapText="1"/>
    </xf>
    <xf numFmtId="2" fontId="6" fillId="0" borderId="0" xfId="0" applyNumberFormat="1" applyFont="1" applyAlignment="1">
      <alignment vertical="top"/>
    </xf>
    <xf numFmtId="0" fontId="12" fillId="0" borderId="0" xfId="0" applyFont="1" applyAlignment="1">
      <alignment horizontal="right"/>
    </xf>
    <xf numFmtId="0" fontId="2" fillId="0" borderId="0" xfId="0" applyFont="1" applyAlignment="1">
      <alignment vertical="top" wrapText="1"/>
    </xf>
    <xf numFmtId="0" fontId="2" fillId="0" borderId="0" xfId="0" applyFont="1" applyAlignment="1">
      <alignment vertical="top"/>
    </xf>
    <xf numFmtId="2" fontId="2" fillId="0" borderId="0" xfId="0" applyNumberFormat="1" applyFont="1"/>
    <xf numFmtId="44" fontId="2" fillId="0" borderId="0" xfId="2" applyFont="1" applyFill="1" applyAlignment="1">
      <alignment vertical="top" wrapText="1"/>
    </xf>
    <xf numFmtId="44" fontId="2" fillId="0" borderId="2" xfId="2" applyFont="1" applyFill="1" applyBorder="1" applyAlignment="1" applyProtection="1">
      <alignment vertical="top"/>
      <protection locked="0"/>
    </xf>
    <xf numFmtId="44" fontId="2" fillId="0" borderId="4" xfId="2" applyFont="1" applyFill="1" applyBorder="1" applyAlignment="1" applyProtection="1">
      <alignment vertical="top"/>
      <protection locked="0"/>
    </xf>
    <xf numFmtId="0" fontId="2" fillId="0" borderId="5" xfId="0" applyFont="1" applyBorder="1" applyAlignment="1" applyProtection="1">
      <alignment vertical="top" wrapText="1"/>
      <protection locked="0"/>
    </xf>
    <xf numFmtId="44" fontId="2" fillId="0" borderId="3" xfId="2" applyFont="1" applyFill="1" applyBorder="1" applyAlignment="1" applyProtection="1">
      <alignment vertical="top"/>
      <protection locked="0"/>
    </xf>
    <xf numFmtId="14" fontId="2" fillId="0" borderId="3" xfId="0" applyNumberFormat="1" applyFont="1" applyBorder="1" applyAlignment="1" applyProtection="1">
      <alignment vertical="top" wrapText="1"/>
      <protection locked="0"/>
    </xf>
    <xf numFmtId="10" fontId="2" fillId="0" borderId="7" xfId="1" applyNumberFormat="1" applyFont="1" applyFill="1" applyBorder="1" applyAlignment="1" applyProtection="1">
      <alignment vertical="top"/>
      <protection locked="0"/>
    </xf>
    <xf numFmtId="0" fontId="2" fillId="0" borderId="5" xfId="2" applyNumberFormat="1" applyFont="1" applyFill="1" applyBorder="1" applyAlignment="1" applyProtection="1">
      <alignment vertical="top"/>
      <protection locked="0"/>
    </xf>
    <xf numFmtId="164" fontId="6" fillId="0" borderId="0" xfId="2" applyNumberFormat="1" applyFont="1" applyFill="1" applyAlignment="1">
      <alignment horizontal="left" vertical="top" wrapText="1"/>
    </xf>
    <xf numFmtId="9" fontId="2" fillId="0" borderId="0" xfId="1" applyFont="1" applyFill="1" applyAlignment="1">
      <alignment horizontal="left" vertical="top"/>
    </xf>
    <xf numFmtId="0" fontId="2" fillId="0" borderId="2" xfId="0" applyFont="1" applyBorder="1" applyAlignment="1" applyProtection="1">
      <alignment horizontal="left" vertical="top"/>
      <protection locked="0"/>
    </xf>
    <xf numFmtId="14" fontId="2" fillId="7" borderId="0" xfId="0" applyNumberFormat="1" applyFont="1" applyFill="1"/>
    <xf numFmtId="14" fontId="2" fillId="8" borderId="0" xfId="0" applyNumberFormat="1" applyFont="1" applyFill="1"/>
    <xf numFmtId="0" fontId="0" fillId="0" borderId="0" xfId="0" applyAlignment="1">
      <alignment horizontal="right" vertical="center"/>
    </xf>
    <xf numFmtId="0" fontId="16" fillId="0" borderId="0" xfId="0" applyFont="1" applyAlignment="1">
      <alignment vertical="center"/>
    </xf>
    <xf numFmtId="14" fontId="16" fillId="0" borderId="0" xfId="0" applyNumberFormat="1" applyFont="1" applyAlignment="1">
      <alignment horizontal="right" vertical="center"/>
    </xf>
    <xf numFmtId="0" fontId="16" fillId="0" borderId="0" xfId="0" applyFont="1" applyAlignment="1">
      <alignment horizontal="right" vertical="center"/>
    </xf>
    <xf numFmtId="0" fontId="15" fillId="0" borderId="0" xfId="0" applyFont="1" applyAlignment="1">
      <alignment vertical="center"/>
    </xf>
    <xf numFmtId="0" fontId="14" fillId="0" borderId="0" xfId="0" applyFont="1" applyAlignment="1">
      <alignment vertical="center"/>
    </xf>
    <xf numFmtId="14" fontId="0" fillId="0" borderId="0" xfId="0" applyNumberFormat="1"/>
    <xf numFmtId="14" fontId="2" fillId="6" borderId="0" xfId="0" applyNumberFormat="1" applyFont="1" applyFill="1"/>
    <xf numFmtId="2" fontId="0" fillId="0" borderId="0" xfId="0" applyNumberFormat="1"/>
    <xf numFmtId="44" fontId="0" fillId="0" borderId="0" xfId="2" applyFont="1" applyFill="1" applyAlignment="1">
      <alignment horizontal="left"/>
    </xf>
    <xf numFmtId="1" fontId="16" fillId="0" borderId="0" xfId="0" applyNumberFormat="1" applyFont="1" applyAlignment="1">
      <alignment readingOrder="1"/>
    </xf>
    <xf numFmtId="1" fontId="6" fillId="0" borderId="0" xfId="0" applyNumberFormat="1" applyFont="1" applyAlignment="1">
      <alignment vertical="top"/>
    </xf>
    <xf numFmtId="17" fontId="0" fillId="0" borderId="0" xfId="0" applyNumberFormat="1"/>
    <xf numFmtId="14" fontId="0" fillId="4" borderId="0" xfId="0" applyNumberFormat="1" applyFill="1"/>
    <xf numFmtId="1" fontId="0" fillId="0" borderId="0" xfId="0" applyNumberFormat="1"/>
    <xf numFmtId="14" fontId="0" fillId="9" borderId="0" xfId="0" applyNumberFormat="1" applyFill="1"/>
    <xf numFmtId="2" fontId="0" fillId="9" borderId="0" xfId="0" applyNumberFormat="1" applyFill="1"/>
    <xf numFmtId="14" fontId="0" fillId="10" borderId="8" xfId="0" applyNumberFormat="1" applyFill="1" applyBorder="1"/>
    <xf numFmtId="0" fontId="0" fillId="10" borderId="8" xfId="0" applyFill="1" applyBorder="1" applyAlignment="1">
      <alignment horizontal="right"/>
    </xf>
    <xf numFmtId="14" fontId="18" fillId="10" borderId="8" xfId="0" applyNumberFormat="1" applyFont="1" applyFill="1" applyBorder="1"/>
    <xf numFmtId="0" fontId="18" fillId="10" borderId="8" xfId="0" applyFont="1" applyFill="1" applyBorder="1" applyAlignment="1">
      <alignment horizontal="right"/>
    </xf>
    <xf numFmtId="0" fontId="0" fillId="10" borderId="8" xfId="0" applyFill="1" applyBorder="1"/>
    <xf numFmtId="0" fontId="18" fillId="10" borderId="8" xfId="0" applyFont="1" applyFill="1" applyBorder="1"/>
    <xf numFmtId="0" fontId="17" fillId="0" borderId="0" xfId="0" applyFont="1"/>
    <xf numFmtId="0" fontId="2" fillId="0" borderId="0" xfId="0" quotePrefix="1" applyFont="1"/>
    <xf numFmtId="10" fontId="6" fillId="0" borderId="0" xfId="1" applyNumberFormat="1" applyFont="1" applyFill="1" applyAlignment="1">
      <alignment vertical="top" wrapText="1"/>
    </xf>
    <xf numFmtId="44" fontId="2" fillId="0" borderId="0" xfId="2" quotePrefix="1" applyFont="1" applyAlignment="1">
      <alignment horizontal="left" vertical="top"/>
    </xf>
    <xf numFmtId="44" fontId="2" fillId="0" borderId="0" xfId="2" quotePrefix="1" applyFont="1" applyFill="1" applyAlignment="1">
      <alignment horizontal="left" vertical="top"/>
    </xf>
    <xf numFmtId="0" fontId="2" fillId="2" borderId="0" xfId="0" applyFont="1" applyFill="1" applyAlignment="1">
      <alignment horizontal="left" vertical="top" wrapText="1"/>
    </xf>
    <xf numFmtId="44" fontId="2" fillId="2" borderId="0" xfId="2" applyFont="1" applyFill="1" applyAlignment="1">
      <alignment horizontal="left" vertical="top"/>
    </xf>
    <xf numFmtId="1" fontId="2" fillId="2" borderId="0" xfId="2" applyNumberFormat="1" applyFont="1" applyFill="1" applyAlignment="1">
      <alignment horizontal="left" vertical="top"/>
    </xf>
    <xf numFmtId="164" fontId="2" fillId="2" borderId="0" xfId="2" applyNumberFormat="1" applyFont="1" applyFill="1" applyAlignment="1">
      <alignment horizontal="left" vertical="top"/>
    </xf>
    <xf numFmtId="0" fontId="2" fillId="2" borderId="0" xfId="0" applyFont="1" applyFill="1" applyAlignment="1">
      <alignment horizontal="left" vertical="top"/>
    </xf>
    <xf numFmtId="44" fontId="2" fillId="2" borderId="0" xfId="2" quotePrefix="1" applyFont="1" applyFill="1" applyAlignment="1">
      <alignment horizontal="left" vertical="top"/>
    </xf>
    <xf numFmtId="44" fontId="6" fillId="2" borderId="0" xfId="2" applyFont="1" applyFill="1" applyAlignment="1">
      <alignment horizontal="left" vertical="top"/>
    </xf>
    <xf numFmtId="44" fontId="2" fillId="4" borderId="0" xfId="2" applyFont="1" applyFill="1" applyAlignment="1">
      <alignment horizontal="left" vertical="top"/>
    </xf>
    <xf numFmtId="0" fontId="2" fillId="12" borderId="0" xfId="0" applyFont="1" applyFill="1"/>
    <xf numFmtId="0" fontId="2" fillId="12" borderId="0" xfId="0" applyFont="1" applyFill="1" applyAlignment="1">
      <alignment horizontal="left" vertical="top" wrapText="1"/>
    </xf>
    <xf numFmtId="44" fontId="2" fillId="12" borderId="0" xfId="2" applyFont="1" applyFill="1" applyAlignment="1">
      <alignment horizontal="left" vertical="top"/>
    </xf>
    <xf numFmtId="10" fontId="2" fillId="12" borderId="0" xfId="2" applyNumberFormat="1" applyFont="1" applyFill="1" applyAlignment="1">
      <alignment horizontal="left" vertical="top"/>
    </xf>
    <xf numFmtId="44" fontId="2" fillId="4" borderId="0" xfId="2" applyFont="1" applyFill="1" applyBorder="1" applyAlignment="1">
      <alignment horizontal="left" vertical="top"/>
    </xf>
    <xf numFmtId="0" fontId="9" fillId="0" borderId="0" xfId="3" applyFont="1"/>
    <xf numFmtId="0" fontId="8" fillId="0" borderId="0" xfId="0" applyFont="1"/>
    <xf numFmtId="0" fontId="8" fillId="3" borderId="0" xfId="0" applyFont="1" applyFill="1"/>
    <xf numFmtId="10" fontId="6" fillId="0" borderId="0" xfId="1" applyNumberFormat="1" applyFont="1" applyFill="1" applyBorder="1" applyAlignment="1">
      <alignment horizontal="left" vertical="top" wrapText="1"/>
    </xf>
    <xf numFmtId="0" fontId="2" fillId="13" borderId="0" xfId="0" applyFont="1" applyFill="1"/>
    <xf numFmtId="0" fontId="2" fillId="13" borderId="2" xfId="0" applyFont="1" applyFill="1" applyBorder="1" applyAlignment="1" applyProtection="1">
      <alignment horizontal="left" vertical="top"/>
      <protection locked="0"/>
    </xf>
    <xf numFmtId="0" fontId="2" fillId="13" borderId="2" xfId="0" applyFont="1" applyFill="1" applyBorder="1" applyProtection="1">
      <protection locked="0"/>
    </xf>
    <xf numFmtId="14" fontId="2" fillId="0" borderId="10" xfId="0" applyNumberFormat="1" applyFont="1" applyBorder="1" applyProtection="1">
      <protection locked="0"/>
    </xf>
    <xf numFmtId="44" fontId="2" fillId="0" borderId="12" xfId="2" applyFont="1" applyFill="1" applyBorder="1" applyAlignment="1" applyProtection="1">
      <alignment vertical="top"/>
      <protection locked="0"/>
    </xf>
    <xf numFmtId="44" fontId="2" fillId="0" borderId="13" xfId="2" applyFont="1" applyFill="1" applyBorder="1" applyAlignment="1" applyProtection="1">
      <alignment vertical="top"/>
      <protection locked="0"/>
    </xf>
    <xf numFmtId="10" fontId="2" fillId="0" borderId="14" xfId="1" applyNumberFormat="1" applyFont="1" applyFill="1" applyBorder="1" applyAlignment="1" applyProtection="1">
      <alignment vertical="top"/>
      <protection locked="0"/>
    </xf>
    <xf numFmtId="0" fontId="2" fillId="0" borderId="15" xfId="2" applyNumberFormat="1" applyFont="1" applyFill="1" applyBorder="1" applyAlignment="1" applyProtection="1">
      <alignment vertical="top"/>
      <protection locked="0"/>
    </xf>
    <xf numFmtId="44" fontId="2" fillId="0" borderId="9" xfId="2" applyFont="1" applyFill="1" applyBorder="1" applyAlignment="1" applyProtection="1">
      <alignment vertical="top"/>
      <protection locked="0"/>
    </xf>
    <xf numFmtId="14" fontId="2" fillId="0" borderId="16" xfId="0" applyNumberFormat="1" applyFont="1" applyBorder="1" applyAlignment="1" applyProtection="1">
      <alignment vertical="top" wrapText="1"/>
      <protection locked="0"/>
    </xf>
    <xf numFmtId="0" fontId="20" fillId="11" borderId="8" xfId="0" applyFont="1" applyFill="1" applyBorder="1" applyAlignment="1">
      <alignment horizontal="left" vertical="top"/>
    </xf>
    <xf numFmtId="0" fontId="20" fillId="11" borderId="8" xfId="0" applyFont="1" applyFill="1" applyBorder="1" applyAlignment="1">
      <alignment horizontal="center" vertical="top" wrapText="1"/>
    </xf>
    <xf numFmtId="0" fontId="20" fillId="11" borderId="8" xfId="0" applyFont="1" applyFill="1" applyBorder="1" applyAlignment="1">
      <alignment horizontal="center" vertical="top"/>
    </xf>
    <xf numFmtId="0" fontId="20" fillId="11" borderId="8" xfId="0" applyFont="1" applyFill="1" applyBorder="1" applyAlignment="1">
      <alignment horizontal="left" vertical="top" wrapText="1"/>
    </xf>
    <xf numFmtId="0" fontId="2" fillId="0" borderId="0" xfId="0" applyFont="1" applyAlignment="1">
      <alignment horizontal="left" wrapText="1"/>
    </xf>
    <xf numFmtId="0" fontId="2" fillId="0" borderId="13" xfId="0" applyFont="1" applyBorder="1" applyAlignment="1">
      <alignment vertical="top"/>
    </xf>
    <xf numFmtId="0" fontId="2" fillId="0" borderId="13" xfId="0" applyFont="1" applyBorder="1" applyAlignment="1" applyProtection="1">
      <alignment vertical="top"/>
      <protection locked="0"/>
    </xf>
    <xf numFmtId="0" fontId="2" fillId="0" borderId="3" xfId="0" applyFont="1" applyBorder="1" applyAlignment="1" applyProtection="1">
      <alignment vertical="top"/>
      <protection locked="0"/>
    </xf>
    <xf numFmtId="44" fontId="2" fillId="0" borderId="0" xfId="0" applyNumberFormat="1" applyFont="1" applyAlignment="1">
      <alignment vertical="top" wrapText="1"/>
    </xf>
    <xf numFmtId="0" fontId="22" fillId="11" borderId="8" xfId="0" applyFont="1" applyFill="1" applyBorder="1" applyAlignment="1">
      <alignment horizontal="left" vertical="top"/>
    </xf>
    <xf numFmtId="0" fontId="23" fillId="0" borderId="0" xfId="0" applyFont="1" applyAlignment="1">
      <alignment horizontal="left" vertical="top"/>
    </xf>
    <xf numFmtId="0" fontId="23" fillId="0" borderId="0" xfId="0" applyFont="1"/>
    <xf numFmtId="44" fontId="23" fillId="0" borderId="0" xfId="2" applyFont="1" applyAlignment="1">
      <alignment horizontal="left" vertical="top"/>
    </xf>
    <xf numFmtId="44" fontId="23" fillId="0" borderId="0" xfId="2" applyFont="1" applyFill="1" applyAlignment="1">
      <alignment horizontal="left" vertical="top"/>
    </xf>
    <xf numFmtId="166" fontId="2" fillId="0" borderId="0" xfId="0" applyNumberFormat="1" applyFont="1"/>
    <xf numFmtId="167" fontId="0" fillId="0" borderId="0" xfId="0" applyNumberFormat="1"/>
    <xf numFmtId="0" fontId="0" fillId="14" borderId="0" xfId="0" applyFill="1"/>
    <xf numFmtId="0" fontId="24" fillId="0" borderId="0" xfId="0" applyFont="1" applyAlignment="1">
      <alignment horizontal="left" vertical="top"/>
    </xf>
    <xf numFmtId="0" fontId="24" fillId="0" borderId="0" xfId="2" applyNumberFormat="1" applyFont="1" applyAlignment="1">
      <alignment horizontal="left" vertical="top"/>
    </xf>
    <xf numFmtId="44" fontId="24" fillId="0" borderId="0" xfId="2" applyFont="1" applyAlignment="1">
      <alignment horizontal="left" vertical="top"/>
    </xf>
    <xf numFmtId="44" fontId="24" fillId="0" borderId="0" xfId="2" applyFont="1" applyFill="1" applyAlignment="1">
      <alignment horizontal="left" vertical="top"/>
    </xf>
    <xf numFmtId="0" fontId="24" fillId="0" borderId="0" xfId="2" applyNumberFormat="1" applyFont="1" applyFill="1" applyAlignment="1">
      <alignment horizontal="left" vertical="top"/>
    </xf>
    <xf numFmtId="44" fontId="24" fillId="0" borderId="0" xfId="0" applyNumberFormat="1" applyFont="1"/>
    <xf numFmtId="0" fontId="24" fillId="0" borderId="0" xfId="0" applyFont="1"/>
    <xf numFmtId="0" fontId="25" fillId="0" borderId="0" xfId="2" applyNumberFormat="1" applyFont="1" applyAlignment="1">
      <alignment horizontal="left" vertical="top"/>
    </xf>
    <xf numFmtId="44" fontId="25" fillId="15" borderId="0" xfId="2" applyFont="1" applyFill="1" applyAlignment="1">
      <alignment horizontal="left" vertical="top"/>
    </xf>
    <xf numFmtId="165" fontId="6" fillId="0" borderId="0" xfId="0" applyNumberFormat="1" applyFont="1" applyAlignment="1">
      <alignment vertical="top"/>
    </xf>
    <xf numFmtId="0" fontId="21" fillId="0" borderId="0" xfId="0" applyFont="1" applyAlignment="1">
      <alignment vertical="top"/>
    </xf>
    <xf numFmtId="168" fontId="21" fillId="0" borderId="0" xfId="1" applyNumberFormat="1" applyFont="1" applyFill="1" applyAlignment="1">
      <alignment vertical="top"/>
    </xf>
    <xf numFmtId="0" fontId="21" fillId="0" borderId="0" xfId="6" applyNumberFormat="1" applyFont="1" applyFill="1" applyAlignment="1">
      <alignment vertical="top"/>
    </xf>
    <xf numFmtId="168" fontId="21" fillId="0" borderId="0" xfId="0" applyNumberFormat="1" applyFont="1" applyAlignment="1">
      <alignment vertical="top"/>
    </xf>
    <xf numFmtId="0" fontId="9" fillId="0" borderId="0" xfId="0" applyFont="1" applyAlignment="1">
      <alignment vertical="top"/>
    </xf>
    <xf numFmtId="0" fontId="9" fillId="3" borderId="0" xfId="0" applyFont="1" applyFill="1" applyAlignment="1">
      <alignment vertical="top"/>
    </xf>
    <xf numFmtId="0" fontId="9" fillId="0" borderId="0" xfId="3" applyFont="1" applyAlignment="1">
      <alignment vertical="top"/>
    </xf>
    <xf numFmtId="0" fontId="21" fillId="0" borderId="0" xfId="0" applyFont="1" applyAlignment="1">
      <alignment vertical="top" wrapText="1"/>
    </xf>
    <xf numFmtId="0" fontId="8" fillId="0" borderId="0" xfId="0" applyFont="1" applyAlignment="1">
      <alignment vertical="top"/>
    </xf>
    <xf numFmtId="0" fontId="0" fillId="0" borderId="0" xfId="0" applyAlignment="1">
      <alignment vertical="top"/>
    </xf>
    <xf numFmtId="0" fontId="8" fillId="3" borderId="0" xfId="0" applyFont="1" applyFill="1" applyAlignment="1">
      <alignment vertical="top"/>
    </xf>
    <xf numFmtId="14" fontId="26" fillId="0" borderId="0" xfId="0" applyNumberFormat="1" applyFont="1" applyAlignment="1">
      <alignment vertical="top" wrapText="1"/>
    </xf>
    <xf numFmtId="0" fontId="26" fillId="0" borderId="0" xfId="0" applyFont="1" applyAlignment="1">
      <alignment vertical="top" wrapText="1"/>
    </xf>
    <xf numFmtId="0" fontId="27" fillId="0" borderId="0" xfId="0" applyFont="1" applyAlignment="1">
      <alignment vertical="top" wrapText="1"/>
    </xf>
    <xf numFmtId="0" fontId="26" fillId="0" borderId="0" xfId="0" applyFont="1" applyAlignment="1">
      <alignment horizontal="left" vertical="top" wrapText="1"/>
    </xf>
    <xf numFmtId="44" fontId="6" fillId="4" borderId="0" xfId="2" applyFont="1" applyFill="1" applyAlignment="1">
      <alignment horizontal="left" vertical="top"/>
    </xf>
    <xf numFmtId="0" fontId="2" fillId="16" borderId="0" xfId="0" applyFont="1" applyFill="1" applyAlignment="1">
      <alignment horizontal="left" vertical="top"/>
    </xf>
    <xf numFmtId="0" fontId="2" fillId="16" borderId="0" xfId="0" applyFont="1" applyFill="1"/>
    <xf numFmtId="44" fontId="2" fillId="16" borderId="0" xfId="2" applyFont="1" applyFill="1" applyAlignment="1">
      <alignment horizontal="left" vertical="top"/>
    </xf>
    <xf numFmtId="44" fontId="2" fillId="16" borderId="0" xfId="2" applyFont="1" applyFill="1" applyBorder="1" applyAlignment="1">
      <alignment horizontal="left" vertical="top"/>
    </xf>
    <xf numFmtId="0" fontId="28" fillId="0" borderId="0" xfId="0" applyFont="1"/>
    <xf numFmtId="0" fontId="28" fillId="0" borderId="0" xfId="0" applyFont="1" applyAlignment="1">
      <alignment horizontal="left" vertical="top" wrapText="1"/>
    </xf>
    <xf numFmtId="44" fontId="28" fillId="0" borderId="0" xfId="0" applyNumberFormat="1" applyFont="1"/>
    <xf numFmtId="0" fontId="28" fillId="0" borderId="0" xfId="0" applyFont="1" applyAlignment="1">
      <alignment vertical="top" wrapText="1"/>
    </xf>
    <xf numFmtId="0" fontId="2" fillId="0" borderId="17" xfId="0" applyFont="1" applyBorder="1" applyAlignment="1">
      <alignment vertical="top"/>
    </xf>
    <xf numFmtId="0" fontId="2" fillId="0" borderId="14" xfId="0" applyFont="1" applyBorder="1" applyAlignment="1">
      <alignment vertical="top"/>
    </xf>
    <xf numFmtId="10" fontId="2" fillId="0" borderId="18" xfId="1" applyNumberFormat="1" applyFont="1" applyFill="1" applyBorder="1" applyAlignment="1" applyProtection="1">
      <alignment vertical="top"/>
      <protection locked="0"/>
    </xf>
    <xf numFmtId="0" fontId="6" fillId="4" borderId="0" xfId="0" applyFont="1" applyFill="1"/>
    <xf numFmtId="43" fontId="26" fillId="0" borderId="0" xfId="6" applyFont="1" applyFill="1" applyBorder="1" applyAlignment="1">
      <alignment horizontal="right" vertical="top" wrapText="1"/>
    </xf>
    <xf numFmtId="164" fontId="26" fillId="0" borderId="0" xfId="2" applyNumberFormat="1" applyFont="1" applyFill="1" applyBorder="1" applyAlignment="1">
      <alignment horizontal="right" vertical="top" wrapText="1"/>
    </xf>
    <xf numFmtId="44" fontId="26" fillId="0" borderId="0" xfId="0" applyNumberFormat="1" applyFont="1" applyAlignment="1">
      <alignment vertical="top" wrapText="1"/>
    </xf>
    <xf numFmtId="0" fontId="2" fillId="10" borderId="0" xfId="0" applyFont="1" applyFill="1" applyAlignment="1">
      <alignment horizontal="left" vertical="top"/>
    </xf>
    <xf numFmtId="0" fontId="2" fillId="10" borderId="0" xfId="0" applyFont="1" applyFill="1"/>
    <xf numFmtId="44" fontId="2" fillId="10" borderId="0" xfId="2" applyFont="1" applyFill="1" applyAlignment="1">
      <alignment horizontal="left" vertical="top"/>
    </xf>
    <xf numFmtId="10" fontId="2" fillId="10" borderId="0" xfId="0" applyNumberFormat="1" applyFont="1" applyFill="1"/>
    <xf numFmtId="0" fontId="2" fillId="17" borderId="0" xfId="0" applyFont="1" applyFill="1" applyAlignment="1">
      <alignment horizontal="left" vertical="top"/>
    </xf>
    <xf numFmtId="0" fontId="2" fillId="17" borderId="0" xfId="0" applyFont="1" applyFill="1"/>
    <xf numFmtId="44" fontId="2" fillId="17" borderId="0" xfId="2" applyFont="1" applyFill="1" applyAlignment="1">
      <alignment horizontal="left" vertical="top"/>
    </xf>
    <xf numFmtId="10" fontId="2" fillId="17" borderId="0" xfId="0" applyNumberFormat="1" applyFont="1" applyFill="1"/>
    <xf numFmtId="0" fontId="2" fillId="18" borderId="0" xfId="0" applyFont="1" applyFill="1" applyAlignment="1">
      <alignment horizontal="left" vertical="top"/>
    </xf>
    <xf numFmtId="0" fontId="2" fillId="18" borderId="0" xfId="0" applyFont="1" applyFill="1"/>
    <xf numFmtId="44" fontId="2" fillId="18" borderId="0" xfId="2" applyFont="1" applyFill="1" applyAlignment="1">
      <alignment horizontal="left" vertical="top"/>
    </xf>
    <xf numFmtId="10" fontId="2" fillId="18" borderId="0" xfId="0" applyNumberFormat="1" applyFont="1" applyFill="1"/>
    <xf numFmtId="0" fontId="2" fillId="19" borderId="0" xfId="0" applyFont="1" applyFill="1" applyAlignment="1">
      <alignment horizontal="left" vertical="top"/>
    </xf>
    <xf numFmtId="0" fontId="2" fillId="19" borderId="0" xfId="0" applyFont="1" applyFill="1"/>
    <xf numFmtId="44" fontId="2" fillId="19" borderId="0" xfId="2" applyFont="1" applyFill="1" applyAlignment="1">
      <alignment horizontal="left" vertical="top"/>
    </xf>
    <xf numFmtId="10" fontId="2" fillId="19" borderId="0" xfId="0" applyNumberFormat="1" applyFont="1" applyFill="1"/>
    <xf numFmtId="10" fontId="2" fillId="19" borderId="0" xfId="2" applyNumberFormat="1" applyFont="1" applyFill="1" applyAlignment="1">
      <alignment horizontal="right" vertical="top"/>
    </xf>
    <xf numFmtId="0" fontId="2" fillId="20" borderId="0" xfId="0" applyFont="1" applyFill="1" applyAlignment="1">
      <alignment horizontal="left" vertical="top"/>
    </xf>
    <xf numFmtId="0" fontId="2" fillId="20" borderId="0" xfId="0" applyFont="1" applyFill="1"/>
    <xf numFmtId="44" fontId="2" fillId="20" borderId="0" xfId="2" applyFont="1" applyFill="1" applyAlignment="1">
      <alignment horizontal="left" vertical="top"/>
    </xf>
    <xf numFmtId="10" fontId="2" fillId="20" borderId="0" xfId="0" applyNumberFormat="1" applyFont="1" applyFill="1"/>
    <xf numFmtId="165" fontId="6" fillId="4" borderId="0" xfId="0" applyNumberFormat="1" applyFont="1" applyFill="1"/>
    <xf numFmtId="0" fontId="29" fillId="0" borderId="0" xfId="0" applyFont="1" applyAlignment="1">
      <alignment horizontal="left" vertical="top"/>
    </xf>
    <xf numFmtId="0" fontId="29" fillId="0" borderId="0" xfId="0" applyFont="1"/>
    <xf numFmtId="44" fontId="29" fillId="0" borderId="0" xfId="2" applyFont="1" applyAlignment="1">
      <alignment horizontal="left" vertical="top"/>
    </xf>
    <xf numFmtId="44" fontId="29" fillId="0" borderId="0" xfId="2" applyFont="1" applyFill="1" applyBorder="1" applyAlignment="1">
      <alignment horizontal="left" vertical="top"/>
    </xf>
    <xf numFmtId="44" fontId="29" fillId="0" borderId="0" xfId="2" applyFont="1" applyFill="1" applyAlignment="1">
      <alignment horizontal="left" vertical="top"/>
    </xf>
    <xf numFmtId="0" fontId="13" fillId="0" borderId="0" xfId="0" applyFont="1" applyAlignment="1">
      <alignment horizontal="left" vertical="top"/>
    </xf>
    <xf numFmtId="0" fontId="13" fillId="0" borderId="0" xfId="2" applyNumberFormat="1" applyFont="1" applyAlignment="1">
      <alignment horizontal="left" vertical="top"/>
    </xf>
    <xf numFmtId="44" fontId="13" fillId="0" borderId="0" xfId="2" applyFont="1" applyAlignment="1">
      <alignment horizontal="left" vertical="top"/>
    </xf>
    <xf numFmtId="44" fontId="13" fillId="0" borderId="0" xfId="2" applyFont="1" applyFill="1" applyAlignment="1">
      <alignment horizontal="left" vertical="top"/>
    </xf>
    <xf numFmtId="0" fontId="13" fillId="0" borderId="0" xfId="0" applyFont="1"/>
    <xf numFmtId="0" fontId="13" fillId="0" borderId="0" xfId="2" applyNumberFormat="1" applyFont="1" applyFill="1" applyAlignment="1">
      <alignment horizontal="left" vertical="top"/>
    </xf>
    <xf numFmtId="44" fontId="13" fillId="0" borderId="0" xfId="0" applyNumberFormat="1" applyFont="1"/>
    <xf numFmtId="0" fontId="30" fillId="0" borderId="0" xfId="2" applyNumberFormat="1" applyFont="1" applyAlignment="1">
      <alignment horizontal="left" vertical="top"/>
    </xf>
    <xf numFmtId="44" fontId="30" fillId="0" borderId="0" xfId="2" applyFont="1" applyFill="1" applyAlignment="1">
      <alignment horizontal="left" vertical="top"/>
    </xf>
    <xf numFmtId="0" fontId="29" fillId="9" borderId="0" xfId="0" applyFont="1" applyFill="1"/>
    <xf numFmtId="44" fontId="29" fillId="9" borderId="0" xfId="2" applyFont="1" applyFill="1" applyAlignment="1">
      <alignment horizontal="left" vertical="top"/>
    </xf>
    <xf numFmtId="0" fontId="31" fillId="14" borderId="0" xfId="0" applyFont="1" applyFill="1" applyAlignment="1">
      <alignment horizontal="left" vertical="top"/>
    </xf>
    <xf numFmtId="44" fontId="31" fillId="14" borderId="0" xfId="2" applyFont="1" applyFill="1" applyAlignment="1">
      <alignment horizontal="left" vertical="top"/>
    </xf>
    <xf numFmtId="0" fontId="31" fillId="14" borderId="0" xfId="0" applyFont="1" applyFill="1"/>
    <xf numFmtId="0" fontId="31" fillId="8" borderId="0" xfId="0" applyFont="1" applyFill="1" applyAlignment="1">
      <alignment horizontal="left" vertical="top"/>
    </xf>
    <xf numFmtId="0" fontId="31" fillId="8" borderId="0" xfId="0" applyFont="1" applyFill="1"/>
    <xf numFmtId="44" fontId="31" fillId="8" borderId="0" xfId="2" applyFont="1" applyFill="1" applyAlignment="1">
      <alignment horizontal="left" vertical="top"/>
    </xf>
    <xf numFmtId="44" fontId="31" fillId="8" borderId="0" xfId="2" applyFont="1" applyFill="1" applyBorder="1" applyAlignment="1">
      <alignment horizontal="left" vertical="top"/>
    </xf>
    <xf numFmtId="44" fontId="29" fillId="9" borderId="0" xfId="2" applyFont="1" applyFill="1" applyBorder="1" applyAlignment="1">
      <alignment horizontal="left" vertical="top"/>
    </xf>
    <xf numFmtId="44" fontId="31" fillId="21" borderId="0" xfId="2" applyFont="1" applyFill="1" applyAlignment="1">
      <alignment horizontal="left" vertical="top"/>
    </xf>
    <xf numFmtId="0" fontId="0" fillId="0" borderId="0" xfId="0" quotePrefix="1"/>
    <xf numFmtId="0" fontId="0" fillId="8" borderId="0" xfId="0" applyFill="1"/>
    <xf numFmtId="14" fontId="2" fillId="0" borderId="19" xfId="0" applyNumberFormat="1" applyFont="1" applyBorder="1" applyProtection="1">
      <protection locked="0"/>
    </xf>
    <xf numFmtId="44" fontId="2" fillId="0" borderId="20" xfId="2" applyFont="1" applyFill="1" applyBorder="1" applyAlignment="1" applyProtection="1">
      <alignment vertical="top"/>
      <protection locked="0"/>
    </xf>
    <xf numFmtId="0" fontId="0" fillId="7" borderId="0" xfId="0" applyFill="1"/>
    <xf numFmtId="0" fontId="0" fillId="8" borderId="0" xfId="0" quotePrefix="1" applyFill="1"/>
    <xf numFmtId="0" fontId="0" fillId="14" borderId="0" xfId="0" quotePrefix="1" applyFill="1"/>
    <xf numFmtId="0" fontId="0" fillId="7" borderId="0" xfId="0" quotePrefix="1" applyFill="1"/>
    <xf numFmtId="0" fontId="0" fillId="9" borderId="0" xfId="0" quotePrefix="1" applyFill="1"/>
    <xf numFmtId="0" fontId="0" fillId="9" borderId="0" xfId="0" applyFill="1"/>
    <xf numFmtId="0" fontId="32" fillId="0" borderId="0" xfId="0" applyFont="1"/>
    <xf numFmtId="167" fontId="32" fillId="0" borderId="0" xfId="0" applyNumberFormat="1" applyFont="1"/>
    <xf numFmtId="166" fontId="0" fillId="0" borderId="0" xfId="0" applyNumberFormat="1"/>
    <xf numFmtId="166" fontId="33" fillId="0" borderId="0" xfId="0" applyNumberFormat="1" applyFont="1"/>
    <xf numFmtId="44" fontId="2" fillId="0" borderId="0" xfId="2" applyFont="1" applyFill="1" applyBorder="1" applyAlignment="1" applyProtection="1">
      <alignment vertical="top"/>
    </xf>
    <xf numFmtId="14" fontId="2" fillId="0" borderId="6" xfId="0" applyNumberFormat="1" applyFont="1" applyBorder="1" applyAlignment="1" applyProtection="1">
      <alignment horizontal="center"/>
      <protection locked="0"/>
    </xf>
    <xf numFmtId="14" fontId="2" fillId="0" borderId="11" xfId="0" applyNumberFormat="1" applyFont="1" applyBorder="1" applyAlignment="1" applyProtection="1">
      <alignment horizontal="center"/>
      <protection locked="0"/>
    </xf>
    <xf numFmtId="0" fontId="2" fillId="0" borderId="6" xfId="0" applyFont="1" applyBorder="1" applyAlignment="1" applyProtection="1">
      <alignment horizontal="center" vertical="top"/>
      <protection locked="0"/>
    </xf>
    <xf numFmtId="0" fontId="2" fillId="0" borderId="11" xfId="0" applyFont="1" applyBorder="1" applyAlignment="1" applyProtection="1">
      <alignment horizontal="center" vertical="top"/>
      <protection locked="0"/>
    </xf>
    <xf numFmtId="0" fontId="2" fillId="0" borderId="0" xfId="0" applyFont="1" applyAlignment="1">
      <alignment horizontal="center" vertical="top"/>
    </xf>
  </cellXfs>
  <cellStyles count="7">
    <cellStyle name="Comma" xfId="6" builtinId="3"/>
    <cellStyle name="Currency" xfId="2" builtinId="4"/>
    <cellStyle name="Normal" xfId="0" builtinId="0"/>
    <cellStyle name="Normal 2" xfId="3" xr:uid="{00000000-0005-0000-0000-000003000000}"/>
    <cellStyle name="Percent" xfId="1" builtinId="5"/>
    <cellStyle name="Percent 2" xfId="4" xr:uid="{00000000-0005-0000-0000-000005000000}"/>
    <cellStyle name="Uitvoer 2" xfId="5" xr:uid="{00000000-0005-0000-0000-000006000000}"/>
  </cellStyles>
  <dxfs count="0"/>
  <tableStyles count="0" defaultTableStyle="TableStyleMedium2" defaultPivotStyle="PivotStyleLight16"/>
  <colors>
    <mruColors>
      <color rgb="FF0594FF"/>
      <color rgb="FFBF95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Toegestane maandlast</a:t>
            </a:r>
            <a:r>
              <a:rPr lang="en-US" baseline="0"/>
              <a:t> vs berekende maandlast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1"/>
          <c:order val="1"/>
          <c:tx>
            <c:strRef>
              <c:f>Grafiek!$A$4</c:f>
              <c:strCache>
                <c:ptCount val="1"/>
                <c:pt idx="0">
                  <c:v>Berekende maandlast (p)</c:v>
                </c:pt>
              </c:strCache>
            </c:strRef>
          </c:tx>
          <c:spPr>
            <a:solidFill>
              <a:srgbClr val="0070C0"/>
            </a:solidFill>
            <a:ln>
              <a:noFill/>
            </a:ln>
            <a:effectLst/>
          </c:spPr>
          <c:invertIfNegative val="0"/>
          <c:val>
            <c:numRef>
              <c:f>[0]!Berekende_maandlast_p</c:f>
              <c:numCache>
                <c:formatCode>"€"\ #,##0</c:formatCode>
                <c:ptCount val="120"/>
                <c:pt idx="0">
                  <c:v>1073.6432460242766</c:v>
                </c:pt>
                <c:pt idx="1">
                  <c:v>1073.6432460242766</c:v>
                </c:pt>
                <c:pt idx="2">
                  <c:v>1073.6432460242766</c:v>
                </c:pt>
                <c:pt idx="3">
                  <c:v>1073.6432460242766</c:v>
                </c:pt>
                <c:pt idx="4">
                  <c:v>1073.6432460242766</c:v>
                </c:pt>
                <c:pt idx="5">
                  <c:v>1073.6432460242766</c:v>
                </c:pt>
                <c:pt idx="6">
                  <c:v>1073.6432460242766</c:v>
                </c:pt>
                <c:pt idx="7">
                  <c:v>1073.6432460242766</c:v>
                </c:pt>
                <c:pt idx="8">
                  <c:v>1073.6432460242766</c:v>
                </c:pt>
                <c:pt idx="9">
                  <c:v>1073.6432460242766</c:v>
                </c:pt>
                <c:pt idx="10">
                  <c:v>1073.6432460242766</c:v>
                </c:pt>
                <c:pt idx="11">
                  <c:v>1073.6432460242766</c:v>
                </c:pt>
                <c:pt idx="12">
                  <c:v>1073.6432460242766</c:v>
                </c:pt>
                <c:pt idx="13">
                  <c:v>1073.6432460242766</c:v>
                </c:pt>
                <c:pt idx="14">
                  <c:v>1073.6432460242766</c:v>
                </c:pt>
                <c:pt idx="15">
                  <c:v>1073.6432460242766</c:v>
                </c:pt>
                <c:pt idx="16">
                  <c:v>1073.6432460242766</c:v>
                </c:pt>
                <c:pt idx="17">
                  <c:v>1073.6432460242766</c:v>
                </c:pt>
                <c:pt idx="18">
                  <c:v>1073.6432460242766</c:v>
                </c:pt>
                <c:pt idx="19">
                  <c:v>1073.6432460242766</c:v>
                </c:pt>
                <c:pt idx="20">
                  <c:v>1073.6432460242766</c:v>
                </c:pt>
                <c:pt idx="21">
                  <c:v>1073.6432460242766</c:v>
                </c:pt>
                <c:pt idx="22">
                  <c:v>1073.6432460242766</c:v>
                </c:pt>
                <c:pt idx="23">
                  <c:v>1073.6432460242766</c:v>
                </c:pt>
                <c:pt idx="24">
                  <c:v>1073.6432460242766</c:v>
                </c:pt>
                <c:pt idx="25">
                  <c:v>1073.6432460242766</c:v>
                </c:pt>
                <c:pt idx="26">
                  <c:v>1073.6432460242766</c:v>
                </c:pt>
                <c:pt idx="27">
                  <c:v>1073.6432460242766</c:v>
                </c:pt>
                <c:pt idx="28">
                  <c:v>1073.6432460242766</c:v>
                </c:pt>
                <c:pt idx="29">
                  <c:v>1073.6432460242766</c:v>
                </c:pt>
                <c:pt idx="30">
                  <c:v>1073.6432460242766</c:v>
                </c:pt>
                <c:pt idx="31">
                  <c:v>1073.6432460242766</c:v>
                </c:pt>
                <c:pt idx="32">
                  <c:v>1073.6432460242766</c:v>
                </c:pt>
                <c:pt idx="33">
                  <c:v>1073.6432460242766</c:v>
                </c:pt>
                <c:pt idx="34">
                  <c:v>1073.6432460242766</c:v>
                </c:pt>
                <c:pt idx="35">
                  <c:v>1073.6432460242766</c:v>
                </c:pt>
                <c:pt idx="36">
                  <c:v>1073.6432460242766</c:v>
                </c:pt>
                <c:pt idx="37">
                  <c:v>1073.6432460242766</c:v>
                </c:pt>
                <c:pt idx="38">
                  <c:v>1073.6432460242766</c:v>
                </c:pt>
                <c:pt idx="39">
                  <c:v>1073.6432460242766</c:v>
                </c:pt>
                <c:pt idx="40">
                  <c:v>1073.6432460242766</c:v>
                </c:pt>
                <c:pt idx="41">
                  <c:v>1073.6432460242766</c:v>
                </c:pt>
                <c:pt idx="42">
                  <c:v>1073.6432460242766</c:v>
                </c:pt>
                <c:pt idx="43">
                  <c:v>1073.6432460242766</c:v>
                </c:pt>
                <c:pt idx="44">
                  <c:v>1073.6432460242766</c:v>
                </c:pt>
                <c:pt idx="45">
                  <c:v>1073.6432460242766</c:v>
                </c:pt>
                <c:pt idx="46">
                  <c:v>1073.6432460242766</c:v>
                </c:pt>
                <c:pt idx="47">
                  <c:v>1073.6432460242766</c:v>
                </c:pt>
                <c:pt idx="48">
                  <c:v>1073.6432460242766</c:v>
                </c:pt>
                <c:pt idx="49">
                  <c:v>1073.6432460242766</c:v>
                </c:pt>
                <c:pt idx="50">
                  <c:v>1073.6432460242766</c:v>
                </c:pt>
                <c:pt idx="51">
                  <c:v>1073.6432460242766</c:v>
                </c:pt>
                <c:pt idx="52">
                  <c:v>1073.6432460242766</c:v>
                </c:pt>
                <c:pt idx="53">
                  <c:v>1073.6432460242766</c:v>
                </c:pt>
                <c:pt idx="54">
                  <c:v>1073.6432460242766</c:v>
                </c:pt>
                <c:pt idx="55">
                  <c:v>1073.6432460242766</c:v>
                </c:pt>
                <c:pt idx="56">
                  <c:v>1073.6432460242766</c:v>
                </c:pt>
                <c:pt idx="57">
                  <c:v>1073.6432460242766</c:v>
                </c:pt>
                <c:pt idx="58">
                  <c:v>1073.6432460242766</c:v>
                </c:pt>
                <c:pt idx="59">
                  <c:v>1073.6432460242766</c:v>
                </c:pt>
                <c:pt idx="60">
                  <c:v>1073.6432460242766</c:v>
                </c:pt>
                <c:pt idx="61">
                  <c:v>1073.6432460242766</c:v>
                </c:pt>
                <c:pt idx="62">
                  <c:v>1073.6432460242766</c:v>
                </c:pt>
                <c:pt idx="63">
                  <c:v>1073.6432460242766</c:v>
                </c:pt>
                <c:pt idx="64">
                  <c:v>1073.6432460242766</c:v>
                </c:pt>
                <c:pt idx="65">
                  <c:v>1073.6432460242766</c:v>
                </c:pt>
                <c:pt idx="66">
                  <c:v>1073.6432460242766</c:v>
                </c:pt>
                <c:pt idx="67">
                  <c:v>1073.6432460242766</c:v>
                </c:pt>
                <c:pt idx="68">
                  <c:v>1073.6432460242766</c:v>
                </c:pt>
                <c:pt idx="69">
                  <c:v>1073.6432460242766</c:v>
                </c:pt>
                <c:pt idx="70">
                  <c:v>1073.6432460242766</c:v>
                </c:pt>
                <c:pt idx="71">
                  <c:v>1073.6432460242766</c:v>
                </c:pt>
                <c:pt idx="72">
                  <c:v>1073.6432460242766</c:v>
                </c:pt>
                <c:pt idx="73">
                  <c:v>1073.6432460242766</c:v>
                </c:pt>
                <c:pt idx="74">
                  <c:v>1073.6432460242766</c:v>
                </c:pt>
                <c:pt idx="75">
                  <c:v>1073.6432460242766</c:v>
                </c:pt>
                <c:pt idx="76">
                  <c:v>1073.6432460242766</c:v>
                </c:pt>
                <c:pt idx="77">
                  <c:v>1073.6432460242766</c:v>
                </c:pt>
                <c:pt idx="78">
                  <c:v>1073.6432460242766</c:v>
                </c:pt>
                <c:pt idx="79">
                  <c:v>1073.6432460242766</c:v>
                </c:pt>
                <c:pt idx="80">
                  <c:v>1073.6432460242766</c:v>
                </c:pt>
                <c:pt idx="81">
                  <c:v>1073.6432460242766</c:v>
                </c:pt>
                <c:pt idx="82">
                  <c:v>1073.6432460242766</c:v>
                </c:pt>
                <c:pt idx="83">
                  <c:v>1073.6432460242766</c:v>
                </c:pt>
                <c:pt idx="84">
                  <c:v>1073.6432460242766</c:v>
                </c:pt>
                <c:pt idx="85">
                  <c:v>1073.6432460242766</c:v>
                </c:pt>
                <c:pt idx="86">
                  <c:v>1073.6432460242766</c:v>
                </c:pt>
                <c:pt idx="87">
                  <c:v>1073.6432460242766</c:v>
                </c:pt>
                <c:pt idx="88">
                  <c:v>1073.6432460242766</c:v>
                </c:pt>
                <c:pt idx="89">
                  <c:v>1073.6432460242766</c:v>
                </c:pt>
                <c:pt idx="90">
                  <c:v>1073.6432460242766</c:v>
                </c:pt>
                <c:pt idx="91">
                  <c:v>1073.6432460242766</c:v>
                </c:pt>
                <c:pt idx="92">
                  <c:v>1073.6432460242766</c:v>
                </c:pt>
                <c:pt idx="93">
                  <c:v>1073.6432460242766</c:v>
                </c:pt>
                <c:pt idx="94">
                  <c:v>1073.6432460242766</c:v>
                </c:pt>
                <c:pt idx="95">
                  <c:v>1073.6432460242766</c:v>
                </c:pt>
                <c:pt idx="96">
                  <c:v>1073.6432460242766</c:v>
                </c:pt>
                <c:pt idx="97">
                  <c:v>1073.6432460242766</c:v>
                </c:pt>
                <c:pt idx="98">
                  <c:v>1073.6432460242766</c:v>
                </c:pt>
                <c:pt idx="99">
                  <c:v>1073.6432460242766</c:v>
                </c:pt>
                <c:pt idx="100">
                  <c:v>1073.6432460242766</c:v>
                </c:pt>
                <c:pt idx="101">
                  <c:v>1073.6432460242766</c:v>
                </c:pt>
                <c:pt idx="102">
                  <c:v>1073.6432460242766</c:v>
                </c:pt>
                <c:pt idx="103">
                  <c:v>1073.6432460242766</c:v>
                </c:pt>
                <c:pt idx="104">
                  <c:v>1073.6432460242766</c:v>
                </c:pt>
                <c:pt idx="105">
                  <c:v>1073.6432460242766</c:v>
                </c:pt>
                <c:pt idx="106">
                  <c:v>1073.6432460242766</c:v>
                </c:pt>
                <c:pt idx="107">
                  <c:v>1073.6432460242766</c:v>
                </c:pt>
                <c:pt idx="108">
                  <c:v>1073.6432460242766</c:v>
                </c:pt>
                <c:pt idx="109">
                  <c:v>1073.6432460242766</c:v>
                </c:pt>
                <c:pt idx="110">
                  <c:v>1073.6432460242766</c:v>
                </c:pt>
                <c:pt idx="111">
                  <c:v>1073.6432460242766</c:v>
                </c:pt>
                <c:pt idx="112">
                  <c:v>1073.6432460242766</c:v>
                </c:pt>
                <c:pt idx="113">
                  <c:v>1073.6432460242766</c:v>
                </c:pt>
                <c:pt idx="114">
                  <c:v>1073.6432460242766</c:v>
                </c:pt>
                <c:pt idx="115">
                  <c:v>1073.6432460242766</c:v>
                </c:pt>
                <c:pt idx="116">
                  <c:v>1073.6432460242766</c:v>
                </c:pt>
                <c:pt idx="117">
                  <c:v>1073.6432460242766</c:v>
                </c:pt>
                <c:pt idx="118">
                  <c:v>1073.6432460242766</c:v>
                </c:pt>
                <c:pt idx="119">
                  <c:v>1073.6432460242766</c:v>
                </c:pt>
              </c:numCache>
            </c:numRef>
          </c:val>
          <c:extLst>
            <c:ext xmlns:c16="http://schemas.microsoft.com/office/drawing/2014/chart" uri="{C3380CC4-5D6E-409C-BE32-E72D297353CC}">
              <c16:uniqueId val="{00000000-7195-4993-AF18-5EC6118EB2D6}"/>
            </c:ext>
          </c:extLst>
        </c:ser>
        <c:ser>
          <c:idx val="3"/>
          <c:order val="2"/>
          <c:tx>
            <c:strRef>
              <c:f>Grafiek!$A$5</c:f>
              <c:strCache>
                <c:ptCount val="1"/>
                <c:pt idx="0">
                  <c:v>Berekende maandlast (n)</c:v>
                </c:pt>
              </c:strCache>
            </c:strRef>
          </c:tx>
          <c:spPr>
            <a:solidFill>
              <a:srgbClr val="FF0000"/>
            </a:solidFill>
            <a:ln>
              <a:noFill/>
            </a:ln>
            <a:effectLst/>
          </c:spPr>
          <c:invertIfNegative val="0"/>
          <c:val>
            <c:numRef>
              <c:f>[0]!Berekende_maandlast_n</c:f>
              <c:numCache>
                <c:formatCode>"€"\ #,##0</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1-7195-4993-AF18-5EC6118EB2D6}"/>
            </c:ext>
          </c:extLst>
        </c:ser>
        <c:ser>
          <c:idx val="2"/>
          <c:order val="3"/>
          <c:tx>
            <c:strRef>
              <c:f>Grafiek!$A$7</c:f>
              <c:strCache>
                <c:ptCount val="1"/>
                <c:pt idx="0">
                  <c:v>Gecorrigeerde ruimte</c:v>
                </c:pt>
              </c:strCache>
            </c:strRef>
          </c:tx>
          <c:spPr>
            <a:solidFill>
              <a:schemeClr val="accent3"/>
            </a:solidFill>
            <a:ln>
              <a:noFill/>
            </a:ln>
            <a:effectLst/>
          </c:spPr>
          <c:invertIfNegative val="0"/>
          <c:val>
            <c:numRef>
              <c:f>[0]!Gecorrigeerde_ruimte</c:f>
              <c:numCache>
                <c:formatCode>"€"\ #,##0</c:formatCode>
                <c:ptCount val="120"/>
                <c:pt idx="0">
                  <c:v>80.116429887787035</c:v>
                </c:pt>
                <c:pt idx="1">
                  <c:v>80.116429887787035</c:v>
                </c:pt>
                <c:pt idx="2">
                  <c:v>80.116429887787035</c:v>
                </c:pt>
                <c:pt idx="3">
                  <c:v>80.116429887787035</c:v>
                </c:pt>
                <c:pt idx="4">
                  <c:v>80.116429887787035</c:v>
                </c:pt>
                <c:pt idx="5">
                  <c:v>80.116429887787035</c:v>
                </c:pt>
                <c:pt idx="6">
                  <c:v>80.116429887787035</c:v>
                </c:pt>
                <c:pt idx="7">
                  <c:v>80.116429887787035</c:v>
                </c:pt>
                <c:pt idx="8">
                  <c:v>80.116429887787035</c:v>
                </c:pt>
                <c:pt idx="9">
                  <c:v>80.116429887787035</c:v>
                </c:pt>
                <c:pt idx="10">
                  <c:v>80.116429887787035</c:v>
                </c:pt>
                <c:pt idx="11">
                  <c:v>80.116429887787035</c:v>
                </c:pt>
                <c:pt idx="12">
                  <c:v>80.116429887787035</c:v>
                </c:pt>
                <c:pt idx="13">
                  <c:v>80.116429887787035</c:v>
                </c:pt>
                <c:pt idx="14">
                  <c:v>80.116429887787035</c:v>
                </c:pt>
                <c:pt idx="15">
                  <c:v>80.116429887787035</c:v>
                </c:pt>
                <c:pt idx="16">
                  <c:v>80.116429887787035</c:v>
                </c:pt>
                <c:pt idx="17">
                  <c:v>80.116429887787035</c:v>
                </c:pt>
                <c:pt idx="18">
                  <c:v>80.116429887787035</c:v>
                </c:pt>
                <c:pt idx="19">
                  <c:v>80.116429887787035</c:v>
                </c:pt>
                <c:pt idx="20">
                  <c:v>80.116429887787035</c:v>
                </c:pt>
                <c:pt idx="21">
                  <c:v>80.116429887787035</c:v>
                </c:pt>
                <c:pt idx="22">
                  <c:v>80.116429887787035</c:v>
                </c:pt>
                <c:pt idx="23">
                  <c:v>80.116429887787035</c:v>
                </c:pt>
                <c:pt idx="24">
                  <c:v>80.116429887787035</c:v>
                </c:pt>
                <c:pt idx="25">
                  <c:v>80.116429887787035</c:v>
                </c:pt>
                <c:pt idx="26">
                  <c:v>80.116429887787035</c:v>
                </c:pt>
                <c:pt idx="27">
                  <c:v>80.116429887787035</c:v>
                </c:pt>
                <c:pt idx="28">
                  <c:v>80.116429887787035</c:v>
                </c:pt>
                <c:pt idx="29">
                  <c:v>80.116429887787035</c:v>
                </c:pt>
                <c:pt idx="30">
                  <c:v>80.116429887787035</c:v>
                </c:pt>
                <c:pt idx="31">
                  <c:v>80.116429887787035</c:v>
                </c:pt>
                <c:pt idx="32">
                  <c:v>80.116429887787035</c:v>
                </c:pt>
                <c:pt idx="33">
                  <c:v>80.116429887787035</c:v>
                </c:pt>
                <c:pt idx="34">
                  <c:v>80.116429887787035</c:v>
                </c:pt>
                <c:pt idx="35">
                  <c:v>80.116429887787035</c:v>
                </c:pt>
                <c:pt idx="36">
                  <c:v>80.116429887787035</c:v>
                </c:pt>
                <c:pt idx="37">
                  <c:v>80.116429887787035</c:v>
                </c:pt>
                <c:pt idx="38">
                  <c:v>80.116429887787035</c:v>
                </c:pt>
                <c:pt idx="39">
                  <c:v>80.116429887787035</c:v>
                </c:pt>
                <c:pt idx="40">
                  <c:v>80.116429887787035</c:v>
                </c:pt>
                <c:pt idx="41">
                  <c:v>80.116429887787035</c:v>
                </c:pt>
                <c:pt idx="42">
                  <c:v>80.116429887787035</c:v>
                </c:pt>
                <c:pt idx="43">
                  <c:v>80.116429887787035</c:v>
                </c:pt>
                <c:pt idx="44">
                  <c:v>80.116429887787035</c:v>
                </c:pt>
                <c:pt idx="45">
                  <c:v>80.116429887787035</c:v>
                </c:pt>
                <c:pt idx="46">
                  <c:v>80.116429887787035</c:v>
                </c:pt>
                <c:pt idx="47">
                  <c:v>80.116429887787035</c:v>
                </c:pt>
                <c:pt idx="48">
                  <c:v>80.116429887787035</c:v>
                </c:pt>
                <c:pt idx="49">
                  <c:v>80.116429887787035</c:v>
                </c:pt>
                <c:pt idx="50">
                  <c:v>80.116429887787035</c:v>
                </c:pt>
                <c:pt idx="51">
                  <c:v>80.116429887787035</c:v>
                </c:pt>
                <c:pt idx="52">
                  <c:v>80.116429887787035</c:v>
                </c:pt>
                <c:pt idx="53">
                  <c:v>80.116429887787035</c:v>
                </c:pt>
                <c:pt idx="54">
                  <c:v>80.116429887787035</c:v>
                </c:pt>
                <c:pt idx="55">
                  <c:v>80.116429887787035</c:v>
                </c:pt>
                <c:pt idx="56">
                  <c:v>80.116429887787035</c:v>
                </c:pt>
                <c:pt idx="57">
                  <c:v>80.116429887787035</c:v>
                </c:pt>
                <c:pt idx="58">
                  <c:v>80.116429887787035</c:v>
                </c:pt>
                <c:pt idx="59">
                  <c:v>80.116429887787035</c:v>
                </c:pt>
                <c:pt idx="60">
                  <c:v>80.116429887787035</c:v>
                </c:pt>
                <c:pt idx="61">
                  <c:v>80.116429887787035</c:v>
                </c:pt>
                <c:pt idx="62">
                  <c:v>80.116429887787035</c:v>
                </c:pt>
                <c:pt idx="63">
                  <c:v>80.116429887787035</c:v>
                </c:pt>
                <c:pt idx="64">
                  <c:v>80.116429887787035</c:v>
                </c:pt>
                <c:pt idx="65">
                  <c:v>80.116429887787035</c:v>
                </c:pt>
                <c:pt idx="66">
                  <c:v>80.116429887787035</c:v>
                </c:pt>
                <c:pt idx="67">
                  <c:v>80.116429887787035</c:v>
                </c:pt>
                <c:pt idx="68">
                  <c:v>80.116429887787035</c:v>
                </c:pt>
                <c:pt idx="69">
                  <c:v>80.116429887787035</c:v>
                </c:pt>
                <c:pt idx="70">
                  <c:v>80.116429887787035</c:v>
                </c:pt>
                <c:pt idx="71">
                  <c:v>80.116429887787035</c:v>
                </c:pt>
                <c:pt idx="72">
                  <c:v>80.116429887787035</c:v>
                </c:pt>
                <c:pt idx="73">
                  <c:v>80.116429887787035</c:v>
                </c:pt>
                <c:pt idx="74">
                  <c:v>80.116429887787035</c:v>
                </c:pt>
                <c:pt idx="75">
                  <c:v>80.116429887787035</c:v>
                </c:pt>
                <c:pt idx="76">
                  <c:v>80.116429887787035</c:v>
                </c:pt>
                <c:pt idx="77">
                  <c:v>80.116429887787035</c:v>
                </c:pt>
                <c:pt idx="78">
                  <c:v>80.116429887787035</c:v>
                </c:pt>
                <c:pt idx="79">
                  <c:v>80.116429887787035</c:v>
                </c:pt>
                <c:pt idx="80">
                  <c:v>80.116429887787035</c:v>
                </c:pt>
                <c:pt idx="81">
                  <c:v>80.116429887787035</c:v>
                </c:pt>
                <c:pt idx="82">
                  <c:v>80.116429887787035</c:v>
                </c:pt>
                <c:pt idx="83">
                  <c:v>80.116429887787035</c:v>
                </c:pt>
                <c:pt idx="84">
                  <c:v>80.116429887787035</c:v>
                </c:pt>
                <c:pt idx="85">
                  <c:v>80.116429887787035</c:v>
                </c:pt>
                <c:pt idx="86">
                  <c:v>80.116429887787035</c:v>
                </c:pt>
                <c:pt idx="87">
                  <c:v>80.116429887787035</c:v>
                </c:pt>
                <c:pt idx="88">
                  <c:v>80.116429887787035</c:v>
                </c:pt>
                <c:pt idx="89">
                  <c:v>80.116429887787035</c:v>
                </c:pt>
                <c:pt idx="90">
                  <c:v>80.116429887787035</c:v>
                </c:pt>
                <c:pt idx="91">
                  <c:v>80.116429887787035</c:v>
                </c:pt>
                <c:pt idx="92">
                  <c:v>80.116429887787035</c:v>
                </c:pt>
                <c:pt idx="93">
                  <c:v>80.116429887787035</c:v>
                </c:pt>
                <c:pt idx="94">
                  <c:v>80.116429887787035</c:v>
                </c:pt>
                <c:pt idx="95">
                  <c:v>80.116429887787035</c:v>
                </c:pt>
                <c:pt idx="96">
                  <c:v>80.116429887787035</c:v>
                </c:pt>
                <c:pt idx="97">
                  <c:v>80.116429887787035</c:v>
                </c:pt>
                <c:pt idx="98">
                  <c:v>80.116429887787035</c:v>
                </c:pt>
                <c:pt idx="99">
                  <c:v>80.116429887787035</c:v>
                </c:pt>
                <c:pt idx="100">
                  <c:v>80.116429887787035</c:v>
                </c:pt>
                <c:pt idx="101">
                  <c:v>80.116429887787035</c:v>
                </c:pt>
                <c:pt idx="102">
                  <c:v>80.116429887787035</c:v>
                </c:pt>
                <c:pt idx="103">
                  <c:v>80.116429887787035</c:v>
                </c:pt>
                <c:pt idx="104">
                  <c:v>80.116429887787035</c:v>
                </c:pt>
                <c:pt idx="105">
                  <c:v>80.116429887787035</c:v>
                </c:pt>
                <c:pt idx="106">
                  <c:v>80.116429887787035</c:v>
                </c:pt>
                <c:pt idx="107">
                  <c:v>80.116429887787035</c:v>
                </c:pt>
                <c:pt idx="108">
                  <c:v>80.116429887787035</c:v>
                </c:pt>
                <c:pt idx="109">
                  <c:v>80.116429887787035</c:v>
                </c:pt>
                <c:pt idx="110">
                  <c:v>80.116429887787035</c:v>
                </c:pt>
                <c:pt idx="111">
                  <c:v>80.116429887787035</c:v>
                </c:pt>
                <c:pt idx="112">
                  <c:v>80.116429887787035</c:v>
                </c:pt>
                <c:pt idx="113">
                  <c:v>80.116429887787035</c:v>
                </c:pt>
                <c:pt idx="114">
                  <c:v>80.116429887787035</c:v>
                </c:pt>
                <c:pt idx="115">
                  <c:v>80.116429887787035</c:v>
                </c:pt>
                <c:pt idx="116">
                  <c:v>80.116429887787035</c:v>
                </c:pt>
                <c:pt idx="117">
                  <c:v>80.116429887787035</c:v>
                </c:pt>
                <c:pt idx="118">
                  <c:v>80.116429887787035</c:v>
                </c:pt>
                <c:pt idx="119">
                  <c:v>80.116429887787035</c:v>
                </c:pt>
              </c:numCache>
            </c:numRef>
          </c:val>
          <c:extLst>
            <c:ext xmlns:c16="http://schemas.microsoft.com/office/drawing/2014/chart" uri="{C3380CC4-5D6E-409C-BE32-E72D297353CC}">
              <c16:uniqueId val="{00000002-7195-4993-AF18-5EC6118EB2D6}"/>
            </c:ext>
          </c:extLst>
        </c:ser>
        <c:dLbls>
          <c:showLegendKey val="0"/>
          <c:showVal val="0"/>
          <c:showCatName val="0"/>
          <c:showSerName val="0"/>
          <c:showPercent val="0"/>
          <c:showBubbleSize val="0"/>
        </c:dLbls>
        <c:gapWidth val="80"/>
        <c:overlap val="100"/>
        <c:axId val="1936432080"/>
        <c:axId val="1970967136"/>
      </c:barChart>
      <c:lineChart>
        <c:grouping val="standard"/>
        <c:varyColors val="0"/>
        <c:ser>
          <c:idx val="0"/>
          <c:order val="0"/>
          <c:tx>
            <c:strRef>
              <c:f>Grafiek!$A$2</c:f>
              <c:strCache>
                <c:ptCount val="1"/>
                <c:pt idx="0">
                  <c:v>Toegestane maandlast</c:v>
                </c:pt>
              </c:strCache>
            </c:strRef>
          </c:tx>
          <c:spPr>
            <a:ln w="28575" cap="rnd">
              <a:solidFill>
                <a:srgbClr val="00B050"/>
              </a:solidFill>
              <a:round/>
            </a:ln>
            <a:effectLst/>
          </c:spPr>
          <c:marker>
            <c:symbol val="none"/>
          </c:marker>
          <c:cat>
            <c:numRef>
              <c:f>[0]!xas</c:f>
              <c:numCache>
                <c:formatCode>0</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cat>
          <c:val>
            <c:numRef>
              <c:f>[0]!Toegestane_maandlast</c:f>
              <c:numCache>
                <c:formatCode>"€"\ #,##0</c:formatCode>
                <c:ptCount val="120"/>
                <c:pt idx="0">
                  <c:v>1153.7596759120636</c:v>
                </c:pt>
                <c:pt idx="1">
                  <c:v>1153.7596759120636</c:v>
                </c:pt>
                <c:pt idx="2">
                  <c:v>1153.7596759120636</c:v>
                </c:pt>
                <c:pt idx="3">
                  <c:v>1153.7596759120636</c:v>
                </c:pt>
                <c:pt idx="4">
                  <c:v>1153.7596759120636</c:v>
                </c:pt>
                <c:pt idx="5">
                  <c:v>1153.7596759120636</c:v>
                </c:pt>
                <c:pt idx="6">
                  <c:v>1153.7596759120636</c:v>
                </c:pt>
                <c:pt idx="7">
                  <c:v>1153.7596759120636</c:v>
                </c:pt>
                <c:pt idx="8">
                  <c:v>1153.7596759120636</c:v>
                </c:pt>
                <c:pt idx="9">
                  <c:v>1153.7596759120636</c:v>
                </c:pt>
                <c:pt idx="10">
                  <c:v>1153.7596759120636</c:v>
                </c:pt>
                <c:pt idx="11">
                  <c:v>1153.7596759120636</c:v>
                </c:pt>
                <c:pt idx="12">
                  <c:v>1153.7596759120636</c:v>
                </c:pt>
                <c:pt idx="13">
                  <c:v>1153.7596759120636</c:v>
                </c:pt>
                <c:pt idx="14">
                  <c:v>1153.7596759120636</c:v>
                </c:pt>
                <c:pt idx="15">
                  <c:v>1153.7596759120636</c:v>
                </c:pt>
                <c:pt idx="16">
                  <c:v>1153.7596759120636</c:v>
                </c:pt>
                <c:pt idx="17">
                  <c:v>1153.7596759120636</c:v>
                </c:pt>
                <c:pt idx="18">
                  <c:v>1153.7596759120636</c:v>
                </c:pt>
                <c:pt idx="19">
                  <c:v>1153.7596759120636</c:v>
                </c:pt>
                <c:pt idx="20">
                  <c:v>1153.7596759120636</c:v>
                </c:pt>
                <c:pt idx="21">
                  <c:v>1153.7596759120636</c:v>
                </c:pt>
                <c:pt idx="22">
                  <c:v>1153.7596759120636</c:v>
                </c:pt>
                <c:pt idx="23">
                  <c:v>1153.7596759120636</c:v>
                </c:pt>
                <c:pt idx="24">
                  <c:v>1153.7596759120636</c:v>
                </c:pt>
                <c:pt idx="25">
                  <c:v>1153.7596759120636</c:v>
                </c:pt>
                <c:pt idx="26">
                  <c:v>1153.7596759120636</c:v>
                </c:pt>
                <c:pt idx="27">
                  <c:v>1153.7596759120636</c:v>
                </c:pt>
                <c:pt idx="28">
                  <c:v>1153.7596759120636</c:v>
                </c:pt>
                <c:pt idx="29">
                  <c:v>1153.7596759120636</c:v>
                </c:pt>
                <c:pt idx="30">
                  <c:v>1153.7596759120636</c:v>
                </c:pt>
                <c:pt idx="31">
                  <c:v>1153.7596759120636</c:v>
                </c:pt>
                <c:pt idx="32">
                  <c:v>1153.7596759120636</c:v>
                </c:pt>
                <c:pt idx="33">
                  <c:v>1153.7596759120636</c:v>
                </c:pt>
                <c:pt idx="34">
                  <c:v>1153.7596759120636</c:v>
                </c:pt>
                <c:pt idx="35">
                  <c:v>1153.7596759120636</c:v>
                </c:pt>
                <c:pt idx="36">
                  <c:v>1153.7596759120636</c:v>
                </c:pt>
                <c:pt idx="37">
                  <c:v>1153.7596759120636</c:v>
                </c:pt>
                <c:pt idx="38">
                  <c:v>1153.7596759120636</c:v>
                </c:pt>
                <c:pt idx="39">
                  <c:v>1153.7596759120636</c:v>
                </c:pt>
                <c:pt idx="40">
                  <c:v>1153.7596759120636</c:v>
                </c:pt>
                <c:pt idx="41">
                  <c:v>1153.7596759120636</c:v>
                </c:pt>
                <c:pt idx="42">
                  <c:v>1153.7596759120636</c:v>
                </c:pt>
                <c:pt idx="43">
                  <c:v>1153.7596759120636</c:v>
                </c:pt>
                <c:pt idx="44">
                  <c:v>1153.7596759120636</c:v>
                </c:pt>
                <c:pt idx="45">
                  <c:v>1153.7596759120636</c:v>
                </c:pt>
                <c:pt idx="46">
                  <c:v>1153.7596759120636</c:v>
                </c:pt>
                <c:pt idx="47">
                  <c:v>1153.7596759120636</c:v>
                </c:pt>
                <c:pt idx="48">
                  <c:v>1153.7596759120636</c:v>
                </c:pt>
                <c:pt idx="49">
                  <c:v>1153.7596759120636</c:v>
                </c:pt>
                <c:pt idx="50">
                  <c:v>1153.7596759120636</c:v>
                </c:pt>
                <c:pt idx="51">
                  <c:v>1153.7596759120636</c:v>
                </c:pt>
                <c:pt idx="52">
                  <c:v>1153.7596759120636</c:v>
                </c:pt>
                <c:pt idx="53">
                  <c:v>1153.7596759120636</c:v>
                </c:pt>
                <c:pt idx="54">
                  <c:v>1153.7596759120636</c:v>
                </c:pt>
                <c:pt idx="55">
                  <c:v>1153.7596759120636</c:v>
                </c:pt>
                <c:pt idx="56">
                  <c:v>1153.7596759120636</c:v>
                </c:pt>
                <c:pt idx="57">
                  <c:v>1153.7596759120636</c:v>
                </c:pt>
                <c:pt idx="58">
                  <c:v>1153.7596759120636</c:v>
                </c:pt>
                <c:pt idx="59">
                  <c:v>1153.7596759120636</c:v>
                </c:pt>
                <c:pt idx="60">
                  <c:v>1153.7596759120636</c:v>
                </c:pt>
                <c:pt idx="61">
                  <c:v>1153.7596759120636</c:v>
                </c:pt>
                <c:pt idx="62">
                  <c:v>1153.7596759120636</c:v>
                </c:pt>
                <c:pt idx="63">
                  <c:v>1153.7596759120636</c:v>
                </c:pt>
                <c:pt idx="64">
                  <c:v>1153.7596759120636</c:v>
                </c:pt>
                <c:pt idx="65">
                  <c:v>1153.7596759120636</c:v>
                </c:pt>
                <c:pt idx="66">
                  <c:v>1153.7596759120636</c:v>
                </c:pt>
                <c:pt idx="67">
                  <c:v>1153.7596759120636</c:v>
                </c:pt>
                <c:pt idx="68">
                  <c:v>1153.7596759120636</c:v>
                </c:pt>
                <c:pt idx="69">
                  <c:v>1153.7596759120636</c:v>
                </c:pt>
                <c:pt idx="70">
                  <c:v>1153.7596759120636</c:v>
                </c:pt>
                <c:pt idx="71">
                  <c:v>1153.7596759120636</c:v>
                </c:pt>
                <c:pt idx="72">
                  <c:v>1153.7596759120636</c:v>
                </c:pt>
                <c:pt idx="73">
                  <c:v>1153.7596759120636</c:v>
                </c:pt>
                <c:pt idx="74">
                  <c:v>1153.7596759120636</c:v>
                </c:pt>
                <c:pt idx="75">
                  <c:v>1153.7596759120636</c:v>
                </c:pt>
                <c:pt idx="76">
                  <c:v>1153.7596759120636</c:v>
                </c:pt>
                <c:pt idx="77">
                  <c:v>1153.7596759120636</c:v>
                </c:pt>
                <c:pt idx="78">
                  <c:v>1153.7596759120636</c:v>
                </c:pt>
                <c:pt idx="79">
                  <c:v>1153.7596759120636</c:v>
                </c:pt>
                <c:pt idx="80">
                  <c:v>1153.7596759120636</c:v>
                </c:pt>
                <c:pt idx="81">
                  <c:v>1153.7596759120636</c:v>
                </c:pt>
                <c:pt idx="82">
                  <c:v>1153.7596759120636</c:v>
                </c:pt>
                <c:pt idx="83">
                  <c:v>1153.7596759120636</c:v>
                </c:pt>
                <c:pt idx="84">
                  <c:v>1153.7596759120636</c:v>
                </c:pt>
                <c:pt idx="85">
                  <c:v>1153.7596759120636</c:v>
                </c:pt>
                <c:pt idx="86">
                  <c:v>1153.7596759120636</c:v>
                </c:pt>
                <c:pt idx="87">
                  <c:v>1153.7596759120636</c:v>
                </c:pt>
                <c:pt idx="88">
                  <c:v>1153.7596759120636</c:v>
                </c:pt>
                <c:pt idx="89">
                  <c:v>1153.7596759120636</c:v>
                </c:pt>
                <c:pt idx="90">
                  <c:v>1153.7596759120636</c:v>
                </c:pt>
                <c:pt idx="91">
                  <c:v>1153.7596759120636</c:v>
                </c:pt>
                <c:pt idx="92">
                  <c:v>1153.7596759120636</c:v>
                </c:pt>
                <c:pt idx="93">
                  <c:v>1153.7596759120636</c:v>
                </c:pt>
                <c:pt idx="94">
                  <c:v>1153.7596759120636</c:v>
                </c:pt>
                <c:pt idx="95">
                  <c:v>1153.7596759120636</c:v>
                </c:pt>
                <c:pt idx="96">
                  <c:v>1153.7596759120636</c:v>
                </c:pt>
                <c:pt idx="97">
                  <c:v>1153.7596759120636</c:v>
                </c:pt>
                <c:pt idx="98">
                  <c:v>1153.7596759120636</c:v>
                </c:pt>
                <c:pt idx="99">
                  <c:v>1153.7596759120636</c:v>
                </c:pt>
                <c:pt idx="100">
                  <c:v>1153.7596759120636</c:v>
                </c:pt>
                <c:pt idx="101">
                  <c:v>1153.7596759120636</c:v>
                </c:pt>
                <c:pt idx="102">
                  <c:v>1153.7596759120636</c:v>
                </c:pt>
                <c:pt idx="103">
                  <c:v>1153.7596759120636</c:v>
                </c:pt>
                <c:pt idx="104">
                  <c:v>1153.7596759120636</c:v>
                </c:pt>
                <c:pt idx="105">
                  <c:v>1153.7596759120636</c:v>
                </c:pt>
                <c:pt idx="106">
                  <c:v>1153.7596759120636</c:v>
                </c:pt>
                <c:pt idx="107">
                  <c:v>1153.7596759120636</c:v>
                </c:pt>
                <c:pt idx="108">
                  <c:v>1153.7596759120636</c:v>
                </c:pt>
                <c:pt idx="109">
                  <c:v>1153.7596759120636</c:v>
                </c:pt>
                <c:pt idx="110">
                  <c:v>1153.7596759120636</c:v>
                </c:pt>
                <c:pt idx="111">
                  <c:v>1153.7596759120636</c:v>
                </c:pt>
                <c:pt idx="112">
                  <c:v>1153.7596759120636</c:v>
                </c:pt>
                <c:pt idx="113">
                  <c:v>1153.7596759120636</c:v>
                </c:pt>
                <c:pt idx="114">
                  <c:v>1153.7596759120636</c:v>
                </c:pt>
                <c:pt idx="115">
                  <c:v>1153.7596759120636</c:v>
                </c:pt>
                <c:pt idx="116">
                  <c:v>1153.7596759120636</c:v>
                </c:pt>
                <c:pt idx="117">
                  <c:v>1153.7596759120636</c:v>
                </c:pt>
                <c:pt idx="118">
                  <c:v>1153.7596759120636</c:v>
                </c:pt>
                <c:pt idx="119">
                  <c:v>1153.7596759120636</c:v>
                </c:pt>
              </c:numCache>
            </c:numRef>
          </c:val>
          <c:smooth val="0"/>
          <c:extLst>
            <c:ext xmlns:c16="http://schemas.microsoft.com/office/drawing/2014/chart" uri="{C3380CC4-5D6E-409C-BE32-E72D297353CC}">
              <c16:uniqueId val="{00000003-7195-4993-AF18-5EC6118EB2D6}"/>
            </c:ext>
          </c:extLst>
        </c:ser>
        <c:dLbls>
          <c:showLegendKey val="0"/>
          <c:showVal val="0"/>
          <c:showCatName val="0"/>
          <c:showSerName val="0"/>
          <c:showPercent val="0"/>
          <c:showBubbleSize val="0"/>
        </c:dLbls>
        <c:marker val="1"/>
        <c:smooth val="0"/>
        <c:axId val="1936432080"/>
        <c:axId val="1970967136"/>
      </c:lineChart>
      <c:catAx>
        <c:axId val="1936432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70967136"/>
        <c:crosses val="autoZero"/>
        <c:auto val="1"/>
        <c:lblAlgn val="ctr"/>
        <c:lblOffset val="100"/>
        <c:tickMarkSkip val="1"/>
        <c:noMultiLvlLbl val="0"/>
      </c:catAx>
      <c:valAx>
        <c:axId val="19709671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3643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Toegestane maandlast</a:t>
            </a:r>
            <a:r>
              <a:rPr lang="en-US" baseline="0"/>
              <a:t> vs berekende maandlast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1"/>
          <c:order val="1"/>
          <c:tx>
            <c:strRef>
              <c:f>Grafiek!$A$4</c:f>
              <c:strCache>
                <c:ptCount val="1"/>
                <c:pt idx="0">
                  <c:v>Berekende maandlast (p)</c:v>
                </c:pt>
              </c:strCache>
            </c:strRef>
          </c:tx>
          <c:spPr>
            <a:solidFill>
              <a:srgbClr val="0070C0"/>
            </a:solidFill>
            <a:ln>
              <a:noFill/>
            </a:ln>
            <a:effectLst/>
          </c:spPr>
          <c:invertIfNegative val="0"/>
          <c:val>
            <c:numRef>
              <c:f>[0]!Berekende_maandlast_p</c:f>
              <c:numCache>
                <c:formatCode>"€"\ #,##0</c:formatCode>
                <c:ptCount val="120"/>
                <c:pt idx="0">
                  <c:v>1073.6432460242766</c:v>
                </c:pt>
                <c:pt idx="1">
                  <c:v>1073.6432460242766</c:v>
                </c:pt>
                <c:pt idx="2">
                  <c:v>1073.6432460242766</c:v>
                </c:pt>
                <c:pt idx="3">
                  <c:v>1073.6432460242766</c:v>
                </c:pt>
                <c:pt idx="4">
                  <c:v>1073.6432460242766</c:v>
                </c:pt>
                <c:pt idx="5">
                  <c:v>1073.6432460242766</c:v>
                </c:pt>
                <c:pt idx="6">
                  <c:v>1073.6432460242766</c:v>
                </c:pt>
                <c:pt idx="7">
                  <c:v>1073.6432460242766</c:v>
                </c:pt>
                <c:pt idx="8">
                  <c:v>1073.6432460242766</c:v>
                </c:pt>
                <c:pt idx="9">
                  <c:v>1073.6432460242766</c:v>
                </c:pt>
                <c:pt idx="10">
                  <c:v>1073.6432460242766</c:v>
                </c:pt>
                <c:pt idx="11">
                  <c:v>1073.6432460242766</c:v>
                </c:pt>
                <c:pt idx="12">
                  <c:v>1073.6432460242766</c:v>
                </c:pt>
                <c:pt idx="13">
                  <c:v>1073.6432460242766</c:v>
                </c:pt>
                <c:pt idx="14">
                  <c:v>1073.6432460242766</c:v>
                </c:pt>
                <c:pt idx="15">
                  <c:v>1073.6432460242766</c:v>
                </c:pt>
                <c:pt idx="16">
                  <c:v>1073.6432460242766</c:v>
                </c:pt>
                <c:pt idx="17">
                  <c:v>1073.6432460242766</c:v>
                </c:pt>
                <c:pt idx="18">
                  <c:v>1073.6432460242766</c:v>
                </c:pt>
                <c:pt idx="19">
                  <c:v>1073.6432460242766</c:v>
                </c:pt>
                <c:pt idx="20">
                  <c:v>1073.6432460242766</c:v>
                </c:pt>
                <c:pt idx="21">
                  <c:v>1073.6432460242766</c:v>
                </c:pt>
                <c:pt idx="22">
                  <c:v>1073.6432460242766</c:v>
                </c:pt>
                <c:pt idx="23">
                  <c:v>1073.6432460242766</c:v>
                </c:pt>
                <c:pt idx="24">
                  <c:v>1073.6432460242766</c:v>
                </c:pt>
                <c:pt idx="25">
                  <c:v>1073.6432460242766</c:v>
                </c:pt>
                <c:pt idx="26">
                  <c:v>1073.6432460242766</c:v>
                </c:pt>
                <c:pt idx="27">
                  <c:v>1073.6432460242766</c:v>
                </c:pt>
                <c:pt idx="28">
                  <c:v>1073.6432460242766</c:v>
                </c:pt>
                <c:pt idx="29">
                  <c:v>1073.6432460242766</c:v>
                </c:pt>
                <c:pt idx="30">
                  <c:v>1073.6432460242766</c:v>
                </c:pt>
                <c:pt idx="31">
                  <c:v>1073.6432460242766</c:v>
                </c:pt>
                <c:pt idx="32">
                  <c:v>1073.6432460242766</c:v>
                </c:pt>
                <c:pt idx="33">
                  <c:v>1073.6432460242766</c:v>
                </c:pt>
                <c:pt idx="34">
                  <c:v>1073.6432460242766</c:v>
                </c:pt>
                <c:pt idx="35">
                  <c:v>1073.6432460242766</c:v>
                </c:pt>
                <c:pt idx="36">
                  <c:v>1073.6432460242766</c:v>
                </c:pt>
                <c:pt idx="37">
                  <c:v>1073.6432460242766</c:v>
                </c:pt>
                <c:pt idx="38">
                  <c:v>1073.6432460242766</c:v>
                </c:pt>
                <c:pt idx="39">
                  <c:v>1073.6432460242766</c:v>
                </c:pt>
                <c:pt idx="40">
                  <c:v>1073.6432460242766</c:v>
                </c:pt>
                <c:pt idx="41">
                  <c:v>1073.6432460242766</c:v>
                </c:pt>
                <c:pt idx="42">
                  <c:v>1073.6432460242766</c:v>
                </c:pt>
                <c:pt idx="43">
                  <c:v>1073.6432460242766</c:v>
                </c:pt>
                <c:pt idx="44">
                  <c:v>1073.6432460242766</c:v>
                </c:pt>
                <c:pt idx="45">
                  <c:v>1073.6432460242766</c:v>
                </c:pt>
                <c:pt idx="46">
                  <c:v>1073.6432460242766</c:v>
                </c:pt>
                <c:pt idx="47">
                  <c:v>1073.6432460242766</c:v>
                </c:pt>
                <c:pt idx="48">
                  <c:v>1073.6432460242766</c:v>
                </c:pt>
                <c:pt idx="49">
                  <c:v>1073.6432460242766</c:v>
                </c:pt>
                <c:pt idx="50">
                  <c:v>1073.6432460242766</c:v>
                </c:pt>
                <c:pt idx="51">
                  <c:v>1073.6432460242766</c:v>
                </c:pt>
                <c:pt idx="52">
                  <c:v>1073.6432460242766</c:v>
                </c:pt>
                <c:pt idx="53">
                  <c:v>1073.6432460242766</c:v>
                </c:pt>
                <c:pt idx="54">
                  <c:v>1073.6432460242766</c:v>
                </c:pt>
                <c:pt idx="55">
                  <c:v>1073.6432460242766</c:v>
                </c:pt>
                <c:pt idx="56">
                  <c:v>1073.6432460242766</c:v>
                </c:pt>
                <c:pt idx="57">
                  <c:v>1073.6432460242766</c:v>
                </c:pt>
                <c:pt idx="58">
                  <c:v>1073.6432460242766</c:v>
                </c:pt>
                <c:pt idx="59">
                  <c:v>1073.6432460242766</c:v>
                </c:pt>
                <c:pt idx="60">
                  <c:v>1073.6432460242766</c:v>
                </c:pt>
                <c:pt idx="61">
                  <c:v>1073.6432460242766</c:v>
                </c:pt>
                <c:pt idx="62">
                  <c:v>1073.6432460242766</c:v>
                </c:pt>
                <c:pt idx="63">
                  <c:v>1073.6432460242766</c:v>
                </c:pt>
                <c:pt idx="64">
                  <c:v>1073.6432460242766</c:v>
                </c:pt>
                <c:pt idx="65">
                  <c:v>1073.6432460242766</c:v>
                </c:pt>
                <c:pt idx="66">
                  <c:v>1073.6432460242766</c:v>
                </c:pt>
                <c:pt idx="67">
                  <c:v>1073.6432460242766</c:v>
                </c:pt>
                <c:pt idx="68">
                  <c:v>1073.6432460242766</c:v>
                </c:pt>
                <c:pt idx="69">
                  <c:v>1073.6432460242766</c:v>
                </c:pt>
                <c:pt idx="70">
                  <c:v>1073.6432460242766</c:v>
                </c:pt>
                <c:pt idx="71">
                  <c:v>1073.6432460242766</c:v>
                </c:pt>
                <c:pt idx="72">
                  <c:v>1073.6432460242766</c:v>
                </c:pt>
                <c:pt idx="73">
                  <c:v>1073.6432460242766</c:v>
                </c:pt>
                <c:pt idx="74">
                  <c:v>1073.6432460242766</c:v>
                </c:pt>
                <c:pt idx="75">
                  <c:v>1073.6432460242766</c:v>
                </c:pt>
                <c:pt idx="76">
                  <c:v>1073.6432460242766</c:v>
                </c:pt>
                <c:pt idx="77">
                  <c:v>1073.6432460242766</c:v>
                </c:pt>
                <c:pt idx="78">
                  <c:v>1073.6432460242766</c:v>
                </c:pt>
                <c:pt idx="79">
                  <c:v>1073.6432460242766</c:v>
                </c:pt>
                <c:pt idx="80">
                  <c:v>1073.6432460242766</c:v>
                </c:pt>
                <c:pt idx="81">
                  <c:v>1073.6432460242766</c:v>
                </c:pt>
                <c:pt idx="82">
                  <c:v>1073.6432460242766</c:v>
                </c:pt>
                <c:pt idx="83">
                  <c:v>1073.6432460242766</c:v>
                </c:pt>
                <c:pt idx="84">
                  <c:v>1073.6432460242766</c:v>
                </c:pt>
                <c:pt idx="85">
                  <c:v>1073.6432460242766</c:v>
                </c:pt>
                <c:pt idx="86">
                  <c:v>1073.6432460242766</c:v>
                </c:pt>
                <c:pt idx="87">
                  <c:v>1073.6432460242766</c:v>
                </c:pt>
                <c:pt idx="88">
                  <c:v>1073.6432460242766</c:v>
                </c:pt>
                <c:pt idx="89">
                  <c:v>1073.6432460242766</c:v>
                </c:pt>
                <c:pt idx="90">
                  <c:v>1073.6432460242766</c:v>
                </c:pt>
                <c:pt idx="91">
                  <c:v>1073.6432460242766</c:v>
                </c:pt>
                <c:pt idx="92">
                  <c:v>1073.6432460242766</c:v>
                </c:pt>
                <c:pt idx="93">
                  <c:v>1073.6432460242766</c:v>
                </c:pt>
                <c:pt idx="94">
                  <c:v>1073.6432460242766</c:v>
                </c:pt>
                <c:pt idx="95">
                  <c:v>1073.6432460242766</c:v>
                </c:pt>
                <c:pt idx="96">
                  <c:v>1073.6432460242766</c:v>
                </c:pt>
                <c:pt idx="97">
                  <c:v>1073.6432460242766</c:v>
                </c:pt>
                <c:pt idx="98">
                  <c:v>1073.6432460242766</c:v>
                </c:pt>
                <c:pt idx="99">
                  <c:v>1073.6432460242766</c:v>
                </c:pt>
                <c:pt idx="100">
                  <c:v>1073.6432460242766</c:v>
                </c:pt>
                <c:pt idx="101">
                  <c:v>1073.6432460242766</c:v>
                </c:pt>
                <c:pt idx="102">
                  <c:v>1073.6432460242766</c:v>
                </c:pt>
                <c:pt idx="103">
                  <c:v>1073.6432460242766</c:v>
                </c:pt>
                <c:pt idx="104">
                  <c:v>1073.6432460242766</c:v>
                </c:pt>
                <c:pt idx="105">
                  <c:v>1073.6432460242766</c:v>
                </c:pt>
                <c:pt idx="106">
                  <c:v>1073.6432460242766</c:v>
                </c:pt>
                <c:pt idx="107">
                  <c:v>1073.6432460242766</c:v>
                </c:pt>
                <c:pt idx="108">
                  <c:v>1073.6432460242766</c:v>
                </c:pt>
                <c:pt idx="109">
                  <c:v>1073.6432460242766</c:v>
                </c:pt>
                <c:pt idx="110">
                  <c:v>1073.6432460242766</c:v>
                </c:pt>
                <c:pt idx="111">
                  <c:v>1073.6432460242766</c:v>
                </c:pt>
                <c:pt idx="112">
                  <c:v>1073.6432460242766</c:v>
                </c:pt>
                <c:pt idx="113">
                  <c:v>1073.6432460242766</c:v>
                </c:pt>
                <c:pt idx="114">
                  <c:v>1073.6432460242766</c:v>
                </c:pt>
                <c:pt idx="115">
                  <c:v>1073.6432460242766</c:v>
                </c:pt>
                <c:pt idx="116">
                  <c:v>1073.6432460242766</c:v>
                </c:pt>
                <c:pt idx="117">
                  <c:v>1073.6432460242766</c:v>
                </c:pt>
                <c:pt idx="118">
                  <c:v>1073.6432460242766</c:v>
                </c:pt>
                <c:pt idx="119">
                  <c:v>1073.6432460242766</c:v>
                </c:pt>
              </c:numCache>
            </c:numRef>
          </c:val>
          <c:extLst>
            <c:ext xmlns:c16="http://schemas.microsoft.com/office/drawing/2014/chart" uri="{C3380CC4-5D6E-409C-BE32-E72D297353CC}">
              <c16:uniqueId val="{00000000-9555-42C5-A2FF-1FF7F316F363}"/>
            </c:ext>
          </c:extLst>
        </c:ser>
        <c:ser>
          <c:idx val="3"/>
          <c:order val="2"/>
          <c:tx>
            <c:strRef>
              <c:f>Grafiek!$A$5</c:f>
              <c:strCache>
                <c:ptCount val="1"/>
                <c:pt idx="0">
                  <c:v>Berekende maandlast (n)</c:v>
                </c:pt>
              </c:strCache>
            </c:strRef>
          </c:tx>
          <c:spPr>
            <a:solidFill>
              <a:srgbClr val="FF0000"/>
            </a:solidFill>
            <a:ln>
              <a:noFill/>
            </a:ln>
            <a:effectLst/>
          </c:spPr>
          <c:invertIfNegative val="0"/>
          <c:val>
            <c:numRef>
              <c:f>[0]!Berekende_maandlast_n</c:f>
              <c:numCache>
                <c:formatCode>"€"\ #,##0</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1-E4F1-4F39-8D8F-F25D35738B5B}"/>
            </c:ext>
          </c:extLst>
        </c:ser>
        <c:ser>
          <c:idx val="2"/>
          <c:order val="3"/>
          <c:tx>
            <c:strRef>
              <c:f>Grafiek!$A$7</c:f>
              <c:strCache>
                <c:ptCount val="1"/>
                <c:pt idx="0">
                  <c:v>Gecorrigeerde ruimte</c:v>
                </c:pt>
              </c:strCache>
            </c:strRef>
          </c:tx>
          <c:spPr>
            <a:solidFill>
              <a:schemeClr val="accent3"/>
            </a:solidFill>
            <a:ln>
              <a:noFill/>
            </a:ln>
            <a:effectLst/>
          </c:spPr>
          <c:invertIfNegative val="0"/>
          <c:val>
            <c:numRef>
              <c:f>[0]!Gecorrigeerde_ruimte</c:f>
              <c:numCache>
                <c:formatCode>"€"\ #,##0</c:formatCode>
                <c:ptCount val="120"/>
                <c:pt idx="0">
                  <c:v>80.116429887787035</c:v>
                </c:pt>
                <c:pt idx="1">
                  <c:v>80.116429887787035</c:v>
                </c:pt>
                <c:pt idx="2">
                  <c:v>80.116429887787035</c:v>
                </c:pt>
                <c:pt idx="3">
                  <c:v>80.116429887787035</c:v>
                </c:pt>
                <c:pt idx="4">
                  <c:v>80.116429887787035</c:v>
                </c:pt>
                <c:pt idx="5">
                  <c:v>80.116429887787035</c:v>
                </c:pt>
                <c:pt idx="6">
                  <c:v>80.116429887787035</c:v>
                </c:pt>
                <c:pt idx="7">
                  <c:v>80.116429887787035</c:v>
                </c:pt>
                <c:pt idx="8">
                  <c:v>80.116429887787035</c:v>
                </c:pt>
                <c:pt idx="9">
                  <c:v>80.116429887787035</c:v>
                </c:pt>
                <c:pt idx="10">
                  <c:v>80.116429887787035</c:v>
                </c:pt>
                <c:pt idx="11">
                  <c:v>80.116429887787035</c:v>
                </c:pt>
                <c:pt idx="12">
                  <c:v>80.116429887787035</c:v>
                </c:pt>
                <c:pt idx="13">
                  <c:v>80.116429887787035</c:v>
                </c:pt>
                <c:pt idx="14">
                  <c:v>80.116429887787035</c:v>
                </c:pt>
                <c:pt idx="15">
                  <c:v>80.116429887787035</c:v>
                </c:pt>
                <c:pt idx="16">
                  <c:v>80.116429887787035</c:v>
                </c:pt>
                <c:pt idx="17">
                  <c:v>80.116429887787035</c:v>
                </c:pt>
                <c:pt idx="18">
                  <c:v>80.116429887787035</c:v>
                </c:pt>
                <c:pt idx="19">
                  <c:v>80.116429887787035</c:v>
                </c:pt>
                <c:pt idx="20">
                  <c:v>80.116429887787035</c:v>
                </c:pt>
                <c:pt idx="21">
                  <c:v>80.116429887787035</c:v>
                </c:pt>
                <c:pt idx="22">
                  <c:v>80.116429887787035</c:v>
                </c:pt>
                <c:pt idx="23">
                  <c:v>80.116429887787035</c:v>
                </c:pt>
                <c:pt idx="24">
                  <c:v>80.116429887787035</c:v>
                </c:pt>
                <c:pt idx="25">
                  <c:v>80.116429887787035</c:v>
                </c:pt>
                <c:pt idx="26">
                  <c:v>80.116429887787035</c:v>
                </c:pt>
                <c:pt idx="27">
                  <c:v>80.116429887787035</c:v>
                </c:pt>
                <c:pt idx="28">
                  <c:v>80.116429887787035</c:v>
                </c:pt>
                <c:pt idx="29">
                  <c:v>80.116429887787035</c:v>
                </c:pt>
                <c:pt idx="30">
                  <c:v>80.116429887787035</c:v>
                </c:pt>
                <c:pt idx="31">
                  <c:v>80.116429887787035</c:v>
                </c:pt>
                <c:pt idx="32">
                  <c:v>80.116429887787035</c:v>
                </c:pt>
                <c:pt idx="33">
                  <c:v>80.116429887787035</c:v>
                </c:pt>
                <c:pt idx="34">
                  <c:v>80.116429887787035</c:v>
                </c:pt>
                <c:pt idx="35">
                  <c:v>80.116429887787035</c:v>
                </c:pt>
                <c:pt idx="36">
                  <c:v>80.116429887787035</c:v>
                </c:pt>
                <c:pt idx="37">
                  <c:v>80.116429887787035</c:v>
                </c:pt>
                <c:pt idx="38">
                  <c:v>80.116429887787035</c:v>
                </c:pt>
                <c:pt idx="39">
                  <c:v>80.116429887787035</c:v>
                </c:pt>
                <c:pt idx="40">
                  <c:v>80.116429887787035</c:v>
                </c:pt>
                <c:pt idx="41">
                  <c:v>80.116429887787035</c:v>
                </c:pt>
                <c:pt idx="42">
                  <c:v>80.116429887787035</c:v>
                </c:pt>
                <c:pt idx="43">
                  <c:v>80.116429887787035</c:v>
                </c:pt>
                <c:pt idx="44">
                  <c:v>80.116429887787035</c:v>
                </c:pt>
                <c:pt idx="45">
                  <c:v>80.116429887787035</c:v>
                </c:pt>
                <c:pt idx="46">
                  <c:v>80.116429887787035</c:v>
                </c:pt>
                <c:pt idx="47">
                  <c:v>80.116429887787035</c:v>
                </c:pt>
                <c:pt idx="48">
                  <c:v>80.116429887787035</c:v>
                </c:pt>
                <c:pt idx="49">
                  <c:v>80.116429887787035</c:v>
                </c:pt>
                <c:pt idx="50">
                  <c:v>80.116429887787035</c:v>
                </c:pt>
                <c:pt idx="51">
                  <c:v>80.116429887787035</c:v>
                </c:pt>
                <c:pt idx="52">
                  <c:v>80.116429887787035</c:v>
                </c:pt>
                <c:pt idx="53">
                  <c:v>80.116429887787035</c:v>
                </c:pt>
                <c:pt idx="54">
                  <c:v>80.116429887787035</c:v>
                </c:pt>
                <c:pt idx="55">
                  <c:v>80.116429887787035</c:v>
                </c:pt>
                <c:pt idx="56">
                  <c:v>80.116429887787035</c:v>
                </c:pt>
                <c:pt idx="57">
                  <c:v>80.116429887787035</c:v>
                </c:pt>
                <c:pt idx="58">
                  <c:v>80.116429887787035</c:v>
                </c:pt>
                <c:pt idx="59">
                  <c:v>80.116429887787035</c:v>
                </c:pt>
                <c:pt idx="60">
                  <c:v>80.116429887787035</c:v>
                </c:pt>
                <c:pt idx="61">
                  <c:v>80.116429887787035</c:v>
                </c:pt>
                <c:pt idx="62">
                  <c:v>80.116429887787035</c:v>
                </c:pt>
                <c:pt idx="63">
                  <c:v>80.116429887787035</c:v>
                </c:pt>
                <c:pt idx="64">
                  <c:v>80.116429887787035</c:v>
                </c:pt>
                <c:pt idx="65">
                  <c:v>80.116429887787035</c:v>
                </c:pt>
                <c:pt idx="66">
                  <c:v>80.116429887787035</c:v>
                </c:pt>
                <c:pt idx="67">
                  <c:v>80.116429887787035</c:v>
                </c:pt>
                <c:pt idx="68">
                  <c:v>80.116429887787035</c:v>
                </c:pt>
                <c:pt idx="69">
                  <c:v>80.116429887787035</c:v>
                </c:pt>
                <c:pt idx="70">
                  <c:v>80.116429887787035</c:v>
                </c:pt>
                <c:pt idx="71">
                  <c:v>80.116429887787035</c:v>
                </c:pt>
                <c:pt idx="72">
                  <c:v>80.116429887787035</c:v>
                </c:pt>
                <c:pt idx="73">
                  <c:v>80.116429887787035</c:v>
                </c:pt>
                <c:pt idx="74">
                  <c:v>80.116429887787035</c:v>
                </c:pt>
                <c:pt idx="75">
                  <c:v>80.116429887787035</c:v>
                </c:pt>
                <c:pt idx="76">
                  <c:v>80.116429887787035</c:v>
                </c:pt>
                <c:pt idx="77">
                  <c:v>80.116429887787035</c:v>
                </c:pt>
                <c:pt idx="78">
                  <c:v>80.116429887787035</c:v>
                </c:pt>
                <c:pt idx="79">
                  <c:v>80.116429887787035</c:v>
                </c:pt>
                <c:pt idx="80">
                  <c:v>80.116429887787035</c:v>
                </c:pt>
                <c:pt idx="81">
                  <c:v>80.116429887787035</c:v>
                </c:pt>
                <c:pt idx="82">
                  <c:v>80.116429887787035</c:v>
                </c:pt>
                <c:pt idx="83">
                  <c:v>80.116429887787035</c:v>
                </c:pt>
                <c:pt idx="84">
                  <c:v>80.116429887787035</c:v>
                </c:pt>
                <c:pt idx="85">
                  <c:v>80.116429887787035</c:v>
                </c:pt>
                <c:pt idx="86">
                  <c:v>80.116429887787035</c:v>
                </c:pt>
                <c:pt idx="87">
                  <c:v>80.116429887787035</c:v>
                </c:pt>
                <c:pt idx="88">
                  <c:v>80.116429887787035</c:v>
                </c:pt>
                <c:pt idx="89">
                  <c:v>80.116429887787035</c:v>
                </c:pt>
                <c:pt idx="90">
                  <c:v>80.116429887787035</c:v>
                </c:pt>
                <c:pt idx="91">
                  <c:v>80.116429887787035</c:v>
                </c:pt>
                <c:pt idx="92">
                  <c:v>80.116429887787035</c:v>
                </c:pt>
                <c:pt idx="93">
                  <c:v>80.116429887787035</c:v>
                </c:pt>
                <c:pt idx="94">
                  <c:v>80.116429887787035</c:v>
                </c:pt>
                <c:pt idx="95">
                  <c:v>80.116429887787035</c:v>
                </c:pt>
                <c:pt idx="96">
                  <c:v>80.116429887787035</c:v>
                </c:pt>
                <c:pt idx="97">
                  <c:v>80.116429887787035</c:v>
                </c:pt>
                <c:pt idx="98">
                  <c:v>80.116429887787035</c:v>
                </c:pt>
                <c:pt idx="99">
                  <c:v>80.116429887787035</c:v>
                </c:pt>
                <c:pt idx="100">
                  <c:v>80.116429887787035</c:v>
                </c:pt>
                <c:pt idx="101">
                  <c:v>80.116429887787035</c:v>
                </c:pt>
                <c:pt idx="102">
                  <c:v>80.116429887787035</c:v>
                </c:pt>
                <c:pt idx="103">
                  <c:v>80.116429887787035</c:v>
                </c:pt>
                <c:pt idx="104">
                  <c:v>80.116429887787035</c:v>
                </c:pt>
                <c:pt idx="105">
                  <c:v>80.116429887787035</c:v>
                </c:pt>
                <c:pt idx="106">
                  <c:v>80.116429887787035</c:v>
                </c:pt>
                <c:pt idx="107">
                  <c:v>80.116429887787035</c:v>
                </c:pt>
                <c:pt idx="108">
                  <c:v>80.116429887787035</c:v>
                </c:pt>
                <c:pt idx="109">
                  <c:v>80.116429887787035</c:v>
                </c:pt>
                <c:pt idx="110">
                  <c:v>80.116429887787035</c:v>
                </c:pt>
                <c:pt idx="111">
                  <c:v>80.116429887787035</c:v>
                </c:pt>
                <c:pt idx="112">
                  <c:v>80.116429887787035</c:v>
                </c:pt>
                <c:pt idx="113">
                  <c:v>80.116429887787035</c:v>
                </c:pt>
                <c:pt idx="114">
                  <c:v>80.116429887787035</c:v>
                </c:pt>
                <c:pt idx="115">
                  <c:v>80.116429887787035</c:v>
                </c:pt>
                <c:pt idx="116">
                  <c:v>80.116429887787035</c:v>
                </c:pt>
                <c:pt idx="117">
                  <c:v>80.116429887787035</c:v>
                </c:pt>
                <c:pt idx="118">
                  <c:v>80.116429887787035</c:v>
                </c:pt>
                <c:pt idx="119">
                  <c:v>80.116429887787035</c:v>
                </c:pt>
              </c:numCache>
            </c:numRef>
          </c:val>
          <c:extLst>
            <c:ext xmlns:c16="http://schemas.microsoft.com/office/drawing/2014/chart" uri="{C3380CC4-5D6E-409C-BE32-E72D297353CC}">
              <c16:uniqueId val="{00000001-9555-42C5-A2FF-1FF7F316F363}"/>
            </c:ext>
          </c:extLst>
        </c:ser>
        <c:dLbls>
          <c:showLegendKey val="0"/>
          <c:showVal val="0"/>
          <c:showCatName val="0"/>
          <c:showSerName val="0"/>
          <c:showPercent val="0"/>
          <c:showBubbleSize val="0"/>
        </c:dLbls>
        <c:gapWidth val="80"/>
        <c:overlap val="100"/>
        <c:axId val="1936432080"/>
        <c:axId val="1970967136"/>
      </c:barChart>
      <c:lineChart>
        <c:grouping val="standard"/>
        <c:varyColors val="0"/>
        <c:ser>
          <c:idx val="0"/>
          <c:order val="0"/>
          <c:tx>
            <c:strRef>
              <c:f>Grafiek!$A$2</c:f>
              <c:strCache>
                <c:ptCount val="1"/>
                <c:pt idx="0">
                  <c:v>Toegestane maandlast</c:v>
                </c:pt>
              </c:strCache>
            </c:strRef>
          </c:tx>
          <c:spPr>
            <a:ln w="28575" cap="rnd">
              <a:solidFill>
                <a:srgbClr val="00B050"/>
              </a:solidFill>
              <a:round/>
            </a:ln>
            <a:effectLst/>
          </c:spPr>
          <c:marker>
            <c:symbol val="none"/>
          </c:marker>
          <c:cat>
            <c:numRef>
              <c:f>[0]!xas</c:f>
              <c:numCache>
                <c:formatCode>0</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cat>
          <c:val>
            <c:numRef>
              <c:f>[0]!Toegestane_maandlast</c:f>
              <c:numCache>
                <c:formatCode>"€"\ #,##0</c:formatCode>
                <c:ptCount val="120"/>
                <c:pt idx="0">
                  <c:v>1153.7596759120636</c:v>
                </c:pt>
                <c:pt idx="1">
                  <c:v>1153.7596759120636</c:v>
                </c:pt>
                <c:pt idx="2">
                  <c:v>1153.7596759120636</c:v>
                </c:pt>
                <c:pt idx="3">
                  <c:v>1153.7596759120636</c:v>
                </c:pt>
                <c:pt idx="4">
                  <c:v>1153.7596759120636</c:v>
                </c:pt>
                <c:pt idx="5">
                  <c:v>1153.7596759120636</c:v>
                </c:pt>
                <c:pt idx="6">
                  <c:v>1153.7596759120636</c:v>
                </c:pt>
                <c:pt idx="7">
                  <c:v>1153.7596759120636</c:v>
                </c:pt>
                <c:pt idx="8">
                  <c:v>1153.7596759120636</c:v>
                </c:pt>
                <c:pt idx="9">
                  <c:v>1153.7596759120636</c:v>
                </c:pt>
                <c:pt idx="10">
                  <c:v>1153.7596759120636</c:v>
                </c:pt>
                <c:pt idx="11">
                  <c:v>1153.7596759120636</c:v>
                </c:pt>
                <c:pt idx="12">
                  <c:v>1153.7596759120636</c:v>
                </c:pt>
                <c:pt idx="13">
                  <c:v>1153.7596759120636</c:v>
                </c:pt>
                <c:pt idx="14">
                  <c:v>1153.7596759120636</c:v>
                </c:pt>
                <c:pt idx="15">
                  <c:v>1153.7596759120636</c:v>
                </c:pt>
                <c:pt idx="16">
                  <c:v>1153.7596759120636</c:v>
                </c:pt>
                <c:pt idx="17">
                  <c:v>1153.7596759120636</c:v>
                </c:pt>
                <c:pt idx="18">
                  <c:v>1153.7596759120636</c:v>
                </c:pt>
                <c:pt idx="19">
                  <c:v>1153.7596759120636</c:v>
                </c:pt>
                <c:pt idx="20">
                  <c:v>1153.7596759120636</c:v>
                </c:pt>
                <c:pt idx="21">
                  <c:v>1153.7596759120636</c:v>
                </c:pt>
                <c:pt idx="22">
                  <c:v>1153.7596759120636</c:v>
                </c:pt>
                <c:pt idx="23">
                  <c:v>1153.7596759120636</c:v>
                </c:pt>
                <c:pt idx="24">
                  <c:v>1153.7596759120636</c:v>
                </c:pt>
                <c:pt idx="25">
                  <c:v>1153.7596759120636</c:v>
                </c:pt>
                <c:pt idx="26">
                  <c:v>1153.7596759120636</c:v>
                </c:pt>
                <c:pt idx="27">
                  <c:v>1153.7596759120636</c:v>
                </c:pt>
                <c:pt idx="28">
                  <c:v>1153.7596759120636</c:v>
                </c:pt>
                <c:pt idx="29">
                  <c:v>1153.7596759120636</c:v>
                </c:pt>
                <c:pt idx="30">
                  <c:v>1153.7596759120636</c:v>
                </c:pt>
                <c:pt idx="31">
                  <c:v>1153.7596759120636</c:v>
                </c:pt>
                <c:pt idx="32">
                  <c:v>1153.7596759120636</c:v>
                </c:pt>
                <c:pt idx="33">
                  <c:v>1153.7596759120636</c:v>
                </c:pt>
                <c:pt idx="34">
                  <c:v>1153.7596759120636</c:v>
                </c:pt>
                <c:pt idx="35">
                  <c:v>1153.7596759120636</c:v>
                </c:pt>
                <c:pt idx="36">
                  <c:v>1153.7596759120636</c:v>
                </c:pt>
                <c:pt idx="37">
                  <c:v>1153.7596759120636</c:v>
                </c:pt>
                <c:pt idx="38">
                  <c:v>1153.7596759120636</c:v>
                </c:pt>
                <c:pt idx="39">
                  <c:v>1153.7596759120636</c:v>
                </c:pt>
                <c:pt idx="40">
                  <c:v>1153.7596759120636</c:v>
                </c:pt>
                <c:pt idx="41">
                  <c:v>1153.7596759120636</c:v>
                </c:pt>
                <c:pt idx="42">
                  <c:v>1153.7596759120636</c:v>
                </c:pt>
                <c:pt idx="43">
                  <c:v>1153.7596759120636</c:v>
                </c:pt>
                <c:pt idx="44">
                  <c:v>1153.7596759120636</c:v>
                </c:pt>
                <c:pt idx="45">
                  <c:v>1153.7596759120636</c:v>
                </c:pt>
                <c:pt idx="46">
                  <c:v>1153.7596759120636</c:v>
                </c:pt>
                <c:pt idx="47">
                  <c:v>1153.7596759120636</c:v>
                </c:pt>
                <c:pt idx="48">
                  <c:v>1153.7596759120636</c:v>
                </c:pt>
                <c:pt idx="49">
                  <c:v>1153.7596759120636</c:v>
                </c:pt>
                <c:pt idx="50">
                  <c:v>1153.7596759120636</c:v>
                </c:pt>
                <c:pt idx="51">
                  <c:v>1153.7596759120636</c:v>
                </c:pt>
                <c:pt idx="52">
                  <c:v>1153.7596759120636</c:v>
                </c:pt>
                <c:pt idx="53">
                  <c:v>1153.7596759120636</c:v>
                </c:pt>
                <c:pt idx="54">
                  <c:v>1153.7596759120636</c:v>
                </c:pt>
                <c:pt idx="55">
                  <c:v>1153.7596759120636</c:v>
                </c:pt>
                <c:pt idx="56">
                  <c:v>1153.7596759120636</c:v>
                </c:pt>
                <c:pt idx="57">
                  <c:v>1153.7596759120636</c:v>
                </c:pt>
                <c:pt idx="58">
                  <c:v>1153.7596759120636</c:v>
                </c:pt>
                <c:pt idx="59">
                  <c:v>1153.7596759120636</c:v>
                </c:pt>
                <c:pt idx="60">
                  <c:v>1153.7596759120636</c:v>
                </c:pt>
                <c:pt idx="61">
                  <c:v>1153.7596759120636</c:v>
                </c:pt>
                <c:pt idx="62">
                  <c:v>1153.7596759120636</c:v>
                </c:pt>
                <c:pt idx="63">
                  <c:v>1153.7596759120636</c:v>
                </c:pt>
                <c:pt idx="64">
                  <c:v>1153.7596759120636</c:v>
                </c:pt>
                <c:pt idx="65">
                  <c:v>1153.7596759120636</c:v>
                </c:pt>
                <c:pt idx="66">
                  <c:v>1153.7596759120636</c:v>
                </c:pt>
                <c:pt idx="67">
                  <c:v>1153.7596759120636</c:v>
                </c:pt>
                <c:pt idx="68">
                  <c:v>1153.7596759120636</c:v>
                </c:pt>
                <c:pt idx="69">
                  <c:v>1153.7596759120636</c:v>
                </c:pt>
                <c:pt idx="70">
                  <c:v>1153.7596759120636</c:v>
                </c:pt>
                <c:pt idx="71">
                  <c:v>1153.7596759120636</c:v>
                </c:pt>
                <c:pt idx="72">
                  <c:v>1153.7596759120636</c:v>
                </c:pt>
                <c:pt idx="73">
                  <c:v>1153.7596759120636</c:v>
                </c:pt>
                <c:pt idx="74">
                  <c:v>1153.7596759120636</c:v>
                </c:pt>
                <c:pt idx="75">
                  <c:v>1153.7596759120636</c:v>
                </c:pt>
                <c:pt idx="76">
                  <c:v>1153.7596759120636</c:v>
                </c:pt>
                <c:pt idx="77">
                  <c:v>1153.7596759120636</c:v>
                </c:pt>
                <c:pt idx="78">
                  <c:v>1153.7596759120636</c:v>
                </c:pt>
                <c:pt idx="79">
                  <c:v>1153.7596759120636</c:v>
                </c:pt>
                <c:pt idx="80">
                  <c:v>1153.7596759120636</c:v>
                </c:pt>
                <c:pt idx="81">
                  <c:v>1153.7596759120636</c:v>
                </c:pt>
                <c:pt idx="82">
                  <c:v>1153.7596759120636</c:v>
                </c:pt>
                <c:pt idx="83">
                  <c:v>1153.7596759120636</c:v>
                </c:pt>
                <c:pt idx="84">
                  <c:v>1153.7596759120636</c:v>
                </c:pt>
                <c:pt idx="85">
                  <c:v>1153.7596759120636</c:v>
                </c:pt>
                <c:pt idx="86">
                  <c:v>1153.7596759120636</c:v>
                </c:pt>
                <c:pt idx="87">
                  <c:v>1153.7596759120636</c:v>
                </c:pt>
                <c:pt idx="88">
                  <c:v>1153.7596759120636</c:v>
                </c:pt>
                <c:pt idx="89">
                  <c:v>1153.7596759120636</c:v>
                </c:pt>
                <c:pt idx="90">
                  <c:v>1153.7596759120636</c:v>
                </c:pt>
                <c:pt idx="91">
                  <c:v>1153.7596759120636</c:v>
                </c:pt>
                <c:pt idx="92">
                  <c:v>1153.7596759120636</c:v>
                </c:pt>
                <c:pt idx="93">
                  <c:v>1153.7596759120636</c:v>
                </c:pt>
                <c:pt idx="94">
                  <c:v>1153.7596759120636</c:v>
                </c:pt>
                <c:pt idx="95">
                  <c:v>1153.7596759120636</c:v>
                </c:pt>
                <c:pt idx="96">
                  <c:v>1153.7596759120636</c:v>
                </c:pt>
                <c:pt idx="97">
                  <c:v>1153.7596759120636</c:v>
                </c:pt>
                <c:pt idx="98">
                  <c:v>1153.7596759120636</c:v>
                </c:pt>
                <c:pt idx="99">
                  <c:v>1153.7596759120636</c:v>
                </c:pt>
                <c:pt idx="100">
                  <c:v>1153.7596759120636</c:v>
                </c:pt>
                <c:pt idx="101">
                  <c:v>1153.7596759120636</c:v>
                </c:pt>
                <c:pt idx="102">
                  <c:v>1153.7596759120636</c:v>
                </c:pt>
                <c:pt idx="103">
                  <c:v>1153.7596759120636</c:v>
                </c:pt>
                <c:pt idx="104">
                  <c:v>1153.7596759120636</c:v>
                </c:pt>
                <c:pt idx="105">
                  <c:v>1153.7596759120636</c:v>
                </c:pt>
                <c:pt idx="106">
                  <c:v>1153.7596759120636</c:v>
                </c:pt>
                <c:pt idx="107">
                  <c:v>1153.7596759120636</c:v>
                </c:pt>
                <c:pt idx="108">
                  <c:v>1153.7596759120636</c:v>
                </c:pt>
                <c:pt idx="109">
                  <c:v>1153.7596759120636</c:v>
                </c:pt>
                <c:pt idx="110">
                  <c:v>1153.7596759120636</c:v>
                </c:pt>
                <c:pt idx="111">
                  <c:v>1153.7596759120636</c:v>
                </c:pt>
                <c:pt idx="112">
                  <c:v>1153.7596759120636</c:v>
                </c:pt>
                <c:pt idx="113">
                  <c:v>1153.7596759120636</c:v>
                </c:pt>
                <c:pt idx="114">
                  <c:v>1153.7596759120636</c:v>
                </c:pt>
                <c:pt idx="115">
                  <c:v>1153.7596759120636</c:v>
                </c:pt>
                <c:pt idx="116">
                  <c:v>1153.7596759120636</c:v>
                </c:pt>
                <c:pt idx="117">
                  <c:v>1153.7596759120636</c:v>
                </c:pt>
                <c:pt idx="118">
                  <c:v>1153.7596759120636</c:v>
                </c:pt>
                <c:pt idx="119">
                  <c:v>1153.7596759120636</c:v>
                </c:pt>
              </c:numCache>
            </c:numRef>
          </c:val>
          <c:smooth val="0"/>
          <c:extLst>
            <c:ext xmlns:c16="http://schemas.microsoft.com/office/drawing/2014/chart" uri="{C3380CC4-5D6E-409C-BE32-E72D297353CC}">
              <c16:uniqueId val="{00000002-9555-42C5-A2FF-1FF7F316F363}"/>
            </c:ext>
          </c:extLst>
        </c:ser>
        <c:dLbls>
          <c:showLegendKey val="0"/>
          <c:showVal val="0"/>
          <c:showCatName val="0"/>
          <c:showSerName val="0"/>
          <c:showPercent val="0"/>
          <c:showBubbleSize val="0"/>
        </c:dLbls>
        <c:marker val="1"/>
        <c:smooth val="0"/>
        <c:axId val="1936432080"/>
        <c:axId val="1970967136"/>
      </c:lineChart>
      <c:catAx>
        <c:axId val="1936432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70967136"/>
        <c:crosses val="autoZero"/>
        <c:auto val="1"/>
        <c:lblAlgn val="ctr"/>
        <c:lblOffset val="100"/>
        <c:tickMarkSkip val="1"/>
        <c:noMultiLvlLbl val="0"/>
      </c:catAx>
      <c:valAx>
        <c:axId val="19709671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3643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12</xdr:col>
      <xdr:colOff>94993</xdr:colOff>
      <xdr:row>9</xdr:row>
      <xdr:rowOff>142876</xdr:rowOff>
    </xdr:from>
    <xdr:to>
      <xdr:col>15</xdr:col>
      <xdr:colOff>26204</xdr:colOff>
      <xdr:row>12</xdr:row>
      <xdr:rowOff>123826</xdr:rowOff>
    </xdr:to>
    <xdr:grpSp>
      <xdr:nvGrpSpPr>
        <xdr:cNvPr id="9" name="Group 8">
          <a:extLst>
            <a:ext uri="{FF2B5EF4-FFF2-40B4-BE49-F238E27FC236}">
              <a16:creationId xmlns:a16="http://schemas.microsoft.com/office/drawing/2014/main" id="{7E82FF9A-BBED-497D-8821-6597B3A62754}"/>
            </a:ext>
          </a:extLst>
        </xdr:cNvPr>
        <xdr:cNvGrpSpPr>
          <a:grpSpLocks noChangeAspect="1"/>
        </xdr:cNvGrpSpPr>
      </xdr:nvGrpSpPr>
      <xdr:grpSpPr>
        <a:xfrm>
          <a:off x="11505943" y="1514476"/>
          <a:ext cx="2160061" cy="438150"/>
          <a:chOff x="10231747" y="1224492"/>
          <a:chExt cx="6445957" cy="1307507"/>
        </a:xfrm>
      </xdr:grpSpPr>
      <xdr:pic>
        <xdr:nvPicPr>
          <xdr:cNvPr id="10" name="Picture 9">
            <a:extLst>
              <a:ext uri="{FF2B5EF4-FFF2-40B4-BE49-F238E27FC236}">
                <a16:creationId xmlns:a16="http://schemas.microsoft.com/office/drawing/2014/main" id="{0E1A8AC3-BE98-480F-8968-29ECA9B51846}"/>
              </a:ext>
            </a:extLst>
          </xdr:cNvPr>
          <xdr:cNvPicPr>
            <a:picLocks noChangeAspect="1"/>
          </xdr:cNvPicPr>
        </xdr:nvPicPr>
        <xdr:blipFill>
          <a:blip xmlns:r="http://schemas.openxmlformats.org/officeDocument/2006/relationships" r:embed="rId1"/>
          <a:stretch>
            <a:fillRect/>
          </a:stretch>
        </xdr:blipFill>
        <xdr:spPr>
          <a:xfrm>
            <a:off x="10231747" y="1224492"/>
            <a:ext cx="2773500" cy="1307507"/>
          </a:xfrm>
          <a:prstGeom prst="rect">
            <a:avLst/>
          </a:prstGeom>
        </xdr:spPr>
      </xdr:pic>
      <xdr:sp macro="" textlink="">
        <xdr:nvSpPr>
          <xdr:cNvPr id="11" name="Round Diagonal Corner Rectangle 20">
            <a:extLst>
              <a:ext uri="{FF2B5EF4-FFF2-40B4-BE49-F238E27FC236}">
                <a16:creationId xmlns:a16="http://schemas.microsoft.com/office/drawing/2014/main" id="{D0BD968F-FBF0-4669-844F-07FD7FE101CB}"/>
              </a:ext>
            </a:extLst>
          </xdr:cNvPr>
          <xdr:cNvSpPr/>
        </xdr:nvSpPr>
        <xdr:spPr>
          <a:xfrm>
            <a:off x="13164472" y="1445106"/>
            <a:ext cx="3513232" cy="779546"/>
          </a:xfrm>
          <a:custGeom>
            <a:avLst/>
            <a:gdLst>
              <a:gd name="connsiteX0" fmla="*/ 289704 w 3215888"/>
              <a:gd name="connsiteY0" fmla="*/ 0 h 848876"/>
              <a:gd name="connsiteX1" fmla="*/ 3215888 w 3215888"/>
              <a:gd name="connsiteY1" fmla="*/ 0 h 848876"/>
              <a:gd name="connsiteX2" fmla="*/ 3215888 w 3215888"/>
              <a:gd name="connsiteY2" fmla="*/ 0 h 848876"/>
              <a:gd name="connsiteX3" fmla="*/ 3215888 w 3215888"/>
              <a:gd name="connsiteY3" fmla="*/ 559172 h 848876"/>
              <a:gd name="connsiteX4" fmla="*/ 2926184 w 3215888"/>
              <a:gd name="connsiteY4" fmla="*/ 848876 h 848876"/>
              <a:gd name="connsiteX5" fmla="*/ 0 w 3215888"/>
              <a:gd name="connsiteY5" fmla="*/ 848876 h 848876"/>
              <a:gd name="connsiteX6" fmla="*/ 0 w 3215888"/>
              <a:gd name="connsiteY6" fmla="*/ 848876 h 848876"/>
              <a:gd name="connsiteX7" fmla="*/ 0 w 3215888"/>
              <a:gd name="connsiteY7" fmla="*/ 289704 h 848876"/>
              <a:gd name="connsiteX8" fmla="*/ 289704 w 3215888"/>
              <a:gd name="connsiteY8" fmla="*/ 0 h 848876"/>
              <a:gd name="connsiteX0" fmla="*/ 289704 w 3215888"/>
              <a:gd name="connsiteY0" fmla="*/ 0 h 848876"/>
              <a:gd name="connsiteX1" fmla="*/ 3215888 w 3215888"/>
              <a:gd name="connsiteY1" fmla="*/ 0 h 848876"/>
              <a:gd name="connsiteX2" fmla="*/ 3215888 w 3215888"/>
              <a:gd name="connsiteY2" fmla="*/ 0 h 848876"/>
              <a:gd name="connsiteX3" fmla="*/ 3215888 w 3215888"/>
              <a:gd name="connsiteY3" fmla="*/ 559172 h 848876"/>
              <a:gd name="connsiteX4" fmla="*/ 2926184 w 3215888"/>
              <a:gd name="connsiteY4" fmla="*/ 848876 h 848876"/>
              <a:gd name="connsiteX5" fmla="*/ 0 w 3215888"/>
              <a:gd name="connsiteY5" fmla="*/ 848876 h 848876"/>
              <a:gd name="connsiteX6" fmla="*/ 0 w 3215888"/>
              <a:gd name="connsiteY6" fmla="*/ 848876 h 848876"/>
              <a:gd name="connsiteX7" fmla="*/ 38100 w 3215888"/>
              <a:gd name="connsiteY7" fmla="*/ 277004 h 848876"/>
              <a:gd name="connsiteX8" fmla="*/ 289704 w 3215888"/>
              <a:gd name="connsiteY8" fmla="*/ 0 h 848876"/>
              <a:gd name="connsiteX0" fmla="*/ 289704 w 3215888"/>
              <a:gd name="connsiteY0" fmla="*/ 0 h 848876"/>
              <a:gd name="connsiteX1" fmla="*/ 3215888 w 3215888"/>
              <a:gd name="connsiteY1" fmla="*/ 0 h 848876"/>
              <a:gd name="connsiteX2" fmla="*/ 3215888 w 3215888"/>
              <a:gd name="connsiteY2" fmla="*/ 0 h 848876"/>
              <a:gd name="connsiteX3" fmla="*/ 3152388 w 3215888"/>
              <a:gd name="connsiteY3" fmla="*/ 559172 h 848876"/>
              <a:gd name="connsiteX4" fmla="*/ 2926184 w 3215888"/>
              <a:gd name="connsiteY4" fmla="*/ 848876 h 848876"/>
              <a:gd name="connsiteX5" fmla="*/ 0 w 3215888"/>
              <a:gd name="connsiteY5" fmla="*/ 848876 h 848876"/>
              <a:gd name="connsiteX6" fmla="*/ 0 w 3215888"/>
              <a:gd name="connsiteY6" fmla="*/ 848876 h 848876"/>
              <a:gd name="connsiteX7" fmla="*/ 38100 w 3215888"/>
              <a:gd name="connsiteY7" fmla="*/ 277004 h 848876"/>
              <a:gd name="connsiteX8" fmla="*/ 289704 w 3215888"/>
              <a:gd name="connsiteY8" fmla="*/ 0 h 848876"/>
              <a:gd name="connsiteX0" fmla="*/ 289704 w 3215888"/>
              <a:gd name="connsiteY0" fmla="*/ 0 h 848876"/>
              <a:gd name="connsiteX1" fmla="*/ 3215888 w 3215888"/>
              <a:gd name="connsiteY1" fmla="*/ 0 h 848876"/>
              <a:gd name="connsiteX2" fmla="*/ 3215888 w 3215888"/>
              <a:gd name="connsiteY2" fmla="*/ 0 h 848876"/>
              <a:gd name="connsiteX3" fmla="*/ 3171438 w 3215888"/>
              <a:gd name="connsiteY3" fmla="*/ 559172 h 848876"/>
              <a:gd name="connsiteX4" fmla="*/ 2926184 w 3215888"/>
              <a:gd name="connsiteY4" fmla="*/ 848876 h 848876"/>
              <a:gd name="connsiteX5" fmla="*/ 0 w 3215888"/>
              <a:gd name="connsiteY5" fmla="*/ 848876 h 848876"/>
              <a:gd name="connsiteX6" fmla="*/ 0 w 3215888"/>
              <a:gd name="connsiteY6" fmla="*/ 848876 h 848876"/>
              <a:gd name="connsiteX7" fmla="*/ 38100 w 3215888"/>
              <a:gd name="connsiteY7" fmla="*/ 277004 h 848876"/>
              <a:gd name="connsiteX8" fmla="*/ 289704 w 3215888"/>
              <a:gd name="connsiteY8" fmla="*/ 0 h 848876"/>
              <a:gd name="connsiteX0" fmla="*/ 289704 w 3215888"/>
              <a:gd name="connsiteY0" fmla="*/ 0 h 848876"/>
              <a:gd name="connsiteX1" fmla="*/ 3215888 w 3215888"/>
              <a:gd name="connsiteY1" fmla="*/ 0 h 848876"/>
              <a:gd name="connsiteX2" fmla="*/ 3215888 w 3215888"/>
              <a:gd name="connsiteY2" fmla="*/ 0 h 848876"/>
              <a:gd name="connsiteX3" fmla="*/ 3180963 w 3215888"/>
              <a:gd name="connsiteY3" fmla="*/ 556791 h 848876"/>
              <a:gd name="connsiteX4" fmla="*/ 2926184 w 3215888"/>
              <a:gd name="connsiteY4" fmla="*/ 848876 h 848876"/>
              <a:gd name="connsiteX5" fmla="*/ 0 w 3215888"/>
              <a:gd name="connsiteY5" fmla="*/ 848876 h 848876"/>
              <a:gd name="connsiteX6" fmla="*/ 0 w 3215888"/>
              <a:gd name="connsiteY6" fmla="*/ 848876 h 848876"/>
              <a:gd name="connsiteX7" fmla="*/ 38100 w 3215888"/>
              <a:gd name="connsiteY7" fmla="*/ 277004 h 848876"/>
              <a:gd name="connsiteX8" fmla="*/ 289704 w 3215888"/>
              <a:gd name="connsiteY8" fmla="*/ 0 h 848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215888" h="848876">
                <a:moveTo>
                  <a:pt x="289704" y="0"/>
                </a:moveTo>
                <a:lnTo>
                  <a:pt x="3215888" y="0"/>
                </a:lnTo>
                <a:lnTo>
                  <a:pt x="3215888" y="0"/>
                </a:lnTo>
                <a:lnTo>
                  <a:pt x="3180963" y="556791"/>
                </a:lnTo>
                <a:cubicBezTo>
                  <a:pt x="3180963" y="716790"/>
                  <a:pt x="3086183" y="848876"/>
                  <a:pt x="2926184" y="848876"/>
                </a:cubicBezTo>
                <a:lnTo>
                  <a:pt x="0" y="848876"/>
                </a:lnTo>
                <a:lnTo>
                  <a:pt x="0" y="848876"/>
                </a:lnTo>
                <a:cubicBezTo>
                  <a:pt x="0" y="662485"/>
                  <a:pt x="38100" y="463395"/>
                  <a:pt x="38100" y="277004"/>
                </a:cubicBezTo>
                <a:cubicBezTo>
                  <a:pt x="38100" y="117005"/>
                  <a:pt x="129705" y="0"/>
                  <a:pt x="289704" y="0"/>
                </a:cubicBezTo>
                <a:close/>
              </a:path>
            </a:pathLst>
          </a:cu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71600" rtl="0" eaLnBrk="1" latinLnBrk="0" hangingPunct="1">
              <a:defRPr sz="2700" kern="1200">
                <a:solidFill>
                  <a:schemeClr val="lt1"/>
                </a:solidFill>
                <a:latin typeface="+mn-lt"/>
                <a:ea typeface="+mn-ea"/>
                <a:cs typeface="+mn-cs"/>
              </a:defRPr>
            </a:lvl1pPr>
            <a:lvl2pPr marL="685800" algn="l" defTabSz="1371600" rtl="0" eaLnBrk="1" latinLnBrk="0" hangingPunct="1">
              <a:defRPr sz="2700" kern="1200">
                <a:solidFill>
                  <a:schemeClr val="lt1"/>
                </a:solidFill>
                <a:latin typeface="+mn-lt"/>
                <a:ea typeface="+mn-ea"/>
                <a:cs typeface="+mn-cs"/>
              </a:defRPr>
            </a:lvl2pPr>
            <a:lvl3pPr marL="1371600" algn="l" defTabSz="1371600" rtl="0" eaLnBrk="1" latinLnBrk="0" hangingPunct="1">
              <a:defRPr sz="2700" kern="1200">
                <a:solidFill>
                  <a:schemeClr val="lt1"/>
                </a:solidFill>
                <a:latin typeface="+mn-lt"/>
                <a:ea typeface="+mn-ea"/>
                <a:cs typeface="+mn-cs"/>
              </a:defRPr>
            </a:lvl3pPr>
            <a:lvl4pPr marL="2057400" algn="l" defTabSz="1371600" rtl="0" eaLnBrk="1" latinLnBrk="0" hangingPunct="1">
              <a:defRPr sz="2700" kern="1200">
                <a:solidFill>
                  <a:schemeClr val="lt1"/>
                </a:solidFill>
                <a:latin typeface="+mn-lt"/>
                <a:ea typeface="+mn-ea"/>
                <a:cs typeface="+mn-cs"/>
              </a:defRPr>
            </a:lvl4pPr>
            <a:lvl5pPr marL="2743200" algn="l" defTabSz="1371600" rtl="0" eaLnBrk="1" latinLnBrk="0" hangingPunct="1">
              <a:defRPr sz="2700" kern="1200">
                <a:solidFill>
                  <a:schemeClr val="lt1"/>
                </a:solidFill>
                <a:latin typeface="+mn-lt"/>
                <a:ea typeface="+mn-ea"/>
                <a:cs typeface="+mn-cs"/>
              </a:defRPr>
            </a:lvl5pPr>
            <a:lvl6pPr marL="3429000" algn="l" defTabSz="1371600" rtl="0" eaLnBrk="1" latinLnBrk="0" hangingPunct="1">
              <a:defRPr sz="2700" kern="1200">
                <a:solidFill>
                  <a:schemeClr val="lt1"/>
                </a:solidFill>
                <a:latin typeface="+mn-lt"/>
                <a:ea typeface="+mn-ea"/>
                <a:cs typeface="+mn-cs"/>
              </a:defRPr>
            </a:lvl6pPr>
            <a:lvl7pPr marL="4114800" algn="l" defTabSz="1371600" rtl="0" eaLnBrk="1" latinLnBrk="0" hangingPunct="1">
              <a:defRPr sz="2700" kern="1200">
                <a:solidFill>
                  <a:schemeClr val="lt1"/>
                </a:solidFill>
                <a:latin typeface="+mn-lt"/>
                <a:ea typeface="+mn-ea"/>
                <a:cs typeface="+mn-cs"/>
              </a:defRPr>
            </a:lvl7pPr>
            <a:lvl8pPr marL="4800600" algn="l" defTabSz="1371600" rtl="0" eaLnBrk="1" latinLnBrk="0" hangingPunct="1">
              <a:defRPr sz="2700" kern="1200">
                <a:solidFill>
                  <a:schemeClr val="lt1"/>
                </a:solidFill>
                <a:latin typeface="+mn-lt"/>
                <a:ea typeface="+mn-ea"/>
                <a:cs typeface="+mn-cs"/>
              </a:defRPr>
            </a:lvl8pPr>
            <a:lvl9pPr marL="5486400" algn="l" defTabSz="1371600" rtl="0" eaLnBrk="1" latinLnBrk="0" hangingPunct="1">
              <a:defRPr sz="2700" kern="1200">
                <a:solidFill>
                  <a:schemeClr val="lt1"/>
                </a:solidFill>
                <a:latin typeface="+mn-lt"/>
                <a:ea typeface="+mn-ea"/>
                <a:cs typeface="+mn-cs"/>
              </a:defRPr>
            </a:lvl9pPr>
          </a:lstStyle>
          <a:p>
            <a:pPr algn="ctr"/>
            <a:r>
              <a:rPr lang="nl-NL" sz="1050"/>
              <a:t>Hypotheektoets</a:t>
            </a:r>
          </a:p>
        </xdr:txBody>
      </xdr:sp>
    </xdr:grpSp>
    <xdr:clientData/>
  </xdr:twoCellAnchor>
  <xdr:twoCellAnchor editAs="oneCell">
    <xdr:from>
      <xdr:col>21</xdr:col>
      <xdr:colOff>582146</xdr:colOff>
      <xdr:row>8</xdr:row>
      <xdr:rowOff>115668</xdr:rowOff>
    </xdr:from>
    <xdr:to>
      <xdr:col>25</xdr:col>
      <xdr:colOff>323851</xdr:colOff>
      <xdr:row>56</xdr:row>
      <xdr:rowOff>17763</xdr:rowOff>
    </xdr:to>
    <xdr:pic>
      <xdr:nvPicPr>
        <xdr:cNvPr id="3" name="Picture 2">
          <a:extLst>
            <a:ext uri="{FF2B5EF4-FFF2-40B4-BE49-F238E27FC236}">
              <a16:creationId xmlns:a16="http://schemas.microsoft.com/office/drawing/2014/main" id="{F642BD48-4A2C-4037-9C86-CB60DB0F64A7}"/>
            </a:ext>
          </a:extLst>
        </xdr:cNvPr>
        <xdr:cNvPicPr>
          <a:picLocks noChangeAspect="1"/>
        </xdr:cNvPicPr>
      </xdr:nvPicPr>
      <xdr:blipFill rotWithShape="1">
        <a:blip xmlns:r="http://schemas.openxmlformats.org/officeDocument/2006/relationships" r:embed="rId2"/>
        <a:srcRect l="51151" t="10187" r="21084"/>
        <a:stretch/>
      </xdr:blipFill>
      <xdr:spPr>
        <a:xfrm>
          <a:off x="19408028" y="1370727"/>
          <a:ext cx="4145617" cy="7723801"/>
        </a:xfrm>
        <a:prstGeom prst="rect">
          <a:avLst/>
        </a:prstGeom>
      </xdr:spPr>
    </xdr:pic>
    <xdr:clientData/>
  </xdr:twoCellAnchor>
  <xdr:twoCellAnchor>
    <xdr:from>
      <xdr:col>4</xdr:col>
      <xdr:colOff>115957</xdr:colOff>
      <xdr:row>15</xdr:row>
      <xdr:rowOff>16565</xdr:rowOff>
    </xdr:from>
    <xdr:to>
      <xdr:col>15</xdr:col>
      <xdr:colOff>267668</xdr:colOff>
      <xdr:row>33</xdr:row>
      <xdr:rowOff>102153</xdr:rowOff>
    </xdr:to>
    <xdr:graphicFrame macro="">
      <xdr:nvGraphicFramePr>
        <xdr:cNvPr id="5" name="Chart 4">
          <a:extLst>
            <a:ext uri="{FF2B5EF4-FFF2-40B4-BE49-F238E27FC236}">
              <a16:creationId xmlns:a16="http://schemas.microsoft.com/office/drawing/2014/main" id="{20ED90C6-4F34-4E32-A01C-A803A5869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0</xdr:colOff>
      <xdr:row>52</xdr:row>
      <xdr:rowOff>81643</xdr:rowOff>
    </xdr:to>
    <xdr:pic>
      <xdr:nvPicPr>
        <xdr:cNvPr id="2" name="Picture 1">
          <a:extLst>
            <a:ext uri="{FF2B5EF4-FFF2-40B4-BE49-F238E27FC236}">
              <a16:creationId xmlns:a16="http://schemas.microsoft.com/office/drawing/2014/main" id="{065B5C3F-6F95-4AA5-811B-2D0EDBFA9DF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10"/>
        <a:stretch/>
      </xdr:blipFill>
      <xdr:spPr bwMode="auto">
        <a:xfrm>
          <a:off x="0" y="0"/>
          <a:ext cx="18288000" cy="9987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108857</xdr:colOff>
      <xdr:row>15</xdr:row>
      <xdr:rowOff>13606</xdr:rowOff>
    </xdr:from>
    <xdr:to>
      <xdr:col>35</xdr:col>
      <xdr:colOff>353785</xdr:colOff>
      <xdr:row>27</xdr:row>
      <xdr:rowOff>17949</xdr:rowOff>
    </xdr:to>
    <xdr:pic>
      <xdr:nvPicPr>
        <xdr:cNvPr id="3" name="Picture 2">
          <a:extLst>
            <a:ext uri="{FF2B5EF4-FFF2-40B4-BE49-F238E27FC236}">
              <a16:creationId xmlns:a16="http://schemas.microsoft.com/office/drawing/2014/main" id="{CAA2A27C-2920-4BDA-BC02-73AABFDD4D8D}"/>
            </a:ext>
          </a:extLst>
        </xdr:cNvPr>
        <xdr:cNvPicPr>
          <a:picLocks noChangeAspect="1"/>
        </xdr:cNvPicPr>
      </xdr:nvPicPr>
      <xdr:blipFill>
        <a:blip xmlns:r="http://schemas.openxmlformats.org/officeDocument/2006/relationships" r:embed="rId2"/>
        <a:stretch>
          <a:fillRect/>
        </a:stretch>
      </xdr:blipFill>
      <xdr:spPr>
        <a:xfrm>
          <a:off x="14739257" y="2871106"/>
          <a:ext cx="6950528" cy="2290343"/>
        </a:xfrm>
        <a:prstGeom prst="rect">
          <a:avLst/>
        </a:prstGeom>
      </xdr:spPr>
    </xdr:pic>
    <xdr:clientData/>
  </xdr:twoCellAnchor>
  <xdr:twoCellAnchor editAs="oneCell">
    <xdr:from>
      <xdr:col>0</xdr:col>
      <xdr:colOff>0</xdr:colOff>
      <xdr:row>53</xdr:row>
      <xdr:rowOff>46951</xdr:rowOff>
    </xdr:from>
    <xdr:to>
      <xdr:col>29</xdr:col>
      <xdr:colOff>408215</xdr:colOff>
      <xdr:row>104</xdr:row>
      <xdr:rowOff>176894</xdr:rowOff>
    </xdr:to>
    <xdr:pic>
      <xdr:nvPicPr>
        <xdr:cNvPr id="4" name="Picture 3">
          <a:extLst>
            <a:ext uri="{FF2B5EF4-FFF2-40B4-BE49-F238E27FC236}">
              <a16:creationId xmlns:a16="http://schemas.microsoft.com/office/drawing/2014/main" id="{BF5BEEED-319F-40D6-AAC0-5272FFDBD02E}"/>
            </a:ext>
          </a:extLst>
        </xdr:cNvPr>
        <xdr:cNvPicPr>
          <a:picLocks noChangeAspect="1"/>
        </xdr:cNvPicPr>
      </xdr:nvPicPr>
      <xdr:blipFill rotWithShape="1">
        <a:blip xmlns:r="http://schemas.openxmlformats.org/officeDocument/2006/relationships" r:embed="rId3"/>
        <a:srcRect t="11214" r="22014" b="10149"/>
        <a:stretch/>
      </xdr:blipFill>
      <xdr:spPr>
        <a:xfrm>
          <a:off x="0" y="10143451"/>
          <a:ext cx="18086615" cy="9845443"/>
        </a:xfrm>
        <a:prstGeom prst="rect">
          <a:avLst/>
        </a:prstGeom>
      </xdr:spPr>
    </xdr:pic>
    <xdr:clientData/>
  </xdr:twoCellAnchor>
  <xdr:twoCellAnchor editAs="oneCell">
    <xdr:from>
      <xdr:col>22</xdr:col>
      <xdr:colOff>122465</xdr:colOff>
      <xdr:row>5</xdr:row>
      <xdr:rowOff>13607</xdr:rowOff>
    </xdr:from>
    <xdr:to>
      <xdr:col>28</xdr:col>
      <xdr:colOff>312964</xdr:colOff>
      <xdr:row>13</xdr:row>
      <xdr:rowOff>109257</xdr:rowOff>
    </xdr:to>
    <xdr:pic>
      <xdr:nvPicPr>
        <xdr:cNvPr id="5" name="Picture 4">
          <a:extLst>
            <a:ext uri="{FF2B5EF4-FFF2-40B4-BE49-F238E27FC236}">
              <a16:creationId xmlns:a16="http://schemas.microsoft.com/office/drawing/2014/main" id="{192F2355-06C8-4B26-B3E2-B3CD420A9ECA}"/>
            </a:ext>
          </a:extLst>
        </xdr:cNvPr>
        <xdr:cNvPicPr>
          <a:picLocks noChangeAspect="1"/>
        </xdr:cNvPicPr>
      </xdr:nvPicPr>
      <xdr:blipFill>
        <a:blip xmlns:r="http://schemas.openxmlformats.org/officeDocument/2006/relationships" r:embed="rId4"/>
        <a:stretch>
          <a:fillRect/>
        </a:stretch>
      </xdr:blipFill>
      <xdr:spPr>
        <a:xfrm>
          <a:off x="13533665" y="966107"/>
          <a:ext cx="3848099" cy="1619650"/>
        </a:xfrm>
        <a:prstGeom prst="rect">
          <a:avLst/>
        </a:prstGeom>
      </xdr:spPr>
    </xdr:pic>
    <xdr:clientData/>
  </xdr:twoCellAnchor>
  <xdr:twoCellAnchor editAs="oneCell">
    <xdr:from>
      <xdr:col>20</xdr:col>
      <xdr:colOff>585741</xdr:colOff>
      <xdr:row>6</xdr:row>
      <xdr:rowOff>149679</xdr:rowOff>
    </xdr:from>
    <xdr:to>
      <xdr:col>21</xdr:col>
      <xdr:colOff>358213</xdr:colOff>
      <xdr:row>9</xdr:row>
      <xdr:rowOff>29548</xdr:rowOff>
    </xdr:to>
    <xdr:pic>
      <xdr:nvPicPr>
        <xdr:cNvPr id="6" name="Picture 5">
          <a:extLst>
            <a:ext uri="{FF2B5EF4-FFF2-40B4-BE49-F238E27FC236}">
              <a16:creationId xmlns:a16="http://schemas.microsoft.com/office/drawing/2014/main" id="{228539F7-CBAA-45D1-B270-443A5B561497}"/>
            </a:ext>
          </a:extLst>
        </xdr:cNvPr>
        <xdr:cNvPicPr>
          <a:picLocks noChangeAspect="1"/>
        </xdr:cNvPicPr>
      </xdr:nvPicPr>
      <xdr:blipFill>
        <a:blip xmlns:r="http://schemas.openxmlformats.org/officeDocument/2006/relationships" r:embed="rId5"/>
        <a:stretch>
          <a:fillRect/>
        </a:stretch>
      </xdr:blipFill>
      <xdr:spPr>
        <a:xfrm>
          <a:off x="12777741" y="1292679"/>
          <a:ext cx="382072" cy="451369"/>
        </a:xfrm>
        <a:prstGeom prst="rect">
          <a:avLst/>
        </a:prstGeom>
      </xdr:spPr>
    </xdr:pic>
    <xdr:clientData/>
  </xdr:twoCellAnchor>
  <xdr:twoCellAnchor editAs="oneCell">
    <xdr:from>
      <xdr:col>19</xdr:col>
      <xdr:colOff>204107</xdr:colOff>
      <xdr:row>8</xdr:row>
      <xdr:rowOff>85397</xdr:rowOff>
    </xdr:from>
    <xdr:to>
      <xdr:col>20</xdr:col>
      <xdr:colOff>550041</xdr:colOff>
      <xdr:row>10</xdr:row>
      <xdr:rowOff>1603</xdr:rowOff>
    </xdr:to>
    <xdr:pic>
      <xdr:nvPicPr>
        <xdr:cNvPr id="7" name="Picture 6">
          <a:extLst>
            <a:ext uri="{FF2B5EF4-FFF2-40B4-BE49-F238E27FC236}">
              <a16:creationId xmlns:a16="http://schemas.microsoft.com/office/drawing/2014/main" id="{6B1BA358-D298-46D5-ADB6-19A0F909CE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786507" y="1609397"/>
          <a:ext cx="95553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248284</xdr:colOff>
      <xdr:row>7</xdr:row>
      <xdr:rowOff>2722</xdr:rowOff>
    </xdr:from>
    <xdr:to>
      <xdr:col>29</xdr:col>
      <xdr:colOff>20756</xdr:colOff>
      <xdr:row>9</xdr:row>
      <xdr:rowOff>73091</xdr:rowOff>
    </xdr:to>
    <xdr:pic>
      <xdr:nvPicPr>
        <xdr:cNvPr id="8" name="Picture 7">
          <a:extLst>
            <a:ext uri="{FF2B5EF4-FFF2-40B4-BE49-F238E27FC236}">
              <a16:creationId xmlns:a16="http://schemas.microsoft.com/office/drawing/2014/main" id="{4F04DDE6-0FEB-4AA5-A8C6-694CA13E76EE}"/>
            </a:ext>
          </a:extLst>
        </xdr:cNvPr>
        <xdr:cNvPicPr>
          <a:picLocks noChangeAspect="1"/>
        </xdr:cNvPicPr>
      </xdr:nvPicPr>
      <xdr:blipFill>
        <a:blip xmlns:r="http://schemas.openxmlformats.org/officeDocument/2006/relationships" r:embed="rId5"/>
        <a:stretch>
          <a:fillRect/>
        </a:stretch>
      </xdr:blipFill>
      <xdr:spPr>
        <a:xfrm>
          <a:off x="17317084" y="1336222"/>
          <a:ext cx="382072" cy="451369"/>
        </a:xfrm>
        <a:prstGeom prst="rect">
          <a:avLst/>
        </a:prstGeom>
      </xdr:spPr>
    </xdr:pic>
    <xdr:clientData/>
  </xdr:twoCellAnchor>
  <xdr:twoCellAnchor editAs="oneCell">
    <xdr:from>
      <xdr:col>26</xdr:col>
      <xdr:colOff>465364</xdr:colOff>
      <xdr:row>8</xdr:row>
      <xdr:rowOff>88118</xdr:rowOff>
    </xdr:from>
    <xdr:to>
      <xdr:col>28</xdr:col>
      <xdr:colOff>272143</xdr:colOff>
      <xdr:row>10</xdr:row>
      <xdr:rowOff>27017</xdr:rowOff>
    </xdr:to>
    <xdr:pic>
      <xdr:nvPicPr>
        <xdr:cNvPr id="9" name="Picture 8">
          <a:extLst>
            <a:ext uri="{FF2B5EF4-FFF2-40B4-BE49-F238E27FC236}">
              <a16:creationId xmlns:a16="http://schemas.microsoft.com/office/drawing/2014/main" id="{0D003A6B-CEB5-4837-9E74-03F3C498719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14964" y="1612118"/>
          <a:ext cx="1025979" cy="319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26</xdr:col>
      <xdr:colOff>89648</xdr:colOff>
      <xdr:row>46</xdr:row>
      <xdr:rowOff>49839</xdr:rowOff>
    </xdr:to>
    <xdr:pic>
      <xdr:nvPicPr>
        <xdr:cNvPr id="2" name="Picture 1">
          <a:extLst>
            <a:ext uri="{FF2B5EF4-FFF2-40B4-BE49-F238E27FC236}">
              <a16:creationId xmlns:a16="http://schemas.microsoft.com/office/drawing/2014/main" id="{BD73BB0D-3E5D-4053-B280-1EDA6E3A58CE}"/>
            </a:ext>
          </a:extLst>
        </xdr:cNvPr>
        <xdr:cNvPicPr>
          <a:picLocks noChangeAspect="1"/>
        </xdr:cNvPicPr>
      </xdr:nvPicPr>
      <xdr:blipFill rotWithShape="1">
        <a:blip xmlns:r="http://schemas.openxmlformats.org/officeDocument/2006/relationships" r:embed="rId1"/>
        <a:srcRect t="2116"/>
        <a:stretch/>
      </xdr:blipFill>
      <xdr:spPr>
        <a:xfrm>
          <a:off x="1" y="0"/>
          <a:ext cx="15939247" cy="8812839"/>
        </a:xfrm>
        <a:prstGeom prst="rect">
          <a:avLst/>
        </a:prstGeom>
      </xdr:spPr>
    </xdr:pic>
    <xdr:clientData/>
  </xdr:twoCellAnchor>
  <xdr:twoCellAnchor editAs="oneCell">
    <xdr:from>
      <xdr:col>0</xdr:col>
      <xdr:colOff>0</xdr:colOff>
      <xdr:row>47</xdr:row>
      <xdr:rowOff>87245</xdr:rowOff>
    </xdr:from>
    <xdr:to>
      <xdr:col>26</xdr:col>
      <xdr:colOff>217714</xdr:colOff>
      <xdr:row>93</xdr:row>
      <xdr:rowOff>133842</xdr:rowOff>
    </xdr:to>
    <xdr:pic>
      <xdr:nvPicPr>
        <xdr:cNvPr id="3" name="Picture 2">
          <a:extLst>
            <a:ext uri="{FF2B5EF4-FFF2-40B4-BE49-F238E27FC236}">
              <a16:creationId xmlns:a16="http://schemas.microsoft.com/office/drawing/2014/main" id="{18CC413E-5BCC-4C61-A9BA-1D91F217DD71}"/>
            </a:ext>
          </a:extLst>
        </xdr:cNvPr>
        <xdr:cNvPicPr>
          <a:picLocks noChangeAspect="1"/>
        </xdr:cNvPicPr>
      </xdr:nvPicPr>
      <xdr:blipFill rotWithShape="1">
        <a:blip xmlns:r="http://schemas.openxmlformats.org/officeDocument/2006/relationships" r:embed="rId2"/>
        <a:srcRect t="11352" r="22163" b="9596"/>
        <a:stretch/>
      </xdr:blipFill>
      <xdr:spPr>
        <a:xfrm>
          <a:off x="0" y="9040745"/>
          <a:ext cx="16067314" cy="8809597"/>
        </a:xfrm>
        <a:prstGeom prst="rect">
          <a:avLst/>
        </a:prstGeom>
      </xdr:spPr>
    </xdr:pic>
    <xdr:clientData/>
  </xdr:twoCellAnchor>
  <xdr:twoCellAnchor editAs="oneCell">
    <xdr:from>
      <xdr:col>21</xdr:col>
      <xdr:colOff>238526</xdr:colOff>
      <xdr:row>8</xdr:row>
      <xdr:rowOff>167287</xdr:rowOff>
    </xdr:from>
    <xdr:to>
      <xdr:col>26</xdr:col>
      <xdr:colOff>274924</xdr:colOff>
      <xdr:row>21</xdr:row>
      <xdr:rowOff>156882</xdr:rowOff>
    </xdr:to>
    <xdr:pic>
      <xdr:nvPicPr>
        <xdr:cNvPr id="4" name="Picture 3">
          <a:extLst>
            <a:ext uri="{FF2B5EF4-FFF2-40B4-BE49-F238E27FC236}">
              <a16:creationId xmlns:a16="http://schemas.microsoft.com/office/drawing/2014/main" id="{144A81CF-24C5-41CB-B05F-200AEA9D0BCA}"/>
            </a:ext>
          </a:extLst>
        </xdr:cNvPr>
        <xdr:cNvPicPr>
          <a:picLocks noChangeAspect="1"/>
        </xdr:cNvPicPr>
      </xdr:nvPicPr>
      <xdr:blipFill>
        <a:blip xmlns:r="http://schemas.openxmlformats.org/officeDocument/2006/relationships" r:embed="rId3"/>
        <a:stretch>
          <a:fillRect/>
        </a:stretch>
      </xdr:blipFill>
      <xdr:spPr>
        <a:xfrm>
          <a:off x="13040126" y="1691287"/>
          <a:ext cx="3084398" cy="2466095"/>
        </a:xfrm>
        <a:prstGeom prst="rect">
          <a:avLst/>
        </a:prstGeom>
      </xdr:spPr>
    </xdr:pic>
    <xdr:clientData/>
  </xdr:twoCellAnchor>
  <xdr:twoCellAnchor editAs="oneCell">
    <xdr:from>
      <xdr:col>26</xdr:col>
      <xdr:colOff>324172</xdr:colOff>
      <xdr:row>14</xdr:row>
      <xdr:rowOff>80040</xdr:rowOff>
    </xdr:from>
    <xdr:to>
      <xdr:col>27</xdr:col>
      <xdr:colOff>103848</xdr:colOff>
      <xdr:row>16</xdr:row>
      <xdr:rowOff>150409</xdr:rowOff>
    </xdr:to>
    <xdr:pic>
      <xdr:nvPicPr>
        <xdr:cNvPr id="5" name="Picture 4">
          <a:extLst>
            <a:ext uri="{FF2B5EF4-FFF2-40B4-BE49-F238E27FC236}">
              <a16:creationId xmlns:a16="http://schemas.microsoft.com/office/drawing/2014/main" id="{7B79DAC4-8A90-4671-B31E-7A562DE91577}"/>
            </a:ext>
          </a:extLst>
        </xdr:cNvPr>
        <xdr:cNvPicPr>
          <a:picLocks noChangeAspect="1"/>
        </xdr:cNvPicPr>
      </xdr:nvPicPr>
      <xdr:blipFill>
        <a:blip xmlns:r="http://schemas.openxmlformats.org/officeDocument/2006/relationships" r:embed="rId4"/>
        <a:stretch>
          <a:fillRect/>
        </a:stretch>
      </xdr:blipFill>
      <xdr:spPr>
        <a:xfrm>
          <a:off x="16173772" y="2747040"/>
          <a:ext cx="389276" cy="451369"/>
        </a:xfrm>
        <a:prstGeom prst="rect">
          <a:avLst/>
        </a:prstGeom>
      </xdr:spPr>
    </xdr:pic>
    <xdr:clientData/>
  </xdr:twoCellAnchor>
  <xdr:twoCellAnchor editAs="oneCell">
    <xdr:from>
      <xdr:col>26</xdr:col>
      <xdr:colOff>311685</xdr:colOff>
      <xdr:row>16</xdr:row>
      <xdr:rowOff>70755</xdr:rowOff>
    </xdr:from>
    <xdr:to>
      <xdr:col>27</xdr:col>
      <xdr:colOff>91361</xdr:colOff>
      <xdr:row>18</xdr:row>
      <xdr:rowOff>141124</xdr:rowOff>
    </xdr:to>
    <xdr:pic>
      <xdr:nvPicPr>
        <xdr:cNvPr id="6" name="Picture 5">
          <a:extLst>
            <a:ext uri="{FF2B5EF4-FFF2-40B4-BE49-F238E27FC236}">
              <a16:creationId xmlns:a16="http://schemas.microsoft.com/office/drawing/2014/main" id="{6FE72E57-A6E5-40A6-B73C-8C2355BA90DC}"/>
            </a:ext>
          </a:extLst>
        </xdr:cNvPr>
        <xdr:cNvPicPr>
          <a:picLocks noChangeAspect="1"/>
        </xdr:cNvPicPr>
      </xdr:nvPicPr>
      <xdr:blipFill>
        <a:blip xmlns:r="http://schemas.openxmlformats.org/officeDocument/2006/relationships" r:embed="rId4"/>
        <a:stretch>
          <a:fillRect/>
        </a:stretch>
      </xdr:blipFill>
      <xdr:spPr>
        <a:xfrm>
          <a:off x="16161285" y="3118755"/>
          <a:ext cx="389276" cy="451369"/>
        </a:xfrm>
        <a:prstGeom prst="rect">
          <a:avLst/>
        </a:prstGeom>
      </xdr:spPr>
    </xdr:pic>
    <xdr:clientData/>
  </xdr:twoCellAnchor>
  <xdr:twoCellAnchor editAs="oneCell">
    <xdr:from>
      <xdr:col>13</xdr:col>
      <xdr:colOff>456563</xdr:colOff>
      <xdr:row>41</xdr:row>
      <xdr:rowOff>99481</xdr:rowOff>
    </xdr:from>
    <xdr:to>
      <xdr:col>15</xdr:col>
      <xdr:colOff>120863</xdr:colOff>
      <xdr:row>42</xdr:row>
      <xdr:rowOff>180221</xdr:rowOff>
    </xdr:to>
    <xdr:pic>
      <xdr:nvPicPr>
        <xdr:cNvPr id="7" name="Picture 6">
          <a:extLst>
            <a:ext uri="{FF2B5EF4-FFF2-40B4-BE49-F238E27FC236}">
              <a16:creationId xmlns:a16="http://schemas.microsoft.com/office/drawing/2014/main" id="{28EB6987-D1FA-4902-BF74-852D5D46734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81363" y="7909981"/>
          <a:ext cx="883500" cy="27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461686</xdr:colOff>
      <xdr:row>42</xdr:row>
      <xdr:rowOff>188647</xdr:rowOff>
    </xdr:from>
    <xdr:to>
      <xdr:col>15</xdr:col>
      <xdr:colOff>125986</xdr:colOff>
      <xdr:row>44</xdr:row>
      <xdr:rowOff>78887</xdr:rowOff>
    </xdr:to>
    <xdr:pic>
      <xdr:nvPicPr>
        <xdr:cNvPr id="8" name="Picture 7">
          <a:extLst>
            <a:ext uri="{FF2B5EF4-FFF2-40B4-BE49-F238E27FC236}">
              <a16:creationId xmlns:a16="http://schemas.microsoft.com/office/drawing/2014/main" id="{616A1C9B-A316-4A5A-8448-EDA9CEA179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86486" y="8189647"/>
          <a:ext cx="883500" cy="27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293597</xdr:colOff>
      <xdr:row>41</xdr:row>
      <xdr:rowOff>44823</xdr:rowOff>
    </xdr:from>
    <xdr:to>
      <xdr:col>13</xdr:col>
      <xdr:colOff>510393</xdr:colOff>
      <xdr:row>42</xdr:row>
      <xdr:rowOff>108627</xdr:rowOff>
    </xdr:to>
    <xdr:pic>
      <xdr:nvPicPr>
        <xdr:cNvPr id="9" name="Picture 8">
          <a:extLst>
            <a:ext uri="{FF2B5EF4-FFF2-40B4-BE49-F238E27FC236}">
              <a16:creationId xmlns:a16="http://schemas.microsoft.com/office/drawing/2014/main" id="{57C071B6-FBA0-4692-A0C7-AB297E32EF0B}"/>
            </a:ext>
          </a:extLst>
        </xdr:cNvPr>
        <xdr:cNvPicPr>
          <a:picLocks noChangeAspect="1"/>
        </xdr:cNvPicPr>
      </xdr:nvPicPr>
      <xdr:blipFill>
        <a:blip xmlns:r="http://schemas.openxmlformats.org/officeDocument/2006/relationships" r:embed="rId4"/>
        <a:stretch>
          <a:fillRect/>
        </a:stretch>
      </xdr:blipFill>
      <xdr:spPr>
        <a:xfrm>
          <a:off x="8218397" y="7855323"/>
          <a:ext cx="216796" cy="254304"/>
        </a:xfrm>
        <a:prstGeom prst="rect">
          <a:avLst/>
        </a:prstGeom>
      </xdr:spPr>
    </xdr:pic>
    <xdr:clientData/>
  </xdr:twoCellAnchor>
  <xdr:twoCellAnchor editAs="oneCell">
    <xdr:from>
      <xdr:col>13</xdr:col>
      <xdr:colOff>255497</xdr:colOff>
      <xdr:row>42</xdr:row>
      <xdr:rowOff>118782</xdr:rowOff>
    </xdr:from>
    <xdr:to>
      <xdr:col>13</xdr:col>
      <xdr:colOff>472293</xdr:colOff>
      <xdr:row>43</xdr:row>
      <xdr:rowOff>182586</xdr:rowOff>
    </xdr:to>
    <xdr:pic>
      <xdr:nvPicPr>
        <xdr:cNvPr id="10" name="Picture 9">
          <a:extLst>
            <a:ext uri="{FF2B5EF4-FFF2-40B4-BE49-F238E27FC236}">
              <a16:creationId xmlns:a16="http://schemas.microsoft.com/office/drawing/2014/main" id="{C2C438ED-F239-4134-A1B6-2D08E8617825}"/>
            </a:ext>
          </a:extLst>
        </xdr:cNvPr>
        <xdr:cNvPicPr>
          <a:picLocks noChangeAspect="1"/>
        </xdr:cNvPicPr>
      </xdr:nvPicPr>
      <xdr:blipFill>
        <a:blip xmlns:r="http://schemas.openxmlformats.org/officeDocument/2006/relationships" r:embed="rId4"/>
        <a:stretch>
          <a:fillRect/>
        </a:stretch>
      </xdr:blipFill>
      <xdr:spPr>
        <a:xfrm>
          <a:off x="8180297" y="8119782"/>
          <a:ext cx="216796" cy="254304"/>
        </a:xfrm>
        <a:prstGeom prst="rect">
          <a:avLst/>
        </a:prstGeom>
      </xdr:spPr>
    </xdr:pic>
    <xdr:clientData/>
  </xdr:twoCellAnchor>
  <xdr:twoCellAnchor editAs="oneCell">
    <xdr:from>
      <xdr:col>30</xdr:col>
      <xdr:colOff>295997</xdr:colOff>
      <xdr:row>20</xdr:row>
      <xdr:rowOff>144714</xdr:rowOff>
    </xdr:from>
    <xdr:to>
      <xdr:col>31</xdr:col>
      <xdr:colOff>75672</xdr:colOff>
      <xdr:row>23</xdr:row>
      <xdr:rowOff>24583</xdr:rowOff>
    </xdr:to>
    <xdr:pic>
      <xdr:nvPicPr>
        <xdr:cNvPr id="11" name="Picture 10">
          <a:extLst>
            <a:ext uri="{FF2B5EF4-FFF2-40B4-BE49-F238E27FC236}">
              <a16:creationId xmlns:a16="http://schemas.microsoft.com/office/drawing/2014/main" id="{40459250-73DC-4D01-B7EC-440035C858D0}"/>
            </a:ext>
          </a:extLst>
        </xdr:cNvPr>
        <xdr:cNvPicPr>
          <a:picLocks noChangeAspect="1"/>
        </xdr:cNvPicPr>
      </xdr:nvPicPr>
      <xdr:blipFill>
        <a:blip xmlns:r="http://schemas.openxmlformats.org/officeDocument/2006/relationships" r:embed="rId4"/>
        <a:stretch>
          <a:fillRect/>
        </a:stretch>
      </xdr:blipFill>
      <xdr:spPr>
        <a:xfrm>
          <a:off x="18774497" y="3954714"/>
          <a:ext cx="389275" cy="451369"/>
        </a:xfrm>
        <a:prstGeom prst="rect">
          <a:avLst/>
        </a:prstGeom>
      </xdr:spPr>
    </xdr:pic>
    <xdr:clientData/>
  </xdr:twoCellAnchor>
  <xdr:twoCellAnchor editAs="oneCell">
    <xdr:from>
      <xdr:col>24</xdr:col>
      <xdr:colOff>581272</xdr:colOff>
      <xdr:row>15</xdr:row>
      <xdr:rowOff>83794</xdr:rowOff>
    </xdr:from>
    <xdr:to>
      <xdr:col>26</xdr:col>
      <xdr:colOff>329293</xdr:colOff>
      <xdr:row>17</xdr:row>
      <xdr:rowOff>0</xdr:rowOff>
    </xdr:to>
    <xdr:pic>
      <xdr:nvPicPr>
        <xdr:cNvPr id="12" name="Picture 11">
          <a:extLst>
            <a:ext uri="{FF2B5EF4-FFF2-40B4-BE49-F238E27FC236}">
              <a16:creationId xmlns:a16="http://schemas.microsoft.com/office/drawing/2014/main" id="{71ED1548-8100-48E6-A474-BF247022B7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11672" y="2941294"/>
          <a:ext cx="96722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38908</xdr:colOff>
      <xdr:row>17</xdr:row>
      <xdr:rowOff>56900</xdr:rowOff>
    </xdr:from>
    <xdr:to>
      <xdr:col>26</xdr:col>
      <xdr:colOff>392046</xdr:colOff>
      <xdr:row>18</xdr:row>
      <xdr:rowOff>163606</xdr:rowOff>
    </xdr:to>
    <xdr:pic>
      <xdr:nvPicPr>
        <xdr:cNvPr id="13" name="Picture 12">
          <a:extLst>
            <a:ext uri="{FF2B5EF4-FFF2-40B4-BE49-F238E27FC236}">
              <a16:creationId xmlns:a16="http://schemas.microsoft.com/office/drawing/2014/main" id="{C64F14CF-5EDA-445D-99E6-397DEBE6499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78908" y="3295400"/>
          <a:ext cx="962738"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27</xdr:row>
      <xdr:rowOff>117510</xdr:rowOff>
    </xdr:from>
    <xdr:to>
      <xdr:col>3</xdr:col>
      <xdr:colOff>361950</xdr:colOff>
      <xdr:row>40</xdr:row>
      <xdr:rowOff>95249</xdr:rowOff>
    </xdr:to>
    <xdr:pic>
      <xdr:nvPicPr>
        <xdr:cNvPr id="3" name="Picture 1">
          <a:extLst>
            <a:ext uri="{FF2B5EF4-FFF2-40B4-BE49-F238E27FC236}">
              <a16:creationId xmlns:a16="http://schemas.microsoft.com/office/drawing/2014/main" id="{BA9E0008-D539-8112-31DE-6D279F1AF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499010"/>
          <a:ext cx="3000375" cy="245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0</xdr:rowOff>
    </xdr:from>
    <xdr:to>
      <xdr:col>12</xdr:col>
      <xdr:colOff>44037</xdr:colOff>
      <xdr:row>28</xdr:row>
      <xdr:rowOff>102153</xdr:rowOff>
    </xdr:to>
    <xdr:graphicFrame macro="">
      <xdr:nvGraphicFramePr>
        <xdr:cNvPr id="9" name="Chart 8">
          <a:extLst>
            <a:ext uri="{FF2B5EF4-FFF2-40B4-BE49-F238E27FC236}">
              <a16:creationId xmlns:a16="http://schemas.microsoft.com/office/drawing/2014/main" id="{50EE6EDC-31DC-4F1B-9B2F-6EFD3543C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42</xdr:row>
      <xdr:rowOff>9525</xdr:rowOff>
    </xdr:from>
    <xdr:to>
      <xdr:col>8</xdr:col>
      <xdr:colOff>14146</xdr:colOff>
      <xdr:row>66</xdr:row>
      <xdr:rowOff>77278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295525"/>
          <a:ext cx="5700571" cy="3725353"/>
        </a:xfrm>
        <a:prstGeom prst="rect">
          <a:avLst/>
        </a:prstGeom>
      </xdr:spPr>
    </xdr:pic>
    <xdr:clientData/>
  </xdr:twoCellAnchor>
  <xdr:twoCellAnchor editAs="oneCell">
    <xdr:from>
      <xdr:col>9</xdr:col>
      <xdr:colOff>66675</xdr:colOff>
      <xdr:row>42</xdr:row>
      <xdr:rowOff>133350</xdr:rowOff>
    </xdr:from>
    <xdr:to>
      <xdr:col>18</xdr:col>
      <xdr:colOff>982281</xdr:colOff>
      <xdr:row>68</xdr:row>
      <xdr:rowOff>76745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810250" y="2419350"/>
          <a:ext cx="8640381" cy="3905795"/>
        </a:xfrm>
        <a:prstGeom prst="rect">
          <a:avLst/>
        </a:prstGeom>
      </xdr:spPr>
    </xdr:pic>
    <xdr:clientData/>
  </xdr:twoCellAnchor>
  <xdr:twoCellAnchor editAs="oneCell">
    <xdr:from>
      <xdr:col>0</xdr:col>
      <xdr:colOff>0</xdr:colOff>
      <xdr:row>68</xdr:row>
      <xdr:rowOff>85726</xdr:rowOff>
    </xdr:from>
    <xdr:to>
      <xdr:col>10</xdr:col>
      <xdr:colOff>361949</xdr:colOff>
      <xdr:row>86</xdr:row>
      <xdr:rowOff>94690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3"/>
        <a:srcRect l="12479" r="25903" b="61431"/>
        <a:stretch/>
      </xdr:blipFill>
      <xdr:spPr>
        <a:xfrm>
          <a:off x="0" y="8658226"/>
          <a:ext cx="8137813" cy="2814509"/>
        </a:xfrm>
        <a:prstGeom prst="rect">
          <a:avLst/>
        </a:prstGeom>
      </xdr:spPr>
    </xdr:pic>
    <xdr:clientData/>
  </xdr:twoCellAnchor>
  <xdr:twoCellAnchor editAs="oneCell">
    <xdr:from>
      <xdr:col>12</xdr:col>
      <xdr:colOff>-1</xdr:colOff>
      <xdr:row>68</xdr:row>
      <xdr:rowOff>95251</xdr:rowOff>
    </xdr:from>
    <xdr:to>
      <xdr:col>22</xdr:col>
      <xdr:colOff>4763</xdr:colOff>
      <xdr:row>86</xdr:row>
      <xdr:rowOff>141041</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4"/>
        <a:srcRect l="9767" r="22646" b="60812"/>
        <a:stretch/>
      </xdr:blipFill>
      <xdr:spPr>
        <a:xfrm>
          <a:off x="8310562" y="5976939"/>
          <a:ext cx="8334376" cy="2617540"/>
        </a:xfrm>
        <a:prstGeom prst="rect">
          <a:avLst/>
        </a:prstGeom>
      </xdr:spPr>
    </xdr:pic>
    <xdr:clientData/>
  </xdr:twoCellAnchor>
  <xdr:twoCellAnchor editAs="oneCell">
    <xdr:from>
      <xdr:col>0</xdr:col>
      <xdr:colOff>105270</xdr:colOff>
      <xdr:row>88</xdr:row>
      <xdr:rowOff>50346</xdr:rowOff>
    </xdr:from>
    <xdr:to>
      <xdr:col>18</xdr:col>
      <xdr:colOff>1149556</xdr:colOff>
      <xdr:row>140</xdr:row>
      <xdr:rowOff>68036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5"/>
        <a:srcRect l="8334" t="17317" r="7829" b="5456"/>
        <a:stretch/>
      </xdr:blipFill>
      <xdr:spPr>
        <a:xfrm>
          <a:off x="105270" y="9558028"/>
          <a:ext cx="15358629" cy="8122599"/>
        </a:xfrm>
        <a:prstGeom prst="rect">
          <a:avLst/>
        </a:prstGeom>
      </xdr:spPr>
    </xdr:pic>
    <xdr:clientData/>
  </xdr:twoCellAnchor>
  <xdr:twoCellAnchor editAs="oneCell">
    <xdr:from>
      <xdr:col>0</xdr:col>
      <xdr:colOff>0</xdr:colOff>
      <xdr:row>30</xdr:row>
      <xdr:rowOff>76199</xdr:rowOff>
    </xdr:from>
    <xdr:to>
      <xdr:col>18</xdr:col>
      <xdr:colOff>123825</xdr:colOff>
      <xdr:row>39</xdr:row>
      <xdr:rowOff>73603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6"/>
        <a:srcRect l="104" t="14539" r="20918" b="72153"/>
        <a:stretch/>
      </xdr:blipFill>
      <xdr:spPr>
        <a:xfrm>
          <a:off x="0" y="4800599"/>
          <a:ext cx="14420850" cy="1369004"/>
        </a:xfrm>
        <a:prstGeom prst="rect">
          <a:avLst/>
        </a:prstGeom>
      </xdr:spPr>
    </xdr:pic>
    <xdr:clientData/>
  </xdr:twoCellAnchor>
  <xdr:twoCellAnchor editAs="oneCell">
    <xdr:from>
      <xdr:col>12</xdr:col>
      <xdr:colOff>296955</xdr:colOff>
      <xdr:row>11</xdr:row>
      <xdr:rowOff>105897</xdr:rowOff>
    </xdr:from>
    <xdr:to>
      <xdr:col>18</xdr:col>
      <xdr:colOff>649380</xdr:colOff>
      <xdr:row>22</xdr:row>
      <xdr:rowOff>93571</xdr:rowOff>
    </xdr:to>
    <xdr:pic>
      <xdr:nvPicPr>
        <xdr:cNvPr id="6" name="Picture 5">
          <a:extLst>
            <a:ext uri="{FF2B5EF4-FFF2-40B4-BE49-F238E27FC236}">
              <a16:creationId xmlns:a16="http://schemas.microsoft.com/office/drawing/2014/main" id="{0888FA63-2D02-873B-8EAD-B3A5DFC64838}"/>
            </a:ext>
          </a:extLst>
        </xdr:cNvPr>
        <xdr:cNvPicPr>
          <a:picLocks noChangeAspect="1"/>
        </xdr:cNvPicPr>
      </xdr:nvPicPr>
      <xdr:blipFill rotWithShape="1">
        <a:blip xmlns:r="http://schemas.openxmlformats.org/officeDocument/2006/relationships" r:embed="rId7"/>
        <a:srcRect l="37505" t="81296" r="32235" b="2593"/>
        <a:stretch/>
      </xdr:blipFill>
      <xdr:spPr>
        <a:xfrm>
          <a:off x="9412380" y="1934697"/>
          <a:ext cx="5534025" cy="1664074"/>
        </a:xfrm>
        <a:prstGeom prst="rect">
          <a:avLst/>
        </a:prstGeom>
      </xdr:spPr>
    </xdr:pic>
    <xdr:clientData/>
  </xdr:twoCellAnchor>
  <xdr:twoCellAnchor editAs="oneCell">
    <xdr:from>
      <xdr:col>12</xdr:col>
      <xdr:colOff>258855</xdr:colOff>
      <xdr:row>22</xdr:row>
      <xdr:rowOff>88528</xdr:rowOff>
    </xdr:from>
    <xdr:to>
      <xdr:col>18</xdr:col>
      <xdr:colOff>628969</xdr:colOff>
      <xdr:row>29</xdr:row>
      <xdr:rowOff>19132</xdr:rowOff>
    </xdr:to>
    <xdr:pic>
      <xdr:nvPicPr>
        <xdr:cNvPr id="9" name="Picture 8">
          <a:extLst>
            <a:ext uri="{FF2B5EF4-FFF2-40B4-BE49-F238E27FC236}">
              <a16:creationId xmlns:a16="http://schemas.microsoft.com/office/drawing/2014/main" id="{430F8600-AF3C-6D1E-9545-BBACE6B07A33}"/>
            </a:ext>
          </a:extLst>
        </xdr:cNvPr>
        <xdr:cNvPicPr>
          <a:picLocks noChangeAspect="1"/>
        </xdr:cNvPicPr>
      </xdr:nvPicPr>
      <xdr:blipFill rotWithShape="1">
        <a:blip xmlns:r="http://schemas.openxmlformats.org/officeDocument/2006/relationships" r:embed="rId8"/>
        <a:srcRect l="37782" t="9167" r="31795" b="81151"/>
        <a:stretch/>
      </xdr:blipFill>
      <xdr:spPr>
        <a:xfrm>
          <a:off x="9374280" y="3593728"/>
          <a:ext cx="5551714" cy="997404"/>
        </a:xfrm>
        <a:prstGeom prst="rect">
          <a:avLst/>
        </a:prstGeom>
      </xdr:spPr>
    </xdr:pic>
    <xdr:clientData/>
  </xdr:twoCellAnchor>
  <xdr:twoCellAnchor editAs="oneCell">
    <xdr:from>
      <xdr:col>0</xdr:col>
      <xdr:colOff>0</xdr:colOff>
      <xdr:row>141</xdr:row>
      <xdr:rowOff>23504</xdr:rowOff>
    </xdr:from>
    <xdr:to>
      <xdr:col>9</xdr:col>
      <xdr:colOff>611704</xdr:colOff>
      <xdr:row>210</xdr:row>
      <xdr:rowOff>25628</xdr:rowOff>
    </xdr:to>
    <xdr:pic>
      <xdr:nvPicPr>
        <xdr:cNvPr id="10" name="Picture 9">
          <a:extLst>
            <a:ext uri="{FF2B5EF4-FFF2-40B4-BE49-F238E27FC236}">
              <a16:creationId xmlns:a16="http://schemas.microsoft.com/office/drawing/2014/main" id="{8379B4D2-8D7E-FA2C-EE4F-D33A69489D07}"/>
            </a:ext>
          </a:extLst>
        </xdr:cNvPr>
        <xdr:cNvPicPr>
          <a:picLocks noChangeAspect="1"/>
        </xdr:cNvPicPr>
      </xdr:nvPicPr>
      <xdr:blipFill rotWithShape="1">
        <a:blip xmlns:r="http://schemas.openxmlformats.org/officeDocument/2006/relationships" r:embed="rId9"/>
        <a:srcRect l="30474" r="31009"/>
        <a:stretch/>
      </xdr:blipFill>
      <xdr:spPr>
        <a:xfrm>
          <a:off x="0" y="19974049"/>
          <a:ext cx="7175295" cy="10756715"/>
        </a:xfrm>
        <a:prstGeom prst="rect">
          <a:avLst/>
        </a:prstGeom>
      </xdr:spPr>
    </xdr:pic>
    <xdr:clientData/>
  </xdr:twoCellAnchor>
  <xdr:twoCellAnchor editAs="oneCell">
    <xdr:from>
      <xdr:col>0</xdr:col>
      <xdr:colOff>0</xdr:colOff>
      <xdr:row>209</xdr:row>
      <xdr:rowOff>0</xdr:rowOff>
    </xdr:from>
    <xdr:to>
      <xdr:col>9</xdr:col>
      <xdr:colOff>564080</xdr:colOff>
      <xdr:row>277</xdr:row>
      <xdr:rowOff>107571</xdr:rowOff>
    </xdr:to>
    <xdr:pic>
      <xdr:nvPicPr>
        <xdr:cNvPr id="11" name="Picture 10">
          <a:extLst>
            <a:ext uri="{FF2B5EF4-FFF2-40B4-BE49-F238E27FC236}">
              <a16:creationId xmlns:a16="http://schemas.microsoft.com/office/drawing/2014/main" id="{BD4A8B22-56E2-F156-0391-A1B475D09FCF}"/>
            </a:ext>
          </a:extLst>
        </xdr:cNvPr>
        <xdr:cNvPicPr>
          <a:picLocks noChangeAspect="1"/>
        </xdr:cNvPicPr>
      </xdr:nvPicPr>
      <xdr:blipFill rotWithShape="1">
        <a:blip xmlns:r="http://schemas.openxmlformats.org/officeDocument/2006/relationships" r:embed="rId10"/>
        <a:srcRect l="30584" r="30440"/>
        <a:stretch/>
      </xdr:blipFill>
      <xdr:spPr>
        <a:xfrm>
          <a:off x="0" y="30549273"/>
          <a:ext cx="7127671" cy="10706298"/>
        </a:xfrm>
        <a:prstGeom prst="rect">
          <a:avLst/>
        </a:prstGeom>
      </xdr:spPr>
    </xdr:pic>
    <xdr:clientData/>
  </xdr:twoCellAnchor>
  <xdr:twoCellAnchor editAs="oneCell">
    <xdr:from>
      <xdr:col>0</xdr:col>
      <xdr:colOff>0</xdr:colOff>
      <xdr:row>278</xdr:row>
      <xdr:rowOff>51956</xdr:rowOff>
    </xdr:from>
    <xdr:to>
      <xdr:col>9</xdr:col>
      <xdr:colOff>225138</xdr:colOff>
      <xdr:row>344</xdr:row>
      <xdr:rowOff>50670</xdr:rowOff>
    </xdr:to>
    <xdr:pic>
      <xdr:nvPicPr>
        <xdr:cNvPr id="12" name="Picture 11">
          <a:extLst>
            <a:ext uri="{FF2B5EF4-FFF2-40B4-BE49-F238E27FC236}">
              <a16:creationId xmlns:a16="http://schemas.microsoft.com/office/drawing/2014/main" id="{8FC30E08-4382-2904-D5C6-49A5F7A946DC}"/>
            </a:ext>
          </a:extLst>
        </xdr:cNvPr>
        <xdr:cNvPicPr>
          <a:picLocks noChangeAspect="1"/>
        </xdr:cNvPicPr>
      </xdr:nvPicPr>
      <xdr:blipFill rotWithShape="1">
        <a:blip xmlns:r="http://schemas.openxmlformats.org/officeDocument/2006/relationships" r:embed="rId11"/>
        <a:srcRect l="30781" r="32094"/>
        <a:stretch/>
      </xdr:blipFill>
      <xdr:spPr>
        <a:xfrm>
          <a:off x="0" y="41355820"/>
          <a:ext cx="6788729" cy="10285714"/>
        </a:xfrm>
        <a:prstGeom prst="rect">
          <a:avLst/>
        </a:prstGeom>
      </xdr:spPr>
    </xdr:pic>
    <xdr:clientData/>
  </xdr:twoCellAnchor>
  <xdr:twoCellAnchor editAs="oneCell">
    <xdr:from>
      <xdr:col>0</xdr:col>
      <xdr:colOff>0</xdr:colOff>
      <xdr:row>413</xdr:row>
      <xdr:rowOff>103909</xdr:rowOff>
    </xdr:from>
    <xdr:to>
      <xdr:col>9</xdr:col>
      <xdr:colOff>554182</xdr:colOff>
      <xdr:row>479</xdr:row>
      <xdr:rowOff>102623</xdr:rowOff>
    </xdr:to>
    <xdr:pic>
      <xdr:nvPicPr>
        <xdr:cNvPr id="13" name="Picture 12">
          <a:extLst>
            <a:ext uri="{FF2B5EF4-FFF2-40B4-BE49-F238E27FC236}">
              <a16:creationId xmlns:a16="http://schemas.microsoft.com/office/drawing/2014/main" id="{18496ABE-0A5C-A6A8-6C0D-A81779729140}"/>
            </a:ext>
          </a:extLst>
        </xdr:cNvPr>
        <xdr:cNvPicPr>
          <a:picLocks noChangeAspect="1"/>
        </xdr:cNvPicPr>
      </xdr:nvPicPr>
      <xdr:blipFill rotWithShape="1">
        <a:blip xmlns:r="http://schemas.openxmlformats.org/officeDocument/2006/relationships" r:embed="rId12"/>
        <a:srcRect l="30307" r="30768"/>
        <a:stretch/>
      </xdr:blipFill>
      <xdr:spPr>
        <a:xfrm>
          <a:off x="0" y="62449364"/>
          <a:ext cx="7117773" cy="10285714"/>
        </a:xfrm>
        <a:prstGeom prst="rect">
          <a:avLst/>
        </a:prstGeom>
      </xdr:spPr>
    </xdr:pic>
    <xdr:clientData/>
  </xdr:twoCellAnchor>
  <xdr:twoCellAnchor editAs="oneCell">
    <xdr:from>
      <xdr:col>0</xdr:col>
      <xdr:colOff>0</xdr:colOff>
      <xdr:row>345</xdr:row>
      <xdr:rowOff>155862</xdr:rowOff>
    </xdr:from>
    <xdr:to>
      <xdr:col>9</xdr:col>
      <xdr:colOff>277091</xdr:colOff>
      <xdr:row>412</xdr:row>
      <xdr:rowOff>2176</xdr:rowOff>
    </xdr:to>
    <xdr:pic>
      <xdr:nvPicPr>
        <xdr:cNvPr id="14" name="Picture 13">
          <a:extLst>
            <a:ext uri="{FF2B5EF4-FFF2-40B4-BE49-F238E27FC236}">
              <a16:creationId xmlns:a16="http://schemas.microsoft.com/office/drawing/2014/main" id="{51D4B376-481F-7232-B043-30C16A822F5E}"/>
            </a:ext>
          </a:extLst>
        </xdr:cNvPr>
        <xdr:cNvPicPr>
          <a:picLocks noChangeAspect="1"/>
        </xdr:cNvPicPr>
      </xdr:nvPicPr>
      <xdr:blipFill rotWithShape="1">
        <a:blip xmlns:r="http://schemas.openxmlformats.org/officeDocument/2006/relationships" r:embed="rId13"/>
        <a:srcRect l="31349" r="31242"/>
        <a:stretch/>
      </xdr:blipFill>
      <xdr:spPr>
        <a:xfrm>
          <a:off x="0" y="51902589"/>
          <a:ext cx="6840682" cy="10285714"/>
        </a:xfrm>
        <a:prstGeom prst="rect">
          <a:avLst/>
        </a:prstGeom>
      </xdr:spPr>
    </xdr:pic>
    <xdr:clientData/>
  </xdr:twoCellAnchor>
  <xdr:twoCellAnchor>
    <xdr:from>
      <xdr:col>2</xdr:col>
      <xdr:colOff>247651</xdr:colOff>
      <xdr:row>14</xdr:row>
      <xdr:rowOff>28575</xdr:rowOff>
    </xdr:from>
    <xdr:to>
      <xdr:col>8</xdr:col>
      <xdr:colOff>619760</xdr:colOff>
      <xdr:row>28</xdr:row>
      <xdr:rowOff>47625</xdr:rowOff>
    </xdr:to>
    <xdr:pic>
      <xdr:nvPicPr>
        <xdr:cNvPr id="15" name="Picture 9">
          <a:extLst>
            <a:ext uri="{FF2B5EF4-FFF2-40B4-BE49-F238E27FC236}">
              <a16:creationId xmlns:a16="http://schemas.microsoft.com/office/drawing/2014/main" id="{40A24E22-40BF-2361-8F05-0FDAECE265C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57376" y="2314575"/>
          <a:ext cx="4448809"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43913</xdr:colOff>
      <xdr:row>12</xdr:row>
      <xdr:rowOff>47624</xdr:rowOff>
    </xdr:from>
    <xdr:to>
      <xdr:col>23</xdr:col>
      <xdr:colOff>258383</xdr:colOff>
      <xdr:row>37</xdr:row>
      <xdr:rowOff>96153</xdr:rowOff>
    </xdr:to>
    <xdr:pic>
      <xdr:nvPicPr>
        <xdr:cNvPr id="16" name="Picture 15">
          <a:extLst>
            <a:ext uri="{FF2B5EF4-FFF2-40B4-BE49-F238E27FC236}">
              <a16:creationId xmlns:a16="http://schemas.microsoft.com/office/drawing/2014/main" id="{0233D0CC-36DD-6324-7AE3-9BE469E66EF6}"/>
            </a:ext>
          </a:extLst>
        </xdr:cNvPr>
        <xdr:cNvPicPr>
          <a:picLocks noChangeAspect="1"/>
        </xdr:cNvPicPr>
      </xdr:nvPicPr>
      <xdr:blipFill>
        <a:blip xmlns:r="http://schemas.openxmlformats.org/officeDocument/2006/relationships" r:embed="rId15"/>
        <a:stretch>
          <a:fillRect/>
        </a:stretch>
      </xdr:blipFill>
      <xdr:spPr>
        <a:xfrm>
          <a:off x="13159838" y="2028824"/>
          <a:ext cx="5157945" cy="38585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cel.slokkers\Desktop\MaxHyp%202025%20v1%20unprotected%20verloop%2020241124.xlsx" TargetMode="External"/><Relationship Id="rId1" Type="http://schemas.openxmlformats.org/officeDocument/2006/relationships/externalLinkPath" Target="MaxHyp%202025%20v1%20unprotected%20verloop%20202411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vestcloud-my.sharepoint.com/personal/mslokkers_investcloud_com/Documents/Figlo/MaxHyp%20-%20Hypotheektoets/MaxHyp%202025%20v1%205%20omslagmomenten%2020241124.xlsx" TargetMode="External"/><Relationship Id="rId1" Type="http://schemas.openxmlformats.org/officeDocument/2006/relationships/externalLinkPath" Target="https://investcloud-my.sharepoint.com/personal/mslokkers_investcloud_com/Documents/Figlo/MaxHyp%20-%20Hypotheektoets/MaxHyp%202025%20v1%205%20omslagmomenten%2020241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ebeheer"/>
      <sheetName val="Input"/>
      <sheetName val="Output"/>
      <sheetName val="NHG 2x"/>
      <sheetName val="Grafiek"/>
      <sheetName val="List"/>
      <sheetName val="2025JR2BX1"/>
      <sheetName val="2025SR2BX1"/>
      <sheetName val="2025JR2BX3"/>
      <sheetName val="2025SR2BX3"/>
      <sheetName val="2025JR2MWBX1 5a"/>
      <sheetName val="2025JR1MWBX1 5b"/>
      <sheetName val="2025JR2ZWBX1 5c"/>
      <sheetName val="2025JR1ZWBX1 5d"/>
      <sheetName val="2025SR2BX1 5e"/>
      <sheetName val="2025SR1BX1 5f"/>
      <sheetName val="2025JR2MWBX3 5g"/>
      <sheetName val="2025JR1MWBX3 5h"/>
      <sheetName val="2025JR2ZWBX3 5i"/>
      <sheetName val="2025JR1ZWBX3 5j"/>
      <sheetName val="2025SR2BX3 5k"/>
      <sheetName val="2025SR1BX3 5l"/>
      <sheetName val="AowLeeftijd"/>
      <sheetName val="AOW 2021"/>
      <sheetName val="AOW 2019"/>
    </sheetNames>
    <sheetDataSet>
      <sheetData sheetId="0"/>
      <sheetData sheetId="1"/>
      <sheetData sheetId="2"/>
      <sheetData sheetId="3"/>
      <sheetData sheetId="4">
        <row r="10">
          <cell r="A10" t="str">
            <v>Grafiek!$B$1:$DQ$1</v>
          </cell>
        </row>
        <row r="11">
          <cell r="A11" t="str">
            <v>Grafiek!$B$2:$DQ$2</v>
          </cell>
        </row>
        <row r="12">
          <cell r="A12" t="str">
            <v>Grafiek!$B$4:$DQ$4</v>
          </cell>
        </row>
        <row r="13">
          <cell r="A13" t="str">
            <v>Grafiek!$B$5:$DQ$5</v>
          </cell>
        </row>
        <row r="14">
          <cell r="A14" t="str">
            <v>Grafiek!$B$8:$DQ$8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ebeheer"/>
      <sheetName val="Input"/>
      <sheetName val="Output"/>
      <sheetName val="NHG 5x"/>
      <sheetName val="Grafiek"/>
      <sheetName val="List"/>
      <sheetName val="2025JR2BX1"/>
      <sheetName val="2025SR2BX1"/>
      <sheetName val="2025JR2BX3"/>
      <sheetName val="2025SR2BX3"/>
      <sheetName val="2025JR2MWBX1 5a"/>
      <sheetName val="2025JR1MWBX1 5b"/>
      <sheetName val="2025JR2ZWBX1 5c"/>
      <sheetName val="2025JR1ZWBX1 5d"/>
      <sheetName val="2025SR2BX1 5e"/>
      <sheetName val="2025SR1BX1 5f"/>
      <sheetName val="2025JR2MWBX3 5g"/>
      <sheetName val="2025JR1MWBX3 5h"/>
      <sheetName val="2025JR2ZWBX3 5i"/>
      <sheetName val="2025JR1ZWBX3 5j"/>
      <sheetName val="2025SR2BX3 5k"/>
      <sheetName val="2025SR1BX3 5l"/>
      <sheetName val="AowLeeftijd"/>
      <sheetName val="AOW 2021"/>
      <sheetName val="AOW 2019"/>
    </sheetNames>
    <sheetDataSet>
      <sheetData sheetId="0" refreshError="1"/>
      <sheetData sheetId="1" refreshError="1"/>
      <sheetData sheetId="2" refreshError="1"/>
      <sheetData sheetId="3" refreshError="1"/>
      <sheetData sheetId="4">
        <row r="10">
          <cell r="A10" t="str">
            <v>Grafiek!$B$1:$DQ$1</v>
          </cell>
        </row>
        <row r="11">
          <cell r="A11" t="str">
            <v>Grafiek!$B$2:$DQ$2</v>
          </cell>
        </row>
        <row r="12">
          <cell r="A12" t="str">
            <v>Grafiek!$B$4:$DQ$4</v>
          </cell>
        </row>
        <row r="13">
          <cell r="A13" t="str">
            <v>Grafiek!$B$5:$DQ$5</v>
          </cell>
        </row>
        <row r="14">
          <cell r="A14" t="str">
            <v>Grafiek!$B$8:$DQ$8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4"/>
  <sheetViews>
    <sheetView workbookViewId="0">
      <pane ySplit="1" topLeftCell="A25" activePane="bottomLeft" state="frozenSplit"/>
      <selection activeCell="A53" sqref="A53"/>
      <selection pane="bottomLeft" activeCell="B54" sqref="B54"/>
    </sheetView>
  </sheetViews>
  <sheetFormatPr defaultRowHeight="12" outlineLevelCol="1" x14ac:dyDescent="0.25"/>
  <cols>
    <col min="1" max="1" width="11" style="1" bestFit="1" customWidth="1"/>
    <col min="2" max="2" width="84.28515625" style="2" customWidth="1"/>
    <col min="3" max="3" width="15" style="1" hidden="1" customWidth="1" outlineLevel="1"/>
    <col min="4" max="4" width="9.140625" style="1" collapsed="1"/>
    <col min="5" max="16384" width="9.140625" style="1"/>
  </cols>
  <sheetData>
    <row r="1" spans="1:3" x14ac:dyDescent="0.25">
      <c r="A1" s="1" t="s">
        <v>186</v>
      </c>
      <c r="B1" s="2" t="s">
        <v>185</v>
      </c>
      <c r="C1" s="1" t="s">
        <v>187</v>
      </c>
    </row>
    <row r="2" spans="1:3" ht="36" x14ac:dyDescent="0.25">
      <c r="A2" s="1" t="s">
        <v>184</v>
      </c>
      <c r="B2" s="2" t="s">
        <v>189</v>
      </c>
      <c r="C2" s="1" t="s">
        <v>188</v>
      </c>
    </row>
    <row r="3" spans="1:3" ht="24" x14ac:dyDescent="0.25">
      <c r="A3" s="1" t="s">
        <v>190</v>
      </c>
      <c r="B3" s="2" t="s">
        <v>191</v>
      </c>
      <c r="C3" s="1" t="s">
        <v>188</v>
      </c>
    </row>
    <row r="4" spans="1:3" ht="48" x14ac:dyDescent="0.25">
      <c r="A4" s="1" t="s">
        <v>192</v>
      </c>
      <c r="B4" s="2" t="s">
        <v>193</v>
      </c>
      <c r="C4" s="1" t="s">
        <v>188</v>
      </c>
    </row>
    <row r="5" spans="1:3" ht="24" x14ac:dyDescent="0.25">
      <c r="A5" s="1" t="s">
        <v>195</v>
      </c>
      <c r="B5" s="2" t="s">
        <v>196</v>
      </c>
      <c r="C5" s="1" t="s">
        <v>188</v>
      </c>
    </row>
    <row r="6" spans="1:3" ht="24" x14ac:dyDescent="0.25">
      <c r="A6" s="1" t="s">
        <v>197</v>
      </c>
      <c r="B6" s="2" t="s">
        <v>198</v>
      </c>
      <c r="C6" s="1" t="s">
        <v>188</v>
      </c>
    </row>
    <row r="7" spans="1:3" ht="24" x14ac:dyDescent="0.25">
      <c r="A7" s="1" t="s">
        <v>199</v>
      </c>
      <c r="B7" s="2" t="s">
        <v>200</v>
      </c>
      <c r="C7" s="1" t="s">
        <v>188</v>
      </c>
    </row>
    <row r="8" spans="1:3" x14ac:dyDescent="0.25">
      <c r="A8" s="1" t="s">
        <v>202</v>
      </c>
      <c r="B8" s="2" t="s">
        <v>201</v>
      </c>
      <c r="C8" s="1" t="s">
        <v>188</v>
      </c>
    </row>
    <row r="9" spans="1:3" x14ac:dyDescent="0.25">
      <c r="A9" s="1" t="s">
        <v>203</v>
      </c>
      <c r="B9" s="2" t="s">
        <v>204</v>
      </c>
      <c r="C9" s="1" t="s">
        <v>188</v>
      </c>
    </row>
    <row r="10" spans="1:3" ht="48" x14ac:dyDescent="0.25">
      <c r="A10" s="1" t="s">
        <v>205</v>
      </c>
      <c r="B10" s="2" t="s">
        <v>207</v>
      </c>
      <c r="C10" s="1" t="s">
        <v>188</v>
      </c>
    </row>
    <row r="11" spans="1:3" x14ac:dyDescent="0.25">
      <c r="A11" s="1" t="s">
        <v>208</v>
      </c>
      <c r="B11" s="2" t="s">
        <v>209</v>
      </c>
      <c r="C11" s="1" t="s">
        <v>188</v>
      </c>
    </row>
    <row r="12" spans="1:3" x14ac:dyDescent="0.25">
      <c r="A12" s="1" t="s">
        <v>210</v>
      </c>
      <c r="B12" s="2" t="s">
        <v>211</v>
      </c>
      <c r="C12" s="1" t="s">
        <v>188</v>
      </c>
    </row>
    <row r="13" spans="1:3" x14ac:dyDescent="0.25">
      <c r="A13" s="1" t="s">
        <v>212</v>
      </c>
      <c r="B13" s="2" t="s">
        <v>213</v>
      </c>
      <c r="C13" s="1" t="s">
        <v>188</v>
      </c>
    </row>
    <row r="14" spans="1:3" x14ac:dyDescent="0.25">
      <c r="A14" s="1" t="s">
        <v>214</v>
      </c>
      <c r="B14" s="2" t="s">
        <v>220</v>
      </c>
      <c r="C14" s="1" t="s">
        <v>188</v>
      </c>
    </row>
    <row r="15" spans="1:3" x14ac:dyDescent="0.25">
      <c r="A15" s="1" t="s">
        <v>222</v>
      </c>
      <c r="B15" s="2" t="s">
        <v>221</v>
      </c>
      <c r="C15" s="1" t="s">
        <v>188</v>
      </c>
    </row>
    <row r="16" spans="1:3" x14ac:dyDescent="0.25">
      <c r="A16" s="1" t="s">
        <v>223</v>
      </c>
      <c r="B16" s="2" t="s">
        <v>224</v>
      </c>
      <c r="C16" s="1" t="s">
        <v>188</v>
      </c>
    </row>
    <row r="17" spans="1:3" x14ac:dyDescent="0.25">
      <c r="A17" s="1" t="s">
        <v>225</v>
      </c>
      <c r="B17" s="40" t="s">
        <v>226</v>
      </c>
      <c r="C17" s="1" t="s">
        <v>188</v>
      </c>
    </row>
    <row r="18" spans="1:3" x14ac:dyDescent="0.25">
      <c r="A18" s="1" t="s">
        <v>227</v>
      </c>
      <c r="B18" s="40" t="s">
        <v>230</v>
      </c>
      <c r="C18" s="1" t="s">
        <v>188</v>
      </c>
    </row>
    <row r="19" spans="1:3" x14ac:dyDescent="0.25">
      <c r="A19" s="1" t="s">
        <v>229</v>
      </c>
      <c r="B19" s="40" t="s">
        <v>231</v>
      </c>
      <c r="C19" s="1" t="s">
        <v>188</v>
      </c>
    </row>
    <row r="20" spans="1:3" ht="48" x14ac:dyDescent="0.25">
      <c r="A20" s="1" t="s">
        <v>232</v>
      </c>
      <c r="B20" s="40" t="s">
        <v>236</v>
      </c>
      <c r="C20" s="1" t="s">
        <v>188</v>
      </c>
    </row>
    <row r="21" spans="1:3" x14ac:dyDescent="0.25">
      <c r="A21" s="1" t="s">
        <v>237</v>
      </c>
      <c r="B21" s="2" t="s">
        <v>238</v>
      </c>
      <c r="C21" s="1" t="s">
        <v>188</v>
      </c>
    </row>
    <row r="22" spans="1:3" x14ac:dyDescent="0.25">
      <c r="A22" s="1" t="s">
        <v>239</v>
      </c>
      <c r="B22" s="2" t="s">
        <v>240</v>
      </c>
      <c r="C22" s="1" t="s">
        <v>188</v>
      </c>
    </row>
    <row r="23" spans="1:3" x14ac:dyDescent="0.25">
      <c r="A23" s="1" t="s">
        <v>242</v>
      </c>
      <c r="B23" s="2" t="s">
        <v>241</v>
      </c>
      <c r="C23" s="1" t="s">
        <v>188</v>
      </c>
    </row>
    <row r="24" spans="1:3" ht="24" x14ac:dyDescent="0.25">
      <c r="A24" s="1" t="s">
        <v>244</v>
      </c>
      <c r="B24" s="2" t="s">
        <v>243</v>
      </c>
      <c r="C24" s="1" t="s">
        <v>188</v>
      </c>
    </row>
    <row r="25" spans="1:3" x14ac:dyDescent="0.25">
      <c r="A25" s="1" t="s">
        <v>248</v>
      </c>
      <c r="B25" s="2" t="s">
        <v>246</v>
      </c>
      <c r="C25" s="1" t="s">
        <v>188</v>
      </c>
    </row>
    <row r="26" spans="1:3" x14ac:dyDescent="0.25">
      <c r="A26" s="1" t="s">
        <v>249</v>
      </c>
      <c r="B26" s="2" t="s">
        <v>250</v>
      </c>
      <c r="C26" s="1" t="s">
        <v>188</v>
      </c>
    </row>
    <row r="27" spans="1:3" x14ac:dyDescent="0.25">
      <c r="A27" s="1" t="s">
        <v>255</v>
      </c>
      <c r="B27" s="2" t="s">
        <v>251</v>
      </c>
    </row>
    <row r="28" spans="1:3" x14ac:dyDescent="0.25">
      <c r="A28" s="1" t="s">
        <v>261</v>
      </c>
      <c r="B28" s="2" t="s">
        <v>262</v>
      </c>
    </row>
    <row r="29" spans="1:3" x14ac:dyDescent="0.25">
      <c r="A29" s="1" t="s">
        <v>264</v>
      </c>
      <c r="B29" s="2" t="s">
        <v>265</v>
      </c>
    </row>
    <row r="30" spans="1:3" x14ac:dyDescent="0.25">
      <c r="A30" s="1" t="s">
        <v>266</v>
      </c>
      <c r="B30" s="2" t="s">
        <v>267</v>
      </c>
    </row>
    <row r="31" spans="1:3" ht="24" x14ac:dyDescent="0.25">
      <c r="A31" s="1" t="s">
        <v>268</v>
      </c>
      <c r="B31" s="2" t="s">
        <v>269</v>
      </c>
    </row>
    <row r="32" spans="1:3" ht="24" x14ac:dyDescent="0.25">
      <c r="A32" s="1" t="s">
        <v>270</v>
      </c>
      <c r="B32" s="2" t="s">
        <v>271</v>
      </c>
    </row>
    <row r="33" spans="1:2" x14ac:dyDescent="0.25">
      <c r="A33" s="1" t="s">
        <v>273</v>
      </c>
      <c r="B33" s="2" t="s">
        <v>274</v>
      </c>
    </row>
    <row r="34" spans="1:2" x14ac:dyDescent="0.25">
      <c r="A34" s="1" t="s">
        <v>275</v>
      </c>
      <c r="B34" s="2" t="s">
        <v>278</v>
      </c>
    </row>
    <row r="35" spans="1:2" x14ac:dyDescent="0.25">
      <c r="A35" s="1" t="s">
        <v>276</v>
      </c>
      <c r="B35" s="40" t="s">
        <v>279</v>
      </c>
    </row>
    <row r="36" spans="1:2" x14ac:dyDescent="0.25">
      <c r="A36" s="1" t="s">
        <v>277</v>
      </c>
      <c r="B36" s="2" t="s">
        <v>280</v>
      </c>
    </row>
    <row r="37" spans="1:2" x14ac:dyDescent="0.25">
      <c r="A37" s="1" t="s">
        <v>281</v>
      </c>
      <c r="B37" s="2" t="s">
        <v>282</v>
      </c>
    </row>
    <row r="38" spans="1:2" x14ac:dyDescent="0.25">
      <c r="A38" s="1" t="s">
        <v>283</v>
      </c>
      <c r="B38" s="2" t="s">
        <v>284</v>
      </c>
    </row>
    <row r="39" spans="1:2" ht="24" x14ac:dyDescent="0.25">
      <c r="A39" s="1" t="s">
        <v>344</v>
      </c>
      <c r="B39" s="2" t="s">
        <v>353</v>
      </c>
    </row>
    <row r="40" spans="1:2" x14ac:dyDescent="0.25">
      <c r="A40" s="1" t="s">
        <v>350</v>
      </c>
      <c r="B40" s="2" t="s">
        <v>354</v>
      </c>
    </row>
    <row r="41" spans="1:2" x14ac:dyDescent="0.25">
      <c r="A41" s="1" t="s">
        <v>351</v>
      </c>
      <c r="B41" s="2" t="s">
        <v>352</v>
      </c>
    </row>
    <row r="42" spans="1:2" x14ac:dyDescent="0.25">
      <c r="A42" s="1" t="s">
        <v>357</v>
      </c>
      <c r="B42" s="2" t="s">
        <v>358</v>
      </c>
    </row>
    <row r="43" spans="1:2" x14ac:dyDescent="0.25">
      <c r="A43" s="1" t="s">
        <v>378</v>
      </c>
      <c r="B43" s="2" t="s">
        <v>379</v>
      </c>
    </row>
    <row r="44" spans="1:2" x14ac:dyDescent="0.25">
      <c r="A44" s="1" t="s">
        <v>400</v>
      </c>
      <c r="B44" s="2" t="s">
        <v>380</v>
      </c>
    </row>
    <row r="46" spans="1:2" x14ac:dyDescent="0.25">
      <c r="A46" s="1" t="s">
        <v>401</v>
      </c>
      <c r="B46" s="2" t="s">
        <v>402</v>
      </c>
    </row>
    <row r="47" spans="1:2" x14ac:dyDescent="0.25">
      <c r="A47" s="1" t="s">
        <v>401</v>
      </c>
      <c r="B47" s="2" t="s">
        <v>592</v>
      </c>
    </row>
    <row r="49" spans="1:2" x14ac:dyDescent="0.25">
      <c r="A49" s="1" t="s">
        <v>593</v>
      </c>
      <c r="B49" s="2" t="s">
        <v>594</v>
      </c>
    </row>
    <row r="50" spans="1:2" x14ac:dyDescent="0.25">
      <c r="A50" s="1" t="s">
        <v>605</v>
      </c>
      <c r="B50" s="2" t="s">
        <v>606</v>
      </c>
    </row>
    <row r="51" spans="1:2" x14ac:dyDescent="0.25">
      <c r="A51" s="1" t="s">
        <v>608</v>
      </c>
      <c r="B51" s="2" t="s">
        <v>607</v>
      </c>
    </row>
    <row r="52" spans="1:2" x14ac:dyDescent="0.25">
      <c r="A52" s="1" t="s">
        <v>609</v>
      </c>
      <c r="B52" s="2" t="s">
        <v>681</v>
      </c>
    </row>
    <row r="53" spans="1:2" x14ac:dyDescent="0.25">
      <c r="A53" s="1" t="s">
        <v>610</v>
      </c>
      <c r="B53" s="2" t="s">
        <v>682</v>
      </c>
    </row>
    <row r="54" spans="1:2" x14ac:dyDescent="0.25">
      <c r="A54" s="1" t="s">
        <v>730</v>
      </c>
      <c r="B54" s="2" t="s">
        <v>731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B1:S102"/>
  <sheetViews>
    <sheetView zoomScale="85" zoomScaleNormal="85" workbookViewId="0"/>
  </sheetViews>
  <sheetFormatPr defaultColWidth="9" defaultRowHeight="15" x14ac:dyDescent="0.25"/>
  <sheetData>
    <row r="1" spans="2:19" x14ac:dyDescent="0.25">
      <c r="F1" s="100" t="s">
        <v>28</v>
      </c>
      <c r="G1" s="100" t="s">
        <v>28</v>
      </c>
      <c r="H1" s="100" t="s">
        <v>28</v>
      </c>
      <c r="I1" s="100" t="s">
        <v>28</v>
      </c>
      <c r="J1" s="100" t="s">
        <v>28</v>
      </c>
      <c r="K1" s="100" t="s">
        <v>28</v>
      </c>
      <c r="L1" s="100" t="s">
        <v>28</v>
      </c>
      <c r="M1" s="100" t="s">
        <v>28</v>
      </c>
      <c r="N1" s="100" t="s">
        <v>28</v>
      </c>
      <c r="O1" s="100" t="s">
        <v>28</v>
      </c>
      <c r="P1" s="100" t="s">
        <v>28</v>
      </c>
      <c r="Q1" s="100" t="s">
        <v>28</v>
      </c>
    </row>
    <row r="2" spans="2:19" x14ac:dyDescent="0.25">
      <c r="B2" s="31"/>
      <c r="D2" t="s">
        <v>685</v>
      </c>
      <c r="F2" s="101">
        <v>0</v>
      </c>
      <c r="G2" s="102">
        <v>1.5009999999999999</v>
      </c>
      <c r="H2" s="102">
        <v>2.0009999999999999</v>
      </c>
      <c r="I2" s="102">
        <v>2.5009999999999999</v>
      </c>
      <c r="J2" s="102">
        <v>3.0009999999999999</v>
      </c>
      <c r="K2" s="102">
        <v>3.5009999999999999</v>
      </c>
      <c r="L2" s="102">
        <v>4.0010000000000003</v>
      </c>
      <c r="M2" s="102">
        <v>4.5010000000000003</v>
      </c>
      <c r="N2" s="102">
        <v>5.0010000000000003</v>
      </c>
      <c r="O2" s="102">
        <v>5.5010000000000003</v>
      </c>
      <c r="P2" s="102">
        <v>6.0010000000000003</v>
      </c>
      <c r="Q2" s="102">
        <v>6.5010000000000003</v>
      </c>
    </row>
    <row r="3" spans="2:19" x14ac:dyDescent="0.25">
      <c r="B3" s="68"/>
      <c r="E3" t="s">
        <v>29</v>
      </c>
      <c r="F3" s="101">
        <v>2</v>
      </c>
      <c r="G3" s="101">
        <v>3</v>
      </c>
      <c r="H3" s="101">
        <v>4</v>
      </c>
      <c r="I3" s="101">
        <v>5</v>
      </c>
      <c r="J3" s="101">
        <v>6</v>
      </c>
      <c r="K3" s="101">
        <v>7</v>
      </c>
      <c r="L3" s="101">
        <v>8</v>
      </c>
      <c r="M3" s="101">
        <v>9</v>
      </c>
      <c r="N3" s="101">
        <v>10</v>
      </c>
      <c r="O3" s="101">
        <v>11</v>
      </c>
      <c r="P3" s="101">
        <v>12</v>
      </c>
      <c r="Q3" s="101">
        <v>13</v>
      </c>
    </row>
    <row r="4" spans="2:19" x14ac:dyDescent="0.25">
      <c r="D4">
        <v>1</v>
      </c>
      <c r="E4" s="69">
        <v>0</v>
      </c>
      <c r="F4" s="67">
        <v>14.000000000000002</v>
      </c>
      <c r="G4" s="67">
        <v>14.000000000000002</v>
      </c>
      <c r="H4" s="67">
        <v>14.500000000000002</v>
      </c>
      <c r="I4" s="67">
        <v>14.500000000000002</v>
      </c>
      <c r="J4" s="67">
        <v>14.500000000000002</v>
      </c>
      <c r="K4" s="67">
        <v>15</v>
      </c>
      <c r="L4" s="67">
        <v>15</v>
      </c>
      <c r="M4" s="67">
        <v>15</v>
      </c>
      <c r="N4" s="67">
        <v>15.5</v>
      </c>
      <c r="O4" s="67">
        <v>15.5</v>
      </c>
      <c r="P4" s="67">
        <v>15.5</v>
      </c>
      <c r="Q4" s="67">
        <v>16</v>
      </c>
      <c r="S4" s="67"/>
    </row>
    <row r="5" spans="2:19" x14ac:dyDescent="0.25">
      <c r="D5">
        <v>2</v>
      </c>
      <c r="E5">
        <v>28000</v>
      </c>
      <c r="F5" s="67">
        <v>14.000000000000002</v>
      </c>
      <c r="G5" s="67">
        <v>14.000000000000002</v>
      </c>
      <c r="H5" s="67">
        <v>14.500000000000002</v>
      </c>
      <c r="I5" s="67">
        <v>14.500000000000002</v>
      </c>
      <c r="J5" s="67">
        <v>14.500000000000002</v>
      </c>
      <c r="K5" s="67">
        <v>15</v>
      </c>
      <c r="L5" s="67">
        <v>15</v>
      </c>
      <c r="M5" s="67">
        <v>15</v>
      </c>
      <c r="N5" s="67">
        <v>15.5</v>
      </c>
      <c r="O5" s="67">
        <v>15.5</v>
      </c>
      <c r="P5" s="67">
        <v>15.5</v>
      </c>
      <c r="Q5" s="67">
        <v>16</v>
      </c>
    </row>
    <row r="6" spans="2:19" x14ac:dyDescent="0.25">
      <c r="D6">
        <v>3</v>
      </c>
      <c r="E6">
        <v>29000</v>
      </c>
      <c r="F6" s="67">
        <v>14.500000000000002</v>
      </c>
      <c r="G6" s="67">
        <v>14.500000000000002</v>
      </c>
      <c r="H6" s="67">
        <v>15</v>
      </c>
      <c r="I6" s="67">
        <v>15</v>
      </c>
      <c r="J6" s="67">
        <v>15</v>
      </c>
      <c r="K6" s="67">
        <v>15.5</v>
      </c>
      <c r="L6" s="67">
        <v>15.5</v>
      </c>
      <c r="M6" s="67">
        <v>15.5</v>
      </c>
      <c r="N6" s="67">
        <v>16</v>
      </c>
      <c r="O6" s="67">
        <v>16</v>
      </c>
      <c r="P6" s="67">
        <v>16</v>
      </c>
      <c r="Q6" s="67">
        <v>16.5</v>
      </c>
    </row>
    <row r="7" spans="2:19" x14ac:dyDescent="0.25">
      <c r="D7">
        <v>4</v>
      </c>
      <c r="E7">
        <v>30000</v>
      </c>
      <c r="F7" s="67">
        <v>14.500000000000002</v>
      </c>
      <c r="G7" s="67">
        <v>15</v>
      </c>
      <c r="H7" s="67">
        <v>15</v>
      </c>
      <c r="I7" s="67">
        <v>15.5</v>
      </c>
      <c r="J7" s="67">
        <v>15.5</v>
      </c>
      <c r="K7" s="67">
        <v>16</v>
      </c>
      <c r="L7" s="67">
        <v>16</v>
      </c>
      <c r="M7" s="67">
        <v>16</v>
      </c>
      <c r="N7" s="67">
        <v>16.5</v>
      </c>
      <c r="O7" s="67">
        <v>16.5</v>
      </c>
      <c r="P7" s="67">
        <v>16.5</v>
      </c>
      <c r="Q7" s="67">
        <v>17</v>
      </c>
    </row>
    <row r="8" spans="2:19" x14ac:dyDescent="0.25">
      <c r="D8">
        <v>5</v>
      </c>
      <c r="E8">
        <v>31000</v>
      </c>
      <c r="F8" s="67">
        <v>15</v>
      </c>
      <c r="G8" s="67">
        <v>15.5</v>
      </c>
      <c r="H8" s="67">
        <v>15.5</v>
      </c>
      <c r="I8" s="67">
        <v>16</v>
      </c>
      <c r="J8" s="67">
        <v>16</v>
      </c>
      <c r="K8" s="67">
        <v>16.5</v>
      </c>
      <c r="L8" s="67">
        <v>16.5</v>
      </c>
      <c r="M8" s="67">
        <v>16.5</v>
      </c>
      <c r="N8" s="67">
        <v>17</v>
      </c>
      <c r="O8" s="67">
        <v>17</v>
      </c>
      <c r="P8" s="67">
        <v>17</v>
      </c>
      <c r="Q8" s="67">
        <v>17.5</v>
      </c>
    </row>
    <row r="9" spans="2:19" x14ac:dyDescent="0.25">
      <c r="D9">
        <v>6</v>
      </c>
      <c r="E9">
        <v>32000</v>
      </c>
      <c r="F9" s="67">
        <v>15.5</v>
      </c>
      <c r="G9" s="67">
        <v>16</v>
      </c>
      <c r="H9" s="67">
        <v>16</v>
      </c>
      <c r="I9" s="67">
        <v>16.5</v>
      </c>
      <c r="J9" s="67">
        <v>16.5</v>
      </c>
      <c r="K9" s="67">
        <v>16.5</v>
      </c>
      <c r="L9" s="67">
        <v>17</v>
      </c>
      <c r="M9" s="67">
        <v>17</v>
      </c>
      <c r="N9" s="67">
        <v>17</v>
      </c>
      <c r="O9" s="67">
        <v>17.5</v>
      </c>
      <c r="P9" s="67">
        <v>17.5</v>
      </c>
      <c r="Q9" s="67">
        <v>17.5</v>
      </c>
    </row>
    <row r="10" spans="2:19" x14ac:dyDescent="0.25">
      <c r="D10">
        <v>7</v>
      </c>
      <c r="E10">
        <v>33000</v>
      </c>
      <c r="F10" s="67">
        <v>15.5</v>
      </c>
      <c r="G10" s="67">
        <v>16</v>
      </c>
      <c r="H10" s="67">
        <v>16</v>
      </c>
      <c r="I10" s="67">
        <v>16.5</v>
      </c>
      <c r="J10" s="67">
        <v>16.5</v>
      </c>
      <c r="K10" s="67">
        <v>17</v>
      </c>
      <c r="L10" s="67">
        <v>17</v>
      </c>
      <c r="M10" s="67">
        <v>17.5</v>
      </c>
      <c r="N10" s="67">
        <v>17.5</v>
      </c>
      <c r="O10" s="67">
        <v>17.5</v>
      </c>
      <c r="P10" s="67">
        <v>18</v>
      </c>
      <c r="Q10" s="67">
        <v>18</v>
      </c>
    </row>
    <row r="11" spans="2:19" x14ac:dyDescent="0.25">
      <c r="D11">
        <v>8</v>
      </c>
      <c r="E11">
        <v>34000</v>
      </c>
      <c r="F11" s="67">
        <v>16</v>
      </c>
      <c r="G11" s="67">
        <v>16</v>
      </c>
      <c r="H11" s="67">
        <v>16.5</v>
      </c>
      <c r="I11" s="67">
        <v>16.5</v>
      </c>
      <c r="J11" s="67">
        <v>17</v>
      </c>
      <c r="K11" s="67">
        <v>17</v>
      </c>
      <c r="L11" s="67">
        <v>17</v>
      </c>
      <c r="M11" s="67">
        <v>17.5</v>
      </c>
      <c r="N11" s="67">
        <v>17.5</v>
      </c>
      <c r="O11" s="67">
        <v>18</v>
      </c>
      <c r="P11" s="67">
        <v>18</v>
      </c>
      <c r="Q11" s="67">
        <v>18</v>
      </c>
    </row>
    <row r="12" spans="2:19" x14ac:dyDescent="0.25">
      <c r="D12">
        <v>9</v>
      </c>
      <c r="E12">
        <v>35000</v>
      </c>
      <c r="F12" s="67">
        <v>16</v>
      </c>
      <c r="G12" s="67">
        <v>16</v>
      </c>
      <c r="H12" s="67">
        <v>16.5</v>
      </c>
      <c r="I12" s="67">
        <v>16.5</v>
      </c>
      <c r="J12" s="67">
        <v>17</v>
      </c>
      <c r="K12" s="67">
        <v>17</v>
      </c>
      <c r="L12" s="67">
        <v>17.5</v>
      </c>
      <c r="M12" s="67">
        <v>17.5</v>
      </c>
      <c r="N12" s="67">
        <v>17.5</v>
      </c>
      <c r="O12" s="67">
        <v>18</v>
      </c>
      <c r="P12" s="67">
        <v>18</v>
      </c>
      <c r="Q12" s="67">
        <v>18</v>
      </c>
    </row>
    <row r="13" spans="2:19" x14ac:dyDescent="0.25">
      <c r="D13">
        <v>10</v>
      </c>
      <c r="E13">
        <v>36000</v>
      </c>
      <c r="F13" s="67">
        <v>16</v>
      </c>
      <c r="G13" s="67">
        <v>16</v>
      </c>
      <c r="H13" s="67">
        <v>16.5</v>
      </c>
      <c r="I13" s="67">
        <v>16.5</v>
      </c>
      <c r="J13" s="67">
        <v>17</v>
      </c>
      <c r="K13" s="67">
        <v>17</v>
      </c>
      <c r="L13" s="67">
        <v>17.5</v>
      </c>
      <c r="M13" s="67">
        <v>17.5</v>
      </c>
      <c r="N13" s="67">
        <v>17.5</v>
      </c>
      <c r="O13" s="67">
        <v>18</v>
      </c>
      <c r="P13" s="67">
        <v>18</v>
      </c>
      <c r="Q13" s="67">
        <v>18</v>
      </c>
    </row>
    <row r="14" spans="2:19" x14ac:dyDescent="0.25">
      <c r="D14">
        <v>11</v>
      </c>
      <c r="E14">
        <v>37000</v>
      </c>
      <c r="F14" s="67">
        <v>16</v>
      </c>
      <c r="G14" s="67">
        <v>16.5</v>
      </c>
      <c r="H14" s="67">
        <v>16.5</v>
      </c>
      <c r="I14" s="67">
        <v>17</v>
      </c>
      <c r="J14" s="67">
        <v>17</v>
      </c>
      <c r="K14" s="67">
        <v>17</v>
      </c>
      <c r="L14" s="67">
        <v>17.5</v>
      </c>
      <c r="M14" s="67">
        <v>17.5</v>
      </c>
      <c r="N14" s="67">
        <v>18</v>
      </c>
      <c r="O14" s="67">
        <v>18</v>
      </c>
      <c r="P14" s="67">
        <v>18</v>
      </c>
      <c r="Q14" s="67">
        <v>18</v>
      </c>
    </row>
    <row r="15" spans="2:19" x14ac:dyDescent="0.25">
      <c r="D15">
        <v>12</v>
      </c>
      <c r="E15">
        <v>38000</v>
      </c>
      <c r="F15" s="67">
        <v>16</v>
      </c>
      <c r="G15" s="67">
        <v>16.5</v>
      </c>
      <c r="H15" s="67">
        <v>16.5</v>
      </c>
      <c r="I15" s="67">
        <v>17</v>
      </c>
      <c r="J15" s="67">
        <v>17</v>
      </c>
      <c r="K15" s="67">
        <v>17</v>
      </c>
      <c r="L15" s="67">
        <v>17.5</v>
      </c>
      <c r="M15" s="67">
        <v>17.5</v>
      </c>
      <c r="N15" s="67">
        <v>18</v>
      </c>
      <c r="O15" s="67">
        <v>18</v>
      </c>
      <c r="P15" s="67">
        <v>18</v>
      </c>
      <c r="Q15" s="67">
        <v>18.5</v>
      </c>
    </row>
    <row r="16" spans="2:19" x14ac:dyDescent="0.25">
      <c r="D16">
        <v>13</v>
      </c>
      <c r="E16">
        <v>39000</v>
      </c>
      <c r="F16" s="67">
        <v>16</v>
      </c>
      <c r="G16" s="67">
        <v>16.5</v>
      </c>
      <c r="H16" s="67">
        <v>16.5</v>
      </c>
      <c r="I16" s="67">
        <v>17</v>
      </c>
      <c r="J16" s="67">
        <v>17</v>
      </c>
      <c r="K16" s="67">
        <v>17</v>
      </c>
      <c r="L16" s="67">
        <v>17.5</v>
      </c>
      <c r="M16" s="67">
        <v>17.5</v>
      </c>
      <c r="N16" s="67">
        <v>18</v>
      </c>
      <c r="O16" s="67">
        <v>18</v>
      </c>
      <c r="P16" s="67">
        <v>18</v>
      </c>
      <c r="Q16" s="67">
        <v>18.5</v>
      </c>
    </row>
    <row r="17" spans="4:17" x14ac:dyDescent="0.25">
      <c r="D17">
        <v>14</v>
      </c>
      <c r="E17">
        <v>40000</v>
      </c>
      <c r="F17" s="67">
        <v>16</v>
      </c>
      <c r="G17" s="67">
        <v>16.5</v>
      </c>
      <c r="H17" s="67">
        <v>16.5</v>
      </c>
      <c r="I17" s="67">
        <v>17</v>
      </c>
      <c r="J17" s="67">
        <v>17</v>
      </c>
      <c r="K17" s="67">
        <v>17</v>
      </c>
      <c r="L17" s="67">
        <v>17.5</v>
      </c>
      <c r="M17" s="67">
        <v>17.5</v>
      </c>
      <c r="N17" s="67">
        <v>18</v>
      </c>
      <c r="O17" s="67">
        <v>18</v>
      </c>
      <c r="P17" s="67">
        <v>18</v>
      </c>
      <c r="Q17" s="67">
        <v>18.5</v>
      </c>
    </row>
    <row r="18" spans="4:17" x14ac:dyDescent="0.25">
      <c r="D18">
        <v>15</v>
      </c>
      <c r="E18">
        <v>41000</v>
      </c>
      <c r="F18" s="67">
        <v>16</v>
      </c>
      <c r="G18" s="67">
        <v>16.5</v>
      </c>
      <c r="H18" s="67">
        <v>16.5</v>
      </c>
      <c r="I18" s="67">
        <v>17</v>
      </c>
      <c r="J18" s="67">
        <v>17</v>
      </c>
      <c r="K18" s="67">
        <v>17</v>
      </c>
      <c r="L18" s="67">
        <v>17.5</v>
      </c>
      <c r="M18" s="67">
        <v>17.5</v>
      </c>
      <c r="N18" s="67">
        <v>18</v>
      </c>
      <c r="O18" s="67">
        <v>18</v>
      </c>
      <c r="P18" s="67">
        <v>18</v>
      </c>
      <c r="Q18" s="67">
        <v>18.5</v>
      </c>
    </row>
    <row r="19" spans="4:17" x14ac:dyDescent="0.25">
      <c r="D19">
        <v>16</v>
      </c>
      <c r="E19">
        <v>42000</v>
      </c>
      <c r="F19" s="67">
        <v>16</v>
      </c>
      <c r="G19" s="67">
        <v>16.5</v>
      </c>
      <c r="H19" s="67">
        <v>16.5</v>
      </c>
      <c r="I19" s="67">
        <v>17</v>
      </c>
      <c r="J19" s="67">
        <v>17</v>
      </c>
      <c r="K19" s="67">
        <v>17</v>
      </c>
      <c r="L19" s="67">
        <v>17.5</v>
      </c>
      <c r="M19" s="67">
        <v>17.5</v>
      </c>
      <c r="N19" s="67">
        <v>18</v>
      </c>
      <c r="O19" s="67">
        <v>18</v>
      </c>
      <c r="P19" s="67">
        <v>18</v>
      </c>
      <c r="Q19" s="67">
        <v>18.5</v>
      </c>
    </row>
    <row r="20" spans="4:17" x14ac:dyDescent="0.25">
      <c r="D20">
        <v>17</v>
      </c>
      <c r="E20">
        <v>43000</v>
      </c>
      <c r="F20" s="67">
        <v>16</v>
      </c>
      <c r="G20" s="67">
        <v>16.5</v>
      </c>
      <c r="H20" s="67">
        <v>16.5</v>
      </c>
      <c r="I20" s="67">
        <v>17</v>
      </c>
      <c r="J20" s="67">
        <v>17</v>
      </c>
      <c r="K20" s="67">
        <v>17</v>
      </c>
      <c r="L20" s="67">
        <v>17.5</v>
      </c>
      <c r="M20" s="67">
        <v>17.5</v>
      </c>
      <c r="N20" s="67">
        <v>18</v>
      </c>
      <c r="O20" s="67">
        <v>18</v>
      </c>
      <c r="P20" s="67">
        <v>18</v>
      </c>
      <c r="Q20" s="67">
        <v>18.5</v>
      </c>
    </row>
    <row r="21" spans="4:17" x14ac:dyDescent="0.25">
      <c r="D21">
        <v>18</v>
      </c>
      <c r="E21">
        <v>44000</v>
      </c>
      <c r="F21" s="67">
        <v>16</v>
      </c>
      <c r="G21" s="67">
        <v>16.5</v>
      </c>
      <c r="H21" s="67">
        <v>16.5</v>
      </c>
      <c r="I21" s="67">
        <v>17</v>
      </c>
      <c r="J21" s="67">
        <v>17</v>
      </c>
      <c r="K21" s="67">
        <v>17</v>
      </c>
      <c r="L21" s="67">
        <v>17.5</v>
      </c>
      <c r="M21" s="67">
        <v>17.5</v>
      </c>
      <c r="N21" s="67">
        <v>18</v>
      </c>
      <c r="O21" s="67">
        <v>18</v>
      </c>
      <c r="P21" s="67">
        <v>18</v>
      </c>
      <c r="Q21" s="67">
        <v>18.5</v>
      </c>
    </row>
    <row r="22" spans="4:17" x14ac:dyDescent="0.25">
      <c r="D22">
        <v>19</v>
      </c>
      <c r="E22">
        <v>45000</v>
      </c>
      <c r="F22" s="67">
        <v>16</v>
      </c>
      <c r="G22" s="67">
        <v>16.5</v>
      </c>
      <c r="H22" s="67">
        <v>16.5</v>
      </c>
      <c r="I22" s="67">
        <v>17</v>
      </c>
      <c r="J22" s="67">
        <v>17</v>
      </c>
      <c r="K22" s="67">
        <v>17</v>
      </c>
      <c r="L22" s="67">
        <v>17.5</v>
      </c>
      <c r="M22" s="67">
        <v>17.5</v>
      </c>
      <c r="N22" s="67">
        <v>18</v>
      </c>
      <c r="O22" s="67">
        <v>18</v>
      </c>
      <c r="P22" s="67">
        <v>18</v>
      </c>
      <c r="Q22" s="67">
        <v>18.5</v>
      </c>
    </row>
    <row r="23" spans="4:17" x14ac:dyDescent="0.25">
      <c r="D23">
        <v>20</v>
      </c>
      <c r="E23">
        <v>46000</v>
      </c>
      <c r="F23" s="67">
        <v>16</v>
      </c>
      <c r="G23" s="67">
        <v>16.5</v>
      </c>
      <c r="H23" s="67">
        <v>16.5</v>
      </c>
      <c r="I23" s="67">
        <v>17</v>
      </c>
      <c r="J23" s="67">
        <v>17</v>
      </c>
      <c r="K23" s="67">
        <v>17</v>
      </c>
      <c r="L23" s="67">
        <v>17.5</v>
      </c>
      <c r="M23" s="67">
        <v>17.5</v>
      </c>
      <c r="N23" s="67">
        <v>18</v>
      </c>
      <c r="O23" s="67">
        <v>18</v>
      </c>
      <c r="P23" s="67">
        <v>18</v>
      </c>
      <c r="Q23" s="67">
        <v>18.5</v>
      </c>
    </row>
    <row r="24" spans="4:17" x14ac:dyDescent="0.25">
      <c r="D24">
        <v>21</v>
      </c>
      <c r="E24">
        <v>47000</v>
      </c>
      <c r="F24" s="67">
        <v>16</v>
      </c>
      <c r="G24" s="67">
        <v>16.5</v>
      </c>
      <c r="H24" s="67">
        <v>16.5</v>
      </c>
      <c r="I24" s="67">
        <v>17</v>
      </c>
      <c r="J24" s="67">
        <v>17</v>
      </c>
      <c r="K24" s="67">
        <v>17</v>
      </c>
      <c r="L24" s="67">
        <v>17.5</v>
      </c>
      <c r="M24" s="67">
        <v>17.5</v>
      </c>
      <c r="N24" s="67">
        <v>18</v>
      </c>
      <c r="O24" s="67">
        <v>18</v>
      </c>
      <c r="P24" s="67">
        <v>18</v>
      </c>
      <c r="Q24" s="67">
        <v>18.5</v>
      </c>
    </row>
    <row r="25" spans="4:17" x14ac:dyDescent="0.25">
      <c r="D25">
        <v>22</v>
      </c>
      <c r="E25">
        <v>48000</v>
      </c>
      <c r="F25" s="67">
        <v>16</v>
      </c>
      <c r="G25" s="67">
        <v>16.5</v>
      </c>
      <c r="H25" s="67">
        <v>16.5</v>
      </c>
      <c r="I25" s="67">
        <v>17</v>
      </c>
      <c r="J25" s="67">
        <v>17</v>
      </c>
      <c r="K25" s="67">
        <v>17</v>
      </c>
      <c r="L25" s="67">
        <v>17.5</v>
      </c>
      <c r="M25" s="67">
        <v>17.5</v>
      </c>
      <c r="N25" s="67">
        <v>18</v>
      </c>
      <c r="O25" s="67">
        <v>18</v>
      </c>
      <c r="P25" s="67">
        <v>18</v>
      </c>
      <c r="Q25" s="67">
        <v>18.5</v>
      </c>
    </row>
    <row r="26" spans="4:17" x14ac:dyDescent="0.25">
      <c r="D26">
        <v>23</v>
      </c>
      <c r="E26">
        <v>49000</v>
      </c>
      <c r="F26" s="67">
        <v>16</v>
      </c>
      <c r="G26" s="67">
        <v>16.5</v>
      </c>
      <c r="H26" s="67">
        <v>16.5</v>
      </c>
      <c r="I26" s="67">
        <v>17</v>
      </c>
      <c r="J26" s="67">
        <v>17</v>
      </c>
      <c r="K26" s="67">
        <v>17</v>
      </c>
      <c r="L26" s="67">
        <v>17.5</v>
      </c>
      <c r="M26" s="67">
        <v>17.5</v>
      </c>
      <c r="N26" s="67">
        <v>18</v>
      </c>
      <c r="O26" s="67">
        <v>18</v>
      </c>
      <c r="P26" s="67">
        <v>18</v>
      </c>
      <c r="Q26" s="67">
        <v>18.5</v>
      </c>
    </row>
    <row r="27" spans="4:17" x14ac:dyDescent="0.25">
      <c r="D27">
        <v>24</v>
      </c>
      <c r="E27">
        <v>50000</v>
      </c>
      <c r="F27" s="67">
        <v>16</v>
      </c>
      <c r="G27" s="67">
        <v>16.5</v>
      </c>
      <c r="H27" s="67">
        <v>16.5</v>
      </c>
      <c r="I27" s="67">
        <v>17</v>
      </c>
      <c r="J27" s="67">
        <v>17</v>
      </c>
      <c r="K27" s="67">
        <v>17</v>
      </c>
      <c r="L27" s="67">
        <v>17.5</v>
      </c>
      <c r="M27" s="67">
        <v>17.5</v>
      </c>
      <c r="N27" s="67">
        <v>18</v>
      </c>
      <c r="O27" s="67">
        <v>18</v>
      </c>
      <c r="P27" s="67">
        <v>18</v>
      </c>
      <c r="Q27" s="67">
        <v>18.5</v>
      </c>
    </row>
    <row r="28" spans="4:17" x14ac:dyDescent="0.25">
      <c r="D28">
        <v>25</v>
      </c>
      <c r="E28">
        <v>51000</v>
      </c>
      <c r="F28" s="67">
        <v>16</v>
      </c>
      <c r="G28" s="67">
        <v>16.5</v>
      </c>
      <c r="H28" s="67">
        <v>16.5</v>
      </c>
      <c r="I28" s="67">
        <v>17</v>
      </c>
      <c r="J28" s="67">
        <v>17</v>
      </c>
      <c r="K28" s="67">
        <v>17</v>
      </c>
      <c r="L28" s="67">
        <v>17.5</v>
      </c>
      <c r="M28" s="67">
        <v>17.5</v>
      </c>
      <c r="N28" s="67">
        <v>18</v>
      </c>
      <c r="O28" s="67">
        <v>18</v>
      </c>
      <c r="P28" s="67">
        <v>18</v>
      </c>
      <c r="Q28" s="67">
        <v>18.5</v>
      </c>
    </row>
    <row r="29" spans="4:17" x14ac:dyDescent="0.25">
      <c r="D29">
        <v>26</v>
      </c>
      <c r="E29">
        <v>52000</v>
      </c>
      <c r="F29" s="67">
        <v>16</v>
      </c>
      <c r="G29" s="67">
        <v>16.5</v>
      </c>
      <c r="H29" s="67">
        <v>16.5</v>
      </c>
      <c r="I29" s="67">
        <v>17</v>
      </c>
      <c r="J29" s="67">
        <v>17</v>
      </c>
      <c r="K29" s="67">
        <v>17</v>
      </c>
      <c r="L29" s="67">
        <v>17.5</v>
      </c>
      <c r="M29" s="67">
        <v>17.5</v>
      </c>
      <c r="N29" s="67">
        <v>18</v>
      </c>
      <c r="O29" s="67">
        <v>18</v>
      </c>
      <c r="P29" s="67">
        <v>18</v>
      </c>
      <c r="Q29" s="67">
        <v>18.5</v>
      </c>
    </row>
    <row r="30" spans="4:17" x14ac:dyDescent="0.25">
      <c r="D30">
        <v>27</v>
      </c>
      <c r="E30">
        <v>53000</v>
      </c>
      <c r="F30" s="67">
        <v>16</v>
      </c>
      <c r="G30" s="67">
        <v>16.5</v>
      </c>
      <c r="H30" s="67">
        <v>16.5</v>
      </c>
      <c r="I30" s="67">
        <v>17</v>
      </c>
      <c r="J30" s="67">
        <v>17</v>
      </c>
      <c r="K30" s="67">
        <v>17</v>
      </c>
      <c r="L30" s="67">
        <v>17.5</v>
      </c>
      <c r="M30" s="67">
        <v>17.5</v>
      </c>
      <c r="N30" s="67">
        <v>18</v>
      </c>
      <c r="O30" s="67">
        <v>18</v>
      </c>
      <c r="P30" s="67">
        <v>18</v>
      </c>
      <c r="Q30" s="67">
        <v>18.5</v>
      </c>
    </row>
    <row r="31" spans="4:17" x14ac:dyDescent="0.25">
      <c r="D31">
        <v>28</v>
      </c>
      <c r="E31">
        <v>54000</v>
      </c>
      <c r="F31" s="67">
        <v>16</v>
      </c>
      <c r="G31" s="67">
        <v>16.5</v>
      </c>
      <c r="H31" s="67">
        <v>16.5</v>
      </c>
      <c r="I31" s="67">
        <v>17</v>
      </c>
      <c r="J31" s="67">
        <v>17</v>
      </c>
      <c r="K31" s="67">
        <v>17.5</v>
      </c>
      <c r="L31" s="67">
        <v>17.5</v>
      </c>
      <c r="M31" s="67">
        <v>17.5</v>
      </c>
      <c r="N31" s="67">
        <v>18</v>
      </c>
      <c r="O31" s="67">
        <v>18</v>
      </c>
      <c r="P31" s="67">
        <v>18</v>
      </c>
      <c r="Q31" s="67">
        <v>18.5</v>
      </c>
    </row>
    <row r="32" spans="4:17" x14ac:dyDescent="0.25">
      <c r="D32">
        <v>29</v>
      </c>
      <c r="E32">
        <v>55000</v>
      </c>
      <c r="F32" s="67">
        <v>16</v>
      </c>
      <c r="G32" s="67">
        <v>16.5</v>
      </c>
      <c r="H32" s="67">
        <v>16.5</v>
      </c>
      <c r="I32" s="67">
        <v>17</v>
      </c>
      <c r="J32" s="67">
        <v>17</v>
      </c>
      <c r="K32" s="67">
        <v>17.5</v>
      </c>
      <c r="L32" s="67">
        <v>17.5</v>
      </c>
      <c r="M32" s="67">
        <v>18</v>
      </c>
      <c r="N32" s="67">
        <v>18</v>
      </c>
      <c r="O32" s="67">
        <v>18</v>
      </c>
      <c r="P32" s="67">
        <v>18.5</v>
      </c>
      <c r="Q32" s="67">
        <v>18.5</v>
      </c>
    </row>
    <row r="33" spans="4:17" x14ac:dyDescent="0.25">
      <c r="D33">
        <v>30</v>
      </c>
      <c r="E33">
        <v>56000</v>
      </c>
      <c r="F33" s="67">
        <v>16.5</v>
      </c>
      <c r="G33" s="67">
        <v>16.5</v>
      </c>
      <c r="H33" s="67">
        <v>17</v>
      </c>
      <c r="I33" s="67">
        <v>17</v>
      </c>
      <c r="J33" s="67">
        <v>17.5</v>
      </c>
      <c r="K33" s="67">
        <v>17.5</v>
      </c>
      <c r="L33" s="67">
        <v>17.5</v>
      </c>
      <c r="M33" s="67">
        <v>18</v>
      </c>
      <c r="N33" s="67">
        <v>18</v>
      </c>
      <c r="O33" s="67">
        <v>18.5</v>
      </c>
      <c r="P33" s="67">
        <v>18.5</v>
      </c>
      <c r="Q33" s="67">
        <v>18.5</v>
      </c>
    </row>
    <row r="34" spans="4:17" x14ac:dyDescent="0.25">
      <c r="D34">
        <v>31</v>
      </c>
      <c r="E34">
        <v>57000</v>
      </c>
      <c r="F34" s="67">
        <v>16.5</v>
      </c>
      <c r="G34" s="67">
        <v>16.5</v>
      </c>
      <c r="H34" s="67">
        <v>17</v>
      </c>
      <c r="I34" s="67">
        <v>17</v>
      </c>
      <c r="J34" s="67">
        <v>17.5</v>
      </c>
      <c r="K34" s="67">
        <v>17.5</v>
      </c>
      <c r="L34" s="67">
        <v>18</v>
      </c>
      <c r="M34" s="67">
        <v>18</v>
      </c>
      <c r="N34" s="67">
        <v>18</v>
      </c>
      <c r="O34" s="67">
        <v>18.5</v>
      </c>
      <c r="P34" s="67">
        <v>18.5</v>
      </c>
      <c r="Q34" s="67">
        <v>18.5</v>
      </c>
    </row>
    <row r="35" spans="4:17" x14ac:dyDescent="0.25">
      <c r="D35">
        <v>32</v>
      </c>
      <c r="E35">
        <v>58000</v>
      </c>
      <c r="F35" s="67">
        <v>16.5</v>
      </c>
      <c r="G35" s="67">
        <v>17</v>
      </c>
      <c r="H35" s="67">
        <v>17</v>
      </c>
      <c r="I35" s="67">
        <v>17.5</v>
      </c>
      <c r="J35" s="67">
        <v>17.5</v>
      </c>
      <c r="K35" s="67">
        <v>17.5</v>
      </c>
      <c r="L35" s="67">
        <v>18</v>
      </c>
      <c r="M35" s="67">
        <v>18</v>
      </c>
      <c r="N35" s="67">
        <v>18.5</v>
      </c>
      <c r="O35" s="67">
        <v>18.5</v>
      </c>
      <c r="P35" s="67">
        <v>18.5</v>
      </c>
      <c r="Q35" s="67">
        <v>19</v>
      </c>
    </row>
    <row r="36" spans="4:17" x14ac:dyDescent="0.25">
      <c r="D36">
        <v>33</v>
      </c>
      <c r="E36">
        <v>59000</v>
      </c>
      <c r="F36" s="67">
        <v>16.5</v>
      </c>
      <c r="G36" s="67">
        <v>17</v>
      </c>
      <c r="H36" s="67">
        <v>17</v>
      </c>
      <c r="I36" s="67">
        <v>17.5</v>
      </c>
      <c r="J36" s="67">
        <v>17.5</v>
      </c>
      <c r="K36" s="67">
        <v>18</v>
      </c>
      <c r="L36" s="67">
        <v>18</v>
      </c>
      <c r="M36" s="67">
        <v>18.5</v>
      </c>
      <c r="N36" s="67">
        <v>18.5</v>
      </c>
      <c r="O36" s="67">
        <v>18.5</v>
      </c>
      <c r="P36" s="67">
        <v>19</v>
      </c>
      <c r="Q36" s="67">
        <v>19</v>
      </c>
    </row>
    <row r="37" spans="4:17" x14ac:dyDescent="0.25">
      <c r="D37">
        <v>34</v>
      </c>
      <c r="E37">
        <v>60000</v>
      </c>
      <c r="F37" s="67">
        <v>16.5</v>
      </c>
      <c r="G37" s="67">
        <v>17</v>
      </c>
      <c r="H37" s="67">
        <v>17</v>
      </c>
      <c r="I37" s="67">
        <v>17.5</v>
      </c>
      <c r="J37" s="67">
        <v>17.5</v>
      </c>
      <c r="K37" s="67">
        <v>18</v>
      </c>
      <c r="L37" s="67">
        <v>18</v>
      </c>
      <c r="M37" s="67">
        <v>18.5</v>
      </c>
      <c r="N37" s="67">
        <v>18.5</v>
      </c>
      <c r="O37" s="67">
        <v>18.5</v>
      </c>
      <c r="P37" s="67">
        <v>19</v>
      </c>
      <c r="Q37" s="67">
        <v>19</v>
      </c>
    </row>
    <row r="38" spans="4:17" x14ac:dyDescent="0.25">
      <c r="D38">
        <v>35</v>
      </c>
      <c r="E38">
        <v>61000</v>
      </c>
      <c r="F38" s="67">
        <v>17</v>
      </c>
      <c r="G38" s="67">
        <v>17</v>
      </c>
      <c r="H38" s="67">
        <v>17.5</v>
      </c>
      <c r="I38" s="67">
        <v>17.5</v>
      </c>
      <c r="J38" s="67">
        <v>18</v>
      </c>
      <c r="K38" s="67">
        <v>18</v>
      </c>
      <c r="L38" s="67">
        <v>18.5</v>
      </c>
      <c r="M38" s="67">
        <v>18.5</v>
      </c>
      <c r="N38" s="67">
        <v>18.5</v>
      </c>
      <c r="O38" s="67">
        <v>19</v>
      </c>
      <c r="P38" s="67">
        <v>19</v>
      </c>
      <c r="Q38" s="67">
        <v>19</v>
      </c>
    </row>
    <row r="39" spans="4:17" x14ac:dyDescent="0.25">
      <c r="D39">
        <v>36</v>
      </c>
      <c r="E39">
        <v>62000</v>
      </c>
      <c r="F39" s="67">
        <v>17</v>
      </c>
      <c r="G39" s="67">
        <v>17</v>
      </c>
      <c r="H39" s="67">
        <v>17.5</v>
      </c>
      <c r="I39" s="67">
        <v>17.5</v>
      </c>
      <c r="J39" s="67">
        <v>18</v>
      </c>
      <c r="K39" s="67">
        <v>18</v>
      </c>
      <c r="L39" s="67">
        <v>18.5</v>
      </c>
      <c r="M39" s="67">
        <v>18.5</v>
      </c>
      <c r="N39" s="67">
        <v>18.5</v>
      </c>
      <c r="O39" s="67">
        <v>19</v>
      </c>
      <c r="P39" s="67">
        <v>19</v>
      </c>
      <c r="Q39" s="67">
        <v>19</v>
      </c>
    </row>
    <row r="40" spans="4:17" x14ac:dyDescent="0.25">
      <c r="D40">
        <v>37</v>
      </c>
      <c r="E40">
        <v>63000</v>
      </c>
      <c r="F40" s="67">
        <v>17</v>
      </c>
      <c r="G40" s="67">
        <v>17</v>
      </c>
      <c r="H40" s="67">
        <v>17.5</v>
      </c>
      <c r="I40" s="67">
        <v>18</v>
      </c>
      <c r="J40" s="67">
        <v>18</v>
      </c>
      <c r="K40" s="67">
        <v>18</v>
      </c>
      <c r="L40" s="67">
        <v>18.5</v>
      </c>
      <c r="M40" s="67">
        <v>18.5</v>
      </c>
      <c r="N40" s="67">
        <v>19</v>
      </c>
      <c r="O40" s="67">
        <v>19</v>
      </c>
      <c r="P40" s="67">
        <v>19</v>
      </c>
      <c r="Q40" s="67">
        <v>19.5</v>
      </c>
    </row>
    <row r="41" spans="4:17" x14ac:dyDescent="0.25">
      <c r="D41">
        <v>38</v>
      </c>
      <c r="E41">
        <v>64000</v>
      </c>
      <c r="F41" s="67">
        <v>17</v>
      </c>
      <c r="G41" s="67">
        <v>17.5</v>
      </c>
      <c r="H41" s="67">
        <v>17.5</v>
      </c>
      <c r="I41" s="67">
        <v>18</v>
      </c>
      <c r="J41" s="67">
        <v>18</v>
      </c>
      <c r="K41" s="67">
        <v>18.5</v>
      </c>
      <c r="L41" s="67">
        <v>18.5</v>
      </c>
      <c r="M41" s="67">
        <v>19</v>
      </c>
      <c r="N41" s="67">
        <v>19</v>
      </c>
      <c r="O41" s="67">
        <v>19</v>
      </c>
      <c r="P41" s="67">
        <v>19.5</v>
      </c>
      <c r="Q41" s="67">
        <v>19.5</v>
      </c>
    </row>
    <row r="42" spans="4:17" x14ac:dyDescent="0.25">
      <c r="D42">
        <v>39</v>
      </c>
      <c r="E42">
        <v>65000</v>
      </c>
      <c r="F42" s="67">
        <v>17</v>
      </c>
      <c r="G42" s="67">
        <v>17.5</v>
      </c>
      <c r="H42" s="67">
        <v>17.5</v>
      </c>
      <c r="I42" s="67">
        <v>18</v>
      </c>
      <c r="J42" s="67">
        <v>18</v>
      </c>
      <c r="K42" s="67">
        <v>18.5</v>
      </c>
      <c r="L42" s="67">
        <v>18.5</v>
      </c>
      <c r="M42" s="67">
        <v>19</v>
      </c>
      <c r="N42" s="67">
        <v>19</v>
      </c>
      <c r="O42" s="67">
        <v>19.5</v>
      </c>
      <c r="P42" s="67">
        <v>19.5</v>
      </c>
      <c r="Q42" s="67">
        <v>19.5</v>
      </c>
    </row>
    <row r="43" spans="4:17" x14ac:dyDescent="0.25">
      <c r="D43">
        <v>40</v>
      </c>
      <c r="E43">
        <v>66000</v>
      </c>
      <c r="F43" s="67">
        <v>17</v>
      </c>
      <c r="G43" s="67">
        <v>17.5</v>
      </c>
      <c r="H43" s="67">
        <v>18</v>
      </c>
      <c r="I43" s="67">
        <v>18</v>
      </c>
      <c r="J43" s="67">
        <v>18.5</v>
      </c>
      <c r="K43" s="67">
        <v>18.5</v>
      </c>
      <c r="L43" s="67">
        <v>19</v>
      </c>
      <c r="M43" s="67">
        <v>19</v>
      </c>
      <c r="N43" s="67">
        <v>19</v>
      </c>
      <c r="O43" s="67">
        <v>19.5</v>
      </c>
      <c r="P43" s="67">
        <v>19.5</v>
      </c>
      <c r="Q43" s="67">
        <v>19.5</v>
      </c>
    </row>
    <row r="44" spans="4:17" x14ac:dyDescent="0.25">
      <c r="D44">
        <v>41</v>
      </c>
      <c r="E44">
        <v>67000</v>
      </c>
      <c r="F44" s="67">
        <v>17.5</v>
      </c>
      <c r="G44" s="67">
        <v>17.5</v>
      </c>
      <c r="H44" s="67">
        <v>18</v>
      </c>
      <c r="I44" s="67">
        <v>18</v>
      </c>
      <c r="J44" s="67">
        <v>18.5</v>
      </c>
      <c r="K44" s="67">
        <v>18.5</v>
      </c>
      <c r="L44" s="67">
        <v>19</v>
      </c>
      <c r="M44" s="67">
        <v>19</v>
      </c>
      <c r="N44" s="67">
        <v>19.5</v>
      </c>
      <c r="O44" s="67">
        <v>19.5</v>
      </c>
      <c r="P44" s="67">
        <v>19.5</v>
      </c>
      <c r="Q44" s="67">
        <v>20</v>
      </c>
    </row>
    <row r="45" spans="4:17" x14ac:dyDescent="0.25">
      <c r="D45">
        <v>42</v>
      </c>
      <c r="E45">
        <v>68000</v>
      </c>
      <c r="F45" s="67">
        <v>17.5</v>
      </c>
      <c r="G45" s="67">
        <v>18</v>
      </c>
      <c r="H45" s="67">
        <v>18</v>
      </c>
      <c r="I45" s="67">
        <v>18.5</v>
      </c>
      <c r="J45" s="67">
        <v>18.5</v>
      </c>
      <c r="K45" s="67">
        <v>19</v>
      </c>
      <c r="L45" s="67">
        <v>19</v>
      </c>
      <c r="M45" s="67">
        <v>19.5</v>
      </c>
      <c r="N45" s="67">
        <v>19.5</v>
      </c>
      <c r="O45" s="67">
        <v>19.5</v>
      </c>
      <c r="P45" s="67">
        <v>20</v>
      </c>
      <c r="Q45" s="67">
        <v>20</v>
      </c>
    </row>
    <row r="46" spans="4:17" x14ac:dyDescent="0.25">
      <c r="D46">
        <v>43</v>
      </c>
      <c r="E46">
        <v>69000</v>
      </c>
      <c r="F46" s="67">
        <v>17.5</v>
      </c>
      <c r="G46" s="67">
        <v>18</v>
      </c>
      <c r="H46" s="67">
        <v>18</v>
      </c>
      <c r="I46" s="67">
        <v>18.5</v>
      </c>
      <c r="J46" s="67">
        <v>18.5</v>
      </c>
      <c r="K46" s="67">
        <v>19</v>
      </c>
      <c r="L46" s="67">
        <v>19</v>
      </c>
      <c r="M46" s="67">
        <v>19.5</v>
      </c>
      <c r="N46" s="67">
        <v>19.5</v>
      </c>
      <c r="O46" s="67">
        <v>20</v>
      </c>
      <c r="P46" s="67">
        <v>20</v>
      </c>
      <c r="Q46" s="67">
        <v>20</v>
      </c>
    </row>
    <row r="47" spans="4:17" x14ac:dyDescent="0.25">
      <c r="D47">
        <v>44</v>
      </c>
      <c r="E47">
        <v>70000</v>
      </c>
      <c r="F47" s="67">
        <v>17.5</v>
      </c>
      <c r="G47" s="67">
        <v>18</v>
      </c>
      <c r="H47" s="67">
        <v>18.5</v>
      </c>
      <c r="I47" s="67">
        <v>18.5</v>
      </c>
      <c r="J47" s="67">
        <v>19</v>
      </c>
      <c r="K47" s="67">
        <v>19</v>
      </c>
      <c r="L47" s="67">
        <v>19.5</v>
      </c>
      <c r="M47" s="67">
        <v>19.5</v>
      </c>
      <c r="N47" s="67">
        <v>19.5</v>
      </c>
      <c r="O47" s="67">
        <v>20</v>
      </c>
      <c r="P47" s="67">
        <v>20</v>
      </c>
      <c r="Q47" s="67">
        <v>20.5</v>
      </c>
    </row>
    <row r="48" spans="4:17" x14ac:dyDescent="0.25">
      <c r="D48">
        <v>45</v>
      </c>
      <c r="E48">
        <v>71000</v>
      </c>
      <c r="F48" s="67">
        <v>18</v>
      </c>
      <c r="G48" s="67">
        <v>18</v>
      </c>
      <c r="H48" s="67">
        <v>18.5</v>
      </c>
      <c r="I48" s="67">
        <v>18.5</v>
      </c>
      <c r="J48" s="67">
        <v>19</v>
      </c>
      <c r="K48" s="67">
        <v>19.5</v>
      </c>
      <c r="L48" s="67">
        <v>19.5</v>
      </c>
      <c r="M48" s="67">
        <v>19.5</v>
      </c>
      <c r="N48" s="67">
        <v>20</v>
      </c>
      <c r="O48" s="67">
        <v>20</v>
      </c>
      <c r="P48" s="67">
        <v>20</v>
      </c>
      <c r="Q48" s="67">
        <v>20.5</v>
      </c>
    </row>
    <row r="49" spans="4:17" x14ac:dyDescent="0.25">
      <c r="D49">
        <v>46</v>
      </c>
      <c r="E49">
        <v>72000</v>
      </c>
      <c r="F49" s="67">
        <v>18</v>
      </c>
      <c r="G49" s="67">
        <v>18.5</v>
      </c>
      <c r="H49" s="67">
        <v>18.5</v>
      </c>
      <c r="I49" s="67">
        <v>19</v>
      </c>
      <c r="J49" s="67">
        <v>19</v>
      </c>
      <c r="K49" s="67">
        <v>19.5</v>
      </c>
      <c r="L49" s="67">
        <v>19.5</v>
      </c>
      <c r="M49" s="67">
        <v>20</v>
      </c>
      <c r="N49" s="67">
        <v>20</v>
      </c>
      <c r="O49" s="67">
        <v>20</v>
      </c>
      <c r="P49" s="67">
        <v>20.5</v>
      </c>
      <c r="Q49" s="67">
        <v>20.5</v>
      </c>
    </row>
    <row r="50" spans="4:17" x14ac:dyDescent="0.25">
      <c r="D50">
        <v>47</v>
      </c>
      <c r="E50">
        <v>73000</v>
      </c>
      <c r="F50" s="67">
        <v>18</v>
      </c>
      <c r="G50" s="67">
        <v>18.5</v>
      </c>
      <c r="H50" s="67">
        <v>18.5</v>
      </c>
      <c r="I50" s="67">
        <v>19</v>
      </c>
      <c r="J50" s="67">
        <v>19.5</v>
      </c>
      <c r="K50" s="67">
        <v>19.5</v>
      </c>
      <c r="L50" s="67">
        <v>20</v>
      </c>
      <c r="M50" s="67">
        <v>20</v>
      </c>
      <c r="N50" s="67">
        <v>20</v>
      </c>
      <c r="O50" s="67">
        <v>20.5</v>
      </c>
      <c r="P50" s="67">
        <v>20.5</v>
      </c>
      <c r="Q50" s="67">
        <v>20.5</v>
      </c>
    </row>
    <row r="51" spans="4:17" x14ac:dyDescent="0.25">
      <c r="D51">
        <v>48</v>
      </c>
      <c r="E51">
        <v>74000</v>
      </c>
      <c r="F51" s="67">
        <v>18</v>
      </c>
      <c r="G51" s="67">
        <v>18.5</v>
      </c>
      <c r="H51" s="67">
        <v>19</v>
      </c>
      <c r="I51" s="67">
        <v>19</v>
      </c>
      <c r="J51" s="67">
        <v>19.5</v>
      </c>
      <c r="K51" s="67">
        <v>19.5</v>
      </c>
      <c r="L51" s="67">
        <v>20</v>
      </c>
      <c r="M51" s="67">
        <v>20</v>
      </c>
      <c r="N51" s="67">
        <v>20.5</v>
      </c>
      <c r="O51" s="67">
        <v>20.5</v>
      </c>
      <c r="P51" s="67">
        <v>20.5</v>
      </c>
      <c r="Q51" s="67">
        <v>21.000000000000004</v>
      </c>
    </row>
    <row r="52" spans="4:17" x14ac:dyDescent="0.25">
      <c r="D52">
        <v>49</v>
      </c>
      <c r="E52">
        <v>75000</v>
      </c>
      <c r="F52" s="67">
        <v>18.5</v>
      </c>
      <c r="G52" s="67">
        <v>18.5</v>
      </c>
      <c r="H52" s="67">
        <v>19</v>
      </c>
      <c r="I52" s="67">
        <v>19.5</v>
      </c>
      <c r="J52" s="67">
        <v>19.5</v>
      </c>
      <c r="K52" s="67">
        <v>20</v>
      </c>
      <c r="L52" s="67">
        <v>20</v>
      </c>
      <c r="M52" s="67">
        <v>20.5</v>
      </c>
      <c r="N52" s="67">
        <v>20.5</v>
      </c>
      <c r="O52" s="67">
        <v>20.5</v>
      </c>
      <c r="P52" s="67">
        <v>21.000000000000004</v>
      </c>
      <c r="Q52" s="67">
        <v>21.000000000000004</v>
      </c>
    </row>
    <row r="53" spans="4:17" x14ac:dyDescent="0.25">
      <c r="D53">
        <v>50</v>
      </c>
      <c r="E53">
        <v>76000</v>
      </c>
      <c r="F53" s="67">
        <v>18.5</v>
      </c>
      <c r="G53" s="67">
        <v>19</v>
      </c>
      <c r="H53" s="67">
        <v>19</v>
      </c>
      <c r="I53" s="67">
        <v>19.5</v>
      </c>
      <c r="J53" s="67">
        <v>19.5</v>
      </c>
      <c r="K53" s="67">
        <v>20</v>
      </c>
      <c r="L53" s="67">
        <v>20</v>
      </c>
      <c r="M53" s="67">
        <v>20.5</v>
      </c>
      <c r="N53" s="67">
        <v>20.5</v>
      </c>
      <c r="O53" s="67">
        <v>21.000000000000004</v>
      </c>
      <c r="P53" s="67">
        <v>21.000000000000004</v>
      </c>
      <c r="Q53" s="67">
        <v>21.000000000000004</v>
      </c>
    </row>
    <row r="54" spans="4:17" x14ac:dyDescent="0.25">
      <c r="D54">
        <v>51</v>
      </c>
      <c r="E54">
        <v>77000</v>
      </c>
      <c r="F54" s="67">
        <v>18.5</v>
      </c>
      <c r="G54" s="67">
        <v>19</v>
      </c>
      <c r="H54" s="67">
        <v>19</v>
      </c>
      <c r="I54" s="67">
        <v>19.5</v>
      </c>
      <c r="J54" s="67">
        <v>20</v>
      </c>
      <c r="K54" s="67">
        <v>20</v>
      </c>
      <c r="L54" s="67">
        <v>20.5</v>
      </c>
      <c r="M54" s="67">
        <v>20.5</v>
      </c>
      <c r="N54" s="67">
        <v>21.000000000000004</v>
      </c>
      <c r="O54" s="67">
        <v>21.000000000000004</v>
      </c>
      <c r="P54" s="67">
        <v>21.000000000000004</v>
      </c>
      <c r="Q54" s="67">
        <v>21.499999999999996</v>
      </c>
    </row>
    <row r="55" spans="4:17" x14ac:dyDescent="0.25">
      <c r="D55">
        <v>52</v>
      </c>
      <c r="E55">
        <v>78000</v>
      </c>
      <c r="F55" s="67">
        <v>18.5</v>
      </c>
      <c r="G55" s="67">
        <v>19</v>
      </c>
      <c r="H55" s="67">
        <v>19.5</v>
      </c>
      <c r="I55" s="67">
        <v>19.5</v>
      </c>
      <c r="J55" s="67">
        <v>20</v>
      </c>
      <c r="K55" s="67">
        <v>20</v>
      </c>
      <c r="L55" s="67">
        <v>20.5</v>
      </c>
      <c r="M55" s="67">
        <v>20.5</v>
      </c>
      <c r="N55" s="67">
        <v>21.000000000000004</v>
      </c>
      <c r="O55" s="67">
        <v>21.000000000000004</v>
      </c>
      <c r="P55" s="67">
        <v>21.499999999999996</v>
      </c>
      <c r="Q55" s="67">
        <v>21.499999999999996</v>
      </c>
    </row>
    <row r="56" spans="4:17" x14ac:dyDescent="0.25">
      <c r="D56">
        <v>53</v>
      </c>
      <c r="E56">
        <v>79000</v>
      </c>
      <c r="F56" s="67">
        <v>19</v>
      </c>
      <c r="G56" s="67">
        <v>19</v>
      </c>
      <c r="H56" s="67">
        <v>19.5</v>
      </c>
      <c r="I56" s="67">
        <v>19.5</v>
      </c>
      <c r="J56" s="67">
        <v>20</v>
      </c>
      <c r="K56" s="67">
        <v>20.5</v>
      </c>
      <c r="L56" s="67">
        <v>20.5</v>
      </c>
      <c r="M56" s="67">
        <v>21.000000000000004</v>
      </c>
      <c r="N56" s="67">
        <v>21.000000000000004</v>
      </c>
      <c r="O56" s="67">
        <v>21.000000000000004</v>
      </c>
      <c r="P56" s="67">
        <v>21.499999999999996</v>
      </c>
      <c r="Q56" s="67">
        <v>21.499999999999996</v>
      </c>
    </row>
    <row r="57" spans="4:17" x14ac:dyDescent="0.25">
      <c r="D57">
        <v>54</v>
      </c>
      <c r="E57">
        <v>80000</v>
      </c>
      <c r="F57" s="67">
        <v>19</v>
      </c>
      <c r="G57" s="67">
        <v>19</v>
      </c>
      <c r="H57" s="67">
        <v>19.5</v>
      </c>
      <c r="I57" s="67">
        <v>20</v>
      </c>
      <c r="J57" s="67">
        <v>20</v>
      </c>
      <c r="K57" s="67">
        <v>20.5</v>
      </c>
      <c r="L57" s="67">
        <v>20.5</v>
      </c>
      <c r="M57" s="67">
        <v>21.000000000000004</v>
      </c>
      <c r="N57" s="67">
        <v>21.000000000000004</v>
      </c>
      <c r="O57" s="67">
        <v>21.499999999999996</v>
      </c>
      <c r="P57" s="67">
        <v>21.499999999999996</v>
      </c>
      <c r="Q57" s="67">
        <v>21.499999999999996</v>
      </c>
    </row>
    <row r="58" spans="4:17" x14ac:dyDescent="0.25">
      <c r="D58">
        <v>55</v>
      </c>
      <c r="E58">
        <v>81000</v>
      </c>
      <c r="F58" s="67">
        <v>19</v>
      </c>
      <c r="G58" s="67">
        <v>19.5</v>
      </c>
      <c r="H58" s="67">
        <v>19.5</v>
      </c>
      <c r="I58" s="67">
        <v>20</v>
      </c>
      <c r="J58" s="67">
        <v>20</v>
      </c>
      <c r="K58" s="67">
        <v>20.5</v>
      </c>
      <c r="L58" s="67">
        <v>20.5</v>
      </c>
      <c r="M58" s="67">
        <v>21.000000000000004</v>
      </c>
      <c r="N58" s="67">
        <v>21.000000000000004</v>
      </c>
      <c r="O58" s="67">
        <v>21.499999999999996</v>
      </c>
      <c r="P58" s="67">
        <v>21.499999999999996</v>
      </c>
      <c r="Q58" s="67">
        <v>21.499999999999996</v>
      </c>
    </row>
    <row r="59" spans="4:17" x14ac:dyDescent="0.25">
      <c r="D59">
        <v>56</v>
      </c>
      <c r="E59">
        <v>82000</v>
      </c>
      <c r="F59" s="67">
        <v>19</v>
      </c>
      <c r="G59" s="67">
        <v>19.5</v>
      </c>
      <c r="H59" s="67">
        <v>19.5</v>
      </c>
      <c r="I59" s="67">
        <v>20</v>
      </c>
      <c r="J59" s="67">
        <v>20.5</v>
      </c>
      <c r="K59" s="67">
        <v>20.5</v>
      </c>
      <c r="L59" s="67">
        <v>21.000000000000004</v>
      </c>
      <c r="M59" s="67">
        <v>21.000000000000004</v>
      </c>
      <c r="N59" s="67">
        <v>21.499999999999996</v>
      </c>
      <c r="O59" s="67">
        <v>21.499999999999996</v>
      </c>
      <c r="P59" s="67">
        <v>21.499999999999996</v>
      </c>
      <c r="Q59" s="67">
        <v>21.999999999999996</v>
      </c>
    </row>
    <row r="60" spans="4:17" x14ac:dyDescent="0.25">
      <c r="D60">
        <v>57</v>
      </c>
      <c r="E60">
        <v>83000</v>
      </c>
      <c r="F60" s="67">
        <v>19</v>
      </c>
      <c r="G60" s="67">
        <v>19.5</v>
      </c>
      <c r="H60" s="67">
        <v>20</v>
      </c>
      <c r="I60" s="67">
        <v>20</v>
      </c>
      <c r="J60" s="67">
        <v>20.5</v>
      </c>
      <c r="K60" s="67">
        <v>20.5</v>
      </c>
      <c r="L60" s="67">
        <v>21.000000000000004</v>
      </c>
      <c r="M60" s="67">
        <v>21.000000000000004</v>
      </c>
      <c r="N60" s="67">
        <v>21.499999999999996</v>
      </c>
      <c r="O60" s="67">
        <v>21.499999999999996</v>
      </c>
      <c r="P60" s="67">
        <v>21.999999999999996</v>
      </c>
      <c r="Q60" s="67">
        <v>21.999999999999996</v>
      </c>
    </row>
    <row r="61" spans="4:17" x14ac:dyDescent="0.25">
      <c r="D61">
        <v>58</v>
      </c>
      <c r="E61">
        <v>84000</v>
      </c>
      <c r="F61" s="67">
        <v>19</v>
      </c>
      <c r="G61" s="67">
        <v>19.5</v>
      </c>
      <c r="H61" s="67">
        <v>20</v>
      </c>
      <c r="I61" s="67">
        <v>20</v>
      </c>
      <c r="J61" s="67">
        <v>20.5</v>
      </c>
      <c r="K61" s="67">
        <v>20.5</v>
      </c>
      <c r="L61" s="67">
        <v>21.000000000000004</v>
      </c>
      <c r="M61" s="67">
        <v>21.000000000000004</v>
      </c>
      <c r="N61" s="67">
        <v>21.499999999999996</v>
      </c>
      <c r="O61" s="67">
        <v>21.499999999999996</v>
      </c>
      <c r="P61" s="67">
        <v>21.999999999999996</v>
      </c>
      <c r="Q61" s="67">
        <v>21.999999999999996</v>
      </c>
    </row>
    <row r="62" spans="4:17" x14ac:dyDescent="0.25">
      <c r="D62">
        <v>59</v>
      </c>
      <c r="E62">
        <v>85000</v>
      </c>
      <c r="F62" s="67">
        <v>19</v>
      </c>
      <c r="G62" s="67">
        <v>19.5</v>
      </c>
      <c r="H62" s="67">
        <v>20</v>
      </c>
      <c r="I62" s="67">
        <v>20</v>
      </c>
      <c r="J62" s="67">
        <v>20.5</v>
      </c>
      <c r="K62" s="67">
        <v>21.000000000000004</v>
      </c>
      <c r="L62" s="67">
        <v>21.000000000000004</v>
      </c>
      <c r="M62" s="67">
        <v>21.000000000000004</v>
      </c>
      <c r="N62" s="67">
        <v>21.499999999999996</v>
      </c>
      <c r="O62" s="67">
        <v>21.499999999999996</v>
      </c>
      <c r="P62" s="67">
        <v>21.999999999999996</v>
      </c>
      <c r="Q62" s="67">
        <v>21.999999999999996</v>
      </c>
    </row>
    <row r="63" spans="4:17" x14ac:dyDescent="0.25">
      <c r="D63">
        <v>60</v>
      </c>
      <c r="E63">
        <v>86000</v>
      </c>
      <c r="F63" s="67">
        <v>19.5</v>
      </c>
      <c r="G63" s="67">
        <v>19.5</v>
      </c>
      <c r="H63" s="67">
        <v>20</v>
      </c>
      <c r="I63" s="67">
        <v>20.5</v>
      </c>
      <c r="J63" s="67">
        <v>20.5</v>
      </c>
      <c r="K63" s="67">
        <v>21.000000000000004</v>
      </c>
      <c r="L63" s="67">
        <v>21.000000000000004</v>
      </c>
      <c r="M63" s="67">
        <v>21.499999999999996</v>
      </c>
      <c r="N63" s="67">
        <v>21.499999999999996</v>
      </c>
      <c r="O63" s="67">
        <v>21.999999999999996</v>
      </c>
      <c r="P63" s="67">
        <v>21.999999999999996</v>
      </c>
      <c r="Q63" s="67">
        <v>21.999999999999996</v>
      </c>
    </row>
    <row r="64" spans="4:17" x14ac:dyDescent="0.25">
      <c r="D64">
        <v>61</v>
      </c>
      <c r="E64">
        <v>87000</v>
      </c>
      <c r="F64" s="67">
        <v>19.5</v>
      </c>
      <c r="G64" s="67">
        <v>19.5</v>
      </c>
      <c r="H64" s="67">
        <v>20</v>
      </c>
      <c r="I64" s="67">
        <v>20.5</v>
      </c>
      <c r="J64" s="67">
        <v>20.5</v>
      </c>
      <c r="K64" s="67">
        <v>21.000000000000004</v>
      </c>
      <c r="L64" s="67">
        <v>21.000000000000004</v>
      </c>
      <c r="M64" s="67">
        <v>21.499999999999996</v>
      </c>
      <c r="N64" s="67">
        <v>21.499999999999996</v>
      </c>
      <c r="O64" s="67">
        <v>21.999999999999996</v>
      </c>
      <c r="P64" s="67">
        <v>21.999999999999996</v>
      </c>
      <c r="Q64" s="67">
        <v>21.999999999999996</v>
      </c>
    </row>
    <row r="65" spans="4:17" x14ac:dyDescent="0.25">
      <c r="D65">
        <v>62</v>
      </c>
      <c r="E65">
        <v>88000</v>
      </c>
      <c r="F65" s="67">
        <v>19.5</v>
      </c>
      <c r="G65" s="67">
        <v>19.5</v>
      </c>
      <c r="H65" s="67">
        <v>20</v>
      </c>
      <c r="I65" s="67">
        <v>20.5</v>
      </c>
      <c r="J65" s="67">
        <v>20.5</v>
      </c>
      <c r="K65" s="67">
        <v>21.000000000000004</v>
      </c>
      <c r="L65" s="67">
        <v>21.000000000000004</v>
      </c>
      <c r="M65" s="67">
        <v>21.499999999999996</v>
      </c>
      <c r="N65" s="67">
        <v>21.499999999999996</v>
      </c>
      <c r="O65" s="67">
        <v>21.999999999999996</v>
      </c>
      <c r="P65" s="67">
        <v>21.999999999999996</v>
      </c>
      <c r="Q65" s="67">
        <v>22.499999999999996</v>
      </c>
    </row>
    <row r="66" spans="4:17" x14ac:dyDescent="0.25">
      <c r="D66">
        <v>63</v>
      </c>
      <c r="E66">
        <v>89000</v>
      </c>
      <c r="F66" s="67">
        <v>19.5</v>
      </c>
      <c r="G66" s="67">
        <v>20</v>
      </c>
      <c r="H66" s="67">
        <v>20</v>
      </c>
      <c r="I66" s="67">
        <v>20.5</v>
      </c>
      <c r="J66" s="67">
        <v>21.000000000000004</v>
      </c>
      <c r="K66" s="67">
        <v>21.000000000000004</v>
      </c>
      <c r="L66" s="67">
        <v>21.499999999999996</v>
      </c>
      <c r="M66" s="67">
        <v>21.499999999999996</v>
      </c>
      <c r="N66" s="67">
        <v>21.499999999999996</v>
      </c>
      <c r="O66" s="67">
        <v>21.999999999999996</v>
      </c>
      <c r="P66" s="67">
        <v>21.999999999999996</v>
      </c>
      <c r="Q66" s="67">
        <v>22.499999999999996</v>
      </c>
    </row>
    <row r="67" spans="4:17" x14ac:dyDescent="0.25">
      <c r="D67">
        <v>64</v>
      </c>
      <c r="E67">
        <v>90000</v>
      </c>
      <c r="F67" s="67">
        <v>19.5</v>
      </c>
      <c r="G67" s="67">
        <v>20</v>
      </c>
      <c r="H67" s="67">
        <v>20</v>
      </c>
      <c r="I67" s="67">
        <v>20.5</v>
      </c>
      <c r="J67" s="67">
        <v>21.000000000000004</v>
      </c>
      <c r="K67" s="67">
        <v>21.000000000000004</v>
      </c>
      <c r="L67" s="67">
        <v>21.499999999999996</v>
      </c>
      <c r="M67" s="67">
        <v>21.499999999999996</v>
      </c>
      <c r="N67" s="67">
        <v>21.999999999999996</v>
      </c>
      <c r="O67" s="67">
        <v>21.999999999999996</v>
      </c>
      <c r="P67" s="67">
        <v>21.999999999999996</v>
      </c>
      <c r="Q67" s="67">
        <v>22.499999999999996</v>
      </c>
    </row>
    <row r="68" spans="4:17" x14ac:dyDescent="0.25">
      <c r="D68">
        <v>65</v>
      </c>
      <c r="E68">
        <v>91000</v>
      </c>
      <c r="F68" s="67">
        <v>19.5</v>
      </c>
      <c r="G68" s="67">
        <v>20</v>
      </c>
      <c r="H68" s="67">
        <v>20.5</v>
      </c>
      <c r="I68" s="67">
        <v>20.5</v>
      </c>
      <c r="J68" s="67">
        <v>21.000000000000004</v>
      </c>
      <c r="K68" s="67">
        <v>21.000000000000004</v>
      </c>
      <c r="L68" s="67">
        <v>21.499999999999996</v>
      </c>
      <c r="M68" s="67">
        <v>21.499999999999996</v>
      </c>
      <c r="N68" s="67">
        <v>21.999999999999996</v>
      </c>
      <c r="O68" s="67">
        <v>21.999999999999996</v>
      </c>
      <c r="P68" s="67">
        <v>22.499999999999996</v>
      </c>
      <c r="Q68" s="67">
        <v>22.499999999999996</v>
      </c>
    </row>
    <row r="69" spans="4:17" x14ac:dyDescent="0.25">
      <c r="D69">
        <v>66</v>
      </c>
      <c r="E69">
        <v>92000</v>
      </c>
      <c r="F69" s="67">
        <v>19.5</v>
      </c>
      <c r="G69" s="67">
        <v>20</v>
      </c>
      <c r="H69" s="67">
        <v>20.5</v>
      </c>
      <c r="I69" s="67">
        <v>20.5</v>
      </c>
      <c r="J69" s="67">
        <v>21.000000000000004</v>
      </c>
      <c r="K69" s="67">
        <v>21.000000000000004</v>
      </c>
      <c r="L69" s="67">
        <v>21.499999999999996</v>
      </c>
      <c r="M69" s="67">
        <v>21.499999999999996</v>
      </c>
      <c r="N69" s="67">
        <v>21.999999999999996</v>
      </c>
      <c r="O69" s="67">
        <v>21.999999999999996</v>
      </c>
      <c r="P69" s="67">
        <v>22.499999999999996</v>
      </c>
      <c r="Q69" s="67">
        <v>22.499999999999996</v>
      </c>
    </row>
    <row r="70" spans="4:17" x14ac:dyDescent="0.25">
      <c r="D70">
        <v>67</v>
      </c>
      <c r="E70">
        <v>93000</v>
      </c>
      <c r="F70" s="67">
        <v>19.5</v>
      </c>
      <c r="G70" s="67">
        <v>20</v>
      </c>
      <c r="H70" s="67">
        <v>20.5</v>
      </c>
      <c r="I70" s="67">
        <v>20.5</v>
      </c>
      <c r="J70" s="67">
        <v>21.000000000000004</v>
      </c>
      <c r="K70" s="67">
        <v>21.499999999999996</v>
      </c>
      <c r="L70" s="67">
        <v>21.499999999999996</v>
      </c>
      <c r="M70" s="67">
        <v>21.999999999999996</v>
      </c>
      <c r="N70" s="67">
        <v>21.999999999999996</v>
      </c>
      <c r="O70" s="67">
        <v>21.999999999999996</v>
      </c>
      <c r="P70" s="67">
        <v>22.499999999999996</v>
      </c>
      <c r="Q70" s="67">
        <v>22.499999999999996</v>
      </c>
    </row>
    <row r="71" spans="4:17" x14ac:dyDescent="0.25">
      <c r="D71">
        <v>68</v>
      </c>
      <c r="E71">
        <v>94000</v>
      </c>
      <c r="F71" s="67">
        <v>20</v>
      </c>
      <c r="G71" s="67">
        <v>20</v>
      </c>
      <c r="H71" s="67">
        <v>20.5</v>
      </c>
      <c r="I71" s="67">
        <v>21.000000000000004</v>
      </c>
      <c r="J71" s="67">
        <v>21.000000000000004</v>
      </c>
      <c r="K71" s="67">
        <v>21.499999999999996</v>
      </c>
      <c r="L71" s="67">
        <v>21.499999999999996</v>
      </c>
      <c r="M71" s="67">
        <v>21.999999999999996</v>
      </c>
      <c r="N71" s="67">
        <v>21.999999999999996</v>
      </c>
      <c r="O71" s="67">
        <v>22.499999999999996</v>
      </c>
      <c r="P71" s="67">
        <v>22.499999999999996</v>
      </c>
      <c r="Q71" s="67">
        <v>22.499999999999996</v>
      </c>
    </row>
    <row r="72" spans="4:17" x14ac:dyDescent="0.25">
      <c r="D72">
        <v>69</v>
      </c>
      <c r="E72">
        <v>95000</v>
      </c>
      <c r="F72" s="67">
        <v>20</v>
      </c>
      <c r="G72" s="67">
        <v>20</v>
      </c>
      <c r="H72" s="67">
        <v>20.5</v>
      </c>
      <c r="I72" s="67">
        <v>21.000000000000004</v>
      </c>
      <c r="J72" s="67">
        <v>21.000000000000004</v>
      </c>
      <c r="K72" s="67">
        <v>21.499999999999996</v>
      </c>
      <c r="L72" s="67">
        <v>21.499999999999996</v>
      </c>
      <c r="M72" s="67">
        <v>21.999999999999996</v>
      </c>
      <c r="N72" s="67">
        <v>21.999999999999996</v>
      </c>
      <c r="O72" s="67">
        <v>22.499999999999996</v>
      </c>
      <c r="P72" s="67">
        <v>22.499999999999996</v>
      </c>
      <c r="Q72" s="67">
        <v>23</v>
      </c>
    </row>
    <row r="73" spans="4:17" x14ac:dyDescent="0.25">
      <c r="D73">
        <v>70</v>
      </c>
      <c r="E73">
        <v>96000</v>
      </c>
      <c r="F73" s="67">
        <v>20</v>
      </c>
      <c r="G73" s="67">
        <v>20</v>
      </c>
      <c r="H73" s="67">
        <v>20.5</v>
      </c>
      <c r="I73" s="67">
        <v>21.000000000000004</v>
      </c>
      <c r="J73" s="67">
        <v>21.000000000000004</v>
      </c>
      <c r="K73" s="67">
        <v>21.499999999999996</v>
      </c>
      <c r="L73" s="67">
        <v>21.499999999999996</v>
      </c>
      <c r="M73" s="67">
        <v>21.999999999999996</v>
      </c>
      <c r="N73" s="67">
        <v>21.999999999999996</v>
      </c>
      <c r="O73" s="67">
        <v>22.499999999999996</v>
      </c>
      <c r="P73" s="67">
        <v>22.499999999999996</v>
      </c>
      <c r="Q73" s="67">
        <v>23</v>
      </c>
    </row>
    <row r="74" spans="4:17" x14ac:dyDescent="0.25">
      <c r="D74">
        <v>71</v>
      </c>
      <c r="E74">
        <v>97000</v>
      </c>
      <c r="F74" s="67">
        <v>20</v>
      </c>
      <c r="G74" s="67">
        <v>20.5</v>
      </c>
      <c r="H74" s="67">
        <v>20.5</v>
      </c>
      <c r="I74" s="67">
        <v>21.000000000000004</v>
      </c>
      <c r="J74" s="67">
        <v>21.000000000000004</v>
      </c>
      <c r="K74" s="67">
        <v>21.499999999999996</v>
      </c>
      <c r="L74" s="67">
        <v>21.999999999999996</v>
      </c>
      <c r="M74" s="67">
        <v>21.999999999999996</v>
      </c>
      <c r="N74" s="67">
        <v>22.499999999999996</v>
      </c>
      <c r="O74" s="67">
        <v>22.499999999999996</v>
      </c>
      <c r="P74" s="67">
        <v>22.499999999999996</v>
      </c>
      <c r="Q74" s="67">
        <v>23</v>
      </c>
    </row>
    <row r="75" spans="4:17" x14ac:dyDescent="0.25">
      <c r="D75">
        <v>72</v>
      </c>
      <c r="E75">
        <v>98000</v>
      </c>
      <c r="F75" s="67">
        <v>20</v>
      </c>
      <c r="G75" s="67">
        <v>20.5</v>
      </c>
      <c r="H75" s="67">
        <v>20.5</v>
      </c>
      <c r="I75" s="67">
        <v>21.000000000000004</v>
      </c>
      <c r="J75" s="67">
        <v>21.499999999999996</v>
      </c>
      <c r="K75" s="67">
        <v>21.499999999999996</v>
      </c>
      <c r="L75" s="67">
        <v>21.999999999999996</v>
      </c>
      <c r="M75" s="67">
        <v>21.999999999999996</v>
      </c>
      <c r="N75" s="67">
        <v>22.499999999999996</v>
      </c>
      <c r="O75" s="67">
        <v>22.499999999999996</v>
      </c>
      <c r="P75" s="67">
        <v>22.499999999999996</v>
      </c>
      <c r="Q75" s="67">
        <v>23</v>
      </c>
    </row>
    <row r="76" spans="4:17" x14ac:dyDescent="0.25">
      <c r="D76">
        <v>73</v>
      </c>
      <c r="E76">
        <v>99000</v>
      </c>
      <c r="F76" s="67">
        <v>20</v>
      </c>
      <c r="G76" s="67">
        <v>20.5</v>
      </c>
      <c r="H76" s="67">
        <v>20.5</v>
      </c>
      <c r="I76" s="67">
        <v>21.000000000000004</v>
      </c>
      <c r="J76" s="67">
        <v>21.499999999999996</v>
      </c>
      <c r="K76" s="67">
        <v>21.499999999999996</v>
      </c>
      <c r="L76" s="67">
        <v>21.999999999999996</v>
      </c>
      <c r="M76" s="67">
        <v>21.999999999999996</v>
      </c>
      <c r="N76" s="67">
        <v>22.499999999999996</v>
      </c>
      <c r="O76" s="67">
        <v>22.499999999999996</v>
      </c>
      <c r="P76" s="67">
        <v>23</v>
      </c>
      <c r="Q76" s="67">
        <v>23</v>
      </c>
    </row>
    <row r="77" spans="4:17" x14ac:dyDescent="0.25">
      <c r="D77">
        <v>74</v>
      </c>
      <c r="E77">
        <v>100000</v>
      </c>
      <c r="F77" s="67">
        <v>20</v>
      </c>
      <c r="G77" s="67">
        <v>20.5</v>
      </c>
      <c r="H77" s="67">
        <v>21.000000000000004</v>
      </c>
      <c r="I77" s="67">
        <v>21.000000000000004</v>
      </c>
      <c r="J77" s="67">
        <v>21.499999999999996</v>
      </c>
      <c r="K77" s="67">
        <v>21.499999999999996</v>
      </c>
      <c r="L77" s="67">
        <v>21.999999999999996</v>
      </c>
      <c r="M77" s="67">
        <v>21.999999999999996</v>
      </c>
      <c r="N77" s="67">
        <v>22.499999999999996</v>
      </c>
      <c r="O77" s="67">
        <v>22.499999999999996</v>
      </c>
      <c r="P77" s="67">
        <v>23</v>
      </c>
      <c r="Q77" s="67">
        <v>23</v>
      </c>
    </row>
    <row r="78" spans="4:17" x14ac:dyDescent="0.25">
      <c r="D78">
        <v>75</v>
      </c>
      <c r="E78">
        <v>101000</v>
      </c>
      <c r="F78" s="67">
        <v>20</v>
      </c>
      <c r="G78" s="67">
        <v>20.5</v>
      </c>
      <c r="H78" s="67">
        <v>21.000000000000004</v>
      </c>
      <c r="I78" s="67">
        <v>21.000000000000004</v>
      </c>
      <c r="J78" s="67">
        <v>21.499999999999996</v>
      </c>
      <c r="K78" s="67">
        <v>21.499999999999996</v>
      </c>
      <c r="L78" s="67">
        <v>21.999999999999996</v>
      </c>
      <c r="M78" s="67">
        <v>21.999999999999996</v>
      </c>
      <c r="N78" s="67">
        <v>22.499999999999996</v>
      </c>
      <c r="O78" s="67">
        <v>22.499999999999996</v>
      </c>
      <c r="P78" s="67">
        <v>23</v>
      </c>
      <c r="Q78" s="67">
        <v>23</v>
      </c>
    </row>
    <row r="79" spans="4:17" x14ac:dyDescent="0.25">
      <c r="D79">
        <v>76</v>
      </c>
      <c r="E79">
        <v>102000</v>
      </c>
      <c r="F79" s="67">
        <v>20</v>
      </c>
      <c r="G79" s="67">
        <v>20.5</v>
      </c>
      <c r="H79" s="67">
        <v>21.000000000000004</v>
      </c>
      <c r="I79" s="67">
        <v>21.000000000000004</v>
      </c>
      <c r="J79" s="67">
        <v>21.499999999999996</v>
      </c>
      <c r="K79" s="67">
        <v>21.999999999999996</v>
      </c>
      <c r="L79" s="67">
        <v>21.999999999999996</v>
      </c>
      <c r="M79" s="67">
        <v>22.499999999999996</v>
      </c>
      <c r="N79" s="67">
        <v>22.499999999999996</v>
      </c>
      <c r="O79" s="67">
        <v>23</v>
      </c>
      <c r="P79" s="67">
        <v>23</v>
      </c>
      <c r="Q79" s="67">
        <v>23</v>
      </c>
    </row>
    <row r="80" spans="4:17" x14ac:dyDescent="0.25">
      <c r="D80">
        <v>77</v>
      </c>
      <c r="E80">
        <v>103000</v>
      </c>
      <c r="F80" s="67">
        <v>20</v>
      </c>
      <c r="G80" s="67">
        <v>20.5</v>
      </c>
      <c r="H80" s="67">
        <v>21.000000000000004</v>
      </c>
      <c r="I80" s="67">
        <v>21.000000000000004</v>
      </c>
      <c r="J80" s="67">
        <v>21.499999999999996</v>
      </c>
      <c r="K80" s="67">
        <v>21.999999999999996</v>
      </c>
      <c r="L80" s="67">
        <v>21.999999999999996</v>
      </c>
      <c r="M80" s="67">
        <v>22.499999999999996</v>
      </c>
      <c r="N80" s="67">
        <v>22.499999999999996</v>
      </c>
      <c r="O80" s="67">
        <v>23</v>
      </c>
      <c r="P80" s="67">
        <v>23</v>
      </c>
      <c r="Q80" s="67">
        <v>23</v>
      </c>
    </row>
    <row r="81" spans="4:17" x14ac:dyDescent="0.25">
      <c r="D81">
        <v>78</v>
      </c>
      <c r="E81">
        <v>104000</v>
      </c>
      <c r="F81" s="67">
        <v>20</v>
      </c>
      <c r="G81" s="67">
        <v>20.5</v>
      </c>
      <c r="H81" s="67">
        <v>21.000000000000004</v>
      </c>
      <c r="I81" s="67">
        <v>21.499999999999996</v>
      </c>
      <c r="J81" s="67">
        <v>21.499999999999996</v>
      </c>
      <c r="K81" s="67">
        <v>21.999999999999996</v>
      </c>
      <c r="L81" s="67">
        <v>21.999999999999996</v>
      </c>
      <c r="M81" s="67">
        <v>22.499999999999996</v>
      </c>
      <c r="N81" s="67">
        <v>22.499999999999996</v>
      </c>
      <c r="O81" s="67">
        <v>23</v>
      </c>
      <c r="P81" s="67">
        <v>23</v>
      </c>
      <c r="Q81" s="67">
        <v>23</v>
      </c>
    </row>
    <row r="82" spans="4:17" x14ac:dyDescent="0.25">
      <c r="D82">
        <v>79</v>
      </c>
      <c r="E82">
        <v>105000</v>
      </c>
      <c r="F82" s="67">
        <v>20.5</v>
      </c>
      <c r="G82" s="67">
        <v>20.5</v>
      </c>
      <c r="H82" s="67">
        <v>21.000000000000004</v>
      </c>
      <c r="I82" s="67">
        <v>21.499999999999996</v>
      </c>
      <c r="J82" s="67">
        <v>21.499999999999996</v>
      </c>
      <c r="K82" s="67">
        <v>21.999999999999996</v>
      </c>
      <c r="L82" s="67">
        <v>21.999999999999996</v>
      </c>
      <c r="M82" s="67">
        <v>22.499999999999996</v>
      </c>
      <c r="N82" s="67">
        <v>22.499999999999996</v>
      </c>
      <c r="O82" s="67">
        <v>23</v>
      </c>
      <c r="P82" s="67">
        <v>23</v>
      </c>
      <c r="Q82" s="67">
        <v>23.5</v>
      </c>
    </row>
    <row r="83" spans="4:17" x14ac:dyDescent="0.25">
      <c r="D83">
        <v>80</v>
      </c>
      <c r="E83">
        <v>106000</v>
      </c>
      <c r="F83" s="67">
        <v>20.5</v>
      </c>
      <c r="G83" s="67">
        <v>20.5</v>
      </c>
      <c r="H83" s="67">
        <v>21.000000000000004</v>
      </c>
      <c r="I83" s="67">
        <v>21.499999999999996</v>
      </c>
      <c r="J83" s="67">
        <v>21.499999999999996</v>
      </c>
      <c r="K83" s="67">
        <v>21.999999999999996</v>
      </c>
      <c r="L83" s="67">
        <v>21.999999999999996</v>
      </c>
      <c r="M83" s="67">
        <v>22.499999999999996</v>
      </c>
      <c r="N83" s="67">
        <v>22.499999999999996</v>
      </c>
      <c r="O83" s="67">
        <v>23</v>
      </c>
      <c r="P83" s="67">
        <v>23</v>
      </c>
      <c r="Q83" s="67">
        <v>23.5</v>
      </c>
    </row>
    <row r="84" spans="4:17" x14ac:dyDescent="0.25">
      <c r="D84">
        <v>81</v>
      </c>
      <c r="E84">
        <v>107000</v>
      </c>
      <c r="F84" s="67">
        <v>20.5</v>
      </c>
      <c r="G84" s="67">
        <v>20.5</v>
      </c>
      <c r="H84" s="67">
        <v>21.000000000000004</v>
      </c>
      <c r="I84" s="67">
        <v>21.499999999999996</v>
      </c>
      <c r="J84" s="67">
        <v>21.499999999999996</v>
      </c>
      <c r="K84" s="67">
        <v>21.999999999999996</v>
      </c>
      <c r="L84" s="67">
        <v>22.499999999999996</v>
      </c>
      <c r="M84" s="67">
        <v>22.499999999999996</v>
      </c>
      <c r="N84" s="67">
        <v>23</v>
      </c>
      <c r="O84" s="67">
        <v>23</v>
      </c>
      <c r="P84" s="67">
        <v>23</v>
      </c>
      <c r="Q84" s="67">
        <v>23.5</v>
      </c>
    </row>
    <row r="85" spans="4:17" x14ac:dyDescent="0.25">
      <c r="D85">
        <v>82</v>
      </c>
      <c r="E85">
        <v>108000</v>
      </c>
      <c r="F85" s="67">
        <v>20.5</v>
      </c>
      <c r="G85" s="67">
        <v>21.000000000000004</v>
      </c>
      <c r="H85" s="67">
        <v>21.000000000000004</v>
      </c>
      <c r="I85" s="67">
        <v>21.499999999999996</v>
      </c>
      <c r="J85" s="67">
        <v>21.999999999999996</v>
      </c>
      <c r="K85" s="67">
        <v>21.999999999999996</v>
      </c>
      <c r="L85" s="67">
        <v>22.499999999999996</v>
      </c>
      <c r="M85" s="67">
        <v>22.499999999999996</v>
      </c>
      <c r="N85" s="67">
        <v>23</v>
      </c>
      <c r="O85" s="67">
        <v>23</v>
      </c>
      <c r="P85" s="67">
        <v>23.5</v>
      </c>
      <c r="Q85" s="67">
        <v>23.5</v>
      </c>
    </row>
    <row r="86" spans="4:17" x14ac:dyDescent="0.25">
      <c r="D86">
        <v>83</v>
      </c>
      <c r="E86">
        <v>109000</v>
      </c>
      <c r="F86" s="67">
        <v>20.5</v>
      </c>
      <c r="G86" s="67">
        <v>21.000000000000004</v>
      </c>
      <c r="H86" s="67">
        <v>21.000000000000004</v>
      </c>
      <c r="I86" s="67">
        <v>21.499999999999996</v>
      </c>
      <c r="J86" s="67">
        <v>21.999999999999996</v>
      </c>
      <c r="K86" s="67">
        <v>21.999999999999996</v>
      </c>
      <c r="L86" s="67">
        <v>22.499999999999996</v>
      </c>
      <c r="M86" s="67">
        <v>22.499999999999996</v>
      </c>
      <c r="N86" s="67">
        <v>23</v>
      </c>
      <c r="O86" s="67">
        <v>23</v>
      </c>
      <c r="P86" s="67">
        <v>23.5</v>
      </c>
      <c r="Q86" s="67">
        <v>23.5</v>
      </c>
    </row>
    <row r="87" spans="4:17" x14ac:dyDescent="0.25">
      <c r="D87">
        <v>84</v>
      </c>
      <c r="E87">
        <v>110000</v>
      </c>
      <c r="F87" s="67">
        <v>20.5</v>
      </c>
      <c r="G87" s="67">
        <v>21.000000000000004</v>
      </c>
      <c r="H87" s="67">
        <v>21.000000000000004</v>
      </c>
      <c r="I87" s="67">
        <v>21.499999999999996</v>
      </c>
      <c r="J87" s="67">
        <v>21.999999999999996</v>
      </c>
      <c r="K87" s="67">
        <v>21.999999999999996</v>
      </c>
      <c r="L87" s="67">
        <v>22.499999999999996</v>
      </c>
      <c r="M87" s="67">
        <v>22.499999999999996</v>
      </c>
      <c r="N87" s="67">
        <v>23</v>
      </c>
      <c r="O87" s="67">
        <v>23</v>
      </c>
      <c r="P87" s="67">
        <v>23.5</v>
      </c>
      <c r="Q87" s="67">
        <v>23.5</v>
      </c>
    </row>
    <row r="88" spans="4:17" x14ac:dyDescent="0.25">
      <c r="D88">
        <v>85</v>
      </c>
      <c r="E88">
        <v>111000</v>
      </c>
      <c r="F88" s="67">
        <v>20.5</v>
      </c>
      <c r="G88" s="67">
        <v>21.000000000000004</v>
      </c>
      <c r="H88" s="67">
        <v>21.000000000000004</v>
      </c>
      <c r="I88" s="67">
        <v>21.499999999999996</v>
      </c>
      <c r="J88" s="67">
        <v>21.999999999999996</v>
      </c>
      <c r="K88" s="67">
        <v>21.999999999999996</v>
      </c>
      <c r="L88" s="67">
        <v>22.499999999999996</v>
      </c>
      <c r="M88" s="67">
        <v>22.499999999999996</v>
      </c>
      <c r="N88" s="67">
        <v>23</v>
      </c>
      <c r="O88" s="67">
        <v>23</v>
      </c>
      <c r="P88" s="67">
        <v>23.5</v>
      </c>
      <c r="Q88" s="67">
        <v>23.5</v>
      </c>
    </row>
    <row r="89" spans="4:17" x14ac:dyDescent="0.25">
      <c r="D89">
        <v>86</v>
      </c>
      <c r="E89">
        <v>112000</v>
      </c>
      <c r="F89" s="67">
        <v>20.5</v>
      </c>
      <c r="G89" s="67">
        <v>21.000000000000004</v>
      </c>
      <c r="H89" s="67">
        <v>21.499999999999996</v>
      </c>
      <c r="I89" s="67">
        <v>21.499999999999996</v>
      </c>
      <c r="J89" s="67">
        <v>21.999999999999996</v>
      </c>
      <c r="K89" s="67">
        <v>21.999999999999996</v>
      </c>
      <c r="L89" s="67">
        <v>22.499999999999996</v>
      </c>
      <c r="M89" s="67">
        <v>22.499999999999996</v>
      </c>
      <c r="N89" s="67">
        <v>23</v>
      </c>
      <c r="O89" s="67">
        <v>23</v>
      </c>
      <c r="P89" s="67">
        <v>23.5</v>
      </c>
      <c r="Q89" s="67">
        <v>23.5</v>
      </c>
    </row>
    <row r="90" spans="4:17" x14ac:dyDescent="0.25">
      <c r="D90">
        <v>87</v>
      </c>
      <c r="E90">
        <v>113000</v>
      </c>
      <c r="F90" s="67">
        <v>20.5</v>
      </c>
      <c r="G90" s="67">
        <v>21.000000000000004</v>
      </c>
      <c r="H90" s="67">
        <v>21.499999999999996</v>
      </c>
      <c r="I90" s="67">
        <v>21.499999999999996</v>
      </c>
      <c r="J90" s="67">
        <v>21.999999999999996</v>
      </c>
      <c r="K90" s="67">
        <v>21.999999999999996</v>
      </c>
      <c r="L90" s="67">
        <v>22.499999999999996</v>
      </c>
      <c r="M90" s="67">
        <v>22.499999999999996</v>
      </c>
      <c r="N90" s="67">
        <v>23</v>
      </c>
      <c r="O90" s="67">
        <v>23</v>
      </c>
      <c r="P90" s="67">
        <v>23.5</v>
      </c>
      <c r="Q90" s="67">
        <v>23.5</v>
      </c>
    </row>
    <row r="91" spans="4:17" x14ac:dyDescent="0.25">
      <c r="D91">
        <v>88</v>
      </c>
      <c r="E91">
        <v>114000</v>
      </c>
      <c r="F91" s="67">
        <v>20.5</v>
      </c>
      <c r="G91" s="67">
        <v>21.000000000000004</v>
      </c>
      <c r="H91" s="67">
        <v>21.499999999999996</v>
      </c>
      <c r="I91" s="67">
        <v>21.499999999999996</v>
      </c>
      <c r="J91" s="67">
        <v>21.999999999999996</v>
      </c>
      <c r="K91" s="67">
        <v>21.999999999999996</v>
      </c>
      <c r="L91" s="67">
        <v>22.499999999999996</v>
      </c>
      <c r="M91" s="67">
        <v>23</v>
      </c>
      <c r="N91" s="67">
        <v>23</v>
      </c>
      <c r="O91" s="67">
        <v>23</v>
      </c>
      <c r="P91" s="67">
        <v>23.5</v>
      </c>
      <c r="Q91" s="67">
        <v>23.5</v>
      </c>
    </row>
    <row r="92" spans="4:17" x14ac:dyDescent="0.25">
      <c r="D92">
        <v>89</v>
      </c>
      <c r="E92">
        <v>115000</v>
      </c>
      <c r="F92" s="67">
        <v>20.5</v>
      </c>
      <c r="G92" s="67">
        <v>21.000000000000004</v>
      </c>
      <c r="H92" s="67">
        <v>21.499999999999996</v>
      </c>
      <c r="I92" s="67">
        <v>21.499999999999996</v>
      </c>
      <c r="J92" s="67">
        <v>21.999999999999996</v>
      </c>
      <c r="K92" s="67">
        <v>22.499999999999996</v>
      </c>
      <c r="L92" s="67">
        <v>22.499999999999996</v>
      </c>
      <c r="M92" s="67">
        <v>23</v>
      </c>
      <c r="N92" s="67">
        <v>23</v>
      </c>
      <c r="O92" s="67">
        <v>23</v>
      </c>
      <c r="P92" s="67">
        <v>23.5</v>
      </c>
      <c r="Q92" s="67">
        <v>23.5</v>
      </c>
    </row>
    <row r="93" spans="4:17" x14ac:dyDescent="0.25">
      <c r="D93">
        <v>90</v>
      </c>
      <c r="E93">
        <v>116000</v>
      </c>
      <c r="F93" s="67">
        <v>20.5</v>
      </c>
      <c r="G93" s="67">
        <v>21.000000000000004</v>
      </c>
      <c r="H93" s="67">
        <v>21.499999999999996</v>
      </c>
      <c r="I93" s="67">
        <v>21.499999999999996</v>
      </c>
      <c r="J93" s="67">
        <v>21.999999999999996</v>
      </c>
      <c r="K93" s="67">
        <v>22.499999999999996</v>
      </c>
      <c r="L93" s="67">
        <v>22.499999999999996</v>
      </c>
      <c r="M93" s="67">
        <v>23</v>
      </c>
      <c r="N93" s="67">
        <v>23</v>
      </c>
      <c r="O93" s="67">
        <v>23.5</v>
      </c>
      <c r="P93" s="67">
        <v>23.5</v>
      </c>
      <c r="Q93" s="67">
        <v>23.5</v>
      </c>
    </row>
    <row r="94" spans="4:17" x14ac:dyDescent="0.25">
      <c r="D94">
        <v>91</v>
      </c>
      <c r="E94">
        <v>117000</v>
      </c>
      <c r="F94" s="67">
        <v>20.5</v>
      </c>
      <c r="G94" s="67">
        <v>21.000000000000004</v>
      </c>
      <c r="H94" s="67">
        <v>21.499999999999996</v>
      </c>
      <c r="I94" s="67">
        <v>21.499999999999996</v>
      </c>
      <c r="J94" s="67">
        <v>21.999999999999996</v>
      </c>
      <c r="K94" s="67">
        <v>22.499999999999996</v>
      </c>
      <c r="L94" s="67">
        <v>22.499999999999996</v>
      </c>
      <c r="M94" s="67">
        <v>23</v>
      </c>
      <c r="N94" s="67">
        <v>23</v>
      </c>
      <c r="O94" s="67">
        <v>23.5</v>
      </c>
      <c r="P94" s="67">
        <v>23.5</v>
      </c>
      <c r="Q94" s="67">
        <v>23.5</v>
      </c>
    </row>
    <row r="95" spans="4:17" x14ac:dyDescent="0.25">
      <c r="D95">
        <v>92</v>
      </c>
      <c r="E95">
        <v>118000</v>
      </c>
      <c r="F95" s="67">
        <v>20.5</v>
      </c>
      <c r="G95" s="67">
        <v>21.000000000000004</v>
      </c>
      <c r="H95" s="67">
        <v>21.499999999999996</v>
      </c>
      <c r="I95" s="67">
        <v>21.499999999999996</v>
      </c>
      <c r="J95" s="67">
        <v>21.999999999999996</v>
      </c>
      <c r="K95" s="67">
        <v>22.499999999999996</v>
      </c>
      <c r="L95" s="67">
        <v>22.499999999999996</v>
      </c>
      <c r="M95" s="67">
        <v>23</v>
      </c>
      <c r="N95" s="67">
        <v>23</v>
      </c>
      <c r="O95" s="67">
        <v>23.5</v>
      </c>
      <c r="P95" s="67">
        <v>23.5</v>
      </c>
      <c r="Q95" s="67">
        <v>23.5</v>
      </c>
    </row>
    <row r="96" spans="4:17" x14ac:dyDescent="0.25">
      <c r="D96">
        <v>93</v>
      </c>
      <c r="E96">
        <v>119000</v>
      </c>
      <c r="F96" s="67">
        <v>20.5</v>
      </c>
      <c r="G96" s="67">
        <v>21.000000000000004</v>
      </c>
      <c r="H96" s="67">
        <v>21.499999999999996</v>
      </c>
      <c r="I96" s="67">
        <v>21.999999999999996</v>
      </c>
      <c r="J96" s="67">
        <v>21.999999999999996</v>
      </c>
      <c r="K96" s="67">
        <v>22.499999999999996</v>
      </c>
      <c r="L96" s="67">
        <v>22.499999999999996</v>
      </c>
      <c r="M96" s="67">
        <v>23</v>
      </c>
      <c r="N96" s="67">
        <v>23</v>
      </c>
      <c r="O96" s="67">
        <v>23.5</v>
      </c>
      <c r="P96" s="67">
        <v>23.5</v>
      </c>
      <c r="Q96" s="67">
        <v>24</v>
      </c>
    </row>
    <row r="97" spans="4:17" x14ac:dyDescent="0.25">
      <c r="D97">
        <v>94</v>
      </c>
      <c r="E97">
        <v>120000</v>
      </c>
      <c r="F97" s="67">
        <v>20.5</v>
      </c>
      <c r="G97" s="67">
        <v>21.000000000000004</v>
      </c>
      <c r="H97" s="67">
        <v>21.499999999999996</v>
      </c>
      <c r="I97" s="67">
        <v>21.999999999999996</v>
      </c>
      <c r="J97" s="67">
        <v>21.999999999999996</v>
      </c>
      <c r="K97" s="67">
        <v>22.499999999999996</v>
      </c>
      <c r="L97" s="67">
        <v>22.499999999999996</v>
      </c>
      <c r="M97" s="67">
        <v>23</v>
      </c>
      <c r="N97" s="67">
        <v>23</v>
      </c>
      <c r="O97" s="67">
        <v>23.5</v>
      </c>
      <c r="P97" s="67">
        <v>23.5</v>
      </c>
      <c r="Q97" s="67">
        <v>24</v>
      </c>
    </row>
    <row r="98" spans="4:17" x14ac:dyDescent="0.25">
      <c r="D98">
        <v>95</v>
      </c>
      <c r="E98">
        <v>121000</v>
      </c>
      <c r="F98">
        <v>21.000000000000004</v>
      </c>
      <c r="G98">
        <v>21.000000000000004</v>
      </c>
      <c r="H98">
        <v>21.499999999999996</v>
      </c>
      <c r="I98">
        <v>21.999999999999996</v>
      </c>
      <c r="J98">
        <v>21.999999999999996</v>
      </c>
      <c r="K98">
        <v>22.499999999999996</v>
      </c>
      <c r="L98">
        <v>22.499999999999996</v>
      </c>
      <c r="M98">
        <v>23</v>
      </c>
      <c r="N98">
        <v>23</v>
      </c>
      <c r="O98">
        <v>23.5</v>
      </c>
      <c r="P98">
        <v>23.5</v>
      </c>
      <c r="Q98">
        <v>24</v>
      </c>
    </row>
    <row r="99" spans="4:17" x14ac:dyDescent="0.25">
      <c r="D99">
        <v>96</v>
      </c>
      <c r="E99">
        <v>122000</v>
      </c>
      <c r="F99">
        <v>21.000000000000004</v>
      </c>
      <c r="G99">
        <v>21.000000000000004</v>
      </c>
      <c r="H99">
        <v>21.499999999999996</v>
      </c>
      <c r="I99">
        <v>21.999999999999996</v>
      </c>
      <c r="J99">
        <v>21.999999999999996</v>
      </c>
      <c r="K99">
        <v>22.499999999999996</v>
      </c>
      <c r="L99">
        <v>22.499999999999996</v>
      </c>
      <c r="M99">
        <v>23</v>
      </c>
      <c r="N99">
        <v>23</v>
      </c>
      <c r="O99">
        <v>23.5</v>
      </c>
      <c r="P99">
        <v>23.5</v>
      </c>
      <c r="Q99">
        <v>24</v>
      </c>
    </row>
    <row r="100" spans="4:17" x14ac:dyDescent="0.25">
      <c r="D100">
        <v>97</v>
      </c>
      <c r="E100">
        <v>123000</v>
      </c>
      <c r="F100">
        <v>21.000000000000004</v>
      </c>
      <c r="G100">
        <v>21.000000000000004</v>
      </c>
      <c r="H100">
        <v>21.499999999999996</v>
      </c>
      <c r="I100">
        <v>21.999999999999996</v>
      </c>
      <c r="J100">
        <v>21.999999999999996</v>
      </c>
      <c r="K100">
        <v>22.499999999999996</v>
      </c>
      <c r="L100">
        <v>23</v>
      </c>
      <c r="M100">
        <v>23</v>
      </c>
      <c r="N100">
        <v>23.5</v>
      </c>
      <c r="O100">
        <v>23.5</v>
      </c>
      <c r="P100">
        <v>23.5</v>
      </c>
      <c r="Q100">
        <v>24</v>
      </c>
    </row>
    <row r="101" spans="4:17" x14ac:dyDescent="0.25">
      <c r="D101">
        <v>98</v>
      </c>
      <c r="E101">
        <v>124000</v>
      </c>
      <c r="F101">
        <v>21.000000000000004</v>
      </c>
      <c r="G101">
        <v>21.000000000000004</v>
      </c>
      <c r="H101">
        <v>21.499999999999996</v>
      </c>
      <c r="I101">
        <v>21.999999999999996</v>
      </c>
      <c r="J101">
        <v>21.999999999999996</v>
      </c>
      <c r="K101">
        <v>22.499999999999996</v>
      </c>
      <c r="L101">
        <v>23</v>
      </c>
      <c r="M101">
        <v>23</v>
      </c>
      <c r="N101">
        <v>23.5</v>
      </c>
      <c r="O101">
        <v>23.5</v>
      </c>
      <c r="P101">
        <v>23.5</v>
      </c>
      <c r="Q101">
        <v>24</v>
      </c>
    </row>
    <row r="102" spans="4:17" x14ac:dyDescent="0.25">
      <c r="D102">
        <v>99</v>
      </c>
      <c r="E102">
        <v>125000</v>
      </c>
      <c r="F102">
        <v>21.000000000000004</v>
      </c>
      <c r="G102">
        <v>21.000000000000004</v>
      </c>
      <c r="H102">
        <v>21.499999999999996</v>
      </c>
      <c r="I102">
        <v>21.999999999999996</v>
      </c>
      <c r="J102">
        <v>21.999999999999996</v>
      </c>
      <c r="K102">
        <v>22.499999999999996</v>
      </c>
      <c r="L102">
        <v>23</v>
      </c>
      <c r="M102">
        <v>23</v>
      </c>
      <c r="N102">
        <v>23.5</v>
      </c>
      <c r="O102">
        <v>23.5</v>
      </c>
      <c r="P102">
        <v>23.5</v>
      </c>
      <c r="Q102">
        <v>24</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B1:Q97"/>
  <sheetViews>
    <sheetView zoomScale="85" zoomScaleNormal="85" workbookViewId="0"/>
  </sheetViews>
  <sheetFormatPr defaultColWidth="9.140625" defaultRowHeight="15" x14ac:dyDescent="0.25"/>
  <sheetData>
    <row r="1" spans="2:17" x14ac:dyDescent="0.25">
      <c r="F1" s="100" t="s">
        <v>28</v>
      </c>
      <c r="G1" s="100" t="s">
        <v>28</v>
      </c>
      <c r="H1" s="100" t="s">
        <v>28</v>
      </c>
      <c r="I1" s="100" t="s">
        <v>28</v>
      </c>
      <c r="J1" s="100" t="s">
        <v>28</v>
      </c>
      <c r="K1" s="100" t="s">
        <v>28</v>
      </c>
      <c r="L1" s="100" t="s">
        <v>28</v>
      </c>
      <c r="M1" s="100" t="s">
        <v>28</v>
      </c>
      <c r="N1" s="100" t="s">
        <v>28</v>
      </c>
      <c r="O1" s="100" t="s">
        <v>28</v>
      </c>
      <c r="P1" s="100" t="s">
        <v>28</v>
      </c>
      <c r="Q1" s="100" t="s">
        <v>28</v>
      </c>
    </row>
    <row r="2" spans="2:17" x14ac:dyDescent="0.25">
      <c r="B2" s="31"/>
      <c r="D2" t="s">
        <v>686</v>
      </c>
      <c r="F2" s="101">
        <v>0</v>
      </c>
      <c r="G2" s="102">
        <v>1.5009999999999999</v>
      </c>
      <c r="H2" s="102">
        <v>2.0009999999999999</v>
      </c>
      <c r="I2" s="102">
        <v>2.5009999999999999</v>
      </c>
      <c r="J2" s="102">
        <v>3.0009999999999999</v>
      </c>
      <c r="K2" s="102">
        <v>3.5009999999999999</v>
      </c>
      <c r="L2" s="102">
        <v>4.0010000000000003</v>
      </c>
      <c r="M2" s="102">
        <v>4.5010000000000003</v>
      </c>
      <c r="N2" s="102">
        <v>5.0010000000000003</v>
      </c>
      <c r="O2" s="102">
        <v>5.5010000000000003</v>
      </c>
      <c r="P2" s="102">
        <v>6.0010000000000003</v>
      </c>
      <c r="Q2" s="102">
        <v>6.5010000000000003</v>
      </c>
    </row>
    <row r="3" spans="2:17" x14ac:dyDescent="0.25">
      <c r="B3" s="68"/>
      <c r="E3" t="s">
        <v>29</v>
      </c>
      <c r="F3" s="101">
        <v>2</v>
      </c>
      <c r="G3" s="101">
        <v>3</v>
      </c>
      <c r="H3" s="101">
        <v>4</v>
      </c>
      <c r="I3" s="101">
        <v>5</v>
      </c>
      <c r="J3" s="101">
        <v>6</v>
      </c>
      <c r="K3" s="101">
        <v>7</v>
      </c>
      <c r="L3" s="101">
        <v>8</v>
      </c>
      <c r="M3" s="101">
        <v>9</v>
      </c>
      <c r="N3" s="101">
        <v>10</v>
      </c>
      <c r="O3" s="101">
        <v>11</v>
      </c>
      <c r="P3" s="101">
        <v>12</v>
      </c>
      <c r="Q3" s="101">
        <v>13</v>
      </c>
    </row>
    <row r="4" spans="2:17" x14ac:dyDescent="0.25">
      <c r="D4">
        <v>1</v>
      </c>
      <c r="E4" s="69">
        <v>0</v>
      </c>
      <c r="F4" s="67">
        <v>16.5</v>
      </c>
      <c r="G4" s="67">
        <v>17</v>
      </c>
      <c r="H4" s="67">
        <v>17</v>
      </c>
      <c r="I4" s="67">
        <v>17.5</v>
      </c>
      <c r="J4" s="67">
        <v>17.5</v>
      </c>
      <c r="K4" s="67">
        <v>18</v>
      </c>
      <c r="L4" s="67">
        <v>18</v>
      </c>
      <c r="M4" s="67">
        <v>18</v>
      </c>
      <c r="N4" s="67">
        <v>18.5</v>
      </c>
      <c r="O4" s="67">
        <v>18.5</v>
      </c>
      <c r="P4" s="67">
        <v>18.5</v>
      </c>
      <c r="Q4" s="67">
        <v>19</v>
      </c>
    </row>
    <row r="5" spans="2:17" x14ac:dyDescent="0.25">
      <c r="D5">
        <v>2</v>
      </c>
      <c r="E5">
        <v>28000</v>
      </c>
      <c r="F5" s="67">
        <v>16.5</v>
      </c>
      <c r="G5" s="67">
        <v>17</v>
      </c>
      <c r="H5" s="67">
        <v>17</v>
      </c>
      <c r="I5" s="67">
        <v>17.5</v>
      </c>
      <c r="J5" s="67">
        <v>17.5</v>
      </c>
      <c r="K5" s="67">
        <v>18</v>
      </c>
      <c r="L5" s="67">
        <v>18</v>
      </c>
      <c r="M5" s="67">
        <v>18</v>
      </c>
      <c r="N5" s="67">
        <v>18.5</v>
      </c>
      <c r="O5" s="67">
        <v>18.5</v>
      </c>
      <c r="P5" s="67">
        <v>18.5</v>
      </c>
      <c r="Q5" s="67">
        <v>19</v>
      </c>
    </row>
    <row r="6" spans="2:17" x14ac:dyDescent="0.25">
      <c r="D6">
        <v>3</v>
      </c>
      <c r="E6">
        <v>29000</v>
      </c>
      <c r="F6" s="67">
        <v>18.5</v>
      </c>
      <c r="G6" s="67">
        <v>18.5</v>
      </c>
      <c r="H6" s="67">
        <v>19</v>
      </c>
      <c r="I6" s="67">
        <v>19</v>
      </c>
      <c r="J6" s="67">
        <v>19.5</v>
      </c>
      <c r="K6" s="67">
        <v>19.5</v>
      </c>
      <c r="L6" s="67">
        <v>20</v>
      </c>
      <c r="M6" s="67">
        <v>20</v>
      </c>
      <c r="N6" s="67">
        <v>20</v>
      </c>
      <c r="O6" s="67">
        <v>20.5</v>
      </c>
      <c r="P6" s="67">
        <v>20.5</v>
      </c>
      <c r="Q6" s="67">
        <v>20.5</v>
      </c>
    </row>
    <row r="7" spans="2:17" x14ac:dyDescent="0.25">
      <c r="D7">
        <v>4</v>
      </c>
      <c r="E7">
        <v>30000</v>
      </c>
      <c r="F7" s="67">
        <v>19.5</v>
      </c>
      <c r="G7" s="67">
        <v>20</v>
      </c>
      <c r="H7" s="67">
        <v>20.5</v>
      </c>
      <c r="I7" s="67">
        <v>20.5</v>
      </c>
      <c r="J7" s="67">
        <v>21.000000000000004</v>
      </c>
      <c r="K7" s="67">
        <v>21.000000000000004</v>
      </c>
      <c r="L7" s="67">
        <v>21.499999999999996</v>
      </c>
      <c r="M7" s="67">
        <v>21.499999999999996</v>
      </c>
      <c r="N7" s="67">
        <v>21.999999999999996</v>
      </c>
      <c r="O7" s="67">
        <v>21.999999999999996</v>
      </c>
      <c r="P7" s="67">
        <v>21.999999999999996</v>
      </c>
      <c r="Q7" s="67">
        <v>22.499999999999996</v>
      </c>
    </row>
    <row r="8" spans="2:17" x14ac:dyDescent="0.25">
      <c r="D8">
        <v>5</v>
      </c>
      <c r="E8">
        <v>31000</v>
      </c>
      <c r="F8" s="67">
        <v>20</v>
      </c>
      <c r="G8" s="67">
        <v>20.5</v>
      </c>
      <c r="H8" s="67">
        <v>20.5</v>
      </c>
      <c r="I8" s="67">
        <v>21.000000000000004</v>
      </c>
      <c r="J8" s="67">
        <v>21.000000000000004</v>
      </c>
      <c r="K8" s="67">
        <v>21.499999999999996</v>
      </c>
      <c r="L8" s="67">
        <v>21.499999999999996</v>
      </c>
      <c r="M8" s="67">
        <v>21.999999999999996</v>
      </c>
      <c r="N8" s="67">
        <v>21.999999999999996</v>
      </c>
      <c r="O8" s="67">
        <v>22.499999999999996</v>
      </c>
      <c r="P8" s="67">
        <v>22.499999999999996</v>
      </c>
      <c r="Q8" s="67">
        <v>22.499999999999996</v>
      </c>
    </row>
    <row r="9" spans="2:17" x14ac:dyDescent="0.25">
      <c r="D9">
        <v>6</v>
      </c>
      <c r="E9">
        <v>32000</v>
      </c>
      <c r="F9" s="67">
        <v>20</v>
      </c>
      <c r="G9" s="67">
        <v>20.5</v>
      </c>
      <c r="H9" s="67">
        <v>21.000000000000004</v>
      </c>
      <c r="I9" s="67">
        <v>21.000000000000004</v>
      </c>
      <c r="J9" s="67">
        <v>21.499999999999996</v>
      </c>
      <c r="K9" s="67">
        <v>21.499999999999996</v>
      </c>
      <c r="L9" s="67">
        <v>21.999999999999996</v>
      </c>
      <c r="M9" s="67">
        <v>21.999999999999996</v>
      </c>
      <c r="N9" s="67">
        <v>22.499999999999996</v>
      </c>
      <c r="O9" s="67">
        <v>22.499999999999996</v>
      </c>
      <c r="P9" s="67">
        <v>22.499999999999996</v>
      </c>
      <c r="Q9" s="67">
        <v>23</v>
      </c>
    </row>
    <row r="10" spans="2:17" x14ac:dyDescent="0.25">
      <c r="D10">
        <v>7</v>
      </c>
      <c r="E10">
        <v>33000</v>
      </c>
      <c r="F10" s="67">
        <v>20.5</v>
      </c>
      <c r="G10" s="67">
        <v>20.5</v>
      </c>
      <c r="H10" s="67">
        <v>21.000000000000004</v>
      </c>
      <c r="I10" s="67">
        <v>21.499999999999996</v>
      </c>
      <c r="J10" s="67">
        <v>21.499999999999996</v>
      </c>
      <c r="K10" s="67">
        <v>21.999999999999996</v>
      </c>
      <c r="L10" s="67">
        <v>21.999999999999996</v>
      </c>
      <c r="M10" s="67">
        <v>22.499999999999996</v>
      </c>
      <c r="N10" s="67">
        <v>22.499999999999996</v>
      </c>
      <c r="O10" s="67">
        <v>22.499999999999996</v>
      </c>
      <c r="P10" s="67">
        <v>23</v>
      </c>
      <c r="Q10" s="67">
        <v>23</v>
      </c>
    </row>
    <row r="11" spans="2:17" x14ac:dyDescent="0.25">
      <c r="D11">
        <v>8</v>
      </c>
      <c r="E11">
        <v>34000</v>
      </c>
      <c r="F11" s="67">
        <v>20.5</v>
      </c>
      <c r="G11" s="67">
        <v>21.000000000000004</v>
      </c>
      <c r="H11" s="67">
        <v>21.000000000000004</v>
      </c>
      <c r="I11" s="67">
        <v>21.499999999999996</v>
      </c>
      <c r="J11" s="67">
        <v>21.499999999999996</v>
      </c>
      <c r="K11" s="67">
        <v>21.999999999999996</v>
      </c>
      <c r="L11" s="67">
        <v>21.999999999999996</v>
      </c>
      <c r="M11" s="67">
        <v>22.499999999999996</v>
      </c>
      <c r="N11" s="67">
        <v>22.499999999999996</v>
      </c>
      <c r="O11" s="67">
        <v>23</v>
      </c>
      <c r="P11" s="67">
        <v>23</v>
      </c>
      <c r="Q11" s="67">
        <v>23</v>
      </c>
    </row>
    <row r="12" spans="2:17" x14ac:dyDescent="0.25">
      <c r="D12">
        <v>9</v>
      </c>
      <c r="E12">
        <v>35000</v>
      </c>
      <c r="F12" s="67">
        <v>20.5</v>
      </c>
      <c r="G12" s="67">
        <v>21.000000000000004</v>
      </c>
      <c r="H12" s="67">
        <v>21.000000000000004</v>
      </c>
      <c r="I12" s="67">
        <v>21.499999999999996</v>
      </c>
      <c r="J12" s="67">
        <v>21.999999999999996</v>
      </c>
      <c r="K12" s="67">
        <v>21.999999999999996</v>
      </c>
      <c r="L12" s="67">
        <v>22.499999999999996</v>
      </c>
      <c r="M12" s="67">
        <v>22.499999999999996</v>
      </c>
      <c r="N12" s="67">
        <v>23</v>
      </c>
      <c r="O12" s="67">
        <v>23</v>
      </c>
      <c r="P12" s="67">
        <v>23</v>
      </c>
      <c r="Q12" s="67">
        <v>23.5</v>
      </c>
    </row>
    <row r="13" spans="2:17" x14ac:dyDescent="0.25">
      <c r="D13">
        <v>10</v>
      </c>
      <c r="E13">
        <v>36000</v>
      </c>
      <c r="F13" s="67">
        <v>20.5</v>
      </c>
      <c r="G13" s="67">
        <v>21.000000000000004</v>
      </c>
      <c r="H13" s="67">
        <v>21.499999999999996</v>
      </c>
      <c r="I13" s="67">
        <v>21.499999999999996</v>
      </c>
      <c r="J13" s="67">
        <v>21.999999999999996</v>
      </c>
      <c r="K13" s="67">
        <v>21.999999999999996</v>
      </c>
      <c r="L13" s="67">
        <v>22.499999999999996</v>
      </c>
      <c r="M13" s="67">
        <v>22.499999999999996</v>
      </c>
      <c r="N13" s="67">
        <v>23</v>
      </c>
      <c r="O13" s="67">
        <v>23</v>
      </c>
      <c r="P13" s="67">
        <v>23.5</v>
      </c>
      <c r="Q13" s="67">
        <v>23.5</v>
      </c>
    </row>
    <row r="14" spans="2:17" x14ac:dyDescent="0.25">
      <c r="D14">
        <v>11</v>
      </c>
      <c r="E14">
        <v>37000</v>
      </c>
      <c r="F14" s="67">
        <v>20.5</v>
      </c>
      <c r="G14" s="67">
        <v>21.000000000000004</v>
      </c>
      <c r="H14" s="67">
        <v>21.499999999999996</v>
      </c>
      <c r="I14" s="67">
        <v>21.499999999999996</v>
      </c>
      <c r="J14" s="67">
        <v>21.999999999999996</v>
      </c>
      <c r="K14" s="67">
        <v>22.499999999999996</v>
      </c>
      <c r="L14" s="67">
        <v>22.499999999999996</v>
      </c>
      <c r="M14" s="67">
        <v>23</v>
      </c>
      <c r="N14" s="67">
        <v>23</v>
      </c>
      <c r="O14" s="67">
        <v>23</v>
      </c>
      <c r="P14" s="67">
        <v>23.5</v>
      </c>
      <c r="Q14" s="67">
        <v>23.5</v>
      </c>
    </row>
    <row r="15" spans="2:17" x14ac:dyDescent="0.25">
      <c r="D15">
        <v>12</v>
      </c>
      <c r="E15">
        <v>38000</v>
      </c>
      <c r="F15" s="67">
        <v>21.000000000000004</v>
      </c>
      <c r="G15" s="67">
        <v>21.000000000000004</v>
      </c>
      <c r="H15" s="67">
        <v>21.499999999999996</v>
      </c>
      <c r="I15" s="67">
        <v>21.999999999999996</v>
      </c>
      <c r="J15" s="67">
        <v>21.999999999999996</v>
      </c>
      <c r="K15" s="67">
        <v>22.499999999999996</v>
      </c>
      <c r="L15" s="67">
        <v>22.499999999999996</v>
      </c>
      <c r="M15" s="67">
        <v>23</v>
      </c>
      <c r="N15" s="67">
        <v>23</v>
      </c>
      <c r="O15" s="67">
        <v>23.5</v>
      </c>
      <c r="P15" s="67">
        <v>23.5</v>
      </c>
      <c r="Q15" s="67">
        <v>23.5</v>
      </c>
    </row>
    <row r="16" spans="2:17" x14ac:dyDescent="0.25">
      <c r="D16">
        <v>13</v>
      </c>
      <c r="E16">
        <v>39000</v>
      </c>
      <c r="F16" s="67">
        <v>21.000000000000004</v>
      </c>
      <c r="G16" s="67">
        <v>21.000000000000004</v>
      </c>
      <c r="H16" s="67">
        <v>21.499999999999996</v>
      </c>
      <c r="I16" s="67">
        <v>21.999999999999996</v>
      </c>
      <c r="J16" s="67">
        <v>21.999999999999996</v>
      </c>
      <c r="K16" s="67">
        <v>22.499999999999996</v>
      </c>
      <c r="L16" s="67">
        <v>22.499999999999996</v>
      </c>
      <c r="M16" s="67">
        <v>23</v>
      </c>
      <c r="N16" s="67">
        <v>23</v>
      </c>
      <c r="O16" s="67">
        <v>23.5</v>
      </c>
      <c r="P16" s="67">
        <v>23.5</v>
      </c>
      <c r="Q16" s="67">
        <v>23.5</v>
      </c>
    </row>
    <row r="17" spans="4:17" x14ac:dyDescent="0.25">
      <c r="D17">
        <v>14</v>
      </c>
      <c r="E17">
        <v>40000</v>
      </c>
      <c r="F17" s="67">
        <v>21.000000000000004</v>
      </c>
      <c r="G17" s="67">
        <v>21.499999999999996</v>
      </c>
      <c r="H17" s="67">
        <v>21.499999999999996</v>
      </c>
      <c r="I17" s="67">
        <v>21.999999999999996</v>
      </c>
      <c r="J17" s="67">
        <v>21.999999999999996</v>
      </c>
      <c r="K17" s="67">
        <v>22.499999999999996</v>
      </c>
      <c r="L17" s="67">
        <v>23</v>
      </c>
      <c r="M17" s="67">
        <v>23</v>
      </c>
      <c r="N17" s="67">
        <v>23</v>
      </c>
      <c r="O17" s="67">
        <v>23.5</v>
      </c>
      <c r="P17" s="67">
        <v>23.5</v>
      </c>
      <c r="Q17" s="67">
        <v>24</v>
      </c>
    </row>
    <row r="18" spans="4:17" x14ac:dyDescent="0.25">
      <c r="D18">
        <v>15</v>
      </c>
      <c r="E18">
        <v>41000</v>
      </c>
      <c r="F18" s="67">
        <v>21.000000000000004</v>
      </c>
      <c r="G18" s="67">
        <v>21.499999999999996</v>
      </c>
      <c r="H18" s="67">
        <v>21.999999999999996</v>
      </c>
      <c r="I18" s="67">
        <v>21.999999999999996</v>
      </c>
      <c r="J18" s="67">
        <v>22.499999999999996</v>
      </c>
      <c r="K18" s="67">
        <v>22.499999999999996</v>
      </c>
      <c r="L18" s="67">
        <v>23</v>
      </c>
      <c r="M18" s="67">
        <v>23</v>
      </c>
      <c r="N18" s="67">
        <v>23.5</v>
      </c>
      <c r="O18" s="67">
        <v>23.5</v>
      </c>
      <c r="P18" s="67">
        <v>24</v>
      </c>
      <c r="Q18" s="67">
        <v>24</v>
      </c>
    </row>
    <row r="19" spans="4:17" x14ac:dyDescent="0.25">
      <c r="D19">
        <v>16</v>
      </c>
      <c r="E19">
        <v>42000</v>
      </c>
      <c r="F19" s="67">
        <v>21.499999999999996</v>
      </c>
      <c r="G19" s="67">
        <v>21.499999999999996</v>
      </c>
      <c r="H19" s="67">
        <v>21.999999999999996</v>
      </c>
      <c r="I19" s="67">
        <v>22.499999999999996</v>
      </c>
      <c r="J19" s="67">
        <v>22.499999999999996</v>
      </c>
      <c r="K19" s="67">
        <v>23</v>
      </c>
      <c r="L19" s="67">
        <v>23.5</v>
      </c>
      <c r="M19" s="67">
        <v>23.5</v>
      </c>
      <c r="N19" s="67">
        <v>23.5</v>
      </c>
      <c r="O19" s="67">
        <v>24</v>
      </c>
      <c r="P19" s="67">
        <v>24</v>
      </c>
      <c r="Q19" s="67">
        <v>24.5</v>
      </c>
    </row>
    <row r="20" spans="4:17" x14ac:dyDescent="0.25">
      <c r="D20">
        <v>17</v>
      </c>
      <c r="E20">
        <v>43000</v>
      </c>
      <c r="F20" s="67">
        <v>21.499999999999996</v>
      </c>
      <c r="G20" s="67">
        <v>21.999999999999996</v>
      </c>
      <c r="H20" s="67">
        <v>22.499999999999996</v>
      </c>
      <c r="I20" s="67">
        <v>22.499999999999996</v>
      </c>
      <c r="J20" s="67">
        <v>23</v>
      </c>
      <c r="K20" s="67">
        <v>23.5</v>
      </c>
      <c r="L20" s="67">
        <v>23.5</v>
      </c>
      <c r="M20" s="67">
        <v>24</v>
      </c>
      <c r="N20" s="67">
        <v>24</v>
      </c>
      <c r="O20" s="67">
        <v>24</v>
      </c>
      <c r="P20" s="67">
        <v>24.5</v>
      </c>
      <c r="Q20" s="67">
        <v>24.5</v>
      </c>
    </row>
    <row r="21" spans="4:17" x14ac:dyDescent="0.25">
      <c r="D21">
        <v>18</v>
      </c>
      <c r="E21">
        <v>44000</v>
      </c>
      <c r="F21" s="67">
        <v>21.999999999999996</v>
      </c>
      <c r="G21" s="67">
        <v>21.999999999999996</v>
      </c>
      <c r="H21" s="67">
        <v>22.499999999999996</v>
      </c>
      <c r="I21" s="67">
        <v>23</v>
      </c>
      <c r="J21" s="67">
        <v>23</v>
      </c>
      <c r="K21" s="67">
        <v>23.5</v>
      </c>
      <c r="L21" s="67">
        <v>24</v>
      </c>
      <c r="M21" s="67">
        <v>24</v>
      </c>
      <c r="N21" s="67">
        <v>24.5</v>
      </c>
      <c r="O21" s="67">
        <v>24.5</v>
      </c>
      <c r="P21" s="67">
        <v>24.5</v>
      </c>
      <c r="Q21" s="67">
        <v>25</v>
      </c>
    </row>
    <row r="22" spans="4:17" x14ac:dyDescent="0.25">
      <c r="D22">
        <v>19</v>
      </c>
      <c r="E22">
        <v>45000</v>
      </c>
      <c r="F22" s="67">
        <v>21.999999999999996</v>
      </c>
      <c r="G22" s="67">
        <v>22.499999999999996</v>
      </c>
      <c r="H22" s="67">
        <v>23</v>
      </c>
      <c r="I22" s="67">
        <v>23</v>
      </c>
      <c r="J22" s="67">
        <v>23.5</v>
      </c>
      <c r="K22" s="67">
        <v>24</v>
      </c>
      <c r="L22" s="67">
        <v>24</v>
      </c>
      <c r="M22" s="67">
        <v>24.5</v>
      </c>
      <c r="N22" s="67">
        <v>24.5</v>
      </c>
      <c r="O22" s="67">
        <v>25</v>
      </c>
      <c r="P22" s="67">
        <v>25</v>
      </c>
      <c r="Q22" s="67">
        <v>25</v>
      </c>
    </row>
    <row r="23" spans="4:17" x14ac:dyDescent="0.25">
      <c r="D23">
        <v>20</v>
      </c>
      <c r="E23">
        <v>46000</v>
      </c>
      <c r="F23" s="67">
        <v>22.499999999999996</v>
      </c>
      <c r="G23" s="67">
        <v>22.499999999999996</v>
      </c>
      <c r="H23" s="67">
        <v>23</v>
      </c>
      <c r="I23" s="67">
        <v>23.5</v>
      </c>
      <c r="J23" s="67">
        <v>23.5</v>
      </c>
      <c r="K23" s="67">
        <v>24</v>
      </c>
      <c r="L23" s="67">
        <v>24</v>
      </c>
      <c r="M23" s="67">
        <v>24.5</v>
      </c>
      <c r="N23" s="67">
        <v>24.5</v>
      </c>
      <c r="O23" s="67">
        <v>25</v>
      </c>
      <c r="P23" s="67">
        <v>25</v>
      </c>
      <c r="Q23" s="67">
        <v>25.5</v>
      </c>
    </row>
    <row r="24" spans="4:17" x14ac:dyDescent="0.25">
      <c r="D24">
        <v>21</v>
      </c>
      <c r="E24">
        <v>47000</v>
      </c>
      <c r="F24" s="67">
        <v>22.499999999999996</v>
      </c>
      <c r="G24" s="67">
        <v>23</v>
      </c>
      <c r="H24" s="67">
        <v>23</v>
      </c>
      <c r="I24" s="67">
        <v>23.5</v>
      </c>
      <c r="J24" s="67">
        <v>24</v>
      </c>
      <c r="K24" s="67">
        <v>24</v>
      </c>
      <c r="L24" s="67">
        <v>24.5</v>
      </c>
      <c r="M24" s="67">
        <v>24.5</v>
      </c>
      <c r="N24" s="67">
        <v>25</v>
      </c>
      <c r="O24" s="67">
        <v>25</v>
      </c>
      <c r="P24" s="67">
        <v>25.5</v>
      </c>
      <c r="Q24" s="67">
        <v>25.5</v>
      </c>
    </row>
    <row r="25" spans="4:17" x14ac:dyDescent="0.25">
      <c r="D25">
        <v>22</v>
      </c>
      <c r="E25">
        <v>48000</v>
      </c>
      <c r="F25" s="67">
        <v>22.499999999999996</v>
      </c>
      <c r="G25" s="67">
        <v>23</v>
      </c>
      <c r="H25" s="67">
        <v>23.5</v>
      </c>
      <c r="I25" s="67">
        <v>23.5</v>
      </c>
      <c r="J25" s="67">
        <v>24</v>
      </c>
      <c r="K25" s="67">
        <v>24</v>
      </c>
      <c r="L25" s="67">
        <v>24.5</v>
      </c>
      <c r="M25" s="67">
        <v>25</v>
      </c>
      <c r="N25" s="67">
        <v>25</v>
      </c>
      <c r="O25" s="67">
        <v>25.5</v>
      </c>
      <c r="P25" s="67">
        <v>25.5</v>
      </c>
      <c r="Q25" s="67">
        <v>25.5</v>
      </c>
    </row>
    <row r="26" spans="4:17" x14ac:dyDescent="0.25">
      <c r="D26">
        <v>23</v>
      </c>
      <c r="E26">
        <v>49000</v>
      </c>
      <c r="F26" s="67">
        <v>22.499999999999996</v>
      </c>
      <c r="G26" s="67">
        <v>23</v>
      </c>
      <c r="H26" s="67">
        <v>23.5</v>
      </c>
      <c r="I26" s="67">
        <v>24</v>
      </c>
      <c r="J26" s="67">
        <v>24</v>
      </c>
      <c r="K26" s="67">
        <v>24.5</v>
      </c>
      <c r="L26" s="67">
        <v>24.5</v>
      </c>
      <c r="M26" s="67">
        <v>25</v>
      </c>
      <c r="N26" s="67">
        <v>25</v>
      </c>
      <c r="O26" s="67">
        <v>25.5</v>
      </c>
      <c r="P26" s="67">
        <v>25.5</v>
      </c>
      <c r="Q26" s="67">
        <v>26</v>
      </c>
    </row>
    <row r="27" spans="4:17" x14ac:dyDescent="0.25">
      <c r="D27">
        <v>24</v>
      </c>
      <c r="E27">
        <v>50000</v>
      </c>
      <c r="F27" s="67">
        <v>22.499999999999996</v>
      </c>
      <c r="G27" s="67">
        <v>23</v>
      </c>
      <c r="H27" s="67">
        <v>23.5</v>
      </c>
      <c r="I27" s="67">
        <v>24</v>
      </c>
      <c r="J27" s="67">
        <v>24</v>
      </c>
      <c r="K27" s="67">
        <v>24.5</v>
      </c>
      <c r="L27" s="67">
        <v>25</v>
      </c>
      <c r="M27" s="67">
        <v>25</v>
      </c>
      <c r="N27" s="67">
        <v>25.5</v>
      </c>
      <c r="O27" s="67">
        <v>25.5</v>
      </c>
      <c r="P27" s="67">
        <v>26</v>
      </c>
      <c r="Q27" s="67">
        <v>26</v>
      </c>
    </row>
    <row r="28" spans="4:17" x14ac:dyDescent="0.25">
      <c r="D28">
        <v>25</v>
      </c>
      <c r="E28">
        <v>51000</v>
      </c>
      <c r="F28" s="67">
        <v>23</v>
      </c>
      <c r="G28" s="67">
        <v>23</v>
      </c>
      <c r="H28" s="67">
        <v>23.5</v>
      </c>
      <c r="I28" s="67">
        <v>24</v>
      </c>
      <c r="J28" s="67">
        <v>24.5</v>
      </c>
      <c r="K28" s="67">
        <v>24.5</v>
      </c>
      <c r="L28" s="67">
        <v>25</v>
      </c>
      <c r="M28" s="67">
        <v>25</v>
      </c>
      <c r="N28" s="67">
        <v>25.5</v>
      </c>
      <c r="O28" s="67">
        <v>25.5</v>
      </c>
      <c r="P28" s="67">
        <v>26</v>
      </c>
      <c r="Q28" s="67">
        <v>26</v>
      </c>
    </row>
    <row r="29" spans="4:17" x14ac:dyDescent="0.25">
      <c r="D29">
        <v>26</v>
      </c>
      <c r="E29">
        <v>52000</v>
      </c>
      <c r="F29" s="67">
        <v>23</v>
      </c>
      <c r="G29" s="67">
        <v>23.5</v>
      </c>
      <c r="H29" s="67">
        <v>23.5</v>
      </c>
      <c r="I29" s="67">
        <v>24</v>
      </c>
      <c r="J29" s="67">
        <v>24.5</v>
      </c>
      <c r="K29" s="67">
        <v>24.5</v>
      </c>
      <c r="L29" s="67">
        <v>25</v>
      </c>
      <c r="M29" s="67">
        <v>25.5</v>
      </c>
      <c r="N29" s="67">
        <v>25.5</v>
      </c>
      <c r="O29" s="67">
        <v>26</v>
      </c>
      <c r="P29" s="67">
        <v>26</v>
      </c>
      <c r="Q29" s="67">
        <v>26</v>
      </c>
    </row>
    <row r="30" spans="4:17" x14ac:dyDescent="0.25">
      <c r="D30">
        <v>27</v>
      </c>
      <c r="E30">
        <v>53000</v>
      </c>
      <c r="F30" s="67">
        <v>23</v>
      </c>
      <c r="G30" s="67">
        <v>23.5</v>
      </c>
      <c r="H30" s="67">
        <v>24</v>
      </c>
      <c r="I30" s="67">
        <v>24</v>
      </c>
      <c r="J30" s="67">
        <v>24.5</v>
      </c>
      <c r="K30" s="67">
        <v>25</v>
      </c>
      <c r="L30" s="67">
        <v>25</v>
      </c>
      <c r="M30" s="67">
        <v>25.5</v>
      </c>
      <c r="N30" s="67">
        <v>25.5</v>
      </c>
      <c r="O30" s="67">
        <v>26</v>
      </c>
      <c r="P30" s="67">
        <v>26</v>
      </c>
      <c r="Q30" s="67">
        <v>26.5</v>
      </c>
    </row>
    <row r="31" spans="4:17" x14ac:dyDescent="0.25">
      <c r="D31">
        <v>28</v>
      </c>
      <c r="E31">
        <v>54000</v>
      </c>
      <c r="F31" s="67">
        <v>23</v>
      </c>
      <c r="G31" s="67">
        <v>23.5</v>
      </c>
      <c r="H31" s="67">
        <v>24</v>
      </c>
      <c r="I31" s="67">
        <v>24</v>
      </c>
      <c r="J31" s="67">
        <v>24.5</v>
      </c>
      <c r="K31" s="67">
        <v>25</v>
      </c>
      <c r="L31" s="67">
        <v>25</v>
      </c>
      <c r="M31" s="67">
        <v>25.5</v>
      </c>
      <c r="N31" s="67">
        <v>25.5</v>
      </c>
      <c r="O31" s="67">
        <v>26</v>
      </c>
      <c r="P31" s="67">
        <v>26</v>
      </c>
      <c r="Q31" s="67">
        <v>26.5</v>
      </c>
    </row>
    <row r="32" spans="4:17" x14ac:dyDescent="0.25">
      <c r="D32">
        <v>29</v>
      </c>
      <c r="E32">
        <v>55000</v>
      </c>
      <c r="F32" s="67">
        <v>23</v>
      </c>
      <c r="G32" s="67">
        <v>23.5</v>
      </c>
      <c r="H32" s="67">
        <v>24</v>
      </c>
      <c r="I32" s="67">
        <v>24.5</v>
      </c>
      <c r="J32" s="67">
        <v>24.5</v>
      </c>
      <c r="K32" s="67">
        <v>25</v>
      </c>
      <c r="L32" s="67">
        <v>25</v>
      </c>
      <c r="M32" s="67">
        <v>25.5</v>
      </c>
      <c r="N32" s="67">
        <v>25.5</v>
      </c>
      <c r="O32" s="67">
        <v>26</v>
      </c>
      <c r="P32" s="67">
        <v>26</v>
      </c>
      <c r="Q32" s="67">
        <v>26.5</v>
      </c>
    </row>
    <row r="33" spans="4:17" x14ac:dyDescent="0.25">
      <c r="D33">
        <v>30</v>
      </c>
      <c r="E33">
        <v>56000</v>
      </c>
      <c r="F33" s="67">
        <v>23</v>
      </c>
      <c r="G33" s="67">
        <v>23.5</v>
      </c>
      <c r="H33" s="67">
        <v>24</v>
      </c>
      <c r="I33" s="67">
        <v>24.5</v>
      </c>
      <c r="J33" s="67">
        <v>24.5</v>
      </c>
      <c r="K33" s="67">
        <v>25</v>
      </c>
      <c r="L33" s="67">
        <v>25.5</v>
      </c>
      <c r="M33" s="67">
        <v>25.5</v>
      </c>
      <c r="N33" s="67">
        <v>26</v>
      </c>
      <c r="O33" s="67">
        <v>26</v>
      </c>
      <c r="P33" s="67">
        <v>26.5</v>
      </c>
      <c r="Q33" s="67">
        <v>26.5</v>
      </c>
    </row>
    <row r="34" spans="4:17" x14ac:dyDescent="0.25">
      <c r="D34">
        <v>31</v>
      </c>
      <c r="E34">
        <v>57000</v>
      </c>
      <c r="F34" s="67">
        <v>23</v>
      </c>
      <c r="G34" s="67">
        <v>23.5</v>
      </c>
      <c r="H34" s="67">
        <v>24</v>
      </c>
      <c r="I34" s="67">
        <v>24.5</v>
      </c>
      <c r="J34" s="67">
        <v>24.5</v>
      </c>
      <c r="K34" s="67">
        <v>25</v>
      </c>
      <c r="L34" s="67">
        <v>25.5</v>
      </c>
      <c r="M34" s="67">
        <v>25.5</v>
      </c>
      <c r="N34" s="67">
        <v>26</v>
      </c>
      <c r="O34" s="67">
        <v>26</v>
      </c>
      <c r="P34" s="67">
        <v>26.5</v>
      </c>
      <c r="Q34" s="67">
        <v>26.5</v>
      </c>
    </row>
    <row r="35" spans="4:17" x14ac:dyDescent="0.25">
      <c r="D35">
        <v>32</v>
      </c>
      <c r="E35">
        <v>58000</v>
      </c>
      <c r="F35" s="67">
        <v>23</v>
      </c>
      <c r="G35" s="67">
        <v>23.5</v>
      </c>
      <c r="H35" s="67">
        <v>24</v>
      </c>
      <c r="I35" s="67">
        <v>24.5</v>
      </c>
      <c r="J35" s="67">
        <v>25</v>
      </c>
      <c r="K35" s="67">
        <v>25</v>
      </c>
      <c r="L35" s="67">
        <v>25.5</v>
      </c>
      <c r="M35" s="67">
        <v>25.5</v>
      </c>
      <c r="N35" s="67">
        <v>26</v>
      </c>
      <c r="O35" s="67">
        <v>26</v>
      </c>
      <c r="P35" s="67">
        <v>26.5</v>
      </c>
      <c r="Q35" s="67">
        <v>26.5</v>
      </c>
    </row>
    <row r="36" spans="4:17" x14ac:dyDescent="0.25">
      <c r="D36">
        <v>33</v>
      </c>
      <c r="E36">
        <v>59000</v>
      </c>
      <c r="F36" s="67">
        <v>23</v>
      </c>
      <c r="G36" s="67">
        <v>23.5</v>
      </c>
      <c r="H36" s="67">
        <v>24</v>
      </c>
      <c r="I36" s="67">
        <v>24.5</v>
      </c>
      <c r="J36" s="67">
        <v>25</v>
      </c>
      <c r="K36" s="67">
        <v>25</v>
      </c>
      <c r="L36" s="67">
        <v>25.5</v>
      </c>
      <c r="M36" s="67">
        <v>26</v>
      </c>
      <c r="N36" s="67">
        <v>26</v>
      </c>
      <c r="O36" s="67">
        <v>26</v>
      </c>
      <c r="P36" s="67">
        <v>26.5</v>
      </c>
      <c r="Q36" s="67">
        <v>26.5</v>
      </c>
    </row>
    <row r="37" spans="4:17" x14ac:dyDescent="0.25">
      <c r="D37">
        <v>34</v>
      </c>
      <c r="E37">
        <v>60000</v>
      </c>
      <c r="F37" s="67">
        <v>23.5</v>
      </c>
      <c r="G37" s="67">
        <v>23.5</v>
      </c>
      <c r="H37" s="67">
        <v>24</v>
      </c>
      <c r="I37" s="67">
        <v>24.5</v>
      </c>
      <c r="J37" s="67">
        <v>25</v>
      </c>
      <c r="K37" s="67">
        <v>25</v>
      </c>
      <c r="L37" s="67">
        <v>25.5</v>
      </c>
      <c r="M37" s="67">
        <v>26</v>
      </c>
      <c r="N37" s="67">
        <v>26</v>
      </c>
      <c r="O37" s="67">
        <v>26.5</v>
      </c>
      <c r="P37" s="67">
        <v>26.5</v>
      </c>
      <c r="Q37" s="67">
        <v>26.5</v>
      </c>
    </row>
    <row r="38" spans="4:17" x14ac:dyDescent="0.25">
      <c r="D38">
        <v>35</v>
      </c>
      <c r="E38">
        <v>61000</v>
      </c>
      <c r="F38" s="67">
        <v>23.5</v>
      </c>
      <c r="G38" s="67">
        <v>24</v>
      </c>
      <c r="H38" s="67">
        <v>24</v>
      </c>
      <c r="I38" s="67">
        <v>24.5</v>
      </c>
      <c r="J38" s="67">
        <v>25</v>
      </c>
      <c r="K38" s="67">
        <v>25.5</v>
      </c>
      <c r="L38" s="67">
        <v>25.5</v>
      </c>
      <c r="M38" s="67">
        <v>26</v>
      </c>
      <c r="N38" s="67">
        <v>26</v>
      </c>
      <c r="O38" s="67">
        <v>26.5</v>
      </c>
      <c r="P38" s="67">
        <v>26.5</v>
      </c>
      <c r="Q38" s="67">
        <v>27</v>
      </c>
    </row>
    <row r="39" spans="4:17" x14ac:dyDescent="0.25">
      <c r="D39">
        <v>36</v>
      </c>
      <c r="E39">
        <v>62000</v>
      </c>
      <c r="F39" s="67">
        <v>23.5</v>
      </c>
      <c r="G39" s="67">
        <v>24</v>
      </c>
      <c r="H39" s="67">
        <v>24.5</v>
      </c>
      <c r="I39" s="67">
        <v>24.5</v>
      </c>
      <c r="J39" s="67">
        <v>25</v>
      </c>
      <c r="K39" s="67">
        <v>25.5</v>
      </c>
      <c r="L39" s="67">
        <v>25.5</v>
      </c>
      <c r="M39" s="67">
        <v>26</v>
      </c>
      <c r="N39" s="67">
        <v>26</v>
      </c>
      <c r="O39" s="67">
        <v>26.5</v>
      </c>
      <c r="P39" s="67">
        <v>26.5</v>
      </c>
      <c r="Q39" s="67">
        <v>27</v>
      </c>
    </row>
    <row r="40" spans="4:17" x14ac:dyDescent="0.25">
      <c r="D40">
        <v>37</v>
      </c>
      <c r="E40">
        <v>63000</v>
      </c>
      <c r="F40" s="67">
        <v>23.5</v>
      </c>
      <c r="G40" s="67">
        <v>24</v>
      </c>
      <c r="H40" s="67">
        <v>24.5</v>
      </c>
      <c r="I40" s="67">
        <v>24.5</v>
      </c>
      <c r="J40" s="67">
        <v>25</v>
      </c>
      <c r="K40" s="67">
        <v>25.5</v>
      </c>
      <c r="L40" s="67">
        <v>26</v>
      </c>
      <c r="M40" s="67">
        <v>26</v>
      </c>
      <c r="N40" s="67">
        <v>26.5</v>
      </c>
      <c r="O40" s="67">
        <v>26.5</v>
      </c>
      <c r="P40" s="67">
        <v>27</v>
      </c>
      <c r="Q40" s="67">
        <v>27</v>
      </c>
    </row>
    <row r="41" spans="4:17" x14ac:dyDescent="0.25">
      <c r="D41">
        <v>38</v>
      </c>
      <c r="E41">
        <v>64000</v>
      </c>
      <c r="F41" s="67">
        <v>23.5</v>
      </c>
      <c r="G41" s="67">
        <v>24</v>
      </c>
      <c r="H41" s="67">
        <v>24.5</v>
      </c>
      <c r="I41" s="67">
        <v>25</v>
      </c>
      <c r="J41" s="67">
        <v>25</v>
      </c>
      <c r="K41" s="67">
        <v>25.5</v>
      </c>
      <c r="L41" s="67">
        <v>26</v>
      </c>
      <c r="M41" s="67">
        <v>26</v>
      </c>
      <c r="N41" s="67">
        <v>26.5</v>
      </c>
      <c r="O41" s="67">
        <v>26.5</v>
      </c>
      <c r="P41" s="67">
        <v>27</v>
      </c>
      <c r="Q41" s="67">
        <v>27</v>
      </c>
    </row>
    <row r="42" spans="4:17" x14ac:dyDescent="0.25">
      <c r="D42">
        <v>39</v>
      </c>
      <c r="E42">
        <v>65000</v>
      </c>
      <c r="F42" s="67">
        <v>23.5</v>
      </c>
      <c r="G42" s="67">
        <v>24</v>
      </c>
      <c r="H42" s="67">
        <v>24.5</v>
      </c>
      <c r="I42" s="67">
        <v>25</v>
      </c>
      <c r="J42" s="67">
        <v>25.5</v>
      </c>
      <c r="K42" s="67">
        <v>25.5</v>
      </c>
      <c r="L42" s="67">
        <v>26</v>
      </c>
      <c r="M42" s="67">
        <v>26</v>
      </c>
      <c r="N42" s="67">
        <v>26.5</v>
      </c>
      <c r="O42" s="67">
        <v>27</v>
      </c>
      <c r="P42" s="67">
        <v>27</v>
      </c>
      <c r="Q42" s="67">
        <v>27</v>
      </c>
    </row>
    <row r="43" spans="4:17" x14ac:dyDescent="0.25">
      <c r="D43">
        <v>40</v>
      </c>
      <c r="E43">
        <v>66000</v>
      </c>
      <c r="F43" s="67">
        <v>24</v>
      </c>
      <c r="G43" s="67">
        <v>24.5</v>
      </c>
      <c r="H43" s="67">
        <v>24.5</v>
      </c>
      <c r="I43" s="67">
        <v>25</v>
      </c>
      <c r="J43" s="67">
        <v>25.5</v>
      </c>
      <c r="K43" s="67">
        <v>25.5</v>
      </c>
      <c r="L43" s="67">
        <v>26</v>
      </c>
      <c r="M43" s="67">
        <v>26.5</v>
      </c>
      <c r="N43" s="67">
        <v>26.5</v>
      </c>
      <c r="O43" s="67">
        <v>27</v>
      </c>
      <c r="P43" s="67">
        <v>27</v>
      </c>
      <c r="Q43" s="67">
        <v>27.500000000000004</v>
      </c>
    </row>
    <row r="44" spans="4:17" x14ac:dyDescent="0.25">
      <c r="D44">
        <v>41</v>
      </c>
      <c r="E44">
        <v>67000</v>
      </c>
      <c r="F44" s="67">
        <v>24</v>
      </c>
      <c r="G44" s="67">
        <v>24.5</v>
      </c>
      <c r="H44" s="67">
        <v>25</v>
      </c>
      <c r="I44" s="67">
        <v>25</v>
      </c>
      <c r="J44" s="67">
        <v>25.5</v>
      </c>
      <c r="K44" s="67">
        <v>26</v>
      </c>
      <c r="L44" s="67">
        <v>26</v>
      </c>
      <c r="M44" s="67">
        <v>26.5</v>
      </c>
      <c r="N44" s="67">
        <v>26.5</v>
      </c>
      <c r="O44" s="67">
        <v>27</v>
      </c>
      <c r="P44" s="67">
        <v>27.500000000000004</v>
      </c>
      <c r="Q44" s="67">
        <v>27.500000000000004</v>
      </c>
    </row>
    <row r="45" spans="4:17" x14ac:dyDescent="0.25">
      <c r="D45">
        <v>42</v>
      </c>
      <c r="E45">
        <v>68000</v>
      </c>
      <c r="F45" s="67">
        <v>24</v>
      </c>
      <c r="G45" s="67">
        <v>24.5</v>
      </c>
      <c r="H45" s="67">
        <v>25</v>
      </c>
      <c r="I45" s="67">
        <v>25.5</v>
      </c>
      <c r="J45" s="67">
        <v>25.5</v>
      </c>
      <c r="K45" s="67">
        <v>26</v>
      </c>
      <c r="L45" s="67">
        <v>26.5</v>
      </c>
      <c r="M45" s="67">
        <v>26.5</v>
      </c>
      <c r="N45" s="67">
        <v>27</v>
      </c>
      <c r="O45" s="67">
        <v>27</v>
      </c>
      <c r="P45" s="67">
        <v>27.500000000000004</v>
      </c>
      <c r="Q45" s="67">
        <v>27.500000000000004</v>
      </c>
    </row>
    <row r="46" spans="4:17" x14ac:dyDescent="0.25">
      <c r="D46">
        <v>43</v>
      </c>
      <c r="E46">
        <v>69000</v>
      </c>
      <c r="F46" s="67">
        <v>24</v>
      </c>
      <c r="G46" s="67">
        <v>24.5</v>
      </c>
      <c r="H46" s="67">
        <v>25</v>
      </c>
      <c r="I46" s="67">
        <v>25.5</v>
      </c>
      <c r="J46" s="67">
        <v>25.5</v>
      </c>
      <c r="K46" s="67">
        <v>26</v>
      </c>
      <c r="L46" s="67">
        <v>26.5</v>
      </c>
      <c r="M46" s="67">
        <v>26.5</v>
      </c>
      <c r="N46" s="67">
        <v>27</v>
      </c>
      <c r="O46" s="67">
        <v>27.500000000000004</v>
      </c>
      <c r="P46" s="67">
        <v>27.500000000000004</v>
      </c>
      <c r="Q46" s="67">
        <v>27.500000000000004</v>
      </c>
    </row>
    <row r="47" spans="4:17" x14ac:dyDescent="0.25">
      <c r="D47">
        <v>44</v>
      </c>
      <c r="E47">
        <v>70000</v>
      </c>
      <c r="F47" s="67">
        <v>24.5</v>
      </c>
      <c r="G47" s="67">
        <v>24.5</v>
      </c>
      <c r="H47" s="67">
        <v>25</v>
      </c>
      <c r="I47" s="67">
        <v>25.5</v>
      </c>
      <c r="J47" s="67">
        <v>26</v>
      </c>
      <c r="K47" s="67">
        <v>26</v>
      </c>
      <c r="L47" s="67">
        <v>26.5</v>
      </c>
      <c r="M47" s="67">
        <v>27</v>
      </c>
      <c r="N47" s="67">
        <v>27</v>
      </c>
      <c r="O47" s="67">
        <v>27.500000000000004</v>
      </c>
      <c r="P47" s="67">
        <v>27.500000000000004</v>
      </c>
      <c r="Q47" s="67">
        <v>28.000000000000004</v>
      </c>
    </row>
    <row r="48" spans="4:17" x14ac:dyDescent="0.25">
      <c r="D48">
        <v>45</v>
      </c>
      <c r="E48">
        <v>71000</v>
      </c>
      <c r="F48" s="67">
        <v>24.5</v>
      </c>
      <c r="G48" s="67">
        <v>25</v>
      </c>
      <c r="H48" s="67">
        <v>25</v>
      </c>
      <c r="I48" s="67">
        <v>25.5</v>
      </c>
      <c r="J48" s="67">
        <v>26</v>
      </c>
      <c r="K48" s="67">
        <v>26.5</v>
      </c>
      <c r="L48" s="67">
        <v>26.5</v>
      </c>
      <c r="M48" s="67">
        <v>27</v>
      </c>
      <c r="N48" s="67">
        <v>27</v>
      </c>
      <c r="O48" s="67">
        <v>27.500000000000004</v>
      </c>
      <c r="P48" s="67">
        <v>28.000000000000004</v>
      </c>
      <c r="Q48" s="67">
        <v>28.000000000000004</v>
      </c>
    </row>
    <row r="49" spans="4:17" x14ac:dyDescent="0.25">
      <c r="D49">
        <v>46</v>
      </c>
      <c r="E49">
        <v>72000</v>
      </c>
      <c r="F49" s="67">
        <v>24.5</v>
      </c>
      <c r="G49" s="67">
        <v>25</v>
      </c>
      <c r="H49" s="67">
        <v>25.5</v>
      </c>
      <c r="I49" s="67">
        <v>25.5</v>
      </c>
      <c r="J49" s="67">
        <v>26</v>
      </c>
      <c r="K49" s="67">
        <v>26.5</v>
      </c>
      <c r="L49" s="67">
        <v>27</v>
      </c>
      <c r="M49" s="67">
        <v>27</v>
      </c>
      <c r="N49" s="67">
        <v>27.500000000000004</v>
      </c>
      <c r="O49" s="67">
        <v>27.500000000000004</v>
      </c>
      <c r="P49" s="67">
        <v>28.000000000000004</v>
      </c>
      <c r="Q49" s="67">
        <v>28.000000000000004</v>
      </c>
    </row>
    <row r="50" spans="4:17" x14ac:dyDescent="0.25">
      <c r="D50">
        <v>47</v>
      </c>
      <c r="E50">
        <v>73000</v>
      </c>
      <c r="F50" s="67">
        <v>24.5</v>
      </c>
      <c r="G50" s="67">
        <v>25</v>
      </c>
      <c r="H50" s="67">
        <v>25.5</v>
      </c>
      <c r="I50" s="67">
        <v>26</v>
      </c>
      <c r="J50" s="67">
        <v>26.5</v>
      </c>
      <c r="K50" s="67">
        <v>26.5</v>
      </c>
      <c r="L50" s="67">
        <v>27</v>
      </c>
      <c r="M50" s="67">
        <v>27.500000000000004</v>
      </c>
      <c r="N50" s="67">
        <v>27.500000000000004</v>
      </c>
      <c r="O50" s="67">
        <v>28.000000000000004</v>
      </c>
      <c r="P50" s="67">
        <v>28.000000000000004</v>
      </c>
      <c r="Q50" s="67">
        <v>28.500000000000004</v>
      </c>
    </row>
    <row r="51" spans="4:17" x14ac:dyDescent="0.25">
      <c r="D51">
        <v>48</v>
      </c>
      <c r="E51">
        <v>74000</v>
      </c>
      <c r="F51" s="67">
        <v>25</v>
      </c>
      <c r="G51" s="67">
        <v>25.5</v>
      </c>
      <c r="H51" s="67">
        <v>25.5</v>
      </c>
      <c r="I51" s="67">
        <v>26</v>
      </c>
      <c r="J51" s="67">
        <v>26.5</v>
      </c>
      <c r="K51" s="67">
        <v>27</v>
      </c>
      <c r="L51" s="67">
        <v>27</v>
      </c>
      <c r="M51" s="67">
        <v>27.500000000000004</v>
      </c>
      <c r="N51" s="67">
        <v>27.500000000000004</v>
      </c>
      <c r="O51" s="67">
        <v>28.000000000000004</v>
      </c>
      <c r="P51" s="67">
        <v>28.000000000000004</v>
      </c>
      <c r="Q51" s="67">
        <v>28.500000000000004</v>
      </c>
    </row>
    <row r="52" spans="4:17" x14ac:dyDescent="0.25">
      <c r="D52">
        <v>49</v>
      </c>
      <c r="E52">
        <v>75000</v>
      </c>
      <c r="F52" s="67">
        <v>25</v>
      </c>
      <c r="G52" s="67">
        <v>25.5</v>
      </c>
      <c r="H52" s="67">
        <v>26</v>
      </c>
      <c r="I52" s="67">
        <v>26</v>
      </c>
      <c r="J52" s="67">
        <v>26.5</v>
      </c>
      <c r="K52" s="67">
        <v>27</v>
      </c>
      <c r="L52" s="67">
        <v>27.500000000000004</v>
      </c>
      <c r="M52" s="67">
        <v>27.500000000000004</v>
      </c>
      <c r="N52" s="67">
        <v>28.000000000000004</v>
      </c>
      <c r="O52" s="67">
        <v>28.000000000000004</v>
      </c>
      <c r="P52" s="67">
        <v>28.500000000000004</v>
      </c>
      <c r="Q52" s="67">
        <v>28.500000000000004</v>
      </c>
    </row>
    <row r="53" spans="4:17" x14ac:dyDescent="0.25">
      <c r="D53">
        <v>50</v>
      </c>
      <c r="E53">
        <v>76000</v>
      </c>
      <c r="F53" s="67">
        <v>25</v>
      </c>
      <c r="G53" s="67">
        <v>25.5</v>
      </c>
      <c r="H53" s="67">
        <v>26</v>
      </c>
      <c r="I53" s="67">
        <v>26.5</v>
      </c>
      <c r="J53" s="67">
        <v>26.5</v>
      </c>
      <c r="K53" s="67">
        <v>27</v>
      </c>
      <c r="L53" s="67">
        <v>27.500000000000004</v>
      </c>
      <c r="M53" s="67">
        <v>27.500000000000004</v>
      </c>
      <c r="N53" s="67">
        <v>28.000000000000004</v>
      </c>
      <c r="O53" s="67">
        <v>28.500000000000004</v>
      </c>
      <c r="P53" s="67">
        <v>28.500000000000004</v>
      </c>
      <c r="Q53" s="67">
        <v>29.000000000000004</v>
      </c>
    </row>
    <row r="54" spans="4:17" x14ac:dyDescent="0.25">
      <c r="D54">
        <v>51</v>
      </c>
      <c r="E54">
        <v>77000</v>
      </c>
      <c r="F54" s="67">
        <v>25</v>
      </c>
      <c r="G54" s="67">
        <v>25.5</v>
      </c>
      <c r="H54" s="67">
        <v>26</v>
      </c>
      <c r="I54" s="67">
        <v>26.5</v>
      </c>
      <c r="J54" s="67">
        <v>27</v>
      </c>
      <c r="K54" s="67">
        <v>27</v>
      </c>
      <c r="L54" s="67">
        <v>27.500000000000004</v>
      </c>
      <c r="M54" s="67">
        <v>28.000000000000004</v>
      </c>
      <c r="N54" s="67">
        <v>28.000000000000004</v>
      </c>
      <c r="O54" s="67">
        <v>28.500000000000004</v>
      </c>
      <c r="P54" s="67">
        <v>28.500000000000004</v>
      </c>
      <c r="Q54" s="67">
        <v>29.000000000000004</v>
      </c>
    </row>
    <row r="55" spans="4:17" x14ac:dyDescent="0.25">
      <c r="D55">
        <v>52</v>
      </c>
      <c r="E55">
        <v>78000</v>
      </c>
      <c r="F55" s="67">
        <v>25.5</v>
      </c>
      <c r="G55" s="67">
        <v>26</v>
      </c>
      <c r="H55" s="67">
        <v>26</v>
      </c>
      <c r="I55" s="67">
        <v>26.5</v>
      </c>
      <c r="J55" s="67">
        <v>27</v>
      </c>
      <c r="K55" s="67">
        <v>27.500000000000004</v>
      </c>
      <c r="L55" s="67">
        <v>27.500000000000004</v>
      </c>
      <c r="M55" s="67">
        <v>28.000000000000004</v>
      </c>
      <c r="N55" s="67">
        <v>28.500000000000004</v>
      </c>
      <c r="O55" s="67">
        <v>28.500000000000004</v>
      </c>
      <c r="P55" s="67">
        <v>29.000000000000004</v>
      </c>
      <c r="Q55" s="67">
        <v>29.000000000000004</v>
      </c>
    </row>
    <row r="56" spans="4:17" x14ac:dyDescent="0.25">
      <c r="D56">
        <v>53</v>
      </c>
      <c r="E56">
        <v>79000</v>
      </c>
      <c r="F56" s="67">
        <v>25.5</v>
      </c>
      <c r="G56" s="67">
        <v>26</v>
      </c>
      <c r="H56" s="67">
        <v>26.5</v>
      </c>
      <c r="I56" s="67">
        <v>27</v>
      </c>
      <c r="J56" s="67">
        <v>27</v>
      </c>
      <c r="K56" s="67">
        <v>27.500000000000004</v>
      </c>
      <c r="L56" s="67">
        <v>28.000000000000004</v>
      </c>
      <c r="M56" s="67">
        <v>28.000000000000004</v>
      </c>
      <c r="N56" s="67">
        <v>28.500000000000004</v>
      </c>
      <c r="O56" s="67">
        <v>28.500000000000004</v>
      </c>
      <c r="P56" s="67">
        <v>29.000000000000004</v>
      </c>
      <c r="Q56" s="67">
        <v>29.000000000000004</v>
      </c>
    </row>
    <row r="57" spans="4:17" x14ac:dyDescent="0.25">
      <c r="D57">
        <v>54</v>
      </c>
      <c r="E57">
        <v>80000</v>
      </c>
      <c r="F57" s="67">
        <v>25.5</v>
      </c>
      <c r="G57" s="67">
        <v>26</v>
      </c>
      <c r="H57" s="67">
        <v>26.5</v>
      </c>
      <c r="I57" s="67">
        <v>27</v>
      </c>
      <c r="J57" s="67">
        <v>27.500000000000004</v>
      </c>
      <c r="K57" s="67">
        <v>27.500000000000004</v>
      </c>
      <c r="L57" s="67">
        <v>28.000000000000004</v>
      </c>
      <c r="M57" s="67">
        <v>28.500000000000004</v>
      </c>
      <c r="N57" s="67">
        <v>28.500000000000004</v>
      </c>
      <c r="O57" s="67">
        <v>29.000000000000004</v>
      </c>
      <c r="P57" s="67">
        <v>29.000000000000004</v>
      </c>
      <c r="Q57" s="67">
        <v>29.5</v>
      </c>
    </row>
    <row r="58" spans="4:17" x14ac:dyDescent="0.25">
      <c r="D58">
        <v>55</v>
      </c>
      <c r="E58">
        <v>81000</v>
      </c>
      <c r="F58" s="67">
        <v>25.5</v>
      </c>
      <c r="G58" s="67">
        <v>26</v>
      </c>
      <c r="H58" s="67">
        <v>26.5</v>
      </c>
      <c r="I58" s="67">
        <v>27</v>
      </c>
      <c r="J58" s="67">
        <v>27.500000000000004</v>
      </c>
      <c r="K58" s="67">
        <v>27.500000000000004</v>
      </c>
      <c r="L58" s="67">
        <v>28.000000000000004</v>
      </c>
      <c r="M58" s="67">
        <v>28.500000000000004</v>
      </c>
      <c r="N58" s="67">
        <v>28.500000000000004</v>
      </c>
      <c r="O58" s="67">
        <v>29.000000000000004</v>
      </c>
      <c r="P58" s="67">
        <v>29.000000000000004</v>
      </c>
      <c r="Q58" s="67">
        <v>29.5</v>
      </c>
    </row>
    <row r="59" spans="4:17" x14ac:dyDescent="0.25">
      <c r="D59">
        <v>56</v>
      </c>
      <c r="E59">
        <v>82000</v>
      </c>
      <c r="F59" s="67">
        <v>26</v>
      </c>
      <c r="G59" s="67">
        <v>26</v>
      </c>
      <c r="H59" s="67">
        <v>26.5</v>
      </c>
      <c r="I59" s="67">
        <v>27</v>
      </c>
      <c r="J59" s="67">
        <v>27.500000000000004</v>
      </c>
      <c r="K59" s="67">
        <v>28.000000000000004</v>
      </c>
      <c r="L59" s="67">
        <v>28.000000000000004</v>
      </c>
      <c r="M59" s="67">
        <v>28.500000000000004</v>
      </c>
      <c r="N59" s="67">
        <v>29.000000000000004</v>
      </c>
      <c r="O59" s="67">
        <v>29.000000000000004</v>
      </c>
      <c r="P59" s="67">
        <v>29.5</v>
      </c>
      <c r="Q59" s="67">
        <v>29.5</v>
      </c>
    </row>
    <row r="60" spans="4:17" x14ac:dyDescent="0.25">
      <c r="D60">
        <v>57</v>
      </c>
      <c r="E60">
        <v>83000</v>
      </c>
      <c r="F60" s="67">
        <v>26</v>
      </c>
      <c r="G60" s="67">
        <v>26.5</v>
      </c>
      <c r="H60" s="67">
        <v>27</v>
      </c>
      <c r="I60" s="67">
        <v>27</v>
      </c>
      <c r="J60" s="67">
        <v>27.500000000000004</v>
      </c>
      <c r="K60" s="67">
        <v>28.000000000000004</v>
      </c>
      <c r="L60" s="67">
        <v>28.500000000000004</v>
      </c>
      <c r="M60" s="67">
        <v>28.500000000000004</v>
      </c>
      <c r="N60" s="67">
        <v>29.000000000000004</v>
      </c>
      <c r="O60" s="67">
        <v>29.000000000000004</v>
      </c>
      <c r="P60" s="67">
        <v>29.5</v>
      </c>
      <c r="Q60" s="67">
        <v>29.5</v>
      </c>
    </row>
    <row r="61" spans="4:17" x14ac:dyDescent="0.25">
      <c r="D61">
        <v>58</v>
      </c>
      <c r="E61">
        <v>84000</v>
      </c>
      <c r="F61" s="67">
        <v>26</v>
      </c>
      <c r="G61" s="67">
        <v>26.5</v>
      </c>
      <c r="H61" s="67">
        <v>27</v>
      </c>
      <c r="I61" s="67">
        <v>27.500000000000004</v>
      </c>
      <c r="J61" s="67">
        <v>27.500000000000004</v>
      </c>
      <c r="K61" s="67">
        <v>28.000000000000004</v>
      </c>
      <c r="L61" s="67">
        <v>28.500000000000004</v>
      </c>
      <c r="M61" s="67">
        <v>28.500000000000004</v>
      </c>
      <c r="N61" s="67">
        <v>29.000000000000004</v>
      </c>
      <c r="O61" s="67">
        <v>29.5</v>
      </c>
      <c r="P61" s="67">
        <v>29.5</v>
      </c>
      <c r="Q61" s="67">
        <v>30</v>
      </c>
    </row>
    <row r="62" spans="4:17" x14ac:dyDescent="0.25">
      <c r="D62">
        <v>59</v>
      </c>
      <c r="E62">
        <v>85000</v>
      </c>
      <c r="F62" s="67">
        <v>26</v>
      </c>
      <c r="G62" s="67">
        <v>26.5</v>
      </c>
      <c r="H62" s="67">
        <v>27</v>
      </c>
      <c r="I62" s="67">
        <v>27.500000000000004</v>
      </c>
      <c r="J62" s="67">
        <v>28.000000000000004</v>
      </c>
      <c r="K62" s="67">
        <v>28.000000000000004</v>
      </c>
      <c r="L62" s="67">
        <v>28.500000000000004</v>
      </c>
      <c r="M62" s="67">
        <v>29.000000000000004</v>
      </c>
      <c r="N62" s="67">
        <v>29.000000000000004</v>
      </c>
      <c r="O62" s="67">
        <v>29.5</v>
      </c>
      <c r="P62" s="67">
        <v>29.5</v>
      </c>
      <c r="Q62" s="67">
        <v>30</v>
      </c>
    </row>
    <row r="63" spans="4:17" x14ac:dyDescent="0.25">
      <c r="D63">
        <v>60</v>
      </c>
      <c r="E63">
        <v>86000</v>
      </c>
      <c r="F63" s="67">
        <v>26</v>
      </c>
      <c r="G63" s="67">
        <v>26.5</v>
      </c>
      <c r="H63" s="67">
        <v>27</v>
      </c>
      <c r="I63" s="67">
        <v>27.500000000000004</v>
      </c>
      <c r="J63" s="67">
        <v>28.000000000000004</v>
      </c>
      <c r="K63" s="67">
        <v>28.000000000000004</v>
      </c>
      <c r="L63" s="67">
        <v>28.500000000000004</v>
      </c>
      <c r="M63" s="67">
        <v>29.000000000000004</v>
      </c>
      <c r="N63" s="67">
        <v>29.5</v>
      </c>
      <c r="O63" s="67">
        <v>29.5</v>
      </c>
      <c r="P63" s="67">
        <v>29.5</v>
      </c>
      <c r="Q63" s="67">
        <v>30</v>
      </c>
    </row>
    <row r="64" spans="4:17" x14ac:dyDescent="0.25">
      <c r="D64">
        <v>61</v>
      </c>
      <c r="E64">
        <v>87000</v>
      </c>
      <c r="F64" s="67">
        <v>26</v>
      </c>
      <c r="G64" s="67">
        <v>26.5</v>
      </c>
      <c r="H64" s="67">
        <v>27</v>
      </c>
      <c r="I64" s="67">
        <v>27.500000000000004</v>
      </c>
      <c r="J64" s="67">
        <v>28.000000000000004</v>
      </c>
      <c r="K64" s="67">
        <v>28.000000000000004</v>
      </c>
      <c r="L64" s="67">
        <v>28.500000000000004</v>
      </c>
      <c r="M64" s="67">
        <v>29.000000000000004</v>
      </c>
      <c r="N64" s="67">
        <v>29.5</v>
      </c>
      <c r="O64" s="67">
        <v>29.5</v>
      </c>
      <c r="P64" s="67">
        <v>29.5</v>
      </c>
      <c r="Q64" s="67">
        <v>30</v>
      </c>
    </row>
    <row r="65" spans="4:17" x14ac:dyDescent="0.25">
      <c r="D65">
        <v>62</v>
      </c>
      <c r="E65">
        <v>88000</v>
      </c>
      <c r="F65" s="67">
        <v>26</v>
      </c>
      <c r="G65" s="67">
        <v>26.5</v>
      </c>
      <c r="H65" s="67">
        <v>27</v>
      </c>
      <c r="I65" s="67">
        <v>27.500000000000004</v>
      </c>
      <c r="J65" s="67">
        <v>28.000000000000004</v>
      </c>
      <c r="K65" s="67">
        <v>28.000000000000004</v>
      </c>
      <c r="L65" s="67">
        <v>28.500000000000004</v>
      </c>
      <c r="M65" s="67">
        <v>29.000000000000004</v>
      </c>
      <c r="N65" s="67">
        <v>29.5</v>
      </c>
      <c r="O65" s="67">
        <v>29.5</v>
      </c>
      <c r="P65" s="67">
        <v>30</v>
      </c>
      <c r="Q65" s="67">
        <v>30</v>
      </c>
    </row>
    <row r="66" spans="4:17" x14ac:dyDescent="0.25">
      <c r="D66">
        <v>63</v>
      </c>
      <c r="E66">
        <v>89000</v>
      </c>
      <c r="F66" s="67">
        <v>26</v>
      </c>
      <c r="G66" s="67">
        <v>26.5</v>
      </c>
      <c r="H66" s="67">
        <v>27</v>
      </c>
      <c r="I66" s="67">
        <v>27.500000000000004</v>
      </c>
      <c r="J66" s="67">
        <v>28.000000000000004</v>
      </c>
      <c r="K66" s="67">
        <v>28.000000000000004</v>
      </c>
      <c r="L66" s="67">
        <v>28.500000000000004</v>
      </c>
      <c r="M66" s="67">
        <v>29.000000000000004</v>
      </c>
      <c r="N66" s="67">
        <v>29.5</v>
      </c>
      <c r="O66" s="67">
        <v>29.5</v>
      </c>
      <c r="P66" s="67">
        <v>30</v>
      </c>
      <c r="Q66" s="67">
        <v>30</v>
      </c>
    </row>
    <row r="67" spans="4:17" x14ac:dyDescent="0.25">
      <c r="D67">
        <v>64</v>
      </c>
      <c r="E67">
        <v>90000</v>
      </c>
      <c r="F67" s="67">
        <v>26</v>
      </c>
      <c r="G67" s="67">
        <v>26.5</v>
      </c>
      <c r="H67" s="67">
        <v>27</v>
      </c>
      <c r="I67" s="67">
        <v>27.500000000000004</v>
      </c>
      <c r="J67" s="67">
        <v>28.000000000000004</v>
      </c>
      <c r="K67" s="67">
        <v>28.500000000000004</v>
      </c>
      <c r="L67" s="67">
        <v>28.500000000000004</v>
      </c>
      <c r="M67" s="67">
        <v>29.000000000000004</v>
      </c>
      <c r="N67" s="67">
        <v>29.5</v>
      </c>
      <c r="O67" s="67">
        <v>29.5</v>
      </c>
      <c r="P67" s="67">
        <v>30</v>
      </c>
      <c r="Q67" s="67">
        <v>30</v>
      </c>
    </row>
    <row r="68" spans="4:17" x14ac:dyDescent="0.25">
      <c r="D68">
        <v>65</v>
      </c>
      <c r="E68">
        <v>91000</v>
      </c>
      <c r="F68" s="67">
        <v>26</v>
      </c>
      <c r="G68" s="67">
        <v>26.5</v>
      </c>
      <c r="H68" s="67">
        <v>27</v>
      </c>
      <c r="I68" s="67">
        <v>27.500000000000004</v>
      </c>
      <c r="J68" s="67">
        <v>28.000000000000004</v>
      </c>
      <c r="K68" s="67">
        <v>28.500000000000004</v>
      </c>
      <c r="L68" s="67">
        <v>28.500000000000004</v>
      </c>
      <c r="M68" s="67">
        <v>29.000000000000004</v>
      </c>
      <c r="N68" s="67">
        <v>29.5</v>
      </c>
      <c r="O68" s="67">
        <v>29.5</v>
      </c>
      <c r="P68" s="67">
        <v>30</v>
      </c>
      <c r="Q68" s="67">
        <v>30</v>
      </c>
    </row>
    <row r="69" spans="4:17" x14ac:dyDescent="0.25">
      <c r="D69">
        <v>66</v>
      </c>
      <c r="E69">
        <v>92000</v>
      </c>
      <c r="F69" s="67">
        <v>26</v>
      </c>
      <c r="G69" s="67">
        <v>26.5</v>
      </c>
      <c r="H69" s="67">
        <v>27</v>
      </c>
      <c r="I69" s="67">
        <v>27.500000000000004</v>
      </c>
      <c r="J69" s="67">
        <v>28.000000000000004</v>
      </c>
      <c r="K69" s="67">
        <v>28.500000000000004</v>
      </c>
      <c r="L69" s="67">
        <v>28.500000000000004</v>
      </c>
      <c r="M69" s="67">
        <v>29.000000000000004</v>
      </c>
      <c r="N69" s="67">
        <v>29.5</v>
      </c>
      <c r="O69" s="67">
        <v>29.5</v>
      </c>
      <c r="P69" s="67">
        <v>30</v>
      </c>
      <c r="Q69" s="67">
        <v>30</v>
      </c>
    </row>
    <row r="70" spans="4:17" x14ac:dyDescent="0.25">
      <c r="D70">
        <v>67</v>
      </c>
      <c r="E70">
        <v>93000</v>
      </c>
      <c r="F70" s="67">
        <v>26</v>
      </c>
      <c r="G70" s="67">
        <v>26.5</v>
      </c>
      <c r="H70" s="67">
        <v>27</v>
      </c>
      <c r="I70" s="67">
        <v>27.500000000000004</v>
      </c>
      <c r="J70" s="67">
        <v>28.000000000000004</v>
      </c>
      <c r="K70" s="67">
        <v>28.500000000000004</v>
      </c>
      <c r="L70" s="67">
        <v>28.500000000000004</v>
      </c>
      <c r="M70" s="67">
        <v>29.000000000000004</v>
      </c>
      <c r="N70" s="67">
        <v>29.5</v>
      </c>
      <c r="O70" s="67">
        <v>29.5</v>
      </c>
      <c r="P70" s="67">
        <v>30</v>
      </c>
      <c r="Q70" s="67">
        <v>30</v>
      </c>
    </row>
    <row r="71" spans="4:17" x14ac:dyDescent="0.25">
      <c r="D71">
        <v>68</v>
      </c>
      <c r="E71">
        <v>94000</v>
      </c>
      <c r="F71" s="67">
        <v>26</v>
      </c>
      <c r="G71" s="67">
        <v>26.5</v>
      </c>
      <c r="H71" s="67">
        <v>27</v>
      </c>
      <c r="I71" s="67">
        <v>27.500000000000004</v>
      </c>
      <c r="J71" s="67">
        <v>28.000000000000004</v>
      </c>
      <c r="K71" s="67">
        <v>28.500000000000004</v>
      </c>
      <c r="L71" s="67">
        <v>28.500000000000004</v>
      </c>
      <c r="M71" s="67">
        <v>29.000000000000004</v>
      </c>
      <c r="N71" s="67">
        <v>29.5</v>
      </c>
      <c r="O71" s="67">
        <v>29.5</v>
      </c>
      <c r="P71" s="67">
        <v>30</v>
      </c>
      <c r="Q71" s="67">
        <v>30</v>
      </c>
    </row>
    <row r="72" spans="4:17" x14ac:dyDescent="0.25">
      <c r="D72">
        <v>69</v>
      </c>
      <c r="E72">
        <v>95000</v>
      </c>
      <c r="F72" s="67">
        <v>26</v>
      </c>
      <c r="G72" s="67">
        <v>26.5</v>
      </c>
      <c r="H72" s="67">
        <v>27</v>
      </c>
      <c r="I72" s="67">
        <v>27.500000000000004</v>
      </c>
      <c r="J72" s="67">
        <v>28.000000000000004</v>
      </c>
      <c r="K72" s="67">
        <v>28.500000000000004</v>
      </c>
      <c r="L72" s="67">
        <v>28.500000000000004</v>
      </c>
      <c r="M72" s="67">
        <v>29.000000000000004</v>
      </c>
      <c r="N72" s="67">
        <v>29.5</v>
      </c>
      <c r="O72" s="67">
        <v>29.5</v>
      </c>
      <c r="P72" s="67">
        <v>30</v>
      </c>
      <c r="Q72" s="67">
        <v>30</v>
      </c>
    </row>
    <row r="73" spans="4:17" x14ac:dyDescent="0.25">
      <c r="D73">
        <v>70</v>
      </c>
      <c r="E73">
        <v>96000</v>
      </c>
      <c r="F73" s="67">
        <v>26</v>
      </c>
      <c r="G73" s="67">
        <v>26.5</v>
      </c>
      <c r="H73" s="67">
        <v>27</v>
      </c>
      <c r="I73" s="67">
        <v>27.500000000000004</v>
      </c>
      <c r="J73" s="67">
        <v>28.000000000000004</v>
      </c>
      <c r="K73" s="67">
        <v>28.500000000000004</v>
      </c>
      <c r="L73" s="67">
        <v>28.500000000000004</v>
      </c>
      <c r="M73" s="67">
        <v>29.000000000000004</v>
      </c>
      <c r="N73" s="67">
        <v>29.5</v>
      </c>
      <c r="O73" s="67">
        <v>29.5</v>
      </c>
      <c r="P73" s="67">
        <v>30</v>
      </c>
      <c r="Q73" s="67">
        <v>30</v>
      </c>
    </row>
    <row r="74" spans="4:17" x14ac:dyDescent="0.25">
      <c r="D74">
        <v>71</v>
      </c>
      <c r="E74">
        <v>97000</v>
      </c>
      <c r="F74" s="67">
        <v>26</v>
      </c>
      <c r="G74" s="67">
        <v>26.5</v>
      </c>
      <c r="H74" s="67">
        <v>27</v>
      </c>
      <c r="I74" s="67">
        <v>27.500000000000004</v>
      </c>
      <c r="J74" s="67">
        <v>28.000000000000004</v>
      </c>
      <c r="K74" s="67">
        <v>28.500000000000004</v>
      </c>
      <c r="L74" s="67">
        <v>28.500000000000004</v>
      </c>
      <c r="M74" s="67">
        <v>29.000000000000004</v>
      </c>
      <c r="N74" s="67">
        <v>29.5</v>
      </c>
      <c r="O74" s="67">
        <v>29.5</v>
      </c>
      <c r="P74" s="67">
        <v>30</v>
      </c>
      <c r="Q74" s="67">
        <v>30</v>
      </c>
    </row>
    <row r="75" spans="4:17" x14ac:dyDescent="0.25">
      <c r="D75">
        <v>72</v>
      </c>
      <c r="E75">
        <v>98000</v>
      </c>
      <c r="F75" s="67">
        <v>26</v>
      </c>
      <c r="G75" s="67">
        <v>26.5</v>
      </c>
      <c r="H75" s="67">
        <v>27</v>
      </c>
      <c r="I75" s="67">
        <v>27.500000000000004</v>
      </c>
      <c r="J75" s="67">
        <v>28.000000000000004</v>
      </c>
      <c r="K75" s="67">
        <v>28.500000000000004</v>
      </c>
      <c r="L75" s="67">
        <v>28.500000000000004</v>
      </c>
      <c r="M75" s="67">
        <v>29.000000000000004</v>
      </c>
      <c r="N75" s="67">
        <v>29.5</v>
      </c>
      <c r="O75" s="67">
        <v>29.5</v>
      </c>
      <c r="P75" s="67">
        <v>30</v>
      </c>
      <c r="Q75" s="67">
        <v>30</v>
      </c>
    </row>
    <row r="76" spans="4:17" x14ac:dyDescent="0.25">
      <c r="D76">
        <v>73</v>
      </c>
      <c r="E76">
        <v>99000</v>
      </c>
      <c r="F76" s="67">
        <v>26</v>
      </c>
      <c r="G76" s="67">
        <v>26.5</v>
      </c>
      <c r="H76" s="67">
        <v>27</v>
      </c>
      <c r="I76" s="67">
        <v>27.500000000000004</v>
      </c>
      <c r="J76" s="67">
        <v>28.000000000000004</v>
      </c>
      <c r="K76" s="67">
        <v>28.500000000000004</v>
      </c>
      <c r="L76" s="67">
        <v>28.500000000000004</v>
      </c>
      <c r="M76" s="67">
        <v>29.000000000000004</v>
      </c>
      <c r="N76" s="67">
        <v>29.5</v>
      </c>
      <c r="O76" s="67">
        <v>29.5</v>
      </c>
      <c r="P76" s="67">
        <v>30</v>
      </c>
      <c r="Q76" s="67">
        <v>30</v>
      </c>
    </row>
    <row r="77" spans="4:17" x14ac:dyDescent="0.25">
      <c r="D77">
        <v>74</v>
      </c>
      <c r="E77">
        <v>100000</v>
      </c>
      <c r="F77" s="67">
        <v>26</v>
      </c>
      <c r="G77" s="67">
        <v>26.5</v>
      </c>
      <c r="H77" s="67">
        <v>27</v>
      </c>
      <c r="I77" s="67">
        <v>27.500000000000004</v>
      </c>
      <c r="J77" s="67">
        <v>28.000000000000004</v>
      </c>
      <c r="K77" s="67">
        <v>28.500000000000004</v>
      </c>
      <c r="L77" s="67">
        <v>28.500000000000004</v>
      </c>
      <c r="M77" s="67">
        <v>29.000000000000004</v>
      </c>
      <c r="N77" s="67">
        <v>29.5</v>
      </c>
      <c r="O77" s="67">
        <v>29.5</v>
      </c>
      <c r="P77" s="67">
        <v>30</v>
      </c>
      <c r="Q77" s="67">
        <v>30</v>
      </c>
    </row>
    <row r="78" spans="4:17" x14ac:dyDescent="0.25">
      <c r="D78">
        <v>75</v>
      </c>
      <c r="E78">
        <v>101000</v>
      </c>
      <c r="F78" s="67">
        <v>26</v>
      </c>
      <c r="G78" s="67">
        <v>26.5</v>
      </c>
      <c r="H78" s="67">
        <v>27</v>
      </c>
      <c r="I78" s="67">
        <v>27.500000000000004</v>
      </c>
      <c r="J78" s="67">
        <v>28.000000000000004</v>
      </c>
      <c r="K78" s="67">
        <v>28.500000000000004</v>
      </c>
      <c r="L78" s="67">
        <v>28.500000000000004</v>
      </c>
      <c r="M78" s="67">
        <v>29.000000000000004</v>
      </c>
      <c r="N78" s="67">
        <v>29.5</v>
      </c>
      <c r="O78" s="67">
        <v>29.5</v>
      </c>
      <c r="P78" s="67">
        <v>30</v>
      </c>
      <c r="Q78" s="67">
        <v>30</v>
      </c>
    </row>
    <row r="79" spans="4:17" x14ac:dyDescent="0.25">
      <c r="D79">
        <v>76</v>
      </c>
      <c r="E79">
        <v>102000</v>
      </c>
      <c r="F79" s="67">
        <v>26</v>
      </c>
      <c r="G79" s="67">
        <v>26.5</v>
      </c>
      <c r="H79" s="67">
        <v>27</v>
      </c>
      <c r="I79" s="67">
        <v>27.500000000000004</v>
      </c>
      <c r="J79" s="67">
        <v>28.000000000000004</v>
      </c>
      <c r="K79" s="67">
        <v>28.500000000000004</v>
      </c>
      <c r="L79" s="67">
        <v>28.500000000000004</v>
      </c>
      <c r="M79" s="67">
        <v>29.000000000000004</v>
      </c>
      <c r="N79" s="67">
        <v>29.5</v>
      </c>
      <c r="O79" s="67">
        <v>29.5</v>
      </c>
      <c r="P79" s="67">
        <v>30</v>
      </c>
      <c r="Q79" s="67">
        <v>30</v>
      </c>
    </row>
    <row r="80" spans="4:17" x14ac:dyDescent="0.25">
      <c r="D80">
        <v>77</v>
      </c>
      <c r="E80">
        <v>103000</v>
      </c>
      <c r="F80" s="67">
        <v>26</v>
      </c>
      <c r="G80" s="67">
        <v>26.5</v>
      </c>
      <c r="H80" s="67">
        <v>27</v>
      </c>
      <c r="I80" s="67">
        <v>27.500000000000004</v>
      </c>
      <c r="J80" s="67">
        <v>28.000000000000004</v>
      </c>
      <c r="K80" s="67">
        <v>28.500000000000004</v>
      </c>
      <c r="L80" s="67">
        <v>28.500000000000004</v>
      </c>
      <c r="M80" s="67">
        <v>29.000000000000004</v>
      </c>
      <c r="N80" s="67">
        <v>29.5</v>
      </c>
      <c r="O80" s="67">
        <v>29.5</v>
      </c>
      <c r="P80" s="67">
        <v>30</v>
      </c>
      <c r="Q80" s="67">
        <v>30</v>
      </c>
    </row>
    <row r="81" spans="4:17" x14ac:dyDescent="0.25">
      <c r="D81">
        <v>78</v>
      </c>
      <c r="E81">
        <v>104000</v>
      </c>
      <c r="F81" s="67">
        <v>26</v>
      </c>
      <c r="G81" s="67">
        <v>26.5</v>
      </c>
      <c r="H81" s="67">
        <v>27</v>
      </c>
      <c r="I81" s="67">
        <v>27.500000000000004</v>
      </c>
      <c r="J81" s="67">
        <v>28.000000000000004</v>
      </c>
      <c r="K81" s="67">
        <v>28.500000000000004</v>
      </c>
      <c r="L81" s="67">
        <v>28.500000000000004</v>
      </c>
      <c r="M81" s="67">
        <v>29.000000000000004</v>
      </c>
      <c r="N81" s="67">
        <v>29.5</v>
      </c>
      <c r="O81" s="67">
        <v>29.5</v>
      </c>
      <c r="P81" s="67">
        <v>30</v>
      </c>
      <c r="Q81" s="67">
        <v>30</v>
      </c>
    </row>
    <row r="82" spans="4:17" x14ac:dyDescent="0.25">
      <c r="D82">
        <v>79</v>
      </c>
      <c r="E82">
        <v>105000</v>
      </c>
      <c r="F82" s="67">
        <v>26</v>
      </c>
      <c r="G82" s="67">
        <v>26.5</v>
      </c>
      <c r="H82" s="67">
        <v>27</v>
      </c>
      <c r="I82" s="67">
        <v>27.500000000000004</v>
      </c>
      <c r="J82" s="67">
        <v>28.000000000000004</v>
      </c>
      <c r="K82" s="67">
        <v>28.500000000000004</v>
      </c>
      <c r="L82" s="67">
        <v>28.500000000000004</v>
      </c>
      <c r="M82" s="67">
        <v>29.000000000000004</v>
      </c>
      <c r="N82" s="67">
        <v>29.5</v>
      </c>
      <c r="O82" s="67">
        <v>29.5</v>
      </c>
      <c r="P82" s="67">
        <v>30</v>
      </c>
      <c r="Q82" s="67">
        <v>30</v>
      </c>
    </row>
    <row r="83" spans="4:17" x14ac:dyDescent="0.25">
      <c r="D83">
        <v>80</v>
      </c>
      <c r="E83">
        <v>106000</v>
      </c>
      <c r="F83" s="67">
        <v>26</v>
      </c>
      <c r="G83" s="67">
        <v>26.5</v>
      </c>
      <c r="H83" s="67">
        <v>27</v>
      </c>
      <c r="I83" s="67">
        <v>27.500000000000004</v>
      </c>
      <c r="J83" s="67">
        <v>28.000000000000004</v>
      </c>
      <c r="K83" s="67">
        <v>28.500000000000004</v>
      </c>
      <c r="L83" s="67">
        <v>28.500000000000004</v>
      </c>
      <c r="M83" s="67">
        <v>29.000000000000004</v>
      </c>
      <c r="N83" s="67">
        <v>29.5</v>
      </c>
      <c r="O83" s="67">
        <v>29.5</v>
      </c>
      <c r="P83" s="67">
        <v>30</v>
      </c>
      <c r="Q83" s="67">
        <v>30</v>
      </c>
    </row>
    <row r="84" spans="4:17" x14ac:dyDescent="0.25">
      <c r="D84">
        <v>81</v>
      </c>
      <c r="E84">
        <v>107000</v>
      </c>
      <c r="F84" s="67">
        <v>26</v>
      </c>
      <c r="G84" s="67">
        <v>26.5</v>
      </c>
      <c r="H84" s="67">
        <v>27</v>
      </c>
      <c r="I84" s="67">
        <v>27.500000000000004</v>
      </c>
      <c r="J84" s="67">
        <v>28.000000000000004</v>
      </c>
      <c r="K84" s="67">
        <v>28.500000000000004</v>
      </c>
      <c r="L84" s="67">
        <v>28.500000000000004</v>
      </c>
      <c r="M84" s="67">
        <v>29.000000000000004</v>
      </c>
      <c r="N84" s="67">
        <v>29.5</v>
      </c>
      <c r="O84" s="67">
        <v>29.5</v>
      </c>
      <c r="P84" s="67">
        <v>30</v>
      </c>
      <c r="Q84" s="67">
        <v>30</v>
      </c>
    </row>
    <row r="85" spans="4:17" x14ac:dyDescent="0.25">
      <c r="D85">
        <v>82</v>
      </c>
      <c r="E85">
        <v>108000</v>
      </c>
      <c r="F85" s="67">
        <v>26</v>
      </c>
      <c r="G85" s="67">
        <v>26.5</v>
      </c>
      <c r="H85" s="67">
        <v>27</v>
      </c>
      <c r="I85" s="67">
        <v>27.500000000000004</v>
      </c>
      <c r="J85" s="67">
        <v>28.000000000000004</v>
      </c>
      <c r="K85" s="67">
        <v>28.500000000000004</v>
      </c>
      <c r="L85" s="67">
        <v>28.500000000000004</v>
      </c>
      <c r="M85" s="67">
        <v>29.000000000000004</v>
      </c>
      <c r="N85" s="67">
        <v>29.5</v>
      </c>
      <c r="O85" s="67">
        <v>29.5</v>
      </c>
      <c r="P85" s="67">
        <v>30</v>
      </c>
      <c r="Q85" s="67">
        <v>30</v>
      </c>
    </row>
    <row r="86" spans="4:17" x14ac:dyDescent="0.25">
      <c r="D86">
        <v>83</v>
      </c>
      <c r="E86">
        <v>109000</v>
      </c>
      <c r="F86" s="67">
        <v>26</v>
      </c>
      <c r="G86" s="67">
        <v>26.5</v>
      </c>
      <c r="H86" s="67">
        <v>27</v>
      </c>
      <c r="I86" s="67">
        <v>27.500000000000004</v>
      </c>
      <c r="J86" s="67">
        <v>28.000000000000004</v>
      </c>
      <c r="K86" s="67">
        <v>28.500000000000004</v>
      </c>
      <c r="L86" s="67">
        <v>28.500000000000004</v>
      </c>
      <c r="M86" s="67">
        <v>29.000000000000004</v>
      </c>
      <c r="N86" s="67">
        <v>29.5</v>
      </c>
      <c r="O86" s="67">
        <v>29.5</v>
      </c>
      <c r="P86" s="67">
        <v>30</v>
      </c>
      <c r="Q86" s="67">
        <v>30</v>
      </c>
    </row>
    <row r="87" spans="4:17" x14ac:dyDescent="0.25">
      <c r="D87">
        <v>84</v>
      </c>
      <c r="E87">
        <v>110000</v>
      </c>
      <c r="F87" s="67">
        <v>26</v>
      </c>
      <c r="G87" s="67">
        <v>26.5</v>
      </c>
      <c r="H87" s="67">
        <v>27</v>
      </c>
      <c r="I87" s="67">
        <v>27.500000000000004</v>
      </c>
      <c r="J87" s="67">
        <v>28.000000000000004</v>
      </c>
      <c r="K87" s="67">
        <v>28.500000000000004</v>
      </c>
      <c r="L87" s="67">
        <v>28.500000000000004</v>
      </c>
      <c r="M87" s="67">
        <v>29.000000000000004</v>
      </c>
      <c r="N87" s="67">
        <v>29.5</v>
      </c>
      <c r="O87" s="67">
        <v>29.5</v>
      </c>
      <c r="P87" s="67">
        <v>30</v>
      </c>
      <c r="Q87" s="67">
        <v>30</v>
      </c>
    </row>
    <row r="88" spans="4:17" x14ac:dyDescent="0.25">
      <c r="F88" s="67"/>
      <c r="G88" s="67"/>
      <c r="H88" s="67"/>
      <c r="I88" s="67"/>
      <c r="J88" s="67"/>
      <c r="K88" s="67"/>
      <c r="L88" s="67"/>
      <c r="M88" s="67"/>
      <c r="N88" s="67"/>
      <c r="O88" s="67"/>
      <c r="P88" s="67"/>
      <c r="Q88" s="67"/>
    </row>
    <row r="89" spans="4:17" x14ac:dyDescent="0.25">
      <c r="F89" s="67"/>
      <c r="G89" s="67"/>
      <c r="H89" s="67"/>
      <c r="I89" s="67"/>
      <c r="J89" s="67"/>
      <c r="K89" s="67"/>
      <c r="L89" s="67"/>
      <c r="M89" s="67"/>
      <c r="N89" s="67"/>
      <c r="O89" s="67"/>
      <c r="P89" s="67"/>
      <c r="Q89" s="67"/>
    </row>
    <row r="90" spans="4:17" x14ac:dyDescent="0.25">
      <c r="F90" s="67"/>
      <c r="G90" s="67"/>
      <c r="H90" s="67"/>
      <c r="I90" s="67"/>
      <c r="J90" s="67"/>
      <c r="K90" s="67"/>
      <c r="L90" s="67"/>
      <c r="M90" s="67"/>
      <c r="N90" s="67"/>
      <c r="O90" s="67"/>
      <c r="P90" s="67"/>
      <c r="Q90" s="67"/>
    </row>
    <row r="91" spans="4:17" x14ac:dyDescent="0.25">
      <c r="F91" s="67"/>
      <c r="G91" s="67"/>
      <c r="H91" s="67"/>
      <c r="I91" s="67"/>
      <c r="J91" s="67"/>
      <c r="K91" s="67"/>
      <c r="L91" s="67"/>
      <c r="M91" s="67"/>
      <c r="N91" s="67"/>
      <c r="O91" s="67"/>
      <c r="P91" s="67"/>
      <c r="Q91" s="67"/>
    </row>
    <row r="92" spans="4:17" x14ac:dyDescent="0.25">
      <c r="F92" s="67"/>
      <c r="G92" s="67"/>
      <c r="H92" s="67"/>
      <c r="I92" s="67"/>
      <c r="J92" s="67"/>
      <c r="K92" s="67"/>
      <c r="L92" s="67"/>
      <c r="M92" s="67"/>
      <c r="N92" s="67"/>
      <c r="O92" s="67"/>
      <c r="P92" s="67"/>
      <c r="Q92" s="67"/>
    </row>
    <row r="93" spans="4:17" x14ac:dyDescent="0.25">
      <c r="F93" s="67"/>
      <c r="G93" s="67"/>
      <c r="H93" s="67"/>
      <c r="I93" s="67"/>
      <c r="J93" s="67"/>
      <c r="K93" s="67"/>
      <c r="L93" s="67"/>
      <c r="M93" s="67"/>
      <c r="N93" s="67"/>
      <c r="O93" s="67"/>
      <c r="P93" s="67"/>
      <c r="Q93" s="67"/>
    </row>
    <row r="94" spans="4:17" x14ac:dyDescent="0.25">
      <c r="F94" s="67"/>
      <c r="G94" s="67"/>
      <c r="H94" s="67"/>
      <c r="I94" s="67"/>
      <c r="J94" s="67"/>
      <c r="K94" s="67"/>
      <c r="L94" s="67"/>
      <c r="M94" s="67"/>
      <c r="N94" s="67"/>
      <c r="O94" s="67"/>
      <c r="P94" s="67"/>
      <c r="Q94" s="67"/>
    </row>
    <row r="95" spans="4:17" x14ac:dyDescent="0.25">
      <c r="F95" s="67"/>
      <c r="G95" s="67"/>
      <c r="H95" s="67"/>
      <c r="I95" s="67"/>
      <c r="J95" s="67"/>
      <c r="K95" s="67"/>
      <c r="L95" s="67"/>
      <c r="M95" s="67"/>
      <c r="N95" s="67"/>
      <c r="O95" s="67"/>
      <c r="P95" s="67"/>
      <c r="Q95" s="67"/>
    </row>
    <row r="96" spans="4:17" x14ac:dyDescent="0.25">
      <c r="F96" s="67"/>
      <c r="G96" s="67"/>
      <c r="H96" s="67"/>
      <c r="I96" s="67"/>
      <c r="J96" s="67"/>
      <c r="K96" s="67"/>
      <c r="L96" s="67"/>
      <c r="M96" s="67"/>
      <c r="N96" s="67"/>
      <c r="O96" s="67"/>
      <c r="P96" s="67"/>
      <c r="Q96" s="67"/>
    </row>
    <row r="97" spans="6:17" x14ac:dyDescent="0.25">
      <c r="F97" s="67"/>
      <c r="G97" s="67"/>
      <c r="H97" s="67"/>
      <c r="I97" s="67"/>
      <c r="J97" s="67"/>
      <c r="K97" s="67"/>
      <c r="L97" s="67"/>
      <c r="M97" s="67"/>
      <c r="N97" s="67"/>
      <c r="O97" s="67"/>
      <c r="P97" s="67"/>
      <c r="Q97" s="67"/>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3B2D-C3F1-448C-8977-C283D92B2C54}">
  <sheetPr>
    <tabColor rgb="FF92D050"/>
  </sheetPr>
  <dimension ref="D1:AE102"/>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1"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1" x14ac:dyDescent="0.25">
      <c r="D2" s="141" t="s">
        <v>687</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1" x14ac:dyDescent="0.25">
      <c r="E3" s="141" t="s">
        <v>29</v>
      </c>
      <c r="F3" s="145">
        <v>2</v>
      </c>
      <c r="G3" s="145">
        <v>3</v>
      </c>
      <c r="H3" s="145">
        <v>4</v>
      </c>
      <c r="I3" s="145">
        <v>5</v>
      </c>
      <c r="J3" s="145">
        <v>6</v>
      </c>
      <c r="K3" s="145">
        <v>7</v>
      </c>
      <c r="L3" s="145">
        <v>8</v>
      </c>
      <c r="M3" s="145">
        <v>9</v>
      </c>
      <c r="N3" s="145">
        <v>10</v>
      </c>
      <c r="O3" s="145">
        <v>11</v>
      </c>
      <c r="P3" s="145">
        <v>12</v>
      </c>
      <c r="Q3" s="145">
        <v>13</v>
      </c>
    </row>
    <row r="4" spans="4:31" x14ac:dyDescent="0.25">
      <c r="D4" s="141">
        <v>1</v>
      </c>
      <c r="E4" s="143">
        <v>0</v>
      </c>
      <c r="F4" s="142">
        <v>0.15</v>
      </c>
      <c r="G4" s="142">
        <v>0.16</v>
      </c>
      <c r="H4" s="142">
        <v>0.16500000000000001</v>
      </c>
      <c r="I4" s="142">
        <v>0.17499999999999999</v>
      </c>
      <c r="J4" s="142">
        <v>0.18</v>
      </c>
      <c r="K4" s="142">
        <v>0.185</v>
      </c>
      <c r="L4" s="142">
        <v>0.19</v>
      </c>
      <c r="M4" s="142">
        <v>0.19500000000000001</v>
      </c>
      <c r="N4" s="142">
        <v>0.19500000000000001</v>
      </c>
      <c r="O4" s="142">
        <v>0.2</v>
      </c>
      <c r="P4" s="142">
        <v>0.2</v>
      </c>
      <c r="Q4" s="142">
        <v>0.2</v>
      </c>
      <c r="S4" s="144"/>
      <c r="T4" s="144"/>
      <c r="U4" s="144"/>
      <c r="V4" s="144"/>
      <c r="W4" s="144"/>
      <c r="X4" s="144"/>
      <c r="Y4" s="144"/>
      <c r="Z4" s="144"/>
      <c r="AA4" s="144"/>
      <c r="AB4" s="144"/>
      <c r="AC4" s="144"/>
      <c r="AD4" s="144"/>
      <c r="AE4" s="144"/>
    </row>
    <row r="5" spans="4:31" x14ac:dyDescent="0.25">
      <c r="D5" s="141">
        <v>2</v>
      </c>
      <c r="E5" s="143">
        <v>28000</v>
      </c>
      <c r="F5" s="142">
        <v>0.15</v>
      </c>
      <c r="G5" s="142">
        <v>0.16</v>
      </c>
      <c r="H5" s="142">
        <v>0.16500000000000001</v>
      </c>
      <c r="I5" s="142">
        <v>0.17499999999999999</v>
      </c>
      <c r="J5" s="142">
        <v>0.18</v>
      </c>
      <c r="K5" s="142">
        <v>0.185</v>
      </c>
      <c r="L5" s="142">
        <v>0.19</v>
      </c>
      <c r="M5" s="142">
        <v>0.19500000000000001</v>
      </c>
      <c r="N5" s="142">
        <v>0.19500000000000001</v>
      </c>
      <c r="O5" s="142">
        <v>0.2</v>
      </c>
      <c r="P5" s="142">
        <v>0.2</v>
      </c>
      <c r="Q5" s="142">
        <v>0.2</v>
      </c>
      <c r="S5" s="144"/>
      <c r="T5" s="144"/>
      <c r="U5" s="144"/>
      <c r="V5" s="144"/>
      <c r="W5" s="144"/>
      <c r="X5" s="144"/>
      <c r="Y5" s="144"/>
      <c r="Z5" s="144"/>
      <c r="AA5" s="144"/>
      <c r="AB5" s="144"/>
      <c r="AC5" s="144"/>
      <c r="AD5" s="144"/>
    </row>
    <row r="6" spans="4:31" x14ac:dyDescent="0.25">
      <c r="D6" s="141">
        <v>3</v>
      </c>
      <c r="E6" s="143">
        <v>29000</v>
      </c>
      <c r="F6" s="142">
        <v>0.16</v>
      </c>
      <c r="G6" s="142">
        <v>0.17</v>
      </c>
      <c r="H6" s="142">
        <v>0.18</v>
      </c>
      <c r="I6" s="142">
        <v>0.185</v>
      </c>
      <c r="J6" s="142">
        <v>0.19500000000000001</v>
      </c>
      <c r="K6" s="142">
        <v>0.2</v>
      </c>
      <c r="L6" s="142">
        <v>0.20499999999999999</v>
      </c>
      <c r="M6" s="142">
        <v>0.21</v>
      </c>
      <c r="N6" s="142">
        <v>0.215</v>
      </c>
      <c r="O6" s="142">
        <v>0.22</v>
      </c>
      <c r="P6" s="142">
        <v>0.22</v>
      </c>
      <c r="Q6" s="142">
        <v>0.22</v>
      </c>
      <c r="S6" s="144"/>
      <c r="T6" s="144"/>
      <c r="U6" s="144"/>
      <c r="V6" s="144"/>
      <c r="W6" s="144"/>
      <c r="X6" s="144"/>
      <c r="Y6" s="144"/>
      <c r="Z6" s="144"/>
      <c r="AA6" s="144"/>
      <c r="AB6" s="144"/>
      <c r="AC6" s="144"/>
      <c r="AD6" s="144"/>
    </row>
    <row r="7" spans="4:31" x14ac:dyDescent="0.25">
      <c r="D7" s="141">
        <v>4</v>
      </c>
      <c r="E7" s="143">
        <v>30000</v>
      </c>
      <c r="F7" s="142">
        <v>0.16500000000000001</v>
      </c>
      <c r="G7" s="142">
        <v>0.17500000000000002</v>
      </c>
      <c r="H7" s="142">
        <v>0.185</v>
      </c>
      <c r="I7" s="142">
        <v>0.19500000000000001</v>
      </c>
      <c r="J7" s="142">
        <v>0.20499999999999999</v>
      </c>
      <c r="K7" s="142">
        <v>0.215</v>
      </c>
      <c r="L7" s="142">
        <v>0.22</v>
      </c>
      <c r="M7" s="142">
        <v>0.22500000000000001</v>
      </c>
      <c r="N7" s="142">
        <v>0.23</v>
      </c>
      <c r="O7" s="142">
        <v>0.23499999999999999</v>
      </c>
      <c r="P7" s="142">
        <v>0.24</v>
      </c>
      <c r="Q7" s="142">
        <v>0.24</v>
      </c>
      <c r="S7" s="144"/>
      <c r="T7" s="144"/>
      <c r="U7" s="144"/>
      <c r="V7" s="144"/>
      <c r="W7" s="144"/>
      <c r="X7" s="144"/>
      <c r="Y7" s="144"/>
      <c r="Z7" s="144"/>
      <c r="AA7" s="144"/>
      <c r="AB7" s="144"/>
      <c r="AC7" s="144"/>
      <c r="AD7" s="144"/>
    </row>
    <row r="8" spans="4:31" x14ac:dyDescent="0.25">
      <c r="D8" s="141">
        <v>5</v>
      </c>
      <c r="E8" s="143">
        <v>31000</v>
      </c>
      <c r="F8" s="142">
        <v>0.17</v>
      </c>
      <c r="G8" s="142">
        <v>0.18</v>
      </c>
      <c r="H8" s="142">
        <v>0.19</v>
      </c>
      <c r="I8" s="142">
        <v>0.20500000000000002</v>
      </c>
      <c r="J8" s="142">
        <v>0.21499999999999997</v>
      </c>
      <c r="K8" s="142">
        <v>0.22499999999999998</v>
      </c>
      <c r="L8" s="142">
        <v>0.23</v>
      </c>
      <c r="M8" s="142">
        <v>0.24</v>
      </c>
      <c r="N8" s="142">
        <v>0.245</v>
      </c>
      <c r="O8" s="142">
        <v>0.25</v>
      </c>
      <c r="P8" s="142">
        <v>0.255</v>
      </c>
      <c r="Q8" s="142">
        <v>0.26</v>
      </c>
      <c r="S8" s="144"/>
      <c r="T8" s="144"/>
      <c r="U8" s="144"/>
      <c r="V8" s="144"/>
      <c r="W8" s="144"/>
      <c r="X8" s="144"/>
      <c r="Y8" s="144"/>
      <c r="Z8" s="144"/>
      <c r="AA8" s="144"/>
      <c r="AB8" s="144"/>
      <c r="AC8" s="144"/>
      <c r="AD8" s="144"/>
    </row>
    <row r="9" spans="4:31" x14ac:dyDescent="0.25">
      <c r="D9" s="141">
        <v>6</v>
      </c>
      <c r="E9" s="143">
        <v>32000</v>
      </c>
      <c r="F9" s="142">
        <v>0.17499999999999999</v>
      </c>
      <c r="G9" s="142">
        <v>0.185</v>
      </c>
      <c r="H9" s="142">
        <v>0.19500000000000001</v>
      </c>
      <c r="I9" s="142">
        <v>0.21000000000000002</v>
      </c>
      <c r="J9" s="142">
        <v>0.21999999999999997</v>
      </c>
      <c r="K9" s="142">
        <v>0.22999999999999998</v>
      </c>
      <c r="L9" s="142">
        <v>0.24</v>
      </c>
      <c r="M9" s="142">
        <v>0.25</v>
      </c>
      <c r="N9" s="142">
        <v>0.255</v>
      </c>
      <c r="O9" s="142">
        <v>0.26</v>
      </c>
      <c r="P9" s="142">
        <v>0.26500000000000001</v>
      </c>
      <c r="Q9" s="142">
        <v>0.27</v>
      </c>
      <c r="S9" s="144"/>
      <c r="T9" s="144"/>
      <c r="U9" s="144"/>
      <c r="V9" s="144"/>
      <c r="W9" s="144"/>
      <c r="X9" s="144"/>
      <c r="Y9" s="144"/>
      <c r="Z9" s="144"/>
      <c r="AA9" s="144"/>
      <c r="AB9" s="144"/>
      <c r="AC9" s="144"/>
      <c r="AD9" s="144"/>
    </row>
    <row r="10" spans="4:31" x14ac:dyDescent="0.25">
      <c r="D10" s="141">
        <v>7</v>
      </c>
      <c r="E10" s="143">
        <v>33000</v>
      </c>
      <c r="F10" s="142">
        <v>0.18</v>
      </c>
      <c r="G10" s="142">
        <v>0.19</v>
      </c>
      <c r="H10" s="142">
        <v>0.2</v>
      </c>
      <c r="I10" s="142">
        <v>0.21000000000000002</v>
      </c>
      <c r="J10" s="142">
        <v>0.22499999999999998</v>
      </c>
      <c r="K10" s="142">
        <v>0.23499999999999999</v>
      </c>
      <c r="L10" s="142">
        <v>0.245</v>
      </c>
      <c r="M10" s="142">
        <v>0.255</v>
      </c>
      <c r="N10" s="142">
        <v>0.26500000000000001</v>
      </c>
      <c r="O10" s="142">
        <v>0.27</v>
      </c>
      <c r="P10" s="142">
        <v>0.27500000000000002</v>
      </c>
      <c r="Q10" s="142">
        <v>0.28000000000000003</v>
      </c>
      <c r="S10" s="144"/>
      <c r="T10" s="144"/>
      <c r="U10" s="144"/>
      <c r="V10" s="144"/>
      <c r="W10" s="144"/>
      <c r="X10" s="144"/>
      <c r="Y10" s="144"/>
      <c r="Z10" s="144"/>
      <c r="AA10" s="144"/>
      <c r="AB10" s="144"/>
      <c r="AC10" s="144"/>
      <c r="AD10" s="144"/>
    </row>
    <row r="11" spans="4:31" x14ac:dyDescent="0.25">
      <c r="D11" s="141">
        <v>8</v>
      </c>
      <c r="E11" s="143">
        <v>34000</v>
      </c>
      <c r="F11" s="142">
        <v>0.18</v>
      </c>
      <c r="G11" s="142">
        <v>0.19</v>
      </c>
      <c r="H11" s="142">
        <v>0.2</v>
      </c>
      <c r="I11" s="142">
        <v>0.21499999999999997</v>
      </c>
      <c r="J11" s="142">
        <v>0.22499999999999998</v>
      </c>
      <c r="K11" s="142">
        <v>0.23499999999999999</v>
      </c>
      <c r="L11" s="142">
        <v>0.245</v>
      </c>
      <c r="M11" s="142">
        <v>0.255</v>
      </c>
      <c r="N11" s="142">
        <v>0.26500000000000001</v>
      </c>
      <c r="O11" s="142">
        <v>0.27</v>
      </c>
      <c r="P11" s="142">
        <v>0.28000000000000003</v>
      </c>
      <c r="Q11" s="142">
        <v>0.28999999999999998</v>
      </c>
      <c r="S11" s="144"/>
      <c r="T11" s="144"/>
      <c r="U11" s="144"/>
      <c r="V11" s="144"/>
      <c r="W11" s="144"/>
      <c r="X11" s="144"/>
      <c r="Y11" s="144"/>
      <c r="Z11" s="144"/>
      <c r="AA11" s="144"/>
      <c r="AB11" s="144"/>
      <c r="AC11" s="144"/>
      <c r="AD11" s="144"/>
    </row>
    <row r="12" spans="4:31" x14ac:dyDescent="0.25">
      <c r="D12" s="141">
        <v>9</v>
      </c>
      <c r="E12" s="143">
        <v>35000</v>
      </c>
      <c r="F12" s="142">
        <v>0.18</v>
      </c>
      <c r="G12" s="142">
        <v>0.19</v>
      </c>
      <c r="H12" s="142">
        <v>0.2</v>
      </c>
      <c r="I12" s="142">
        <v>0.21499999999999997</v>
      </c>
      <c r="J12" s="142">
        <v>0.22499999999999998</v>
      </c>
      <c r="K12" s="142">
        <v>0.23499999999999999</v>
      </c>
      <c r="L12" s="142">
        <v>0.245</v>
      </c>
      <c r="M12" s="142">
        <v>0.255</v>
      </c>
      <c r="N12" s="142">
        <v>0.26500000000000001</v>
      </c>
      <c r="O12" s="142">
        <v>0.27</v>
      </c>
      <c r="P12" s="142">
        <v>0.28000000000000003</v>
      </c>
      <c r="Q12" s="142">
        <v>0.28999999999999998</v>
      </c>
      <c r="S12" s="144"/>
      <c r="T12" s="144"/>
      <c r="U12" s="144"/>
      <c r="V12" s="144"/>
      <c r="W12" s="144"/>
      <c r="X12" s="144"/>
      <c r="Y12" s="144"/>
      <c r="Z12" s="144"/>
      <c r="AA12" s="144"/>
      <c r="AB12" s="144"/>
      <c r="AC12" s="144"/>
      <c r="AD12" s="144"/>
    </row>
    <row r="13" spans="4:31" x14ac:dyDescent="0.25">
      <c r="D13" s="141">
        <v>10</v>
      </c>
      <c r="E13" s="143">
        <v>36000</v>
      </c>
      <c r="F13" s="142">
        <v>0.18</v>
      </c>
      <c r="G13" s="142">
        <v>0.19</v>
      </c>
      <c r="H13" s="142">
        <v>0.2</v>
      </c>
      <c r="I13" s="142">
        <v>0.21499999999999997</v>
      </c>
      <c r="J13" s="142">
        <v>0.22500000000000001</v>
      </c>
      <c r="K13" s="142">
        <v>0.23499999999999999</v>
      </c>
      <c r="L13" s="142">
        <v>0.245</v>
      </c>
      <c r="M13" s="142">
        <v>0.255</v>
      </c>
      <c r="N13" s="142">
        <v>0.26500000000000001</v>
      </c>
      <c r="O13" s="142">
        <v>0.27</v>
      </c>
      <c r="P13" s="142">
        <v>0.28000000000000003</v>
      </c>
      <c r="Q13" s="142">
        <v>0.28999999999999998</v>
      </c>
      <c r="S13" s="144"/>
      <c r="T13" s="144"/>
      <c r="U13" s="144"/>
      <c r="V13" s="144"/>
      <c r="W13" s="144"/>
      <c r="X13" s="144"/>
      <c r="Y13" s="144"/>
      <c r="Z13" s="144"/>
      <c r="AA13" s="144"/>
      <c r="AB13" s="144"/>
      <c r="AC13" s="144"/>
      <c r="AD13" s="144"/>
    </row>
    <row r="14" spans="4:31" x14ac:dyDescent="0.25">
      <c r="D14" s="141">
        <v>11</v>
      </c>
      <c r="E14" s="143">
        <v>37000</v>
      </c>
      <c r="F14" s="142">
        <v>0.18</v>
      </c>
      <c r="G14" s="142">
        <v>0.19</v>
      </c>
      <c r="H14" s="142">
        <v>0.2</v>
      </c>
      <c r="I14" s="142">
        <v>0.21499999999999997</v>
      </c>
      <c r="J14" s="142">
        <v>0.22500000000000001</v>
      </c>
      <c r="K14" s="142">
        <v>0.23499999999999999</v>
      </c>
      <c r="L14" s="142">
        <v>0.245</v>
      </c>
      <c r="M14" s="142">
        <v>0.255</v>
      </c>
      <c r="N14" s="142">
        <v>0.26500000000000001</v>
      </c>
      <c r="O14" s="142">
        <v>0.27</v>
      </c>
      <c r="P14" s="142">
        <v>0.28000000000000003</v>
      </c>
      <c r="Q14" s="142">
        <v>0.28999999999999998</v>
      </c>
      <c r="S14" s="144"/>
      <c r="T14" s="144"/>
      <c r="U14" s="144"/>
      <c r="V14" s="144"/>
      <c r="W14" s="144"/>
      <c r="X14" s="144"/>
      <c r="Y14" s="144"/>
      <c r="Z14" s="144"/>
      <c r="AA14" s="144"/>
      <c r="AB14" s="144"/>
      <c r="AC14" s="144"/>
      <c r="AD14" s="144"/>
    </row>
    <row r="15" spans="4:31" x14ac:dyDescent="0.25">
      <c r="D15" s="141">
        <v>12</v>
      </c>
      <c r="E15" s="143">
        <v>38000</v>
      </c>
      <c r="F15" s="142">
        <v>0.18</v>
      </c>
      <c r="G15" s="142">
        <v>0.19</v>
      </c>
      <c r="H15" s="142">
        <v>0.2</v>
      </c>
      <c r="I15" s="142">
        <v>0.21499999999999997</v>
      </c>
      <c r="J15" s="142">
        <v>0.22500000000000001</v>
      </c>
      <c r="K15" s="142">
        <v>0.23499999999999999</v>
      </c>
      <c r="L15" s="142">
        <v>0.245</v>
      </c>
      <c r="M15" s="142">
        <v>0.255</v>
      </c>
      <c r="N15" s="142">
        <v>0.26500000000000001</v>
      </c>
      <c r="O15" s="142">
        <v>0.27</v>
      </c>
      <c r="P15" s="142">
        <v>0.28000000000000003</v>
      </c>
      <c r="Q15" s="142">
        <v>0.28999999999999998</v>
      </c>
      <c r="S15" s="144"/>
      <c r="T15" s="144"/>
      <c r="U15" s="144"/>
      <c r="V15" s="144"/>
      <c r="W15" s="144"/>
      <c r="X15" s="144"/>
      <c r="Y15" s="144"/>
      <c r="Z15" s="144"/>
      <c r="AA15" s="144"/>
      <c r="AB15" s="144"/>
      <c r="AC15" s="144"/>
      <c r="AD15" s="144"/>
    </row>
    <row r="16" spans="4:31" x14ac:dyDescent="0.25">
      <c r="D16" s="141">
        <v>13</v>
      </c>
      <c r="E16" s="143">
        <v>39000</v>
      </c>
      <c r="F16" s="142">
        <v>0.18</v>
      </c>
      <c r="G16" s="142">
        <v>0.19</v>
      </c>
      <c r="H16" s="142">
        <v>0.2</v>
      </c>
      <c r="I16" s="142">
        <v>0.21499999999999997</v>
      </c>
      <c r="J16" s="142">
        <v>0.22500000000000001</v>
      </c>
      <c r="K16" s="142">
        <v>0.23499999999999999</v>
      </c>
      <c r="L16" s="142">
        <v>0.245</v>
      </c>
      <c r="M16" s="142">
        <v>0.255</v>
      </c>
      <c r="N16" s="142">
        <v>0.26500000000000001</v>
      </c>
      <c r="O16" s="142">
        <v>0.27</v>
      </c>
      <c r="P16" s="142">
        <v>0.28000000000000003</v>
      </c>
      <c r="Q16" s="142">
        <v>0.28999999999999998</v>
      </c>
      <c r="S16" s="144"/>
      <c r="T16" s="144"/>
      <c r="U16" s="144"/>
      <c r="V16" s="144"/>
      <c r="W16" s="144"/>
      <c r="X16" s="144"/>
      <c r="Y16" s="144"/>
      <c r="Z16" s="144"/>
      <c r="AA16" s="144"/>
      <c r="AB16" s="144"/>
      <c r="AC16" s="144"/>
      <c r="AD16" s="144"/>
    </row>
    <row r="17" spans="4:30" x14ac:dyDescent="0.25">
      <c r="D17" s="141">
        <v>14</v>
      </c>
      <c r="E17" s="143">
        <v>40000</v>
      </c>
      <c r="F17" s="142">
        <v>0.18</v>
      </c>
      <c r="G17" s="142">
        <v>0.19</v>
      </c>
      <c r="H17" s="142">
        <v>0.2</v>
      </c>
      <c r="I17" s="142">
        <v>0.21499999999999997</v>
      </c>
      <c r="J17" s="142">
        <v>0.22500000000000001</v>
      </c>
      <c r="K17" s="142">
        <v>0.23499999999999999</v>
      </c>
      <c r="L17" s="142">
        <v>0.245</v>
      </c>
      <c r="M17" s="142">
        <v>0.255</v>
      </c>
      <c r="N17" s="142">
        <v>0.26500000000000001</v>
      </c>
      <c r="O17" s="142">
        <v>0.27</v>
      </c>
      <c r="P17" s="142">
        <v>0.28000000000000003</v>
      </c>
      <c r="Q17" s="142">
        <v>0.28999999999999998</v>
      </c>
      <c r="S17" s="144"/>
      <c r="T17" s="144"/>
      <c r="U17" s="144"/>
      <c r="V17" s="144"/>
      <c r="W17" s="144"/>
      <c r="X17" s="144"/>
      <c r="Y17" s="144"/>
      <c r="Z17" s="144"/>
      <c r="AA17" s="144"/>
      <c r="AB17" s="144"/>
      <c r="AC17" s="144"/>
      <c r="AD17" s="144"/>
    </row>
    <row r="18" spans="4:30" x14ac:dyDescent="0.25">
      <c r="D18" s="141">
        <v>15</v>
      </c>
      <c r="E18" s="143">
        <v>41000</v>
      </c>
      <c r="F18" s="142">
        <v>0.18</v>
      </c>
      <c r="G18" s="142">
        <v>0.19</v>
      </c>
      <c r="H18" s="142">
        <v>0.2</v>
      </c>
      <c r="I18" s="142">
        <v>0.21499999999999997</v>
      </c>
      <c r="J18" s="142">
        <v>0.22500000000000001</v>
      </c>
      <c r="K18" s="142">
        <v>0.23499999999999999</v>
      </c>
      <c r="L18" s="142">
        <v>0.245</v>
      </c>
      <c r="M18" s="142">
        <v>0.255</v>
      </c>
      <c r="N18" s="142">
        <v>0.26500000000000001</v>
      </c>
      <c r="O18" s="142">
        <v>0.27</v>
      </c>
      <c r="P18" s="142">
        <v>0.28000000000000003</v>
      </c>
      <c r="Q18" s="142">
        <v>0.28999999999999998</v>
      </c>
      <c r="S18" s="144"/>
      <c r="T18" s="144"/>
      <c r="U18" s="144"/>
      <c r="V18" s="144"/>
      <c r="W18" s="144"/>
      <c r="X18" s="144"/>
      <c r="Y18" s="144"/>
      <c r="Z18" s="144"/>
      <c r="AA18" s="144"/>
      <c r="AB18" s="144"/>
      <c r="AC18" s="144"/>
      <c r="AD18" s="144"/>
    </row>
    <row r="19" spans="4:30" x14ac:dyDescent="0.25">
      <c r="D19" s="141">
        <v>16</v>
      </c>
      <c r="E19" s="143">
        <v>42000</v>
      </c>
      <c r="F19" s="142">
        <v>0.18</v>
      </c>
      <c r="G19" s="142">
        <v>0.19</v>
      </c>
      <c r="H19" s="142">
        <v>0.2</v>
      </c>
      <c r="I19" s="142">
        <v>0.21499999999999997</v>
      </c>
      <c r="J19" s="142">
        <v>0.22500000000000001</v>
      </c>
      <c r="K19" s="142">
        <v>0.23499999999999999</v>
      </c>
      <c r="L19" s="142">
        <v>0.245</v>
      </c>
      <c r="M19" s="142">
        <v>0.255</v>
      </c>
      <c r="N19" s="142">
        <v>0.26500000000000001</v>
      </c>
      <c r="O19" s="142">
        <v>0.27</v>
      </c>
      <c r="P19" s="142">
        <v>0.28000000000000003</v>
      </c>
      <c r="Q19" s="142">
        <v>0.28999999999999998</v>
      </c>
      <c r="S19" s="144"/>
      <c r="T19" s="144"/>
      <c r="U19" s="144"/>
      <c r="V19" s="144"/>
      <c r="W19" s="144"/>
      <c r="X19" s="144"/>
      <c r="Y19" s="144"/>
      <c r="Z19" s="144"/>
      <c r="AA19" s="144"/>
      <c r="AB19" s="144"/>
      <c r="AC19" s="144"/>
      <c r="AD19" s="144"/>
    </row>
    <row r="20" spans="4:30" x14ac:dyDescent="0.25">
      <c r="D20" s="141">
        <v>17</v>
      </c>
      <c r="E20" s="143">
        <v>43000</v>
      </c>
      <c r="F20" s="142">
        <v>0.18</v>
      </c>
      <c r="G20" s="142">
        <v>0.19</v>
      </c>
      <c r="H20" s="142">
        <v>0.2</v>
      </c>
      <c r="I20" s="142">
        <v>0.21499999999999997</v>
      </c>
      <c r="J20" s="142">
        <v>0.22500000000000001</v>
      </c>
      <c r="K20" s="142">
        <v>0.23499999999999999</v>
      </c>
      <c r="L20" s="142">
        <v>0.245</v>
      </c>
      <c r="M20" s="142">
        <v>0.255</v>
      </c>
      <c r="N20" s="142">
        <v>0.26500000000000001</v>
      </c>
      <c r="O20" s="142">
        <v>0.27</v>
      </c>
      <c r="P20" s="142">
        <v>0.28000000000000003</v>
      </c>
      <c r="Q20" s="142">
        <v>0.28999999999999998</v>
      </c>
      <c r="S20" s="144"/>
      <c r="T20" s="144"/>
      <c r="U20" s="144"/>
      <c r="V20" s="144"/>
      <c r="W20" s="144"/>
      <c r="X20" s="144"/>
      <c r="Y20" s="144"/>
      <c r="Z20" s="144"/>
      <c r="AA20" s="144"/>
      <c r="AB20" s="144"/>
      <c r="AC20" s="144"/>
      <c r="AD20" s="144"/>
    </row>
    <row r="21" spans="4:30" x14ac:dyDescent="0.25">
      <c r="D21" s="141">
        <v>18</v>
      </c>
      <c r="E21" s="143">
        <v>44000</v>
      </c>
      <c r="F21" s="142">
        <v>0.18</v>
      </c>
      <c r="G21" s="142">
        <v>0.19</v>
      </c>
      <c r="H21" s="142">
        <v>0.2</v>
      </c>
      <c r="I21" s="142">
        <v>0.21499999999999997</v>
      </c>
      <c r="J21" s="142">
        <v>0.22500000000000001</v>
      </c>
      <c r="K21" s="142">
        <v>0.23499999999999999</v>
      </c>
      <c r="L21" s="142">
        <v>0.245</v>
      </c>
      <c r="M21" s="142">
        <v>0.255</v>
      </c>
      <c r="N21" s="142">
        <v>0.26500000000000001</v>
      </c>
      <c r="O21" s="142">
        <v>0.27</v>
      </c>
      <c r="P21" s="142">
        <v>0.28000000000000003</v>
      </c>
      <c r="Q21" s="142">
        <v>0.28999999999999998</v>
      </c>
      <c r="S21" s="144"/>
      <c r="T21" s="144"/>
      <c r="U21" s="144"/>
      <c r="V21" s="144"/>
      <c r="W21" s="144"/>
      <c r="X21" s="144"/>
      <c r="Y21" s="144"/>
      <c r="Z21" s="144"/>
      <c r="AA21" s="144"/>
      <c r="AB21" s="144"/>
      <c r="AC21" s="144"/>
      <c r="AD21" s="144"/>
    </row>
    <row r="22" spans="4:30" x14ac:dyDescent="0.25">
      <c r="D22" s="141">
        <v>19</v>
      </c>
      <c r="E22" s="143">
        <v>45000</v>
      </c>
      <c r="F22" s="142">
        <v>0.18</v>
      </c>
      <c r="G22" s="142">
        <v>0.19</v>
      </c>
      <c r="H22" s="142">
        <v>0.2</v>
      </c>
      <c r="I22" s="142">
        <v>0.21499999999999997</v>
      </c>
      <c r="J22" s="142">
        <v>0.22500000000000001</v>
      </c>
      <c r="K22" s="142">
        <v>0.23499999999999999</v>
      </c>
      <c r="L22" s="142">
        <v>0.245</v>
      </c>
      <c r="M22" s="142">
        <v>0.255</v>
      </c>
      <c r="N22" s="142">
        <v>0.26500000000000001</v>
      </c>
      <c r="O22" s="142">
        <v>0.27</v>
      </c>
      <c r="P22" s="142">
        <v>0.28000000000000003</v>
      </c>
      <c r="Q22" s="142">
        <v>0.28999999999999998</v>
      </c>
      <c r="S22" s="144"/>
      <c r="T22" s="144"/>
      <c r="U22" s="144"/>
      <c r="V22" s="144"/>
      <c r="W22" s="144"/>
      <c r="X22" s="144"/>
      <c r="Y22" s="144"/>
      <c r="Z22" s="144"/>
      <c r="AA22" s="144"/>
      <c r="AB22" s="144"/>
      <c r="AC22" s="144"/>
      <c r="AD22" s="144"/>
    </row>
    <row r="23" spans="4:30" x14ac:dyDescent="0.25">
      <c r="D23" s="141">
        <v>20</v>
      </c>
      <c r="E23" s="143">
        <v>46000</v>
      </c>
      <c r="F23" s="142">
        <v>0.18</v>
      </c>
      <c r="G23" s="142">
        <v>0.19</v>
      </c>
      <c r="H23" s="142">
        <v>0.2</v>
      </c>
      <c r="I23" s="142">
        <v>0.21499999999999997</v>
      </c>
      <c r="J23" s="142">
        <v>0.22500000000000001</v>
      </c>
      <c r="K23" s="142">
        <v>0.23499999999999999</v>
      </c>
      <c r="L23" s="142">
        <v>0.245</v>
      </c>
      <c r="M23" s="142">
        <v>0.255</v>
      </c>
      <c r="N23" s="142">
        <v>0.26500000000000001</v>
      </c>
      <c r="O23" s="142">
        <v>0.27</v>
      </c>
      <c r="P23" s="142">
        <v>0.28000000000000003</v>
      </c>
      <c r="Q23" s="142">
        <v>0.28999999999999998</v>
      </c>
      <c r="S23" s="144"/>
      <c r="T23" s="144"/>
      <c r="U23" s="144"/>
      <c r="V23" s="144"/>
      <c r="W23" s="144"/>
      <c r="X23" s="144"/>
      <c r="Y23" s="144"/>
      <c r="Z23" s="144"/>
      <c r="AA23" s="144"/>
      <c r="AB23" s="144"/>
      <c r="AC23" s="144"/>
      <c r="AD23" s="144"/>
    </row>
    <row r="24" spans="4:30" x14ac:dyDescent="0.25">
      <c r="D24" s="141">
        <v>21</v>
      </c>
      <c r="E24" s="143">
        <v>47000</v>
      </c>
      <c r="F24" s="142">
        <v>0.18</v>
      </c>
      <c r="G24" s="142">
        <v>0.19</v>
      </c>
      <c r="H24" s="142">
        <v>0.2</v>
      </c>
      <c r="I24" s="142">
        <v>0.21499999999999997</v>
      </c>
      <c r="J24" s="142">
        <v>0.22500000000000001</v>
      </c>
      <c r="K24" s="142">
        <v>0.23499999999999999</v>
      </c>
      <c r="L24" s="142">
        <v>0.245</v>
      </c>
      <c r="M24" s="142">
        <v>0.255</v>
      </c>
      <c r="N24" s="142">
        <v>0.26500000000000001</v>
      </c>
      <c r="O24" s="142">
        <v>0.27</v>
      </c>
      <c r="P24" s="142">
        <v>0.28000000000000003</v>
      </c>
      <c r="Q24" s="142">
        <v>0.28999999999999998</v>
      </c>
      <c r="S24" s="144"/>
      <c r="T24" s="144"/>
      <c r="U24" s="144"/>
      <c r="V24" s="144"/>
      <c r="W24" s="144"/>
      <c r="X24" s="144"/>
      <c r="Y24" s="144"/>
      <c r="Z24" s="144"/>
      <c r="AA24" s="144"/>
      <c r="AB24" s="144"/>
      <c r="AC24" s="144"/>
      <c r="AD24" s="144"/>
    </row>
    <row r="25" spans="4:30" x14ac:dyDescent="0.25">
      <c r="D25" s="141">
        <v>22</v>
      </c>
      <c r="E25" s="143">
        <v>48000</v>
      </c>
      <c r="F25" s="142">
        <v>0.18</v>
      </c>
      <c r="G25" s="142">
        <v>0.19</v>
      </c>
      <c r="H25" s="142">
        <v>0.2</v>
      </c>
      <c r="I25" s="142">
        <v>0.21499999999999997</v>
      </c>
      <c r="J25" s="142">
        <v>0.22500000000000001</v>
      </c>
      <c r="K25" s="142">
        <v>0.23499999999999999</v>
      </c>
      <c r="L25" s="142">
        <v>0.245</v>
      </c>
      <c r="M25" s="142">
        <v>0.255</v>
      </c>
      <c r="N25" s="142">
        <v>0.26500000000000001</v>
      </c>
      <c r="O25" s="142">
        <v>0.27</v>
      </c>
      <c r="P25" s="142">
        <v>0.28000000000000003</v>
      </c>
      <c r="Q25" s="142">
        <v>0.28999999999999998</v>
      </c>
      <c r="S25" s="144"/>
      <c r="T25" s="144"/>
      <c r="U25" s="144"/>
      <c r="V25" s="144"/>
      <c r="W25" s="144"/>
      <c r="X25" s="144"/>
      <c r="Y25" s="144"/>
      <c r="Z25" s="144"/>
      <c r="AA25" s="144"/>
      <c r="AB25" s="144"/>
      <c r="AC25" s="144"/>
      <c r="AD25" s="144"/>
    </row>
    <row r="26" spans="4:30" x14ac:dyDescent="0.25">
      <c r="D26" s="141">
        <v>23</v>
      </c>
      <c r="E26" s="143">
        <v>49000</v>
      </c>
      <c r="F26" s="142">
        <v>0.18</v>
      </c>
      <c r="G26" s="142">
        <v>0.19</v>
      </c>
      <c r="H26" s="142">
        <v>0.2</v>
      </c>
      <c r="I26" s="142">
        <v>0.21499999999999997</v>
      </c>
      <c r="J26" s="142">
        <v>0.22500000000000001</v>
      </c>
      <c r="K26" s="142">
        <v>0.23499999999999999</v>
      </c>
      <c r="L26" s="142">
        <v>0.245</v>
      </c>
      <c r="M26" s="142">
        <v>0.255</v>
      </c>
      <c r="N26" s="142">
        <v>0.26500000000000001</v>
      </c>
      <c r="O26" s="142">
        <v>0.27</v>
      </c>
      <c r="P26" s="142">
        <v>0.28000000000000003</v>
      </c>
      <c r="Q26" s="142">
        <v>0.28999999999999998</v>
      </c>
      <c r="S26" s="144"/>
      <c r="T26" s="144"/>
      <c r="U26" s="144"/>
      <c r="V26" s="144"/>
      <c r="W26" s="144"/>
      <c r="X26" s="144"/>
      <c r="Y26" s="144"/>
      <c r="Z26" s="144"/>
      <c r="AA26" s="144"/>
      <c r="AB26" s="144"/>
      <c r="AC26" s="144"/>
      <c r="AD26" s="144"/>
    </row>
    <row r="27" spans="4:30" x14ac:dyDescent="0.25">
      <c r="D27" s="141">
        <v>24</v>
      </c>
      <c r="E27" s="143">
        <v>50000</v>
      </c>
      <c r="F27" s="142">
        <v>0.18</v>
      </c>
      <c r="G27" s="142">
        <v>0.19</v>
      </c>
      <c r="H27" s="142">
        <v>0.2</v>
      </c>
      <c r="I27" s="142">
        <v>0.21499999999999997</v>
      </c>
      <c r="J27" s="142">
        <v>0.22500000000000001</v>
      </c>
      <c r="K27" s="142">
        <v>0.23499999999999999</v>
      </c>
      <c r="L27" s="142">
        <v>0.245</v>
      </c>
      <c r="M27" s="142">
        <v>0.255</v>
      </c>
      <c r="N27" s="142">
        <v>0.26500000000000001</v>
      </c>
      <c r="O27" s="142">
        <v>0.27</v>
      </c>
      <c r="P27" s="142">
        <v>0.28000000000000003</v>
      </c>
      <c r="Q27" s="142">
        <v>0.28999999999999998</v>
      </c>
      <c r="S27" s="144"/>
      <c r="T27" s="144"/>
      <c r="U27" s="144"/>
      <c r="V27" s="144"/>
      <c r="W27" s="144"/>
      <c r="X27" s="144"/>
      <c r="Y27" s="144"/>
      <c r="Z27" s="144"/>
      <c r="AA27" s="144"/>
      <c r="AB27" s="144"/>
      <c r="AC27" s="144"/>
      <c r="AD27" s="144"/>
    </row>
    <row r="28" spans="4:30" x14ac:dyDescent="0.25">
      <c r="D28" s="141">
        <v>25</v>
      </c>
      <c r="E28" s="143">
        <v>51000</v>
      </c>
      <c r="F28" s="142">
        <v>0.18</v>
      </c>
      <c r="G28" s="142">
        <v>0.19</v>
      </c>
      <c r="H28" s="142">
        <v>0.2</v>
      </c>
      <c r="I28" s="142">
        <v>0.21499999999999997</v>
      </c>
      <c r="J28" s="142">
        <v>0.22500000000000001</v>
      </c>
      <c r="K28" s="142">
        <v>0.23499999999999999</v>
      </c>
      <c r="L28" s="142">
        <v>0.245</v>
      </c>
      <c r="M28" s="142">
        <v>0.255</v>
      </c>
      <c r="N28" s="142">
        <v>0.26500000000000001</v>
      </c>
      <c r="O28" s="142">
        <v>0.27</v>
      </c>
      <c r="P28" s="142">
        <v>0.28000000000000003</v>
      </c>
      <c r="Q28" s="142">
        <v>0.28999999999999998</v>
      </c>
      <c r="S28" s="144"/>
      <c r="T28" s="144"/>
      <c r="U28" s="144"/>
      <c r="V28" s="144"/>
      <c r="W28" s="144"/>
      <c r="X28" s="144"/>
      <c r="Y28" s="144"/>
      <c r="Z28" s="144"/>
      <c r="AA28" s="144"/>
      <c r="AB28" s="144"/>
      <c r="AC28" s="144"/>
      <c r="AD28" s="144"/>
    </row>
    <row r="29" spans="4:30" x14ac:dyDescent="0.25">
      <c r="D29" s="141">
        <v>26</v>
      </c>
      <c r="E29" s="143">
        <v>52000</v>
      </c>
      <c r="F29" s="142">
        <v>0.18</v>
      </c>
      <c r="G29" s="142">
        <v>0.19</v>
      </c>
      <c r="H29" s="142">
        <v>0.2</v>
      </c>
      <c r="I29" s="142">
        <v>0.21499999999999997</v>
      </c>
      <c r="J29" s="142">
        <v>0.22500000000000001</v>
      </c>
      <c r="K29" s="142">
        <v>0.23499999999999999</v>
      </c>
      <c r="L29" s="142">
        <v>0.245</v>
      </c>
      <c r="M29" s="142">
        <v>0.255</v>
      </c>
      <c r="N29" s="142">
        <v>0.26500000000000001</v>
      </c>
      <c r="O29" s="142">
        <v>0.27</v>
      </c>
      <c r="P29" s="142">
        <v>0.28000000000000003</v>
      </c>
      <c r="Q29" s="142">
        <v>0.28999999999999998</v>
      </c>
      <c r="S29" s="144"/>
      <c r="T29" s="144"/>
      <c r="U29" s="144"/>
      <c r="V29" s="144"/>
      <c r="W29" s="144"/>
      <c r="X29" s="144"/>
      <c r="Y29" s="144"/>
      <c r="Z29" s="144"/>
      <c r="AA29" s="144"/>
      <c r="AB29" s="144"/>
      <c r="AC29" s="144"/>
      <c r="AD29" s="144"/>
    </row>
    <row r="30" spans="4:30" x14ac:dyDescent="0.25">
      <c r="D30" s="141">
        <v>27</v>
      </c>
      <c r="E30" s="143">
        <v>53000</v>
      </c>
      <c r="F30" s="142">
        <v>0.18</v>
      </c>
      <c r="G30" s="142">
        <v>0.19</v>
      </c>
      <c r="H30" s="142">
        <v>0.2</v>
      </c>
      <c r="I30" s="142">
        <v>0.21499999999999997</v>
      </c>
      <c r="J30" s="142">
        <v>0.22500000000000001</v>
      </c>
      <c r="K30" s="142">
        <v>0.23499999999999999</v>
      </c>
      <c r="L30" s="142">
        <v>0.245</v>
      </c>
      <c r="M30" s="142">
        <v>0.255</v>
      </c>
      <c r="N30" s="142">
        <v>0.26500000000000001</v>
      </c>
      <c r="O30" s="142">
        <v>0.27</v>
      </c>
      <c r="P30" s="142">
        <v>0.28000000000000003</v>
      </c>
      <c r="Q30" s="142">
        <v>0.28999999999999998</v>
      </c>
      <c r="S30" s="144"/>
      <c r="T30" s="144"/>
      <c r="U30" s="144"/>
      <c r="V30" s="144"/>
      <c r="W30" s="144"/>
      <c r="X30" s="144"/>
      <c r="Y30" s="144"/>
      <c r="Z30" s="144"/>
      <c r="AA30" s="144"/>
      <c r="AB30" s="144"/>
      <c r="AC30" s="144"/>
      <c r="AD30" s="144"/>
    </row>
    <row r="31" spans="4:30" x14ac:dyDescent="0.25">
      <c r="D31" s="141">
        <v>28</v>
      </c>
      <c r="E31" s="143">
        <v>54000</v>
      </c>
      <c r="F31" s="142">
        <v>0.18</v>
      </c>
      <c r="G31" s="142">
        <v>0.19</v>
      </c>
      <c r="H31" s="142">
        <v>0.2</v>
      </c>
      <c r="I31" s="142">
        <v>0.21499999999999997</v>
      </c>
      <c r="J31" s="142">
        <v>0.22500000000000001</v>
      </c>
      <c r="K31" s="142">
        <v>0.23499999999999999</v>
      </c>
      <c r="L31" s="142">
        <v>0.245</v>
      </c>
      <c r="M31" s="142">
        <v>0.255</v>
      </c>
      <c r="N31" s="142">
        <v>0.26500000000000001</v>
      </c>
      <c r="O31" s="142">
        <v>0.27</v>
      </c>
      <c r="P31" s="142">
        <v>0.28000000000000003</v>
      </c>
      <c r="Q31" s="142">
        <v>0.28999999999999998</v>
      </c>
      <c r="S31" s="144"/>
      <c r="T31" s="144"/>
      <c r="U31" s="144"/>
      <c r="V31" s="144"/>
      <c r="W31" s="144"/>
      <c r="X31" s="144"/>
      <c r="Y31" s="144"/>
      <c r="Z31" s="144"/>
      <c r="AA31" s="144"/>
      <c r="AB31" s="144"/>
      <c r="AC31" s="144"/>
      <c r="AD31" s="144"/>
    </row>
    <row r="32" spans="4:30" x14ac:dyDescent="0.25">
      <c r="D32" s="141">
        <v>29</v>
      </c>
      <c r="E32" s="143">
        <v>55000</v>
      </c>
      <c r="F32" s="142">
        <v>0.18</v>
      </c>
      <c r="G32" s="142">
        <v>0.19</v>
      </c>
      <c r="H32" s="142">
        <v>0.2</v>
      </c>
      <c r="I32" s="142">
        <v>0.21499999999999997</v>
      </c>
      <c r="J32" s="142">
        <v>0.22500000000000001</v>
      </c>
      <c r="K32" s="142">
        <v>0.23499999999999999</v>
      </c>
      <c r="L32" s="142">
        <v>0.245</v>
      </c>
      <c r="M32" s="142">
        <v>0.255</v>
      </c>
      <c r="N32" s="142">
        <v>0.26500000000000001</v>
      </c>
      <c r="O32" s="142">
        <v>0.27</v>
      </c>
      <c r="P32" s="142">
        <v>0.28000000000000003</v>
      </c>
      <c r="Q32" s="142">
        <v>0.28999999999999998</v>
      </c>
      <c r="S32" s="144"/>
      <c r="T32" s="144"/>
      <c r="U32" s="144"/>
      <c r="V32" s="144"/>
      <c r="W32" s="144"/>
      <c r="X32" s="144"/>
      <c r="Y32" s="144"/>
      <c r="Z32" s="144"/>
      <c r="AA32" s="144"/>
      <c r="AB32" s="144"/>
      <c r="AC32" s="144"/>
      <c r="AD32" s="144"/>
    </row>
    <row r="33" spans="4:30" x14ac:dyDescent="0.25">
      <c r="D33" s="141">
        <v>30</v>
      </c>
      <c r="E33" s="143">
        <v>56000</v>
      </c>
      <c r="F33" s="142">
        <v>0.18</v>
      </c>
      <c r="G33" s="142">
        <v>0.19</v>
      </c>
      <c r="H33" s="142">
        <v>0.2</v>
      </c>
      <c r="I33" s="142">
        <v>0.21499999999999997</v>
      </c>
      <c r="J33" s="142">
        <v>0.22500000000000001</v>
      </c>
      <c r="K33" s="142">
        <v>0.23499999999999999</v>
      </c>
      <c r="L33" s="142">
        <v>0.245</v>
      </c>
      <c r="M33" s="142">
        <v>0.255</v>
      </c>
      <c r="N33" s="142">
        <v>0.26500000000000001</v>
      </c>
      <c r="O33" s="142">
        <v>0.27</v>
      </c>
      <c r="P33" s="142">
        <v>0.28000000000000003</v>
      </c>
      <c r="Q33" s="142">
        <v>0.28999999999999998</v>
      </c>
      <c r="S33" s="144"/>
      <c r="T33" s="144"/>
      <c r="U33" s="144"/>
      <c r="V33" s="144"/>
      <c r="W33" s="144"/>
      <c r="X33" s="144"/>
      <c r="Y33" s="144"/>
      <c r="Z33" s="144"/>
      <c r="AA33" s="144"/>
      <c r="AB33" s="144"/>
      <c r="AC33" s="144"/>
      <c r="AD33" s="144"/>
    </row>
    <row r="34" spans="4:30" x14ac:dyDescent="0.25">
      <c r="D34" s="141">
        <v>31</v>
      </c>
      <c r="E34" s="143">
        <v>57000</v>
      </c>
      <c r="F34" s="142">
        <v>0.18</v>
      </c>
      <c r="G34" s="142">
        <v>0.19</v>
      </c>
      <c r="H34" s="142">
        <v>0.2</v>
      </c>
      <c r="I34" s="142">
        <v>0.21499999999999997</v>
      </c>
      <c r="J34" s="142">
        <v>0.22500000000000001</v>
      </c>
      <c r="K34" s="142">
        <v>0.23499999999999999</v>
      </c>
      <c r="L34" s="142">
        <v>0.245</v>
      </c>
      <c r="M34" s="142">
        <v>0.255</v>
      </c>
      <c r="N34" s="142">
        <v>0.26500000000000001</v>
      </c>
      <c r="O34" s="142">
        <v>0.27</v>
      </c>
      <c r="P34" s="142">
        <v>0.28000000000000003</v>
      </c>
      <c r="Q34" s="142">
        <v>0.28999999999999998</v>
      </c>
      <c r="S34" s="144"/>
      <c r="T34" s="144"/>
      <c r="U34" s="144"/>
      <c r="V34" s="144"/>
      <c r="W34" s="144"/>
      <c r="X34" s="144"/>
      <c r="Y34" s="144"/>
      <c r="Z34" s="144"/>
      <c r="AA34" s="144"/>
      <c r="AB34" s="144"/>
      <c r="AC34" s="144"/>
      <c r="AD34" s="144"/>
    </row>
    <row r="35" spans="4:30" x14ac:dyDescent="0.25">
      <c r="D35" s="141">
        <v>32</v>
      </c>
      <c r="E35" s="143">
        <v>58000</v>
      </c>
      <c r="F35" s="142">
        <v>0.18</v>
      </c>
      <c r="G35" s="142">
        <v>0.19</v>
      </c>
      <c r="H35" s="142">
        <v>0.20500000000000002</v>
      </c>
      <c r="I35" s="142">
        <v>0.21499999999999997</v>
      </c>
      <c r="J35" s="142">
        <v>0.22500000000000001</v>
      </c>
      <c r="K35" s="142">
        <v>0.23499999999999999</v>
      </c>
      <c r="L35" s="142">
        <v>0.245</v>
      </c>
      <c r="M35" s="142">
        <v>0.255</v>
      </c>
      <c r="N35" s="142">
        <v>0.26500000000000001</v>
      </c>
      <c r="O35" s="142">
        <v>0.27</v>
      </c>
      <c r="P35" s="142">
        <v>0.28000000000000003</v>
      </c>
      <c r="Q35" s="142">
        <v>0.28999999999999998</v>
      </c>
      <c r="S35" s="144"/>
      <c r="T35" s="144"/>
      <c r="U35" s="144"/>
      <c r="V35" s="144"/>
      <c r="W35" s="144"/>
      <c r="X35" s="144"/>
      <c r="Y35" s="144"/>
      <c r="Z35" s="144"/>
      <c r="AA35" s="144"/>
      <c r="AB35" s="144"/>
      <c r="AC35" s="144"/>
      <c r="AD35" s="144"/>
    </row>
    <row r="36" spans="4:30" x14ac:dyDescent="0.25">
      <c r="D36" s="141">
        <v>33</v>
      </c>
      <c r="E36" s="143">
        <v>59000</v>
      </c>
      <c r="F36" s="142">
        <v>0.18</v>
      </c>
      <c r="G36" s="142">
        <v>0.19</v>
      </c>
      <c r="H36" s="142">
        <v>0.20500000000000002</v>
      </c>
      <c r="I36" s="142">
        <v>0.21499999999999997</v>
      </c>
      <c r="J36" s="142">
        <v>0.22500000000000001</v>
      </c>
      <c r="K36" s="142">
        <v>0.23499999999999999</v>
      </c>
      <c r="L36" s="142">
        <v>0.245</v>
      </c>
      <c r="M36" s="142">
        <v>0.255</v>
      </c>
      <c r="N36" s="142">
        <v>0.26500000000000001</v>
      </c>
      <c r="O36" s="142">
        <v>0.27</v>
      </c>
      <c r="P36" s="142">
        <v>0.28000000000000003</v>
      </c>
      <c r="Q36" s="142">
        <v>0.28999999999999998</v>
      </c>
      <c r="S36" s="144"/>
      <c r="T36" s="144"/>
      <c r="U36" s="144"/>
      <c r="V36" s="144"/>
      <c r="W36" s="144"/>
      <c r="X36" s="144"/>
      <c r="Y36" s="144"/>
      <c r="Z36" s="144"/>
      <c r="AA36" s="144"/>
      <c r="AB36" s="144"/>
      <c r="AC36" s="144"/>
      <c r="AD36" s="144"/>
    </row>
    <row r="37" spans="4:30" x14ac:dyDescent="0.25">
      <c r="D37" s="141">
        <v>34</v>
      </c>
      <c r="E37" s="143">
        <v>60000</v>
      </c>
      <c r="F37" s="142">
        <v>0.18</v>
      </c>
      <c r="G37" s="142">
        <v>0.19</v>
      </c>
      <c r="H37" s="142">
        <v>0.20500000000000002</v>
      </c>
      <c r="I37" s="142">
        <v>0.21499999999999997</v>
      </c>
      <c r="J37" s="142">
        <v>0.22500000000000001</v>
      </c>
      <c r="K37" s="142">
        <v>0.23499999999999999</v>
      </c>
      <c r="L37" s="142">
        <v>0.245</v>
      </c>
      <c r="M37" s="142">
        <v>0.255</v>
      </c>
      <c r="N37" s="142">
        <v>0.26500000000000001</v>
      </c>
      <c r="O37" s="142">
        <v>0.27</v>
      </c>
      <c r="P37" s="142">
        <v>0.28000000000000003</v>
      </c>
      <c r="Q37" s="142">
        <v>0.28999999999999998</v>
      </c>
      <c r="S37" s="144"/>
      <c r="T37" s="144"/>
      <c r="U37" s="144"/>
      <c r="V37" s="144"/>
      <c r="W37" s="144"/>
      <c r="X37" s="144"/>
      <c r="Y37" s="144"/>
      <c r="Z37" s="144"/>
      <c r="AA37" s="144"/>
      <c r="AB37" s="144"/>
      <c r="AC37" s="144"/>
      <c r="AD37" s="144"/>
    </row>
    <row r="38" spans="4:30" x14ac:dyDescent="0.25">
      <c r="D38" s="141">
        <v>35</v>
      </c>
      <c r="E38" s="143">
        <v>61000</v>
      </c>
      <c r="F38" s="142">
        <v>0.18</v>
      </c>
      <c r="G38" s="142">
        <v>0.19</v>
      </c>
      <c r="H38" s="142">
        <v>0.20500000000000002</v>
      </c>
      <c r="I38" s="142">
        <v>0.21499999999999997</v>
      </c>
      <c r="J38" s="142">
        <v>0.22500000000000001</v>
      </c>
      <c r="K38" s="142">
        <v>0.23499999999999999</v>
      </c>
      <c r="L38" s="142">
        <v>0.245</v>
      </c>
      <c r="M38" s="142">
        <v>0.255</v>
      </c>
      <c r="N38" s="142">
        <v>0.26500000000000001</v>
      </c>
      <c r="O38" s="142">
        <v>0.27</v>
      </c>
      <c r="P38" s="142">
        <v>0.28000000000000003</v>
      </c>
      <c r="Q38" s="142">
        <v>0.28999999999999998</v>
      </c>
      <c r="S38" s="144"/>
      <c r="T38" s="144"/>
      <c r="U38" s="144"/>
      <c r="V38" s="144"/>
      <c r="W38" s="144"/>
      <c r="X38" s="144"/>
      <c r="Y38" s="144"/>
      <c r="Z38" s="144"/>
      <c r="AA38" s="144"/>
      <c r="AB38" s="144"/>
      <c r="AC38" s="144"/>
      <c r="AD38" s="144"/>
    </row>
    <row r="39" spans="4:30" x14ac:dyDescent="0.25">
      <c r="D39" s="141">
        <v>36</v>
      </c>
      <c r="E39" s="143">
        <v>62000</v>
      </c>
      <c r="F39" s="142">
        <v>0.18</v>
      </c>
      <c r="G39" s="142">
        <v>0.19</v>
      </c>
      <c r="H39" s="142">
        <v>0.20500000000000002</v>
      </c>
      <c r="I39" s="142">
        <v>0.21499999999999997</v>
      </c>
      <c r="J39" s="142">
        <v>0.22500000000000001</v>
      </c>
      <c r="K39" s="142">
        <v>0.23499999999999999</v>
      </c>
      <c r="L39" s="142">
        <v>0.245</v>
      </c>
      <c r="M39" s="142">
        <v>0.255</v>
      </c>
      <c r="N39" s="142">
        <v>0.26500000000000001</v>
      </c>
      <c r="O39" s="142">
        <v>0.27500000000000002</v>
      </c>
      <c r="P39" s="142">
        <v>0.28000000000000003</v>
      </c>
      <c r="Q39" s="142">
        <v>0.28999999999999998</v>
      </c>
      <c r="S39" s="144"/>
      <c r="T39" s="144"/>
      <c r="U39" s="144"/>
      <c r="V39" s="144"/>
      <c r="W39" s="144"/>
      <c r="X39" s="144"/>
      <c r="Y39" s="144"/>
      <c r="Z39" s="144"/>
      <c r="AA39" s="144"/>
      <c r="AB39" s="144"/>
      <c r="AC39" s="144"/>
      <c r="AD39" s="144"/>
    </row>
    <row r="40" spans="4:30" x14ac:dyDescent="0.25">
      <c r="D40" s="141">
        <v>37</v>
      </c>
      <c r="E40" s="143">
        <v>63000</v>
      </c>
      <c r="F40" s="142">
        <v>0.185</v>
      </c>
      <c r="G40" s="142">
        <v>0.19500000000000001</v>
      </c>
      <c r="H40" s="142">
        <v>0.20500000000000002</v>
      </c>
      <c r="I40" s="142">
        <v>0.21499999999999997</v>
      </c>
      <c r="J40" s="142">
        <v>0.22999999999999998</v>
      </c>
      <c r="K40" s="142">
        <v>0.24</v>
      </c>
      <c r="L40" s="142">
        <v>0.245</v>
      </c>
      <c r="M40" s="142">
        <v>0.255</v>
      </c>
      <c r="N40" s="142">
        <v>0.26500000000000001</v>
      </c>
      <c r="O40" s="142">
        <v>0.27500000000000002</v>
      </c>
      <c r="P40" s="142">
        <v>0.28000000000000003</v>
      </c>
      <c r="Q40" s="142">
        <v>0.28999999999999998</v>
      </c>
      <c r="S40" s="144"/>
      <c r="T40" s="144"/>
      <c r="U40" s="144"/>
      <c r="V40" s="144"/>
      <c r="W40" s="144"/>
      <c r="X40" s="144"/>
      <c r="Y40" s="144"/>
      <c r="Z40" s="144"/>
      <c r="AA40" s="144"/>
      <c r="AB40" s="144"/>
      <c r="AC40" s="144"/>
      <c r="AD40" s="144"/>
    </row>
    <row r="41" spans="4:30" x14ac:dyDescent="0.25">
      <c r="D41" s="141">
        <v>38</v>
      </c>
      <c r="E41" s="143">
        <v>64000</v>
      </c>
      <c r="F41" s="142">
        <v>0.185</v>
      </c>
      <c r="G41" s="142">
        <v>0.19500000000000001</v>
      </c>
      <c r="H41" s="142">
        <v>0.20500000000000002</v>
      </c>
      <c r="I41" s="142">
        <v>0.21499999999999997</v>
      </c>
      <c r="J41" s="142">
        <v>0.22999999999999998</v>
      </c>
      <c r="K41" s="142">
        <v>0.24</v>
      </c>
      <c r="L41" s="142">
        <v>0.25</v>
      </c>
      <c r="M41" s="142">
        <v>0.255</v>
      </c>
      <c r="N41" s="142">
        <v>0.26500000000000001</v>
      </c>
      <c r="O41" s="142">
        <v>0.27500000000000002</v>
      </c>
      <c r="P41" s="142">
        <v>0.28000000000000003</v>
      </c>
      <c r="Q41" s="142">
        <v>0.28999999999999998</v>
      </c>
      <c r="S41" s="144"/>
      <c r="T41" s="144"/>
      <c r="U41" s="144"/>
      <c r="V41" s="144"/>
      <c r="W41" s="144"/>
      <c r="X41" s="144"/>
      <c r="Y41" s="144"/>
      <c r="Z41" s="144"/>
      <c r="AA41" s="144"/>
      <c r="AB41" s="144"/>
      <c r="AC41" s="144"/>
      <c r="AD41" s="144"/>
    </row>
    <row r="42" spans="4:30" x14ac:dyDescent="0.25">
      <c r="D42" s="141">
        <v>39</v>
      </c>
      <c r="E42" s="143">
        <v>65000</v>
      </c>
      <c r="F42" s="142">
        <v>0.185</v>
      </c>
      <c r="G42" s="142">
        <v>0.19500000000000001</v>
      </c>
      <c r="H42" s="142">
        <v>0.20500000000000002</v>
      </c>
      <c r="I42" s="142">
        <v>0.21499999999999997</v>
      </c>
      <c r="J42" s="142">
        <v>0.22999999999999998</v>
      </c>
      <c r="K42" s="142">
        <v>0.24</v>
      </c>
      <c r="L42" s="142">
        <v>0.25</v>
      </c>
      <c r="M42" s="142">
        <v>0.26</v>
      </c>
      <c r="N42" s="142">
        <v>0.26500000000000001</v>
      </c>
      <c r="O42" s="142">
        <v>0.27500000000000002</v>
      </c>
      <c r="P42" s="142">
        <v>0.28499999999999998</v>
      </c>
      <c r="Q42" s="142">
        <v>0.28999999999999998</v>
      </c>
      <c r="S42" s="144"/>
      <c r="T42" s="144"/>
      <c r="U42" s="144"/>
      <c r="V42" s="144"/>
      <c r="W42" s="144"/>
      <c r="X42" s="144"/>
      <c r="Y42" s="144"/>
      <c r="Z42" s="144"/>
      <c r="AA42" s="144"/>
      <c r="AB42" s="144"/>
      <c r="AC42" s="144"/>
      <c r="AD42" s="144"/>
    </row>
    <row r="43" spans="4:30" x14ac:dyDescent="0.25">
      <c r="D43" s="141">
        <v>40</v>
      </c>
      <c r="E43" s="143">
        <v>66000</v>
      </c>
      <c r="F43" s="142">
        <v>0.185</v>
      </c>
      <c r="G43" s="142">
        <v>0.19500000000000001</v>
      </c>
      <c r="H43" s="142">
        <v>0.20500000000000002</v>
      </c>
      <c r="I43" s="142">
        <v>0.21499999999999997</v>
      </c>
      <c r="J43" s="142">
        <v>0.22999999999999998</v>
      </c>
      <c r="K43" s="142">
        <v>0.24</v>
      </c>
      <c r="L43" s="142">
        <v>0.25</v>
      </c>
      <c r="M43" s="142">
        <v>0.26</v>
      </c>
      <c r="N43" s="142">
        <v>0.26500000000000001</v>
      </c>
      <c r="O43" s="142">
        <v>0.27500000000000002</v>
      </c>
      <c r="P43" s="142">
        <v>0.28499999999999998</v>
      </c>
      <c r="Q43" s="142">
        <v>0.28999999999999998</v>
      </c>
      <c r="S43" s="144"/>
      <c r="T43" s="144"/>
      <c r="U43" s="144"/>
      <c r="V43" s="144"/>
      <c r="W43" s="144"/>
      <c r="X43" s="144"/>
      <c r="Y43" s="144"/>
      <c r="Z43" s="144"/>
      <c r="AA43" s="144"/>
      <c r="AB43" s="144"/>
      <c r="AC43" s="144"/>
      <c r="AD43" s="144"/>
    </row>
    <row r="44" spans="4:30" x14ac:dyDescent="0.25">
      <c r="D44" s="141">
        <v>41</v>
      </c>
      <c r="E44" s="143">
        <v>67000</v>
      </c>
      <c r="F44" s="142">
        <v>0.19</v>
      </c>
      <c r="G44" s="142">
        <v>0.2</v>
      </c>
      <c r="H44" s="142">
        <v>0.21000000000000002</v>
      </c>
      <c r="I44" s="142">
        <v>0.21999999999999997</v>
      </c>
      <c r="J44" s="142">
        <v>0.22999999999999998</v>
      </c>
      <c r="K44" s="142">
        <v>0.24</v>
      </c>
      <c r="L44" s="142">
        <v>0.25</v>
      </c>
      <c r="M44" s="142">
        <v>0.26</v>
      </c>
      <c r="N44" s="142">
        <v>0.27</v>
      </c>
      <c r="O44" s="142">
        <v>0.27500000000000002</v>
      </c>
      <c r="P44" s="142">
        <v>0.28499999999999998</v>
      </c>
      <c r="Q44" s="142">
        <v>0.28999999999999998</v>
      </c>
      <c r="S44" s="144"/>
      <c r="T44" s="144"/>
      <c r="U44" s="144"/>
      <c r="V44" s="144"/>
      <c r="W44" s="144"/>
      <c r="X44" s="144"/>
      <c r="Y44" s="144"/>
      <c r="Z44" s="144"/>
      <c r="AA44" s="144"/>
      <c r="AB44" s="144"/>
      <c r="AC44" s="144"/>
      <c r="AD44" s="144"/>
    </row>
    <row r="45" spans="4:30" x14ac:dyDescent="0.25">
      <c r="D45" s="141">
        <v>42</v>
      </c>
      <c r="E45" s="143">
        <v>68000</v>
      </c>
      <c r="F45" s="142">
        <v>0.19</v>
      </c>
      <c r="G45" s="142">
        <v>0.2</v>
      </c>
      <c r="H45" s="142">
        <v>0.21000000000000002</v>
      </c>
      <c r="I45" s="142">
        <v>0.21999999999999997</v>
      </c>
      <c r="J45" s="142">
        <v>0.22999999999999998</v>
      </c>
      <c r="K45" s="142">
        <v>0.24</v>
      </c>
      <c r="L45" s="142">
        <v>0.25</v>
      </c>
      <c r="M45" s="142">
        <v>0.26</v>
      </c>
      <c r="N45" s="142">
        <v>0.27</v>
      </c>
      <c r="O45" s="142">
        <v>0.28000000000000003</v>
      </c>
      <c r="P45" s="142">
        <v>0.28499999999999998</v>
      </c>
      <c r="Q45" s="142">
        <v>0.29499999999999998</v>
      </c>
      <c r="S45" s="144"/>
      <c r="T45" s="144"/>
      <c r="U45" s="144"/>
      <c r="V45" s="144"/>
      <c r="W45" s="144"/>
      <c r="X45" s="144"/>
      <c r="Y45" s="144"/>
      <c r="Z45" s="144"/>
      <c r="AA45" s="144"/>
      <c r="AB45" s="144"/>
      <c r="AC45" s="144"/>
      <c r="AD45" s="144"/>
    </row>
    <row r="46" spans="4:30" x14ac:dyDescent="0.25">
      <c r="D46" s="141">
        <v>43</v>
      </c>
      <c r="E46" s="143">
        <v>69000</v>
      </c>
      <c r="F46" s="142">
        <v>0.19</v>
      </c>
      <c r="G46" s="142">
        <v>0.2</v>
      </c>
      <c r="H46" s="142">
        <v>0.21000000000000002</v>
      </c>
      <c r="I46" s="142">
        <v>0.21999999999999997</v>
      </c>
      <c r="J46" s="142">
        <v>0.22999999999999998</v>
      </c>
      <c r="K46" s="142">
        <v>0.24</v>
      </c>
      <c r="L46" s="142">
        <v>0.25</v>
      </c>
      <c r="M46" s="142">
        <v>0.26</v>
      </c>
      <c r="N46" s="142">
        <v>0.27</v>
      </c>
      <c r="O46" s="142">
        <v>0.28000000000000003</v>
      </c>
      <c r="P46" s="142">
        <v>0.28999999999999998</v>
      </c>
      <c r="Q46" s="142">
        <v>0.29499999999999998</v>
      </c>
      <c r="S46" s="144"/>
      <c r="T46" s="144"/>
      <c r="U46" s="144"/>
      <c r="V46" s="144"/>
      <c r="W46" s="144"/>
      <c r="X46" s="144"/>
      <c r="Y46" s="144"/>
      <c r="Z46" s="144"/>
      <c r="AA46" s="144"/>
      <c r="AB46" s="144"/>
      <c r="AC46" s="144"/>
      <c r="AD46" s="144"/>
    </row>
    <row r="47" spans="4:30" x14ac:dyDescent="0.25">
      <c r="D47" s="141">
        <v>44</v>
      </c>
      <c r="E47" s="143">
        <v>70000</v>
      </c>
      <c r="F47" s="142">
        <v>0.19</v>
      </c>
      <c r="G47" s="142">
        <v>0.2</v>
      </c>
      <c r="H47" s="142">
        <v>0.21000000000000002</v>
      </c>
      <c r="I47" s="142">
        <v>0.22499999999999998</v>
      </c>
      <c r="J47" s="142">
        <v>0.23499999999999999</v>
      </c>
      <c r="K47" s="142">
        <v>0.245</v>
      </c>
      <c r="L47" s="142">
        <v>0.255</v>
      </c>
      <c r="M47" s="142">
        <v>0.26500000000000001</v>
      </c>
      <c r="N47" s="142">
        <v>0.27500000000000002</v>
      </c>
      <c r="O47" s="142">
        <v>0.28000000000000003</v>
      </c>
      <c r="P47" s="142">
        <v>0.28999999999999998</v>
      </c>
      <c r="Q47" s="142">
        <v>0.29499999999999998</v>
      </c>
      <c r="S47" s="144"/>
      <c r="T47" s="144"/>
      <c r="U47" s="144"/>
      <c r="V47" s="144"/>
      <c r="W47" s="144"/>
      <c r="X47" s="144"/>
      <c r="Y47" s="144"/>
      <c r="Z47" s="144"/>
      <c r="AA47" s="144"/>
      <c r="AB47" s="144"/>
      <c r="AC47" s="144"/>
      <c r="AD47" s="144"/>
    </row>
    <row r="48" spans="4:30" x14ac:dyDescent="0.25">
      <c r="D48" s="141">
        <v>45</v>
      </c>
      <c r="E48" s="143">
        <v>71000</v>
      </c>
      <c r="F48" s="142">
        <v>0.19500000000000001</v>
      </c>
      <c r="G48" s="142">
        <v>0.20500000000000002</v>
      </c>
      <c r="H48" s="142">
        <v>0.21499999999999997</v>
      </c>
      <c r="I48" s="142">
        <v>0.22499999999999998</v>
      </c>
      <c r="J48" s="142">
        <v>0.23499999999999999</v>
      </c>
      <c r="K48" s="142">
        <v>0.245</v>
      </c>
      <c r="L48" s="142">
        <v>0.255</v>
      </c>
      <c r="M48" s="142">
        <v>0.26500000000000001</v>
      </c>
      <c r="N48" s="142">
        <v>0.27500000000000002</v>
      </c>
      <c r="O48" s="142">
        <v>0.28500000000000003</v>
      </c>
      <c r="P48" s="142">
        <v>0.28999999999999998</v>
      </c>
      <c r="Q48" s="142">
        <v>0.3</v>
      </c>
      <c r="S48" s="144"/>
      <c r="T48" s="144"/>
      <c r="U48" s="144"/>
      <c r="V48" s="144"/>
      <c r="W48" s="144"/>
      <c r="X48" s="144"/>
      <c r="Y48" s="144"/>
      <c r="Z48" s="144"/>
      <c r="AA48" s="144"/>
      <c r="AB48" s="144"/>
      <c r="AC48" s="144"/>
      <c r="AD48" s="144"/>
    </row>
    <row r="49" spans="4:30" x14ac:dyDescent="0.25">
      <c r="D49" s="141">
        <v>46</v>
      </c>
      <c r="E49" s="143">
        <v>72000</v>
      </c>
      <c r="F49" s="142">
        <v>0.19500000000000001</v>
      </c>
      <c r="G49" s="142">
        <v>0.20500000000000002</v>
      </c>
      <c r="H49" s="142">
        <v>0.21499999999999997</v>
      </c>
      <c r="I49" s="142">
        <v>0.22499999999999998</v>
      </c>
      <c r="J49" s="142">
        <v>0.23499999999999999</v>
      </c>
      <c r="K49" s="142">
        <v>0.245</v>
      </c>
      <c r="L49" s="142">
        <v>0.255</v>
      </c>
      <c r="M49" s="142">
        <v>0.26500000000000001</v>
      </c>
      <c r="N49" s="142">
        <v>0.27500000000000002</v>
      </c>
      <c r="O49" s="142">
        <v>0.28500000000000003</v>
      </c>
      <c r="P49" s="142">
        <v>0.29499999999999998</v>
      </c>
      <c r="Q49" s="142">
        <v>0.3</v>
      </c>
      <c r="S49" s="144"/>
      <c r="T49" s="144"/>
      <c r="U49" s="144"/>
      <c r="V49" s="144"/>
      <c r="W49" s="144"/>
      <c r="X49" s="144"/>
      <c r="Y49" s="144"/>
      <c r="Z49" s="144"/>
      <c r="AA49" s="144"/>
      <c r="AB49" s="144"/>
      <c r="AC49" s="144"/>
      <c r="AD49" s="144"/>
    </row>
    <row r="50" spans="4:30" x14ac:dyDescent="0.25">
      <c r="D50" s="141">
        <v>47</v>
      </c>
      <c r="E50" s="143">
        <v>73000</v>
      </c>
      <c r="F50" s="142">
        <v>0.19500000000000001</v>
      </c>
      <c r="G50" s="142">
        <v>0.20500000000000002</v>
      </c>
      <c r="H50" s="142">
        <v>0.21499999999999997</v>
      </c>
      <c r="I50" s="142">
        <v>0.22500000000000001</v>
      </c>
      <c r="J50" s="142">
        <v>0.23499999999999999</v>
      </c>
      <c r="K50" s="142">
        <v>0.245</v>
      </c>
      <c r="L50" s="142">
        <v>0.255</v>
      </c>
      <c r="M50" s="142">
        <v>0.26500000000000001</v>
      </c>
      <c r="N50" s="142">
        <v>0.27500000000000002</v>
      </c>
      <c r="O50" s="142">
        <v>0.28500000000000003</v>
      </c>
      <c r="P50" s="142">
        <v>0.29499999999999998</v>
      </c>
      <c r="Q50" s="142">
        <v>0.30499999999999999</v>
      </c>
      <c r="S50" s="144"/>
      <c r="T50" s="144"/>
      <c r="U50" s="144"/>
      <c r="V50" s="144"/>
      <c r="W50" s="144"/>
      <c r="X50" s="144"/>
      <c r="Y50" s="144"/>
      <c r="Z50" s="144"/>
      <c r="AA50" s="144"/>
      <c r="AB50" s="144"/>
      <c r="AC50" s="144"/>
      <c r="AD50" s="144"/>
    </row>
    <row r="51" spans="4:30" x14ac:dyDescent="0.25">
      <c r="D51" s="141">
        <v>48</v>
      </c>
      <c r="E51" s="143">
        <v>74000</v>
      </c>
      <c r="F51" s="142">
        <v>0.2</v>
      </c>
      <c r="G51" s="142">
        <v>0.21</v>
      </c>
      <c r="H51" s="142">
        <v>0.21999999999999997</v>
      </c>
      <c r="I51" s="142">
        <v>0.22999999999999998</v>
      </c>
      <c r="J51" s="142">
        <v>0.24</v>
      </c>
      <c r="K51" s="142">
        <v>0.25</v>
      </c>
      <c r="L51" s="142">
        <v>0.26</v>
      </c>
      <c r="M51" s="142">
        <v>0.27</v>
      </c>
      <c r="N51" s="142">
        <v>0.27500000000000002</v>
      </c>
      <c r="O51" s="142">
        <v>0.28500000000000003</v>
      </c>
      <c r="P51" s="142">
        <v>0.29499999999999998</v>
      </c>
      <c r="Q51" s="142">
        <v>0.30499999999999999</v>
      </c>
      <c r="S51" s="144"/>
      <c r="T51" s="144"/>
      <c r="U51" s="144"/>
      <c r="V51" s="144"/>
      <c r="W51" s="144"/>
      <c r="X51" s="144"/>
      <c r="Y51" s="144"/>
      <c r="Z51" s="144"/>
      <c r="AA51" s="144"/>
      <c r="AB51" s="144"/>
      <c r="AC51" s="144"/>
      <c r="AD51" s="144"/>
    </row>
    <row r="52" spans="4:30" x14ac:dyDescent="0.25">
      <c r="D52" s="141">
        <v>49</v>
      </c>
      <c r="E52" s="143">
        <v>75000</v>
      </c>
      <c r="F52" s="142">
        <v>0.2</v>
      </c>
      <c r="G52" s="142">
        <v>0.21000000000000002</v>
      </c>
      <c r="H52" s="142">
        <v>0.21999999999999997</v>
      </c>
      <c r="I52" s="142">
        <v>0.22999999999999998</v>
      </c>
      <c r="J52" s="142">
        <v>0.24</v>
      </c>
      <c r="K52" s="142">
        <v>0.25</v>
      </c>
      <c r="L52" s="142">
        <v>0.26</v>
      </c>
      <c r="M52" s="142">
        <v>0.27</v>
      </c>
      <c r="N52" s="142">
        <v>0.28000000000000003</v>
      </c>
      <c r="O52" s="142">
        <v>0.28500000000000003</v>
      </c>
      <c r="P52" s="142">
        <v>0.29499999999999998</v>
      </c>
      <c r="Q52" s="142">
        <v>0.30499999999999999</v>
      </c>
      <c r="S52" s="144"/>
      <c r="T52" s="144"/>
      <c r="U52" s="144"/>
      <c r="V52" s="144"/>
      <c r="W52" s="144"/>
      <c r="X52" s="144"/>
      <c r="Y52" s="144"/>
      <c r="Z52" s="144"/>
      <c r="AA52" s="144"/>
      <c r="AB52" s="144"/>
      <c r="AC52" s="144"/>
      <c r="AD52" s="144"/>
    </row>
    <row r="53" spans="4:30" x14ac:dyDescent="0.25">
      <c r="D53" s="141">
        <v>50</v>
      </c>
      <c r="E53" s="143">
        <v>76000</v>
      </c>
      <c r="F53" s="142">
        <v>0.2</v>
      </c>
      <c r="G53" s="142">
        <v>0.21000000000000002</v>
      </c>
      <c r="H53" s="142">
        <v>0.21999999999999997</v>
      </c>
      <c r="I53" s="142">
        <v>0.22999999999999998</v>
      </c>
      <c r="J53" s="142">
        <v>0.24</v>
      </c>
      <c r="K53" s="142">
        <v>0.25</v>
      </c>
      <c r="L53" s="142">
        <v>0.26</v>
      </c>
      <c r="M53" s="142">
        <v>0.27</v>
      </c>
      <c r="N53" s="142">
        <v>0.28000000000000003</v>
      </c>
      <c r="O53" s="142">
        <v>0.28500000000000003</v>
      </c>
      <c r="P53" s="142">
        <v>0.29499999999999998</v>
      </c>
      <c r="Q53" s="142">
        <v>0.30499999999999999</v>
      </c>
      <c r="S53" s="144"/>
      <c r="T53" s="144"/>
      <c r="U53" s="144"/>
      <c r="V53" s="144"/>
      <c r="W53" s="144"/>
      <c r="X53" s="144"/>
      <c r="Y53" s="144"/>
      <c r="Z53" s="144"/>
      <c r="AA53" s="144"/>
      <c r="AB53" s="144"/>
      <c r="AC53" s="144"/>
      <c r="AD53" s="144"/>
    </row>
    <row r="54" spans="4:30" x14ac:dyDescent="0.25">
      <c r="D54" s="141">
        <v>51</v>
      </c>
      <c r="E54" s="143">
        <v>77000</v>
      </c>
      <c r="F54" s="142">
        <v>0.2</v>
      </c>
      <c r="G54" s="142">
        <v>0.21000000000000002</v>
      </c>
      <c r="H54" s="142">
        <v>0.21999999999999997</v>
      </c>
      <c r="I54" s="142">
        <v>0.23499999999999999</v>
      </c>
      <c r="J54" s="142">
        <v>0.245</v>
      </c>
      <c r="K54" s="142">
        <v>0.255</v>
      </c>
      <c r="L54" s="142">
        <v>0.26500000000000001</v>
      </c>
      <c r="M54" s="142">
        <v>0.27</v>
      </c>
      <c r="N54" s="142">
        <v>0.28000000000000003</v>
      </c>
      <c r="O54" s="142">
        <v>0.29000000000000004</v>
      </c>
      <c r="P54" s="142">
        <v>0.29499999999999998</v>
      </c>
      <c r="Q54" s="142">
        <v>0.30499999999999999</v>
      </c>
      <c r="S54" s="144"/>
      <c r="T54" s="144"/>
      <c r="U54" s="144"/>
      <c r="V54" s="144"/>
      <c r="W54" s="144"/>
      <c r="X54" s="144"/>
      <c r="Y54" s="144"/>
      <c r="Z54" s="144"/>
      <c r="AA54" s="144"/>
      <c r="AB54" s="144"/>
      <c r="AC54" s="144"/>
      <c r="AD54" s="144"/>
    </row>
    <row r="55" spans="4:30" x14ac:dyDescent="0.25">
      <c r="D55" s="141">
        <v>52</v>
      </c>
      <c r="E55" s="143">
        <v>78000</v>
      </c>
      <c r="F55" s="142">
        <v>0.2</v>
      </c>
      <c r="G55" s="142">
        <v>0.21000000000000002</v>
      </c>
      <c r="H55" s="142">
        <v>0.21999999999999997</v>
      </c>
      <c r="I55" s="142">
        <v>0.23499999999999999</v>
      </c>
      <c r="J55" s="142">
        <v>0.245</v>
      </c>
      <c r="K55" s="142">
        <v>0.255</v>
      </c>
      <c r="L55" s="142">
        <v>0.26500000000000001</v>
      </c>
      <c r="M55" s="142">
        <v>0.27500000000000002</v>
      </c>
      <c r="N55" s="142">
        <v>0.28000000000000003</v>
      </c>
      <c r="O55" s="142">
        <v>0.29000000000000004</v>
      </c>
      <c r="P55" s="142">
        <v>0.3</v>
      </c>
      <c r="Q55" s="142">
        <v>0.30499999999999999</v>
      </c>
      <c r="S55" s="144"/>
      <c r="T55" s="144"/>
      <c r="U55" s="144"/>
      <c r="V55" s="144"/>
      <c r="W55" s="144"/>
      <c r="X55" s="144"/>
      <c r="Y55" s="144"/>
      <c r="Z55" s="144"/>
      <c r="AA55" s="144"/>
      <c r="AB55" s="144"/>
      <c r="AC55" s="144"/>
      <c r="AD55" s="144"/>
    </row>
    <row r="56" spans="4:30" x14ac:dyDescent="0.25">
      <c r="D56" s="141">
        <v>53</v>
      </c>
      <c r="E56" s="143">
        <v>79000</v>
      </c>
      <c r="F56" s="142">
        <v>0.20499999999999999</v>
      </c>
      <c r="G56" s="142">
        <v>0.215</v>
      </c>
      <c r="H56" s="142">
        <v>0.22499999999999998</v>
      </c>
      <c r="I56" s="142">
        <v>0.23499999999999999</v>
      </c>
      <c r="J56" s="142">
        <v>0.245</v>
      </c>
      <c r="K56" s="142">
        <v>0.255</v>
      </c>
      <c r="L56" s="142">
        <v>0.26500000000000001</v>
      </c>
      <c r="M56" s="142">
        <v>0.27500000000000002</v>
      </c>
      <c r="N56" s="142">
        <v>0.28500000000000003</v>
      </c>
      <c r="O56" s="142">
        <v>0.29000000000000004</v>
      </c>
      <c r="P56" s="142">
        <v>0.3</v>
      </c>
      <c r="Q56" s="142">
        <v>0.30499999999999999</v>
      </c>
      <c r="S56" s="144"/>
      <c r="T56" s="144"/>
      <c r="U56" s="144"/>
      <c r="V56" s="144"/>
      <c r="W56" s="144"/>
      <c r="X56" s="144"/>
      <c r="Y56" s="144"/>
      <c r="Z56" s="144"/>
      <c r="AA56" s="144"/>
      <c r="AB56" s="144"/>
      <c r="AC56" s="144"/>
      <c r="AD56" s="144"/>
    </row>
    <row r="57" spans="4:30" x14ac:dyDescent="0.25">
      <c r="D57" s="141">
        <v>54</v>
      </c>
      <c r="E57" s="143">
        <v>80000</v>
      </c>
      <c r="F57" s="142">
        <v>0.20499999999999999</v>
      </c>
      <c r="G57" s="142">
        <v>0.215</v>
      </c>
      <c r="H57" s="142">
        <v>0.22499999999999998</v>
      </c>
      <c r="I57" s="142">
        <v>0.23499999999999999</v>
      </c>
      <c r="J57" s="142">
        <v>0.245</v>
      </c>
      <c r="K57" s="142">
        <v>0.255</v>
      </c>
      <c r="L57" s="142">
        <v>0.26500000000000001</v>
      </c>
      <c r="M57" s="142">
        <v>0.27500000000000002</v>
      </c>
      <c r="N57" s="142">
        <v>0.28500000000000003</v>
      </c>
      <c r="O57" s="142">
        <v>0.29000000000000004</v>
      </c>
      <c r="P57" s="142">
        <v>0.3</v>
      </c>
      <c r="Q57" s="142">
        <v>0.30499999999999999</v>
      </c>
      <c r="S57" s="144"/>
      <c r="T57" s="144"/>
      <c r="U57" s="144"/>
      <c r="V57" s="144"/>
      <c r="W57" s="144"/>
      <c r="X57" s="144"/>
      <c r="Y57" s="144"/>
      <c r="Z57" s="144"/>
      <c r="AA57" s="144"/>
      <c r="AB57" s="144"/>
      <c r="AC57" s="144"/>
      <c r="AD57" s="144"/>
    </row>
    <row r="58" spans="4:30" x14ac:dyDescent="0.25">
      <c r="D58" s="141">
        <v>55</v>
      </c>
      <c r="E58" s="143">
        <v>81000</v>
      </c>
      <c r="F58" s="142">
        <v>0.20499999999999999</v>
      </c>
      <c r="G58" s="142">
        <v>0.21499999999999997</v>
      </c>
      <c r="H58" s="142">
        <v>0.22499999999999998</v>
      </c>
      <c r="I58" s="142">
        <v>0.23499999999999999</v>
      </c>
      <c r="J58" s="142">
        <v>0.245</v>
      </c>
      <c r="K58" s="142">
        <v>0.255</v>
      </c>
      <c r="L58" s="142">
        <v>0.26500000000000001</v>
      </c>
      <c r="M58" s="142">
        <v>0.27500000000000002</v>
      </c>
      <c r="N58" s="142">
        <v>0.28500000000000003</v>
      </c>
      <c r="O58" s="142">
        <v>0.29499999999999998</v>
      </c>
      <c r="P58" s="142">
        <v>0.3</v>
      </c>
      <c r="Q58" s="142">
        <v>0.31</v>
      </c>
      <c r="S58" s="144"/>
      <c r="T58" s="144"/>
      <c r="U58" s="144"/>
      <c r="V58" s="144"/>
      <c r="W58" s="144"/>
      <c r="X58" s="144"/>
      <c r="Y58" s="144"/>
      <c r="Z58" s="144"/>
      <c r="AA58" s="144"/>
      <c r="AB58" s="144"/>
      <c r="AC58" s="144"/>
      <c r="AD58" s="144"/>
    </row>
    <row r="59" spans="4:30" x14ac:dyDescent="0.25">
      <c r="D59" s="141">
        <v>56</v>
      </c>
      <c r="E59" s="143">
        <v>82000</v>
      </c>
      <c r="F59" s="142">
        <v>0.20499999999999999</v>
      </c>
      <c r="G59" s="142">
        <v>0.21499999999999997</v>
      </c>
      <c r="H59" s="142">
        <v>0.22499999999999998</v>
      </c>
      <c r="I59" s="142">
        <v>0.23499999999999999</v>
      </c>
      <c r="J59" s="142">
        <v>0.245</v>
      </c>
      <c r="K59" s="142">
        <v>0.255</v>
      </c>
      <c r="L59" s="142">
        <v>0.26500000000000001</v>
      </c>
      <c r="M59" s="142">
        <v>0.27500000000000002</v>
      </c>
      <c r="N59" s="142">
        <v>0.28500000000000003</v>
      </c>
      <c r="O59" s="142">
        <v>0.29499999999999998</v>
      </c>
      <c r="P59" s="142">
        <v>0.3</v>
      </c>
      <c r="Q59" s="142">
        <v>0.31</v>
      </c>
      <c r="S59" s="144"/>
      <c r="T59" s="144"/>
      <c r="U59" s="144"/>
      <c r="V59" s="144"/>
      <c r="W59" s="144"/>
      <c r="X59" s="144"/>
      <c r="Y59" s="144"/>
      <c r="Z59" s="144"/>
      <c r="AA59" s="144"/>
      <c r="AB59" s="144"/>
      <c r="AC59" s="144"/>
      <c r="AD59" s="144"/>
    </row>
    <row r="60" spans="4:30" x14ac:dyDescent="0.25">
      <c r="D60" s="141">
        <v>57</v>
      </c>
      <c r="E60" s="143">
        <v>83000</v>
      </c>
      <c r="F60" s="142">
        <v>0.20500000000000002</v>
      </c>
      <c r="G60" s="142">
        <v>0.21499999999999997</v>
      </c>
      <c r="H60" s="142">
        <v>0.22499999999999998</v>
      </c>
      <c r="I60" s="142">
        <v>0.23499999999999999</v>
      </c>
      <c r="J60" s="142">
        <v>0.245</v>
      </c>
      <c r="K60" s="142">
        <v>0.255</v>
      </c>
      <c r="L60" s="142">
        <v>0.26500000000000001</v>
      </c>
      <c r="M60" s="142">
        <v>0.27500000000000002</v>
      </c>
      <c r="N60" s="142">
        <v>0.28500000000000003</v>
      </c>
      <c r="O60" s="142">
        <v>0.29499999999999998</v>
      </c>
      <c r="P60" s="142">
        <v>0.3</v>
      </c>
      <c r="Q60" s="142">
        <v>0.31</v>
      </c>
      <c r="S60" s="144"/>
      <c r="T60" s="144"/>
      <c r="U60" s="144"/>
      <c r="V60" s="144"/>
      <c r="W60" s="144"/>
      <c r="X60" s="144"/>
      <c r="Y60" s="144"/>
      <c r="Z60" s="144"/>
      <c r="AA60" s="144"/>
      <c r="AB60" s="144"/>
      <c r="AC60" s="144"/>
      <c r="AD60" s="144"/>
    </row>
    <row r="61" spans="4:30" x14ac:dyDescent="0.25">
      <c r="D61" s="141">
        <v>58</v>
      </c>
      <c r="E61" s="143">
        <v>84000</v>
      </c>
      <c r="F61" s="142">
        <v>0.20500000000000002</v>
      </c>
      <c r="G61" s="142">
        <v>0.21499999999999997</v>
      </c>
      <c r="H61" s="142">
        <v>0.22499999999999998</v>
      </c>
      <c r="I61" s="142">
        <v>0.23499999999999999</v>
      </c>
      <c r="J61" s="142">
        <v>0.245</v>
      </c>
      <c r="K61" s="142">
        <v>0.255</v>
      </c>
      <c r="L61" s="142">
        <v>0.26500000000000001</v>
      </c>
      <c r="M61" s="142">
        <v>0.27500000000000002</v>
      </c>
      <c r="N61" s="142">
        <v>0.28500000000000003</v>
      </c>
      <c r="O61" s="142">
        <v>0.29499999999999998</v>
      </c>
      <c r="P61" s="142">
        <v>0.3</v>
      </c>
      <c r="Q61" s="142">
        <v>0.31</v>
      </c>
      <c r="S61" s="144"/>
      <c r="T61" s="144"/>
      <c r="U61" s="144"/>
      <c r="V61" s="144"/>
      <c r="W61" s="144"/>
      <c r="X61" s="144"/>
      <c r="Y61" s="144"/>
      <c r="Z61" s="144"/>
      <c r="AA61" s="144"/>
      <c r="AB61" s="144"/>
      <c r="AC61" s="144"/>
      <c r="AD61" s="144"/>
    </row>
    <row r="62" spans="4:30" x14ac:dyDescent="0.25">
      <c r="D62" s="141">
        <v>59</v>
      </c>
      <c r="E62" s="143">
        <v>85000</v>
      </c>
      <c r="F62" s="142">
        <v>0.20500000000000002</v>
      </c>
      <c r="G62" s="142">
        <v>0.21499999999999997</v>
      </c>
      <c r="H62" s="142">
        <v>0.22499999999999998</v>
      </c>
      <c r="I62" s="142">
        <v>0.23499999999999999</v>
      </c>
      <c r="J62" s="142">
        <v>0.245</v>
      </c>
      <c r="K62" s="142">
        <v>0.26</v>
      </c>
      <c r="L62" s="142">
        <v>0.26500000000000001</v>
      </c>
      <c r="M62" s="142">
        <v>0.27500000000000002</v>
      </c>
      <c r="N62" s="142">
        <v>0.28500000000000003</v>
      </c>
      <c r="O62" s="142">
        <v>0.29499999999999998</v>
      </c>
      <c r="P62" s="142">
        <v>0.3</v>
      </c>
      <c r="Q62" s="142">
        <v>0.31</v>
      </c>
      <c r="S62" s="144"/>
      <c r="T62" s="144"/>
      <c r="U62" s="144"/>
      <c r="V62" s="144"/>
      <c r="W62" s="144"/>
      <c r="X62" s="144"/>
      <c r="Y62" s="144"/>
      <c r="Z62" s="144"/>
      <c r="AA62" s="144"/>
      <c r="AB62" s="144"/>
      <c r="AC62" s="144"/>
      <c r="AD62" s="144"/>
    </row>
    <row r="63" spans="4:30" x14ac:dyDescent="0.25">
      <c r="D63" s="141">
        <v>60</v>
      </c>
      <c r="E63" s="143">
        <v>86000</v>
      </c>
      <c r="F63" s="142">
        <v>0.20500000000000002</v>
      </c>
      <c r="G63" s="142">
        <v>0.21499999999999997</v>
      </c>
      <c r="H63" s="142">
        <v>0.22499999999999998</v>
      </c>
      <c r="I63" s="142">
        <v>0.23499999999999999</v>
      </c>
      <c r="J63" s="142">
        <v>0.25</v>
      </c>
      <c r="K63" s="142">
        <v>0.26</v>
      </c>
      <c r="L63" s="142">
        <v>0.27</v>
      </c>
      <c r="M63" s="142">
        <v>0.27500000000000002</v>
      </c>
      <c r="N63" s="142">
        <v>0.28500000000000003</v>
      </c>
      <c r="O63" s="142">
        <v>0.29499999999999998</v>
      </c>
      <c r="P63" s="142">
        <v>0.30499999999999999</v>
      </c>
      <c r="Q63" s="142">
        <v>0.31</v>
      </c>
      <c r="S63" s="144"/>
      <c r="T63" s="144"/>
      <c r="U63" s="144"/>
      <c r="V63" s="144"/>
      <c r="W63" s="144"/>
      <c r="X63" s="144"/>
      <c r="Y63" s="144"/>
      <c r="Z63" s="144"/>
      <c r="AA63" s="144"/>
      <c r="AB63" s="144"/>
      <c r="AC63" s="144"/>
      <c r="AD63" s="144"/>
    </row>
    <row r="64" spans="4:30" x14ac:dyDescent="0.25">
      <c r="D64" s="141">
        <v>61</v>
      </c>
      <c r="E64" s="143">
        <v>87000</v>
      </c>
      <c r="F64" s="142">
        <v>0.20500000000000002</v>
      </c>
      <c r="G64" s="142">
        <v>0.21499999999999997</v>
      </c>
      <c r="H64" s="142">
        <v>0.22499999999999998</v>
      </c>
      <c r="I64" s="142">
        <v>0.24</v>
      </c>
      <c r="J64" s="142">
        <v>0.25</v>
      </c>
      <c r="K64" s="142">
        <v>0.26</v>
      </c>
      <c r="L64" s="142">
        <v>0.27</v>
      </c>
      <c r="M64" s="142">
        <v>0.27500000000000002</v>
      </c>
      <c r="N64" s="142">
        <v>0.28500000000000003</v>
      </c>
      <c r="O64" s="142">
        <v>0.29499999999999998</v>
      </c>
      <c r="P64" s="142">
        <v>0.30499999999999999</v>
      </c>
      <c r="Q64" s="142">
        <v>0.31</v>
      </c>
      <c r="S64" s="144"/>
      <c r="T64" s="144"/>
      <c r="U64" s="144"/>
      <c r="V64" s="144"/>
      <c r="W64" s="144"/>
      <c r="X64" s="144"/>
      <c r="Y64" s="144"/>
      <c r="Z64" s="144"/>
      <c r="AA64" s="144"/>
      <c r="AB64" s="144"/>
      <c r="AC64" s="144"/>
      <c r="AD64" s="144"/>
    </row>
    <row r="65" spans="4:30" x14ac:dyDescent="0.25">
      <c r="D65" s="141">
        <v>62</v>
      </c>
      <c r="E65" s="143">
        <v>88000</v>
      </c>
      <c r="F65" s="142">
        <v>0.20500000000000002</v>
      </c>
      <c r="G65" s="142">
        <v>0.21499999999999997</v>
      </c>
      <c r="H65" s="142">
        <v>0.22499999999999998</v>
      </c>
      <c r="I65" s="142">
        <v>0.24</v>
      </c>
      <c r="J65" s="142">
        <v>0.25</v>
      </c>
      <c r="K65" s="142">
        <v>0.26</v>
      </c>
      <c r="L65" s="142">
        <v>0.27</v>
      </c>
      <c r="M65" s="142">
        <v>0.28000000000000003</v>
      </c>
      <c r="N65" s="142">
        <v>0.28500000000000003</v>
      </c>
      <c r="O65" s="142">
        <v>0.29499999999999998</v>
      </c>
      <c r="P65" s="142">
        <v>0.30499999999999999</v>
      </c>
      <c r="Q65" s="142">
        <v>0.31</v>
      </c>
      <c r="S65" s="144"/>
      <c r="T65" s="144"/>
      <c r="U65" s="144"/>
      <c r="V65" s="144"/>
      <c r="W65" s="144"/>
      <c r="X65" s="144"/>
      <c r="Y65" s="144"/>
      <c r="Z65" s="144"/>
      <c r="AA65" s="144"/>
      <c r="AB65" s="144"/>
      <c r="AC65" s="144"/>
      <c r="AD65" s="144"/>
    </row>
    <row r="66" spans="4:30" x14ac:dyDescent="0.25">
      <c r="D66" s="141">
        <v>63</v>
      </c>
      <c r="E66" s="143">
        <v>89000</v>
      </c>
      <c r="F66" s="142">
        <v>0.20500000000000002</v>
      </c>
      <c r="G66" s="142">
        <v>0.21499999999999997</v>
      </c>
      <c r="H66" s="142">
        <v>0.22999999999999998</v>
      </c>
      <c r="I66" s="142">
        <v>0.24</v>
      </c>
      <c r="J66" s="142">
        <v>0.25</v>
      </c>
      <c r="K66" s="142">
        <v>0.26</v>
      </c>
      <c r="L66" s="142">
        <v>0.27</v>
      </c>
      <c r="M66" s="142">
        <v>0.28000000000000003</v>
      </c>
      <c r="N66" s="142">
        <v>0.28500000000000003</v>
      </c>
      <c r="O66" s="142">
        <v>0.29499999999999998</v>
      </c>
      <c r="P66" s="142">
        <v>0.30499999999999999</v>
      </c>
      <c r="Q66" s="142">
        <v>0.31</v>
      </c>
      <c r="S66" s="144"/>
      <c r="T66" s="144"/>
      <c r="U66" s="144"/>
      <c r="V66" s="144"/>
      <c r="W66" s="144"/>
      <c r="X66" s="144"/>
      <c r="Y66" s="144"/>
      <c r="Z66" s="144"/>
      <c r="AA66" s="144"/>
      <c r="AB66" s="144"/>
      <c r="AC66" s="144"/>
      <c r="AD66" s="144"/>
    </row>
    <row r="67" spans="4:30" x14ac:dyDescent="0.25">
      <c r="D67" s="141">
        <v>64</v>
      </c>
      <c r="E67" s="143">
        <v>90000</v>
      </c>
      <c r="F67" s="142">
        <v>0.21</v>
      </c>
      <c r="G67" s="142">
        <v>0.21999999999999997</v>
      </c>
      <c r="H67" s="142">
        <v>0.22999999999999998</v>
      </c>
      <c r="I67" s="142">
        <v>0.24</v>
      </c>
      <c r="J67" s="142">
        <v>0.25</v>
      </c>
      <c r="K67" s="142">
        <v>0.26</v>
      </c>
      <c r="L67" s="142">
        <v>0.27</v>
      </c>
      <c r="M67" s="142">
        <v>0.28000000000000003</v>
      </c>
      <c r="N67" s="142">
        <v>0.29000000000000004</v>
      </c>
      <c r="O67" s="142">
        <v>0.29499999999999998</v>
      </c>
      <c r="P67" s="142">
        <v>0.30499999999999999</v>
      </c>
      <c r="Q67" s="142">
        <v>0.31</v>
      </c>
      <c r="S67" s="144"/>
      <c r="T67" s="144"/>
      <c r="U67" s="144"/>
      <c r="V67" s="144"/>
      <c r="W67" s="144"/>
      <c r="X67" s="144"/>
      <c r="Y67" s="144"/>
      <c r="Z67" s="144"/>
      <c r="AA67" s="144"/>
      <c r="AB67" s="144"/>
      <c r="AC67" s="144"/>
      <c r="AD67" s="144"/>
    </row>
    <row r="68" spans="4:30" x14ac:dyDescent="0.25">
      <c r="D68" s="141">
        <v>65</v>
      </c>
      <c r="E68" s="143">
        <v>91000</v>
      </c>
      <c r="F68" s="142">
        <v>0.21</v>
      </c>
      <c r="G68" s="142">
        <v>0.21999999999999997</v>
      </c>
      <c r="H68" s="142">
        <v>0.22999999999999998</v>
      </c>
      <c r="I68" s="142">
        <v>0.24</v>
      </c>
      <c r="J68" s="142">
        <v>0.25</v>
      </c>
      <c r="K68" s="142">
        <v>0.26</v>
      </c>
      <c r="L68" s="142">
        <v>0.27</v>
      </c>
      <c r="M68" s="142">
        <v>0.28000000000000003</v>
      </c>
      <c r="N68" s="142">
        <v>0.29000000000000004</v>
      </c>
      <c r="O68" s="142">
        <v>0.29499999999999998</v>
      </c>
      <c r="P68" s="142">
        <v>0.30499999999999999</v>
      </c>
      <c r="Q68" s="142">
        <v>0.31</v>
      </c>
      <c r="S68" s="144"/>
      <c r="T68" s="144"/>
      <c r="U68" s="144"/>
      <c r="V68" s="144"/>
      <c r="W68" s="144"/>
      <c r="X68" s="144"/>
      <c r="Y68" s="144"/>
      <c r="Z68" s="144"/>
      <c r="AA68" s="144"/>
      <c r="AB68" s="144"/>
      <c r="AC68" s="144"/>
      <c r="AD68" s="144"/>
    </row>
    <row r="69" spans="4:30" x14ac:dyDescent="0.25">
      <c r="D69" s="141">
        <v>66</v>
      </c>
      <c r="E69" s="143">
        <v>92000</v>
      </c>
      <c r="F69" s="142">
        <v>0.21000000000000002</v>
      </c>
      <c r="G69" s="142">
        <v>0.21999999999999997</v>
      </c>
      <c r="H69" s="142">
        <v>0.22999999999999998</v>
      </c>
      <c r="I69" s="142">
        <v>0.24</v>
      </c>
      <c r="J69" s="142">
        <v>0.25</v>
      </c>
      <c r="K69" s="142">
        <v>0.26</v>
      </c>
      <c r="L69" s="142">
        <v>0.27</v>
      </c>
      <c r="M69" s="142">
        <v>0.28000000000000003</v>
      </c>
      <c r="N69" s="142">
        <v>0.29000000000000004</v>
      </c>
      <c r="O69" s="142">
        <v>0.29499999999999998</v>
      </c>
      <c r="P69" s="142">
        <v>0.30499999999999999</v>
      </c>
      <c r="Q69" s="142">
        <v>0.315</v>
      </c>
      <c r="S69" s="144"/>
      <c r="T69" s="144"/>
      <c r="U69" s="144"/>
      <c r="V69" s="144"/>
      <c r="W69" s="144"/>
      <c r="X69" s="144"/>
      <c r="Y69" s="144"/>
      <c r="Z69" s="144"/>
      <c r="AA69" s="144"/>
      <c r="AB69" s="144"/>
      <c r="AC69" s="144"/>
      <c r="AD69" s="144"/>
    </row>
    <row r="70" spans="4:30" x14ac:dyDescent="0.25">
      <c r="D70" s="141">
        <v>67</v>
      </c>
      <c r="E70" s="143">
        <v>93000</v>
      </c>
      <c r="F70" s="142">
        <v>0.21000000000000002</v>
      </c>
      <c r="G70" s="142">
        <v>0.21999999999999997</v>
      </c>
      <c r="H70" s="142">
        <v>0.22999999999999998</v>
      </c>
      <c r="I70" s="142">
        <v>0.24</v>
      </c>
      <c r="J70" s="142">
        <v>0.25</v>
      </c>
      <c r="K70" s="142">
        <v>0.26</v>
      </c>
      <c r="L70" s="142">
        <v>0.27</v>
      </c>
      <c r="M70" s="142">
        <v>0.28000000000000003</v>
      </c>
      <c r="N70" s="142">
        <v>0.29000000000000004</v>
      </c>
      <c r="O70" s="142">
        <v>0.29499999999999998</v>
      </c>
      <c r="P70" s="142">
        <v>0.30499999999999999</v>
      </c>
      <c r="Q70" s="142">
        <v>0.315</v>
      </c>
      <c r="S70" s="144"/>
      <c r="T70" s="144"/>
      <c r="U70" s="144"/>
      <c r="V70" s="144"/>
      <c r="W70" s="144"/>
      <c r="X70" s="144"/>
      <c r="Y70" s="144"/>
      <c r="Z70" s="144"/>
      <c r="AA70" s="144"/>
      <c r="AB70" s="144"/>
      <c r="AC70" s="144"/>
      <c r="AD70" s="144"/>
    </row>
    <row r="71" spans="4:30" x14ac:dyDescent="0.25">
      <c r="D71" s="141">
        <v>68</v>
      </c>
      <c r="E71" s="143">
        <v>94000</v>
      </c>
      <c r="F71" s="142">
        <v>0.21000000000000002</v>
      </c>
      <c r="G71" s="142">
        <v>0.21999999999999997</v>
      </c>
      <c r="H71" s="142">
        <v>0.22999999999999998</v>
      </c>
      <c r="I71" s="142">
        <v>0.24</v>
      </c>
      <c r="J71" s="142">
        <v>0.25</v>
      </c>
      <c r="K71" s="142">
        <v>0.26</v>
      </c>
      <c r="L71" s="142">
        <v>0.27</v>
      </c>
      <c r="M71" s="142">
        <v>0.28000000000000003</v>
      </c>
      <c r="N71" s="142">
        <v>0.29000000000000004</v>
      </c>
      <c r="O71" s="142">
        <v>0.3</v>
      </c>
      <c r="P71" s="142">
        <v>0.30499999999999999</v>
      </c>
      <c r="Q71" s="142">
        <v>0.315</v>
      </c>
      <c r="S71" s="144"/>
      <c r="T71" s="144"/>
      <c r="U71" s="144"/>
      <c r="V71" s="144"/>
      <c r="W71" s="144"/>
      <c r="X71" s="144"/>
      <c r="Y71" s="144"/>
      <c r="Z71" s="144"/>
      <c r="AA71" s="144"/>
      <c r="AB71" s="144"/>
      <c r="AC71" s="144"/>
      <c r="AD71" s="144"/>
    </row>
    <row r="72" spans="4:30" x14ac:dyDescent="0.25">
      <c r="D72" s="141">
        <v>69</v>
      </c>
      <c r="E72" s="143">
        <v>95000</v>
      </c>
      <c r="F72" s="142">
        <v>0.21000000000000002</v>
      </c>
      <c r="G72" s="142">
        <v>0.21999999999999997</v>
      </c>
      <c r="H72" s="142">
        <v>0.22999999999999998</v>
      </c>
      <c r="I72" s="142">
        <v>0.24</v>
      </c>
      <c r="J72" s="142">
        <v>0.25</v>
      </c>
      <c r="K72" s="142">
        <v>0.26</v>
      </c>
      <c r="L72" s="142">
        <v>0.27</v>
      </c>
      <c r="M72" s="142">
        <v>0.28000000000000003</v>
      </c>
      <c r="N72" s="142">
        <v>0.29000000000000004</v>
      </c>
      <c r="O72" s="142">
        <v>0.3</v>
      </c>
      <c r="P72" s="142">
        <v>0.30499999999999999</v>
      </c>
      <c r="Q72" s="142">
        <v>0.315</v>
      </c>
      <c r="S72" s="144"/>
      <c r="T72" s="144"/>
      <c r="U72" s="144"/>
      <c r="V72" s="144"/>
      <c r="W72" s="144"/>
      <c r="X72" s="144"/>
      <c r="Y72" s="144"/>
      <c r="Z72" s="144"/>
      <c r="AA72" s="144"/>
      <c r="AB72" s="144"/>
      <c r="AC72" s="144"/>
      <c r="AD72" s="144"/>
    </row>
    <row r="73" spans="4:30" x14ac:dyDescent="0.25">
      <c r="D73" s="141">
        <v>70</v>
      </c>
      <c r="E73" s="143">
        <v>96000</v>
      </c>
      <c r="F73" s="142">
        <v>0.21000000000000002</v>
      </c>
      <c r="G73" s="142">
        <v>0.21999999999999997</v>
      </c>
      <c r="H73" s="142">
        <v>0.22999999999999998</v>
      </c>
      <c r="I73" s="142">
        <v>0.24</v>
      </c>
      <c r="J73" s="142">
        <v>0.255</v>
      </c>
      <c r="K73" s="142">
        <v>0.26</v>
      </c>
      <c r="L73" s="142">
        <v>0.27</v>
      </c>
      <c r="M73" s="142">
        <v>0.28000000000000003</v>
      </c>
      <c r="N73" s="142">
        <v>0.29000000000000004</v>
      </c>
      <c r="O73" s="142">
        <v>0.3</v>
      </c>
      <c r="P73" s="142">
        <v>0.30499999999999999</v>
      </c>
      <c r="Q73" s="142">
        <v>0.315</v>
      </c>
      <c r="S73" s="144"/>
      <c r="T73" s="144"/>
      <c r="U73" s="144"/>
      <c r="V73" s="144"/>
      <c r="W73" s="144"/>
      <c r="X73" s="144"/>
      <c r="Y73" s="144"/>
      <c r="Z73" s="144"/>
      <c r="AA73" s="144"/>
      <c r="AB73" s="144"/>
      <c r="AC73" s="144"/>
      <c r="AD73" s="144"/>
    </row>
    <row r="74" spans="4:30" x14ac:dyDescent="0.25">
      <c r="D74" s="141">
        <v>71</v>
      </c>
      <c r="E74" s="143">
        <v>97000</v>
      </c>
      <c r="F74" s="142">
        <v>0.21000000000000002</v>
      </c>
      <c r="G74" s="142">
        <v>0.21999999999999997</v>
      </c>
      <c r="H74" s="142">
        <v>0.23499999999999999</v>
      </c>
      <c r="I74" s="142">
        <v>0.245</v>
      </c>
      <c r="J74" s="142">
        <v>0.255</v>
      </c>
      <c r="K74" s="142">
        <v>0.26500000000000001</v>
      </c>
      <c r="L74" s="142">
        <v>0.27</v>
      </c>
      <c r="M74" s="142">
        <v>0.28000000000000003</v>
      </c>
      <c r="N74" s="142">
        <v>0.29000000000000004</v>
      </c>
      <c r="O74" s="142">
        <v>0.3</v>
      </c>
      <c r="P74" s="142">
        <v>0.30499999999999999</v>
      </c>
      <c r="Q74" s="142">
        <v>0.315</v>
      </c>
      <c r="S74" s="144"/>
      <c r="T74" s="144"/>
      <c r="U74" s="144"/>
      <c r="V74" s="144"/>
      <c r="W74" s="144"/>
      <c r="X74" s="144"/>
      <c r="Y74" s="144"/>
      <c r="Z74" s="144"/>
      <c r="AA74" s="144"/>
      <c r="AB74" s="144"/>
      <c r="AC74" s="144"/>
      <c r="AD74" s="144"/>
    </row>
    <row r="75" spans="4:30" x14ac:dyDescent="0.25">
      <c r="D75" s="141">
        <v>72</v>
      </c>
      <c r="E75" s="143">
        <v>98000</v>
      </c>
      <c r="F75" s="142">
        <v>0.21000000000000002</v>
      </c>
      <c r="G75" s="142">
        <v>0.22499999999999998</v>
      </c>
      <c r="H75" s="142">
        <v>0.23499999999999999</v>
      </c>
      <c r="I75" s="142">
        <v>0.245</v>
      </c>
      <c r="J75" s="142">
        <v>0.255</v>
      </c>
      <c r="K75" s="142">
        <v>0.26500000000000001</v>
      </c>
      <c r="L75" s="142">
        <v>0.27500000000000002</v>
      </c>
      <c r="M75" s="142">
        <v>0.28000000000000003</v>
      </c>
      <c r="N75" s="142">
        <v>0.29000000000000004</v>
      </c>
      <c r="O75" s="142">
        <v>0.3</v>
      </c>
      <c r="P75" s="142">
        <v>0.30499999999999999</v>
      </c>
      <c r="Q75" s="142">
        <v>0.315</v>
      </c>
      <c r="S75" s="144"/>
      <c r="T75" s="144"/>
      <c r="U75" s="144"/>
      <c r="V75" s="144"/>
      <c r="W75" s="144"/>
      <c r="X75" s="144"/>
      <c r="Y75" s="144"/>
      <c r="Z75" s="144"/>
      <c r="AA75" s="144"/>
      <c r="AB75" s="144"/>
      <c r="AC75" s="144"/>
      <c r="AD75" s="144"/>
    </row>
    <row r="76" spans="4:30" x14ac:dyDescent="0.25">
      <c r="D76" s="141">
        <v>73</v>
      </c>
      <c r="E76" s="143">
        <v>99000</v>
      </c>
      <c r="F76" s="142">
        <v>0.21000000000000002</v>
      </c>
      <c r="G76" s="142">
        <v>0.22499999999999998</v>
      </c>
      <c r="H76" s="142">
        <v>0.23499999999999999</v>
      </c>
      <c r="I76" s="142">
        <v>0.245</v>
      </c>
      <c r="J76" s="142">
        <v>0.255</v>
      </c>
      <c r="K76" s="142">
        <v>0.26500000000000001</v>
      </c>
      <c r="L76" s="142">
        <v>0.27500000000000002</v>
      </c>
      <c r="M76" s="142">
        <v>0.28000000000000003</v>
      </c>
      <c r="N76" s="142">
        <v>0.29000000000000004</v>
      </c>
      <c r="O76" s="142">
        <v>0.3</v>
      </c>
      <c r="P76" s="142">
        <v>0.30499999999999999</v>
      </c>
      <c r="Q76" s="142">
        <v>0.315</v>
      </c>
      <c r="S76" s="144"/>
      <c r="T76" s="144"/>
      <c r="U76" s="144"/>
      <c r="V76" s="144"/>
      <c r="W76" s="144"/>
      <c r="X76" s="144"/>
      <c r="Y76" s="144"/>
      <c r="Z76" s="144"/>
      <c r="AA76" s="144"/>
      <c r="AB76" s="144"/>
      <c r="AC76" s="144"/>
      <c r="AD76" s="144"/>
    </row>
    <row r="77" spans="4:30" x14ac:dyDescent="0.25">
      <c r="D77" s="141">
        <v>74</v>
      </c>
      <c r="E77" s="143">
        <v>100000</v>
      </c>
      <c r="F77" s="142">
        <v>0.21499999999999997</v>
      </c>
      <c r="G77" s="142">
        <v>0.22499999999999998</v>
      </c>
      <c r="H77" s="142">
        <v>0.23499999999999999</v>
      </c>
      <c r="I77" s="142">
        <v>0.245</v>
      </c>
      <c r="J77" s="142">
        <v>0.255</v>
      </c>
      <c r="K77" s="142">
        <v>0.26500000000000001</v>
      </c>
      <c r="L77" s="142">
        <v>0.27500000000000002</v>
      </c>
      <c r="M77" s="142">
        <v>0.28500000000000003</v>
      </c>
      <c r="N77" s="142">
        <v>0.29000000000000004</v>
      </c>
      <c r="O77" s="142">
        <v>0.3</v>
      </c>
      <c r="P77" s="142">
        <v>0.30499999999999999</v>
      </c>
      <c r="Q77" s="142">
        <v>0.315</v>
      </c>
      <c r="S77" s="144"/>
      <c r="T77" s="144"/>
      <c r="U77" s="144"/>
      <c r="V77" s="144"/>
      <c r="W77" s="144"/>
      <c r="X77" s="144"/>
      <c r="Y77" s="144"/>
      <c r="Z77" s="144"/>
      <c r="AA77" s="144"/>
      <c r="AB77" s="144"/>
      <c r="AC77" s="144"/>
      <c r="AD77" s="144"/>
    </row>
    <row r="78" spans="4:30" x14ac:dyDescent="0.25">
      <c r="D78" s="141">
        <v>75</v>
      </c>
      <c r="E78" s="143">
        <v>101000</v>
      </c>
      <c r="F78" s="142">
        <v>0.21499999999999997</v>
      </c>
      <c r="G78" s="142">
        <v>0.22499999999999998</v>
      </c>
      <c r="H78" s="142">
        <v>0.23499999999999999</v>
      </c>
      <c r="I78" s="142">
        <v>0.245</v>
      </c>
      <c r="J78" s="142">
        <v>0.255</v>
      </c>
      <c r="K78" s="142">
        <v>0.26500000000000001</v>
      </c>
      <c r="L78" s="142">
        <v>0.27500000000000002</v>
      </c>
      <c r="M78" s="142">
        <v>0.28500000000000003</v>
      </c>
      <c r="N78" s="142">
        <v>0.29000000000000004</v>
      </c>
      <c r="O78" s="142">
        <v>0.3</v>
      </c>
      <c r="P78" s="142">
        <v>0.31</v>
      </c>
      <c r="Q78" s="142">
        <v>0.315</v>
      </c>
      <c r="S78" s="144"/>
      <c r="T78" s="144"/>
      <c r="U78" s="144"/>
      <c r="V78" s="144"/>
      <c r="W78" s="144"/>
      <c r="X78" s="144"/>
      <c r="Y78" s="144"/>
      <c r="Z78" s="144"/>
      <c r="AA78" s="144"/>
      <c r="AB78" s="144"/>
      <c r="AC78" s="144"/>
      <c r="AD78" s="144"/>
    </row>
    <row r="79" spans="4:30" x14ac:dyDescent="0.25">
      <c r="D79" s="141">
        <v>76</v>
      </c>
      <c r="E79" s="143">
        <v>102000</v>
      </c>
      <c r="F79" s="142">
        <v>0.21499999999999997</v>
      </c>
      <c r="G79" s="142">
        <v>0.22499999999999998</v>
      </c>
      <c r="H79" s="142">
        <v>0.23499999999999999</v>
      </c>
      <c r="I79" s="142">
        <v>0.245</v>
      </c>
      <c r="J79" s="142">
        <v>0.255</v>
      </c>
      <c r="K79" s="142">
        <v>0.26500000000000001</v>
      </c>
      <c r="L79" s="142">
        <v>0.27500000000000002</v>
      </c>
      <c r="M79" s="142">
        <v>0.28500000000000003</v>
      </c>
      <c r="N79" s="142">
        <v>0.29000000000000004</v>
      </c>
      <c r="O79" s="142">
        <v>0.3</v>
      </c>
      <c r="P79" s="142">
        <v>0.31</v>
      </c>
      <c r="Q79" s="142">
        <v>0.315</v>
      </c>
      <c r="S79" s="144"/>
      <c r="T79" s="144"/>
      <c r="U79" s="144"/>
      <c r="V79" s="144"/>
      <c r="W79" s="144"/>
      <c r="X79" s="144"/>
      <c r="Y79" s="144"/>
      <c r="Z79" s="144"/>
      <c r="AA79" s="144"/>
      <c r="AB79" s="144"/>
      <c r="AC79" s="144"/>
      <c r="AD79" s="144"/>
    </row>
    <row r="80" spans="4:30" x14ac:dyDescent="0.25">
      <c r="D80" s="141">
        <v>77</v>
      </c>
      <c r="E80" s="143">
        <v>103000</v>
      </c>
      <c r="F80" s="142">
        <v>0.21499999999999997</v>
      </c>
      <c r="G80" s="142">
        <v>0.22499999999999998</v>
      </c>
      <c r="H80" s="142">
        <v>0.23499999999999999</v>
      </c>
      <c r="I80" s="142">
        <v>0.245</v>
      </c>
      <c r="J80" s="142">
        <v>0.255</v>
      </c>
      <c r="K80" s="142">
        <v>0.26500000000000001</v>
      </c>
      <c r="L80" s="142">
        <v>0.27500000000000002</v>
      </c>
      <c r="M80" s="142">
        <v>0.28500000000000003</v>
      </c>
      <c r="N80" s="142">
        <v>0.29499999999999998</v>
      </c>
      <c r="O80" s="142">
        <v>0.3</v>
      </c>
      <c r="P80" s="142">
        <v>0.31</v>
      </c>
      <c r="Q80" s="142">
        <v>0.315</v>
      </c>
      <c r="S80" s="144"/>
      <c r="T80" s="144"/>
      <c r="U80" s="144"/>
      <c r="V80" s="144"/>
      <c r="W80" s="144"/>
      <c r="X80" s="144"/>
      <c r="Y80" s="144"/>
      <c r="Z80" s="144"/>
      <c r="AA80" s="144"/>
      <c r="AB80" s="144"/>
      <c r="AC80" s="144"/>
      <c r="AD80" s="144"/>
    </row>
    <row r="81" spans="4:30" x14ac:dyDescent="0.25">
      <c r="D81" s="141">
        <v>78</v>
      </c>
      <c r="E81" s="143">
        <v>104000</v>
      </c>
      <c r="F81" s="142">
        <v>0.21499999999999997</v>
      </c>
      <c r="G81" s="142">
        <v>0.22499999999999998</v>
      </c>
      <c r="H81" s="142">
        <v>0.23499999999999999</v>
      </c>
      <c r="I81" s="142">
        <v>0.245</v>
      </c>
      <c r="J81" s="142">
        <v>0.255</v>
      </c>
      <c r="K81" s="142">
        <v>0.26500000000000001</v>
      </c>
      <c r="L81" s="142">
        <v>0.27500000000000002</v>
      </c>
      <c r="M81" s="142">
        <v>0.28500000000000003</v>
      </c>
      <c r="N81" s="142">
        <v>0.29499999999999998</v>
      </c>
      <c r="O81" s="142">
        <v>0.3</v>
      </c>
      <c r="P81" s="142">
        <v>0.31</v>
      </c>
      <c r="Q81" s="142">
        <v>0.315</v>
      </c>
      <c r="S81" s="144"/>
      <c r="T81" s="144"/>
      <c r="U81" s="144"/>
      <c r="V81" s="144"/>
      <c r="W81" s="144"/>
      <c r="X81" s="144"/>
      <c r="Y81" s="144"/>
      <c r="Z81" s="144"/>
      <c r="AA81" s="144"/>
      <c r="AB81" s="144"/>
      <c r="AC81" s="144"/>
      <c r="AD81" s="144"/>
    </row>
    <row r="82" spans="4:30" x14ac:dyDescent="0.25">
      <c r="D82" s="141">
        <v>79</v>
      </c>
      <c r="E82" s="143">
        <v>105000</v>
      </c>
      <c r="F82" s="142">
        <v>0.21499999999999997</v>
      </c>
      <c r="G82" s="142">
        <v>0.22499999999999998</v>
      </c>
      <c r="H82" s="142">
        <v>0.23499999999999999</v>
      </c>
      <c r="I82" s="142">
        <v>0.25</v>
      </c>
      <c r="J82" s="142">
        <v>0.26</v>
      </c>
      <c r="K82" s="142">
        <v>0.26500000000000001</v>
      </c>
      <c r="L82" s="142">
        <v>0.27500000000000002</v>
      </c>
      <c r="M82" s="142">
        <v>0.28500000000000003</v>
      </c>
      <c r="N82" s="142">
        <v>0.29499999999999998</v>
      </c>
      <c r="O82" s="142">
        <v>0.3</v>
      </c>
      <c r="P82" s="142">
        <v>0.31</v>
      </c>
      <c r="Q82" s="142">
        <v>0.315</v>
      </c>
      <c r="S82" s="144"/>
      <c r="T82" s="144"/>
      <c r="U82" s="144"/>
      <c r="V82" s="144"/>
      <c r="W82" s="144"/>
      <c r="X82" s="144"/>
      <c r="Y82" s="144"/>
      <c r="Z82" s="144"/>
      <c r="AA82" s="144"/>
      <c r="AB82" s="144"/>
      <c r="AC82" s="144"/>
      <c r="AD82" s="144"/>
    </row>
    <row r="83" spans="4:30" x14ac:dyDescent="0.25">
      <c r="D83" s="141">
        <v>80</v>
      </c>
      <c r="E83" s="143">
        <v>106000</v>
      </c>
      <c r="F83" s="142">
        <v>0.21499999999999997</v>
      </c>
      <c r="G83" s="142">
        <v>0.22499999999999998</v>
      </c>
      <c r="H83" s="142">
        <v>0.24</v>
      </c>
      <c r="I83" s="142">
        <v>0.25</v>
      </c>
      <c r="J83" s="142">
        <v>0.26</v>
      </c>
      <c r="K83" s="142">
        <v>0.27</v>
      </c>
      <c r="L83" s="142">
        <v>0.27500000000000002</v>
      </c>
      <c r="M83" s="142">
        <v>0.28500000000000003</v>
      </c>
      <c r="N83" s="142">
        <v>0.29499999999999998</v>
      </c>
      <c r="O83" s="142">
        <v>0.3</v>
      </c>
      <c r="P83" s="142">
        <v>0.31</v>
      </c>
      <c r="Q83" s="142">
        <v>0.315</v>
      </c>
      <c r="S83" s="144"/>
      <c r="T83" s="144"/>
      <c r="U83" s="144"/>
      <c r="V83" s="144"/>
      <c r="W83" s="144"/>
      <c r="X83" s="144"/>
      <c r="Y83" s="144"/>
      <c r="Z83" s="144"/>
      <c r="AA83" s="144"/>
      <c r="AB83" s="144"/>
      <c r="AC83" s="144"/>
      <c r="AD83" s="144"/>
    </row>
    <row r="84" spans="4:30" x14ac:dyDescent="0.25">
      <c r="D84" s="141">
        <v>81</v>
      </c>
      <c r="E84" s="143">
        <v>107000</v>
      </c>
      <c r="F84" s="142">
        <v>0.21499999999999997</v>
      </c>
      <c r="G84" s="142">
        <v>0.22499999999999998</v>
      </c>
      <c r="H84" s="142">
        <v>0.24</v>
      </c>
      <c r="I84" s="142">
        <v>0.25</v>
      </c>
      <c r="J84" s="142">
        <v>0.26</v>
      </c>
      <c r="K84" s="142">
        <v>0.27</v>
      </c>
      <c r="L84" s="142">
        <v>0.28000000000000003</v>
      </c>
      <c r="M84" s="142">
        <v>0.28500000000000003</v>
      </c>
      <c r="N84" s="142">
        <v>0.29499999999999998</v>
      </c>
      <c r="O84" s="142">
        <v>0.30499999999999999</v>
      </c>
      <c r="P84" s="142">
        <v>0.31</v>
      </c>
      <c r="Q84" s="142">
        <v>0.32</v>
      </c>
      <c r="S84" s="144"/>
      <c r="T84" s="144"/>
      <c r="U84" s="144"/>
      <c r="V84" s="144"/>
      <c r="W84" s="144"/>
      <c r="X84" s="144"/>
      <c r="Y84" s="144"/>
      <c r="Z84" s="144"/>
      <c r="AA84" s="144"/>
      <c r="AB84" s="144"/>
      <c r="AC84" s="144"/>
      <c r="AD84" s="144"/>
    </row>
    <row r="85" spans="4:30" x14ac:dyDescent="0.25">
      <c r="D85" s="141">
        <v>82</v>
      </c>
      <c r="E85" s="143">
        <v>108000</v>
      </c>
      <c r="F85" s="142">
        <v>0.21499999999999997</v>
      </c>
      <c r="G85" s="142">
        <v>0.22499999999999998</v>
      </c>
      <c r="H85" s="142">
        <v>0.24</v>
      </c>
      <c r="I85" s="142">
        <v>0.25</v>
      </c>
      <c r="J85" s="142">
        <v>0.26</v>
      </c>
      <c r="K85" s="142">
        <v>0.27</v>
      </c>
      <c r="L85" s="142">
        <v>0.28000000000000003</v>
      </c>
      <c r="M85" s="142">
        <v>0.28500000000000003</v>
      </c>
      <c r="N85" s="142">
        <v>0.29499999999999998</v>
      </c>
      <c r="O85" s="142">
        <v>0.30499999999999999</v>
      </c>
      <c r="P85" s="142">
        <v>0.31</v>
      </c>
      <c r="Q85" s="142">
        <v>0.32</v>
      </c>
      <c r="S85" s="144"/>
      <c r="T85" s="144"/>
      <c r="U85" s="144"/>
      <c r="V85" s="144"/>
      <c r="W85" s="144"/>
      <c r="X85" s="144"/>
      <c r="Y85" s="144"/>
      <c r="Z85" s="144"/>
      <c r="AA85" s="144"/>
      <c r="AB85" s="144"/>
      <c r="AC85" s="144"/>
      <c r="AD85" s="144"/>
    </row>
    <row r="86" spans="4:30" x14ac:dyDescent="0.25">
      <c r="D86" s="141">
        <v>83</v>
      </c>
      <c r="E86" s="143">
        <v>109000</v>
      </c>
      <c r="F86" s="142">
        <v>0.21499999999999997</v>
      </c>
      <c r="G86" s="142">
        <v>0.22999999999999998</v>
      </c>
      <c r="H86" s="142">
        <v>0.24</v>
      </c>
      <c r="I86" s="142">
        <v>0.25</v>
      </c>
      <c r="J86" s="142">
        <v>0.26</v>
      </c>
      <c r="K86" s="142">
        <v>0.27</v>
      </c>
      <c r="L86" s="142">
        <v>0.28000000000000003</v>
      </c>
      <c r="M86" s="142">
        <v>0.28500000000000003</v>
      </c>
      <c r="N86" s="142">
        <v>0.29499999999999998</v>
      </c>
      <c r="O86" s="142">
        <v>0.30499999999999999</v>
      </c>
      <c r="P86" s="142">
        <v>0.31</v>
      </c>
      <c r="Q86" s="142">
        <v>0.32</v>
      </c>
      <c r="S86" s="144"/>
      <c r="T86" s="144"/>
      <c r="U86" s="144"/>
      <c r="V86" s="144"/>
      <c r="W86" s="144"/>
      <c r="X86" s="144"/>
      <c r="Y86" s="144"/>
      <c r="Z86" s="144"/>
      <c r="AA86" s="144"/>
      <c r="AB86" s="144"/>
      <c r="AC86" s="144"/>
      <c r="AD86" s="144"/>
    </row>
    <row r="87" spans="4:30" x14ac:dyDescent="0.25">
      <c r="D87" s="141">
        <v>84</v>
      </c>
      <c r="E87" s="143">
        <v>110000</v>
      </c>
      <c r="F87" s="142">
        <v>0.21499999999999997</v>
      </c>
      <c r="G87" s="142">
        <v>0.22999999999999998</v>
      </c>
      <c r="H87" s="142">
        <v>0.24</v>
      </c>
      <c r="I87" s="142">
        <v>0.25</v>
      </c>
      <c r="J87" s="142">
        <v>0.26</v>
      </c>
      <c r="K87" s="142">
        <v>0.27</v>
      </c>
      <c r="L87" s="142">
        <v>0.28000000000000003</v>
      </c>
      <c r="M87" s="142">
        <v>0.29000000000000004</v>
      </c>
      <c r="N87" s="142">
        <v>0.29499999999999998</v>
      </c>
      <c r="O87" s="142">
        <v>0.30499999999999999</v>
      </c>
      <c r="P87" s="142">
        <v>0.31</v>
      </c>
      <c r="Q87" s="142">
        <v>0.32</v>
      </c>
      <c r="S87" s="144"/>
      <c r="T87" s="144"/>
      <c r="U87" s="144"/>
      <c r="V87" s="144"/>
      <c r="W87" s="144"/>
      <c r="X87" s="144"/>
      <c r="Y87" s="144"/>
      <c r="Z87" s="144"/>
      <c r="AA87" s="144"/>
      <c r="AB87" s="144"/>
      <c r="AC87" s="144"/>
      <c r="AD87" s="144"/>
    </row>
    <row r="88" spans="4:30" x14ac:dyDescent="0.25">
      <c r="D88" s="141">
        <v>85</v>
      </c>
      <c r="E88" s="143">
        <v>111000</v>
      </c>
      <c r="F88" s="142">
        <v>0.21499999999999997</v>
      </c>
      <c r="G88" s="142">
        <v>0.22999999999999998</v>
      </c>
      <c r="H88" s="142">
        <v>0.24</v>
      </c>
      <c r="I88" s="142">
        <v>0.25</v>
      </c>
      <c r="J88" s="142">
        <v>0.26</v>
      </c>
      <c r="K88" s="142">
        <v>0.27</v>
      </c>
      <c r="L88" s="142">
        <v>0.28000000000000003</v>
      </c>
      <c r="M88" s="142">
        <v>0.29000000000000004</v>
      </c>
      <c r="N88" s="142">
        <v>0.29499999999999998</v>
      </c>
      <c r="O88" s="142">
        <v>0.30499999999999999</v>
      </c>
      <c r="P88" s="142">
        <v>0.31</v>
      </c>
      <c r="Q88" s="142">
        <v>0.32</v>
      </c>
      <c r="S88" s="144"/>
      <c r="T88" s="144"/>
      <c r="U88" s="144"/>
      <c r="V88" s="144"/>
      <c r="W88" s="144"/>
      <c r="X88" s="144"/>
      <c r="Y88" s="144"/>
      <c r="Z88" s="144"/>
      <c r="AA88" s="144"/>
      <c r="AB88" s="144"/>
      <c r="AC88" s="144"/>
      <c r="AD88" s="144"/>
    </row>
    <row r="89" spans="4:30" x14ac:dyDescent="0.25">
      <c r="D89" s="141">
        <v>86</v>
      </c>
      <c r="E89" s="143">
        <v>112000</v>
      </c>
      <c r="F89" s="142">
        <v>0.21499999999999997</v>
      </c>
      <c r="G89" s="142">
        <v>0.22999999999999998</v>
      </c>
      <c r="H89" s="142">
        <v>0.24</v>
      </c>
      <c r="I89" s="142">
        <v>0.25</v>
      </c>
      <c r="J89" s="142">
        <v>0.26</v>
      </c>
      <c r="K89" s="142">
        <v>0.27</v>
      </c>
      <c r="L89" s="142">
        <v>0.28000000000000003</v>
      </c>
      <c r="M89" s="142">
        <v>0.29000000000000004</v>
      </c>
      <c r="N89" s="142">
        <v>0.29499999999999998</v>
      </c>
      <c r="O89" s="142">
        <v>0.30499999999999999</v>
      </c>
      <c r="P89" s="142">
        <v>0.31</v>
      </c>
      <c r="Q89" s="142">
        <v>0.32</v>
      </c>
      <c r="S89" s="144"/>
      <c r="T89" s="144"/>
      <c r="U89" s="144"/>
      <c r="V89" s="144"/>
      <c r="W89" s="144"/>
      <c r="X89" s="144"/>
      <c r="Y89" s="144"/>
      <c r="Z89" s="144"/>
      <c r="AA89" s="144"/>
      <c r="AB89" s="144"/>
      <c r="AC89" s="144"/>
      <c r="AD89" s="144"/>
    </row>
    <row r="90" spans="4:30" x14ac:dyDescent="0.25">
      <c r="D90" s="141">
        <v>87</v>
      </c>
      <c r="E90" s="143">
        <v>113000</v>
      </c>
      <c r="F90" s="142">
        <v>0.21999999999999997</v>
      </c>
      <c r="G90" s="142">
        <v>0.22999999999999998</v>
      </c>
      <c r="H90" s="142">
        <v>0.24</v>
      </c>
      <c r="I90" s="142">
        <v>0.25</v>
      </c>
      <c r="J90" s="142">
        <v>0.26</v>
      </c>
      <c r="K90" s="142">
        <v>0.27</v>
      </c>
      <c r="L90" s="142">
        <v>0.28000000000000003</v>
      </c>
      <c r="M90" s="142">
        <v>0.29000000000000004</v>
      </c>
      <c r="N90" s="142">
        <v>0.29499999999999998</v>
      </c>
      <c r="O90" s="142">
        <v>0.30499999999999999</v>
      </c>
      <c r="P90" s="142">
        <v>0.31</v>
      </c>
      <c r="Q90" s="142">
        <v>0.32</v>
      </c>
    </row>
    <row r="91" spans="4:30" x14ac:dyDescent="0.25">
      <c r="D91" s="141">
        <v>88</v>
      </c>
      <c r="E91" s="143">
        <v>114000</v>
      </c>
      <c r="F91" s="142">
        <v>0.21999999999999997</v>
      </c>
      <c r="G91" s="142">
        <v>0.22999999999999998</v>
      </c>
      <c r="H91" s="142">
        <v>0.24</v>
      </c>
      <c r="I91" s="142">
        <v>0.25</v>
      </c>
      <c r="J91" s="142">
        <v>0.26</v>
      </c>
      <c r="K91" s="142">
        <v>0.27</v>
      </c>
      <c r="L91" s="142">
        <v>0.28000000000000003</v>
      </c>
      <c r="M91" s="142">
        <v>0.29000000000000004</v>
      </c>
      <c r="N91" s="142">
        <v>0.3</v>
      </c>
      <c r="O91" s="142">
        <v>0.30499999999999999</v>
      </c>
      <c r="P91" s="142">
        <v>0.31</v>
      </c>
      <c r="Q91" s="142">
        <v>0.32</v>
      </c>
    </row>
    <row r="92" spans="4:30" x14ac:dyDescent="0.25">
      <c r="D92" s="141">
        <v>89</v>
      </c>
      <c r="E92" s="143">
        <v>115000</v>
      </c>
      <c r="F92" s="142">
        <v>0.21999999999999997</v>
      </c>
      <c r="G92" s="142">
        <v>0.22999999999999998</v>
      </c>
      <c r="H92" s="142">
        <v>0.24</v>
      </c>
      <c r="I92" s="142">
        <v>0.25</v>
      </c>
      <c r="J92" s="142">
        <v>0.26</v>
      </c>
      <c r="K92" s="142">
        <v>0.27</v>
      </c>
      <c r="L92" s="142">
        <v>0.28000000000000003</v>
      </c>
      <c r="M92" s="142">
        <v>0.29000000000000004</v>
      </c>
      <c r="N92" s="142">
        <v>0.3</v>
      </c>
      <c r="O92" s="142">
        <v>0.30499999999999999</v>
      </c>
      <c r="P92" s="142">
        <v>0.315</v>
      </c>
      <c r="Q92" s="142">
        <v>0.32</v>
      </c>
    </row>
    <row r="93" spans="4:30" x14ac:dyDescent="0.25">
      <c r="D93" s="141">
        <v>90</v>
      </c>
      <c r="E93" s="143">
        <v>116000</v>
      </c>
      <c r="F93" s="142">
        <v>0.21999999999999997</v>
      </c>
      <c r="G93" s="142">
        <v>0.22999999999999998</v>
      </c>
      <c r="H93" s="142">
        <v>0.24</v>
      </c>
      <c r="I93" s="142">
        <v>0.25</v>
      </c>
      <c r="J93" s="142">
        <v>0.26</v>
      </c>
      <c r="K93" s="142">
        <v>0.27</v>
      </c>
      <c r="L93" s="142">
        <v>0.28000000000000003</v>
      </c>
      <c r="M93" s="142">
        <v>0.29000000000000004</v>
      </c>
      <c r="N93" s="142">
        <v>0.3</v>
      </c>
      <c r="O93" s="142">
        <v>0.30499999999999999</v>
      </c>
      <c r="P93" s="142">
        <v>0.315</v>
      </c>
      <c r="Q93" s="142">
        <v>0.32</v>
      </c>
    </row>
    <row r="94" spans="4:30" x14ac:dyDescent="0.25">
      <c r="D94" s="141">
        <v>91</v>
      </c>
      <c r="E94" s="143">
        <v>117000</v>
      </c>
      <c r="F94" s="142">
        <v>0.21999999999999997</v>
      </c>
      <c r="G94" s="142">
        <v>0.22999999999999998</v>
      </c>
      <c r="H94" s="142">
        <v>0.24</v>
      </c>
      <c r="I94" s="142">
        <v>0.25</v>
      </c>
      <c r="J94" s="142">
        <v>0.26</v>
      </c>
      <c r="K94" s="142">
        <v>0.27</v>
      </c>
      <c r="L94" s="142">
        <v>0.28000000000000003</v>
      </c>
      <c r="M94" s="142">
        <v>0.29000000000000004</v>
      </c>
      <c r="N94" s="142">
        <v>0.3</v>
      </c>
      <c r="O94" s="142">
        <v>0.30499999999999999</v>
      </c>
      <c r="P94" s="142">
        <v>0.315</v>
      </c>
      <c r="Q94" s="142">
        <v>0.32</v>
      </c>
    </row>
    <row r="95" spans="4:30" x14ac:dyDescent="0.25">
      <c r="D95" s="141">
        <v>92</v>
      </c>
      <c r="E95" s="143">
        <v>118000</v>
      </c>
      <c r="F95" s="142">
        <v>0.21999999999999997</v>
      </c>
      <c r="G95" s="142">
        <v>0.22999999999999998</v>
      </c>
      <c r="H95" s="142">
        <v>0.24</v>
      </c>
      <c r="I95" s="142">
        <v>0.25</v>
      </c>
      <c r="J95" s="142">
        <v>0.26</v>
      </c>
      <c r="K95" s="142">
        <v>0.27</v>
      </c>
      <c r="L95" s="142">
        <v>0.28000000000000003</v>
      </c>
      <c r="M95" s="142">
        <v>0.29000000000000004</v>
      </c>
      <c r="N95" s="142">
        <v>0.3</v>
      </c>
      <c r="O95" s="142">
        <v>0.30499999999999999</v>
      </c>
      <c r="P95" s="142">
        <v>0.315</v>
      </c>
      <c r="Q95" s="142">
        <v>0.32</v>
      </c>
    </row>
    <row r="96" spans="4:30" x14ac:dyDescent="0.25">
      <c r="D96" s="141">
        <v>93</v>
      </c>
      <c r="E96" s="143">
        <v>119000</v>
      </c>
      <c r="F96" s="142">
        <v>0.21999999999999997</v>
      </c>
      <c r="G96" s="142">
        <v>0.22999999999999998</v>
      </c>
      <c r="H96" s="142">
        <v>0.24</v>
      </c>
      <c r="I96" s="142">
        <v>0.255</v>
      </c>
      <c r="J96" s="142">
        <v>0.26500000000000001</v>
      </c>
      <c r="K96" s="142">
        <v>0.27</v>
      </c>
      <c r="L96" s="142">
        <v>0.28000000000000003</v>
      </c>
      <c r="M96" s="142">
        <v>0.29000000000000004</v>
      </c>
      <c r="N96" s="142">
        <v>0.3</v>
      </c>
      <c r="O96" s="142">
        <v>0.30499999999999999</v>
      </c>
      <c r="P96" s="142">
        <v>0.315</v>
      </c>
      <c r="Q96" s="142">
        <v>0.32</v>
      </c>
    </row>
    <row r="97" spans="4:17" x14ac:dyDescent="0.25">
      <c r="D97" s="141">
        <v>94</v>
      </c>
      <c r="E97" s="143">
        <v>120000</v>
      </c>
      <c r="F97" s="142">
        <v>0.21999999999999997</v>
      </c>
      <c r="G97" s="142">
        <v>0.22999999999999998</v>
      </c>
      <c r="H97" s="142">
        <v>0.24</v>
      </c>
      <c r="I97" s="142">
        <v>0.255</v>
      </c>
      <c r="J97" s="142">
        <v>0.26500000000000001</v>
      </c>
      <c r="K97" s="142">
        <v>0.27500000000000002</v>
      </c>
      <c r="L97" s="142">
        <v>0.28000000000000003</v>
      </c>
      <c r="M97" s="142">
        <v>0.29000000000000004</v>
      </c>
      <c r="N97" s="142">
        <v>0.3</v>
      </c>
      <c r="O97" s="142">
        <v>0.31</v>
      </c>
      <c r="P97" s="142">
        <v>0.315</v>
      </c>
      <c r="Q97" s="142">
        <v>0.32</v>
      </c>
    </row>
    <row r="98" spans="4:17" x14ac:dyDescent="0.25">
      <c r="D98" s="141">
        <v>95</v>
      </c>
      <c r="E98" s="143">
        <v>121000</v>
      </c>
      <c r="F98" s="142">
        <v>0.21999999999999997</v>
      </c>
      <c r="G98" s="142">
        <v>0.22999999999999998</v>
      </c>
      <c r="H98" s="142">
        <v>0.245</v>
      </c>
      <c r="I98" s="142">
        <v>0.255</v>
      </c>
      <c r="J98" s="142">
        <v>0.26500000000000001</v>
      </c>
      <c r="K98" s="142">
        <v>0.27500000000000002</v>
      </c>
      <c r="L98" s="142">
        <v>0.28500000000000003</v>
      </c>
      <c r="M98" s="142">
        <v>0.29000000000000004</v>
      </c>
      <c r="N98" s="142">
        <v>0.3</v>
      </c>
      <c r="O98" s="142">
        <v>0.31</v>
      </c>
      <c r="P98" s="142">
        <v>0.315</v>
      </c>
      <c r="Q98" s="142">
        <v>0.32</v>
      </c>
    </row>
    <row r="99" spans="4:17" x14ac:dyDescent="0.25">
      <c r="D99" s="141">
        <v>96</v>
      </c>
      <c r="E99" s="143">
        <v>122000</v>
      </c>
      <c r="F99" s="142">
        <v>0.21999999999999997</v>
      </c>
      <c r="G99" s="142">
        <v>0.22999999999999998</v>
      </c>
      <c r="H99" s="142">
        <v>0.245</v>
      </c>
      <c r="I99" s="142">
        <v>0.255</v>
      </c>
      <c r="J99" s="142">
        <v>0.26500000000000001</v>
      </c>
      <c r="K99" s="142">
        <v>0.27500000000000002</v>
      </c>
      <c r="L99" s="142">
        <v>0.28500000000000003</v>
      </c>
      <c r="M99" s="142">
        <v>0.29000000000000004</v>
      </c>
      <c r="N99" s="142">
        <v>0.3</v>
      </c>
      <c r="O99" s="142">
        <v>0.31</v>
      </c>
      <c r="P99" s="142">
        <v>0.315</v>
      </c>
      <c r="Q99" s="142">
        <v>0.32500000000000001</v>
      </c>
    </row>
    <row r="100" spans="4:17" x14ac:dyDescent="0.25">
      <c r="D100" s="141">
        <v>97</v>
      </c>
      <c r="E100" s="143">
        <v>123000</v>
      </c>
      <c r="F100" s="142">
        <v>0.21999999999999997</v>
      </c>
      <c r="G100" s="142">
        <v>0.22999999999999998</v>
      </c>
      <c r="H100" s="142">
        <v>0.245</v>
      </c>
      <c r="I100" s="142">
        <v>0.255</v>
      </c>
      <c r="J100" s="142">
        <v>0.26500000000000001</v>
      </c>
      <c r="K100" s="142">
        <v>0.27500000000000002</v>
      </c>
      <c r="L100" s="142">
        <v>0.28500000000000003</v>
      </c>
      <c r="M100" s="142">
        <v>0.29000000000000004</v>
      </c>
      <c r="N100" s="142">
        <v>0.3</v>
      </c>
      <c r="O100" s="142">
        <v>0.31</v>
      </c>
      <c r="P100" s="142">
        <v>0.315</v>
      </c>
      <c r="Q100" s="142">
        <v>0.32500000000000001</v>
      </c>
    </row>
    <row r="101" spans="4:17" x14ac:dyDescent="0.25">
      <c r="D101" s="141">
        <v>98</v>
      </c>
      <c r="E101" s="143">
        <v>124000</v>
      </c>
      <c r="F101" s="142">
        <v>0.21999999999999997</v>
      </c>
      <c r="G101" s="142">
        <v>0.23499999999999999</v>
      </c>
      <c r="H101" s="142">
        <v>0.245</v>
      </c>
      <c r="I101" s="142">
        <v>0.255</v>
      </c>
      <c r="J101" s="142">
        <v>0.26500000000000001</v>
      </c>
      <c r="K101" s="142">
        <v>0.27500000000000002</v>
      </c>
      <c r="L101" s="142">
        <v>0.28500000000000003</v>
      </c>
      <c r="M101" s="142">
        <v>0.29499999999999998</v>
      </c>
      <c r="N101" s="142">
        <v>0.3</v>
      </c>
      <c r="O101" s="142">
        <v>0.31</v>
      </c>
      <c r="P101" s="142">
        <v>0.315</v>
      </c>
      <c r="Q101" s="142">
        <v>0.32500000000000001</v>
      </c>
    </row>
    <row r="102" spans="4:17" x14ac:dyDescent="0.25">
      <c r="D102" s="141">
        <v>99</v>
      </c>
      <c r="E102" s="143">
        <v>125000</v>
      </c>
      <c r="F102" s="142">
        <v>0.21999999999999997</v>
      </c>
      <c r="G102" s="142">
        <v>0.23499999999999999</v>
      </c>
      <c r="H102" s="142">
        <v>0.245</v>
      </c>
      <c r="I102" s="142">
        <v>0.255</v>
      </c>
      <c r="J102" s="142">
        <v>0.26500000000000001</v>
      </c>
      <c r="K102" s="142">
        <v>0.27500000000000002</v>
      </c>
      <c r="L102" s="142">
        <v>0.28500000000000003</v>
      </c>
      <c r="M102" s="142">
        <v>0.29499999999999998</v>
      </c>
      <c r="N102" s="142">
        <v>0.3</v>
      </c>
      <c r="O102" s="142">
        <v>0.31</v>
      </c>
      <c r="P102" s="142">
        <v>0.315</v>
      </c>
      <c r="Q102" s="142">
        <v>0.32500000000000001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0732-E797-4E38-A954-560C078888C4}">
  <sheetPr>
    <tabColor rgb="FF92D050"/>
  </sheetPr>
  <dimension ref="D1:AE46"/>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1"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1" x14ac:dyDescent="0.25">
      <c r="D2" s="141" t="s">
        <v>688</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1" x14ac:dyDescent="0.25">
      <c r="E3" s="141" t="s">
        <v>29</v>
      </c>
      <c r="F3" s="145">
        <v>2</v>
      </c>
      <c r="G3" s="145">
        <v>3</v>
      </c>
      <c r="H3" s="145">
        <v>4</v>
      </c>
      <c r="I3" s="145">
        <v>5</v>
      </c>
      <c r="J3" s="145">
        <v>6</v>
      </c>
      <c r="K3" s="145">
        <v>7</v>
      </c>
      <c r="L3" s="145">
        <v>8</v>
      </c>
      <c r="M3" s="145">
        <v>9</v>
      </c>
      <c r="N3" s="145">
        <v>10</v>
      </c>
      <c r="O3" s="145">
        <v>11</v>
      </c>
      <c r="P3" s="145">
        <v>12</v>
      </c>
      <c r="Q3" s="145">
        <v>13</v>
      </c>
    </row>
    <row r="4" spans="4:31" x14ac:dyDescent="0.25">
      <c r="D4" s="141">
        <v>1</v>
      </c>
      <c r="E4" s="143">
        <v>0</v>
      </c>
      <c r="F4" s="142">
        <v>0.26500000000000001</v>
      </c>
      <c r="G4" s="142">
        <v>0.28000000000000003</v>
      </c>
      <c r="H4" s="142">
        <v>0.29499999999999998</v>
      </c>
      <c r="I4" s="142">
        <v>0.31</v>
      </c>
      <c r="J4" s="142">
        <v>0.32500000000000001</v>
      </c>
      <c r="K4" s="142">
        <v>0.34</v>
      </c>
      <c r="L4" s="142">
        <v>0.35499999999999998</v>
      </c>
      <c r="M4" s="142">
        <v>0.36499999999999999</v>
      </c>
      <c r="N4" s="142">
        <v>0.375</v>
      </c>
      <c r="O4" s="142">
        <v>0.375</v>
      </c>
      <c r="P4" s="142">
        <v>0.38</v>
      </c>
      <c r="Q4" s="142">
        <v>0.38500000000000001</v>
      </c>
      <c r="S4" s="144"/>
      <c r="T4" s="144"/>
      <c r="U4" s="144"/>
      <c r="V4" s="144"/>
      <c r="W4" s="144"/>
      <c r="X4" s="144"/>
      <c r="Y4" s="144"/>
      <c r="Z4" s="144"/>
      <c r="AA4" s="144"/>
      <c r="AB4" s="144"/>
      <c r="AC4" s="144"/>
      <c r="AD4" s="144"/>
      <c r="AE4" s="144"/>
    </row>
    <row r="5" spans="4:31" x14ac:dyDescent="0.25">
      <c r="D5" s="141">
        <v>2</v>
      </c>
      <c r="E5" s="143">
        <v>28000</v>
      </c>
      <c r="F5" s="142">
        <v>0.26500000000000001</v>
      </c>
      <c r="G5" s="142">
        <v>0.28000000000000003</v>
      </c>
      <c r="H5" s="142">
        <v>0.29499999999999998</v>
      </c>
      <c r="I5" s="142">
        <v>0.31</v>
      </c>
      <c r="J5" s="142">
        <v>0.32500000000000001</v>
      </c>
      <c r="K5" s="142">
        <v>0.34</v>
      </c>
      <c r="L5" s="142">
        <v>0.35499999999999998</v>
      </c>
      <c r="M5" s="142">
        <v>0.36499999999999999</v>
      </c>
      <c r="N5" s="142">
        <v>0.375</v>
      </c>
      <c r="O5" s="142">
        <v>0.375</v>
      </c>
      <c r="P5" s="142">
        <v>0.38</v>
      </c>
      <c r="Q5" s="142">
        <v>0.38500000000000001</v>
      </c>
      <c r="S5" s="144"/>
      <c r="T5" s="144"/>
      <c r="U5" s="144"/>
      <c r="V5" s="144"/>
      <c r="W5" s="144"/>
      <c r="X5" s="144"/>
      <c r="Y5" s="144"/>
      <c r="Z5" s="144"/>
      <c r="AA5" s="144"/>
      <c r="AB5" s="144"/>
      <c r="AC5" s="144"/>
      <c r="AD5" s="144"/>
      <c r="AE5" s="144"/>
    </row>
    <row r="6" spans="4:31" x14ac:dyDescent="0.25">
      <c r="D6" s="141">
        <v>3</v>
      </c>
      <c r="E6" s="143">
        <v>29000</v>
      </c>
      <c r="F6" s="142">
        <v>0.26500000000000001</v>
      </c>
      <c r="G6" s="142">
        <v>0.28000000000000003</v>
      </c>
      <c r="H6" s="142">
        <v>0.29499999999999998</v>
      </c>
      <c r="I6" s="142">
        <v>0.31</v>
      </c>
      <c r="J6" s="142">
        <v>0.32500000000000001</v>
      </c>
      <c r="K6" s="142">
        <v>0.34</v>
      </c>
      <c r="L6" s="142">
        <v>0.35499999999999998</v>
      </c>
      <c r="M6" s="142">
        <v>0.37</v>
      </c>
      <c r="N6" s="142">
        <v>0.38</v>
      </c>
      <c r="O6" s="142">
        <v>0.38500000000000001</v>
      </c>
      <c r="P6" s="142">
        <v>0.39</v>
      </c>
      <c r="Q6" s="142">
        <v>0.39</v>
      </c>
      <c r="S6" s="144"/>
      <c r="T6" s="144"/>
      <c r="U6" s="144"/>
      <c r="V6" s="144"/>
      <c r="W6" s="144"/>
      <c r="X6" s="144"/>
      <c r="Y6" s="144"/>
      <c r="Z6" s="144"/>
      <c r="AA6" s="144"/>
      <c r="AB6" s="144"/>
      <c r="AC6" s="144"/>
      <c r="AD6" s="144"/>
    </row>
    <row r="7" spans="4:31" x14ac:dyDescent="0.25">
      <c r="D7" s="141">
        <v>4</v>
      </c>
      <c r="E7" s="143">
        <v>30000</v>
      </c>
      <c r="F7" s="142">
        <v>0.26500000000000001</v>
      </c>
      <c r="G7" s="142">
        <v>0.28000000000000003</v>
      </c>
      <c r="H7" s="142">
        <v>0.29499999999999998</v>
      </c>
      <c r="I7" s="142">
        <v>0.31</v>
      </c>
      <c r="J7" s="142">
        <v>0.32500000000000001</v>
      </c>
      <c r="K7" s="142">
        <v>0.34</v>
      </c>
      <c r="L7" s="142">
        <v>0.35499999999999998</v>
      </c>
      <c r="M7" s="142">
        <v>0.37</v>
      </c>
      <c r="N7" s="142">
        <v>0.38500000000000001</v>
      </c>
      <c r="O7" s="142">
        <v>0.39</v>
      </c>
      <c r="P7" s="142">
        <v>0.39500000000000002</v>
      </c>
      <c r="Q7" s="142">
        <v>0.4</v>
      </c>
      <c r="S7" s="144"/>
      <c r="T7" s="144"/>
      <c r="U7" s="144"/>
      <c r="V7" s="144"/>
      <c r="W7" s="144"/>
      <c r="X7" s="144"/>
      <c r="Y7" s="144"/>
      <c r="Z7" s="144"/>
      <c r="AA7" s="144"/>
      <c r="AB7" s="144"/>
      <c r="AC7" s="144"/>
      <c r="AD7" s="144"/>
    </row>
    <row r="8" spans="4:31" x14ac:dyDescent="0.25">
      <c r="D8" s="141">
        <v>5</v>
      </c>
      <c r="E8" s="143">
        <v>31000</v>
      </c>
      <c r="F8" s="142">
        <v>0.26500000000000001</v>
      </c>
      <c r="G8" s="142">
        <v>0.28000000000000003</v>
      </c>
      <c r="H8" s="142">
        <v>0.29499999999999998</v>
      </c>
      <c r="I8" s="142">
        <v>0.31</v>
      </c>
      <c r="J8" s="142">
        <v>0.32500000000000001</v>
      </c>
      <c r="K8" s="142">
        <v>0.34</v>
      </c>
      <c r="L8" s="142">
        <v>0.35499999999999998</v>
      </c>
      <c r="M8" s="142">
        <v>0.37</v>
      </c>
      <c r="N8" s="142">
        <v>0.38500000000000001</v>
      </c>
      <c r="O8" s="142">
        <v>0.39500000000000002</v>
      </c>
      <c r="P8" s="142">
        <v>0.4</v>
      </c>
      <c r="Q8" s="142">
        <v>0.40500000000000003</v>
      </c>
      <c r="S8" s="144"/>
      <c r="T8" s="144"/>
      <c r="U8" s="144"/>
      <c r="V8" s="144"/>
      <c r="W8" s="144"/>
      <c r="X8" s="144"/>
      <c r="Y8" s="144"/>
      <c r="Z8" s="144"/>
      <c r="AA8" s="144"/>
      <c r="AB8" s="144"/>
      <c r="AC8" s="144"/>
      <c r="AD8" s="144"/>
    </row>
    <row r="9" spans="4:31" x14ac:dyDescent="0.25">
      <c r="D9" s="141">
        <v>6</v>
      </c>
      <c r="E9" s="143">
        <v>32000</v>
      </c>
      <c r="F9" s="142">
        <v>0.26500000000000001</v>
      </c>
      <c r="G9" s="142">
        <v>0.28000000000000003</v>
      </c>
      <c r="H9" s="142">
        <v>0.29499999999999998</v>
      </c>
      <c r="I9" s="142">
        <v>0.31</v>
      </c>
      <c r="J9" s="142">
        <v>0.32500000000000001</v>
      </c>
      <c r="K9" s="142">
        <v>0.34</v>
      </c>
      <c r="L9" s="142">
        <v>0.35499999999999998</v>
      </c>
      <c r="M9" s="142">
        <v>0.37</v>
      </c>
      <c r="N9" s="142">
        <v>0.38500000000000001</v>
      </c>
      <c r="O9" s="142">
        <v>0.39500000000000002</v>
      </c>
      <c r="P9" s="142">
        <v>0.40500000000000003</v>
      </c>
      <c r="Q9" s="142">
        <v>0.41</v>
      </c>
      <c r="S9" s="144"/>
      <c r="T9" s="144"/>
      <c r="U9" s="144"/>
      <c r="V9" s="144"/>
      <c r="W9" s="144"/>
      <c r="X9" s="144"/>
      <c r="Y9" s="144"/>
      <c r="Z9" s="144"/>
      <c r="AA9" s="144"/>
      <c r="AB9" s="144"/>
      <c r="AC9" s="144"/>
      <c r="AD9" s="144"/>
    </row>
    <row r="10" spans="4:31" x14ac:dyDescent="0.25">
      <c r="D10" s="141">
        <v>7</v>
      </c>
      <c r="E10" s="143">
        <v>33000</v>
      </c>
      <c r="F10" s="142">
        <v>0.26500000000000001</v>
      </c>
      <c r="G10" s="142">
        <v>0.28000000000000003</v>
      </c>
      <c r="H10" s="142">
        <v>0.29499999999999998</v>
      </c>
      <c r="I10" s="142">
        <v>0.31</v>
      </c>
      <c r="J10" s="142">
        <v>0.32500000000000001</v>
      </c>
      <c r="K10" s="142">
        <v>0.34</v>
      </c>
      <c r="L10" s="142">
        <v>0.35499999999999998</v>
      </c>
      <c r="M10" s="142">
        <v>0.37</v>
      </c>
      <c r="N10" s="142">
        <v>0.38500000000000001</v>
      </c>
      <c r="O10" s="142">
        <v>0.39500000000000002</v>
      </c>
      <c r="P10" s="142">
        <v>0.41</v>
      </c>
      <c r="Q10" s="142">
        <v>0.41499999999999998</v>
      </c>
      <c r="S10" s="144"/>
      <c r="T10" s="144"/>
      <c r="U10" s="144"/>
      <c r="V10" s="144"/>
      <c r="W10" s="144"/>
      <c r="X10" s="144"/>
      <c r="Y10" s="144"/>
      <c r="Z10" s="144"/>
      <c r="AA10" s="144"/>
      <c r="AB10" s="144"/>
      <c r="AC10" s="144"/>
      <c r="AD10" s="144"/>
    </row>
    <row r="11" spans="4:31" x14ac:dyDescent="0.25">
      <c r="D11" s="141">
        <v>8</v>
      </c>
      <c r="E11" s="143">
        <v>34000</v>
      </c>
      <c r="F11" s="142">
        <v>0.26500000000000001</v>
      </c>
      <c r="G11" s="142">
        <v>0.28000000000000003</v>
      </c>
      <c r="H11" s="142">
        <v>0.29499999999999998</v>
      </c>
      <c r="I11" s="142">
        <v>0.31</v>
      </c>
      <c r="J11" s="142">
        <v>0.32500000000000001</v>
      </c>
      <c r="K11" s="142">
        <v>0.34</v>
      </c>
      <c r="L11" s="142">
        <v>0.35499999999999998</v>
      </c>
      <c r="M11" s="142">
        <v>0.37</v>
      </c>
      <c r="N11" s="142">
        <v>0.38500000000000001</v>
      </c>
      <c r="O11" s="142">
        <v>0.39500000000000002</v>
      </c>
      <c r="P11" s="142">
        <v>0.41</v>
      </c>
      <c r="Q11" s="142">
        <v>0.42</v>
      </c>
      <c r="S11" s="144"/>
      <c r="T11" s="144"/>
      <c r="U11" s="144"/>
      <c r="V11" s="144"/>
      <c r="W11" s="144"/>
      <c r="X11" s="144"/>
      <c r="Y11" s="144"/>
      <c r="Z11" s="144"/>
      <c r="AA11" s="144"/>
      <c r="AB11" s="144"/>
      <c r="AC11" s="144"/>
      <c r="AD11" s="144"/>
    </row>
    <row r="12" spans="4:31" x14ac:dyDescent="0.25">
      <c r="D12" s="141">
        <v>9</v>
      </c>
      <c r="E12" s="143">
        <v>35000</v>
      </c>
      <c r="F12" s="142">
        <v>0.26500000000000001</v>
      </c>
      <c r="G12" s="142">
        <v>0.28000000000000003</v>
      </c>
      <c r="H12" s="142">
        <v>0.29499999999999998</v>
      </c>
      <c r="I12" s="142">
        <v>0.31</v>
      </c>
      <c r="J12" s="142">
        <v>0.32500000000000001</v>
      </c>
      <c r="K12" s="142">
        <v>0.34</v>
      </c>
      <c r="L12" s="142">
        <v>0.35499999999999998</v>
      </c>
      <c r="M12" s="142">
        <v>0.37</v>
      </c>
      <c r="N12" s="142">
        <v>0.38500000000000001</v>
      </c>
      <c r="O12" s="142">
        <v>0.39500000000000002</v>
      </c>
      <c r="P12" s="142">
        <v>0.41</v>
      </c>
      <c r="Q12" s="142">
        <v>0.42</v>
      </c>
      <c r="S12" s="144"/>
      <c r="T12" s="144"/>
      <c r="U12" s="144"/>
      <c r="V12" s="144"/>
      <c r="W12" s="144"/>
      <c r="X12" s="144"/>
      <c r="Y12" s="144"/>
      <c r="Z12" s="144"/>
      <c r="AA12" s="144"/>
      <c r="AB12" s="144"/>
      <c r="AC12" s="144"/>
      <c r="AD12" s="144"/>
    </row>
    <row r="13" spans="4:31" x14ac:dyDescent="0.25">
      <c r="D13" s="141">
        <v>10</v>
      </c>
      <c r="E13" s="143">
        <v>36000</v>
      </c>
      <c r="F13" s="142">
        <v>0.26500000000000001</v>
      </c>
      <c r="G13" s="142">
        <v>0.28000000000000003</v>
      </c>
      <c r="H13" s="142">
        <v>0.29499999999999998</v>
      </c>
      <c r="I13" s="142">
        <v>0.31</v>
      </c>
      <c r="J13" s="142">
        <v>0.32500000000000001</v>
      </c>
      <c r="K13" s="142">
        <v>0.34</v>
      </c>
      <c r="L13" s="142">
        <v>0.35499999999999998</v>
      </c>
      <c r="M13" s="142">
        <v>0.37</v>
      </c>
      <c r="N13" s="142">
        <v>0.38500000000000001</v>
      </c>
      <c r="O13" s="142">
        <v>0.39500000000000002</v>
      </c>
      <c r="P13" s="142">
        <v>0.41</v>
      </c>
      <c r="Q13" s="142">
        <v>0.42</v>
      </c>
      <c r="S13" s="144"/>
      <c r="T13" s="144"/>
      <c r="U13" s="144"/>
      <c r="V13" s="144"/>
      <c r="W13" s="144"/>
      <c r="X13" s="144"/>
      <c r="Y13" s="144"/>
      <c r="Z13" s="144"/>
      <c r="AA13" s="144"/>
      <c r="AB13" s="144"/>
      <c r="AC13" s="144"/>
      <c r="AD13" s="144"/>
    </row>
    <row r="14" spans="4:31" x14ac:dyDescent="0.25">
      <c r="D14" s="141">
        <v>11</v>
      </c>
      <c r="E14" s="143">
        <v>37000</v>
      </c>
      <c r="F14" s="142">
        <v>0.26500000000000001</v>
      </c>
      <c r="G14" s="142">
        <v>0.28000000000000003</v>
      </c>
      <c r="H14" s="142">
        <v>0.29499999999999998</v>
      </c>
      <c r="I14" s="142">
        <v>0.31</v>
      </c>
      <c r="J14" s="142">
        <v>0.32500000000000001</v>
      </c>
      <c r="K14" s="142">
        <v>0.34</v>
      </c>
      <c r="L14" s="142">
        <v>0.35499999999999998</v>
      </c>
      <c r="M14" s="142">
        <v>0.37</v>
      </c>
      <c r="N14" s="142">
        <v>0.38500000000000001</v>
      </c>
      <c r="O14" s="142">
        <v>0.39500000000000002</v>
      </c>
      <c r="P14" s="142">
        <v>0.41</v>
      </c>
      <c r="Q14" s="142">
        <v>0.42</v>
      </c>
      <c r="S14" s="144"/>
      <c r="T14" s="144"/>
      <c r="U14" s="144"/>
      <c r="V14" s="144"/>
      <c r="W14" s="144"/>
      <c r="X14" s="144"/>
      <c r="Y14" s="144"/>
      <c r="Z14" s="144"/>
      <c r="AA14" s="144"/>
      <c r="AB14" s="144"/>
      <c r="AC14" s="144"/>
      <c r="AD14" s="144"/>
    </row>
    <row r="15" spans="4:31" x14ac:dyDescent="0.25">
      <c r="D15" s="141">
        <v>12</v>
      </c>
      <c r="E15" s="143">
        <v>38000</v>
      </c>
      <c r="F15" s="142">
        <v>0.26500000000000001</v>
      </c>
      <c r="G15" s="142">
        <v>0.28000000000000003</v>
      </c>
      <c r="H15" s="142">
        <v>0.29499999999999998</v>
      </c>
      <c r="I15" s="142">
        <v>0.31</v>
      </c>
      <c r="J15" s="142">
        <v>0.32500000000000001</v>
      </c>
      <c r="K15" s="142">
        <v>0.34</v>
      </c>
      <c r="L15" s="142">
        <v>0.35499999999999998</v>
      </c>
      <c r="M15" s="142">
        <v>0.37</v>
      </c>
      <c r="N15" s="142">
        <v>0.38500000000000001</v>
      </c>
      <c r="O15" s="142">
        <v>0.39500000000000002</v>
      </c>
      <c r="P15" s="142">
        <v>0.41</v>
      </c>
      <c r="Q15" s="142">
        <v>0.42</v>
      </c>
      <c r="S15" s="144"/>
      <c r="T15" s="144"/>
      <c r="U15" s="144"/>
      <c r="V15" s="144"/>
      <c r="W15" s="144"/>
      <c r="X15" s="144"/>
      <c r="Y15" s="144"/>
      <c r="Z15" s="144"/>
      <c r="AA15" s="144"/>
      <c r="AB15" s="144"/>
      <c r="AC15" s="144"/>
      <c r="AD15" s="144"/>
    </row>
    <row r="16" spans="4:31" x14ac:dyDescent="0.25">
      <c r="D16" s="141">
        <v>13</v>
      </c>
      <c r="E16" s="143">
        <v>39000</v>
      </c>
      <c r="F16" s="142">
        <v>0.26500000000000001</v>
      </c>
      <c r="G16" s="142">
        <v>0.28000000000000003</v>
      </c>
      <c r="H16" s="142">
        <v>0.29499999999999998</v>
      </c>
      <c r="I16" s="142">
        <v>0.31</v>
      </c>
      <c r="J16" s="142">
        <v>0.32500000000000001</v>
      </c>
      <c r="K16" s="142">
        <v>0.34</v>
      </c>
      <c r="L16" s="142">
        <v>0.35499999999999998</v>
      </c>
      <c r="M16" s="142">
        <v>0.37</v>
      </c>
      <c r="N16" s="142">
        <v>0.38500000000000001</v>
      </c>
      <c r="O16" s="142">
        <v>0.39500000000000002</v>
      </c>
      <c r="P16" s="142">
        <v>0.41</v>
      </c>
      <c r="Q16" s="142">
        <v>0.42</v>
      </c>
      <c r="S16" s="144"/>
      <c r="T16" s="144"/>
      <c r="U16" s="144"/>
      <c r="V16" s="144"/>
      <c r="W16" s="144"/>
      <c r="X16" s="144"/>
      <c r="Y16" s="144"/>
      <c r="Z16" s="144"/>
      <c r="AA16" s="144"/>
      <c r="AB16" s="144"/>
      <c r="AC16" s="144"/>
      <c r="AD16" s="144"/>
    </row>
    <row r="17" spans="4:30" x14ac:dyDescent="0.25">
      <c r="D17" s="141">
        <v>14</v>
      </c>
      <c r="E17" s="143">
        <v>40000</v>
      </c>
      <c r="F17" s="142">
        <v>0.26500000000000001</v>
      </c>
      <c r="G17" s="142">
        <v>0.28000000000000003</v>
      </c>
      <c r="H17" s="142">
        <v>0.29499999999999998</v>
      </c>
      <c r="I17" s="142">
        <v>0.31</v>
      </c>
      <c r="J17" s="142">
        <v>0.32500000000000001</v>
      </c>
      <c r="K17" s="142">
        <v>0.34</v>
      </c>
      <c r="L17" s="142">
        <v>0.35499999999999998</v>
      </c>
      <c r="M17" s="142">
        <v>0.37</v>
      </c>
      <c r="N17" s="142">
        <v>0.38500000000000001</v>
      </c>
      <c r="O17" s="142">
        <v>0.39500000000000002</v>
      </c>
      <c r="P17" s="142">
        <v>0.41</v>
      </c>
      <c r="Q17" s="142">
        <v>0.42</v>
      </c>
      <c r="S17" s="144"/>
      <c r="T17" s="144"/>
      <c r="U17" s="144"/>
      <c r="V17" s="144"/>
      <c r="W17" s="144"/>
      <c r="X17" s="144"/>
      <c r="Y17" s="144"/>
      <c r="Z17" s="144"/>
      <c r="AA17" s="144"/>
      <c r="AB17" s="144"/>
      <c r="AC17" s="144"/>
      <c r="AD17" s="144"/>
    </row>
    <row r="18" spans="4:30" x14ac:dyDescent="0.25">
      <c r="D18" s="141">
        <v>15</v>
      </c>
      <c r="E18" s="143">
        <v>41000</v>
      </c>
      <c r="F18" s="142">
        <v>0.26500000000000001</v>
      </c>
      <c r="G18" s="142">
        <v>0.28000000000000003</v>
      </c>
      <c r="H18" s="142">
        <v>0.29499999999999998</v>
      </c>
      <c r="I18" s="142">
        <v>0.31</v>
      </c>
      <c r="J18" s="142">
        <v>0.32500000000000001</v>
      </c>
      <c r="K18" s="142">
        <v>0.34</v>
      </c>
      <c r="L18" s="142">
        <v>0.35499999999999998</v>
      </c>
      <c r="M18" s="142">
        <v>0.37</v>
      </c>
      <c r="N18" s="142">
        <v>0.38500000000000001</v>
      </c>
      <c r="O18" s="142">
        <v>0.39500000000000002</v>
      </c>
      <c r="P18" s="142">
        <v>0.41</v>
      </c>
      <c r="Q18" s="142">
        <v>0.42</v>
      </c>
      <c r="S18" s="144"/>
      <c r="T18" s="144"/>
      <c r="U18" s="144"/>
      <c r="V18" s="144"/>
      <c r="W18" s="144"/>
      <c r="X18" s="144"/>
      <c r="Y18" s="144"/>
      <c r="Z18" s="144"/>
      <c r="AA18" s="144"/>
      <c r="AB18" s="144"/>
      <c r="AC18" s="144"/>
      <c r="AD18" s="144"/>
    </row>
    <row r="19" spans="4:30" x14ac:dyDescent="0.25">
      <c r="D19" s="141">
        <v>16</v>
      </c>
      <c r="E19" s="143">
        <v>42000</v>
      </c>
      <c r="F19" s="142">
        <v>0.26500000000000001</v>
      </c>
      <c r="G19" s="142">
        <v>0.28000000000000003</v>
      </c>
      <c r="H19" s="142">
        <v>0.29499999999999998</v>
      </c>
      <c r="I19" s="142">
        <v>0.31</v>
      </c>
      <c r="J19" s="142">
        <v>0.32500000000000001</v>
      </c>
      <c r="K19" s="142">
        <v>0.34</v>
      </c>
      <c r="L19" s="142">
        <v>0.35499999999999998</v>
      </c>
      <c r="M19" s="142">
        <v>0.37</v>
      </c>
      <c r="N19" s="142">
        <v>0.38500000000000001</v>
      </c>
      <c r="O19" s="142">
        <v>0.39500000000000002</v>
      </c>
      <c r="P19" s="142">
        <v>0.41</v>
      </c>
      <c r="Q19" s="142">
        <v>0.42</v>
      </c>
      <c r="S19" s="144"/>
      <c r="T19" s="144"/>
      <c r="U19" s="144"/>
      <c r="V19" s="144"/>
      <c r="W19" s="144"/>
      <c r="X19" s="144"/>
      <c r="Y19" s="144"/>
      <c r="Z19" s="144"/>
      <c r="AA19" s="144"/>
      <c r="AB19" s="144"/>
      <c r="AC19" s="144"/>
      <c r="AD19" s="144"/>
    </row>
    <row r="20" spans="4:30" x14ac:dyDescent="0.25">
      <c r="D20" s="141">
        <v>17</v>
      </c>
      <c r="E20" s="143">
        <v>43000</v>
      </c>
      <c r="F20" s="142">
        <v>0.26500000000000001</v>
      </c>
      <c r="G20" s="142">
        <v>0.28000000000000003</v>
      </c>
      <c r="H20" s="142">
        <v>0.29499999999999998</v>
      </c>
      <c r="I20" s="142">
        <v>0.31</v>
      </c>
      <c r="J20" s="142">
        <v>0.32500000000000001</v>
      </c>
      <c r="K20" s="142">
        <v>0.34</v>
      </c>
      <c r="L20" s="142">
        <v>0.35499999999999998</v>
      </c>
      <c r="M20" s="142">
        <v>0.37</v>
      </c>
      <c r="N20" s="142">
        <v>0.38500000000000001</v>
      </c>
      <c r="O20" s="142">
        <v>0.39500000000000002</v>
      </c>
      <c r="P20" s="142">
        <v>0.41</v>
      </c>
      <c r="Q20" s="142">
        <v>0.42</v>
      </c>
      <c r="S20" s="144"/>
      <c r="T20" s="144"/>
      <c r="U20" s="144"/>
      <c r="V20" s="144"/>
      <c r="W20" s="144"/>
      <c r="X20" s="144"/>
      <c r="Y20" s="144"/>
      <c r="Z20" s="144"/>
      <c r="AA20" s="144"/>
      <c r="AB20" s="144"/>
      <c r="AC20" s="144"/>
      <c r="AD20" s="144"/>
    </row>
    <row r="21" spans="4:30" x14ac:dyDescent="0.25">
      <c r="D21" s="141">
        <v>18</v>
      </c>
      <c r="E21" s="143">
        <v>44000</v>
      </c>
      <c r="F21" s="142">
        <v>0.26500000000000001</v>
      </c>
      <c r="G21" s="142">
        <v>0.28000000000000003</v>
      </c>
      <c r="H21" s="142">
        <v>0.29499999999999998</v>
      </c>
      <c r="I21" s="142">
        <v>0.31</v>
      </c>
      <c r="J21" s="142">
        <v>0.32500000000000001</v>
      </c>
      <c r="K21" s="142">
        <v>0.34</v>
      </c>
      <c r="L21" s="142">
        <v>0.35499999999999998</v>
      </c>
      <c r="M21" s="142">
        <v>0.37</v>
      </c>
      <c r="N21" s="142">
        <v>0.38500000000000001</v>
      </c>
      <c r="O21" s="142">
        <v>0.39500000000000002</v>
      </c>
      <c r="P21" s="142">
        <v>0.41</v>
      </c>
      <c r="Q21" s="142">
        <v>0.42</v>
      </c>
      <c r="S21" s="144"/>
      <c r="T21" s="144"/>
      <c r="U21" s="144"/>
      <c r="V21" s="144"/>
      <c r="W21" s="144"/>
      <c r="X21" s="144"/>
      <c r="Y21" s="144"/>
      <c r="Z21" s="144"/>
      <c r="AA21" s="144"/>
      <c r="AB21" s="144"/>
      <c r="AC21" s="144"/>
      <c r="AD21" s="144"/>
    </row>
    <row r="22" spans="4:30" x14ac:dyDescent="0.25">
      <c r="D22" s="141">
        <v>19</v>
      </c>
      <c r="E22" s="143">
        <v>45000</v>
      </c>
      <c r="F22" s="142">
        <v>0.26500000000000001</v>
      </c>
      <c r="G22" s="142">
        <v>0.28000000000000003</v>
      </c>
      <c r="H22" s="142">
        <v>0.29499999999999998</v>
      </c>
      <c r="I22" s="142">
        <v>0.31</v>
      </c>
      <c r="J22" s="142">
        <v>0.32500000000000001</v>
      </c>
      <c r="K22" s="142">
        <v>0.34</v>
      </c>
      <c r="L22" s="142">
        <v>0.35499999999999998</v>
      </c>
      <c r="M22" s="142">
        <v>0.37</v>
      </c>
      <c r="N22" s="142">
        <v>0.38500000000000001</v>
      </c>
      <c r="O22" s="142">
        <v>0.39500000000000002</v>
      </c>
      <c r="P22" s="142">
        <v>0.41</v>
      </c>
      <c r="Q22" s="142">
        <v>0.42</v>
      </c>
      <c r="S22" s="144"/>
      <c r="T22" s="144"/>
      <c r="U22" s="144"/>
      <c r="V22" s="144"/>
      <c r="W22" s="144"/>
      <c r="X22" s="144"/>
      <c r="Y22" s="144"/>
      <c r="Z22" s="144"/>
      <c r="AA22" s="144"/>
      <c r="AB22" s="144"/>
      <c r="AC22" s="144"/>
      <c r="AD22" s="144"/>
    </row>
    <row r="23" spans="4:30" x14ac:dyDescent="0.25">
      <c r="D23" s="141">
        <v>20</v>
      </c>
      <c r="E23" s="143">
        <v>46000</v>
      </c>
      <c r="F23" s="142">
        <v>0.26500000000000001</v>
      </c>
      <c r="G23" s="142">
        <v>0.28000000000000003</v>
      </c>
      <c r="H23" s="142">
        <v>0.29499999999999998</v>
      </c>
      <c r="I23" s="142">
        <v>0.31</v>
      </c>
      <c r="J23" s="142">
        <v>0.32500000000000001</v>
      </c>
      <c r="K23" s="142">
        <v>0.34</v>
      </c>
      <c r="L23" s="142">
        <v>0.35499999999999998</v>
      </c>
      <c r="M23" s="142">
        <v>0.37</v>
      </c>
      <c r="N23" s="142">
        <v>0.38500000000000001</v>
      </c>
      <c r="O23" s="142">
        <v>0.39500000000000002</v>
      </c>
      <c r="P23" s="142">
        <v>0.41</v>
      </c>
      <c r="Q23" s="142">
        <v>0.42</v>
      </c>
      <c r="S23" s="144"/>
      <c r="T23" s="144"/>
      <c r="U23" s="144"/>
      <c r="V23" s="144"/>
      <c r="W23" s="144"/>
      <c r="X23" s="144"/>
      <c r="Y23" s="144"/>
      <c r="Z23" s="144"/>
      <c r="AA23" s="144"/>
      <c r="AB23" s="144"/>
      <c r="AC23" s="144"/>
      <c r="AD23" s="144"/>
    </row>
    <row r="24" spans="4:30" x14ac:dyDescent="0.25">
      <c r="D24" s="141">
        <v>21</v>
      </c>
      <c r="E24" s="143">
        <v>47000</v>
      </c>
      <c r="F24" s="142">
        <v>0.26500000000000001</v>
      </c>
      <c r="G24" s="142">
        <v>0.28000000000000003</v>
      </c>
      <c r="H24" s="142">
        <v>0.29499999999999998</v>
      </c>
      <c r="I24" s="142">
        <v>0.31</v>
      </c>
      <c r="J24" s="142">
        <v>0.32500000000000001</v>
      </c>
      <c r="K24" s="142">
        <v>0.34</v>
      </c>
      <c r="L24" s="142">
        <v>0.35499999999999998</v>
      </c>
      <c r="M24" s="142">
        <v>0.37</v>
      </c>
      <c r="N24" s="142">
        <v>0.38500000000000001</v>
      </c>
      <c r="O24" s="142">
        <v>0.39500000000000002</v>
      </c>
      <c r="P24" s="142">
        <v>0.41</v>
      </c>
      <c r="Q24" s="142">
        <v>0.42</v>
      </c>
      <c r="S24" s="144"/>
      <c r="T24" s="144"/>
      <c r="U24" s="144"/>
      <c r="V24" s="144"/>
      <c r="W24" s="144"/>
      <c r="X24" s="144"/>
      <c r="Y24" s="144"/>
      <c r="Z24" s="144"/>
      <c r="AA24" s="144"/>
      <c r="AB24" s="144"/>
      <c r="AC24" s="144"/>
      <c r="AD24" s="144"/>
    </row>
    <row r="25" spans="4:30" x14ac:dyDescent="0.25">
      <c r="D25" s="141">
        <v>22</v>
      </c>
      <c r="E25" s="143">
        <v>48000</v>
      </c>
      <c r="F25" s="142">
        <v>0.26500000000000001</v>
      </c>
      <c r="G25" s="142">
        <v>0.28000000000000003</v>
      </c>
      <c r="H25" s="142">
        <v>0.29499999999999998</v>
      </c>
      <c r="I25" s="142">
        <v>0.31</v>
      </c>
      <c r="J25" s="142">
        <v>0.32500000000000001</v>
      </c>
      <c r="K25" s="142">
        <v>0.34</v>
      </c>
      <c r="L25" s="142">
        <v>0.35499999999999998</v>
      </c>
      <c r="M25" s="142">
        <v>0.37</v>
      </c>
      <c r="N25" s="142">
        <v>0.38500000000000001</v>
      </c>
      <c r="O25" s="142">
        <v>0.39500000000000002</v>
      </c>
      <c r="P25" s="142">
        <v>0.41</v>
      </c>
      <c r="Q25" s="142">
        <v>0.42</v>
      </c>
      <c r="S25" s="144"/>
      <c r="T25" s="144"/>
      <c r="U25" s="144"/>
      <c r="V25" s="144"/>
      <c r="W25" s="144"/>
      <c r="X25" s="144"/>
      <c r="Y25" s="144"/>
      <c r="Z25" s="144"/>
      <c r="AA25" s="144"/>
      <c r="AB25" s="144"/>
      <c r="AC25" s="144"/>
      <c r="AD25" s="144"/>
    </row>
    <row r="26" spans="4:30" x14ac:dyDescent="0.25">
      <c r="D26" s="141">
        <v>23</v>
      </c>
      <c r="E26" s="143">
        <v>49000</v>
      </c>
      <c r="F26" s="142">
        <v>0.27</v>
      </c>
      <c r="G26" s="142">
        <v>0.28499999999999998</v>
      </c>
      <c r="H26" s="142">
        <v>0.29499999999999998</v>
      </c>
      <c r="I26" s="142">
        <v>0.31</v>
      </c>
      <c r="J26" s="142">
        <v>0.32500000000000001</v>
      </c>
      <c r="K26" s="142">
        <v>0.34</v>
      </c>
      <c r="L26" s="142">
        <v>0.35499999999999998</v>
      </c>
      <c r="M26" s="142">
        <v>0.37</v>
      </c>
      <c r="N26" s="142">
        <v>0.38500000000000001</v>
      </c>
      <c r="O26" s="142">
        <v>0.39500000000000002</v>
      </c>
      <c r="P26" s="142">
        <v>0.41</v>
      </c>
      <c r="Q26" s="142">
        <v>0.42</v>
      </c>
      <c r="S26" s="144"/>
      <c r="T26" s="144"/>
      <c r="U26" s="144"/>
      <c r="V26" s="144"/>
      <c r="W26" s="144"/>
      <c r="X26" s="144"/>
      <c r="Y26" s="144"/>
      <c r="Z26" s="144"/>
      <c r="AA26" s="144"/>
      <c r="AB26" s="144"/>
      <c r="AC26" s="144"/>
      <c r="AD26" s="144"/>
    </row>
    <row r="27" spans="4:30" x14ac:dyDescent="0.25">
      <c r="D27" s="141">
        <v>24</v>
      </c>
      <c r="E27" s="143">
        <v>50000</v>
      </c>
      <c r="F27" s="142">
        <v>0.27</v>
      </c>
      <c r="G27" s="142">
        <v>0.28499999999999998</v>
      </c>
      <c r="H27" s="142">
        <v>0.3</v>
      </c>
      <c r="I27" s="142">
        <v>0.315</v>
      </c>
      <c r="J27" s="142">
        <v>0.32500000000000001</v>
      </c>
      <c r="K27" s="142">
        <v>0.34</v>
      </c>
      <c r="L27" s="142">
        <v>0.35499999999999998</v>
      </c>
      <c r="M27" s="142">
        <v>0.37</v>
      </c>
      <c r="N27" s="142">
        <v>0.38500000000000001</v>
      </c>
      <c r="O27" s="142">
        <v>0.39500000000000002</v>
      </c>
      <c r="P27" s="142">
        <v>0.41</v>
      </c>
      <c r="Q27" s="142">
        <v>0.42</v>
      </c>
      <c r="S27" s="144"/>
      <c r="T27" s="144"/>
      <c r="U27" s="144"/>
      <c r="V27" s="144"/>
      <c r="W27" s="144"/>
      <c r="X27" s="144"/>
      <c r="Y27" s="144"/>
      <c r="Z27" s="144"/>
      <c r="AA27" s="144"/>
      <c r="AB27" s="144"/>
      <c r="AC27" s="144"/>
      <c r="AD27" s="144"/>
    </row>
    <row r="28" spans="4:30" x14ac:dyDescent="0.25">
      <c r="D28" s="141">
        <v>25</v>
      </c>
      <c r="E28" s="143">
        <v>51000</v>
      </c>
      <c r="F28" s="142">
        <v>0.27</v>
      </c>
      <c r="G28" s="142">
        <v>0.28499999999999998</v>
      </c>
      <c r="H28" s="142">
        <v>0.3</v>
      </c>
      <c r="I28" s="142">
        <v>0.315</v>
      </c>
      <c r="J28" s="142">
        <v>0.33</v>
      </c>
      <c r="K28" s="142">
        <v>0.34</v>
      </c>
      <c r="L28" s="142">
        <v>0.35499999999999998</v>
      </c>
      <c r="M28" s="142">
        <v>0.37</v>
      </c>
      <c r="N28" s="142">
        <v>0.38500000000000001</v>
      </c>
      <c r="O28" s="142">
        <v>0.39500000000000002</v>
      </c>
      <c r="P28" s="142">
        <v>0.41</v>
      </c>
      <c r="Q28" s="142">
        <v>0.42</v>
      </c>
      <c r="S28" s="144"/>
      <c r="T28" s="144"/>
      <c r="U28" s="144"/>
      <c r="V28" s="144"/>
      <c r="W28" s="144"/>
      <c r="X28" s="144"/>
      <c r="Y28" s="144"/>
      <c r="Z28" s="144"/>
      <c r="AA28" s="144"/>
      <c r="AB28" s="144"/>
      <c r="AC28" s="144"/>
      <c r="AD28" s="144"/>
    </row>
    <row r="29" spans="4:30" x14ac:dyDescent="0.25">
      <c r="D29" s="141">
        <v>26</v>
      </c>
      <c r="E29" s="143">
        <v>52000</v>
      </c>
      <c r="F29" s="142">
        <v>0.27</v>
      </c>
      <c r="G29" s="142">
        <v>0.28499999999999998</v>
      </c>
      <c r="H29" s="142">
        <v>0.3</v>
      </c>
      <c r="I29" s="142">
        <v>0.315</v>
      </c>
      <c r="J29" s="142">
        <v>0.33</v>
      </c>
      <c r="K29" s="142">
        <v>0.34</v>
      </c>
      <c r="L29" s="142">
        <v>0.35499999999999998</v>
      </c>
      <c r="M29" s="142">
        <v>0.37</v>
      </c>
      <c r="N29" s="142">
        <v>0.38500000000000001</v>
      </c>
      <c r="O29" s="142">
        <v>0.39500000000000002</v>
      </c>
      <c r="P29" s="142">
        <v>0.41</v>
      </c>
      <c r="Q29" s="142">
        <v>0.42</v>
      </c>
      <c r="S29" s="144"/>
      <c r="T29" s="144"/>
      <c r="U29" s="144"/>
      <c r="V29" s="144"/>
      <c r="W29" s="144"/>
      <c r="X29" s="144"/>
      <c r="Y29" s="144"/>
      <c r="Z29" s="144"/>
      <c r="AA29" s="144"/>
      <c r="AB29" s="144"/>
      <c r="AC29" s="144"/>
      <c r="AD29" s="144"/>
    </row>
    <row r="30" spans="4:30" x14ac:dyDescent="0.25">
      <c r="D30" s="141">
        <v>27</v>
      </c>
      <c r="E30" s="143">
        <v>53000</v>
      </c>
      <c r="F30" s="142">
        <v>0.27</v>
      </c>
      <c r="G30" s="142">
        <v>0.28499999999999998</v>
      </c>
      <c r="H30" s="142">
        <v>0.3</v>
      </c>
      <c r="I30" s="142">
        <v>0.315</v>
      </c>
      <c r="J30" s="142">
        <v>0.33</v>
      </c>
      <c r="K30" s="142">
        <v>0.34499999999999997</v>
      </c>
      <c r="L30" s="142">
        <v>0.35499999999999998</v>
      </c>
      <c r="M30" s="142">
        <v>0.37</v>
      </c>
      <c r="N30" s="142">
        <v>0.38500000000000001</v>
      </c>
      <c r="O30" s="142">
        <v>0.4</v>
      </c>
      <c r="P30" s="142">
        <v>0.41</v>
      </c>
      <c r="Q30" s="142">
        <v>0.42</v>
      </c>
      <c r="S30" s="144"/>
      <c r="T30" s="144"/>
      <c r="U30" s="144"/>
      <c r="V30" s="144"/>
      <c r="W30" s="144"/>
      <c r="X30" s="144"/>
      <c r="Y30" s="144"/>
      <c r="Z30" s="144"/>
      <c r="AA30" s="144"/>
      <c r="AB30" s="144"/>
      <c r="AC30" s="144"/>
      <c r="AD30" s="144"/>
    </row>
    <row r="31" spans="4:30" x14ac:dyDescent="0.25">
      <c r="D31" s="141">
        <v>28</v>
      </c>
      <c r="E31" s="143">
        <v>54000</v>
      </c>
      <c r="F31" s="142">
        <v>0.27</v>
      </c>
      <c r="G31" s="142">
        <v>0.28499999999999998</v>
      </c>
      <c r="H31" s="142">
        <v>0.3</v>
      </c>
      <c r="I31" s="142">
        <v>0.315</v>
      </c>
      <c r="J31" s="142">
        <v>0.33</v>
      </c>
      <c r="K31" s="142">
        <v>0.34499999999999997</v>
      </c>
      <c r="L31" s="142">
        <v>0.35499999999999998</v>
      </c>
      <c r="M31" s="142">
        <v>0.37</v>
      </c>
      <c r="N31" s="142">
        <v>0.38500000000000001</v>
      </c>
      <c r="O31" s="142">
        <v>0.4</v>
      </c>
      <c r="P31" s="142">
        <v>0.41</v>
      </c>
      <c r="Q31" s="142">
        <v>0.42</v>
      </c>
      <c r="S31" s="144"/>
      <c r="T31" s="144"/>
      <c r="U31" s="144"/>
      <c r="V31" s="144"/>
      <c r="W31" s="144"/>
      <c r="X31" s="144"/>
      <c r="Y31" s="144"/>
      <c r="Z31" s="144"/>
      <c r="AA31" s="144"/>
      <c r="AB31" s="144"/>
      <c r="AC31" s="144"/>
      <c r="AD31" s="144"/>
    </row>
    <row r="32" spans="4:30" x14ac:dyDescent="0.25">
      <c r="D32" s="141">
        <v>29</v>
      </c>
      <c r="E32" s="143">
        <v>55000</v>
      </c>
      <c r="F32" s="142">
        <v>0.27</v>
      </c>
      <c r="G32" s="142">
        <v>0.28499999999999998</v>
      </c>
      <c r="H32" s="142">
        <v>0.3</v>
      </c>
      <c r="I32" s="142">
        <v>0.315</v>
      </c>
      <c r="J32" s="142">
        <v>0.33</v>
      </c>
      <c r="K32" s="142">
        <v>0.34499999999999997</v>
      </c>
      <c r="L32" s="142">
        <v>0.36</v>
      </c>
      <c r="M32" s="142">
        <v>0.37</v>
      </c>
      <c r="N32" s="142">
        <v>0.38500000000000001</v>
      </c>
      <c r="O32" s="142">
        <v>0.4</v>
      </c>
      <c r="P32" s="142">
        <v>0.41</v>
      </c>
      <c r="Q32" s="142">
        <v>0.42</v>
      </c>
      <c r="S32" s="144"/>
      <c r="T32" s="144"/>
      <c r="U32" s="144"/>
      <c r="V32" s="144"/>
      <c r="W32" s="144"/>
      <c r="X32" s="144"/>
      <c r="Y32" s="144"/>
      <c r="Z32" s="144"/>
      <c r="AA32" s="144"/>
      <c r="AB32" s="144"/>
      <c r="AC32" s="144"/>
      <c r="AD32" s="144"/>
    </row>
    <row r="33" spans="4:30" x14ac:dyDescent="0.25">
      <c r="D33" s="141">
        <v>30</v>
      </c>
      <c r="E33" s="143">
        <v>56000</v>
      </c>
      <c r="F33" s="142">
        <v>0.27</v>
      </c>
      <c r="G33" s="142">
        <v>0.28499999999999998</v>
      </c>
      <c r="H33" s="142">
        <v>0.3</v>
      </c>
      <c r="I33" s="142">
        <v>0.32</v>
      </c>
      <c r="J33" s="142">
        <v>0.33</v>
      </c>
      <c r="K33" s="142">
        <v>0.34499999999999997</v>
      </c>
      <c r="L33" s="142">
        <v>0.36</v>
      </c>
      <c r="M33" s="142">
        <v>0.37</v>
      </c>
      <c r="N33" s="142">
        <v>0.38500000000000001</v>
      </c>
      <c r="O33" s="142">
        <v>0.4</v>
      </c>
      <c r="P33" s="142">
        <v>0.41</v>
      </c>
      <c r="Q33" s="142">
        <v>0.42</v>
      </c>
      <c r="S33" s="144"/>
      <c r="T33" s="144"/>
      <c r="U33" s="144"/>
      <c r="V33" s="144"/>
      <c r="W33" s="144"/>
      <c r="X33" s="144"/>
      <c r="Y33" s="144"/>
      <c r="Z33" s="144"/>
      <c r="AA33" s="144"/>
      <c r="AB33" s="144"/>
      <c r="AC33" s="144"/>
      <c r="AD33" s="144"/>
    </row>
    <row r="34" spans="4:30" x14ac:dyDescent="0.25">
      <c r="D34" s="141">
        <v>31</v>
      </c>
      <c r="E34" s="143">
        <v>57000</v>
      </c>
      <c r="F34" s="142">
        <v>0.27</v>
      </c>
      <c r="G34" s="142">
        <v>0.28499999999999998</v>
      </c>
      <c r="H34" s="142">
        <v>0.3</v>
      </c>
      <c r="I34" s="142">
        <v>0.32</v>
      </c>
      <c r="J34" s="142">
        <v>0.33500000000000002</v>
      </c>
      <c r="K34" s="142">
        <v>0.34499999999999997</v>
      </c>
      <c r="L34" s="142">
        <v>0.36</v>
      </c>
      <c r="M34" s="142">
        <v>0.37</v>
      </c>
      <c r="N34" s="142">
        <v>0.38500000000000001</v>
      </c>
      <c r="O34" s="142">
        <v>0.4</v>
      </c>
      <c r="P34" s="142">
        <v>0.41</v>
      </c>
      <c r="Q34" s="142">
        <v>0.42</v>
      </c>
      <c r="S34" s="144"/>
      <c r="T34" s="144"/>
      <c r="U34" s="144"/>
      <c r="V34" s="144"/>
      <c r="W34" s="144"/>
      <c r="X34" s="144"/>
      <c r="Y34" s="144"/>
      <c r="Z34" s="144"/>
      <c r="AA34" s="144"/>
      <c r="AB34" s="144"/>
      <c r="AC34" s="144"/>
      <c r="AD34" s="144"/>
    </row>
    <row r="35" spans="4:30" x14ac:dyDescent="0.25">
      <c r="D35" s="141">
        <v>32</v>
      </c>
      <c r="E35" s="143">
        <v>58000</v>
      </c>
      <c r="F35" s="142">
        <v>0.27</v>
      </c>
      <c r="G35" s="142">
        <v>0.28499999999999998</v>
      </c>
      <c r="H35" s="142">
        <v>0.3</v>
      </c>
      <c r="I35" s="142">
        <v>0.32</v>
      </c>
      <c r="J35" s="142">
        <v>0.33500000000000002</v>
      </c>
      <c r="K35" s="142">
        <v>0.34499999999999997</v>
      </c>
      <c r="L35" s="142">
        <v>0.36</v>
      </c>
      <c r="M35" s="142">
        <v>0.375</v>
      </c>
      <c r="N35" s="142">
        <v>0.38500000000000001</v>
      </c>
      <c r="O35" s="142">
        <v>0.4</v>
      </c>
      <c r="P35" s="142">
        <v>0.41</v>
      </c>
      <c r="Q35" s="142">
        <v>0.42</v>
      </c>
      <c r="S35" s="144"/>
      <c r="T35" s="144"/>
      <c r="U35" s="144"/>
      <c r="V35" s="144"/>
      <c r="W35" s="144"/>
      <c r="X35" s="144"/>
      <c r="Y35" s="144"/>
      <c r="Z35" s="144"/>
      <c r="AA35" s="144"/>
      <c r="AB35" s="144"/>
      <c r="AC35" s="144"/>
      <c r="AD35" s="144"/>
    </row>
    <row r="36" spans="4:30" x14ac:dyDescent="0.25">
      <c r="D36" s="141">
        <v>33</v>
      </c>
      <c r="E36" s="143">
        <v>59000</v>
      </c>
      <c r="F36" s="142">
        <v>0.27</v>
      </c>
      <c r="G36" s="142">
        <v>0.28499999999999998</v>
      </c>
      <c r="H36" s="142">
        <v>0.3</v>
      </c>
      <c r="I36" s="142">
        <v>0.32</v>
      </c>
      <c r="J36" s="142">
        <v>0.33500000000000002</v>
      </c>
      <c r="K36" s="142">
        <v>0.35</v>
      </c>
      <c r="L36" s="142">
        <v>0.36</v>
      </c>
      <c r="M36" s="142">
        <v>0.375</v>
      </c>
      <c r="N36" s="142">
        <v>0.38500000000000001</v>
      </c>
      <c r="O36" s="142">
        <v>0.4</v>
      </c>
      <c r="P36" s="142">
        <v>0.41</v>
      </c>
      <c r="Q36" s="142">
        <v>0.42</v>
      </c>
      <c r="S36" s="144"/>
      <c r="T36" s="144"/>
      <c r="U36" s="144"/>
      <c r="V36" s="144"/>
      <c r="W36" s="144"/>
      <c r="X36" s="144"/>
      <c r="Y36" s="144"/>
      <c r="Z36" s="144"/>
      <c r="AA36" s="144"/>
      <c r="AB36" s="144"/>
      <c r="AC36" s="144"/>
      <c r="AD36" s="144"/>
    </row>
    <row r="37" spans="4:30" x14ac:dyDescent="0.25">
      <c r="D37" s="141">
        <v>34</v>
      </c>
      <c r="E37" s="143">
        <v>60000</v>
      </c>
      <c r="F37" s="142">
        <v>0.27</v>
      </c>
      <c r="G37" s="142">
        <v>0.28499999999999998</v>
      </c>
      <c r="H37" s="142">
        <v>0.3</v>
      </c>
      <c r="I37" s="142">
        <v>0.32</v>
      </c>
      <c r="J37" s="142">
        <v>0.33500000000000002</v>
      </c>
      <c r="K37" s="142">
        <v>0.35</v>
      </c>
      <c r="L37" s="142">
        <v>0.36</v>
      </c>
      <c r="M37" s="142">
        <v>0.375</v>
      </c>
      <c r="N37" s="142">
        <v>0.38500000000000001</v>
      </c>
      <c r="O37" s="142">
        <v>0.4</v>
      </c>
      <c r="P37" s="142">
        <v>0.41</v>
      </c>
      <c r="Q37" s="142">
        <v>0.42</v>
      </c>
      <c r="S37" s="144"/>
      <c r="T37" s="144"/>
      <c r="U37" s="144"/>
      <c r="V37" s="144"/>
      <c r="W37" s="144"/>
      <c r="X37" s="144"/>
      <c r="Y37" s="144"/>
      <c r="Z37" s="144"/>
      <c r="AA37" s="144"/>
      <c r="AB37" s="144"/>
      <c r="AC37" s="144"/>
      <c r="AD37" s="144"/>
    </row>
    <row r="38" spans="4:30" x14ac:dyDescent="0.25">
      <c r="D38" s="141">
        <v>35</v>
      </c>
      <c r="E38" s="143">
        <v>61000</v>
      </c>
      <c r="F38" s="142">
        <v>0.27</v>
      </c>
      <c r="G38" s="142">
        <v>0.28499999999999998</v>
      </c>
      <c r="H38" s="142">
        <v>0.3</v>
      </c>
      <c r="I38" s="142">
        <v>0.32</v>
      </c>
      <c r="J38" s="142">
        <v>0.33500000000000002</v>
      </c>
      <c r="K38" s="142">
        <v>0.35</v>
      </c>
      <c r="L38" s="142">
        <v>0.36</v>
      </c>
      <c r="M38" s="142">
        <v>0.375</v>
      </c>
      <c r="N38" s="142">
        <v>0.38500000000000001</v>
      </c>
      <c r="O38" s="142">
        <v>0.4</v>
      </c>
      <c r="P38" s="142">
        <v>0.41</v>
      </c>
      <c r="Q38" s="142">
        <v>0.42</v>
      </c>
      <c r="S38" s="144"/>
      <c r="T38" s="144"/>
      <c r="U38" s="144"/>
      <c r="V38" s="144"/>
      <c r="W38" s="144"/>
      <c r="X38" s="144"/>
      <c r="Y38" s="144"/>
      <c r="Z38" s="144"/>
      <c r="AA38" s="144"/>
      <c r="AB38" s="144"/>
      <c r="AC38" s="144"/>
      <c r="AD38" s="144"/>
    </row>
    <row r="39" spans="4:30" x14ac:dyDescent="0.25">
      <c r="D39" s="141">
        <v>36</v>
      </c>
      <c r="E39" s="143">
        <v>62000</v>
      </c>
      <c r="F39" s="142">
        <v>0.27</v>
      </c>
      <c r="G39" s="142">
        <v>0.28499999999999998</v>
      </c>
      <c r="H39" s="142">
        <v>0.3</v>
      </c>
      <c r="I39" s="142">
        <v>0.32</v>
      </c>
      <c r="J39" s="142">
        <v>0.33500000000000002</v>
      </c>
      <c r="K39" s="142">
        <v>0.35</v>
      </c>
      <c r="L39" s="142">
        <v>0.36499999999999999</v>
      </c>
      <c r="M39" s="142">
        <v>0.375</v>
      </c>
      <c r="N39" s="142">
        <v>0.38500000000000001</v>
      </c>
      <c r="O39" s="142">
        <v>0.4</v>
      </c>
      <c r="P39" s="142">
        <v>0.41</v>
      </c>
      <c r="Q39" s="142">
        <v>0.42</v>
      </c>
      <c r="S39" s="144"/>
      <c r="T39" s="144"/>
      <c r="U39" s="144"/>
      <c r="V39" s="144"/>
      <c r="W39" s="144"/>
      <c r="X39" s="144"/>
      <c r="Y39" s="144"/>
      <c r="Z39" s="144"/>
      <c r="AA39" s="144"/>
      <c r="AB39" s="144"/>
      <c r="AC39" s="144"/>
      <c r="AD39" s="144"/>
    </row>
    <row r="40" spans="4:30" x14ac:dyDescent="0.25">
      <c r="D40" s="141">
        <v>37</v>
      </c>
      <c r="E40" s="143">
        <v>63000</v>
      </c>
      <c r="F40" s="142">
        <v>0.27500000000000002</v>
      </c>
      <c r="G40" s="142">
        <v>0.29000000000000004</v>
      </c>
      <c r="H40" s="142">
        <v>0.31</v>
      </c>
      <c r="I40" s="142">
        <v>0.32500000000000001</v>
      </c>
      <c r="J40" s="142">
        <v>0.33500000000000002</v>
      </c>
      <c r="K40" s="142">
        <v>0.35</v>
      </c>
      <c r="L40" s="142">
        <v>0.36499999999999999</v>
      </c>
      <c r="M40" s="142">
        <v>0.375</v>
      </c>
      <c r="N40" s="142">
        <v>0.39</v>
      </c>
      <c r="O40" s="142">
        <v>0.4</v>
      </c>
      <c r="P40" s="142">
        <v>0.41</v>
      </c>
      <c r="Q40" s="142">
        <v>0.42</v>
      </c>
      <c r="S40" s="144"/>
      <c r="T40" s="144"/>
      <c r="U40" s="144"/>
      <c r="V40" s="144"/>
      <c r="W40" s="144"/>
      <c r="X40" s="144"/>
      <c r="Y40" s="144"/>
      <c r="Z40" s="144"/>
      <c r="AA40" s="144"/>
      <c r="AB40" s="144"/>
      <c r="AC40" s="144"/>
      <c r="AD40" s="144"/>
    </row>
    <row r="41" spans="4:30" x14ac:dyDescent="0.25">
      <c r="D41" s="141">
        <v>38</v>
      </c>
      <c r="E41" s="143">
        <v>64000</v>
      </c>
      <c r="F41" s="142">
        <v>0.27500000000000002</v>
      </c>
      <c r="G41" s="142">
        <v>0.29000000000000004</v>
      </c>
      <c r="H41" s="142">
        <v>0.31</v>
      </c>
      <c r="I41" s="142">
        <v>0.32500000000000001</v>
      </c>
      <c r="J41" s="142">
        <v>0.33500000000000002</v>
      </c>
      <c r="K41" s="142">
        <v>0.35</v>
      </c>
      <c r="L41" s="142">
        <v>0.36499999999999999</v>
      </c>
      <c r="M41" s="142">
        <v>0.375</v>
      </c>
      <c r="N41" s="142">
        <v>0.39</v>
      </c>
      <c r="O41" s="142">
        <v>0.4</v>
      </c>
      <c r="P41" s="142">
        <v>0.41</v>
      </c>
      <c r="Q41" s="142">
        <v>0.42</v>
      </c>
      <c r="S41" s="144"/>
      <c r="T41" s="144"/>
      <c r="U41" s="144"/>
      <c r="V41" s="144"/>
      <c r="W41" s="144"/>
      <c r="X41" s="144"/>
      <c r="Y41" s="144"/>
      <c r="Z41" s="144"/>
      <c r="AA41" s="144"/>
      <c r="AB41" s="144"/>
      <c r="AC41" s="144"/>
      <c r="AD41" s="144"/>
    </row>
    <row r="42" spans="4:30" x14ac:dyDescent="0.25">
      <c r="D42" s="141">
        <v>39</v>
      </c>
      <c r="E42" s="143">
        <v>65000</v>
      </c>
      <c r="F42" s="142">
        <v>0.27500000000000002</v>
      </c>
      <c r="G42" s="142">
        <v>0.29000000000000004</v>
      </c>
      <c r="H42" s="142">
        <v>0.31</v>
      </c>
      <c r="I42" s="142">
        <v>0.32500000000000001</v>
      </c>
      <c r="J42" s="142">
        <v>0.34</v>
      </c>
      <c r="K42" s="142">
        <v>0.35</v>
      </c>
      <c r="L42" s="142">
        <v>0.36499999999999999</v>
      </c>
      <c r="M42" s="142">
        <v>0.375</v>
      </c>
      <c r="N42" s="142">
        <v>0.39</v>
      </c>
      <c r="O42" s="142">
        <v>0.4</v>
      </c>
      <c r="P42" s="142">
        <v>0.41</v>
      </c>
      <c r="Q42" s="142">
        <v>0.42</v>
      </c>
      <c r="S42" s="144"/>
      <c r="T42" s="144"/>
      <c r="U42" s="144"/>
      <c r="V42" s="144"/>
      <c r="W42" s="144"/>
      <c r="X42" s="144"/>
      <c r="Y42" s="144"/>
      <c r="Z42" s="144"/>
      <c r="AA42" s="144"/>
      <c r="AB42" s="144"/>
      <c r="AC42" s="144"/>
      <c r="AD42" s="144"/>
    </row>
    <row r="43" spans="4:30" x14ac:dyDescent="0.25">
      <c r="D43" s="141">
        <v>40</v>
      </c>
      <c r="E43" s="143">
        <v>66000</v>
      </c>
      <c r="F43" s="142">
        <v>0.27500000000000002</v>
      </c>
      <c r="G43" s="142">
        <v>0.29000000000000004</v>
      </c>
      <c r="H43" s="142">
        <v>0.31</v>
      </c>
      <c r="I43" s="142">
        <v>0.32500000000000001</v>
      </c>
      <c r="J43" s="142">
        <v>0.34</v>
      </c>
      <c r="K43" s="142">
        <v>0.35499999999999998</v>
      </c>
      <c r="L43" s="142">
        <v>0.36499999999999999</v>
      </c>
      <c r="M43" s="142">
        <v>0.38</v>
      </c>
      <c r="N43" s="142">
        <v>0.39</v>
      </c>
      <c r="O43" s="142">
        <v>0.4</v>
      </c>
      <c r="P43" s="142">
        <v>0.41</v>
      </c>
      <c r="Q43" s="142">
        <v>0.42</v>
      </c>
      <c r="S43" s="144"/>
      <c r="T43" s="144"/>
      <c r="U43" s="144"/>
      <c r="V43" s="144"/>
      <c r="W43" s="144"/>
      <c r="X43" s="144"/>
      <c r="Y43" s="144"/>
      <c r="Z43" s="144"/>
      <c r="AA43" s="144"/>
      <c r="AB43" s="144"/>
      <c r="AC43" s="144"/>
      <c r="AD43" s="144"/>
    </row>
    <row r="44" spans="4:30" x14ac:dyDescent="0.25">
      <c r="D44" s="141">
        <v>41</v>
      </c>
      <c r="E44" s="143">
        <v>67000</v>
      </c>
      <c r="F44" s="142">
        <v>0.27500000000000002</v>
      </c>
      <c r="G44" s="142">
        <v>0.29000000000000004</v>
      </c>
      <c r="H44" s="142">
        <v>0.31</v>
      </c>
      <c r="I44" s="142">
        <v>0.32500000000000001</v>
      </c>
      <c r="J44" s="142">
        <v>0.34</v>
      </c>
      <c r="K44" s="142">
        <v>0.35499999999999998</v>
      </c>
      <c r="L44" s="142">
        <v>0.36499999999999999</v>
      </c>
      <c r="M44" s="142">
        <v>0.38</v>
      </c>
      <c r="N44" s="142">
        <v>0.39</v>
      </c>
      <c r="O44" s="142">
        <v>0.4</v>
      </c>
      <c r="P44" s="142">
        <v>0.41</v>
      </c>
      <c r="Q44" s="142">
        <v>0.42499999999999999</v>
      </c>
      <c r="S44" s="144"/>
      <c r="T44" s="144"/>
      <c r="U44" s="144"/>
      <c r="V44" s="144"/>
      <c r="W44" s="144"/>
      <c r="X44" s="144"/>
      <c r="Y44" s="144"/>
      <c r="Z44" s="144"/>
      <c r="AA44" s="144"/>
      <c r="AB44" s="144"/>
      <c r="AC44" s="144"/>
      <c r="AD44" s="144"/>
    </row>
    <row r="45" spans="4:30" x14ac:dyDescent="0.25">
      <c r="D45" s="141">
        <v>42</v>
      </c>
      <c r="E45" s="143">
        <v>68000</v>
      </c>
      <c r="F45" s="142">
        <v>0.27500000000000002</v>
      </c>
      <c r="G45" s="142">
        <v>0.29000000000000004</v>
      </c>
      <c r="H45" s="142">
        <v>0.31</v>
      </c>
      <c r="I45" s="142">
        <v>0.32500000000000001</v>
      </c>
      <c r="J45" s="142">
        <v>0.34</v>
      </c>
      <c r="K45" s="142">
        <v>0.35499999999999998</v>
      </c>
      <c r="L45" s="142">
        <v>0.37</v>
      </c>
      <c r="M45" s="142">
        <v>0.38</v>
      </c>
      <c r="N45" s="142">
        <v>0.39</v>
      </c>
      <c r="O45" s="142">
        <v>0.40500000000000003</v>
      </c>
      <c r="P45" s="142">
        <v>0.41499999999999998</v>
      </c>
      <c r="Q45" s="142">
        <v>0.42499999999999999</v>
      </c>
      <c r="S45" s="144"/>
      <c r="T45" s="144"/>
      <c r="U45" s="144"/>
      <c r="V45" s="144"/>
      <c r="W45" s="144"/>
      <c r="X45" s="144"/>
      <c r="Y45" s="144"/>
      <c r="Z45" s="144"/>
      <c r="AA45" s="144"/>
      <c r="AB45" s="144"/>
      <c r="AC45" s="144"/>
      <c r="AD45" s="144"/>
    </row>
    <row r="46" spans="4:30" x14ac:dyDescent="0.25">
      <c r="D46" s="141">
        <v>43</v>
      </c>
      <c r="E46" s="143">
        <v>69000</v>
      </c>
      <c r="F46" s="142">
        <v>0.27500000000000002</v>
      </c>
      <c r="G46" s="142">
        <v>0.29000000000000004</v>
      </c>
      <c r="H46" s="142">
        <v>0.31</v>
      </c>
      <c r="I46" s="142">
        <v>0.32500000000000001</v>
      </c>
      <c r="J46" s="142">
        <v>0.34</v>
      </c>
      <c r="K46" s="142">
        <v>0.35499999999999998</v>
      </c>
      <c r="L46" s="142">
        <v>0.37</v>
      </c>
      <c r="M46" s="142">
        <v>0.38</v>
      </c>
      <c r="N46" s="142">
        <v>0.39500000000000002</v>
      </c>
      <c r="O46" s="142">
        <v>0.40500000000000003</v>
      </c>
      <c r="P46" s="142">
        <v>0.41499999999999998</v>
      </c>
      <c r="Q46" s="142">
        <v>0.42499999999999999</v>
      </c>
      <c r="S46" s="144"/>
      <c r="T46" s="144"/>
      <c r="U46" s="144"/>
      <c r="V46" s="144"/>
      <c r="W46" s="144"/>
      <c r="X46" s="144"/>
      <c r="Y46" s="144"/>
      <c r="Z46" s="144"/>
      <c r="AA46" s="144"/>
      <c r="AB46" s="144"/>
      <c r="AC46" s="144"/>
      <c r="AD46" s="14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7471B-EE8D-4834-A149-A1E22E6FE218}">
  <sheetPr>
    <tabColor rgb="FF92D050"/>
  </sheetPr>
  <dimension ref="D1:AD28"/>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0"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0" x14ac:dyDescent="0.25">
      <c r="D2" s="141" t="s">
        <v>689</v>
      </c>
      <c r="E2" s="148"/>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0" x14ac:dyDescent="0.25">
      <c r="E3" s="148" t="s">
        <v>29</v>
      </c>
      <c r="F3" s="145">
        <v>2</v>
      </c>
      <c r="G3" s="145">
        <v>3</v>
      </c>
      <c r="H3" s="145">
        <v>4</v>
      </c>
      <c r="I3" s="145">
        <v>5</v>
      </c>
      <c r="J3" s="145">
        <v>6</v>
      </c>
      <c r="K3" s="145">
        <v>7</v>
      </c>
      <c r="L3" s="145">
        <v>8</v>
      </c>
      <c r="M3" s="145">
        <v>9</v>
      </c>
      <c r="N3" s="145">
        <v>10</v>
      </c>
      <c r="O3" s="145">
        <v>11</v>
      </c>
      <c r="P3" s="145">
        <v>12</v>
      </c>
      <c r="Q3" s="145">
        <v>13</v>
      </c>
    </row>
    <row r="4" spans="4:30" x14ac:dyDescent="0.25">
      <c r="D4" s="141">
        <v>1</v>
      </c>
      <c r="E4" s="143">
        <v>0</v>
      </c>
      <c r="F4" s="142">
        <v>6.5000000000000002E-2</v>
      </c>
      <c r="G4" s="142">
        <v>7.0000000000000007E-2</v>
      </c>
      <c r="H4" s="142">
        <v>7.4999999999999997E-2</v>
      </c>
      <c r="I4" s="142">
        <v>0.08</v>
      </c>
      <c r="J4" s="142">
        <v>8.5000000000000006E-2</v>
      </c>
      <c r="K4" s="142">
        <v>0.09</v>
      </c>
      <c r="L4" s="142">
        <v>9.5000000000000001E-2</v>
      </c>
      <c r="M4" s="142">
        <v>0.1</v>
      </c>
      <c r="N4" s="142">
        <v>0.1</v>
      </c>
      <c r="O4" s="142">
        <v>0.105</v>
      </c>
      <c r="P4" s="142">
        <v>0.11</v>
      </c>
      <c r="Q4" s="142">
        <v>0.115</v>
      </c>
      <c r="S4" s="144"/>
      <c r="T4" s="144"/>
      <c r="U4" s="144"/>
      <c r="V4" s="144"/>
      <c r="W4" s="144"/>
      <c r="X4" s="144"/>
      <c r="Y4" s="144"/>
      <c r="Z4" s="144"/>
      <c r="AA4" s="144"/>
      <c r="AB4" s="144"/>
      <c r="AC4" s="144"/>
      <c r="AD4" s="144"/>
    </row>
    <row r="5" spans="4:30" x14ac:dyDescent="0.25">
      <c r="D5" s="141">
        <v>2</v>
      </c>
      <c r="E5" s="143">
        <v>32000</v>
      </c>
      <c r="F5" s="142">
        <v>6.5000000000000002E-2</v>
      </c>
      <c r="G5" s="142">
        <v>7.0000000000000007E-2</v>
      </c>
      <c r="H5" s="142">
        <v>7.4999999999999997E-2</v>
      </c>
      <c r="I5" s="142">
        <v>0.08</v>
      </c>
      <c r="J5" s="142">
        <v>8.5000000000000006E-2</v>
      </c>
      <c r="K5" s="142">
        <v>0.09</v>
      </c>
      <c r="L5" s="142">
        <v>9.5000000000000001E-2</v>
      </c>
      <c r="M5" s="142">
        <v>0.1</v>
      </c>
      <c r="N5" s="142">
        <v>0.1</v>
      </c>
      <c r="O5" s="142">
        <v>0.105</v>
      </c>
      <c r="P5" s="142">
        <v>0.11</v>
      </c>
      <c r="Q5" s="142">
        <v>0.115</v>
      </c>
      <c r="S5" s="144"/>
      <c r="T5" s="144"/>
      <c r="U5" s="144"/>
      <c r="V5" s="144"/>
      <c r="W5" s="144"/>
      <c r="X5" s="144"/>
      <c r="Y5" s="144"/>
      <c r="Z5" s="144"/>
      <c r="AA5" s="144"/>
      <c r="AB5" s="144"/>
      <c r="AC5" s="144"/>
      <c r="AD5" s="144"/>
    </row>
    <row r="6" spans="4:30" x14ac:dyDescent="0.25">
      <c r="D6" s="141">
        <v>3</v>
      </c>
      <c r="E6" s="143">
        <v>33000</v>
      </c>
      <c r="F6" s="142">
        <v>7.4999999999999997E-2</v>
      </c>
      <c r="G6" s="142">
        <v>0.08</v>
      </c>
      <c r="H6" s="142">
        <v>8.5000000000000006E-2</v>
      </c>
      <c r="I6" s="142">
        <v>0.09</v>
      </c>
      <c r="J6" s="142">
        <v>9.5000000000000001E-2</v>
      </c>
      <c r="K6" s="142">
        <v>0.1</v>
      </c>
      <c r="L6" s="142">
        <v>0.105</v>
      </c>
      <c r="M6" s="142">
        <v>0.11</v>
      </c>
      <c r="N6" s="142">
        <v>0.115</v>
      </c>
      <c r="O6" s="142">
        <v>0.12</v>
      </c>
      <c r="P6" s="142">
        <v>0.125</v>
      </c>
      <c r="Q6" s="142">
        <v>0.13</v>
      </c>
      <c r="S6" s="144"/>
      <c r="T6" s="144"/>
      <c r="U6" s="144"/>
      <c r="V6" s="144"/>
      <c r="W6" s="144"/>
      <c r="X6" s="144"/>
      <c r="Y6" s="144"/>
      <c r="Z6" s="144"/>
      <c r="AA6" s="144"/>
      <c r="AB6" s="144"/>
      <c r="AC6" s="144"/>
      <c r="AD6" s="144"/>
    </row>
    <row r="7" spans="4:30" x14ac:dyDescent="0.25">
      <c r="D7" s="141">
        <v>4</v>
      </c>
      <c r="E7" s="143">
        <v>34000</v>
      </c>
      <c r="F7" s="142">
        <v>8.5000000000000006E-2</v>
      </c>
      <c r="G7" s="142">
        <v>0.09</v>
      </c>
      <c r="H7" s="142">
        <v>9.5000000000000001E-2</v>
      </c>
      <c r="I7" s="142">
        <v>0.1</v>
      </c>
      <c r="J7" s="142">
        <v>0.11</v>
      </c>
      <c r="K7" s="142">
        <v>0.115</v>
      </c>
      <c r="L7" s="142">
        <v>0.12</v>
      </c>
      <c r="M7" s="142">
        <v>0.125</v>
      </c>
      <c r="N7" s="142">
        <v>0.13</v>
      </c>
      <c r="O7" s="142">
        <v>0.13500000000000001</v>
      </c>
      <c r="P7" s="142">
        <v>0.14000000000000001</v>
      </c>
      <c r="Q7" s="142">
        <v>0.14499999999999999</v>
      </c>
      <c r="S7" s="144"/>
      <c r="T7" s="144"/>
      <c r="U7" s="144"/>
      <c r="V7" s="144"/>
      <c r="W7" s="144"/>
      <c r="X7" s="144"/>
      <c r="Y7" s="144"/>
      <c r="Z7" s="144"/>
      <c r="AA7" s="144"/>
      <c r="AB7" s="144"/>
      <c r="AC7" s="144"/>
      <c r="AD7" s="144"/>
    </row>
    <row r="8" spans="4:30" x14ac:dyDescent="0.25">
      <c r="D8" s="141">
        <v>5</v>
      </c>
      <c r="E8" s="143">
        <v>35000</v>
      </c>
      <c r="F8" s="142">
        <v>0.09</v>
      </c>
      <c r="G8" s="142">
        <v>0.1</v>
      </c>
      <c r="H8" s="142">
        <v>0.105</v>
      </c>
      <c r="I8" s="142">
        <v>0.11</v>
      </c>
      <c r="J8" s="142">
        <v>0.115</v>
      </c>
      <c r="K8" s="142">
        <v>0.125</v>
      </c>
      <c r="L8" s="142">
        <v>0.13</v>
      </c>
      <c r="M8" s="142">
        <v>0.13500000000000001</v>
      </c>
      <c r="N8" s="142">
        <v>0.14000000000000001</v>
      </c>
      <c r="O8" s="142">
        <v>0.15</v>
      </c>
      <c r="P8" s="142">
        <v>0.155</v>
      </c>
      <c r="Q8" s="142">
        <v>0.16</v>
      </c>
      <c r="S8" s="144"/>
      <c r="T8" s="144"/>
      <c r="U8" s="144"/>
      <c r="V8" s="144"/>
      <c r="W8" s="144"/>
      <c r="X8" s="144"/>
      <c r="Y8" s="144"/>
      <c r="Z8" s="144"/>
      <c r="AA8" s="144"/>
      <c r="AB8" s="144"/>
      <c r="AC8" s="144"/>
      <c r="AD8" s="144"/>
    </row>
    <row r="9" spans="4:30" x14ac:dyDescent="0.25">
      <c r="D9" s="141">
        <v>6</v>
      </c>
      <c r="E9" s="143">
        <v>36000</v>
      </c>
      <c r="F9" s="142">
        <v>0.1</v>
      </c>
      <c r="G9" s="142">
        <v>0.105</v>
      </c>
      <c r="H9" s="142">
        <v>0.115</v>
      </c>
      <c r="I9" s="142">
        <v>0.12</v>
      </c>
      <c r="J9" s="142">
        <v>0.125</v>
      </c>
      <c r="K9" s="142">
        <v>0.13500000000000001</v>
      </c>
      <c r="L9" s="142">
        <v>0.14000000000000001</v>
      </c>
      <c r="M9" s="142">
        <v>0.14499999999999999</v>
      </c>
      <c r="N9" s="142">
        <v>0.155</v>
      </c>
      <c r="O9" s="142">
        <v>0.16</v>
      </c>
      <c r="P9" s="142">
        <v>0.16500000000000001</v>
      </c>
      <c r="Q9" s="142">
        <v>0.17</v>
      </c>
      <c r="S9" s="144"/>
      <c r="T9" s="144"/>
      <c r="U9" s="144"/>
      <c r="V9" s="144"/>
      <c r="W9" s="144"/>
      <c r="X9" s="144"/>
      <c r="Y9" s="144"/>
      <c r="Z9" s="144"/>
      <c r="AA9" s="144"/>
      <c r="AB9" s="144"/>
      <c r="AC9" s="144"/>
      <c r="AD9" s="144"/>
    </row>
    <row r="10" spans="4:30" x14ac:dyDescent="0.25">
      <c r="D10" s="141">
        <v>7</v>
      </c>
      <c r="E10" s="143">
        <v>37000</v>
      </c>
      <c r="F10" s="142">
        <v>0.105</v>
      </c>
      <c r="G10" s="142">
        <v>0.115</v>
      </c>
      <c r="H10" s="142">
        <v>0.12</v>
      </c>
      <c r="I10" s="142">
        <v>0.13</v>
      </c>
      <c r="J10" s="142">
        <v>0.13500000000000001</v>
      </c>
      <c r="K10" s="142">
        <v>0.14499999999999999</v>
      </c>
      <c r="L10" s="142">
        <v>0.15</v>
      </c>
      <c r="M10" s="142">
        <v>0.155</v>
      </c>
      <c r="N10" s="142">
        <v>0.16500000000000001</v>
      </c>
      <c r="O10" s="142">
        <v>0.17</v>
      </c>
      <c r="P10" s="142">
        <v>0.17499999999999999</v>
      </c>
      <c r="Q10" s="142">
        <v>0.18</v>
      </c>
      <c r="S10" s="144"/>
      <c r="T10" s="144"/>
      <c r="U10" s="144"/>
      <c r="V10" s="144"/>
      <c r="W10" s="144"/>
      <c r="X10" s="144"/>
      <c r="Y10" s="144"/>
      <c r="Z10" s="144"/>
      <c r="AA10" s="144"/>
      <c r="AB10" s="144"/>
      <c r="AC10" s="144"/>
      <c r="AD10" s="144"/>
    </row>
    <row r="11" spans="4:30" x14ac:dyDescent="0.25">
      <c r="D11" s="141">
        <v>8</v>
      </c>
      <c r="E11" s="143">
        <v>38000</v>
      </c>
      <c r="F11" s="142">
        <v>0.115</v>
      </c>
      <c r="G11" s="142">
        <v>0.12</v>
      </c>
      <c r="H11" s="142">
        <v>0.13</v>
      </c>
      <c r="I11" s="142">
        <v>0.13500000000000001</v>
      </c>
      <c r="J11" s="142">
        <v>0.14499999999999999</v>
      </c>
      <c r="K11" s="142">
        <v>0.155</v>
      </c>
      <c r="L11" s="142">
        <v>0.16</v>
      </c>
      <c r="M11" s="142">
        <v>0.17</v>
      </c>
      <c r="N11" s="142">
        <v>0.17499999999999999</v>
      </c>
      <c r="O11" s="142">
        <v>0.18</v>
      </c>
      <c r="P11" s="142">
        <v>0.185</v>
      </c>
      <c r="Q11" s="142">
        <v>0.19500000000000001</v>
      </c>
      <c r="S11" s="144"/>
      <c r="T11" s="144"/>
      <c r="U11" s="144"/>
      <c r="V11" s="144"/>
      <c r="W11" s="144"/>
      <c r="X11" s="144"/>
      <c r="Y11" s="144"/>
      <c r="Z11" s="144"/>
      <c r="AA11" s="144"/>
      <c r="AB11" s="144"/>
      <c r="AC11" s="144"/>
      <c r="AD11" s="144"/>
    </row>
    <row r="12" spans="4:30" x14ac:dyDescent="0.25">
      <c r="D12" s="141">
        <v>9</v>
      </c>
      <c r="E12" s="143">
        <v>39000</v>
      </c>
      <c r="F12" s="142">
        <v>0.12</v>
      </c>
      <c r="G12" s="142">
        <v>0.13</v>
      </c>
      <c r="H12" s="142">
        <v>0.13500000000000001</v>
      </c>
      <c r="I12" s="142">
        <v>0.14499999999999999</v>
      </c>
      <c r="J12" s="142">
        <v>0.155</v>
      </c>
      <c r="K12" s="142">
        <v>0.16</v>
      </c>
      <c r="L12" s="142">
        <v>0.17</v>
      </c>
      <c r="M12" s="142">
        <v>0.17499999999999999</v>
      </c>
      <c r="N12" s="142">
        <v>0.185</v>
      </c>
      <c r="O12" s="142">
        <v>0.19</v>
      </c>
      <c r="P12" s="142">
        <v>0.2</v>
      </c>
      <c r="Q12" s="142">
        <v>0.20499999999999999</v>
      </c>
      <c r="S12" s="144"/>
      <c r="T12" s="144"/>
      <c r="U12" s="144"/>
      <c r="V12" s="144"/>
      <c r="W12" s="144"/>
      <c r="X12" s="144"/>
      <c r="Y12" s="144"/>
      <c r="Z12" s="144"/>
      <c r="AA12" s="144"/>
      <c r="AB12" s="144"/>
      <c r="AC12" s="144"/>
      <c r="AD12" s="144"/>
    </row>
    <row r="13" spans="4:30" x14ac:dyDescent="0.25">
      <c r="D13" s="141">
        <v>10</v>
      </c>
      <c r="E13" s="143">
        <v>40000</v>
      </c>
      <c r="F13" s="142">
        <v>0.125</v>
      </c>
      <c r="G13" s="142">
        <v>0.13500000000000001</v>
      </c>
      <c r="H13" s="142">
        <v>0.14499999999999999</v>
      </c>
      <c r="I13" s="142">
        <v>0.155</v>
      </c>
      <c r="J13" s="142">
        <v>0.16</v>
      </c>
      <c r="K13" s="142">
        <v>0.17</v>
      </c>
      <c r="L13" s="142">
        <v>0.18</v>
      </c>
      <c r="M13" s="142">
        <v>0.185</v>
      </c>
      <c r="N13" s="142">
        <v>0.19500000000000001</v>
      </c>
      <c r="O13" s="142">
        <v>0.2</v>
      </c>
      <c r="P13" s="142">
        <v>0.21</v>
      </c>
      <c r="Q13" s="142">
        <v>0.215</v>
      </c>
      <c r="S13" s="144"/>
      <c r="T13" s="144"/>
      <c r="U13" s="144"/>
      <c r="V13" s="144"/>
      <c r="W13" s="144"/>
      <c r="X13" s="144"/>
      <c r="Y13" s="144"/>
      <c r="Z13" s="144"/>
      <c r="AA13" s="144"/>
      <c r="AB13" s="144"/>
      <c r="AC13" s="144"/>
      <c r="AD13" s="144"/>
    </row>
    <row r="14" spans="4:30" x14ac:dyDescent="0.25">
      <c r="D14" s="141">
        <v>11</v>
      </c>
      <c r="E14" s="143">
        <v>41000</v>
      </c>
      <c r="F14" s="142">
        <v>0.13</v>
      </c>
      <c r="G14" s="142">
        <v>0.14000000000000001</v>
      </c>
      <c r="H14" s="142">
        <v>0.15</v>
      </c>
      <c r="I14" s="142">
        <v>0.16</v>
      </c>
      <c r="J14" s="142">
        <v>0.17</v>
      </c>
      <c r="K14" s="142">
        <v>0.18</v>
      </c>
      <c r="L14" s="142">
        <v>0.185</v>
      </c>
      <c r="M14" s="142">
        <v>0.19500000000000001</v>
      </c>
      <c r="N14" s="142">
        <v>0.20499999999999999</v>
      </c>
      <c r="O14" s="142">
        <v>0.21</v>
      </c>
      <c r="P14" s="142">
        <v>0.22</v>
      </c>
      <c r="Q14" s="142">
        <v>0.22500000000000001</v>
      </c>
      <c r="S14" s="144"/>
      <c r="T14" s="144"/>
      <c r="U14" s="144"/>
      <c r="V14" s="144"/>
      <c r="W14" s="144"/>
      <c r="X14" s="144"/>
      <c r="Y14" s="144"/>
      <c r="Z14" s="144"/>
      <c r="AA14" s="144"/>
      <c r="AB14" s="144"/>
      <c r="AC14" s="144"/>
      <c r="AD14" s="144"/>
    </row>
    <row r="15" spans="4:30" x14ac:dyDescent="0.25">
      <c r="D15" s="141">
        <v>12</v>
      </c>
      <c r="E15" s="143">
        <v>42000</v>
      </c>
      <c r="F15" s="142">
        <v>0.13500000000000001</v>
      </c>
      <c r="G15" s="142">
        <v>0.14499999999999999</v>
      </c>
      <c r="H15" s="142">
        <v>0.155</v>
      </c>
      <c r="I15" s="142">
        <v>0.16500000000000001</v>
      </c>
      <c r="J15" s="142">
        <v>0.17499999999999999</v>
      </c>
      <c r="K15" s="142">
        <v>0.185</v>
      </c>
      <c r="L15" s="142">
        <v>0.19500000000000001</v>
      </c>
      <c r="M15" s="142">
        <v>0.20500000000000002</v>
      </c>
      <c r="N15" s="142">
        <v>0.21</v>
      </c>
      <c r="O15" s="142">
        <v>0.22</v>
      </c>
      <c r="P15" s="142">
        <v>0.22500000000000001</v>
      </c>
      <c r="Q15" s="142">
        <v>0.23499999999999999</v>
      </c>
      <c r="S15" s="144"/>
      <c r="T15" s="144"/>
      <c r="U15" s="144"/>
      <c r="V15" s="144"/>
      <c r="W15" s="144"/>
      <c r="X15" s="144"/>
      <c r="Y15" s="144"/>
      <c r="Z15" s="144"/>
      <c r="AA15" s="144"/>
      <c r="AB15" s="144"/>
      <c r="AC15" s="144"/>
      <c r="AD15" s="144"/>
    </row>
    <row r="16" spans="4:30" x14ac:dyDescent="0.25">
      <c r="D16" s="141">
        <v>13</v>
      </c>
      <c r="E16" s="143">
        <v>43000</v>
      </c>
      <c r="F16" s="142">
        <v>0.14000000000000001</v>
      </c>
      <c r="G16" s="142">
        <v>0.15</v>
      </c>
      <c r="H16" s="142">
        <v>0.16</v>
      </c>
      <c r="I16" s="142">
        <v>0.17</v>
      </c>
      <c r="J16" s="142">
        <v>0.18</v>
      </c>
      <c r="K16" s="142">
        <v>0.19</v>
      </c>
      <c r="L16" s="142">
        <v>0.2</v>
      </c>
      <c r="M16" s="142">
        <v>0.21000000000000002</v>
      </c>
      <c r="N16" s="142">
        <v>0.21999999999999997</v>
      </c>
      <c r="O16" s="142">
        <v>0.22999999999999998</v>
      </c>
      <c r="P16" s="142">
        <v>0.23499999999999999</v>
      </c>
      <c r="Q16" s="142">
        <v>0.245</v>
      </c>
      <c r="S16" s="144"/>
      <c r="T16" s="144"/>
      <c r="U16" s="144"/>
      <c r="V16" s="144"/>
      <c r="W16" s="144"/>
      <c r="X16" s="144"/>
      <c r="Y16" s="144"/>
      <c r="Z16" s="144"/>
      <c r="AA16" s="144"/>
      <c r="AB16" s="144"/>
      <c r="AC16" s="144"/>
      <c r="AD16" s="144"/>
    </row>
    <row r="17" spans="4:30" x14ac:dyDescent="0.25">
      <c r="D17" s="141">
        <v>14</v>
      </c>
      <c r="E17" s="143">
        <v>44000</v>
      </c>
      <c r="F17" s="142">
        <v>0.14500000000000002</v>
      </c>
      <c r="G17" s="142">
        <v>0.155</v>
      </c>
      <c r="H17" s="142">
        <v>0.16500000000000001</v>
      </c>
      <c r="I17" s="142">
        <v>0.17500000000000002</v>
      </c>
      <c r="J17" s="142">
        <v>0.185</v>
      </c>
      <c r="K17" s="142">
        <v>0.19500000000000001</v>
      </c>
      <c r="L17" s="142">
        <v>0.20500000000000002</v>
      </c>
      <c r="M17" s="142">
        <v>0.21499999999999997</v>
      </c>
      <c r="N17" s="142">
        <v>0.22499999999999998</v>
      </c>
      <c r="O17" s="142">
        <v>0.22999999999999998</v>
      </c>
      <c r="P17" s="142">
        <v>0.24</v>
      </c>
      <c r="Q17" s="142">
        <v>0.245</v>
      </c>
      <c r="S17" s="144"/>
      <c r="T17" s="144"/>
      <c r="U17" s="144"/>
      <c r="V17" s="144"/>
      <c r="W17" s="144"/>
      <c r="X17" s="144"/>
      <c r="Y17" s="144"/>
      <c r="Z17" s="144"/>
      <c r="AA17" s="144"/>
      <c r="AB17" s="144"/>
      <c r="AC17" s="144"/>
      <c r="AD17" s="144"/>
    </row>
    <row r="18" spans="4:30" x14ac:dyDescent="0.25">
      <c r="D18" s="141">
        <v>15</v>
      </c>
      <c r="E18" s="143">
        <v>45000</v>
      </c>
      <c r="F18" s="142">
        <v>0.15</v>
      </c>
      <c r="G18" s="142">
        <v>0.155</v>
      </c>
      <c r="H18" s="142">
        <v>0.16500000000000001</v>
      </c>
      <c r="I18" s="142">
        <v>0.17500000000000002</v>
      </c>
      <c r="J18" s="142">
        <v>0.185</v>
      </c>
      <c r="K18" s="142">
        <v>0.19500000000000001</v>
      </c>
      <c r="L18" s="142">
        <v>0.20500000000000002</v>
      </c>
      <c r="M18" s="142">
        <v>0.21499999999999997</v>
      </c>
      <c r="N18" s="142">
        <v>0.22499999999999998</v>
      </c>
      <c r="O18" s="142">
        <v>0.22999999999999998</v>
      </c>
      <c r="P18" s="142">
        <v>0.24</v>
      </c>
      <c r="Q18" s="142">
        <v>0.25</v>
      </c>
      <c r="S18" s="144"/>
      <c r="T18" s="144"/>
      <c r="U18" s="144"/>
      <c r="V18" s="144"/>
      <c r="W18" s="144"/>
      <c r="X18" s="144"/>
      <c r="Y18" s="144"/>
      <c r="Z18" s="144"/>
      <c r="AA18" s="144"/>
      <c r="AB18" s="144"/>
      <c r="AC18" s="144"/>
      <c r="AD18" s="144"/>
    </row>
    <row r="19" spans="4:30" x14ac:dyDescent="0.25">
      <c r="D19" s="141">
        <v>16</v>
      </c>
      <c r="E19" s="143">
        <v>46000</v>
      </c>
      <c r="F19" s="142">
        <v>0.15</v>
      </c>
      <c r="G19" s="142">
        <v>0.16</v>
      </c>
      <c r="H19" s="142">
        <v>0.17</v>
      </c>
      <c r="I19" s="142">
        <v>0.18</v>
      </c>
      <c r="J19" s="142">
        <v>0.185</v>
      </c>
      <c r="K19" s="142">
        <v>0.19500000000000001</v>
      </c>
      <c r="L19" s="142">
        <v>0.20500000000000002</v>
      </c>
      <c r="M19" s="142">
        <v>0.21499999999999997</v>
      </c>
      <c r="N19" s="142">
        <v>0.22499999999999998</v>
      </c>
      <c r="O19" s="142">
        <v>0.23499999999999999</v>
      </c>
      <c r="P19" s="142">
        <v>0.24</v>
      </c>
      <c r="Q19" s="142">
        <v>0.25</v>
      </c>
      <c r="S19" s="144"/>
      <c r="T19" s="144"/>
      <c r="U19" s="144"/>
      <c r="V19" s="144"/>
      <c r="W19" s="144"/>
      <c r="X19" s="144"/>
      <c r="Y19" s="144"/>
      <c r="Z19" s="144"/>
      <c r="AA19" s="144"/>
      <c r="AB19" s="144"/>
      <c r="AC19" s="144"/>
      <c r="AD19" s="144"/>
    </row>
    <row r="20" spans="4:30" x14ac:dyDescent="0.25">
      <c r="D20" s="141">
        <v>17</v>
      </c>
      <c r="E20" s="143">
        <v>47000</v>
      </c>
      <c r="F20" s="142">
        <v>0.15</v>
      </c>
      <c r="G20" s="142">
        <v>0.16</v>
      </c>
      <c r="H20" s="142">
        <v>0.17</v>
      </c>
      <c r="I20" s="142">
        <v>0.18</v>
      </c>
      <c r="J20" s="142">
        <v>0.19</v>
      </c>
      <c r="K20" s="142">
        <v>0.2</v>
      </c>
      <c r="L20" s="142">
        <v>0.20500000000000002</v>
      </c>
      <c r="M20" s="142">
        <v>0.21499999999999997</v>
      </c>
      <c r="N20" s="142">
        <v>0.22499999999999998</v>
      </c>
      <c r="O20" s="142">
        <v>0.23499999999999999</v>
      </c>
      <c r="P20" s="142">
        <v>0.24</v>
      </c>
      <c r="Q20" s="142">
        <v>0.25</v>
      </c>
      <c r="S20" s="144"/>
      <c r="T20" s="144"/>
      <c r="U20" s="144"/>
      <c r="V20" s="144"/>
      <c r="W20" s="144"/>
      <c r="X20" s="144"/>
      <c r="Y20" s="144"/>
      <c r="Z20" s="144"/>
      <c r="AA20" s="144"/>
      <c r="AB20" s="144"/>
      <c r="AC20" s="144"/>
      <c r="AD20" s="144"/>
    </row>
    <row r="21" spans="4:30" x14ac:dyDescent="0.25">
      <c r="D21" s="141">
        <v>18</v>
      </c>
      <c r="E21" s="143">
        <v>48000</v>
      </c>
      <c r="F21" s="142">
        <v>0.15</v>
      </c>
      <c r="G21" s="142">
        <v>0.16</v>
      </c>
      <c r="H21" s="142">
        <v>0.17</v>
      </c>
      <c r="I21" s="142">
        <v>0.18</v>
      </c>
      <c r="J21" s="142">
        <v>0.19</v>
      </c>
      <c r="K21" s="142">
        <v>0.2</v>
      </c>
      <c r="L21" s="142">
        <v>0.21000000000000002</v>
      </c>
      <c r="M21" s="142">
        <v>0.21499999999999997</v>
      </c>
      <c r="N21" s="142">
        <v>0.22499999999999998</v>
      </c>
      <c r="O21" s="142">
        <v>0.23499999999999999</v>
      </c>
      <c r="P21" s="142">
        <v>0.245</v>
      </c>
      <c r="Q21" s="142">
        <v>0.25</v>
      </c>
      <c r="S21" s="144"/>
      <c r="T21" s="144"/>
      <c r="U21" s="144"/>
      <c r="V21" s="144"/>
      <c r="W21" s="144"/>
      <c r="X21" s="144"/>
      <c r="Y21" s="144"/>
      <c r="Z21" s="144"/>
      <c r="AA21" s="144"/>
      <c r="AB21" s="144"/>
      <c r="AC21" s="144"/>
      <c r="AD21" s="144"/>
    </row>
    <row r="22" spans="4:30" x14ac:dyDescent="0.25">
      <c r="D22" s="141">
        <v>19</v>
      </c>
      <c r="E22" s="143">
        <v>49000</v>
      </c>
      <c r="F22" s="142">
        <v>0.155</v>
      </c>
      <c r="G22" s="142">
        <v>0.16500000000000001</v>
      </c>
      <c r="H22" s="142">
        <v>0.17500000000000002</v>
      </c>
      <c r="I22" s="142">
        <v>0.18</v>
      </c>
      <c r="J22" s="142">
        <v>0.19</v>
      </c>
      <c r="K22" s="142">
        <v>0.2</v>
      </c>
      <c r="L22" s="142">
        <v>0.21000000000000002</v>
      </c>
      <c r="M22" s="142">
        <v>0.21999999999999997</v>
      </c>
      <c r="N22" s="142">
        <v>0.22499999999999998</v>
      </c>
      <c r="O22" s="142">
        <v>0.23499999999999999</v>
      </c>
      <c r="P22" s="142">
        <v>0.245</v>
      </c>
      <c r="Q22" s="142">
        <v>0.25</v>
      </c>
      <c r="S22" s="144"/>
      <c r="T22" s="144"/>
      <c r="U22" s="144"/>
      <c r="V22" s="144"/>
      <c r="W22" s="144"/>
      <c r="X22" s="144"/>
      <c r="Y22" s="144"/>
      <c r="Z22" s="144"/>
      <c r="AA22" s="144"/>
      <c r="AB22" s="144"/>
      <c r="AC22" s="144"/>
      <c r="AD22" s="144"/>
    </row>
    <row r="23" spans="4:30" x14ac:dyDescent="0.25">
      <c r="D23" s="141">
        <v>20</v>
      </c>
      <c r="E23" s="143">
        <v>50000</v>
      </c>
      <c r="F23" s="142">
        <v>0.155</v>
      </c>
      <c r="G23" s="142">
        <v>0.16500000000000001</v>
      </c>
      <c r="H23" s="142">
        <v>0.17500000000000002</v>
      </c>
      <c r="I23" s="142">
        <v>0.185</v>
      </c>
      <c r="J23" s="142">
        <v>0.19500000000000001</v>
      </c>
      <c r="K23" s="142">
        <v>0.2</v>
      </c>
      <c r="L23" s="142">
        <v>0.21000000000000002</v>
      </c>
      <c r="M23" s="142">
        <v>0.21999999999999997</v>
      </c>
      <c r="N23" s="142">
        <v>0.22499999999999998</v>
      </c>
      <c r="O23" s="142">
        <v>0.23499999999999999</v>
      </c>
      <c r="P23" s="142">
        <v>0.245</v>
      </c>
      <c r="Q23" s="142">
        <v>0.25</v>
      </c>
      <c r="S23" s="144"/>
      <c r="T23" s="144"/>
      <c r="U23" s="144"/>
      <c r="V23" s="144"/>
      <c r="W23" s="144"/>
      <c r="X23" s="144"/>
      <c r="Y23" s="144"/>
      <c r="Z23" s="144"/>
      <c r="AA23" s="144"/>
      <c r="AB23" s="144"/>
      <c r="AC23" s="144"/>
      <c r="AD23" s="144"/>
    </row>
    <row r="24" spans="4:30" x14ac:dyDescent="0.25">
      <c r="D24" s="141">
        <v>21</v>
      </c>
      <c r="E24" s="143">
        <v>51000</v>
      </c>
      <c r="F24" s="144">
        <v>0.155</v>
      </c>
      <c r="G24" s="144">
        <v>0.16500000000000001</v>
      </c>
      <c r="H24" s="144">
        <v>0.17500000000000002</v>
      </c>
      <c r="I24" s="144">
        <v>0.185</v>
      </c>
      <c r="J24" s="144">
        <v>0.19500000000000001</v>
      </c>
      <c r="K24" s="144">
        <v>0.20500000000000002</v>
      </c>
      <c r="L24" s="144">
        <v>0.21000000000000002</v>
      </c>
      <c r="M24" s="144">
        <v>0.21999999999999997</v>
      </c>
      <c r="N24" s="144">
        <v>0.22999999999999998</v>
      </c>
      <c r="O24" s="144">
        <v>0.23499999999999999</v>
      </c>
      <c r="P24" s="144">
        <v>0.245</v>
      </c>
      <c r="Q24" s="144">
        <v>0.25</v>
      </c>
    </row>
    <row r="25" spans="4:30" x14ac:dyDescent="0.25">
      <c r="D25" s="141">
        <v>22</v>
      </c>
      <c r="E25" s="143">
        <v>52000</v>
      </c>
      <c r="F25" s="144">
        <v>0.16</v>
      </c>
      <c r="G25" s="144">
        <v>0.16500000000000001</v>
      </c>
      <c r="H25" s="144">
        <v>0.17500000000000002</v>
      </c>
      <c r="I25" s="144">
        <v>0.185</v>
      </c>
      <c r="J25" s="144">
        <v>0.19500000000000001</v>
      </c>
      <c r="K25" s="144">
        <v>0.20500000000000002</v>
      </c>
      <c r="L25" s="144">
        <v>0.21499999999999997</v>
      </c>
      <c r="M25" s="144">
        <v>0.21999999999999997</v>
      </c>
      <c r="N25" s="144">
        <v>0.22999999999999998</v>
      </c>
      <c r="O25" s="144">
        <v>0.23499999999999999</v>
      </c>
      <c r="P25" s="144">
        <v>0.245</v>
      </c>
      <c r="Q25" s="144">
        <v>0.25</v>
      </c>
    </row>
    <row r="26" spans="4:30" x14ac:dyDescent="0.25">
      <c r="D26" s="141">
        <v>23</v>
      </c>
      <c r="E26" s="143">
        <v>53000</v>
      </c>
      <c r="F26" s="144">
        <v>0.16</v>
      </c>
      <c r="G26" s="144">
        <v>0.17</v>
      </c>
      <c r="H26" s="144">
        <v>0.18</v>
      </c>
      <c r="I26" s="144">
        <v>0.185</v>
      </c>
      <c r="J26" s="144">
        <v>0.19500000000000001</v>
      </c>
      <c r="K26" s="144">
        <v>0.20500000000000002</v>
      </c>
      <c r="L26" s="144">
        <v>0.21499999999999997</v>
      </c>
      <c r="M26" s="144">
        <v>0.21999999999999997</v>
      </c>
      <c r="N26" s="144">
        <v>0.22999999999999998</v>
      </c>
      <c r="O26" s="144">
        <v>0.24</v>
      </c>
      <c r="P26" s="144">
        <v>0.245</v>
      </c>
      <c r="Q26" s="144">
        <v>0.25</v>
      </c>
    </row>
    <row r="27" spans="4:30" x14ac:dyDescent="0.25">
      <c r="E27" s="143"/>
      <c r="F27" s="144"/>
      <c r="G27" s="144"/>
      <c r="H27" s="144"/>
      <c r="I27" s="144"/>
      <c r="J27" s="144"/>
      <c r="K27" s="144"/>
      <c r="L27" s="144"/>
      <c r="M27" s="144"/>
      <c r="N27" s="144"/>
      <c r="O27" s="144"/>
      <c r="P27" s="144"/>
      <c r="Q27" s="144"/>
    </row>
    <row r="28" spans="4:30" x14ac:dyDescent="0.25">
      <c r="E28" s="143"/>
      <c r="F28" s="144"/>
      <c r="G28" s="144"/>
      <c r="H28" s="144"/>
      <c r="I28" s="144"/>
      <c r="J28" s="144"/>
      <c r="K28" s="144"/>
      <c r="L28" s="144"/>
      <c r="M28" s="144"/>
      <c r="N28" s="144"/>
      <c r="O28" s="144"/>
      <c r="P28" s="144"/>
      <c r="Q28" s="14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5F3EB-9C5D-4B3F-958F-56D152122B2C}">
  <sheetPr>
    <tabColor rgb="FF92D050"/>
  </sheetPr>
  <dimension ref="D1:AC42"/>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29"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29" x14ac:dyDescent="0.25">
      <c r="D2" s="141" t="s">
        <v>690</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29" x14ac:dyDescent="0.25">
      <c r="E3" s="141" t="s">
        <v>29</v>
      </c>
      <c r="F3" s="145">
        <v>2</v>
      </c>
      <c r="G3" s="145">
        <v>3</v>
      </c>
      <c r="H3" s="145">
        <v>4</v>
      </c>
      <c r="I3" s="145">
        <v>5</v>
      </c>
      <c r="J3" s="145">
        <v>6</v>
      </c>
      <c r="K3" s="145">
        <v>7</v>
      </c>
      <c r="L3" s="145">
        <v>8</v>
      </c>
      <c r="M3" s="145">
        <v>9</v>
      </c>
      <c r="N3" s="145">
        <v>10</v>
      </c>
      <c r="O3" s="145">
        <v>11</v>
      </c>
      <c r="P3" s="145">
        <v>12</v>
      </c>
      <c r="Q3" s="145">
        <v>13</v>
      </c>
    </row>
    <row r="4" spans="4:29" x14ac:dyDescent="0.25">
      <c r="D4" s="141">
        <v>1</v>
      </c>
      <c r="E4" s="143">
        <v>0</v>
      </c>
      <c r="F4" s="142">
        <v>0.125</v>
      </c>
      <c r="G4" s="142">
        <v>0.13</v>
      </c>
      <c r="H4" s="142">
        <v>0.13500000000000001</v>
      </c>
      <c r="I4" s="142">
        <v>0.14499999999999999</v>
      </c>
      <c r="J4" s="142">
        <v>0.15</v>
      </c>
      <c r="K4" s="142">
        <v>0.155</v>
      </c>
      <c r="L4" s="142">
        <v>0.16</v>
      </c>
      <c r="M4" s="142">
        <v>0.16500000000000001</v>
      </c>
      <c r="N4" s="142">
        <v>0.16500000000000001</v>
      </c>
      <c r="O4" s="142">
        <v>0.17</v>
      </c>
      <c r="P4" s="142">
        <v>0.17499999999999999</v>
      </c>
      <c r="Q4" s="142">
        <v>0.18</v>
      </c>
      <c r="R4" s="144"/>
      <c r="S4" s="144"/>
      <c r="T4" s="144"/>
      <c r="U4" s="144"/>
      <c r="V4" s="144"/>
      <c r="W4" s="144"/>
      <c r="X4" s="144"/>
      <c r="Y4" s="144"/>
      <c r="Z4" s="144"/>
      <c r="AA4" s="144"/>
      <c r="AB4" s="144"/>
      <c r="AC4" s="144"/>
    </row>
    <row r="5" spans="4:29" x14ac:dyDescent="0.25">
      <c r="D5" s="141">
        <v>2</v>
      </c>
      <c r="E5" s="143">
        <v>20500</v>
      </c>
      <c r="F5" s="142">
        <v>0.125</v>
      </c>
      <c r="G5" s="142">
        <v>0.13</v>
      </c>
      <c r="H5" s="142">
        <v>0.13500000000000001</v>
      </c>
      <c r="I5" s="142">
        <v>0.14499999999999999</v>
      </c>
      <c r="J5" s="142">
        <v>0.15</v>
      </c>
      <c r="K5" s="142">
        <v>0.155</v>
      </c>
      <c r="L5" s="142">
        <v>0.16</v>
      </c>
      <c r="M5" s="142">
        <v>0.16500000000000001</v>
      </c>
      <c r="N5" s="142">
        <v>0.16500000000000001</v>
      </c>
      <c r="O5" s="142">
        <v>0.17</v>
      </c>
      <c r="P5" s="142">
        <v>0.17499999999999999</v>
      </c>
      <c r="Q5" s="142">
        <v>0.18</v>
      </c>
      <c r="R5" s="144"/>
      <c r="S5" s="144"/>
      <c r="T5" s="144"/>
      <c r="U5" s="144"/>
      <c r="V5" s="144"/>
      <c r="W5" s="144"/>
      <c r="X5" s="144"/>
      <c r="Y5" s="144"/>
      <c r="Z5" s="144"/>
      <c r="AA5" s="144"/>
      <c r="AB5" s="144"/>
      <c r="AC5" s="144"/>
    </row>
    <row r="6" spans="4:29" x14ac:dyDescent="0.25">
      <c r="D6" s="141">
        <v>3</v>
      </c>
      <c r="E6" s="143">
        <v>21000</v>
      </c>
      <c r="F6" s="142">
        <v>0.13500000000000001</v>
      </c>
      <c r="G6" s="142">
        <v>0.14000000000000001</v>
      </c>
      <c r="H6" s="142">
        <v>0.14499999999999999</v>
      </c>
      <c r="I6" s="142">
        <v>0.155</v>
      </c>
      <c r="J6" s="142">
        <v>0.16</v>
      </c>
      <c r="K6" s="142">
        <v>0.16500000000000001</v>
      </c>
      <c r="L6" s="142">
        <v>0.17</v>
      </c>
      <c r="M6" s="142">
        <v>0.17499999999999999</v>
      </c>
      <c r="N6" s="142">
        <v>0.18</v>
      </c>
      <c r="O6" s="142">
        <v>0.185</v>
      </c>
      <c r="P6" s="142">
        <v>0.19</v>
      </c>
      <c r="Q6" s="142">
        <v>0.19</v>
      </c>
      <c r="R6" s="144"/>
      <c r="S6" s="144"/>
      <c r="T6" s="144"/>
      <c r="U6" s="144"/>
      <c r="V6" s="144"/>
      <c r="W6" s="144"/>
      <c r="X6" s="144"/>
      <c r="Y6" s="144"/>
      <c r="Z6" s="144"/>
      <c r="AA6" s="144"/>
      <c r="AB6" s="144"/>
      <c r="AC6" s="144"/>
    </row>
    <row r="7" spans="4:29" x14ac:dyDescent="0.25">
      <c r="D7" s="141">
        <v>4</v>
      </c>
      <c r="E7" s="143">
        <v>21500</v>
      </c>
      <c r="F7" s="142">
        <v>0.14000000000000001</v>
      </c>
      <c r="G7" s="142">
        <v>0.15</v>
      </c>
      <c r="H7" s="142">
        <v>0.155</v>
      </c>
      <c r="I7" s="142">
        <v>0.16500000000000001</v>
      </c>
      <c r="J7" s="142">
        <v>0.17</v>
      </c>
      <c r="K7" s="142">
        <v>0.17499999999999999</v>
      </c>
      <c r="L7" s="142">
        <v>0.18</v>
      </c>
      <c r="M7" s="142">
        <v>0.185</v>
      </c>
      <c r="N7" s="142">
        <v>0.19</v>
      </c>
      <c r="O7" s="142">
        <v>0.19500000000000001</v>
      </c>
      <c r="P7" s="142">
        <v>0.2</v>
      </c>
      <c r="Q7" s="142">
        <v>0.20499999999999999</v>
      </c>
      <c r="R7" s="144"/>
      <c r="S7" s="144"/>
      <c r="T7" s="144"/>
      <c r="U7" s="144"/>
      <c r="V7" s="144"/>
      <c r="W7" s="144"/>
      <c r="X7" s="144"/>
      <c r="Y7" s="144"/>
      <c r="Z7" s="144"/>
      <c r="AA7" s="144"/>
      <c r="AB7" s="144"/>
      <c r="AC7" s="144"/>
    </row>
    <row r="8" spans="4:29" x14ac:dyDescent="0.25">
      <c r="D8" s="141">
        <v>5</v>
      </c>
      <c r="E8" s="143">
        <v>22000</v>
      </c>
      <c r="F8" s="142">
        <v>0.15</v>
      </c>
      <c r="G8" s="142">
        <v>0.16</v>
      </c>
      <c r="H8" s="142">
        <v>0.16500000000000001</v>
      </c>
      <c r="I8" s="142">
        <v>0.17</v>
      </c>
      <c r="J8" s="142">
        <v>0.18</v>
      </c>
      <c r="K8" s="142">
        <v>0.185</v>
      </c>
      <c r="L8" s="142">
        <v>0.19</v>
      </c>
      <c r="M8" s="142">
        <v>0.2</v>
      </c>
      <c r="N8" s="142">
        <v>0.20499999999999999</v>
      </c>
      <c r="O8" s="142">
        <v>0.21</v>
      </c>
      <c r="P8" s="142">
        <v>0.21</v>
      </c>
      <c r="Q8" s="142">
        <v>0.215</v>
      </c>
      <c r="R8" s="144"/>
      <c r="S8" s="144"/>
      <c r="T8" s="144"/>
      <c r="U8" s="144"/>
      <c r="V8" s="144"/>
      <c r="W8" s="144"/>
      <c r="X8" s="144"/>
      <c r="Y8" s="144"/>
      <c r="Z8" s="144"/>
      <c r="AA8" s="144"/>
      <c r="AB8" s="144"/>
      <c r="AC8" s="144"/>
    </row>
    <row r="9" spans="4:29" x14ac:dyDescent="0.25">
      <c r="D9" s="141">
        <v>6</v>
      </c>
      <c r="E9" s="143">
        <v>22500</v>
      </c>
      <c r="F9" s="142">
        <v>0.16</v>
      </c>
      <c r="G9" s="142">
        <v>0.16500000000000001</v>
      </c>
      <c r="H9" s="142">
        <v>0.17499999999999999</v>
      </c>
      <c r="I9" s="142">
        <v>0.18</v>
      </c>
      <c r="J9" s="142">
        <v>0.19</v>
      </c>
      <c r="K9" s="142">
        <v>0.19500000000000001</v>
      </c>
      <c r="L9" s="142">
        <v>0.2</v>
      </c>
      <c r="M9" s="142">
        <v>0.20499999999999999</v>
      </c>
      <c r="N9" s="142">
        <v>0.215</v>
      </c>
      <c r="O9" s="142">
        <v>0.22</v>
      </c>
      <c r="P9" s="142">
        <v>0.22500000000000001</v>
      </c>
      <c r="Q9" s="142">
        <v>0.23</v>
      </c>
      <c r="R9" s="144"/>
      <c r="S9" s="144"/>
      <c r="T9" s="144"/>
      <c r="U9" s="144"/>
      <c r="V9" s="144"/>
      <c r="W9" s="144"/>
      <c r="X9" s="144"/>
      <c r="Y9" s="144"/>
      <c r="Z9" s="144"/>
      <c r="AA9" s="144"/>
      <c r="AB9" s="144"/>
      <c r="AC9" s="144"/>
    </row>
    <row r="10" spans="4:29" x14ac:dyDescent="0.25">
      <c r="D10" s="141">
        <v>7</v>
      </c>
      <c r="E10" s="143">
        <v>23000</v>
      </c>
      <c r="F10" s="142">
        <v>0.16500000000000001</v>
      </c>
      <c r="G10" s="142">
        <v>0.17499999999999999</v>
      </c>
      <c r="H10" s="142">
        <v>0.185</v>
      </c>
      <c r="I10" s="142">
        <v>0.19</v>
      </c>
      <c r="J10" s="142">
        <v>0.2</v>
      </c>
      <c r="K10" s="142">
        <v>0.20499999999999999</v>
      </c>
      <c r="L10" s="142">
        <v>0.21</v>
      </c>
      <c r="M10" s="142">
        <v>0.215</v>
      </c>
      <c r="N10" s="142">
        <v>0.22500000000000001</v>
      </c>
      <c r="O10" s="142">
        <v>0.23</v>
      </c>
      <c r="P10" s="142">
        <v>0.23499999999999999</v>
      </c>
      <c r="Q10" s="142">
        <v>0.24</v>
      </c>
      <c r="R10" s="144"/>
      <c r="S10" s="144"/>
      <c r="T10" s="144"/>
      <c r="U10" s="144"/>
      <c r="V10" s="144"/>
      <c r="W10" s="144"/>
      <c r="X10" s="144"/>
      <c r="Y10" s="144"/>
      <c r="Z10" s="144"/>
      <c r="AA10" s="144"/>
      <c r="AB10" s="144"/>
      <c r="AC10" s="144"/>
    </row>
    <row r="11" spans="4:29" x14ac:dyDescent="0.25">
      <c r="D11" s="141">
        <v>8</v>
      </c>
      <c r="E11" s="143">
        <v>23500</v>
      </c>
      <c r="F11" s="142">
        <v>0.17499999999999999</v>
      </c>
      <c r="G11" s="142">
        <v>0.185</v>
      </c>
      <c r="H11" s="142">
        <v>0.19</v>
      </c>
      <c r="I11" s="142">
        <v>0.2</v>
      </c>
      <c r="J11" s="142">
        <v>0.20499999999999999</v>
      </c>
      <c r="K11" s="142">
        <v>0.215</v>
      </c>
      <c r="L11" s="142">
        <v>0.22</v>
      </c>
      <c r="M11" s="142">
        <v>0.22500000000000001</v>
      </c>
      <c r="N11" s="142">
        <v>0.23499999999999999</v>
      </c>
      <c r="O11" s="142">
        <v>0.24</v>
      </c>
      <c r="P11" s="142">
        <v>0.245</v>
      </c>
      <c r="Q11" s="142">
        <v>0.25</v>
      </c>
      <c r="R11" s="144"/>
      <c r="S11" s="144"/>
      <c r="T11" s="144"/>
      <c r="U11" s="144"/>
      <c r="V11" s="144"/>
      <c r="W11" s="144"/>
      <c r="X11" s="144"/>
      <c r="Y11" s="144"/>
      <c r="Z11" s="144"/>
      <c r="AA11" s="144"/>
      <c r="AB11" s="144"/>
      <c r="AC11" s="144"/>
    </row>
    <row r="12" spans="4:29" x14ac:dyDescent="0.25">
      <c r="D12" s="141">
        <v>9</v>
      </c>
      <c r="E12" s="143">
        <v>24000</v>
      </c>
      <c r="F12" s="142">
        <v>0.18</v>
      </c>
      <c r="G12" s="142">
        <v>0.19</v>
      </c>
      <c r="H12" s="142">
        <v>0.2</v>
      </c>
      <c r="I12" s="142">
        <v>0.20499999999999999</v>
      </c>
      <c r="J12" s="142">
        <v>0.215</v>
      </c>
      <c r="K12" s="142">
        <v>0.22</v>
      </c>
      <c r="L12" s="142">
        <v>0.23</v>
      </c>
      <c r="M12" s="142">
        <v>0.23499999999999999</v>
      </c>
      <c r="N12" s="142">
        <v>0.24</v>
      </c>
      <c r="O12" s="142">
        <v>0.25</v>
      </c>
      <c r="P12" s="142">
        <v>0.255</v>
      </c>
      <c r="Q12" s="142">
        <v>0.26</v>
      </c>
      <c r="R12" s="144"/>
      <c r="S12" s="144"/>
      <c r="T12" s="144"/>
      <c r="U12" s="144"/>
      <c r="V12" s="144"/>
      <c r="W12" s="144"/>
      <c r="X12" s="144"/>
      <c r="Y12" s="144"/>
      <c r="Z12" s="144"/>
      <c r="AA12" s="144"/>
      <c r="AB12" s="144"/>
      <c r="AC12" s="144"/>
    </row>
    <row r="13" spans="4:29" x14ac:dyDescent="0.25">
      <c r="D13" s="141">
        <v>10</v>
      </c>
      <c r="E13" s="143">
        <v>24500</v>
      </c>
      <c r="F13" s="142">
        <v>0.19</v>
      </c>
      <c r="G13" s="142">
        <v>0.19500000000000001</v>
      </c>
      <c r="H13" s="142">
        <v>0.20499999999999999</v>
      </c>
      <c r="I13" s="142">
        <v>0.215</v>
      </c>
      <c r="J13" s="142">
        <v>0.22500000000000001</v>
      </c>
      <c r="K13" s="142">
        <v>0.23</v>
      </c>
      <c r="L13" s="142">
        <v>0.24</v>
      </c>
      <c r="M13" s="142">
        <v>0.245</v>
      </c>
      <c r="N13" s="142">
        <v>0.25</v>
      </c>
      <c r="O13" s="142">
        <v>0.26</v>
      </c>
      <c r="P13" s="142">
        <v>0.26500000000000001</v>
      </c>
      <c r="Q13" s="142">
        <v>0.27</v>
      </c>
      <c r="R13" s="144"/>
      <c r="S13" s="144"/>
      <c r="T13" s="144"/>
      <c r="U13" s="144"/>
      <c r="V13" s="144"/>
      <c r="W13" s="144"/>
      <c r="X13" s="144"/>
      <c r="Y13" s="144"/>
      <c r="Z13" s="144"/>
      <c r="AA13" s="144"/>
      <c r="AB13" s="144"/>
      <c r="AC13" s="144"/>
    </row>
    <row r="14" spans="4:29" x14ac:dyDescent="0.25">
      <c r="D14" s="141">
        <v>11</v>
      </c>
      <c r="E14" s="143">
        <v>25000</v>
      </c>
      <c r="F14" s="142">
        <v>0.19500000000000001</v>
      </c>
      <c r="G14" s="142">
        <v>0.20499999999999999</v>
      </c>
      <c r="H14" s="142">
        <v>0.215</v>
      </c>
      <c r="I14" s="142">
        <v>0.22</v>
      </c>
      <c r="J14" s="142">
        <v>0.23</v>
      </c>
      <c r="K14" s="142">
        <v>0.24</v>
      </c>
      <c r="L14" s="142">
        <v>0.245</v>
      </c>
      <c r="M14" s="142">
        <v>0.255</v>
      </c>
      <c r="N14" s="142">
        <v>0.26</v>
      </c>
      <c r="O14" s="142">
        <v>0.26500000000000001</v>
      </c>
      <c r="P14" s="142">
        <v>0.27500000000000002</v>
      </c>
      <c r="Q14" s="142">
        <v>0.28000000000000003</v>
      </c>
      <c r="R14" s="144"/>
      <c r="S14" s="144"/>
      <c r="T14" s="144"/>
      <c r="U14" s="144"/>
      <c r="V14" s="144"/>
      <c r="W14" s="144"/>
      <c r="X14" s="144"/>
      <c r="Y14" s="144"/>
      <c r="Z14" s="144"/>
      <c r="AA14" s="144"/>
      <c r="AB14" s="144"/>
      <c r="AC14" s="144"/>
    </row>
    <row r="15" spans="4:29" x14ac:dyDescent="0.25">
      <c r="D15" s="141">
        <v>12</v>
      </c>
      <c r="E15" s="143">
        <v>26000</v>
      </c>
      <c r="F15" s="142">
        <v>0.20499999999999999</v>
      </c>
      <c r="G15" s="142">
        <v>0.215</v>
      </c>
      <c r="H15" s="142">
        <v>0.22500000000000001</v>
      </c>
      <c r="I15" s="142">
        <v>0.23499999999999999</v>
      </c>
      <c r="J15" s="142">
        <v>0.245</v>
      </c>
      <c r="K15" s="142">
        <v>0.255</v>
      </c>
      <c r="L15" s="142">
        <v>0.26</v>
      </c>
      <c r="M15" s="142">
        <v>0.27</v>
      </c>
      <c r="N15" s="142">
        <v>0.27500000000000002</v>
      </c>
      <c r="O15" s="142">
        <v>0.28499999999999998</v>
      </c>
      <c r="P15" s="142">
        <v>0.28999999999999998</v>
      </c>
      <c r="Q15" s="142">
        <v>0.29499999999999998</v>
      </c>
      <c r="R15" s="144"/>
      <c r="S15" s="144"/>
      <c r="T15" s="144"/>
      <c r="U15" s="144"/>
      <c r="V15" s="144"/>
      <c r="W15" s="144"/>
      <c r="X15" s="144"/>
      <c r="Y15" s="144"/>
      <c r="Z15" s="144"/>
      <c r="AA15" s="144"/>
      <c r="AB15" s="144"/>
      <c r="AC15" s="144"/>
    </row>
    <row r="16" spans="4:29" x14ac:dyDescent="0.25">
      <c r="D16" s="141">
        <v>13</v>
      </c>
      <c r="E16" s="143">
        <v>27000</v>
      </c>
      <c r="F16" s="142">
        <v>0.21499999999999997</v>
      </c>
      <c r="G16" s="142">
        <v>0.22500000000000001</v>
      </c>
      <c r="H16" s="142">
        <v>0.24</v>
      </c>
      <c r="I16" s="142">
        <v>0.25</v>
      </c>
      <c r="J16" s="142">
        <v>0.26</v>
      </c>
      <c r="K16" s="142">
        <v>0.27</v>
      </c>
      <c r="L16" s="142">
        <v>0.27500000000000002</v>
      </c>
      <c r="M16" s="142">
        <v>0.28499999999999998</v>
      </c>
      <c r="N16" s="142">
        <v>0.28999999999999998</v>
      </c>
      <c r="O16" s="142">
        <v>0.3</v>
      </c>
      <c r="P16" s="142">
        <v>0.30499999999999999</v>
      </c>
      <c r="Q16" s="142">
        <v>0.31</v>
      </c>
      <c r="R16" s="144"/>
      <c r="S16" s="144"/>
      <c r="T16" s="144"/>
      <c r="U16" s="144"/>
      <c r="V16" s="144"/>
      <c r="W16" s="144"/>
      <c r="X16" s="144"/>
      <c r="Y16" s="144"/>
      <c r="Z16" s="144"/>
      <c r="AA16" s="144"/>
      <c r="AB16" s="144"/>
      <c r="AC16" s="144"/>
    </row>
    <row r="17" spans="4:29" x14ac:dyDescent="0.25">
      <c r="D17" s="141">
        <v>14</v>
      </c>
      <c r="E17" s="143">
        <v>28000</v>
      </c>
      <c r="F17" s="142">
        <v>0.215</v>
      </c>
      <c r="G17" s="142">
        <v>0.23</v>
      </c>
      <c r="H17" s="142">
        <v>0.24</v>
      </c>
      <c r="I17" s="142">
        <v>0.255</v>
      </c>
      <c r="J17" s="142">
        <v>0.27</v>
      </c>
      <c r="K17" s="142">
        <v>0.28000000000000003</v>
      </c>
      <c r="L17" s="142">
        <v>0.29499999999999998</v>
      </c>
      <c r="M17" s="142">
        <v>0.30499999999999999</v>
      </c>
      <c r="N17" s="142">
        <v>0.30499999999999999</v>
      </c>
      <c r="O17" s="142">
        <v>0.315</v>
      </c>
      <c r="P17" s="142">
        <v>0.32</v>
      </c>
      <c r="Q17" s="142">
        <v>0.32500000000000001</v>
      </c>
      <c r="R17" s="144"/>
      <c r="S17" s="144"/>
      <c r="T17" s="144"/>
      <c r="U17" s="144"/>
      <c r="V17" s="144"/>
      <c r="W17" s="144"/>
      <c r="X17" s="144"/>
      <c r="Y17" s="144"/>
      <c r="Z17" s="144"/>
      <c r="AA17" s="144"/>
      <c r="AB17" s="144"/>
      <c r="AC17" s="144"/>
    </row>
    <row r="18" spans="4:29" x14ac:dyDescent="0.25">
      <c r="D18" s="141">
        <v>15</v>
      </c>
      <c r="E18" s="143">
        <v>29000</v>
      </c>
      <c r="F18" s="142">
        <v>0.215</v>
      </c>
      <c r="G18" s="142">
        <v>0.23</v>
      </c>
      <c r="H18" s="142">
        <v>0.24</v>
      </c>
      <c r="I18" s="142">
        <v>0.255</v>
      </c>
      <c r="J18" s="142">
        <v>0.27</v>
      </c>
      <c r="K18" s="142">
        <v>0.28000000000000003</v>
      </c>
      <c r="L18" s="142">
        <v>0.29499999999999998</v>
      </c>
      <c r="M18" s="142">
        <v>0.30499999999999999</v>
      </c>
      <c r="N18" s="142">
        <v>0.32</v>
      </c>
      <c r="O18" s="142">
        <v>0.32500000000000001</v>
      </c>
      <c r="P18" s="142">
        <v>0.33500000000000002</v>
      </c>
      <c r="Q18" s="142">
        <v>0.34</v>
      </c>
      <c r="R18" s="144"/>
      <c r="S18" s="144"/>
      <c r="T18" s="144"/>
      <c r="U18" s="144"/>
      <c r="V18" s="144"/>
      <c r="W18" s="144"/>
      <c r="X18" s="144"/>
      <c r="Y18" s="144"/>
      <c r="Z18" s="144"/>
      <c r="AA18" s="144"/>
      <c r="AB18" s="144"/>
      <c r="AC18" s="144"/>
    </row>
    <row r="19" spans="4:29" x14ac:dyDescent="0.25">
      <c r="D19" s="141">
        <v>16</v>
      </c>
      <c r="E19" s="143">
        <v>30000</v>
      </c>
      <c r="F19" s="142">
        <v>0.215</v>
      </c>
      <c r="G19" s="142">
        <v>0.23</v>
      </c>
      <c r="H19" s="142">
        <v>0.24</v>
      </c>
      <c r="I19" s="142">
        <v>0.255</v>
      </c>
      <c r="J19" s="142">
        <v>0.27</v>
      </c>
      <c r="K19" s="142">
        <v>0.28000000000000003</v>
      </c>
      <c r="L19" s="142">
        <v>0.29499999999999998</v>
      </c>
      <c r="M19" s="142">
        <v>0.30499999999999999</v>
      </c>
      <c r="N19" s="142">
        <v>0.32</v>
      </c>
      <c r="O19" s="142">
        <v>0.33</v>
      </c>
      <c r="P19" s="142">
        <v>0.34</v>
      </c>
      <c r="Q19" s="142">
        <v>0.35</v>
      </c>
      <c r="R19" s="144"/>
      <c r="S19" s="144"/>
      <c r="T19" s="144"/>
      <c r="U19" s="144"/>
      <c r="V19" s="144"/>
      <c r="W19" s="144"/>
      <c r="X19" s="144"/>
      <c r="Y19" s="144"/>
      <c r="Z19" s="144"/>
      <c r="AA19" s="144"/>
      <c r="AB19" s="144"/>
      <c r="AC19" s="144"/>
    </row>
    <row r="20" spans="4:29" x14ac:dyDescent="0.25">
      <c r="D20" s="141">
        <v>17</v>
      </c>
      <c r="E20" s="143">
        <v>31000</v>
      </c>
      <c r="F20" s="142">
        <v>0.215</v>
      </c>
      <c r="G20" s="142">
        <v>0.23</v>
      </c>
      <c r="H20" s="142">
        <v>0.24</v>
      </c>
      <c r="I20" s="142">
        <v>0.255</v>
      </c>
      <c r="J20" s="142">
        <v>0.27</v>
      </c>
      <c r="K20" s="142">
        <v>0.28000000000000003</v>
      </c>
      <c r="L20" s="142">
        <v>0.29499999999999998</v>
      </c>
      <c r="M20" s="142">
        <v>0.30499999999999999</v>
      </c>
      <c r="N20" s="142">
        <v>0.32</v>
      </c>
      <c r="O20" s="142">
        <v>0.33</v>
      </c>
      <c r="P20" s="142">
        <v>0.34</v>
      </c>
      <c r="Q20" s="142">
        <v>0.35</v>
      </c>
      <c r="R20" s="144"/>
      <c r="S20" s="144"/>
      <c r="T20" s="144"/>
      <c r="U20" s="144"/>
      <c r="V20" s="144"/>
      <c r="W20" s="144"/>
      <c r="X20" s="144"/>
      <c r="Y20" s="144"/>
      <c r="Z20" s="144"/>
      <c r="AA20" s="144"/>
      <c r="AB20" s="144"/>
      <c r="AC20" s="144"/>
    </row>
    <row r="21" spans="4:29" x14ac:dyDescent="0.25">
      <c r="D21" s="141">
        <v>18</v>
      </c>
      <c r="E21" s="143">
        <v>32000</v>
      </c>
      <c r="F21" s="142">
        <v>0.215</v>
      </c>
      <c r="G21" s="142">
        <v>0.23</v>
      </c>
      <c r="H21" s="142">
        <v>0.24</v>
      </c>
      <c r="I21" s="142">
        <v>0.255</v>
      </c>
      <c r="J21" s="142">
        <v>0.27</v>
      </c>
      <c r="K21" s="142">
        <v>0.28000000000000003</v>
      </c>
      <c r="L21" s="142">
        <v>0.29499999999999998</v>
      </c>
      <c r="M21" s="142">
        <v>0.30499999999999999</v>
      </c>
      <c r="N21" s="142">
        <v>0.32</v>
      </c>
      <c r="O21" s="142">
        <v>0.33</v>
      </c>
      <c r="P21" s="142">
        <v>0.34</v>
      </c>
      <c r="Q21" s="142">
        <v>0.35</v>
      </c>
      <c r="R21" s="144"/>
      <c r="S21" s="144"/>
      <c r="T21" s="144"/>
      <c r="U21" s="144"/>
      <c r="V21" s="144"/>
      <c r="W21" s="144"/>
      <c r="X21" s="144"/>
      <c r="Y21" s="144"/>
      <c r="Z21" s="144"/>
      <c r="AA21" s="144"/>
      <c r="AB21" s="144"/>
      <c r="AC21" s="144"/>
    </row>
    <row r="22" spans="4:29" x14ac:dyDescent="0.25">
      <c r="D22" s="141">
        <v>19</v>
      </c>
      <c r="E22" s="143">
        <v>33000</v>
      </c>
      <c r="F22" s="142">
        <v>0.215</v>
      </c>
      <c r="G22" s="142">
        <v>0.23</v>
      </c>
      <c r="H22" s="142">
        <v>0.24</v>
      </c>
      <c r="I22" s="142">
        <v>0.255</v>
      </c>
      <c r="J22" s="142">
        <v>0.27</v>
      </c>
      <c r="K22" s="142">
        <v>0.28000000000000003</v>
      </c>
      <c r="L22" s="142">
        <v>0.29499999999999998</v>
      </c>
      <c r="M22" s="142">
        <v>0.30499999999999999</v>
      </c>
      <c r="N22" s="142">
        <v>0.32</v>
      </c>
      <c r="O22" s="142">
        <v>0.33</v>
      </c>
      <c r="P22" s="142">
        <v>0.34</v>
      </c>
      <c r="Q22" s="142">
        <v>0.35</v>
      </c>
      <c r="R22" s="144"/>
      <c r="S22" s="144"/>
      <c r="T22" s="144"/>
      <c r="U22" s="144"/>
      <c r="V22" s="144"/>
      <c r="W22" s="144"/>
      <c r="X22" s="144"/>
      <c r="Y22" s="144"/>
      <c r="Z22" s="144"/>
      <c r="AA22" s="144"/>
      <c r="AB22" s="144"/>
      <c r="AC22" s="144"/>
    </row>
    <row r="23" spans="4:29" x14ac:dyDescent="0.25">
      <c r="D23" s="141">
        <v>20</v>
      </c>
      <c r="E23" s="143">
        <v>34000</v>
      </c>
      <c r="F23" s="142">
        <v>0.215</v>
      </c>
      <c r="G23" s="142">
        <v>0.23</v>
      </c>
      <c r="H23" s="142">
        <v>0.24</v>
      </c>
      <c r="I23" s="142">
        <v>0.255</v>
      </c>
      <c r="J23" s="142">
        <v>0.27</v>
      </c>
      <c r="K23" s="142">
        <v>0.28000000000000003</v>
      </c>
      <c r="L23" s="142">
        <v>0.29499999999999998</v>
      </c>
      <c r="M23" s="142">
        <v>0.30499999999999999</v>
      </c>
      <c r="N23" s="142">
        <v>0.32</v>
      </c>
      <c r="O23" s="142">
        <v>0.33</v>
      </c>
      <c r="P23" s="142">
        <v>0.34</v>
      </c>
      <c r="Q23" s="142">
        <v>0.35</v>
      </c>
      <c r="R23" s="144"/>
      <c r="S23" s="144"/>
      <c r="T23" s="144"/>
      <c r="U23" s="144"/>
      <c r="V23" s="144"/>
      <c r="W23" s="144"/>
      <c r="X23" s="144"/>
      <c r="Y23" s="144"/>
      <c r="Z23" s="144"/>
      <c r="AA23" s="144"/>
      <c r="AB23" s="144"/>
      <c r="AC23" s="144"/>
    </row>
    <row r="24" spans="4:29" x14ac:dyDescent="0.25">
      <c r="D24" s="141">
        <v>21</v>
      </c>
      <c r="E24" s="143">
        <v>35000</v>
      </c>
      <c r="F24" s="142">
        <v>0.215</v>
      </c>
      <c r="G24" s="142">
        <v>0.23</v>
      </c>
      <c r="H24" s="142">
        <v>0.24</v>
      </c>
      <c r="I24" s="142">
        <v>0.255</v>
      </c>
      <c r="J24" s="142">
        <v>0.27</v>
      </c>
      <c r="K24" s="142">
        <v>0.28000000000000003</v>
      </c>
      <c r="L24" s="142">
        <v>0.29499999999999998</v>
      </c>
      <c r="M24" s="142">
        <v>0.30499999999999999</v>
      </c>
      <c r="N24" s="142">
        <v>0.32</v>
      </c>
      <c r="O24" s="142">
        <v>0.33</v>
      </c>
      <c r="P24" s="142">
        <v>0.34</v>
      </c>
      <c r="Q24" s="142">
        <v>0.35</v>
      </c>
      <c r="R24" s="144"/>
      <c r="S24" s="144"/>
      <c r="T24" s="144"/>
      <c r="U24" s="144"/>
      <c r="V24" s="144"/>
      <c r="W24" s="144"/>
      <c r="X24" s="144"/>
      <c r="Y24" s="144"/>
      <c r="Z24" s="144"/>
      <c r="AA24" s="144"/>
      <c r="AB24" s="144"/>
      <c r="AC24" s="144"/>
    </row>
    <row r="25" spans="4:29" x14ac:dyDescent="0.25">
      <c r="D25" s="141">
        <v>22</v>
      </c>
      <c r="E25" s="143">
        <v>36000</v>
      </c>
      <c r="F25" s="142">
        <v>0.215</v>
      </c>
      <c r="G25" s="142">
        <v>0.23</v>
      </c>
      <c r="H25" s="142">
        <v>0.24</v>
      </c>
      <c r="I25" s="142">
        <v>0.255</v>
      </c>
      <c r="J25" s="142">
        <v>0.27</v>
      </c>
      <c r="K25" s="142">
        <v>0.28000000000000003</v>
      </c>
      <c r="L25" s="142">
        <v>0.29499999999999998</v>
      </c>
      <c r="M25" s="142">
        <v>0.30499999999999999</v>
      </c>
      <c r="N25" s="142">
        <v>0.32</v>
      </c>
      <c r="O25" s="142">
        <v>0.33</v>
      </c>
      <c r="P25" s="142">
        <v>0.34</v>
      </c>
      <c r="Q25" s="142">
        <v>0.35</v>
      </c>
      <c r="R25" s="144"/>
      <c r="S25" s="144"/>
      <c r="T25" s="144"/>
      <c r="U25" s="144"/>
      <c r="V25" s="144"/>
      <c r="W25" s="144"/>
      <c r="X25" s="144"/>
      <c r="Y25" s="144"/>
      <c r="Z25" s="144"/>
      <c r="AA25" s="144"/>
      <c r="AB25" s="144"/>
      <c r="AC25" s="144"/>
    </row>
    <row r="26" spans="4:29" x14ac:dyDescent="0.25">
      <c r="D26" s="141">
        <v>23</v>
      </c>
      <c r="E26" s="143">
        <v>37000</v>
      </c>
      <c r="F26" s="142">
        <v>0.215</v>
      </c>
      <c r="G26" s="142">
        <v>0.23</v>
      </c>
      <c r="H26" s="142">
        <v>0.24</v>
      </c>
      <c r="I26" s="142">
        <v>0.255</v>
      </c>
      <c r="J26" s="142">
        <v>0.27</v>
      </c>
      <c r="K26" s="142">
        <v>0.28000000000000003</v>
      </c>
      <c r="L26" s="142">
        <v>0.29499999999999998</v>
      </c>
      <c r="M26" s="142">
        <v>0.30499999999999999</v>
      </c>
      <c r="N26" s="142">
        <v>0.32</v>
      </c>
      <c r="O26" s="142">
        <v>0.33</v>
      </c>
      <c r="P26" s="142">
        <v>0.34</v>
      </c>
      <c r="Q26" s="142">
        <v>0.35</v>
      </c>
      <c r="R26" s="144"/>
      <c r="S26" s="144"/>
      <c r="T26" s="144"/>
      <c r="U26" s="144"/>
      <c r="V26" s="144"/>
      <c r="W26" s="144"/>
      <c r="X26" s="144"/>
      <c r="Y26" s="144"/>
      <c r="Z26" s="144"/>
      <c r="AA26" s="144"/>
      <c r="AB26" s="144"/>
      <c r="AC26" s="144"/>
    </row>
    <row r="27" spans="4:29" x14ac:dyDescent="0.25">
      <c r="D27" s="141">
        <v>24</v>
      </c>
      <c r="E27" s="143">
        <v>38000</v>
      </c>
      <c r="F27" s="142">
        <v>0.215</v>
      </c>
      <c r="G27" s="142">
        <v>0.23</v>
      </c>
      <c r="H27" s="142">
        <v>0.245</v>
      </c>
      <c r="I27" s="142">
        <v>0.255</v>
      </c>
      <c r="J27" s="142">
        <v>0.27</v>
      </c>
      <c r="K27" s="142">
        <v>0.28000000000000003</v>
      </c>
      <c r="L27" s="142">
        <v>0.29499999999999998</v>
      </c>
      <c r="M27" s="142">
        <v>0.30499999999999999</v>
      </c>
      <c r="N27" s="142">
        <v>0.32</v>
      </c>
      <c r="O27" s="142">
        <v>0.33</v>
      </c>
      <c r="P27" s="142">
        <v>0.34</v>
      </c>
      <c r="Q27" s="142">
        <v>0.35</v>
      </c>
      <c r="R27" s="144"/>
      <c r="S27" s="144"/>
      <c r="T27" s="144"/>
      <c r="U27" s="144"/>
      <c r="V27" s="144"/>
      <c r="W27" s="144"/>
      <c r="X27" s="144"/>
      <c r="Y27" s="144"/>
      <c r="Z27" s="144"/>
      <c r="AA27" s="144"/>
      <c r="AB27" s="144"/>
      <c r="AC27" s="144"/>
    </row>
    <row r="28" spans="4:29" x14ac:dyDescent="0.25">
      <c r="D28" s="141">
        <v>25</v>
      </c>
      <c r="E28" s="143">
        <v>39000</v>
      </c>
      <c r="F28" s="142">
        <v>0.215</v>
      </c>
      <c r="G28" s="142">
        <v>0.23</v>
      </c>
      <c r="H28" s="142">
        <v>0.245</v>
      </c>
      <c r="I28" s="142">
        <v>0.255</v>
      </c>
      <c r="J28" s="142">
        <v>0.27</v>
      </c>
      <c r="K28" s="142">
        <v>0.28000000000000003</v>
      </c>
      <c r="L28" s="142">
        <v>0.29499999999999998</v>
      </c>
      <c r="M28" s="142">
        <v>0.30499999999999999</v>
      </c>
      <c r="N28" s="142">
        <v>0.32</v>
      </c>
      <c r="O28" s="142">
        <v>0.33</v>
      </c>
      <c r="P28" s="142">
        <v>0.34</v>
      </c>
      <c r="Q28" s="142">
        <v>0.35</v>
      </c>
      <c r="R28" s="144"/>
      <c r="S28" s="144"/>
      <c r="T28" s="144"/>
      <c r="U28" s="144"/>
      <c r="V28" s="144"/>
      <c r="W28" s="144"/>
      <c r="X28" s="144"/>
      <c r="Y28" s="144"/>
      <c r="Z28" s="144"/>
      <c r="AA28" s="144"/>
      <c r="AB28" s="144"/>
      <c r="AC28" s="144"/>
    </row>
    <row r="29" spans="4:29" x14ac:dyDescent="0.25">
      <c r="D29" s="141">
        <v>26</v>
      </c>
      <c r="E29" s="143">
        <v>40000</v>
      </c>
      <c r="F29" s="142">
        <v>0.215</v>
      </c>
      <c r="G29" s="142">
        <v>0.23</v>
      </c>
      <c r="H29" s="142">
        <v>0.245</v>
      </c>
      <c r="I29" s="142">
        <v>0.255</v>
      </c>
      <c r="J29" s="142">
        <v>0.27</v>
      </c>
      <c r="K29" s="142">
        <v>0.28000000000000003</v>
      </c>
      <c r="L29" s="142">
        <v>0.29499999999999998</v>
      </c>
      <c r="M29" s="142">
        <v>0.30499999999999999</v>
      </c>
      <c r="N29" s="142">
        <v>0.32</v>
      </c>
      <c r="O29" s="142">
        <v>0.33</v>
      </c>
      <c r="P29" s="142">
        <v>0.34</v>
      </c>
      <c r="Q29" s="142">
        <v>0.35</v>
      </c>
      <c r="R29" s="144"/>
      <c r="S29" s="144"/>
      <c r="T29" s="144"/>
      <c r="U29" s="144"/>
      <c r="V29" s="144"/>
      <c r="W29" s="144"/>
      <c r="X29" s="144"/>
      <c r="Y29" s="144"/>
      <c r="Z29" s="144"/>
      <c r="AA29" s="144"/>
      <c r="AB29" s="144"/>
      <c r="AC29" s="144"/>
    </row>
    <row r="30" spans="4:29" x14ac:dyDescent="0.25">
      <c r="D30" s="141">
        <v>27</v>
      </c>
      <c r="E30" s="143">
        <v>41000</v>
      </c>
      <c r="F30" s="142">
        <v>0.21999999999999997</v>
      </c>
      <c r="G30" s="142">
        <v>0.23</v>
      </c>
      <c r="H30" s="142">
        <v>0.245</v>
      </c>
      <c r="I30" s="142">
        <v>0.255</v>
      </c>
      <c r="J30" s="142">
        <v>0.27</v>
      </c>
      <c r="K30" s="142">
        <v>0.28499999999999998</v>
      </c>
      <c r="L30" s="142">
        <v>0.29499999999999998</v>
      </c>
      <c r="M30" s="142">
        <v>0.30499999999999999</v>
      </c>
      <c r="N30" s="142">
        <v>0.32</v>
      </c>
      <c r="O30" s="142">
        <v>0.33</v>
      </c>
      <c r="P30" s="142">
        <v>0.34</v>
      </c>
      <c r="Q30" s="142">
        <v>0.35</v>
      </c>
      <c r="R30" s="144"/>
      <c r="S30" s="144"/>
      <c r="T30" s="144"/>
      <c r="U30" s="144"/>
      <c r="V30" s="144"/>
      <c r="W30" s="144"/>
      <c r="X30" s="144"/>
      <c r="Y30" s="144"/>
      <c r="Z30" s="144"/>
      <c r="AA30" s="144"/>
      <c r="AB30" s="144"/>
      <c r="AC30" s="144"/>
    </row>
    <row r="31" spans="4:29" x14ac:dyDescent="0.25">
      <c r="D31" s="141">
        <v>28</v>
      </c>
      <c r="E31" s="143">
        <v>42000</v>
      </c>
      <c r="F31" s="142">
        <v>0.21999999999999997</v>
      </c>
      <c r="G31" s="142">
        <v>0.23499999999999999</v>
      </c>
      <c r="H31" s="142">
        <v>0.245</v>
      </c>
      <c r="I31" s="142">
        <v>0.26</v>
      </c>
      <c r="J31" s="142">
        <v>0.27</v>
      </c>
      <c r="K31" s="142">
        <v>0.28499999999999998</v>
      </c>
      <c r="L31" s="142">
        <v>0.29499999999999998</v>
      </c>
      <c r="M31" s="142">
        <v>0.31</v>
      </c>
      <c r="N31" s="142">
        <v>0.32</v>
      </c>
      <c r="O31" s="142">
        <v>0.33</v>
      </c>
      <c r="P31" s="142">
        <v>0.34</v>
      </c>
      <c r="Q31" s="142">
        <v>0.35</v>
      </c>
      <c r="R31" s="144"/>
      <c r="S31" s="144"/>
      <c r="T31" s="144"/>
      <c r="U31" s="144"/>
      <c r="V31" s="144"/>
      <c r="W31" s="144"/>
      <c r="X31" s="144"/>
      <c r="Y31" s="144"/>
      <c r="Z31" s="144"/>
      <c r="AA31" s="144"/>
      <c r="AB31" s="144"/>
      <c r="AC31" s="144"/>
    </row>
    <row r="32" spans="4:29" x14ac:dyDescent="0.25">
      <c r="D32" s="141">
        <v>29</v>
      </c>
      <c r="E32" s="143">
        <v>43000</v>
      </c>
      <c r="F32" s="142">
        <v>0.21999999999999997</v>
      </c>
      <c r="G32" s="142">
        <v>0.23499999999999999</v>
      </c>
      <c r="H32" s="142">
        <v>0.25</v>
      </c>
      <c r="I32" s="142">
        <v>0.26</v>
      </c>
      <c r="J32" s="142">
        <v>0.27500000000000002</v>
      </c>
      <c r="K32" s="142">
        <v>0.28499999999999998</v>
      </c>
      <c r="L32" s="142">
        <v>0.3</v>
      </c>
      <c r="M32" s="142">
        <v>0.31</v>
      </c>
      <c r="N32" s="142">
        <v>0.32</v>
      </c>
      <c r="O32" s="142">
        <v>0.33</v>
      </c>
      <c r="P32" s="142">
        <v>0.34</v>
      </c>
      <c r="Q32" s="142">
        <v>0.35</v>
      </c>
      <c r="R32" s="144"/>
      <c r="S32" s="144"/>
      <c r="T32" s="144"/>
      <c r="U32" s="144"/>
      <c r="V32" s="144"/>
      <c r="W32" s="144"/>
      <c r="X32" s="144"/>
      <c r="Y32" s="144"/>
      <c r="Z32" s="144"/>
      <c r="AA32" s="144"/>
      <c r="AB32" s="144"/>
      <c r="AC32" s="144"/>
    </row>
    <row r="33" spans="4:29" x14ac:dyDescent="0.25">
      <c r="D33" s="141">
        <v>30</v>
      </c>
      <c r="E33" s="143">
        <v>44000</v>
      </c>
      <c r="F33" s="142">
        <v>0.21999999999999997</v>
      </c>
      <c r="G33" s="142">
        <v>0.23499999999999999</v>
      </c>
      <c r="H33" s="142">
        <v>0.25</v>
      </c>
      <c r="I33" s="142">
        <v>0.26500000000000001</v>
      </c>
      <c r="J33" s="142">
        <v>0.27500000000000002</v>
      </c>
      <c r="K33" s="142">
        <v>0.28999999999999998</v>
      </c>
      <c r="L33" s="142">
        <v>0.3</v>
      </c>
      <c r="M33" s="142">
        <v>0.31</v>
      </c>
      <c r="N33" s="142">
        <v>0.32</v>
      </c>
      <c r="O33" s="142">
        <v>0.33</v>
      </c>
      <c r="P33" s="142">
        <v>0.34</v>
      </c>
      <c r="Q33" s="142">
        <v>0.35</v>
      </c>
      <c r="R33" s="144"/>
      <c r="S33" s="144"/>
      <c r="T33" s="144"/>
      <c r="U33" s="144"/>
      <c r="V33" s="144"/>
      <c r="W33" s="144"/>
      <c r="X33" s="144"/>
      <c r="Y33" s="144"/>
      <c r="Z33" s="144"/>
      <c r="AA33" s="144"/>
      <c r="AB33" s="144"/>
      <c r="AC33" s="144"/>
    </row>
    <row r="34" spans="4:29" x14ac:dyDescent="0.25">
      <c r="D34" s="141">
        <v>31</v>
      </c>
      <c r="E34" s="143">
        <v>45000</v>
      </c>
      <c r="F34" s="142">
        <v>0.22499999999999998</v>
      </c>
      <c r="G34" s="142">
        <v>0.23499999999999999</v>
      </c>
      <c r="H34" s="142">
        <v>0.25</v>
      </c>
      <c r="I34" s="142">
        <v>0.26500000000000001</v>
      </c>
      <c r="J34" s="142">
        <v>0.27500000000000002</v>
      </c>
      <c r="K34" s="142">
        <v>0.28999999999999998</v>
      </c>
      <c r="L34" s="142">
        <v>0.3</v>
      </c>
      <c r="M34" s="142">
        <v>0.31</v>
      </c>
      <c r="N34" s="142">
        <v>0.32</v>
      </c>
      <c r="O34" s="142">
        <v>0.33</v>
      </c>
      <c r="P34" s="142">
        <v>0.34</v>
      </c>
      <c r="Q34" s="142">
        <v>0.35</v>
      </c>
      <c r="R34" s="144"/>
      <c r="S34" s="144"/>
      <c r="T34" s="144"/>
      <c r="U34" s="144"/>
      <c r="V34" s="144"/>
      <c r="W34" s="144"/>
      <c r="X34" s="144"/>
      <c r="Y34" s="144"/>
      <c r="Z34" s="144"/>
      <c r="AA34" s="144"/>
      <c r="AB34" s="144"/>
      <c r="AC34" s="144"/>
    </row>
    <row r="35" spans="4:29" x14ac:dyDescent="0.25">
      <c r="D35" s="141">
        <v>32</v>
      </c>
      <c r="E35" s="143">
        <v>46000</v>
      </c>
      <c r="F35" s="142">
        <v>0.22499999999999998</v>
      </c>
      <c r="G35" s="142">
        <v>0.24</v>
      </c>
      <c r="H35" s="142">
        <v>0.25</v>
      </c>
      <c r="I35" s="142">
        <v>0.26500000000000001</v>
      </c>
      <c r="J35" s="142">
        <v>0.27500000000000002</v>
      </c>
      <c r="K35" s="142">
        <v>0.28999999999999998</v>
      </c>
      <c r="L35" s="142">
        <v>0.3</v>
      </c>
      <c r="M35" s="142">
        <v>0.31</v>
      </c>
      <c r="N35" s="142">
        <v>0.32</v>
      </c>
      <c r="O35" s="142">
        <v>0.33</v>
      </c>
      <c r="P35" s="142">
        <v>0.34</v>
      </c>
      <c r="Q35" s="142">
        <v>0.35</v>
      </c>
      <c r="R35" s="144"/>
      <c r="S35" s="144"/>
      <c r="T35" s="144"/>
      <c r="U35" s="144"/>
      <c r="V35" s="144"/>
      <c r="W35" s="144"/>
      <c r="X35" s="144"/>
      <c r="Y35" s="144"/>
      <c r="Z35" s="144"/>
      <c r="AA35" s="144"/>
      <c r="AB35" s="144"/>
      <c r="AC35" s="144"/>
    </row>
    <row r="36" spans="4:29" x14ac:dyDescent="0.25">
      <c r="D36" s="141">
        <v>33</v>
      </c>
      <c r="E36" s="143">
        <v>47000</v>
      </c>
      <c r="F36" s="142">
        <v>0.22499999999999998</v>
      </c>
      <c r="G36" s="142">
        <v>0.24</v>
      </c>
      <c r="H36" s="142">
        <v>0.25</v>
      </c>
      <c r="I36" s="142">
        <v>0.26500000000000001</v>
      </c>
      <c r="J36" s="142">
        <v>0.27500000000000002</v>
      </c>
      <c r="K36" s="142">
        <v>0.28999999999999998</v>
      </c>
      <c r="L36" s="142">
        <v>0.3</v>
      </c>
      <c r="M36" s="142">
        <v>0.31</v>
      </c>
      <c r="N36" s="142">
        <v>0.32</v>
      </c>
      <c r="O36" s="142">
        <v>0.33</v>
      </c>
      <c r="P36" s="142">
        <v>0.34</v>
      </c>
      <c r="Q36" s="142">
        <v>0.35</v>
      </c>
      <c r="R36" s="144"/>
      <c r="S36" s="144"/>
      <c r="T36" s="144"/>
      <c r="U36" s="144"/>
      <c r="V36" s="144"/>
      <c r="W36" s="144"/>
      <c r="X36" s="144"/>
      <c r="Y36" s="144"/>
      <c r="Z36" s="144"/>
      <c r="AA36" s="144"/>
      <c r="AB36" s="144"/>
      <c r="AC36" s="144"/>
    </row>
    <row r="37" spans="4:29" x14ac:dyDescent="0.25">
      <c r="D37" s="141">
        <v>34</v>
      </c>
      <c r="E37" s="143">
        <v>48000</v>
      </c>
      <c r="F37" s="142">
        <v>0.22500000000000001</v>
      </c>
      <c r="G37" s="142">
        <v>0.24</v>
      </c>
      <c r="H37" s="142">
        <v>0.25</v>
      </c>
      <c r="I37" s="142">
        <v>0.26500000000000001</v>
      </c>
      <c r="J37" s="142">
        <v>0.27500000000000002</v>
      </c>
      <c r="K37" s="142">
        <v>0.28999999999999998</v>
      </c>
      <c r="L37" s="142">
        <v>0.3</v>
      </c>
      <c r="M37" s="142">
        <v>0.31</v>
      </c>
      <c r="N37" s="142">
        <v>0.32</v>
      </c>
      <c r="O37" s="142">
        <v>0.33</v>
      </c>
      <c r="P37" s="142">
        <v>0.34</v>
      </c>
      <c r="Q37" s="142">
        <v>0.35</v>
      </c>
      <c r="R37" s="144"/>
      <c r="S37" s="144"/>
      <c r="T37" s="144"/>
      <c r="U37" s="144"/>
      <c r="V37" s="144"/>
      <c r="W37" s="144"/>
      <c r="X37" s="144"/>
      <c r="Y37" s="144"/>
      <c r="Z37" s="144"/>
      <c r="AA37" s="144"/>
      <c r="AB37" s="144"/>
      <c r="AC37" s="144"/>
    </row>
    <row r="38" spans="4:29" x14ac:dyDescent="0.25">
      <c r="D38" s="141">
        <v>35</v>
      </c>
      <c r="E38" s="143">
        <v>49000</v>
      </c>
      <c r="F38" s="142">
        <v>0.22500000000000001</v>
      </c>
      <c r="G38" s="142">
        <v>0.24</v>
      </c>
      <c r="H38" s="142">
        <v>0.25</v>
      </c>
      <c r="I38" s="142">
        <v>0.26500000000000001</v>
      </c>
      <c r="J38" s="142">
        <v>0.27500000000000002</v>
      </c>
      <c r="K38" s="142">
        <v>0.28999999999999998</v>
      </c>
      <c r="L38" s="142">
        <v>0.3</v>
      </c>
      <c r="M38" s="142">
        <v>0.31</v>
      </c>
      <c r="N38" s="142">
        <v>0.32</v>
      </c>
      <c r="O38" s="142">
        <v>0.33</v>
      </c>
      <c r="P38" s="142">
        <v>0.34</v>
      </c>
      <c r="Q38" s="142">
        <v>0.35</v>
      </c>
      <c r="R38" s="144"/>
      <c r="S38" s="144"/>
      <c r="T38" s="144"/>
      <c r="U38" s="144"/>
      <c r="V38" s="144"/>
      <c r="W38" s="144"/>
      <c r="X38" s="144"/>
      <c r="Y38" s="144"/>
      <c r="Z38" s="144"/>
      <c r="AA38" s="144"/>
      <c r="AB38" s="144"/>
      <c r="AC38" s="144"/>
    </row>
    <row r="39" spans="4:29" x14ac:dyDescent="0.25">
      <c r="D39" s="141">
        <v>36</v>
      </c>
      <c r="E39" s="143">
        <v>50000</v>
      </c>
      <c r="F39" s="142">
        <v>0.22500000000000001</v>
      </c>
      <c r="G39" s="142">
        <v>0.24</v>
      </c>
      <c r="H39" s="142">
        <v>0.25</v>
      </c>
      <c r="I39" s="142">
        <v>0.26500000000000001</v>
      </c>
      <c r="J39" s="142">
        <v>0.27500000000000002</v>
      </c>
      <c r="K39" s="142">
        <v>0.28999999999999998</v>
      </c>
      <c r="L39" s="142">
        <v>0.3</v>
      </c>
      <c r="M39" s="142">
        <v>0.31</v>
      </c>
      <c r="N39" s="142">
        <v>0.32</v>
      </c>
      <c r="O39" s="142">
        <v>0.33</v>
      </c>
      <c r="P39" s="142">
        <v>0.34</v>
      </c>
      <c r="Q39" s="142">
        <v>0.35</v>
      </c>
      <c r="R39" s="144"/>
      <c r="S39" s="144"/>
      <c r="T39" s="144"/>
      <c r="U39" s="144"/>
      <c r="V39" s="144"/>
      <c r="W39" s="144"/>
      <c r="X39" s="144"/>
      <c r="Y39" s="144"/>
      <c r="Z39" s="144"/>
      <c r="AA39" s="144"/>
      <c r="AB39" s="144"/>
      <c r="AC39" s="144"/>
    </row>
    <row r="40" spans="4:29" x14ac:dyDescent="0.25">
      <c r="D40" s="141">
        <v>37</v>
      </c>
      <c r="E40" s="143">
        <v>51000</v>
      </c>
      <c r="F40" s="142">
        <v>0.22500000000000001</v>
      </c>
      <c r="G40" s="142">
        <v>0.24</v>
      </c>
      <c r="H40" s="142">
        <v>0.25</v>
      </c>
      <c r="I40" s="142">
        <v>0.26500000000000001</v>
      </c>
      <c r="J40" s="142">
        <v>0.27500000000000002</v>
      </c>
      <c r="K40" s="142">
        <v>0.28999999999999998</v>
      </c>
      <c r="L40" s="142">
        <v>0.3</v>
      </c>
      <c r="M40" s="142">
        <v>0.31</v>
      </c>
      <c r="N40" s="142">
        <v>0.32</v>
      </c>
      <c r="O40" s="142">
        <v>0.33</v>
      </c>
      <c r="P40" s="142">
        <v>0.34</v>
      </c>
      <c r="Q40" s="142">
        <v>0.35</v>
      </c>
    </row>
    <row r="41" spans="4:29" x14ac:dyDescent="0.25">
      <c r="D41" s="141">
        <v>38</v>
      </c>
      <c r="E41" s="143">
        <v>52000</v>
      </c>
      <c r="F41" s="142">
        <v>0.22500000000000001</v>
      </c>
      <c r="G41" s="142">
        <v>0.24</v>
      </c>
      <c r="H41" s="142">
        <v>0.255</v>
      </c>
      <c r="I41" s="142">
        <v>0.26500000000000001</v>
      </c>
      <c r="J41" s="142">
        <v>0.28000000000000003</v>
      </c>
      <c r="K41" s="142">
        <v>0.28999999999999998</v>
      </c>
      <c r="L41" s="142">
        <v>0.3</v>
      </c>
      <c r="M41" s="142">
        <v>0.315</v>
      </c>
      <c r="N41" s="142">
        <v>0.32</v>
      </c>
      <c r="O41" s="142">
        <v>0.33</v>
      </c>
      <c r="P41" s="142">
        <v>0.34</v>
      </c>
      <c r="Q41" s="142">
        <v>0.35</v>
      </c>
    </row>
    <row r="42" spans="4:29" x14ac:dyDescent="0.25">
      <c r="D42" s="141">
        <v>39</v>
      </c>
      <c r="E42" s="143">
        <v>53000</v>
      </c>
      <c r="F42" s="142">
        <v>0.22500000000000001</v>
      </c>
      <c r="G42" s="142">
        <v>0.24</v>
      </c>
      <c r="H42" s="142">
        <v>0.255</v>
      </c>
      <c r="I42" s="142">
        <v>0.26500000000000001</v>
      </c>
      <c r="J42" s="142">
        <v>0.28000000000000003</v>
      </c>
      <c r="K42" s="142">
        <v>0.28999999999999998</v>
      </c>
      <c r="L42" s="142">
        <v>0.3</v>
      </c>
      <c r="M42" s="142">
        <v>0.315</v>
      </c>
      <c r="N42" s="142">
        <v>0.32</v>
      </c>
      <c r="O42" s="142">
        <v>0.33</v>
      </c>
      <c r="P42" s="142">
        <v>0.34</v>
      </c>
      <c r="Q42" s="142">
        <v>0.35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AA27E-D072-466D-AF88-C94FA45223B5}">
  <sheetPr>
    <tabColor rgb="FF92D050"/>
  </sheetPr>
  <dimension ref="D1:AB87"/>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28"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28" x14ac:dyDescent="0.25">
      <c r="D2" s="141" t="s">
        <v>691</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28" x14ac:dyDescent="0.25">
      <c r="E3" s="141" t="s">
        <v>29</v>
      </c>
      <c r="F3" s="145">
        <v>2</v>
      </c>
      <c r="G3" s="145">
        <v>3</v>
      </c>
      <c r="H3" s="145">
        <v>4</v>
      </c>
      <c r="I3" s="145">
        <v>5</v>
      </c>
      <c r="J3" s="145">
        <v>6</v>
      </c>
      <c r="K3" s="145">
        <v>7</v>
      </c>
      <c r="L3" s="145">
        <v>8</v>
      </c>
      <c r="M3" s="145">
        <v>9</v>
      </c>
      <c r="N3" s="145">
        <v>10</v>
      </c>
      <c r="O3" s="145">
        <v>11</v>
      </c>
      <c r="P3" s="145">
        <v>12</v>
      </c>
      <c r="Q3" s="145">
        <v>13</v>
      </c>
    </row>
    <row r="4" spans="4:28" x14ac:dyDescent="0.25">
      <c r="D4" s="141">
        <v>1</v>
      </c>
      <c r="E4" s="143">
        <v>0</v>
      </c>
      <c r="F4" s="142">
        <v>0.16500000000000001</v>
      </c>
      <c r="G4" s="142">
        <v>0.17</v>
      </c>
      <c r="H4" s="142">
        <v>0.17</v>
      </c>
      <c r="I4" s="142">
        <v>0.17499999999999999</v>
      </c>
      <c r="J4" s="142">
        <v>0.17499999999999999</v>
      </c>
      <c r="K4" s="142">
        <v>0.18</v>
      </c>
      <c r="L4" s="142">
        <v>0.18</v>
      </c>
      <c r="M4" s="142">
        <v>0.18</v>
      </c>
      <c r="N4" s="142">
        <v>0.185</v>
      </c>
      <c r="O4" s="142">
        <v>0.185</v>
      </c>
      <c r="P4" s="142">
        <v>0.185</v>
      </c>
      <c r="Q4" s="142">
        <v>0.19</v>
      </c>
    </row>
    <row r="5" spans="4:28" x14ac:dyDescent="0.25">
      <c r="D5" s="141">
        <v>2</v>
      </c>
      <c r="E5" s="143">
        <v>28000</v>
      </c>
      <c r="F5" s="142">
        <v>0.16500000000000001</v>
      </c>
      <c r="G5" s="142">
        <v>0.17</v>
      </c>
      <c r="H5" s="142">
        <v>0.17</v>
      </c>
      <c r="I5" s="142">
        <v>0.17499999999999999</v>
      </c>
      <c r="J5" s="142">
        <v>0.17499999999999999</v>
      </c>
      <c r="K5" s="142">
        <v>0.18</v>
      </c>
      <c r="L5" s="142">
        <v>0.18</v>
      </c>
      <c r="M5" s="142">
        <v>0.18</v>
      </c>
      <c r="N5" s="142">
        <v>0.185</v>
      </c>
      <c r="O5" s="142">
        <v>0.185</v>
      </c>
      <c r="P5" s="142">
        <v>0.185</v>
      </c>
      <c r="Q5" s="142">
        <v>0.19</v>
      </c>
    </row>
    <row r="6" spans="4:28" x14ac:dyDescent="0.25">
      <c r="D6" s="141">
        <v>3</v>
      </c>
      <c r="E6" s="143">
        <v>29000</v>
      </c>
      <c r="F6" s="142">
        <v>0.185</v>
      </c>
      <c r="G6" s="142">
        <v>0.19</v>
      </c>
      <c r="H6" s="142">
        <v>0.19</v>
      </c>
      <c r="I6" s="142">
        <v>0.19500000000000001</v>
      </c>
      <c r="J6" s="142">
        <v>0.19500000000000001</v>
      </c>
      <c r="K6" s="142">
        <v>0.2</v>
      </c>
      <c r="L6" s="142">
        <v>0.2</v>
      </c>
      <c r="M6" s="142">
        <v>0.20499999999999999</v>
      </c>
      <c r="N6" s="142">
        <v>0.20499999999999999</v>
      </c>
      <c r="O6" s="142">
        <v>0.20499999999999999</v>
      </c>
      <c r="P6" s="142">
        <v>0.21</v>
      </c>
      <c r="Q6" s="142">
        <v>0.21</v>
      </c>
    </row>
    <row r="7" spans="4:28" x14ac:dyDescent="0.25">
      <c r="D7" s="141">
        <v>4</v>
      </c>
      <c r="E7" s="143">
        <v>30000</v>
      </c>
      <c r="F7" s="142">
        <v>0.2</v>
      </c>
      <c r="G7" s="142">
        <v>0.20499999999999999</v>
      </c>
      <c r="H7" s="142">
        <v>0.21</v>
      </c>
      <c r="I7" s="142">
        <v>0.215</v>
      </c>
      <c r="J7" s="142">
        <v>0.215</v>
      </c>
      <c r="K7" s="142">
        <v>0.22</v>
      </c>
      <c r="L7" s="142">
        <v>0.22</v>
      </c>
      <c r="M7" s="142">
        <v>0.22500000000000001</v>
      </c>
      <c r="N7" s="142">
        <v>0.22500000000000001</v>
      </c>
      <c r="O7" s="142">
        <v>0.22500000000000001</v>
      </c>
      <c r="P7" s="142">
        <v>0.23</v>
      </c>
      <c r="Q7" s="142">
        <v>0.23</v>
      </c>
    </row>
    <row r="8" spans="4:28" x14ac:dyDescent="0.25">
      <c r="D8" s="141">
        <v>5</v>
      </c>
      <c r="E8" s="143">
        <v>31000</v>
      </c>
      <c r="F8" s="142">
        <v>0.21000000000000002</v>
      </c>
      <c r="G8" s="142">
        <v>0.21499999999999997</v>
      </c>
      <c r="H8" s="142">
        <v>0.22499999999999998</v>
      </c>
      <c r="I8" s="142">
        <v>0.22999999999999998</v>
      </c>
      <c r="J8" s="142">
        <v>0.23499999999999999</v>
      </c>
      <c r="K8" s="142">
        <v>0.23499999999999999</v>
      </c>
      <c r="L8" s="142">
        <v>0.24</v>
      </c>
      <c r="M8" s="142">
        <v>0.24</v>
      </c>
      <c r="N8" s="142">
        <v>0.245</v>
      </c>
      <c r="O8" s="142">
        <v>0.245</v>
      </c>
      <c r="P8" s="142">
        <v>0.245</v>
      </c>
      <c r="Q8" s="142">
        <v>0.25</v>
      </c>
      <c r="R8" s="144"/>
      <c r="S8" s="144"/>
      <c r="T8" s="144"/>
      <c r="U8" s="144"/>
      <c r="V8" s="144"/>
      <c r="W8" s="144"/>
      <c r="X8" s="144"/>
      <c r="Y8" s="144"/>
      <c r="Z8" s="144"/>
      <c r="AA8" s="144"/>
      <c r="AB8" s="144"/>
    </row>
    <row r="9" spans="4:28" x14ac:dyDescent="0.25">
      <c r="D9" s="141">
        <v>6</v>
      </c>
      <c r="E9" s="143">
        <v>32000</v>
      </c>
      <c r="F9" s="142">
        <v>0.21000000000000002</v>
      </c>
      <c r="G9" s="142">
        <v>0.21999999999999997</v>
      </c>
      <c r="H9" s="142">
        <v>0.22499999999999998</v>
      </c>
      <c r="I9" s="142">
        <v>0.23499999999999999</v>
      </c>
      <c r="J9" s="142">
        <v>0.24</v>
      </c>
      <c r="K9" s="142">
        <v>0.245</v>
      </c>
      <c r="L9" s="142">
        <v>0.25</v>
      </c>
      <c r="M9" s="142">
        <v>0.255</v>
      </c>
      <c r="N9" s="142">
        <v>0.26</v>
      </c>
      <c r="O9" s="142">
        <v>0.26</v>
      </c>
      <c r="P9" s="142">
        <v>0.26500000000000001</v>
      </c>
      <c r="Q9" s="142">
        <v>0.26500000000000001</v>
      </c>
      <c r="R9" s="144"/>
      <c r="S9" s="144"/>
      <c r="T9" s="144"/>
      <c r="U9" s="144"/>
      <c r="V9" s="144"/>
      <c r="W9" s="144"/>
      <c r="X9" s="144"/>
      <c r="Y9" s="144"/>
      <c r="Z9" s="144"/>
      <c r="AA9" s="144"/>
      <c r="AB9" s="144"/>
    </row>
    <row r="10" spans="4:28" x14ac:dyDescent="0.25">
      <c r="D10" s="141">
        <v>7</v>
      </c>
      <c r="E10" s="143">
        <v>33000</v>
      </c>
      <c r="F10" s="142">
        <v>0.21499999999999997</v>
      </c>
      <c r="G10" s="142">
        <v>0.22499999999999998</v>
      </c>
      <c r="H10" s="142">
        <v>0.22999999999999998</v>
      </c>
      <c r="I10" s="142">
        <v>0.24</v>
      </c>
      <c r="J10" s="142">
        <v>0.245</v>
      </c>
      <c r="K10" s="142">
        <v>0.25</v>
      </c>
      <c r="L10" s="142">
        <v>0.255</v>
      </c>
      <c r="M10" s="142">
        <v>0.26</v>
      </c>
      <c r="N10" s="142">
        <v>0.26500000000000001</v>
      </c>
      <c r="O10" s="142">
        <v>0.27</v>
      </c>
      <c r="P10" s="142">
        <v>0.27</v>
      </c>
      <c r="Q10" s="142">
        <v>0.27500000000000002</v>
      </c>
      <c r="R10" s="144"/>
      <c r="S10" s="144"/>
      <c r="T10" s="144"/>
      <c r="U10" s="144"/>
      <c r="V10" s="144"/>
      <c r="W10" s="144"/>
      <c r="X10" s="144"/>
      <c r="Y10" s="144"/>
      <c r="Z10" s="144"/>
      <c r="AA10" s="144"/>
      <c r="AB10" s="144"/>
    </row>
    <row r="11" spans="4:28" x14ac:dyDescent="0.25">
      <c r="D11" s="141">
        <v>8</v>
      </c>
      <c r="E11" s="143">
        <v>34000</v>
      </c>
      <c r="F11" s="142">
        <v>0.21499999999999997</v>
      </c>
      <c r="G11" s="142">
        <v>0.22499999999999998</v>
      </c>
      <c r="H11" s="142">
        <v>0.23499999999999999</v>
      </c>
      <c r="I11" s="142">
        <v>0.24</v>
      </c>
      <c r="J11" s="142">
        <v>0.25</v>
      </c>
      <c r="K11" s="142">
        <v>0.255</v>
      </c>
      <c r="L11" s="142">
        <v>0.26</v>
      </c>
      <c r="M11" s="142">
        <v>0.26500000000000001</v>
      </c>
      <c r="N11" s="142">
        <v>0.27</v>
      </c>
      <c r="O11" s="142">
        <v>0.27500000000000002</v>
      </c>
      <c r="P11" s="142">
        <v>0.28000000000000003</v>
      </c>
      <c r="Q11" s="142">
        <v>0.28000000000000003</v>
      </c>
      <c r="R11" s="144"/>
      <c r="S11" s="144"/>
      <c r="T11" s="144"/>
      <c r="U11" s="144"/>
      <c r="V11" s="144"/>
      <c r="W11" s="144"/>
      <c r="X11" s="144"/>
      <c r="Y11" s="144"/>
      <c r="Z11" s="144"/>
      <c r="AA11" s="144"/>
      <c r="AB11" s="144"/>
    </row>
    <row r="12" spans="4:28" x14ac:dyDescent="0.25">
      <c r="D12" s="141">
        <v>9</v>
      </c>
      <c r="E12" s="143">
        <v>35000</v>
      </c>
      <c r="F12" s="142">
        <v>0.21999999999999997</v>
      </c>
      <c r="G12" s="142">
        <v>0.22999999999999998</v>
      </c>
      <c r="H12" s="142">
        <v>0.23499999999999999</v>
      </c>
      <c r="I12" s="142">
        <v>0.245</v>
      </c>
      <c r="J12" s="142">
        <v>0.255</v>
      </c>
      <c r="K12" s="142">
        <v>0.26</v>
      </c>
      <c r="L12" s="142">
        <v>0.26500000000000001</v>
      </c>
      <c r="M12" s="142">
        <v>0.27</v>
      </c>
      <c r="N12" s="142">
        <v>0.27500000000000002</v>
      </c>
      <c r="O12" s="142">
        <v>0.28000000000000003</v>
      </c>
      <c r="P12" s="142">
        <v>0.28500000000000003</v>
      </c>
      <c r="Q12" s="142">
        <v>0.29000000000000004</v>
      </c>
      <c r="R12" s="144"/>
      <c r="S12" s="144"/>
      <c r="T12" s="144"/>
      <c r="U12" s="144"/>
      <c r="V12" s="144"/>
      <c r="W12" s="144"/>
      <c r="X12" s="144"/>
      <c r="Y12" s="144"/>
      <c r="Z12" s="144"/>
      <c r="AA12" s="144"/>
      <c r="AB12" s="144"/>
    </row>
    <row r="13" spans="4:28" x14ac:dyDescent="0.25">
      <c r="D13" s="141">
        <v>10</v>
      </c>
      <c r="E13" s="143">
        <v>36000</v>
      </c>
      <c r="F13" s="142">
        <v>0.21999999999999997</v>
      </c>
      <c r="G13" s="142">
        <v>0.22999999999999998</v>
      </c>
      <c r="H13" s="142">
        <v>0.24</v>
      </c>
      <c r="I13" s="142">
        <v>0.25</v>
      </c>
      <c r="J13" s="142">
        <v>0.255</v>
      </c>
      <c r="K13" s="142">
        <v>0.26500000000000001</v>
      </c>
      <c r="L13" s="142">
        <v>0.27</v>
      </c>
      <c r="M13" s="142">
        <v>0.27500000000000002</v>
      </c>
      <c r="N13" s="142">
        <v>0.28000000000000003</v>
      </c>
      <c r="O13" s="142">
        <v>0.28500000000000003</v>
      </c>
      <c r="P13" s="142">
        <v>0.29000000000000004</v>
      </c>
      <c r="Q13" s="142">
        <v>0.29499999999999998</v>
      </c>
      <c r="R13" s="144"/>
      <c r="S13" s="144"/>
      <c r="T13" s="144"/>
      <c r="U13" s="144"/>
      <c r="V13" s="144"/>
      <c r="W13" s="144"/>
      <c r="X13" s="144"/>
      <c r="Y13" s="144"/>
      <c r="Z13" s="144"/>
      <c r="AA13" s="144"/>
      <c r="AB13" s="144"/>
    </row>
    <row r="14" spans="4:28" x14ac:dyDescent="0.25">
      <c r="D14" s="141">
        <v>11</v>
      </c>
      <c r="E14" s="143">
        <v>37000</v>
      </c>
      <c r="F14" s="142">
        <v>0.21999999999999997</v>
      </c>
      <c r="G14" s="142">
        <v>0.22999999999999998</v>
      </c>
      <c r="H14" s="142">
        <v>0.24</v>
      </c>
      <c r="I14" s="142">
        <v>0.25</v>
      </c>
      <c r="J14" s="142">
        <v>0.26</v>
      </c>
      <c r="K14" s="142">
        <v>0.26500000000000001</v>
      </c>
      <c r="L14" s="142">
        <v>0.27500000000000002</v>
      </c>
      <c r="M14" s="142">
        <v>0.28000000000000003</v>
      </c>
      <c r="N14" s="142">
        <v>0.28500000000000003</v>
      </c>
      <c r="O14" s="142">
        <v>0.29000000000000004</v>
      </c>
      <c r="P14" s="142">
        <v>0.29499999999999998</v>
      </c>
      <c r="Q14" s="142">
        <v>0.3</v>
      </c>
      <c r="R14" s="144"/>
      <c r="S14" s="144"/>
      <c r="T14" s="144"/>
      <c r="U14" s="144"/>
      <c r="V14" s="144"/>
      <c r="W14" s="144"/>
      <c r="X14" s="144"/>
      <c r="Y14" s="144"/>
      <c r="Z14" s="144"/>
      <c r="AA14" s="144"/>
      <c r="AB14" s="144"/>
    </row>
    <row r="15" spans="4:28" x14ac:dyDescent="0.25">
      <c r="D15" s="141">
        <v>12</v>
      </c>
      <c r="E15" s="143">
        <v>38000</v>
      </c>
      <c r="F15" s="142">
        <v>0.21999999999999997</v>
      </c>
      <c r="G15" s="142">
        <v>0.22999999999999998</v>
      </c>
      <c r="H15" s="142">
        <v>0.24</v>
      </c>
      <c r="I15" s="142">
        <v>0.25</v>
      </c>
      <c r="J15" s="142">
        <v>0.26</v>
      </c>
      <c r="K15" s="142">
        <v>0.27</v>
      </c>
      <c r="L15" s="142">
        <v>0.27500000000000002</v>
      </c>
      <c r="M15" s="142">
        <v>0.28500000000000003</v>
      </c>
      <c r="N15" s="142">
        <v>0.29000000000000004</v>
      </c>
      <c r="O15" s="142">
        <v>0.29499999999999998</v>
      </c>
      <c r="P15" s="142">
        <v>0.3</v>
      </c>
      <c r="Q15" s="142">
        <v>0.30499999999999999</v>
      </c>
      <c r="R15" s="144"/>
      <c r="S15" s="144"/>
      <c r="T15" s="144"/>
      <c r="U15" s="144"/>
      <c r="V15" s="144"/>
      <c r="W15" s="144"/>
      <c r="X15" s="144"/>
      <c r="Y15" s="144"/>
      <c r="Z15" s="144"/>
      <c r="AA15" s="144"/>
      <c r="AB15" s="144"/>
    </row>
    <row r="16" spans="4:28" x14ac:dyDescent="0.25">
      <c r="D16" s="141">
        <v>13</v>
      </c>
      <c r="E16" s="143">
        <v>39000</v>
      </c>
      <c r="F16" s="142">
        <v>0.21999999999999997</v>
      </c>
      <c r="G16" s="142">
        <v>0.23499999999999999</v>
      </c>
      <c r="H16" s="142">
        <v>0.245</v>
      </c>
      <c r="I16" s="142">
        <v>0.255</v>
      </c>
      <c r="J16" s="142">
        <v>0.26500000000000001</v>
      </c>
      <c r="K16" s="142">
        <v>0.27</v>
      </c>
      <c r="L16" s="142">
        <v>0.28000000000000003</v>
      </c>
      <c r="M16" s="142">
        <v>0.28500000000000003</v>
      </c>
      <c r="N16" s="142">
        <v>0.29000000000000004</v>
      </c>
      <c r="O16" s="142">
        <v>0.29499999999999998</v>
      </c>
      <c r="P16" s="142">
        <v>0.3</v>
      </c>
      <c r="Q16" s="142">
        <v>0.30499999999999999</v>
      </c>
      <c r="R16" s="144"/>
      <c r="S16" s="144"/>
      <c r="T16" s="144"/>
      <c r="U16" s="144"/>
      <c r="V16" s="144"/>
      <c r="W16" s="144"/>
      <c r="X16" s="144"/>
      <c r="Y16" s="144"/>
      <c r="Z16" s="144"/>
      <c r="AA16" s="144"/>
      <c r="AB16" s="144"/>
    </row>
    <row r="17" spans="4:28" x14ac:dyDescent="0.25">
      <c r="D17" s="141">
        <v>14</v>
      </c>
      <c r="E17" s="143">
        <v>40000</v>
      </c>
      <c r="F17" s="142">
        <v>0.21999999999999997</v>
      </c>
      <c r="G17" s="142">
        <v>0.23499999999999999</v>
      </c>
      <c r="H17" s="142">
        <v>0.245</v>
      </c>
      <c r="I17" s="142">
        <v>0.255</v>
      </c>
      <c r="J17" s="142">
        <v>0.26500000000000001</v>
      </c>
      <c r="K17" s="142">
        <v>0.27</v>
      </c>
      <c r="L17" s="142">
        <v>0.28000000000000003</v>
      </c>
      <c r="M17" s="142">
        <v>0.28500000000000003</v>
      </c>
      <c r="N17" s="142">
        <v>0.29499999999999998</v>
      </c>
      <c r="O17" s="142">
        <v>0.3</v>
      </c>
      <c r="P17" s="142">
        <v>0.30499999999999999</v>
      </c>
      <c r="Q17" s="142">
        <v>0.31</v>
      </c>
      <c r="R17" s="144"/>
      <c r="S17" s="144"/>
      <c r="T17" s="144"/>
      <c r="U17" s="144"/>
      <c r="V17" s="144"/>
      <c r="W17" s="144"/>
      <c r="X17" s="144"/>
      <c r="Y17" s="144"/>
      <c r="Z17" s="144"/>
      <c r="AA17" s="144"/>
      <c r="AB17" s="144"/>
    </row>
    <row r="18" spans="4:28" x14ac:dyDescent="0.25">
      <c r="D18" s="141">
        <v>15</v>
      </c>
      <c r="E18" s="143">
        <v>41000</v>
      </c>
      <c r="F18" s="142">
        <v>0.22499999999999998</v>
      </c>
      <c r="G18" s="142">
        <v>0.23499999999999999</v>
      </c>
      <c r="H18" s="142">
        <v>0.245</v>
      </c>
      <c r="I18" s="142">
        <v>0.255</v>
      </c>
      <c r="J18" s="142">
        <v>0.26500000000000001</v>
      </c>
      <c r="K18" s="142">
        <v>0.27500000000000002</v>
      </c>
      <c r="L18" s="142">
        <v>0.28500000000000003</v>
      </c>
      <c r="M18" s="142">
        <v>0.29000000000000004</v>
      </c>
      <c r="N18" s="142">
        <v>0.29499999999999998</v>
      </c>
      <c r="O18" s="142">
        <v>0.30499999999999999</v>
      </c>
      <c r="P18" s="142">
        <v>0.31</v>
      </c>
      <c r="Q18" s="142">
        <v>0.315</v>
      </c>
      <c r="R18" s="144"/>
      <c r="S18" s="144"/>
      <c r="T18" s="144"/>
      <c r="U18" s="144"/>
      <c r="V18" s="144"/>
      <c r="W18" s="144"/>
      <c r="X18" s="144"/>
      <c r="Y18" s="144"/>
      <c r="Z18" s="144"/>
      <c r="AA18" s="144"/>
      <c r="AB18" s="144"/>
    </row>
    <row r="19" spans="4:28" x14ac:dyDescent="0.25">
      <c r="D19" s="141">
        <v>16</v>
      </c>
      <c r="E19" s="143">
        <v>42000</v>
      </c>
      <c r="F19" s="142">
        <v>0.22499999999999998</v>
      </c>
      <c r="G19" s="142">
        <v>0.23499999999999999</v>
      </c>
      <c r="H19" s="142">
        <v>0.245</v>
      </c>
      <c r="I19" s="142">
        <v>0.255</v>
      </c>
      <c r="J19" s="142">
        <v>0.26500000000000001</v>
      </c>
      <c r="K19" s="142">
        <v>0.27500000000000002</v>
      </c>
      <c r="L19" s="142">
        <v>0.28500000000000003</v>
      </c>
      <c r="M19" s="142">
        <v>0.29499999999999998</v>
      </c>
      <c r="N19" s="142">
        <v>0.3</v>
      </c>
      <c r="O19" s="142">
        <v>0.30499999999999999</v>
      </c>
      <c r="P19" s="142">
        <v>0.31</v>
      </c>
      <c r="Q19" s="142">
        <v>0.32</v>
      </c>
      <c r="R19" s="144"/>
      <c r="S19" s="144"/>
      <c r="T19" s="144"/>
      <c r="U19" s="144"/>
      <c r="V19" s="144"/>
      <c r="W19" s="144"/>
      <c r="X19" s="144"/>
      <c r="Y19" s="144"/>
      <c r="Z19" s="144"/>
      <c r="AA19" s="144"/>
      <c r="AB19" s="144"/>
    </row>
    <row r="20" spans="4:28" x14ac:dyDescent="0.25">
      <c r="D20" s="141">
        <v>17</v>
      </c>
      <c r="E20" s="143">
        <v>43000</v>
      </c>
      <c r="F20" s="142">
        <v>0.22999999999999998</v>
      </c>
      <c r="G20" s="142">
        <v>0.24</v>
      </c>
      <c r="H20" s="142">
        <v>0.25</v>
      </c>
      <c r="I20" s="142">
        <v>0.26</v>
      </c>
      <c r="J20" s="142">
        <v>0.27</v>
      </c>
      <c r="K20" s="142">
        <v>0.28000000000000003</v>
      </c>
      <c r="L20" s="142">
        <v>0.28500000000000003</v>
      </c>
      <c r="M20" s="142">
        <v>0.29499999999999998</v>
      </c>
      <c r="N20" s="142">
        <v>0.30499999999999999</v>
      </c>
      <c r="O20" s="142">
        <v>0.31</v>
      </c>
      <c r="P20" s="142">
        <v>0.315</v>
      </c>
      <c r="Q20" s="142">
        <v>0.32</v>
      </c>
      <c r="R20" s="144"/>
      <c r="S20" s="144"/>
      <c r="T20" s="144"/>
      <c r="U20" s="144"/>
      <c r="V20" s="144"/>
      <c r="W20" s="144"/>
      <c r="X20" s="144"/>
      <c r="Y20" s="144"/>
      <c r="Z20" s="144"/>
      <c r="AA20" s="144"/>
      <c r="AB20" s="144"/>
    </row>
    <row r="21" spans="4:28" x14ac:dyDescent="0.25">
      <c r="D21" s="141">
        <v>18</v>
      </c>
      <c r="E21" s="143">
        <v>44000</v>
      </c>
      <c r="F21" s="142">
        <v>0.22999999999999998</v>
      </c>
      <c r="G21" s="142">
        <v>0.24</v>
      </c>
      <c r="H21" s="142">
        <v>0.25</v>
      </c>
      <c r="I21" s="142">
        <v>0.26</v>
      </c>
      <c r="J21" s="142">
        <v>0.27</v>
      </c>
      <c r="K21" s="142">
        <v>0.28000000000000003</v>
      </c>
      <c r="L21" s="142">
        <v>0.29000000000000004</v>
      </c>
      <c r="M21" s="142">
        <v>0.29499999999999998</v>
      </c>
      <c r="N21" s="142">
        <v>0.30499999999999999</v>
      </c>
      <c r="O21" s="142">
        <v>0.315</v>
      </c>
      <c r="P21" s="142">
        <v>0.32</v>
      </c>
      <c r="Q21" s="142">
        <v>0.32500000000000001</v>
      </c>
      <c r="R21" s="144"/>
      <c r="S21" s="144"/>
      <c r="T21" s="144"/>
      <c r="U21" s="144"/>
      <c r="V21" s="144"/>
      <c r="W21" s="144"/>
      <c r="X21" s="144"/>
      <c r="Y21" s="144"/>
      <c r="Z21" s="144"/>
      <c r="AA21" s="144"/>
      <c r="AB21" s="144"/>
    </row>
    <row r="22" spans="4:28" x14ac:dyDescent="0.25">
      <c r="D22" s="141">
        <v>19</v>
      </c>
      <c r="E22" s="143">
        <v>45000</v>
      </c>
      <c r="F22" s="142">
        <v>0.23499999999999999</v>
      </c>
      <c r="G22" s="142">
        <v>0.245</v>
      </c>
      <c r="H22" s="142">
        <v>0.255</v>
      </c>
      <c r="I22" s="142">
        <v>0.26500000000000001</v>
      </c>
      <c r="J22" s="142">
        <v>0.27500000000000002</v>
      </c>
      <c r="K22" s="142">
        <v>0.28000000000000003</v>
      </c>
      <c r="L22" s="142">
        <v>0.29000000000000004</v>
      </c>
      <c r="M22" s="142">
        <v>0.3</v>
      </c>
      <c r="N22" s="142">
        <v>0.30499999999999999</v>
      </c>
      <c r="O22" s="142">
        <v>0.315</v>
      </c>
      <c r="P22" s="142">
        <v>0.32</v>
      </c>
      <c r="Q22" s="142">
        <v>0.33</v>
      </c>
      <c r="R22" s="144"/>
      <c r="S22" s="144"/>
      <c r="T22" s="144"/>
      <c r="U22" s="144"/>
      <c r="V22" s="144"/>
      <c r="W22" s="144"/>
      <c r="X22" s="144"/>
      <c r="Y22" s="144"/>
      <c r="Z22" s="144"/>
      <c r="AA22" s="144"/>
      <c r="AB22" s="144"/>
    </row>
    <row r="23" spans="4:28" x14ac:dyDescent="0.25">
      <c r="D23" s="141">
        <v>20</v>
      </c>
      <c r="E23" s="143">
        <v>46000</v>
      </c>
      <c r="F23" s="142">
        <v>0.23499999999999999</v>
      </c>
      <c r="G23" s="142">
        <v>0.245</v>
      </c>
      <c r="H23" s="142">
        <v>0.255</v>
      </c>
      <c r="I23" s="142">
        <v>0.26500000000000001</v>
      </c>
      <c r="J23" s="142">
        <v>0.27500000000000002</v>
      </c>
      <c r="K23" s="142">
        <v>0.28500000000000003</v>
      </c>
      <c r="L23" s="142">
        <v>0.29499999999999998</v>
      </c>
      <c r="M23" s="142">
        <v>0.3</v>
      </c>
      <c r="N23" s="142">
        <v>0.31</v>
      </c>
      <c r="O23" s="142">
        <v>0.315</v>
      </c>
      <c r="P23" s="142">
        <v>0.32500000000000001</v>
      </c>
      <c r="Q23" s="142">
        <v>0.33</v>
      </c>
      <c r="R23" s="144"/>
      <c r="S23" s="144"/>
      <c r="T23" s="144"/>
      <c r="U23" s="144"/>
      <c r="V23" s="144"/>
      <c r="W23" s="144"/>
      <c r="X23" s="144"/>
      <c r="Y23" s="144"/>
      <c r="Z23" s="144"/>
      <c r="AA23" s="144"/>
      <c r="AB23" s="144"/>
    </row>
    <row r="24" spans="4:28" x14ac:dyDescent="0.25">
      <c r="D24" s="141">
        <v>21</v>
      </c>
      <c r="E24" s="143">
        <v>47000</v>
      </c>
      <c r="F24" s="142">
        <v>0.23499999999999999</v>
      </c>
      <c r="G24" s="142">
        <v>0.245</v>
      </c>
      <c r="H24" s="142">
        <v>0.26</v>
      </c>
      <c r="I24" s="142">
        <v>0.26500000000000001</v>
      </c>
      <c r="J24" s="142">
        <v>0.27500000000000002</v>
      </c>
      <c r="K24" s="142">
        <v>0.28500000000000003</v>
      </c>
      <c r="L24" s="142">
        <v>0.29499999999999998</v>
      </c>
      <c r="M24" s="142">
        <v>0.30499999999999999</v>
      </c>
      <c r="N24" s="142">
        <v>0.31</v>
      </c>
      <c r="O24" s="142">
        <v>0.32</v>
      </c>
      <c r="P24" s="142">
        <v>0.32500000000000001</v>
      </c>
      <c r="Q24" s="142">
        <v>0.33</v>
      </c>
      <c r="R24" s="144"/>
      <c r="S24" s="144"/>
      <c r="T24" s="144"/>
      <c r="U24" s="144"/>
      <c r="V24" s="144"/>
      <c r="W24" s="144"/>
      <c r="X24" s="144"/>
      <c r="Y24" s="144"/>
      <c r="Z24" s="144"/>
      <c r="AA24" s="144"/>
      <c r="AB24" s="144"/>
    </row>
    <row r="25" spans="4:28" x14ac:dyDescent="0.25">
      <c r="D25" s="141">
        <v>22</v>
      </c>
      <c r="E25" s="143">
        <v>48000</v>
      </c>
      <c r="F25" s="142">
        <v>0.24</v>
      </c>
      <c r="G25" s="142">
        <v>0.25</v>
      </c>
      <c r="H25" s="142">
        <v>0.26</v>
      </c>
      <c r="I25" s="142">
        <v>0.27</v>
      </c>
      <c r="J25" s="142">
        <v>0.28000000000000003</v>
      </c>
      <c r="K25" s="142">
        <v>0.29000000000000004</v>
      </c>
      <c r="L25" s="142">
        <v>0.29499999999999998</v>
      </c>
      <c r="M25" s="142">
        <v>0.30499999999999999</v>
      </c>
      <c r="N25" s="142">
        <v>0.315</v>
      </c>
      <c r="O25" s="142">
        <v>0.32</v>
      </c>
      <c r="P25" s="142">
        <v>0.33</v>
      </c>
      <c r="Q25" s="142">
        <v>0.33500000000000002</v>
      </c>
      <c r="R25" s="144"/>
      <c r="S25" s="144"/>
      <c r="T25" s="144"/>
      <c r="U25" s="144"/>
      <c r="V25" s="144"/>
      <c r="W25" s="144"/>
      <c r="X25" s="144"/>
      <c r="Y25" s="144"/>
      <c r="Z25" s="144"/>
      <c r="AA25" s="144"/>
      <c r="AB25" s="144"/>
    </row>
    <row r="26" spans="4:28" x14ac:dyDescent="0.25">
      <c r="D26" s="141">
        <v>23</v>
      </c>
      <c r="E26" s="143">
        <v>49000</v>
      </c>
      <c r="F26" s="142">
        <v>0.24</v>
      </c>
      <c r="G26" s="142">
        <v>0.25</v>
      </c>
      <c r="H26" s="142">
        <v>0.26</v>
      </c>
      <c r="I26" s="142">
        <v>0.27</v>
      </c>
      <c r="J26" s="142">
        <v>0.28000000000000003</v>
      </c>
      <c r="K26" s="142">
        <v>0.29000000000000004</v>
      </c>
      <c r="L26" s="142">
        <v>0.3</v>
      </c>
      <c r="M26" s="142">
        <v>0.31</v>
      </c>
      <c r="N26" s="142">
        <v>0.315</v>
      </c>
      <c r="O26" s="142">
        <v>0.32500000000000001</v>
      </c>
      <c r="P26" s="142">
        <v>0.33</v>
      </c>
      <c r="Q26" s="142">
        <v>0.33500000000000002</v>
      </c>
      <c r="R26" s="144"/>
      <c r="S26" s="144"/>
      <c r="T26" s="144"/>
      <c r="U26" s="144"/>
      <c r="V26" s="144"/>
      <c r="W26" s="144"/>
      <c r="X26" s="144"/>
      <c r="Y26" s="144"/>
      <c r="Z26" s="144"/>
      <c r="AA26" s="144"/>
      <c r="AB26" s="144"/>
    </row>
    <row r="27" spans="4:28" x14ac:dyDescent="0.25">
      <c r="D27" s="141">
        <v>24</v>
      </c>
      <c r="E27" s="143">
        <v>50000</v>
      </c>
      <c r="F27" s="142">
        <v>0.24</v>
      </c>
      <c r="G27" s="142">
        <v>0.255</v>
      </c>
      <c r="H27" s="142">
        <v>0.26500000000000001</v>
      </c>
      <c r="I27" s="142">
        <v>0.27500000000000002</v>
      </c>
      <c r="J27" s="142">
        <v>0.28500000000000003</v>
      </c>
      <c r="K27" s="142">
        <v>0.29499999999999998</v>
      </c>
      <c r="L27" s="142">
        <v>0.3</v>
      </c>
      <c r="M27" s="142">
        <v>0.31</v>
      </c>
      <c r="N27" s="142">
        <v>0.32</v>
      </c>
      <c r="O27" s="142">
        <v>0.32500000000000001</v>
      </c>
      <c r="P27" s="142">
        <v>0.33500000000000002</v>
      </c>
      <c r="Q27" s="142">
        <v>0.34</v>
      </c>
      <c r="R27" s="144"/>
      <c r="S27" s="144"/>
      <c r="T27" s="144"/>
      <c r="U27" s="144"/>
      <c r="V27" s="144"/>
      <c r="W27" s="144"/>
      <c r="X27" s="144"/>
      <c r="Y27" s="144"/>
      <c r="Z27" s="144"/>
      <c r="AA27" s="144"/>
      <c r="AB27" s="144"/>
    </row>
    <row r="28" spans="4:28" x14ac:dyDescent="0.25">
      <c r="D28" s="141">
        <v>25</v>
      </c>
      <c r="E28" s="143">
        <v>51000</v>
      </c>
      <c r="F28" s="142">
        <v>0.245</v>
      </c>
      <c r="G28" s="142">
        <v>0.255</v>
      </c>
      <c r="H28" s="142">
        <v>0.27</v>
      </c>
      <c r="I28" s="142">
        <v>0.27500000000000002</v>
      </c>
      <c r="J28" s="142">
        <v>0.28500000000000003</v>
      </c>
      <c r="K28" s="142">
        <v>0.29499999999999998</v>
      </c>
      <c r="L28" s="142">
        <v>0.30499999999999999</v>
      </c>
      <c r="M28" s="142">
        <v>0.315</v>
      </c>
      <c r="N28" s="142">
        <v>0.32</v>
      </c>
      <c r="O28" s="142">
        <v>0.33</v>
      </c>
      <c r="P28" s="142">
        <v>0.33500000000000002</v>
      </c>
      <c r="Q28" s="142">
        <v>0.34500000000000003</v>
      </c>
      <c r="R28" s="144"/>
      <c r="S28" s="144"/>
      <c r="T28" s="144"/>
      <c r="U28" s="144"/>
      <c r="V28" s="144"/>
      <c r="W28" s="144"/>
      <c r="X28" s="144"/>
      <c r="Y28" s="144"/>
      <c r="Z28" s="144"/>
      <c r="AA28" s="144"/>
      <c r="AB28" s="144"/>
    </row>
    <row r="29" spans="4:28" x14ac:dyDescent="0.25">
      <c r="D29" s="141">
        <v>26</v>
      </c>
      <c r="E29" s="143">
        <v>52000</v>
      </c>
      <c r="F29" s="142">
        <v>0.245</v>
      </c>
      <c r="G29" s="142">
        <v>0.26</v>
      </c>
      <c r="H29" s="142">
        <v>0.27</v>
      </c>
      <c r="I29" s="142">
        <v>0.28000000000000003</v>
      </c>
      <c r="J29" s="142">
        <v>0.29000000000000004</v>
      </c>
      <c r="K29" s="142">
        <v>0.3</v>
      </c>
      <c r="L29" s="142">
        <v>0.31</v>
      </c>
      <c r="M29" s="142">
        <v>0.315</v>
      </c>
      <c r="N29" s="142">
        <v>0.32500000000000001</v>
      </c>
      <c r="O29" s="142">
        <v>0.33500000000000002</v>
      </c>
      <c r="P29" s="142">
        <v>0.34</v>
      </c>
      <c r="Q29" s="142">
        <v>0.34500000000000003</v>
      </c>
      <c r="R29" s="144"/>
      <c r="S29" s="144"/>
      <c r="T29" s="144"/>
      <c r="U29" s="144"/>
      <c r="V29" s="144"/>
      <c r="W29" s="144"/>
      <c r="X29" s="144"/>
      <c r="Y29" s="144"/>
      <c r="Z29" s="144"/>
      <c r="AA29" s="144"/>
      <c r="AB29" s="144"/>
    </row>
    <row r="30" spans="4:28" x14ac:dyDescent="0.25">
      <c r="D30" s="141">
        <v>27</v>
      </c>
      <c r="E30" s="143">
        <v>53000</v>
      </c>
      <c r="F30" s="142">
        <v>0.25</v>
      </c>
      <c r="G30" s="142">
        <v>0.26</v>
      </c>
      <c r="H30" s="142">
        <v>0.27500000000000002</v>
      </c>
      <c r="I30" s="142">
        <v>0.28500000000000003</v>
      </c>
      <c r="J30" s="142">
        <v>0.29499999999999998</v>
      </c>
      <c r="K30" s="142">
        <v>0.30499999999999999</v>
      </c>
      <c r="L30" s="142">
        <v>0.31</v>
      </c>
      <c r="M30" s="142">
        <v>0.32</v>
      </c>
      <c r="N30" s="142">
        <v>0.33</v>
      </c>
      <c r="O30" s="142">
        <v>0.33500000000000002</v>
      </c>
      <c r="P30" s="142">
        <v>0.34500000000000003</v>
      </c>
      <c r="Q30" s="142">
        <v>0.35000000000000003</v>
      </c>
      <c r="R30" s="144"/>
      <c r="S30" s="144"/>
      <c r="T30" s="144"/>
      <c r="U30" s="144"/>
      <c r="V30" s="144"/>
      <c r="W30" s="144"/>
      <c r="X30" s="144"/>
      <c r="Y30" s="144"/>
      <c r="Z30" s="144"/>
      <c r="AA30" s="144"/>
      <c r="AB30" s="144"/>
    </row>
    <row r="31" spans="4:28" x14ac:dyDescent="0.25">
      <c r="D31" s="141">
        <v>28</v>
      </c>
      <c r="E31" s="143">
        <v>54000</v>
      </c>
      <c r="F31" s="142">
        <v>0.25</v>
      </c>
      <c r="G31" s="142">
        <v>0.26500000000000001</v>
      </c>
      <c r="H31" s="142">
        <v>0.27500000000000002</v>
      </c>
      <c r="I31" s="142">
        <v>0.29000000000000004</v>
      </c>
      <c r="J31" s="142">
        <v>0.3</v>
      </c>
      <c r="K31" s="142">
        <v>0.30499999999999999</v>
      </c>
      <c r="L31" s="142">
        <v>0.315</v>
      </c>
      <c r="M31" s="142">
        <v>0.32500000000000001</v>
      </c>
      <c r="N31" s="142">
        <v>0.33</v>
      </c>
      <c r="O31" s="142">
        <v>0.34</v>
      </c>
      <c r="P31" s="142">
        <v>0.35000000000000003</v>
      </c>
      <c r="Q31" s="142">
        <v>0.35499999999999998</v>
      </c>
      <c r="R31" s="144"/>
      <c r="S31" s="144"/>
      <c r="T31" s="144"/>
      <c r="U31" s="144"/>
      <c r="V31" s="144"/>
      <c r="W31" s="144"/>
      <c r="X31" s="144"/>
      <c r="Y31" s="144"/>
      <c r="Z31" s="144"/>
      <c r="AA31" s="144"/>
      <c r="AB31" s="144"/>
    </row>
    <row r="32" spans="4:28" x14ac:dyDescent="0.25">
      <c r="D32" s="141">
        <v>29</v>
      </c>
      <c r="E32" s="143">
        <v>55000</v>
      </c>
      <c r="F32" s="142">
        <v>0.25</v>
      </c>
      <c r="G32" s="142">
        <v>0.26500000000000001</v>
      </c>
      <c r="H32" s="142">
        <v>0.28000000000000003</v>
      </c>
      <c r="I32" s="142">
        <v>0.29000000000000004</v>
      </c>
      <c r="J32" s="142">
        <v>0.30499999999999999</v>
      </c>
      <c r="K32" s="142">
        <v>0.31</v>
      </c>
      <c r="L32" s="142">
        <v>0.32</v>
      </c>
      <c r="M32" s="142">
        <v>0.33</v>
      </c>
      <c r="N32" s="142">
        <v>0.33500000000000002</v>
      </c>
      <c r="O32" s="142">
        <v>0.34500000000000003</v>
      </c>
      <c r="P32" s="142">
        <v>0.35000000000000003</v>
      </c>
      <c r="Q32" s="142">
        <v>0.36</v>
      </c>
      <c r="R32" s="144"/>
      <c r="S32" s="144"/>
      <c r="T32" s="144"/>
      <c r="U32" s="144"/>
      <c r="V32" s="144"/>
      <c r="W32" s="144"/>
      <c r="X32" s="144"/>
      <c r="Y32" s="144"/>
      <c r="Z32" s="144"/>
      <c r="AA32" s="144"/>
      <c r="AB32" s="144"/>
    </row>
    <row r="33" spans="4:28" x14ac:dyDescent="0.25">
      <c r="D33" s="141">
        <v>30</v>
      </c>
      <c r="E33" s="143">
        <v>56000</v>
      </c>
      <c r="F33" s="142">
        <v>0.255</v>
      </c>
      <c r="G33" s="142">
        <v>0.27</v>
      </c>
      <c r="H33" s="142">
        <v>0.28500000000000003</v>
      </c>
      <c r="I33" s="142">
        <v>0.29499999999999998</v>
      </c>
      <c r="J33" s="142">
        <v>0.30499999999999999</v>
      </c>
      <c r="K33" s="142">
        <v>0.315</v>
      </c>
      <c r="L33" s="142">
        <v>0.32500000000000001</v>
      </c>
      <c r="M33" s="142">
        <v>0.33500000000000002</v>
      </c>
      <c r="N33" s="142">
        <v>0.34</v>
      </c>
      <c r="O33" s="142">
        <v>0.35000000000000003</v>
      </c>
      <c r="P33" s="142">
        <v>0.35499999999999998</v>
      </c>
      <c r="Q33" s="142">
        <v>0.36499999999999999</v>
      </c>
      <c r="R33" s="144"/>
      <c r="S33" s="144"/>
      <c r="T33" s="144"/>
      <c r="U33" s="144"/>
      <c r="V33" s="144"/>
      <c r="W33" s="144"/>
      <c r="X33" s="144"/>
      <c r="Y33" s="144"/>
      <c r="Z33" s="144"/>
      <c r="AA33" s="144"/>
      <c r="AB33" s="144"/>
    </row>
    <row r="34" spans="4:28" x14ac:dyDescent="0.25">
      <c r="D34" s="141">
        <v>31</v>
      </c>
      <c r="E34" s="143">
        <v>57000</v>
      </c>
      <c r="F34" s="142">
        <v>0.255</v>
      </c>
      <c r="G34" s="142">
        <v>0.27</v>
      </c>
      <c r="H34" s="142">
        <v>0.28500000000000003</v>
      </c>
      <c r="I34" s="142">
        <v>0.3</v>
      </c>
      <c r="J34" s="142">
        <v>0.31</v>
      </c>
      <c r="K34" s="142">
        <v>0.32</v>
      </c>
      <c r="L34" s="142">
        <v>0.33</v>
      </c>
      <c r="M34" s="142">
        <v>0.33500000000000002</v>
      </c>
      <c r="N34" s="142">
        <v>0.34500000000000003</v>
      </c>
      <c r="O34" s="142">
        <v>0.35000000000000003</v>
      </c>
      <c r="P34" s="142">
        <v>0.36</v>
      </c>
      <c r="Q34" s="142">
        <v>0.36499999999999999</v>
      </c>
      <c r="R34" s="144"/>
      <c r="S34" s="144"/>
      <c r="T34" s="144"/>
      <c r="U34" s="144"/>
      <c r="V34" s="144"/>
      <c r="W34" s="144"/>
      <c r="X34" s="144"/>
      <c r="Y34" s="144"/>
      <c r="Z34" s="144"/>
      <c r="AA34" s="144"/>
      <c r="AB34" s="144"/>
    </row>
    <row r="35" spans="4:28" x14ac:dyDescent="0.25">
      <c r="D35" s="141">
        <v>32</v>
      </c>
      <c r="E35" s="143">
        <v>58000</v>
      </c>
      <c r="F35" s="142">
        <v>0.255</v>
      </c>
      <c r="G35" s="142">
        <v>0.27</v>
      </c>
      <c r="H35" s="142">
        <v>0.28500000000000003</v>
      </c>
      <c r="I35" s="142">
        <v>0.3</v>
      </c>
      <c r="J35" s="142">
        <v>0.315</v>
      </c>
      <c r="K35" s="142">
        <v>0.32500000000000001</v>
      </c>
      <c r="L35" s="142">
        <v>0.33500000000000002</v>
      </c>
      <c r="M35" s="142">
        <v>0.34</v>
      </c>
      <c r="N35" s="142">
        <v>0.35000000000000003</v>
      </c>
      <c r="O35" s="142">
        <v>0.35499999999999998</v>
      </c>
      <c r="P35" s="142">
        <v>0.36499999999999999</v>
      </c>
      <c r="Q35" s="142">
        <v>0.37</v>
      </c>
      <c r="R35" s="144"/>
      <c r="S35" s="144"/>
      <c r="T35" s="144"/>
      <c r="U35" s="144"/>
      <c r="V35" s="144"/>
      <c r="W35" s="144"/>
      <c r="X35" s="144"/>
      <c r="Y35" s="144"/>
      <c r="Z35" s="144"/>
      <c r="AA35" s="144"/>
      <c r="AB35" s="144"/>
    </row>
    <row r="36" spans="4:28" x14ac:dyDescent="0.25">
      <c r="D36" s="141">
        <v>33</v>
      </c>
      <c r="E36" s="143">
        <v>59000</v>
      </c>
      <c r="F36" s="142">
        <v>0.255</v>
      </c>
      <c r="G36" s="142">
        <v>0.27</v>
      </c>
      <c r="H36" s="142">
        <v>0.29000000000000004</v>
      </c>
      <c r="I36" s="142">
        <v>0.30499999999999999</v>
      </c>
      <c r="J36" s="142">
        <v>0.315</v>
      </c>
      <c r="K36" s="142">
        <v>0.32500000000000001</v>
      </c>
      <c r="L36" s="142">
        <v>0.33500000000000002</v>
      </c>
      <c r="M36" s="142">
        <v>0.34500000000000003</v>
      </c>
      <c r="N36" s="142">
        <v>0.35499999999999998</v>
      </c>
      <c r="O36" s="142">
        <v>0.36</v>
      </c>
      <c r="P36" s="142">
        <v>0.37</v>
      </c>
      <c r="Q36" s="142">
        <v>0.375</v>
      </c>
      <c r="R36" s="144"/>
      <c r="S36" s="144"/>
      <c r="T36" s="144"/>
      <c r="U36" s="144"/>
      <c r="V36" s="144"/>
      <c r="W36" s="144"/>
      <c r="X36" s="144"/>
      <c r="Y36" s="144"/>
      <c r="Z36" s="144"/>
      <c r="AA36" s="144"/>
      <c r="AB36" s="144"/>
    </row>
    <row r="37" spans="4:28" x14ac:dyDescent="0.25">
      <c r="D37" s="141">
        <v>34</v>
      </c>
      <c r="E37" s="143">
        <v>60000</v>
      </c>
      <c r="F37" s="142">
        <v>0.255</v>
      </c>
      <c r="G37" s="142">
        <v>0.27</v>
      </c>
      <c r="H37" s="142">
        <v>0.29000000000000004</v>
      </c>
      <c r="I37" s="142">
        <v>0.30499999999999999</v>
      </c>
      <c r="J37" s="142">
        <v>0.32</v>
      </c>
      <c r="K37" s="142">
        <v>0.33</v>
      </c>
      <c r="L37" s="142">
        <v>0.34</v>
      </c>
      <c r="M37" s="142">
        <v>0.35000000000000003</v>
      </c>
      <c r="N37" s="142">
        <v>0.36</v>
      </c>
      <c r="O37" s="142">
        <v>0.36499999999999999</v>
      </c>
      <c r="P37" s="142">
        <v>0.37</v>
      </c>
      <c r="Q37" s="142">
        <v>0.38</v>
      </c>
      <c r="R37" s="144"/>
      <c r="S37" s="144"/>
      <c r="T37" s="144"/>
      <c r="U37" s="144"/>
      <c r="V37" s="144"/>
      <c r="W37" s="144"/>
      <c r="X37" s="144"/>
      <c r="Y37" s="144"/>
      <c r="Z37" s="144"/>
      <c r="AA37" s="144"/>
      <c r="AB37" s="144"/>
    </row>
    <row r="38" spans="4:28" x14ac:dyDescent="0.25">
      <c r="D38" s="141">
        <v>35</v>
      </c>
      <c r="E38" s="143">
        <v>61000</v>
      </c>
      <c r="F38" s="142">
        <v>0.26</v>
      </c>
      <c r="G38" s="142">
        <v>0.27500000000000002</v>
      </c>
      <c r="H38" s="142">
        <v>0.29000000000000004</v>
      </c>
      <c r="I38" s="142">
        <v>0.30499999999999999</v>
      </c>
      <c r="J38" s="142">
        <v>0.32</v>
      </c>
      <c r="K38" s="142">
        <v>0.33500000000000002</v>
      </c>
      <c r="L38" s="142">
        <v>0.34500000000000003</v>
      </c>
      <c r="M38" s="142">
        <v>0.35499999999999998</v>
      </c>
      <c r="N38" s="142">
        <v>0.36</v>
      </c>
      <c r="O38" s="142">
        <v>0.37</v>
      </c>
      <c r="P38" s="142">
        <v>0.375</v>
      </c>
      <c r="Q38" s="142">
        <v>0.38500000000000001</v>
      </c>
      <c r="R38" s="144"/>
      <c r="S38" s="144"/>
      <c r="T38" s="144"/>
      <c r="U38" s="144"/>
      <c r="V38" s="144"/>
      <c r="W38" s="144"/>
      <c r="X38" s="144"/>
      <c r="Y38" s="144"/>
      <c r="Z38" s="144"/>
      <c r="AA38" s="144"/>
      <c r="AB38" s="144"/>
    </row>
    <row r="39" spans="4:28" x14ac:dyDescent="0.25">
      <c r="D39" s="141">
        <v>36</v>
      </c>
      <c r="E39" s="143">
        <v>62000</v>
      </c>
      <c r="F39" s="142">
        <v>0.26</v>
      </c>
      <c r="G39" s="142">
        <v>0.27500000000000002</v>
      </c>
      <c r="H39" s="142">
        <v>0.29000000000000004</v>
      </c>
      <c r="I39" s="142">
        <v>0.30499999999999999</v>
      </c>
      <c r="J39" s="142">
        <v>0.32</v>
      </c>
      <c r="K39" s="142">
        <v>0.33500000000000002</v>
      </c>
      <c r="L39" s="142">
        <v>0.34500000000000003</v>
      </c>
      <c r="M39" s="142">
        <v>0.35499999999999998</v>
      </c>
      <c r="N39" s="142">
        <v>0.36499999999999999</v>
      </c>
      <c r="O39" s="142">
        <v>0.375</v>
      </c>
      <c r="P39" s="142">
        <v>0.38</v>
      </c>
      <c r="Q39" s="142">
        <v>0.38500000000000001</v>
      </c>
      <c r="R39" s="144"/>
      <c r="S39" s="144"/>
      <c r="T39" s="144"/>
      <c r="U39" s="144"/>
      <c r="V39" s="144"/>
      <c r="W39" s="144"/>
      <c r="X39" s="144"/>
      <c r="Y39" s="144"/>
      <c r="Z39" s="144"/>
      <c r="AA39" s="144"/>
      <c r="AB39" s="144"/>
    </row>
    <row r="40" spans="4:28" x14ac:dyDescent="0.25">
      <c r="D40" s="141">
        <v>37</v>
      </c>
      <c r="E40" s="143">
        <v>63000</v>
      </c>
      <c r="F40" s="142">
        <v>0.26</v>
      </c>
      <c r="G40" s="142">
        <v>0.27500000000000002</v>
      </c>
      <c r="H40" s="142">
        <v>0.29000000000000004</v>
      </c>
      <c r="I40" s="142">
        <v>0.30499999999999999</v>
      </c>
      <c r="J40" s="142">
        <v>0.32</v>
      </c>
      <c r="K40" s="142">
        <v>0.33500000000000002</v>
      </c>
      <c r="L40" s="142">
        <v>0.35000000000000003</v>
      </c>
      <c r="M40" s="142">
        <v>0.36</v>
      </c>
      <c r="N40" s="142">
        <v>0.37</v>
      </c>
      <c r="O40" s="142">
        <v>0.375</v>
      </c>
      <c r="P40" s="142">
        <v>0.38500000000000001</v>
      </c>
      <c r="Q40" s="142">
        <v>0.39</v>
      </c>
      <c r="R40" s="144"/>
      <c r="S40" s="144"/>
      <c r="T40" s="144"/>
      <c r="U40" s="144"/>
      <c r="V40" s="144"/>
      <c r="W40" s="144"/>
      <c r="X40" s="144"/>
      <c r="Y40" s="144"/>
      <c r="Z40" s="144"/>
      <c r="AA40" s="144"/>
      <c r="AB40" s="144"/>
    </row>
    <row r="41" spans="4:28" x14ac:dyDescent="0.25">
      <c r="D41" s="141">
        <v>38</v>
      </c>
      <c r="E41" s="143">
        <v>64000</v>
      </c>
      <c r="F41" s="142">
        <v>0.26</v>
      </c>
      <c r="G41" s="142">
        <v>0.27500000000000002</v>
      </c>
      <c r="H41" s="142">
        <v>0.29000000000000004</v>
      </c>
      <c r="I41" s="142">
        <v>0.30499999999999999</v>
      </c>
      <c r="J41" s="142">
        <v>0.32</v>
      </c>
      <c r="K41" s="142">
        <v>0.33</v>
      </c>
      <c r="L41" s="142">
        <v>0.35000000000000003</v>
      </c>
      <c r="M41" s="142">
        <v>0.36</v>
      </c>
      <c r="N41" s="142">
        <v>0.37</v>
      </c>
      <c r="O41" s="142">
        <v>0.38</v>
      </c>
      <c r="P41" s="142">
        <v>0.38500000000000001</v>
      </c>
      <c r="Q41" s="142">
        <v>0.39500000000000002</v>
      </c>
      <c r="R41" s="144"/>
      <c r="S41" s="144"/>
      <c r="T41" s="144"/>
      <c r="U41" s="144"/>
      <c r="V41" s="144"/>
      <c r="W41" s="144"/>
      <c r="X41" s="144"/>
      <c r="Y41" s="144"/>
      <c r="Z41" s="144"/>
      <c r="AA41" s="144"/>
      <c r="AB41" s="144"/>
    </row>
    <row r="42" spans="4:28" x14ac:dyDescent="0.25">
      <c r="D42" s="141">
        <v>39</v>
      </c>
      <c r="E42" s="143">
        <v>65000</v>
      </c>
      <c r="F42" s="142">
        <v>0.26</v>
      </c>
      <c r="G42" s="142">
        <v>0.27500000000000002</v>
      </c>
      <c r="H42" s="142">
        <v>0.29000000000000004</v>
      </c>
      <c r="I42" s="142">
        <v>0.31</v>
      </c>
      <c r="J42" s="142">
        <v>0.32500000000000001</v>
      </c>
      <c r="K42" s="142">
        <v>0.34</v>
      </c>
      <c r="L42" s="142">
        <v>0.35499999999999998</v>
      </c>
      <c r="M42" s="142">
        <v>0.36499999999999999</v>
      </c>
      <c r="N42" s="142">
        <v>0.375</v>
      </c>
      <c r="O42" s="142">
        <v>0.38500000000000001</v>
      </c>
      <c r="P42" s="142">
        <v>0.39</v>
      </c>
      <c r="Q42" s="142">
        <v>0.39500000000000002</v>
      </c>
      <c r="R42" s="144"/>
      <c r="S42" s="144"/>
      <c r="T42" s="144"/>
      <c r="U42" s="144"/>
      <c r="V42" s="144"/>
      <c r="W42" s="144"/>
      <c r="X42" s="144"/>
      <c r="Y42" s="144"/>
      <c r="Z42" s="144"/>
      <c r="AA42" s="144"/>
      <c r="AB42" s="144"/>
    </row>
    <row r="43" spans="4:28" x14ac:dyDescent="0.25">
      <c r="D43" s="141">
        <v>40</v>
      </c>
      <c r="E43" s="143">
        <v>66000</v>
      </c>
      <c r="F43" s="142">
        <v>0.26</v>
      </c>
      <c r="G43" s="142">
        <v>0.27500000000000002</v>
      </c>
      <c r="H43" s="142">
        <v>0.29499999999999998</v>
      </c>
      <c r="I43" s="142">
        <v>0.31</v>
      </c>
      <c r="J43" s="142">
        <v>0.32500000000000001</v>
      </c>
      <c r="K43" s="142">
        <v>0.34</v>
      </c>
      <c r="L43" s="142">
        <v>0.35499999999999998</v>
      </c>
      <c r="M43" s="142">
        <v>0.36499999999999999</v>
      </c>
      <c r="N43" s="142">
        <v>0.375</v>
      </c>
      <c r="O43" s="142">
        <v>0.38500000000000001</v>
      </c>
      <c r="P43" s="142">
        <v>0.39500000000000002</v>
      </c>
      <c r="Q43" s="142">
        <v>0.4</v>
      </c>
      <c r="R43" s="144"/>
      <c r="S43" s="144"/>
      <c r="T43" s="144"/>
      <c r="U43" s="144"/>
      <c r="V43" s="144"/>
      <c r="W43" s="144"/>
      <c r="X43" s="144"/>
      <c r="Y43" s="144"/>
      <c r="Z43" s="144"/>
      <c r="AA43" s="144"/>
      <c r="AB43" s="144"/>
    </row>
    <row r="44" spans="4:28" x14ac:dyDescent="0.25">
      <c r="D44" s="141">
        <v>41</v>
      </c>
      <c r="E44" s="143">
        <v>67000</v>
      </c>
      <c r="F44" s="142">
        <v>0.26</v>
      </c>
      <c r="G44" s="142">
        <v>0.27500000000000002</v>
      </c>
      <c r="H44" s="142">
        <v>0.29499999999999998</v>
      </c>
      <c r="I44" s="142">
        <v>0.31</v>
      </c>
      <c r="J44" s="142">
        <v>0.32500000000000001</v>
      </c>
      <c r="K44" s="142">
        <v>0.34</v>
      </c>
      <c r="L44" s="142">
        <v>0.35499999999999998</v>
      </c>
      <c r="M44" s="142">
        <v>0.37</v>
      </c>
      <c r="N44" s="142">
        <v>0.38</v>
      </c>
      <c r="O44" s="142">
        <v>0.39</v>
      </c>
      <c r="P44" s="142">
        <v>0.39500000000000002</v>
      </c>
      <c r="Q44" s="142">
        <v>0.40500000000000003</v>
      </c>
      <c r="R44" s="144"/>
      <c r="S44" s="144"/>
      <c r="T44" s="144"/>
      <c r="U44" s="144"/>
      <c r="V44" s="144"/>
      <c r="W44" s="144"/>
      <c r="X44" s="144"/>
      <c r="Y44" s="144"/>
      <c r="Z44" s="144"/>
      <c r="AA44" s="144"/>
      <c r="AB44" s="144"/>
    </row>
    <row r="45" spans="4:28" x14ac:dyDescent="0.25">
      <c r="D45" s="141">
        <v>42</v>
      </c>
      <c r="E45" s="143">
        <v>68000</v>
      </c>
      <c r="F45" s="142">
        <v>0.26</v>
      </c>
      <c r="G45" s="142">
        <v>0.27500000000000002</v>
      </c>
      <c r="H45" s="142">
        <v>0.29499999999999998</v>
      </c>
      <c r="I45" s="142">
        <v>0.31</v>
      </c>
      <c r="J45" s="142">
        <v>0.32500000000000001</v>
      </c>
      <c r="K45" s="142">
        <v>0.34</v>
      </c>
      <c r="L45" s="142">
        <v>0.35499999999999998</v>
      </c>
      <c r="M45" s="142">
        <v>0.37</v>
      </c>
      <c r="N45" s="142">
        <v>0.38</v>
      </c>
      <c r="O45" s="142">
        <v>0.39</v>
      </c>
      <c r="P45" s="142">
        <v>0.4</v>
      </c>
      <c r="Q45" s="142">
        <v>0.40500000000000003</v>
      </c>
      <c r="R45" s="144"/>
      <c r="S45" s="144"/>
      <c r="T45" s="144"/>
      <c r="U45" s="144"/>
      <c r="V45" s="144"/>
      <c r="W45" s="144"/>
      <c r="X45" s="144"/>
      <c r="Y45" s="144"/>
      <c r="Z45" s="144"/>
      <c r="AA45" s="144"/>
      <c r="AB45" s="144"/>
    </row>
    <row r="46" spans="4:28" x14ac:dyDescent="0.25">
      <c r="D46" s="141">
        <v>43</v>
      </c>
      <c r="E46" s="143">
        <v>69000</v>
      </c>
      <c r="F46" s="142">
        <v>0.26</v>
      </c>
      <c r="G46" s="142">
        <v>0.27500000000000002</v>
      </c>
      <c r="H46" s="142">
        <v>0.29499999999999998</v>
      </c>
      <c r="I46" s="142">
        <v>0.31</v>
      </c>
      <c r="J46" s="142">
        <v>0.32500000000000001</v>
      </c>
      <c r="K46" s="142">
        <v>0.34500000000000003</v>
      </c>
      <c r="L46" s="142">
        <v>0.36</v>
      </c>
      <c r="M46" s="142">
        <v>0.37</v>
      </c>
      <c r="N46" s="142">
        <v>0.38500000000000001</v>
      </c>
      <c r="O46" s="142">
        <v>0.39500000000000002</v>
      </c>
      <c r="P46" s="142">
        <v>0.4</v>
      </c>
      <c r="Q46" s="142">
        <v>0.41000000000000003</v>
      </c>
      <c r="R46" s="144"/>
      <c r="S46" s="144"/>
      <c r="T46" s="144"/>
      <c r="U46" s="144"/>
      <c r="V46" s="144"/>
      <c r="W46" s="144"/>
      <c r="X46" s="144"/>
      <c r="Y46" s="144"/>
      <c r="Z46" s="144"/>
      <c r="AA46" s="144"/>
      <c r="AB46" s="144"/>
    </row>
    <row r="47" spans="4:28" x14ac:dyDescent="0.25">
      <c r="D47" s="141">
        <v>44</v>
      </c>
      <c r="E47" s="143">
        <v>70000</v>
      </c>
      <c r="F47" s="142">
        <v>0.26500000000000001</v>
      </c>
      <c r="G47" s="142">
        <v>0.28000000000000003</v>
      </c>
      <c r="H47" s="142">
        <v>0.29499999999999998</v>
      </c>
      <c r="I47" s="142">
        <v>0.31</v>
      </c>
      <c r="J47" s="142">
        <v>0.32500000000000001</v>
      </c>
      <c r="K47" s="142">
        <v>0.34500000000000003</v>
      </c>
      <c r="L47" s="142">
        <v>0.36</v>
      </c>
      <c r="M47" s="142">
        <v>0.375</v>
      </c>
      <c r="N47" s="142">
        <v>0.38500000000000001</v>
      </c>
      <c r="O47" s="142">
        <v>0.39500000000000002</v>
      </c>
      <c r="P47" s="142">
        <v>0.40500000000000003</v>
      </c>
      <c r="Q47" s="142">
        <v>0.41000000000000003</v>
      </c>
      <c r="R47" s="144"/>
      <c r="S47" s="144"/>
      <c r="T47" s="144"/>
      <c r="U47" s="144"/>
      <c r="V47" s="144"/>
      <c r="W47" s="144"/>
      <c r="X47" s="144"/>
      <c r="Y47" s="144"/>
      <c r="Z47" s="144"/>
      <c r="AA47" s="144"/>
      <c r="AB47" s="144"/>
    </row>
    <row r="48" spans="4:28" x14ac:dyDescent="0.25">
      <c r="D48" s="141">
        <v>45</v>
      </c>
      <c r="E48" s="143">
        <v>71000</v>
      </c>
      <c r="F48" s="142">
        <v>0.26500000000000001</v>
      </c>
      <c r="G48" s="142">
        <v>0.28000000000000003</v>
      </c>
      <c r="H48" s="142">
        <v>0.29499999999999998</v>
      </c>
      <c r="I48" s="142">
        <v>0.31</v>
      </c>
      <c r="J48" s="142">
        <v>0.33</v>
      </c>
      <c r="K48" s="142">
        <v>0.34500000000000003</v>
      </c>
      <c r="L48" s="142">
        <v>0.36</v>
      </c>
      <c r="M48" s="142">
        <v>0.375</v>
      </c>
      <c r="N48" s="142">
        <v>0.38500000000000001</v>
      </c>
      <c r="O48" s="142">
        <v>0.39500000000000002</v>
      </c>
      <c r="P48" s="142">
        <v>0.40500000000000003</v>
      </c>
      <c r="Q48" s="142">
        <v>0.41500000000000004</v>
      </c>
      <c r="R48" s="144"/>
      <c r="S48" s="144"/>
      <c r="T48" s="144"/>
      <c r="U48" s="144"/>
      <c r="V48" s="144"/>
      <c r="W48" s="144"/>
      <c r="X48" s="144"/>
      <c r="Y48" s="144"/>
      <c r="Z48" s="144"/>
      <c r="AA48" s="144"/>
      <c r="AB48" s="144"/>
    </row>
    <row r="49" spans="4:28" x14ac:dyDescent="0.25">
      <c r="D49" s="141">
        <v>46</v>
      </c>
      <c r="E49" s="143">
        <v>72000</v>
      </c>
      <c r="F49" s="142">
        <v>0.26500000000000001</v>
      </c>
      <c r="G49" s="142">
        <v>0.28000000000000003</v>
      </c>
      <c r="H49" s="142">
        <v>0.29499999999999998</v>
      </c>
      <c r="I49" s="142">
        <v>0.31</v>
      </c>
      <c r="J49" s="142">
        <v>0.33</v>
      </c>
      <c r="K49" s="142">
        <v>0.34500000000000003</v>
      </c>
      <c r="L49" s="142">
        <v>0.36</v>
      </c>
      <c r="M49" s="142">
        <v>0.375</v>
      </c>
      <c r="N49" s="142">
        <v>0.38500000000000001</v>
      </c>
      <c r="O49" s="142">
        <v>0.39500000000000002</v>
      </c>
      <c r="P49" s="142">
        <v>0.40500000000000003</v>
      </c>
      <c r="Q49" s="142">
        <v>0.41500000000000004</v>
      </c>
      <c r="R49" s="144"/>
      <c r="S49" s="144"/>
      <c r="T49" s="144"/>
      <c r="U49" s="144"/>
      <c r="V49" s="144"/>
      <c r="W49" s="144"/>
      <c r="X49" s="144"/>
      <c r="Y49" s="144"/>
      <c r="Z49" s="144"/>
      <c r="AA49" s="144"/>
      <c r="AB49" s="144"/>
    </row>
    <row r="50" spans="4:28" x14ac:dyDescent="0.25">
      <c r="D50" s="141">
        <v>47</v>
      </c>
      <c r="E50" s="143">
        <v>73000</v>
      </c>
      <c r="F50" s="142">
        <v>0.26500000000000001</v>
      </c>
      <c r="G50" s="142">
        <v>0.28000000000000003</v>
      </c>
      <c r="H50" s="142">
        <v>0.29499999999999998</v>
      </c>
      <c r="I50" s="142">
        <v>0.315</v>
      </c>
      <c r="J50" s="142">
        <v>0.33</v>
      </c>
      <c r="K50" s="142">
        <v>0.34500000000000003</v>
      </c>
      <c r="L50" s="142">
        <v>0.36</v>
      </c>
      <c r="M50" s="142">
        <v>0.375</v>
      </c>
      <c r="N50" s="142">
        <v>0.38500000000000001</v>
      </c>
      <c r="O50" s="142">
        <v>0.39500000000000002</v>
      </c>
      <c r="P50" s="142">
        <v>0.40500000000000003</v>
      </c>
      <c r="Q50" s="142">
        <v>0.41499999999999998</v>
      </c>
      <c r="R50" s="144"/>
      <c r="S50" s="144"/>
      <c r="T50" s="144"/>
      <c r="U50" s="144"/>
      <c r="V50" s="144"/>
      <c r="W50" s="144"/>
      <c r="X50" s="144"/>
      <c r="Y50" s="144"/>
      <c r="Z50" s="144"/>
      <c r="AA50" s="144"/>
      <c r="AB50" s="144"/>
    </row>
    <row r="51" spans="4:28" x14ac:dyDescent="0.25">
      <c r="D51" s="141">
        <v>48</v>
      </c>
      <c r="E51" s="143">
        <v>74000</v>
      </c>
      <c r="F51" s="142">
        <v>0.26500000000000001</v>
      </c>
      <c r="G51" s="142">
        <v>0.28000000000000003</v>
      </c>
      <c r="H51" s="142">
        <v>0.3</v>
      </c>
      <c r="I51" s="142">
        <v>0.315</v>
      </c>
      <c r="J51" s="142">
        <v>0.33</v>
      </c>
      <c r="K51" s="142">
        <v>0.34500000000000003</v>
      </c>
      <c r="L51" s="142">
        <v>0.36</v>
      </c>
      <c r="M51" s="142">
        <v>0.375</v>
      </c>
      <c r="N51" s="142">
        <v>0.38500000000000001</v>
      </c>
      <c r="O51" s="142">
        <v>0.39500000000000002</v>
      </c>
      <c r="P51" s="142">
        <v>0.40500000000000003</v>
      </c>
      <c r="Q51" s="142">
        <v>0.41499999999999998</v>
      </c>
      <c r="R51" s="144"/>
      <c r="S51" s="144"/>
      <c r="T51" s="144"/>
      <c r="U51" s="144"/>
      <c r="V51" s="144"/>
      <c r="W51" s="144"/>
      <c r="X51" s="144"/>
      <c r="Y51" s="144"/>
      <c r="Z51" s="144"/>
      <c r="AA51" s="144"/>
      <c r="AB51" s="144"/>
    </row>
    <row r="52" spans="4:28" x14ac:dyDescent="0.25">
      <c r="D52" s="141">
        <v>49</v>
      </c>
      <c r="E52" s="143">
        <v>75000</v>
      </c>
      <c r="F52" s="142">
        <v>0.27</v>
      </c>
      <c r="G52" s="142">
        <v>0.28500000000000003</v>
      </c>
      <c r="H52" s="142">
        <v>0.3</v>
      </c>
      <c r="I52" s="142">
        <v>0.315</v>
      </c>
      <c r="J52" s="142">
        <v>0.33</v>
      </c>
      <c r="K52" s="142">
        <v>0.34500000000000003</v>
      </c>
      <c r="L52" s="142">
        <v>0.36</v>
      </c>
      <c r="M52" s="142">
        <v>0.375</v>
      </c>
      <c r="N52" s="142">
        <v>0.38500000000000001</v>
      </c>
      <c r="O52" s="142">
        <v>0.39500000000000002</v>
      </c>
      <c r="P52" s="142">
        <v>0.40500000000000003</v>
      </c>
      <c r="Q52" s="142">
        <v>0.41499999999999998</v>
      </c>
      <c r="R52" s="144"/>
      <c r="S52" s="144"/>
      <c r="T52" s="144"/>
      <c r="U52" s="144"/>
      <c r="V52" s="144"/>
      <c r="W52" s="144"/>
      <c r="X52" s="144"/>
      <c r="Y52" s="144"/>
      <c r="Z52" s="144"/>
      <c r="AA52" s="144"/>
      <c r="AB52" s="144"/>
    </row>
    <row r="53" spans="4:28" x14ac:dyDescent="0.25">
      <c r="D53" s="141">
        <v>50</v>
      </c>
      <c r="E53" s="143">
        <v>76000</v>
      </c>
      <c r="F53" s="142">
        <v>0.27</v>
      </c>
      <c r="G53" s="142">
        <v>0.28500000000000003</v>
      </c>
      <c r="H53" s="142">
        <v>0.3</v>
      </c>
      <c r="I53" s="142">
        <v>0.315</v>
      </c>
      <c r="J53" s="142">
        <v>0.33</v>
      </c>
      <c r="K53" s="142">
        <v>0.34500000000000003</v>
      </c>
      <c r="L53" s="142">
        <v>0.36499999999999999</v>
      </c>
      <c r="M53" s="142">
        <v>0.375</v>
      </c>
      <c r="N53" s="142">
        <v>0.38500000000000001</v>
      </c>
      <c r="O53" s="142">
        <v>0.39500000000000002</v>
      </c>
      <c r="P53" s="142">
        <v>0.40500000000000003</v>
      </c>
      <c r="Q53" s="142">
        <v>0.41499999999999998</v>
      </c>
      <c r="R53" s="144"/>
      <c r="S53" s="144"/>
      <c r="T53" s="144"/>
      <c r="U53" s="144"/>
      <c r="V53" s="144"/>
      <c r="W53" s="144"/>
      <c r="X53" s="144"/>
      <c r="Y53" s="144"/>
      <c r="Z53" s="144"/>
      <c r="AA53" s="144"/>
      <c r="AB53" s="144"/>
    </row>
    <row r="54" spans="4:28" x14ac:dyDescent="0.25">
      <c r="D54" s="141">
        <v>51</v>
      </c>
      <c r="E54" s="143">
        <v>77000</v>
      </c>
      <c r="F54" s="142">
        <v>0.27</v>
      </c>
      <c r="G54" s="142">
        <v>0.28500000000000003</v>
      </c>
      <c r="H54" s="142">
        <v>0.3</v>
      </c>
      <c r="I54" s="142">
        <v>0.315</v>
      </c>
      <c r="J54" s="142">
        <v>0.33</v>
      </c>
      <c r="K54" s="142">
        <v>0.34500000000000003</v>
      </c>
      <c r="L54" s="142">
        <v>0.36499999999999999</v>
      </c>
      <c r="M54" s="142">
        <v>0.375</v>
      </c>
      <c r="N54" s="142">
        <v>0.38500000000000001</v>
      </c>
      <c r="O54" s="142">
        <v>0.39500000000000002</v>
      </c>
      <c r="P54" s="142">
        <v>0.40500000000000003</v>
      </c>
      <c r="Q54" s="142">
        <v>0.41499999999999998</v>
      </c>
      <c r="R54" s="144"/>
      <c r="S54" s="144"/>
      <c r="T54" s="144"/>
      <c r="U54" s="144"/>
      <c r="V54" s="144"/>
      <c r="W54" s="144"/>
      <c r="X54" s="144"/>
      <c r="Y54" s="144"/>
      <c r="Z54" s="144"/>
      <c r="AA54" s="144"/>
      <c r="AB54" s="144"/>
    </row>
    <row r="55" spans="4:28" x14ac:dyDescent="0.25">
      <c r="D55" s="141">
        <v>52</v>
      </c>
      <c r="E55" s="143">
        <v>78000</v>
      </c>
      <c r="F55" s="142">
        <v>0.27</v>
      </c>
      <c r="G55" s="142">
        <v>0.28500000000000003</v>
      </c>
      <c r="H55" s="142">
        <v>0.3</v>
      </c>
      <c r="I55" s="142">
        <v>0.315</v>
      </c>
      <c r="J55" s="142">
        <v>0.33</v>
      </c>
      <c r="K55" s="142">
        <v>0.34500000000000003</v>
      </c>
      <c r="L55" s="142">
        <v>0.36499999999999999</v>
      </c>
      <c r="M55" s="142">
        <v>0.375</v>
      </c>
      <c r="N55" s="142">
        <v>0.38500000000000001</v>
      </c>
      <c r="O55" s="142">
        <v>0.39500000000000002</v>
      </c>
      <c r="P55" s="142">
        <v>0.40500000000000003</v>
      </c>
      <c r="Q55" s="142">
        <v>0.41499999999999998</v>
      </c>
      <c r="R55" s="144"/>
      <c r="S55" s="144"/>
      <c r="T55" s="144"/>
      <c r="U55" s="144"/>
      <c r="V55" s="144"/>
      <c r="W55" s="144"/>
      <c r="X55" s="144"/>
      <c r="Y55" s="144"/>
      <c r="Z55" s="144"/>
      <c r="AA55" s="144"/>
      <c r="AB55" s="144"/>
    </row>
    <row r="56" spans="4:28" x14ac:dyDescent="0.25">
      <c r="D56" s="141">
        <v>53</v>
      </c>
      <c r="E56" s="143">
        <v>79000</v>
      </c>
      <c r="F56" s="142">
        <v>0.27</v>
      </c>
      <c r="G56" s="142">
        <v>0.28500000000000003</v>
      </c>
      <c r="H56" s="142">
        <v>0.30499999999999999</v>
      </c>
      <c r="I56" s="142">
        <v>0.32</v>
      </c>
      <c r="J56" s="142">
        <v>0.33500000000000002</v>
      </c>
      <c r="K56" s="142">
        <v>0.35000000000000003</v>
      </c>
      <c r="L56" s="142">
        <v>0.36499999999999999</v>
      </c>
      <c r="M56" s="142">
        <v>0.375</v>
      </c>
      <c r="N56" s="142">
        <v>0.38500000000000001</v>
      </c>
      <c r="O56" s="142">
        <v>0.39500000000000002</v>
      </c>
      <c r="P56" s="142">
        <v>0.40500000000000003</v>
      </c>
      <c r="Q56" s="142">
        <v>0.41499999999999998</v>
      </c>
      <c r="R56" s="144"/>
      <c r="S56" s="144"/>
      <c r="T56" s="144"/>
      <c r="U56" s="144"/>
      <c r="V56" s="144"/>
      <c r="W56" s="144"/>
      <c r="X56" s="144"/>
      <c r="Y56" s="144"/>
      <c r="Z56" s="144"/>
      <c r="AA56" s="144"/>
      <c r="AB56" s="144"/>
    </row>
    <row r="57" spans="4:28" x14ac:dyDescent="0.25">
      <c r="D57" s="141">
        <v>54</v>
      </c>
      <c r="E57" s="143">
        <v>80000</v>
      </c>
      <c r="F57" s="142">
        <v>0.27500000000000002</v>
      </c>
      <c r="G57" s="142">
        <v>0.29000000000000004</v>
      </c>
      <c r="H57" s="142">
        <v>0.30499999999999999</v>
      </c>
      <c r="I57" s="142">
        <v>0.32</v>
      </c>
      <c r="J57" s="142">
        <v>0.33500000000000002</v>
      </c>
      <c r="K57" s="142">
        <v>0.35000000000000003</v>
      </c>
      <c r="L57" s="142">
        <v>0.36499999999999999</v>
      </c>
      <c r="M57" s="142">
        <v>0.375</v>
      </c>
      <c r="N57" s="142">
        <v>0.38500000000000001</v>
      </c>
      <c r="O57" s="142">
        <v>0.39500000000000002</v>
      </c>
      <c r="P57" s="142">
        <v>0.40500000000000003</v>
      </c>
      <c r="Q57" s="142">
        <v>0.41499999999999998</v>
      </c>
      <c r="R57" s="144"/>
      <c r="S57" s="144"/>
      <c r="T57" s="144"/>
      <c r="U57" s="144"/>
      <c r="V57" s="144"/>
      <c r="W57" s="144"/>
      <c r="X57" s="144"/>
      <c r="Y57" s="144"/>
      <c r="Z57" s="144"/>
      <c r="AA57" s="144"/>
      <c r="AB57" s="144"/>
    </row>
    <row r="58" spans="4:28" x14ac:dyDescent="0.25">
      <c r="D58" s="141">
        <v>55</v>
      </c>
      <c r="E58" s="143">
        <v>81000</v>
      </c>
      <c r="F58" s="142">
        <v>0.27500000000000002</v>
      </c>
      <c r="G58" s="142">
        <v>0.29000000000000004</v>
      </c>
      <c r="H58" s="142">
        <v>0.30499999999999999</v>
      </c>
      <c r="I58" s="142">
        <v>0.32</v>
      </c>
      <c r="J58" s="142">
        <v>0.33500000000000002</v>
      </c>
      <c r="K58" s="142">
        <v>0.35000000000000003</v>
      </c>
      <c r="L58" s="142">
        <v>0.36499999999999999</v>
      </c>
      <c r="M58" s="142">
        <v>0.375</v>
      </c>
      <c r="N58" s="142">
        <v>0.38500000000000001</v>
      </c>
      <c r="O58" s="142">
        <v>0.39500000000000002</v>
      </c>
      <c r="P58" s="142">
        <v>0.40500000000000003</v>
      </c>
      <c r="Q58" s="142">
        <v>0.41499999999999998</v>
      </c>
      <c r="R58" s="144"/>
      <c r="S58" s="144"/>
      <c r="T58" s="144"/>
      <c r="U58" s="144"/>
      <c r="V58" s="144"/>
      <c r="W58" s="144"/>
      <c r="X58" s="144"/>
      <c r="Y58" s="144"/>
      <c r="Z58" s="144"/>
      <c r="AA58" s="144"/>
      <c r="AB58" s="144"/>
    </row>
    <row r="59" spans="4:28" x14ac:dyDescent="0.25">
      <c r="D59" s="141">
        <v>56</v>
      </c>
      <c r="E59" s="143">
        <v>82000</v>
      </c>
      <c r="F59" s="142">
        <v>0.27500000000000002</v>
      </c>
      <c r="G59" s="142">
        <v>0.29000000000000004</v>
      </c>
      <c r="H59" s="142">
        <v>0.30499999999999999</v>
      </c>
      <c r="I59" s="142">
        <v>0.32</v>
      </c>
      <c r="J59" s="142">
        <v>0.33500000000000002</v>
      </c>
      <c r="K59" s="142">
        <v>0.35000000000000003</v>
      </c>
      <c r="L59" s="142">
        <v>0.36499999999999999</v>
      </c>
      <c r="M59" s="142">
        <v>0.375</v>
      </c>
      <c r="N59" s="142">
        <v>0.38500000000000001</v>
      </c>
      <c r="O59" s="142">
        <v>0.39500000000000002</v>
      </c>
      <c r="P59" s="142">
        <v>0.40500000000000003</v>
      </c>
      <c r="Q59" s="142">
        <v>0.41499999999999998</v>
      </c>
      <c r="R59" s="144"/>
      <c r="S59" s="144"/>
      <c r="T59" s="144"/>
      <c r="U59" s="144"/>
      <c r="V59" s="144"/>
      <c r="W59" s="144"/>
      <c r="X59" s="144"/>
      <c r="Y59" s="144"/>
      <c r="Z59" s="144"/>
      <c r="AA59" s="144"/>
      <c r="AB59" s="144"/>
    </row>
    <row r="60" spans="4:28" x14ac:dyDescent="0.25">
      <c r="D60" s="141">
        <v>57</v>
      </c>
      <c r="E60" s="143">
        <v>83000</v>
      </c>
      <c r="F60" s="142">
        <v>0.27500000000000002</v>
      </c>
      <c r="G60" s="142">
        <v>0.29000000000000004</v>
      </c>
      <c r="H60" s="142">
        <v>0.30499999999999999</v>
      </c>
      <c r="I60" s="142">
        <v>0.32</v>
      </c>
      <c r="J60" s="142">
        <v>0.33500000000000002</v>
      </c>
      <c r="K60" s="142">
        <v>0.35000000000000003</v>
      </c>
      <c r="L60" s="142">
        <v>0.36499999999999999</v>
      </c>
      <c r="M60" s="142">
        <v>0.375</v>
      </c>
      <c r="N60" s="142">
        <v>0.38500000000000001</v>
      </c>
      <c r="O60" s="142">
        <v>0.39500000000000002</v>
      </c>
      <c r="P60" s="142">
        <v>0.40500000000000003</v>
      </c>
      <c r="Q60" s="142">
        <v>0.41499999999999998</v>
      </c>
      <c r="R60" s="144"/>
      <c r="S60" s="144"/>
      <c r="T60" s="144"/>
      <c r="U60" s="144"/>
      <c r="V60" s="144"/>
      <c r="W60" s="144"/>
      <c r="X60" s="144"/>
      <c r="Y60" s="144"/>
      <c r="Z60" s="144"/>
      <c r="AA60" s="144"/>
      <c r="AB60" s="144"/>
    </row>
    <row r="61" spans="4:28" x14ac:dyDescent="0.25">
      <c r="D61" s="141">
        <v>58</v>
      </c>
      <c r="E61" s="143">
        <v>84000</v>
      </c>
      <c r="F61" s="142">
        <v>0.27500000000000002</v>
      </c>
      <c r="G61" s="142">
        <v>0.29000000000000004</v>
      </c>
      <c r="H61" s="142">
        <v>0.30499999999999999</v>
      </c>
      <c r="I61" s="142">
        <v>0.32</v>
      </c>
      <c r="J61" s="142">
        <v>0.33500000000000002</v>
      </c>
      <c r="K61" s="142">
        <v>0.35000000000000003</v>
      </c>
      <c r="L61" s="142">
        <v>0.36499999999999999</v>
      </c>
      <c r="M61" s="142">
        <v>0.375</v>
      </c>
      <c r="N61" s="142">
        <v>0.38500000000000001</v>
      </c>
      <c r="O61" s="142">
        <v>0.39500000000000002</v>
      </c>
      <c r="P61" s="142">
        <v>0.40500000000000003</v>
      </c>
      <c r="Q61" s="142">
        <v>0.41499999999999998</v>
      </c>
      <c r="R61" s="144"/>
      <c r="S61" s="144"/>
      <c r="T61" s="144"/>
      <c r="U61" s="144"/>
      <c r="V61" s="144"/>
      <c r="W61" s="144"/>
      <c r="X61" s="144"/>
      <c r="Y61" s="144"/>
      <c r="Z61" s="144"/>
      <c r="AA61" s="144"/>
      <c r="AB61" s="144"/>
    </row>
    <row r="62" spans="4:28" x14ac:dyDescent="0.25">
      <c r="D62" s="141">
        <v>59</v>
      </c>
      <c r="E62" s="143">
        <v>85000</v>
      </c>
      <c r="F62" s="142">
        <v>0.27500000000000002</v>
      </c>
      <c r="G62" s="142">
        <v>0.29000000000000004</v>
      </c>
      <c r="H62" s="142">
        <v>0.30499999999999999</v>
      </c>
      <c r="I62" s="142">
        <v>0.32</v>
      </c>
      <c r="J62" s="142">
        <v>0.33500000000000002</v>
      </c>
      <c r="K62" s="142">
        <v>0.35000000000000003</v>
      </c>
      <c r="L62" s="142">
        <v>0.36499999999999999</v>
      </c>
      <c r="M62" s="142">
        <v>0.375</v>
      </c>
      <c r="N62" s="142">
        <v>0.38500000000000001</v>
      </c>
      <c r="O62" s="142">
        <v>0.39500000000000002</v>
      </c>
      <c r="P62" s="142">
        <v>0.40500000000000003</v>
      </c>
      <c r="Q62" s="142">
        <v>0.41499999999999998</v>
      </c>
      <c r="R62" s="144"/>
      <c r="S62" s="144"/>
      <c r="T62" s="144"/>
      <c r="U62" s="144"/>
      <c r="V62" s="144"/>
      <c r="W62" s="144"/>
      <c r="X62" s="144"/>
      <c r="Y62" s="144"/>
      <c r="Z62" s="144"/>
      <c r="AA62" s="144"/>
      <c r="AB62" s="144"/>
    </row>
    <row r="63" spans="4:28" x14ac:dyDescent="0.25">
      <c r="D63" s="141">
        <v>60</v>
      </c>
      <c r="E63" s="143">
        <v>86000</v>
      </c>
      <c r="F63" s="142">
        <v>0.28000000000000003</v>
      </c>
      <c r="G63" s="142">
        <v>0.29499999999999998</v>
      </c>
      <c r="H63" s="142">
        <v>0.30499999999999999</v>
      </c>
      <c r="I63" s="142">
        <v>0.32</v>
      </c>
      <c r="J63" s="142">
        <v>0.33500000000000002</v>
      </c>
      <c r="K63" s="142">
        <v>0.35000000000000003</v>
      </c>
      <c r="L63" s="142">
        <v>0.36499999999999999</v>
      </c>
      <c r="M63" s="142">
        <v>0.375</v>
      </c>
      <c r="N63" s="142">
        <v>0.38500000000000001</v>
      </c>
      <c r="O63" s="142">
        <v>0.39500000000000002</v>
      </c>
      <c r="P63" s="142">
        <v>0.40500000000000003</v>
      </c>
      <c r="Q63" s="142">
        <v>0.41499999999999998</v>
      </c>
      <c r="R63" s="144"/>
      <c r="S63" s="144"/>
      <c r="T63" s="144"/>
      <c r="U63" s="144"/>
      <c r="V63" s="144"/>
      <c r="W63" s="144"/>
      <c r="X63" s="144"/>
      <c r="Y63" s="144"/>
      <c r="Z63" s="144"/>
      <c r="AA63" s="144"/>
      <c r="AB63" s="144"/>
    </row>
    <row r="64" spans="4:28" x14ac:dyDescent="0.25">
      <c r="D64" s="141">
        <v>61</v>
      </c>
      <c r="E64" s="143">
        <v>87000</v>
      </c>
      <c r="F64" s="142">
        <v>0.28000000000000003</v>
      </c>
      <c r="G64" s="142">
        <v>0.29499999999999998</v>
      </c>
      <c r="H64" s="142">
        <v>0.30499999999999999</v>
      </c>
      <c r="I64" s="142">
        <v>0.32</v>
      </c>
      <c r="J64" s="142">
        <v>0.33500000000000002</v>
      </c>
      <c r="K64" s="142">
        <v>0.35000000000000003</v>
      </c>
      <c r="L64" s="142">
        <v>0.36499999999999999</v>
      </c>
      <c r="M64" s="142">
        <v>0.375</v>
      </c>
      <c r="N64" s="142">
        <v>0.38500000000000001</v>
      </c>
      <c r="O64" s="142">
        <v>0.39500000000000002</v>
      </c>
      <c r="P64" s="142">
        <v>0.40500000000000003</v>
      </c>
      <c r="Q64" s="142">
        <v>0.41499999999999998</v>
      </c>
      <c r="R64" s="144"/>
      <c r="S64" s="144"/>
      <c r="T64" s="144"/>
      <c r="U64" s="144"/>
      <c r="V64" s="144"/>
      <c r="W64" s="144"/>
      <c r="X64" s="144"/>
      <c r="Y64" s="144"/>
      <c r="Z64" s="144"/>
      <c r="AA64" s="144"/>
      <c r="AB64" s="144"/>
    </row>
    <row r="65" spans="4:28" x14ac:dyDescent="0.25">
      <c r="D65" s="141">
        <v>62</v>
      </c>
      <c r="E65" s="143">
        <v>88000</v>
      </c>
      <c r="F65" s="142">
        <v>0.28000000000000003</v>
      </c>
      <c r="G65" s="142">
        <v>0.29499999999999998</v>
      </c>
      <c r="H65" s="142">
        <v>0.30499999999999999</v>
      </c>
      <c r="I65" s="142">
        <v>0.32</v>
      </c>
      <c r="J65" s="142">
        <v>0.33500000000000002</v>
      </c>
      <c r="K65" s="142">
        <v>0.35000000000000003</v>
      </c>
      <c r="L65" s="142">
        <v>0.36499999999999999</v>
      </c>
      <c r="M65" s="142">
        <v>0.375</v>
      </c>
      <c r="N65" s="142">
        <v>0.38500000000000001</v>
      </c>
      <c r="O65" s="142">
        <v>0.39500000000000002</v>
      </c>
      <c r="P65" s="142">
        <v>0.40500000000000003</v>
      </c>
      <c r="Q65" s="142">
        <v>0.41499999999999998</v>
      </c>
      <c r="R65" s="144"/>
      <c r="S65" s="144"/>
      <c r="T65" s="144"/>
      <c r="U65" s="144"/>
      <c r="V65" s="144"/>
      <c r="W65" s="144"/>
      <c r="X65" s="144"/>
      <c r="Y65" s="144"/>
      <c r="Z65" s="144"/>
      <c r="AA65" s="144"/>
      <c r="AB65" s="144"/>
    </row>
    <row r="66" spans="4:28" x14ac:dyDescent="0.25">
      <c r="D66" s="141">
        <v>63</v>
      </c>
      <c r="E66" s="143">
        <v>89000</v>
      </c>
      <c r="F66" s="142">
        <v>0.28000000000000003</v>
      </c>
      <c r="G66" s="142">
        <v>0.29499999999999998</v>
      </c>
      <c r="H66" s="142">
        <v>0.30499999999999999</v>
      </c>
      <c r="I66" s="142">
        <v>0.32</v>
      </c>
      <c r="J66" s="142">
        <v>0.33500000000000002</v>
      </c>
      <c r="K66" s="142">
        <v>0.35000000000000003</v>
      </c>
      <c r="L66" s="142">
        <v>0.36499999999999999</v>
      </c>
      <c r="M66" s="142">
        <v>0.375</v>
      </c>
      <c r="N66" s="142">
        <v>0.38500000000000001</v>
      </c>
      <c r="O66" s="142">
        <v>0.39500000000000002</v>
      </c>
      <c r="P66" s="142">
        <v>0.40500000000000003</v>
      </c>
      <c r="Q66" s="142">
        <v>0.41499999999999998</v>
      </c>
      <c r="R66" s="144"/>
      <c r="S66" s="144"/>
      <c r="T66" s="144"/>
      <c r="U66" s="144"/>
      <c r="V66" s="144"/>
      <c r="W66" s="144"/>
      <c r="X66" s="144"/>
      <c r="Y66" s="144"/>
      <c r="Z66" s="144"/>
      <c r="AA66" s="144"/>
      <c r="AB66" s="144"/>
    </row>
    <row r="67" spans="4:28" x14ac:dyDescent="0.25">
      <c r="D67" s="141">
        <v>64</v>
      </c>
      <c r="E67" s="143">
        <v>90000</v>
      </c>
      <c r="F67" s="142">
        <v>0.28000000000000003</v>
      </c>
      <c r="G67" s="142">
        <v>0.29499999999999998</v>
      </c>
      <c r="H67" s="142">
        <v>0.30499999999999999</v>
      </c>
      <c r="I67" s="142">
        <v>0.32</v>
      </c>
      <c r="J67" s="142">
        <v>0.33500000000000002</v>
      </c>
      <c r="K67" s="142">
        <v>0.35000000000000003</v>
      </c>
      <c r="L67" s="142">
        <v>0.36499999999999999</v>
      </c>
      <c r="M67" s="142">
        <v>0.375</v>
      </c>
      <c r="N67" s="142">
        <v>0.38500000000000001</v>
      </c>
      <c r="O67" s="142">
        <v>0.39500000000000002</v>
      </c>
      <c r="P67" s="142">
        <v>0.40500000000000003</v>
      </c>
      <c r="Q67" s="142">
        <v>0.41499999999999998</v>
      </c>
      <c r="R67" s="144"/>
      <c r="S67" s="144"/>
      <c r="T67" s="144"/>
      <c r="U67" s="144"/>
      <c r="V67" s="144"/>
      <c r="W67" s="144"/>
      <c r="X67" s="144"/>
      <c r="Y67" s="144"/>
      <c r="Z67" s="144"/>
      <c r="AA67" s="144"/>
      <c r="AB67" s="144"/>
    </row>
    <row r="68" spans="4:28" x14ac:dyDescent="0.25">
      <c r="D68" s="141">
        <v>65</v>
      </c>
      <c r="E68" s="143">
        <v>91000</v>
      </c>
      <c r="F68" s="142">
        <v>0.28000000000000003</v>
      </c>
      <c r="G68" s="142">
        <v>0.29499999999999998</v>
      </c>
      <c r="H68" s="142">
        <v>0.30499999999999999</v>
      </c>
      <c r="I68" s="142">
        <v>0.32</v>
      </c>
      <c r="J68" s="142">
        <v>0.33500000000000002</v>
      </c>
      <c r="K68" s="142">
        <v>0.35000000000000003</v>
      </c>
      <c r="L68" s="142">
        <v>0.36499999999999999</v>
      </c>
      <c r="M68" s="142">
        <v>0.375</v>
      </c>
      <c r="N68" s="142">
        <v>0.38500000000000001</v>
      </c>
      <c r="O68" s="142">
        <v>0.39500000000000002</v>
      </c>
      <c r="P68" s="142">
        <v>0.40500000000000003</v>
      </c>
      <c r="Q68" s="142">
        <v>0.41499999999999998</v>
      </c>
      <c r="R68" s="144"/>
      <c r="S68" s="144"/>
      <c r="T68" s="144"/>
      <c r="U68" s="144"/>
      <c r="V68" s="144"/>
      <c r="W68" s="144"/>
      <c r="X68" s="144"/>
      <c r="Y68" s="144"/>
      <c r="Z68" s="144"/>
      <c r="AA68" s="144"/>
      <c r="AB68" s="144"/>
    </row>
    <row r="69" spans="4:28" x14ac:dyDescent="0.25">
      <c r="D69" s="141">
        <v>66</v>
      </c>
      <c r="E69" s="143">
        <v>92000</v>
      </c>
      <c r="F69" s="142">
        <v>0.28000000000000003</v>
      </c>
      <c r="G69" s="142">
        <v>0.29499999999999998</v>
      </c>
      <c r="H69" s="142">
        <v>0.30499999999999999</v>
      </c>
      <c r="I69" s="142">
        <v>0.32</v>
      </c>
      <c r="J69" s="142">
        <v>0.33500000000000002</v>
      </c>
      <c r="K69" s="142">
        <v>0.35000000000000003</v>
      </c>
      <c r="L69" s="142">
        <v>0.36499999999999999</v>
      </c>
      <c r="M69" s="142">
        <v>0.375</v>
      </c>
      <c r="N69" s="142">
        <v>0.38500000000000001</v>
      </c>
      <c r="O69" s="142">
        <v>0.39500000000000002</v>
      </c>
      <c r="P69" s="142">
        <v>0.40500000000000003</v>
      </c>
      <c r="Q69" s="142">
        <v>0.41499999999999998</v>
      </c>
      <c r="R69" s="144"/>
      <c r="S69" s="144"/>
      <c r="T69" s="144"/>
      <c r="U69" s="144"/>
      <c r="V69" s="144"/>
      <c r="W69" s="144"/>
      <c r="X69" s="144"/>
      <c r="Y69" s="144"/>
      <c r="Z69" s="144"/>
      <c r="AA69" s="144"/>
      <c r="AB69" s="144"/>
    </row>
    <row r="70" spans="4:28" x14ac:dyDescent="0.25">
      <c r="D70" s="141">
        <v>67</v>
      </c>
      <c r="E70" s="143">
        <v>93000</v>
      </c>
      <c r="F70" s="142">
        <v>0.28000000000000003</v>
      </c>
      <c r="G70" s="142">
        <v>0.29499999999999998</v>
      </c>
      <c r="H70" s="142">
        <v>0.30499999999999999</v>
      </c>
      <c r="I70" s="142">
        <v>0.32</v>
      </c>
      <c r="J70" s="142">
        <v>0.33500000000000002</v>
      </c>
      <c r="K70" s="142">
        <v>0.35000000000000003</v>
      </c>
      <c r="L70" s="142">
        <v>0.36499999999999999</v>
      </c>
      <c r="M70" s="142">
        <v>0.375</v>
      </c>
      <c r="N70" s="142">
        <v>0.38500000000000001</v>
      </c>
      <c r="O70" s="142">
        <v>0.39500000000000002</v>
      </c>
      <c r="P70" s="142">
        <v>0.40500000000000003</v>
      </c>
      <c r="Q70" s="142">
        <v>0.41499999999999998</v>
      </c>
      <c r="R70" s="144"/>
      <c r="S70" s="144"/>
      <c r="T70" s="144"/>
      <c r="U70" s="144"/>
      <c r="V70" s="144"/>
      <c r="W70" s="144"/>
      <c r="X70" s="144"/>
      <c r="Y70" s="144"/>
      <c r="Z70" s="144"/>
      <c r="AA70" s="144"/>
      <c r="AB70" s="144"/>
    </row>
    <row r="71" spans="4:28" x14ac:dyDescent="0.25">
      <c r="D71" s="141">
        <v>68</v>
      </c>
      <c r="E71" s="143">
        <v>94000</v>
      </c>
      <c r="F71" s="142">
        <v>0.28000000000000003</v>
      </c>
      <c r="G71" s="142">
        <v>0.29499999999999998</v>
      </c>
      <c r="H71" s="142">
        <v>0.30499999999999999</v>
      </c>
      <c r="I71" s="142">
        <v>0.32</v>
      </c>
      <c r="J71" s="142">
        <v>0.33500000000000002</v>
      </c>
      <c r="K71" s="142">
        <v>0.35000000000000003</v>
      </c>
      <c r="L71" s="142">
        <v>0.36499999999999999</v>
      </c>
      <c r="M71" s="142">
        <v>0.375</v>
      </c>
      <c r="N71" s="142">
        <v>0.38500000000000001</v>
      </c>
      <c r="O71" s="142">
        <v>0.39500000000000002</v>
      </c>
      <c r="P71" s="142">
        <v>0.40500000000000003</v>
      </c>
      <c r="Q71" s="142">
        <v>0.41499999999999998</v>
      </c>
      <c r="R71" s="144"/>
      <c r="S71" s="144"/>
      <c r="T71" s="144"/>
      <c r="U71" s="144"/>
      <c r="V71" s="144"/>
      <c r="W71" s="144"/>
      <c r="X71" s="144"/>
      <c r="Y71" s="144"/>
      <c r="Z71" s="144"/>
      <c r="AA71" s="144"/>
      <c r="AB71" s="144"/>
    </row>
    <row r="72" spans="4:28" x14ac:dyDescent="0.25">
      <c r="D72" s="141">
        <v>69</v>
      </c>
      <c r="E72" s="143">
        <v>95000</v>
      </c>
      <c r="F72" s="142">
        <v>0.28000000000000003</v>
      </c>
      <c r="G72" s="142">
        <v>0.29499999999999998</v>
      </c>
      <c r="H72" s="142">
        <v>0.30499999999999999</v>
      </c>
      <c r="I72" s="142">
        <v>0.32</v>
      </c>
      <c r="J72" s="142">
        <v>0.33500000000000002</v>
      </c>
      <c r="K72" s="142">
        <v>0.35000000000000003</v>
      </c>
      <c r="L72" s="142">
        <v>0.36499999999999999</v>
      </c>
      <c r="M72" s="142">
        <v>0.375</v>
      </c>
      <c r="N72" s="142">
        <v>0.38500000000000001</v>
      </c>
      <c r="O72" s="142">
        <v>0.39500000000000002</v>
      </c>
      <c r="P72" s="142">
        <v>0.40500000000000003</v>
      </c>
      <c r="Q72" s="142">
        <v>0.41499999999999998</v>
      </c>
      <c r="R72" s="144"/>
      <c r="S72" s="144"/>
      <c r="T72" s="144"/>
      <c r="U72" s="144"/>
      <c r="V72" s="144"/>
      <c r="W72" s="144"/>
      <c r="X72" s="144"/>
      <c r="Y72" s="144"/>
      <c r="Z72" s="144"/>
      <c r="AA72" s="144"/>
      <c r="AB72" s="144"/>
    </row>
    <row r="73" spans="4:28" x14ac:dyDescent="0.25">
      <c r="D73" s="141">
        <v>70</v>
      </c>
      <c r="E73" s="143">
        <v>96000</v>
      </c>
      <c r="F73" s="142">
        <v>0.28000000000000003</v>
      </c>
      <c r="G73" s="142">
        <v>0.29499999999999998</v>
      </c>
      <c r="H73" s="142">
        <v>0.30499999999999999</v>
      </c>
      <c r="I73" s="142">
        <v>0.32</v>
      </c>
      <c r="J73" s="142">
        <v>0.33500000000000002</v>
      </c>
      <c r="K73" s="142">
        <v>0.35000000000000003</v>
      </c>
      <c r="L73" s="142">
        <v>0.36499999999999999</v>
      </c>
      <c r="M73" s="142">
        <v>0.375</v>
      </c>
      <c r="N73" s="142">
        <v>0.38500000000000001</v>
      </c>
      <c r="O73" s="142">
        <v>0.39500000000000002</v>
      </c>
      <c r="P73" s="142">
        <v>0.40500000000000003</v>
      </c>
      <c r="Q73" s="142">
        <v>0.41499999999999998</v>
      </c>
      <c r="R73" s="144"/>
      <c r="S73" s="144"/>
      <c r="T73" s="144"/>
      <c r="U73" s="144"/>
      <c r="V73" s="144"/>
      <c r="W73" s="144"/>
      <c r="X73" s="144"/>
      <c r="Y73" s="144"/>
      <c r="Z73" s="144"/>
      <c r="AA73" s="144"/>
      <c r="AB73" s="144"/>
    </row>
    <row r="74" spans="4:28" x14ac:dyDescent="0.25">
      <c r="D74" s="141">
        <v>71</v>
      </c>
      <c r="E74" s="143">
        <v>97000</v>
      </c>
      <c r="F74" s="142">
        <v>0.28000000000000003</v>
      </c>
      <c r="G74" s="142">
        <v>0.29499999999999998</v>
      </c>
      <c r="H74" s="142">
        <v>0.30499999999999999</v>
      </c>
      <c r="I74" s="142">
        <v>0.32</v>
      </c>
      <c r="J74" s="142">
        <v>0.33500000000000002</v>
      </c>
      <c r="K74" s="142">
        <v>0.35000000000000003</v>
      </c>
      <c r="L74" s="142">
        <v>0.36499999999999999</v>
      </c>
      <c r="M74" s="142">
        <v>0.375</v>
      </c>
      <c r="N74" s="142">
        <v>0.38500000000000001</v>
      </c>
      <c r="O74" s="142">
        <v>0.39500000000000002</v>
      </c>
      <c r="P74" s="142">
        <v>0.40500000000000003</v>
      </c>
      <c r="Q74" s="142">
        <v>0.41499999999999998</v>
      </c>
      <c r="R74" s="144"/>
      <c r="S74" s="144"/>
      <c r="T74" s="144"/>
      <c r="U74" s="144"/>
      <c r="V74" s="144"/>
      <c r="W74" s="144"/>
      <c r="X74" s="144"/>
      <c r="Y74" s="144"/>
      <c r="Z74" s="144"/>
      <c r="AA74" s="144"/>
      <c r="AB74" s="144"/>
    </row>
    <row r="75" spans="4:28" x14ac:dyDescent="0.25">
      <c r="D75" s="141">
        <v>72</v>
      </c>
      <c r="E75" s="143">
        <v>98000</v>
      </c>
      <c r="F75" s="142">
        <v>0.28000000000000003</v>
      </c>
      <c r="G75" s="142">
        <v>0.29499999999999998</v>
      </c>
      <c r="H75" s="142">
        <v>0.30499999999999999</v>
      </c>
      <c r="I75" s="142">
        <v>0.32</v>
      </c>
      <c r="J75" s="142">
        <v>0.33500000000000002</v>
      </c>
      <c r="K75" s="142">
        <v>0.35000000000000003</v>
      </c>
      <c r="L75" s="142">
        <v>0.36499999999999999</v>
      </c>
      <c r="M75" s="142">
        <v>0.375</v>
      </c>
      <c r="N75" s="142">
        <v>0.38500000000000001</v>
      </c>
      <c r="O75" s="142">
        <v>0.39500000000000002</v>
      </c>
      <c r="P75" s="142">
        <v>0.40500000000000003</v>
      </c>
      <c r="Q75" s="142">
        <v>0.41499999999999998</v>
      </c>
      <c r="R75" s="144"/>
      <c r="S75" s="144"/>
      <c r="T75" s="144"/>
      <c r="U75" s="144"/>
      <c r="V75" s="144"/>
      <c r="W75" s="144"/>
      <c r="X75" s="144"/>
      <c r="Y75" s="144"/>
      <c r="Z75" s="144"/>
      <c r="AA75" s="144"/>
      <c r="AB75" s="144"/>
    </row>
    <row r="76" spans="4:28" x14ac:dyDescent="0.25">
      <c r="D76" s="141">
        <v>73</v>
      </c>
      <c r="E76" s="143">
        <v>99000</v>
      </c>
      <c r="F76" s="142">
        <v>0.28000000000000003</v>
      </c>
      <c r="G76" s="142">
        <v>0.29499999999999998</v>
      </c>
      <c r="H76" s="142">
        <v>0.30499999999999999</v>
      </c>
      <c r="I76" s="142">
        <v>0.32</v>
      </c>
      <c r="J76" s="142">
        <v>0.33500000000000002</v>
      </c>
      <c r="K76" s="142">
        <v>0.35000000000000003</v>
      </c>
      <c r="L76" s="142">
        <v>0.36499999999999999</v>
      </c>
      <c r="M76" s="142">
        <v>0.375</v>
      </c>
      <c r="N76" s="142">
        <v>0.38500000000000001</v>
      </c>
      <c r="O76" s="142">
        <v>0.39500000000000002</v>
      </c>
      <c r="P76" s="142">
        <v>0.40500000000000003</v>
      </c>
      <c r="Q76" s="142">
        <v>0.41499999999999998</v>
      </c>
      <c r="R76" s="144"/>
      <c r="S76" s="144"/>
      <c r="T76" s="144"/>
      <c r="U76" s="144"/>
      <c r="V76" s="144"/>
      <c r="W76" s="144"/>
      <c r="X76" s="144"/>
      <c r="Y76" s="144"/>
      <c r="Z76" s="144"/>
      <c r="AA76" s="144"/>
      <c r="AB76" s="144"/>
    </row>
    <row r="77" spans="4:28" x14ac:dyDescent="0.25">
      <c r="D77" s="141">
        <v>74</v>
      </c>
      <c r="E77" s="143">
        <v>100000</v>
      </c>
      <c r="F77" s="142">
        <v>0.28000000000000003</v>
      </c>
      <c r="G77" s="142">
        <v>0.29499999999999998</v>
      </c>
      <c r="H77" s="142">
        <v>0.30499999999999999</v>
      </c>
      <c r="I77" s="142">
        <v>0.32</v>
      </c>
      <c r="J77" s="142">
        <v>0.33500000000000002</v>
      </c>
      <c r="K77" s="142">
        <v>0.35000000000000003</v>
      </c>
      <c r="L77" s="142">
        <v>0.36499999999999999</v>
      </c>
      <c r="M77" s="142">
        <v>0.375</v>
      </c>
      <c r="N77" s="142">
        <v>0.38500000000000001</v>
      </c>
      <c r="O77" s="142">
        <v>0.39500000000000002</v>
      </c>
      <c r="P77" s="142">
        <v>0.40500000000000003</v>
      </c>
      <c r="Q77" s="142">
        <v>0.41499999999999998</v>
      </c>
      <c r="R77" s="144"/>
      <c r="S77" s="144"/>
      <c r="T77" s="144"/>
      <c r="U77" s="144"/>
      <c r="V77" s="144"/>
      <c r="W77" s="144"/>
      <c r="X77" s="144"/>
      <c r="Y77" s="144"/>
      <c r="Z77" s="144"/>
      <c r="AA77" s="144"/>
      <c r="AB77" s="144"/>
    </row>
    <row r="78" spans="4:28" x14ac:dyDescent="0.25">
      <c r="D78" s="141">
        <v>75</v>
      </c>
      <c r="E78" s="143">
        <v>101000</v>
      </c>
      <c r="F78" s="142">
        <v>0.28000000000000003</v>
      </c>
      <c r="G78" s="142">
        <v>0.29499999999999998</v>
      </c>
      <c r="H78" s="142">
        <v>0.30499999999999999</v>
      </c>
      <c r="I78" s="142">
        <v>0.32</v>
      </c>
      <c r="J78" s="142">
        <v>0.33500000000000002</v>
      </c>
      <c r="K78" s="142">
        <v>0.35000000000000003</v>
      </c>
      <c r="L78" s="142">
        <v>0.36499999999999999</v>
      </c>
      <c r="M78" s="142">
        <v>0.375</v>
      </c>
      <c r="N78" s="142">
        <v>0.38500000000000001</v>
      </c>
      <c r="O78" s="142">
        <v>0.39500000000000002</v>
      </c>
      <c r="P78" s="142">
        <v>0.40500000000000003</v>
      </c>
      <c r="Q78" s="142">
        <v>0.41499999999999998</v>
      </c>
      <c r="R78" s="144"/>
      <c r="S78" s="144"/>
      <c r="T78" s="144"/>
      <c r="U78" s="144"/>
      <c r="V78" s="144"/>
      <c r="W78" s="144"/>
      <c r="X78" s="144"/>
      <c r="Y78" s="144"/>
      <c r="Z78" s="144"/>
      <c r="AA78" s="144"/>
      <c r="AB78" s="144"/>
    </row>
    <row r="79" spans="4:28" x14ac:dyDescent="0.25">
      <c r="D79" s="141">
        <v>76</v>
      </c>
      <c r="E79" s="143">
        <v>102000</v>
      </c>
      <c r="F79" s="142">
        <v>0.28000000000000003</v>
      </c>
      <c r="G79" s="142">
        <v>0.29499999999999998</v>
      </c>
      <c r="H79" s="142">
        <v>0.30499999999999999</v>
      </c>
      <c r="I79" s="142">
        <v>0.32</v>
      </c>
      <c r="J79" s="142">
        <v>0.33500000000000002</v>
      </c>
      <c r="K79" s="142">
        <v>0.35000000000000003</v>
      </c>
      <c r="L79" s="142">
        <v>0.36499999999999999</v>
      </c>
      <c r="M79" s="142">
        <v>0.375</v>
      </c>
      <c r="N79" s="142">
        <v>0.38500000000000001</v>
      </c>
      <c r="O79" s="142">
        <v>0.39500000000000002</v>
      </c>
      <c r="P79" s="142">
        <v>0.40500000000000003</v>
      </c>
      <c r="Q79" s="142">
        <v>0.41499999999999998</v>
      </c>
      <c r="R79" s="144"/>
      <c r="S79" s="144"/>
      <c r="T79" s="144"/>
      <c r="U79" s="144"/>
      <c r="V79" s="144"/>
      <c r="W79" s="144"/>
      <c r="X79" s="144"/>
      <c r="Y79" s="144"/>
      <c r="Z79" s="144"/>
      <c r="AA79" s="144"/>
      <c r="AB79" s="144"/>
    </row>
    <row r="80" spans="4:28" x14ac:dyDescent="0.25">
      <c r="D80" s="141">
        <v>77</v>
      </c>
      <c r="E80" s="143">
        <v>103000</v>
      </c>
      <c r="F80" s="142">
        <v>0.28000000000000003</v>
      </c>
      <c r="G80" s="142">
        <v>0.29499999999999998</v>
      </c>
      <c r="H80" s="142">
        <v>0.30499999999999999</v>
      </c>
      <c r="I80" s="142">
        <v>0.32</v>
      </c>
      <c r="J80" s="142">
        <v>0.33500000000000002</v>
      </c>
      <c r="K80" s="142">
        <v>0.35000000000000003</v>
      </c>
      <c r="L80" s="142">
        <v>0.36499999999999999</v>
      </c>
      <c r="M80" s="142">
        <v>0.375</v>
      </c>
      <c r="N80" s="142">
        <v>0.38500000000000001</v>
      </c>
      <c r="O80" s="142">
        <v>0.39500000000000002</v>
      </c>
      <c r="P80" s="142">
        <v>0.40500000000000003</v>
      </c>
      <c r="Q80" s="142">
        <v>0.41499999999999998</v>
      </c>
      <c r="R80" s="144"/>
      <c r="S80" s="144"/>
      <c r="T80" s="144"/>
      <c r="U80" s="144"/>
      <c r="V80" s="144"/>
      <c r="W80" s="144"/>
      <c r="X80" s="144"/>
      <c r="Y80" s="144"/>
      <c r="Z80" s="144"/>
      <c r="AA80" s="144"/>
      <c r="AB80" s="144"/>
    </row>
    <row r="81" spans="4:28" x14ac:dyDescent="0.25">
      <c r="D81" s="141">
        <v>78</v>
      </c>
      <c r="E81" s="143">
        <v>104000</v>
      </c>
      <c r="F81" s="142">
        <v>0.28000000000000003</v>
      </c>
      <c r="G81" s="142">
        <v>0.29499999999999998</v>
      </c>
      <c r="H81" s="142">
        <v>0.30499999999999999</v>
      </c>
      <c r="I81" s="142">
        <v>0.32</v>
      </c>
      <c r="J81" s="142">
        <v>0.33500000000000002</v>
      </c>
      <c r="K81" s="142">
        <v>0.35000000000000003</v>
      </c>
      <c r="L81" s="142">
        <v>0.36499999999999999</v>
      </c>
      <c r="M81" s="142">
        <v>0.375</v>
      </c>
      <c r="N81" s="142">
        <v>0.38500000000000001</v>
      </c>
      <c r="O81" s="142">
        <v>0.39500000000000002</v>
      </c>
      <c r="P81" s="142">
        <v>0.40500000000000003</v>
      </c>
      <c r="Q81" s="142">
        <v>0.41499999999999998</v>
      </c>
      <c r="R81" s="144"/>
      <c r="S81" s="144"/>
      <c r="T81" s="144"/>
      <c r="U81" s="144"/>
      <c r="V81" s="144"/>
      <c r="W81" s="144"/>
      <c r="X81" s="144"/>
      <c r="Y81" s="144"/>
      <c r="Z81" s="144"/>
      <c r="AA81" s="144"/>
      <c r="AB81" s="144"/>
    </row>
    <row r="82" spans="4:28" x14ac:dyDescent="0.25">
      <c r="D82" s="141">
        <v>79</v>
      </c>
      <c r="E82" s="143">
        <v>105000</v>
      </c>
      <c r="F82" s="142">
        <v>0.28000000000000003</v>
      </c>
      <c r="G82" s="142">
        <v>0.29499999999999998</v>
      </c>
      <c r="H82" s="142">
        <v>0.30499999999999999</v>
      </c>
      <c r="I82" s="142">
        <v>0.32</v>
      </c>
      <c r="J82" s="142">
        <v>0.33500000000000002</v>
      </c>
      <c r="K82" s="142">
        <v>0.35000000000000003</v>
      </c>
      <c r="L82" s="142">
        <v>0.36499999999999999</v>
      </c>
      <c r="M82" s="142">
        <v>0.375</v>
      </c>
      <c r="N82" s="142">
        <v>0.38500000000000001</v>
      </c>
      <c r="O82" s="142">
        <v>0.39500000000000002</v>
      </c>
      <c r="P82" s="142">
        <v>0.40500000000000003</v>
      </c>
      <c r="Q82" s="142">
        <v>0.41499999999999998</v>
      </c>
      <c r="R82" s="144"/>
      <c r="S82" s="144"/>
      <c r="T82" s="144"/>
      <c r="U82" s="144"/>
      <c r="V82" s="144"/>
      <c r="W82" s="144"/>
      <c r="X82" s="144"/>
      <c r="Y82" s="144"/>
      <c r="Z82" s="144"/>
      <c r="AA82" s="144"/>
      <c r="AB82" s="144"/>
    </row>
    <row r="83" spans="4:28" x14ac:dyDescent="0.25">
      <c r="D83" s="141">
        <v>80</v>
      </c>
      <c r="E83" s="143">
        <v>106000</v>
      </c>
      <c r="F83" s="142">
        <v>0.28000000000000003</v>
      </c>
      <c r="G83" s="142">
        <v>0.29499999999999998</v>
      </c>
      <c r="H83" s="142">
        <v>0.30499999999999999</v>
      </c>
      <c r="I83" s="142">
        <v>0.32</v>
      </c>
      <c r="J83" s="142">
        <v>0.33500000000000002</v>
      </c>
      <c r="K83" s="142">
        <v>0.35000000000000003</v>
      </c>
      <c r="L83" s="142">
        <v>0.36499999999999999</v>
      </c>
      <c r="M83" s="142">
        <v>0.375</v>
      </c>
      <c r="N83" s="142">
        <v>0.38500000000000001</v>
      </c>
      <c r="O83" s="142">
        <v>0.39500000000000002</v>
      </c>
      <c r="P83" s="142">
        <v>0.40500000000000003</v>
      </c>
      <c r="Q83" s="142">
        <v>0.41499999999999998</v>
      </c>
      <c r="R83" s="144"/>
      <c r="S83" s="144"/>
      <c r="T83" s="144"/>
      <c r="U83" s="144"/>
      <c r="V83" s="144"/>
      <c r="W83" s="144"/>
      <c r="X83" s="144"/>
      <c r="Y83" s="144"/>
      <c r="Z83" s="144"/>
      <c r="AA83" s="144"/>
      <c r="AB83" s="144"/>
    </row>
    <row r="84" spans="4:28" x14ac:dyDescent="0.25">
      <c r="D84" s="141">
        <v>81</v>
      </c>
      <c r="E84" s="143">
        <v>107000</v>
      </c>
      <c r="F84" s="142">
        <v>0.28000000000000003</v>
      </c>
      <c r="G84" s="142">
        <v>0.29499999999999998</v>
      </c>
      <c r="H84" s="142">
        <v>0.30499999999999999</v>
      </c>
      <c r="I84" s="142">
        <v>0.32</v>
      </c>
      <c r="J84" s="142">
        <v>0.33500000000000002</v>
      </c>
      <c r="K84" s="142">
        <v>0.35000000000000003</v>
      </c>
      <c r="L84" s="142">
        <v>0.36499999999999999</v>
      </c>
      <c r="M84" s="142">
        <v>0.375</v>
      </c>
      <c r="N84" s="142">
        <v>0.38500000000000001</v>
      </c>
      <c r="O84" s="142">
        <v>0.39500000000000002</v>
      </c>
      <c r="P84" s="142">
        <v>0.40500000000000003</v>
      </c>
      <c r="Q84" s="142">
        <v>0.41499999999999998</v>
      </c>
      <c r="R84" s="144"/>
      <c r="S84" s="144"/>
      <c r="T84" s="144"/>
      <c r="U84" s="144"/>
      <c r="V84" s="144"/>
      <c r="W84" s="144"/>
      <c r="X84" s="144"/>
      <c r="Y84" s="144"/>
      <c r="Z84" s="144"/>
      <c r="AA84" s="144"/>
      <c r="AB84" s="144"/>
    </row>
    <row r="85" spans="4:28" x14ac:dyDescent="0.25">
      <c r="D85" s="141">
        <v>82</v>
      </c>
      <c r="E85" s="143">
        <v>108000</v>
      </c>
      <c r="F85" s="142">
        <v>0.28000000000000003</v>
      </c>
      <c r="G85" s="142">
        <v>0.29499999999999998</v>
      </c>
      <c r="H85" s="142">
        <v>0.30499999999999999</v>
      </c>
      <c r="I85" s="142">
        <v>0.32</v>
      </c>
      <c r="J85" s="142">
        <v>0.33500000000000002</v>
      </c>
      <c r="K85" s="142">
        <v>0.35000000000000003</v>
      </c>
      <c r="L85" s="142">
        <v>0.36499999999999999</v>
      </c>
      <c r="M85" s="142">
        <v>0.375</v>
      </c>
      <c r="N85" s="142">
        <v>0.38500000000000001</v>
      </c>
      <c r="O85" s="142">
        <v>0.39500000000000002</v>
      </c>
      <c r="P85" s="142">
        <v>0.40500000000000003</v>
      </c>
      <c r="Q85" s="142">
        <v>0.41499999999999998</v>
      </c>
      <c r="R85" s="144"/>
      <c r="S85" s="144"/>
      <c r="T85" s="144"/>
      <c r="U85" s="144"/>
      <c r="V85" s="144"/>
      <c r="W85" s="144"/>
      <c r="X85" s="144"/>
      <c r="Y85" s="144"/>
      <c r="Z85" s="144"/>
      <c r="AA85" s="144"/>
      <c r="AB85" s="144"/>
    </row>
    <row r="86" spans="4:28" x14ac:dyDescent="0.25">
      <c r="D86" s="141">
        <v>83</v>
      </c>
      <c r="E86" s="143">
        <v>109000</v>
      </c>
      <c r="F86" s="142">
        <v>0.28000000000000003</v>
      </c>
      <c r="G86" s="142">
        <v>0.29499999999999998</v>
      </c>
      <c r="H86" s="142">
        <v>0.30499999999999999</v>
      </c>
      <c r="I86" s="142">
        <v>0.32</v>
      </c>
      <c r="J86" s="142">
        <v>0.33500000000000002</v>
      </c>
      <c r="K86" s="142">
        <v>0.35000000000000003</v>
      </c>
      <c r="L86" s="142">
        <v>0.36499999999999999</v>
      </c>
      <c r="M86" s="142">
        <v>0.375</v>
      </c>
      <c r="N86" s="142">
        <v>0.38500000000000001</v>
      </c>
      <c r="O86" s="142">
        <v>0.39500000000000002</v>
      </c>
      <c r="P86" s="142">
        <v>0.40500000000000003</v>
      </c>
      <c r="Q86" s="142">
        <v>0.41499999999999998</v>
      </c>
      <c r="R86" s="144"/>
      <c r="S86" s="144"/>
      <c r="T86" s="144"/>
      <c r="U86" s="144"/>
      <c r="V86" s="144"/>
      <c r="W86" s="144"/>
      <c r="X86" s="144"/>
      <c r="Y86" s="144"/>
      <c r="Z86" s="144"/>
      <c r="AA86" s="144"/>
      <c r="AB86" s="144"/>
    </row>
    <row r="87" spans="4:28" x14ac:dyDescent="0.25">
      <c r="D87" s="141">
        <v>84</v>
      </c>
      <c r="E87" s="143">
        <v>110000</v>
      </c>
      <c r="F87" s="142">
        <v>0.28000000000000003</v>
      </c>
      <c r="G87" s="142">
        <v>0.29499999999999998</v>
      </c>
      <c r="H87" s="142">
        <v>0.30499999999999999</v>
      </c>
      <c r="I87" s="142">
        <v>0.32</v>
      </c>
      <c r="J87" s="142">
        <v>0.33500000000000002</v>
      </c>
      <c r="K87" s="142">
        <v>0.35000000000000003</v>
      </c>
      <c r="L87" s="142">
        <v>0.36499999999999999</v>
      </c>
      <c r="M87" s="142">
        <v>0.375</v>
      </c>
      <c r="N87" s="142">
        <v>0.38500000000000001</v>
      </c>
      <c r="O87" s="142">
        <v>0.39500000000000002</v>
      </c>
      <c r="P87" s="142">
        <v>0.40500000000000003</v>
      </c>
      <c r="Q87" s="142">
        <v>0.41499999999999998</v>
      </c>
      <c r="R87" s="144"/>
      <c r="S87" s="144"/>
      <c r="T87" s="144"/>
      <c r="U87" s="144"/>
      <c r="V87" s="144"/>
      <c r="W87" s="144"/>
      <c r="X87" s="144"/>
      <c r="Y87" s="144"/>
      <c r="Z87" s="144"/>
      <c r="AA87" s="144"/>
      <c r="AB87" s="14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4AE63-3227-4E22-9109-EF212872B6EA}">
  <sheetPr>
    <tabColor rgb="FF92D050"/>
  </sheetPr>
  <dimension ref="D1:AC50"/>
  <sheetViews>
    <sheetView zoomScale="85" zoomScaleNormal="85" workbookViewId="0"/>
  </sheetViews>
  <sheetFormatPr defaultColWidth="9.140625" defaultRowHeight="15" x14ac:dyDescent="0.25"/>
  <cols>
    <col min="1" max="3" width="9.140625" style="141"/>
    <col min="4" max="4" width="9" style="141" customWidth="1"/>
    <col min="5" max="5" width="9.28515625" style="141" bestFit="1" customWidth="1"/>
    <col min="6" max="16384" width="9.140625" style="141"/>
  </cols>
  <sheetData>
    <row r="1" spans="4:29"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29" x14ac:dyDescent="0.25">
      <c r="D2" s="141" t="s">
        <v>692</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29" x14ac:dyDescent="0.25">
      <c r="E3" s="141" t="s">
        <v>29</v>
      </c>
      <c r="F3" s="145">
        <v>2</v>
      </c>
      <c r="G3" s="145">
        <v>3</v>
      </c>
      <c r="H3" s="145">
        <v>4</v>
      </c>
      <c r="I3" s="145">
        <v>5</v>
      </c>
      <c r="J3" s="145">
        <v>6</v>
      </c>
      <c r="K3" s="145">
        <v>7</v>
      </c>
      <c r="L3" s="145">
        <v>8</v>
      </c>
      <c r="M3" s="145">
        <v>9</v>
      </c>
      <c r="N3" s="145">
        <v>10</v>
      </c>
      <c r="O3" s="145">
        <v>11</v>
      </c>
      <c r="P3" s="145">
        <v>12</v>
      </c>
      <c r="Q3" s="145">
        <v>13</v>
      </c>
    </row>
    <row r="4" spans="4:29" x14ac:dyDescent="0.25">
      <c r="D4" s="141">
        <v>1</v>
      </c>
      <c r="E4" s="143">
        <v>0</v>
      </c>
      <c r="F4" s="142">
        <v>0.23499999999999999</v>
      </c>
      <c r="G4" s="142">
        <v>0.24</v>
      </c>
      <c r="H4" s="142">
        <v>0.24</v>
      </c>
      <c r="I4" s="142">
        <v>0.245</v>
      </c>
      <c r="J4" s="142">
        <v>0.25</v>
      </c>
      <c r="K4" s="142">
        <v>0.25</v>
      </c>
      <c r="L4" s="142">
        <v>0.255</v>
      </c>
      <c r="M4" s="142">
        <v>0.255</v>
      </c>
      <c r="N4" s="142">
        <v>0.26</v>
      </c>
      <c r="O4" s="142">
        <v>0.26</v>
      </c>
      <c r="P4" s="142">
        <v>0.26500000000000001</v>
      </c>
      <c r="Q4" s="142">
        <v>0.26500000000000001</v>
      </c>
      <c r="R4" s="144"/>
      <c r="S4" s="144"/>
      <c r="T4" s="144"/>
      <c r="U4" s="144"/>
      <c r="V4" s="144"/>
      <c r="W4" s="144"/>
      <c r="X4" s="144"/>
      <c r="Y4" s="144"/>
      <c r="Z4" s="144"/>
      <c r="AA4" s="144"/>
      <c r="AB4" s="144"/>
      <c r="AC4" s="144"/>
    </row>
    <row r="5" spans="4:29" x14ac:dyDescent="0.25">
      <c r="D5" s="141">
        <v>2</v>
      </c>
      <c r="E5" s="143">
        <v>20500</v>
      </c>
      <c r="F5" s="142">
        <v>0.23499999999999999</v>
      </c>
      <c r="G5" s="142">
        <v>0.24</v>
      </c>
      <c r="H5" s="142">
        <v>0.24</v>
      </c>
      <c r="I5" s="142">
        <v>0.245</v>
      </c>
      <c r="J5" s="142">
        <v>0.25</v>
      </c>
      <c r="K5" s="142">
        <v>0.25</v>
      </c>
      <c r="L5" s="142">
        <v>0.255</v>
      </c>
      <c r="M5" s="142">
        <v>0.255</v>
      </c>
      <c r="N5" s="142">
        <v>0.26</v>
      </c>
      <c r="O5" s="142">
        <v>0.26</v>
      </c>
      <c r="P5" s="142">
        <v>0.26500000000000001</v>
      </c>
      <c r="Q5" s="142">
        <v>0.26500000000000001</v>
      </c>
      <c r="R5" s="144"/>
      <c r="S5" s="144"/>
      <c r="T5" s="144"/>
      <c r="U5" s="144"/>
      <c r="V5" s="144"/>
      <c r="W5" s="144"/>
      <c r="X5" s="144"/>
      <c r="Y5" s="144"/>
      <c r="Z5" s="144"/>
      <c r="AA5" s="144"/>
      <c r="AB5" s="144"/>
      <c r="AC5" s="144"/>
    </row>
    <row r="6" spans="4:29" x14ac:dyDescent="0.25">
      <c r="D6" s="141">
        <v>3</v>
      </c>
      <c r="E6" s="143">
        <v>21000</v>
      </c>
      <c r="F6" s="142">
        <v>0.245</v>
      </c>
      <c r="G6" s="142">
        <v>0.25</v>
      </c>
      <c r="H6" s="142">
        <v>0.255</v>
      </c>
      <c r="I6" s="142">
        <v>0.255</v>
      </c>
      <c r="J6" s="142">
        <v>0.26</v>
      </c>
      <c r="K6" s="142">
        <v>0.26500000000000001</v>
      </c>
      <c r="L6" s="142">
        <v>0.26500000000000001</v>
      </c>
      <c r="M6" s="142">
        <v>0.27</v>
      </c>
      <c r="N6" s="142">
        <v>0.27</v>
      </c>
      <c r="O6" s="142">
        <v>0.27500000000000002</v>
      </c>
      <c r="P6" s="142">
        <v>0.27500000000000002</v>
      </c>
      <c r="Q6" s="142">
        <v>0.28000000000000003</v>
      </c>
      <c r="R6" s="144"/>
      <c r="S6" s="144"/>
      <c r="T6" s="144"/>
      <c r="U6" s="144"/>
      <c r="V6" s="144"/>
      <c r="W6" s="144"/>
      <c r="X6" s="144"/>
      <c r="Y6" s="144"/>
      <c r="Z6" s="144"/>
      <c r="AA6" s="144"/>
      <c r="AB6" s="144"/>
      <c r="AC6" s="144"/>
    </row>
    <row r="7" spans="4:29" x14ac:dyDescent="0.25">
      <c r="D7" s="141">
        <v>4</v>
      </c>
      <c r="E7" s="143">
        <v>21500</v>
      </c>
      <c r="F7" s="142">
        <v>0.255</v>
      </c>
      <c r="G7" s="142">
        <v>0.26</v>
      </c>
      <c r="H7" s="142">
        <v>0.26500000000000001</v>
      </c>
      <c r="I7" s="142">
        <v>0.27</v>
      </c>
      <c r="J7" s="142">
        <v>0.27</v>
      </c>
      <c r="K7" s="142">
        <v>0.27500000000000002</v>
      </c>
      <c r="L7" s="142">
        <v>0.28000000000000003</v>
      </c>
      <c r="M7" s="142">
        <v>0.28000000000000003</v>
      </c>
      <c r="N7" s="142">
        <v>0.28499999999999998</v>
      </c>
      <c r="O7" s="142">
        <v>0.28499999999999998</v>
      </c>
      <c r="P7" s="142">
        <v>0.28999999999999998</v>
      </c>
      <c r="Q7" s="142">
        <v>0.28999999999999998</v>
      </c>
      <c r="R7" s="144"/>
      <c r="S7" s="144"/>
      <c r="T7" s="144"/>
      <c r="U7" s="144"/>
      <c r="V7" s="144"/>
      <c r="W7" s="144"/>
      <c r="X7" s="144"/>
      <c r="Y7" s="144"/>
      <c r="Z7" s="144"/>
      <c r="AA7" s="144"/>
      <c r="AB7" s="144"/>
      <c r="AC7" s="144"/>
    </row>
    <row r="8" spans="4:29" x14ac:dyDescent="0.25">
      <c r="D8" s="141">
        <v>5</v>
      </c>
      <c r="E8" s="143">
        <v>22000</v>
      </c>
      <c r="F8" s="142">
        <v>0.26500000000000001</v>
      </c>
      <c r="G8" s="142">
        <v>0.27</v>
      </c>
      <c r="H8" s="142">
        <v>0.27500000000000002</v>
      </c>
      <c r="I8" s="142">
        <v>0.28000000000000003</v>
      </c>
      <c r="J8" s="142">
        <v>0.28499999999999998</v>
      </c>
      <c r="K8" s="142">
        <v>0.28499999999999998</v>
      </c>
      <c r="L8" s="142">
        <v>0.28999999999999998</v>
      </c>
      <c r="M8" s="142">
        <v>0.29499999999999998</v>
      </c>
      <c r="N8" s="142">
        <v>0.29499999999999998</v>
      </c>
      <c r="O8" s="142">
        <v>0.3</v>
      </c>
      <c r="P8" s="142">
        <v>0.3</v>
      </c>
      <c r="Q8" s="142">
        <v>0.30499999999999999</v>
      </c>
      <c r="R8" s="144"/>
      <c r="S8" s="144"/>
      <c r="T8" s="144"/>
      <c r="U8" s="144"/>
      <c r="V8" s="144"/>
      <c r="W8" s="144"/>
      <c r="X8" s="144"/>
      <c r="Y8" s="144"/>
      <c r="Z8" s="144"/>
      <c r="AA8" s="144"/>
      <c r="AB8" s="144"/>
      <c r="AC8" s="144"/>
    </row>
    <row r="9" spans="4:29" x14ac:dyDescent="0.25">
      <c r="D9" s="141">
        <v>6</v>
      </c>
      <c r="E9" s="143">
        <v>22500</v>
      </c>
      <c r="F9" s="142">
        <v>0.27</v>
      </c>
      <c r="G9" s="142">
        <v>0.28000000000000003</v>
      </c>
      <c r="H9" s="142">
        <v>0.28499999999999998</v>
      </c>
      <c r="I9" s="142">
        <v>0.28999999999999998</v>
      </c>
      <c r="J9" s="142">
        <v>0.29499999999999998</v>
      </c>
      <c r="K9" s="142">
        <v>0.3</v>
      </c>
      <c r="L9" s="142">
        <v>0.3</v>
      </c>
      <c r="M9" s="142">
        <v>0.30499999999999999</v>
      </c>
      <c r="N9" s="142">
        <v>0.30499999999999999</v>
      </c>
      <c r="O9" s="142">
        <v>0.31</v>
      </c>
      <c r="P9" s="142">
        <v>0.31</v>
      </c>
      <c r="Q9" s="142">
        <v>0.315</v>
      </c>
      <c r="R9" s="144"/>
      <c r="S9" s="144"/>
      <c r="T9" s="144"/>
      <c r="U9" s="144"/>
      <c r="V9" s="144"/>
      <c r="W9" s="144"/>
      <c r="X9" s="144"/>
      <c r="Y9" s="144"/>
      <c r="Z9" s="144"/>
      <c r="AA9" s="144"/>
      <c r="AB9" s="144"/>
      <c r="AC9" s="144"/>
    </row>
    <row r="10" spans="4:29" x14ac:dyDescent="0.25">
      <c r="D10" s="141">
        <v>7</v>
      </c>
      <c r="E10" s="143">
        <v>23000</v>
      </c>
      <c r="F10" s="142">
        <v>0.27</v>
      </c>
      <c r="G10" s="142">
        <v>0.28000000000000003</v>
      </c>
      <c r="H10" s="142">
        <v>0.28499999999999998</v>
      </c>
      <c r="I10" s="142">
        <v>0.29499999999999998</v>
      </c>
      <c r="J10" s="142">
        <v>0.3</v>
      </c>
      <c r="K10" s="142">
        <v>0.30499999999999999</v>
      </c>
      <c r="L10" s="142">
        <v>0.31</v>
      </c>
      <c r="M10" s="142">
        <v>0.315</v>
      </c>
      <c r="N10" s="142">
        <v>0.32</v>
      </c>
      <c r="O10" s="142">
        <v>0.32</v>
      </c>
      <c r="P10" s="142">
        <v>0.32</v>
      </c>
      <c r="Q10" s="142">
        <v>0.32500000000000001</v>
      </c>
      <c r="R10" s="144"/>
      <c r="S10" s="144"/>
      <c r="T10" s="144"/>
      <c r="U10" s="144"/>
      <c r="V10" s="144"/>
      <c r="W10" s="144"/>
      <c r="X10" s="144"/>
      <c r="Y10" s="144"/>
      <c r="Z10" s="144"/>
      <c r="AA10" s="144"/>
      <c r="AB10" s="144"/>
      <c r="AC10" s="144"/>
    </row>
    <row r="11" spans="4:29" x14ac:dyDescent="0.25">
      <c r="D11" s="141">
        <v>8</v>
      </c>
      <c r="E11" s="143">
        <v>23500</v>
      </c>
      <c r="F11" s="142">
        <v>0.27</v>
      </c>
      <c r="G11" s="142">
        <v>0.28000000000000003</v>
      </c>
      <c r="H11" s="142">
        <v>0.29000000000000004</v>
      </c>
      <c r="I11" s="142">
        <v>0.29499999999999998</v>
      </c>
      <c r="J11" s="142">
        <v>0.3</v>
      </c>
      <c r="K11" s="142">
        <v>0.30499999999999999</v>
      </c>
      <c r="L11" s="142">
        <v>0.31</v>
      </c>
      <c r="M11" s="142">
        <v>0.315</v>
      </c>
      <c r="N11" s="142">
        <v>0.32</v>
      </c>
      <c r="O11" s="142">
        <v>0.32500000000000001</v>
      </c>
      <c r="P11" s="142">
        <v>0.32500000000000001</v>
      </c>
      <c r="Q11" s="142">
        <v>0.33</v>
      </c>
      <c r="R11" s="144"/>
      <c r="S11" s="144"/>
      <c r="T11" s="144"/>
      <c r="U11" s="144"/>
      <c r="V11" s="144"/>
      <c r="W11" s="144"/>
      <c r="X11" s="144"/>
      <c r="Y11" s="144"/>
      <c r="Z11" s="144"/>
      <c r="AA11" s="144"/>
      <c r="AB11" s="144"/>
      <c r="AC11" s="144"/>
    </row>
    <row r="12" spans="4:29" x14ac:dyDescent="0.25">
      <c r="D12" s="141">
        <v>9</v>
      </c>
      <c r="E12" s="143">
        <v>24000</v>
      </c>
      <c r="F12" s="142">
        <v>0.27</v>
      </c>
      <c r="G12" s="142">
        <v>0.28000000000000003</v>
      </c>
      <c r="H12" s="142">
        <v>0.29000000000000004</v>
      </c>
      <c r="I12" s="142">
        <v>0.3</v>
      </c>
      <c r="J12" s="142">
        <v>0.3</v>
      </c>
      <c r="K12" s="142">
        <v>0.31</v>
      </c>
      <c r="L12" s="142">
        <v>0.315</v>
      </c>
      <c r="M12" s="142">
        <v>0.32</v>
      </c>
      <c r="N12" s="142">
        <v>0.32500000000000001</v>
      </c>
      <c r="O12" s="142">
        <v>0.32500000000000001</v>
      </c>
      <c r="P12" s="142">
        <v>0.33</v>
      </c>
      <c r="Q12" s="142">
        <v>0.33500000000000002</v>
      </c>
      <c r="R12" s="144"/>
      <c r="S12" s="144"/>
      <c r="T12" s="144"/>
      <c r="U12" s="144"/>
      <c r="V12" s="144"/>
      <c r="W12" s="144"/>
      <c r="X12" s="144"/>
      <c r="Y12" s="144"/>
      <c r="Z12" s="144"/>
      <c r="AA12" s="144"/>
      <c r="AB12" s="144"/>
      <c r="AC12" s="144"/>
    </row>
    <row r="13" spans="4:29" x14ac:dyDescent="0.25">
      <c r="D13" s="141">
        <v>10</v>
      </c>
      <c r="E13" s="143">
        <v>24500</v>
      </c>
      <c r="F13" s="142">
        <v>0.27</v>
      </c>
      <c r="G13" s="142">
        <v>0.28500000000000003</v>
      </c>
      <c r="H13" s="142">
        <v>0.29000000000000004</v>
      </c>
      <c r="I13" s="142">
        <v>0.3</v>
      </c>
      <c r="J13" s="142">
        <v>0.30499999999999999</v>
      </c>
      <c r="K13" s="142">
        <v>0.31</v>
      </c>
      <c r="L13" s="142">
        <v>0.315</v>
      </c>
      <c r="M13" s="142">
        <v>0.32</v>
      </c>
      <c r="N13" s="142">
        <v>0.32500000000000001</v>
      </c>
      <c r="O13" s="142">
        <v>0.33</v>
      </c>
      <c r="P13" s="142">
        <v>0.33500000000000002</v>
      </c>
      <c r="Q13" s="142">
        <v>0.33500000000000002</v>
      </c>
      <c r="R13" s="144"/>
      <c r="S13" s="144"/>
      <c r="T13" s="144"/>
      <c r="U13" s="144"/>
      <c r="V13" s="144"/>
      <c r="W13" s="144"/>
      <c r="X13" s="144"/>
      <c r="Y13" s="144"/>
      <c r="Z13" s="144"/>
      <c r="AA13" s="144"/>
      <c r="AB13" s="144"/>
      <c r="AC13" s="144"/>
    </row>
    <row r="14" spans="4:29" x14ac:dyDescent="0.25">
      <c r="D14" s="141">
        <v>11</v>
      </c>
      <c r="E14" s="143">
        <v>25000</v>
      </c>
      <c r="F14" s="142">
        <v>0.27</v>
      </c>
      <c r="G14" s="142">
        <v>0.28500000000000003</v>
      </c>
      <c r="H14" s="142">
        <v>0.29000000000000004</v>
      </c>
      <c r="I14" s="142">
        <v>0.3</v>
      </c>
      <c r="J14" s="142">
        <v>0.30499999999999999</v>
      </c>
      <c r="K14" s="142">
        <v>0.31</v>
      </c>
      <c r="L14" s="142">
        <v>0.32</v>
      </c>
      <c r="M14" s="142">
        <v>0.32500000000000001</v>
      </c>
      <c r="N14" s="142">
        <v>0.33</v>
      </c>
      <c r="O14" s="142">
        <v>0.33500000000000002</v>
      </c>
      <c r="P14" s="142">
        <v>0.33500000000000002</v>
      </c>
      <c r="Q14" s="142">
        <v>0.34</v>
      </c>
      <c r="R14" s="144"/>
      <c r="S14" s="144"/>
      <c r="T14" s="144"/>
      <c r="U14" s="144"/>
      <c r="V14" s="144"/>
      <c r="W14" s="144"/>
      <c r="X14" s="144"/>
      <c r="Y14" s="144"/>
      <c r="Z14" s="144"/>
      <c r="AA14" s="144"/>
      <c r="AB14" s="144"/>
      <c r="AC14" s="144"/>
    </row>
    <row r="15" spans="4:29" x14ac:dyDescent="0.25">
      <c r="D15" s="141">
        <v>12</v>
      </c>
      <c r="E15" s="143">
        <v>26000</v>
      </c>
      <c r="F15" s="142">
        <v>0.27500000000000002</v>
      </c>
      <c r="G15" s="142">
        <v>0.28500000000000003</v>
      </c>
      <c r="H15" s="142">
        <v>0.29000000000000004</v>
      </c>
      <c r="I15" s="142">
        <v>0.3</v>
      </c>
      <c r="J15" s="142">
        <v>0.31</v>
      </c>
      <c r="K15" s="142">
        <v>0.315</v>
      </c>
      <c r="L15" s="142">
        <v>0.32500000000000001</v>
      </c>
      <c r="M15" s="142">
        <v>0.33</v>
      </c>
      <c r="N15" s="142">
        <v>0.33500000000000002</v>
      </c>
      <c r="O15" s="142">
        <v>0.34</v>
      </c>
      <c r="P15" s="142">
        <v>0.34500000000000003</v>
      </c>
      <c r="Q15" s="142">
        <v>0.34500000000000003</v>
      </c>
      <c r="R15" s="144"/>
      <c r="S15" s="144"/>
      <c r="T15" s="144"/>
      <c r="U15" s="144"/>
      <c r="V15" s="144"/>
      <c r="W15" s="144"/>
      <c r="X15" s="144"/>
      <c r="Y15" s="144"/>
      <c r="Z15" s="144"/>
      <c r="AA15" s="144"/>
      <c r="AB15" s="144"/>
      <c r="AC15" s="144"/>
    </row>
    <row r="16" spans="4:29" x14ac:dyDescent="0.25">
      <c r="D16" s="141">
        <v>13</v>
      </c>
      <c r="E16" s="143">
        <v>27000</v>
      </c>
      <c r="F16" s="142">
        <v>0.27500000000000002</v>
      </c>
      <c r="G16" s="142">
        <v>0.28500000000000003</v>
      </c>
      <c r="H16" s="142">
        <v>0.29000000000000004</v>
      </c>
      <c r="I16" s="142">
        <v>0.3</v>
      </c>
      <c r="J16" s="142">
        <v>0.31</v>
      </c>
      <c r="K16" s="142">
        <v>0.32</v>
      </c>
      <c r="L16" s="142">
        <v>0.32500000000000001</v>
      </c>
      <c r="M16" s="142">
        <v>0.33500000000000002</v>
      </c>
      <c r="N16" s="142">
        <v>0.34</v>
      </c>
      <c r="O16" s="142">
        <v>0.34500000000000003</v>
      </c>
      <c r="P16" s="142">
        <v>0.35000000000000003</v>
      </c>
      <c r="Q16" s="142">
        <v>0.35499999999999998</v>
      </c>
      <c r="R16" s="144"/>
      <c r="S16" s="144"/>
      <c r="T16" s="144"/>
      <c r="U16" s="144"/>
      <c r="V16" s="144"/>
      <c r="W16" s="144"/>
      <c r="X16" s="144"/>
      <c r="Y16" s="144"/>
      <c r="Z16" s="144"/>
      <c r="AA16" s="144"/>
      <c r="AB16" s="144"/>
      <c r="AC16" s="144"/>
    </row>
    <row r="17" spans="4:29" x14ac:dyDescent="0.25">
      <c r="D17" s="141">
        <v>14</v>
      </c>
      <c r="E17" s="143">
        <v>28000</v>
      </c>
      <c r="F17" s="142">
        <v>0.27500000000000002</v>
      </c>
      <c r="G17" s="142">
        <v>0.28500000000000003</v>
      </c>
      <c r="H17" s="142">
        <v>0.29499999999999998</v>
      </c>
      <c r="I17" s="142">
        <v>0.30499999999999999</v>
      </c>
      <c r="J17" s="142">
        <v>0.315</v>
      </c>
      <c r="K17" s="142">
        <v>0.32500000000000001</v>
      </c>
      <c r="L17" s="142">
        <v>0.33</v>
      </c>
      <c r="M17" s="142">
        <v>0.33500000000000002</v>
      </c>
      <c r="N17" s="142">
        <v>0.34500000000000003</v>
      </c>
      <c r="O17" s="142">
        <v>0.35000000000000003</v>
      </c>
      <c r="P17" s="142">
        <v>0.35499999999999998</v>
      </c>
      <c r="Q17" s="142">
        <v>0.36</v>
      </c>
      <c r="R17" s="144"/>
      <c r="S17" s="144"/>
      <c r="T17" s="144"/>
      <c r="U17" s="144"/>
      <c r="V17" s="144"/>
      <c r="W17" s="144"/>
      <c r="X17" s="144"/>
      <c r="Y17" s="144"/>
      <c r="Z17" s="144"/>
      <c r="AA17" s="144"/>
      <c r="AB17" s="144"/>
      <c r="AC17" s="144"/>
    </row>
    <row r="18" spans="4:29" x14ac:dyDescent="0.25">
      <c r="D18" s="141">
        <v>15</v>
      </c>
      <c r="E18" s="143">
        <v>29000</v>
      </c>
      <c r="F18" s="142">
        <v>0.27500000000000002</v>
      </c>
      <c r="G18" s="142">
        <v>0.28500000000000003</v>
      </c>
      <c r="H18" s="142">
        <v>0.29499999999999998</v>
      </c>
      <c r="I18" s="142">
        <v>0.30499999999999999</v>
      </c>
      <c r="J18" s="142">
        <v>0.315</v>
      </c>
      <c r="K18" s="142">
        <v>0.32500000000000001</v>
      </c>
      <c r="L18" s="142">
        <v>0.33500000000000002</v>
      </c>
      <c r="M18" s="142">
        <v>0.34</v>
      </c>
      <c r="N18" s="142">
        <v>0.34500000000000003</v>
      </c>
      <c r="O18" s="142">
        <v>0.35499999999999998</v>
      </c>
      <c r="P18" s="142">
        <v>0.36</v>
      </c>
      <c r="Q18" s="142">
        <v>0.36499999999999999</v>
      </c>
      <c r="R18" s="144"/>
      <c r="S18" s="144"/>
      <c r="T18" s="144"/>
      <c r="U18" s="144"/>
      <c r="V18" s="144"/>
      <c r="W18" s="144"/>
      <c r="X18" s="144"/>
      <c r="Y18" s="144"/>
      <c r="Z18" s="144"/>
      <c r="AA18" s="144"/>
      <c r="AB18" s="144"/>
      <c r="AC18" s="144"/>
    </row>
    <row r="19" spans="4:29" x14ac:dyDescent="0.25">
      <c r="D19" s="141">
        <v>16</v>
      </c>
      <c r="E19" s="143">
        <v>30000</v>
      </c>
      <c r="F19" s="142">
        <v>0.27500000000000002</v>
      </c>
      <c r="G19" s="142">
        <v>0.28500000000000003</v>
      </c>
      <c r="H19" s="142">
        <v>0.29499999999999998</v>
      </c>
      <c r="I19" s="142">
        <v>0.30499999999999999</v>
      </c>
      <c r="J19" s="142">
        <v>0.315</v>
      </c>
      <c r="K19" s="142">
        <v>0.32500000000000001</v>
      </c>
      <c r="L19" s="142">
        <v>0.33500000000000002</v>
      </c>
      <c r="M19" s="142">
        <v>0.34500000000000003</v>
      </c>
      <c r="N19" s="142">
        <v>0.35000000000000003</v>
      </c>
      <c r="O19" s="142">
        <v>0.35499999999999998</v>
      </c>
      <c r="P19" s="142">
        <v>0.36</v>
      </c>
      <c r="Q19" s="142">
        <v>0.36499999999999999</v>
      </c>
      <c r="R19" s="144"/>
      <c r="S19" s="144"/>
      <c r="T19" s="144"/>
      <c r="U19" s="144"/>
      <c r="V19" s="144"/>
      <c r="W19" s="144"/>
      <c r="X19" s="144"/>
      <c r="Y19" s="144"/>
      <c r="Z19" s="144"/>
      <c r="AA19" s="144"/>
      <c r="AB19" s="144"/>
      <c r="AC19" s="144"/>
    </row>
    <row r="20" spans="4:29" x14ac:dyDescent="0.25">
      <c r="D20" s="141">
        <v>17</v>
      </c>
      <c r="E20" s="143">
        <v>31000</v>
      </c>
      <c r="F20" s="142">
        <v>0.27500000000000002</v>
      </c>
      <c r="G20" s="142">
        <v>0.28500000000000003</v>
      </c>
      <c r="H20" s="142">
        <v>0.29499999999999998</v>
      </c>
      <c r="I20" s="142">
        <v>0.31</v>
      </c>
      <c r="J20" s="142">
        <v>0.32</v>
      </c>
      <c r="K20" s="142">
        <v>0.33</v>
      </c>
      <c r="L20" s="142">
        <v>0.34</v>
      </c>
      <c r="M20" s="142">
        <v>0.34500000000000003</v>
      </c>
      <c r="N20" s="142">
        <v>0.35499999999999998</v>
      </c>
      <c r="O20" s="142">
        <v>0.36</v>
      </c>
      <c r="P20" s="142">
        <v>0.36499999999999999</v>
      </c>
      <c r="Q20" s="142">
        <v>0.37</v>
      </c>
      <c r="R20" s="144"/>
      <c r="S20" s="144"/>
      <c r="T20" s="144"/>
      <c r="U20" s="144"/>
      <c r="V20" s="144"/>
      <c r="W20" s="144"/>
      <c r="X20" s="144"/>
      <c r="Y20" s="144"/>
      <c r="Z20" s="144"/>
      <c r="AA20" s="144"/>
      <c r="AB20" s="144"/>
      <c r="AC20" s="144"/>
    </row>
    <row r="21" spans="4:29" x14ac:dyDescent="0.25">
      <c r="D21" s="141">
        <v>18</v>
      </c>
      <c r="E21" s="143">
        <v>32000</v>
      </c>
      <c r="F21" s="142">
        <v>0.27500000000000002</v>
      </c>
      <c r="G21" s="142">
        <v>0.28500000000000003</v>
      </c>
      <c r="H21" s="142">
        <v>0.29499999999999998</v>
      </c>
      <c r="I21" s="142">
        <v>0.31</v>
      </c>
      <c r="J21" s="142">
        <v>0.32</v>
      </c>
      <c r="K21" s="142">
        <v>0.33</v>
      </c>
      <c r="L21" s="142">
        <v>0.34</v>
      </c>
      <c r="M21" s="142">
        <v>0.35000000000000003</v>
      </c>
      <c r="N21" s="142">
        <v>0.35499999999999998</v>
      </c>
      <c r="O21" s="142">
        <v>0.36499999999999999</v>
      </c>
      <c r="P21" s="142">
        <v>0.37</v>
      </c>
      <c r="Q21" s="142">
        <v>0.375</v>
      </c>
      <c r="R21" s="144"/>
      <c r="S21" s="144"/>
      <c r="T21" s="144"/>
      <c r="U21" s="144"/>
      <c r="V21" s="144"/>
      <c r="W21" s="144"/>
      <c r="X21" s="144"/>
      <c r="Y21" s="144"/>
      <c r="Z21" s="144"/>
      <c r="AA21" s="144"/>
      <c r="AB21" s="144"/>
      <c r="AC21" s="144"/>
    </row>
    <row r="22" spans="4:29" x14ac:dyDescent="0.25">
      <c r="D22" s="141">
        <v>19</v>
      </c>
      <c r="E22" s="143">
        <v>33000</v>
      </c>
      <c r="F22" s="142">
        <v>0.27500000000000002</v>
      </c>
      <c r="G22" s="142">
        <v>0.28500000000000003</v>
      </c>
      <c r="H22" s="142">
        <v>0.3</v>
      </c>
      <c r="I22" s="142">
        <v>0.31</v>
      </c>
      <c r="J22" s="142">
        <v>0.32500000000000001</v>
      </c>
      <c r="K22" s="142">
        <v>0.33500000000000002</v>
      </c>
      <c r="L22" s="142">
        <v>0.34500000000000003</v>
      </c>
      <c r="M22" s="142">
        <v>0.35499999999999998</v>
      </c>
      <c r="N22" s="142">
        <v>0.36</v>
      </c>
      <c r="O22" s="142">
        <v>0.37</v>
      </c>
      <c r="P22" s="142">
        <v>0.375</v>
      </c>
      <c r="Q22" s="142">
        <v>0.38</v>
      </c>
      <c r="R22" s="144"/>
      <c r="S22" s="144"/>
      <c r="T22" s="144"/>
      <c r="U22" s="144"/>
      <c r="V22" s="144"/>
      <c r="W22" s="144"/>
      <c r="X22" s="144"/>
      <c r="Y22" s="144"/>
      <c r="Z22" s="144"/>
      <c r="AA22" s="144"/>
      <c r="AB22" s="144"/>
      <c r="AC22" s="144"/>
    </row>
    <row r="23" spans="4:29" x14ac:dyDescent="0.25">
      <c r="D23" s="141">
        <v>20</v>
      </c>
      <c r="E23" s="143">
        <v>34000</v>
      </c>
      <c r="F23" s="142">
        <v>0.27500000000000002</v>
      </c>
      <c r="G23" s="142">
        <v>0.28500000000000003</v>
      </c>
      <c r="H23" s="142">
        <v>0.3</v>
      </c>
      <c r="I23" s="142">
        <v>0.315</v>
      </c>
      <c r="J23" s="142">
        <v>0.32500000000000001</v>
      </c>
      <c r="K23" s="142">
        <v>0.33500000000000002</v>
      </c>
      <c r="L23" s="142">
        <v>0.34500000000000003</v>
      </c>
      <c r="M23" s="142">
        <v>0.35499999999999998</v>
      </c>
      <c r="N23" s="142">
        <v>0.36499999999999999</v>
      </c>
      <c r="O23" s="142">
        <v>0.37</v>
      </c>
      <c r="P23" s="142">
        <v>0.38</v>
      </c>
      <c r="Q23" s="142">
        <v>0.38500000000000001</v>
      </c>
      <c r="R23" s="144"/>
      <c r="S23" s="144"/>
      <c r="T23" s="144"/>
      <c r="U23" s="144"/>
      <c r="V23" s="144"/>
      <c r="W23" s="144"/>
      <c r="X23" s="144"/>
      <c r="Y23" s="144"/>
      <c r="Z23" s="144"/>
      <c r="AA23" s="144"/>
      <c r="AB23" s="144"/>
      <c r="AC23" s="144"/>
    </row>
    <row r="24" spans="4:29" x14ac:dyDescent="0.25">
      <c r="D24" s="141">
        <v>21</v>
      </c>
      <c r="E24" s="143">
        <v>35000</v>
      </c>
      <c r="F24" s="142">
        <v>0.27500000000000002</v>
      </c>
      <c r="G24" s="142">
        <v>0.29000000000000004</v>
      </c>
      <c r="H24" s="142">
        <v>0.3</v>
      </c>
      <c r="I24" s="142">
        <v>0.315</v>
      </c>
      <c r="J24" s="142">
        <v>0.32500000000000001</v>
      </c>
      <c r="K24" s="142">
        <v>0.34</v>
      </c>
      <c r="L24" s="142">
        <v>0.35000000000000003</v>
      </c>
      <c r="M24" s="142">
        <v>0.36</v>
      </c>
      <c r="N24" s="142">
        <v>0.36499999999999999</v>
      </c>
      <c r="O24" s="142">
        <v>0.375</v>
      </c>
      <c r="P24" s="142">
        <v>0.38500000000000001</v>
      </c>
      <c r="Q24" s="142">
        <v>0.39</v>
      </c>
      <c r="R24" s="144"/>
      <c r="S24" s="144"/>
      <c r="T24" s="144"/>
      <c r="U24" s="144"/>
      <c r="V24" s="144"/>
      <c r="W24" s="144"/>
      <c r="X24" s="144"/>
      <c r="Y24" s="144"/>
      <c r="Z24" s="144"/>
      <c r="AA24" s="144"/>
      <c r="AB24" s="144"/>
      <c r="AC24" s="144"/>
    </row>
    <row r="25" spans="4:29" x14ac:dyDescent="0.25">
      <c r="D25" s="141">
        <v>22</v>
      </c>
      <c r="E25" s="143">
        <v>36000</v>
      </c>
      <c r="F25" s="142">
        <v>0.28000000000000003</v>
      </c>
      <c r="G25" s="142">
        <v>0.29000000000000004</v>
      </c>
      <c r="H25" s="142">
        <v>0.30499999999999999</v>
      </c>
      <c r="I25" s="142">
        <v>0.315</v>
      </c>
      <c r="J25" s="142">
        <v>0.32500000000000001</v>
      </c>
      <c r="K25" s="142">
        <v>0.34</v>
      </c>
      <c r="L25" s="142">
        <v>0.35000000000000003</v>
      </c>
      <c r="M25" s="142">
        <v>0.36</v>
      </c>
      <c r="N25" s="142">
        <v>0.37</v>
      </c>
      <c r="O25" s="142">
        <v>0.38</v>
      </c>
      <c r="P25" s="142">
        <v>0.38500000000000001</v>
      </c>
      <c r="Q25" s="142">
        <v>0.39</v>
      </c>
      <c r="R25" s="144"/>
      <c r="S25" s="144"/>
      <c r="T25" s="144"/>
      <c r="U25" s="144"/>
      <c r="V25" s="144"/>
      <c r="W25" s="144"/>
      <c r="X25" s="144"/>
      <c r="Y25" s="144"/>
      <c r="Z25" s="144"/>
      <c r="AA25" s="144"/>
      <c r="AB25" s="144"/>
      <c r="AC25" s="144"/>
    </row>
    <row r="26" spans="4:29" x14ac:dyDescent="0.25">
      <c r="D26" s="141">
        <v>23</v>
      </c>
      <c r="E26" s="143">
        <v>37000</v>
      </c>
      <c r="F26" s="142">
        <v>0.28000000000000003</v>
      </c>
      <c r="G26" s="142">
        <v>0.29499999999999998</v>
      </c>
      <c r="H26" s="142">
        <v>0.30499999999999999</v>
      </c>
      <c r="I26" s="142">
        <v>0.315</v>
      </c>
      <c r="J26" s="142">
        <v>0.33</v>
      </c>
      <c r="K26" s="142">
        <v>0.34</v>
      </c>
      <c r="L26" s="142">
        <v>0.35000000000000003</v>
      </c>
      <c r="M26" s="142">
        <v>0.36</v>
      </c>
      <c r="N26" s="142">
        <v>0.37</v>
      </c>
      <c r="O26" s="142">
        <v>0.38</v>
      </c>
      <c r="P26" s="142">
        <v>0.39</v>
      </c>
      <c r="Q26" s="142">
        <v>0.39500000000000002</v>
      </c>
      <c r="R26" s="144"/>
      <c r="S26" s="144"/>
      <c r="T26" s="144"/>
      <c r="U26" s="144"/>
      <c r="V26" s="144"/>
      <c r="W26" s="144"/>
      <c r="X26" s="144"/>
      <c r="Y26" s="144"/>
      <c r="Z26" s="144"/>
      <c r="AA26" s="144"/>
      <c r="AB26" s="144"/>
      <c r="AC26" s="144"/>
    </row>
    <row r="27" spans="4:29" x14ac:dyDescent="0.25">
      <c r="D27" s="141">
        <v>24</v>
      </c>
      <c r="E27" s="143">
        <v>38000</v>
      </c>
      <c r="F27" s="142">
        <v>0.28500000000000003</v>
      </c>
      <c r="G27" s="142">
        <v>0.29499999999999998</v>
      </c>
      <c r="H27" s="142">
        <v>0.31</v>
      </c>
      <c r="I27" s="142">
        <v>0.32</v>
      </c>
      <c r="J27" s="142">
        <v>0.33</v>
      </c>
      <c r="K27" s="142">
        <v>0.34500000000000003</v>
      </c>
      <c r="L27" s="142">
        <v>0.35499999999999998</v>
      </c>
      <c r="M27" s="142">
        <v>0.36499999999999999</v>
      </c>
      <c r="N27" s="142">
        <v>0.375</v>
      </c>
      <c r="O27" s="142">
        <v>0.38500000000000001</v>
      </c>
      <c r="P27" s="142">
        <v>0.39</v>
      </c>
      <c r="Q27" s="142">
        <v>0.4</v>
      </c>
      <c r="R27" s="144"/>
      <c r="S27" s="144"/>
      <c r="T27" s="144"/>
      <c r="U27" s="144"/>
      <c r="V27" s="144"/>
      <c r="W27" s="144"/>
      <c r="X27" s="144"/>
      <c r="Y27" s="144"/>
      <c r="Z27" s="144"/>
      <c r="AA27" s="144"/>
      <c r="AB27" s="144"/>
      <c r="AC27" s="144"/>
    </row>
    <row r="28" spans="4:29" x14ac:dyDescent="0.25">
      <c r="D28" s="141">
        <v>25</v>
      </c>
      <c r="E28" s="143">
        <v>39000</v>
      </c>
      <c r="F28" s="142">
        <v>0.28500000000000003</v>
      </c>
      <c r="G28" s="142">
        <v>0.3</v>
      </c>
      <c r="H28" s="142">
        <v>0.31</v>
      </c>
      <c r="I28" s="142">
        <v>0.32500000000000001</v>
      </c>
      <c r="J28" s="142">
        <v>0.33500000000000002</v>
      </c>
      <c r="K28" s="142">
        <v>0.34500000000000003</v>
      </c>
      <c r="L28" s="142">
        <v>0.35499999999999998</v>
      </c>
      <c r="M28" s="142">
        <v>0.36499999999999999</v>
      </c>
      <c r="N28" s="142">
        <v>0.375</v>
      </c>
      <c r="O28" s="142">
        <v>0.38500000000000001</v>
      </c>
      <c r="P28" s="142">
        <v>0.39500000000000002</v>
      </c>
      <c r="Q28" s="142">
        <v>0.4</v>
      </c>
      <c r="R28" s="144"/>
      <c r="S28" s="144"/>
      <c r="T28" s="144"/>
      <c r="U28" s="144"/>
      <c r="V28" s="144"/>
      <c r="W28" s="144"/>
      <c r="X28" s="144"/>
      <c r="Y28" s="144"/>
      <c r="Z28" s="144"/>
      <c r="AA28" s="144"/>
      <c r="AB28" s="144"/>
      <c r="AC28" s="144"/>
    </row>
    <row r="29" spans="4:29" x14ac:dyDescent="0.25">
      <c r="D29" s="141">
        <v>26</v>
      </c>
      <c r="E29" s="143">
        <v>40000</v>
      </c>
      <c r="F29" s="142">
        <v>0.28500000000000003</v>
      </c>
      <c r="G29" s="142">
        <v>0.3</v>
      </c>
      <c r="H29" s="142">
        <v>0.315</v>
      </c>
      <c r="I29" s="142">
        <v>0.32500000000000001</v>
      </c>
      <c r="J29" s="142">
        <v>0.33500000000000002</v>
      </c>
      <c r="K29" s="142">
        <v>0.34500000000000003</v>
      </c>
      <c r="L29" s="142">
        <v>0.36</v>
      </c>
      <c r="M29" s="142">
        <v>0.37</v>
      </c>
      <c r="N29" s="142">
        <v>0.38</v>
      </c>
      <c r="O29" s="142">
        <v>0.39</v>
      </c>
      <c r="P29" s="142">
        <v>0.39500000000000002</v>
      </c>
      <c r="Q29" s="142">
        <v>0.40500000000000003</v>
      </c>
      <c r="R29" s="144"/>
      <c r="S29" s="144"/>
      <c r="T29" s="144"/>
      <c r="U29" s="144"/>
      <c r="V29" s="144"/>
      <c r="W29" s="144"/>
      <c r="X29" s="144"/>
      <c r="Y29" s="144"/>
      <c r="Z29" s="144"/>
      <c r="AA29" s="144"/>
      <c r="AB29" s="144"/>
      <c r="AC29" s="144"/>
    </row>
    <row r="30" spans="4:29" x14ac:dyDescent="0.25">
      <c r="D30" s="141">
        <v>27</v>
      </c>
      <c r="E30" s="143">
        <v>41000</v>
      </c>
      <c r="F30" s="142">
        <v>0.28500000000000003</v>
      </c>
      <c r="G30" s="142">
        <v>0.3</v>
      </c>
      <c r="H30" s="142">
        <v>0.315</v>
      </c>
      <c r="I30" s="142">
        <v>0.33</v>
      </c>
      <c r="J30" s="142">
        <v>0.34</v>
      </c>
      <c r="K30" s="142">
        <v>0.35000000000000003</v>
      </c>
      <c r="L30" s="142">
        <v>0.36</v>
      </c>
      <c r="M30" s="142">
        <v>0.37</v>
      </c>
      <c r="N30" s="142">
        <v>0.38</v>
      </c>
      <c r="O30" s="142">
        <v>0.39</v>
      </c>
      <c r="P30" s="142">
        <v>0.4</v>
      </c>
      <c r="Q30" s="142">
        <v>0.41000000000000003</v>
      </c>
      <c r="R30" s="144"/>
      <c r="S30" s="144"/>
      <c r="T30" s="144"/>
      <c r="U30" s="144"/>
      <c r="V30" s="144"/>
      <c r="W30" s="144"/>
      <c r="X30" s="144"/>
      <c r="Y30" s="144"/>
      <c r="Z30" s="144"/>
      <c r="AA30" s="144"/>
      <c r="AB30" s="144"/>
      <c r="AC30" s="144"/>
    </row>
    <row r="31" spans="4:29" x14ac:dyDescent="0.25">
      <c r="D31" s="141">
        <v>28</v>
      </c>
      <c r="E31" s="143">
        <v>42000</v>
      </c>
      <c r="F31" s="142">
        <v>0.28500000000000003</v>
      </c>
      <c r="G31" s="142">
        <v>0.30499999999999999</v>
      </c>
      <c r="H31" s="142">
        <v>0.32</v>
      </c>
      <c r="I31" s="142">
        <v>0.33</v>
      </c>
      <c r="J31" s="142">
        <v>0.34500000000000003</v>
      </c>
      <c r="K31" s="142">
        <v>0.35499999999999998</v>
      </c>
      <c r="L31" s="142">
        <v>0.36499999999999999</v>
      </c>
      <c r="M31" s="142">
        <v>0.375</v>
      </c>
      <c r="N31" s="142">
        <v>0.38500000000000001</v>
      </c>
      <c r="O31" s="142">
        <v>0.39500000000000002</v>
      </c>
      <c r="P31" s="142">
        <v>0.40500000000000003</v>
      </c>
      <c r="Q31" s="142">
        <v>0.41000000000000003</v>
      </c>
      <c r="R31" s="144"/>
      <c r="S31" s="144"/>
      <c r="T31" s="144"/>
      <c r="U31" s="144"/>
      <c r="V31" s="144"/>
      <c r="W31" s="144"/>
      <c r="X31" s="144"/>
      <c r="Y31" s="144"/>
      <c r="Z31" s="144"/>
      <c r="AA31" s="144"/>
      <c r="AB31" s="144"/>
      <c r="AC31" s="144"/>
    </row>
    <row r="32" spans="4:29" x14ac:dyDescent="0.25">
      <c r="D32" s="141">
        <v>29</v>
      </c>
      <c r="E32" s="143">
        <v>43000</v>
      </c>
      <c r="F32" s="142">
        <v>0.28500000000000003</v>
      </c>
      <c r="G32" s="142">
        <v>0.30499999999999999</v>
      </c>
      <c r="H32" s="142">
        <v>0.32</v>
      </c>
      <c r="I32" s="142">
        <v>0.33500000000000002</v>
      </c>
      <c r="J32" s="142">
        <v>0.35000000000000003</v>
      </c>
      <c r="K32" s="142">
        <v>0.36</v>
      </c>
      <c r="L32" s="142">
        <v>0.37</v>
      </c>
      <c r="M32" s="142">
        <v>0.38</v>
      </c>
      <c r="N32" s="142">
        <v>0.39</v>
      </c>
      <c r="O32" s="142">
        <v>0.4</v>
      </c>
      <c r="P32" s="142">
        <v>0.41000000000000003</v>
      </c>
      <c r="Q32" s="142">
        <v>0.41500000000000004</v>
      </c>
      <c r="R32" s="144"/>
      <c r="S32" s="144"/>
      <c r="T32" s="144"/>
      <c r="U32" s="144"/>
      <c r="V32" s="144"/>
      <c r="W32" s="144"/>
      <c r="X32" s="144"/>
      <c r="Y32" s="144"/>
      <c r="Z32" s="144"/>
      <c r="AA32" s="144"/>
      <c r="AB32" s="144"/>
      <c r="AC32" s="144"/>
    </row>
    <row r="33" spans="4:29" x14ac:dyDescent="0.25">
      <c r="D33" s="141">
        <v>30</v>
      </c>
      <c r="E33" s="143">
        <v>44000</v>
      </c>
      <c r="F33" s="142">
        <v>0.28500000000000003</v>
      </c>
      <c r="G33" s="142">
        <v>0.30499999999999999</v>
      </c>
      <c r="H33" s="142">
        <v>0.32500000000000001</v>
      </c>
      <c r="I33" s="142">
        <v>0.34</v>
      </c>
      <c r="J33" s="142">
        <v>0.35000000000000003</v>
      </c>
      <c r="K33" s="142">
        <v>0.36499999999999999</v>
      </c>
      <c r="L33" s="142">
        <v>0.375</v>
      </c>
      <c r="M33" s="142">
        <v>0.38500000000000001</v>
      </c>
      <c r="N33" s="142">
        <v>0.39500000000000002</v>
      </c>
      <c r="O33" s="142">
        <v>0.40500000000000003</v>
      </c>
      <c r="P33" s="142">
        <v>0.41000000000000003</v>
      </c>
      <c r="Q33" s="142">
        <v>0.42000000000000004</v>
      </c>
      <c r="R33" s="144"/>
      <c r="S33" s="144"/>
      <c r="T33" s="144"/>
      <c r="U33" s="144"/>
      <c r="V33" s="144"/>
      <c r="W33" s="144"/>
      <c r="X33" s="144"/>
      <c r="Y33" s="144"/>
      <c r="Z33" s="144"/>
      <c r="AA33" s="144"/>
      <c r="AB33" s="144"/>
      <c r="AC33" s="144"/>
    </row>
    <row r="34" spans="4:29" x14ac:dyDescent="0.25">
      <c r="D34" s="141">
        <v>31</v>
      </c>
      <c r="E34" s="143">
        <v>45000</v>
      </c>
      <c r="F34" s="142">
        <v>0.28500000000000003</v>
      </c>
      <c r="G34" s="142">
        <v>0.30499999999999999</v>
      </c>
      <c r="H34" s="142">
        <v>0.32500000000000001</v>
      </c>
      <c r="I34" s="142">
        <v>0.34</v>
      </c>
      <c r="J34" s="142">
        <v>0.35499999999999998</v>
      </c>
      <c r="K34" s="142">
        <v>0.36499999999999999</v>
      </c>
      <c r="L34" s="142">
        <v>0.375</v>
      </c>
      <c r="M34" s="142">
        <v>0.38500000000000001</v>
      </c>
      <c r="N34" s="142">
        <v>0.39500000000000002</v>
      </c>
      <c r="O34" s="142">
        <v>0.40500000000000003</v>
      </c>
      <c r="P34" s="142">
        <v>0.41500000000000004</v>
      </c>
      <c r="Q34" s="142">
        <v>0.42500000000000004</v>
      </c>
      <c r="R34" s="144"/>
      <c r="S34" s="144"/>
      <c r="T34" s="144"/>
      <c r="U34" s="144"/>
      <c r="V34" s="144"/>
      <c r="W34" s="144"/>
      <c r="X34" s="144"/>
      <c r="Y34" s="144"/>
      <c r="Z34" s="144"/>
      <c r="AA34" s="144"/>
      <c r="AB34" s="144"/>
      <c r="AC34" s="144"/>
    </row>
    <row r="35" spans="4:29" x14ac:dyDescent="0.25">
      <c r="D35" s="141">
        <v>32</v>
      </c>
      <c r="E35" s="143">
        <v>46000</v>
      </c>
      <c r="F35" s="142">
        <v>0.29000000000000004</v>
      </c>
      <c r="G35" s="142">
        <v>0.30499999999999999</v>
      </c>
      <c r="H35" s="142">
        <v>0.32500000000000001</v>
      </c>
      <c r="I35" s="142">
        <v>0.34</v>
      </c>
      <c r="J35" s="142">
        <v>0.35499999999999998</v>
      </c>
      <c r="K35" s="142">
        <v>0.37</v>
      </c>
      <c r="L35" s="142">
        <v>0.38</v>
      </c>
      <c r="M35" s="142">
        <v>0.39</v>
      </c>
      <c r="N35" s="142">
        <v>0.4</v>
      </c>
      <c r="O35" s="142">
        <v>0.41000000000000003</v>
      </c>
      <c r="P35" s="142">
        <v>0.42000000000000004</v>
      </c>
      <c r="Q35" s="142">
        <v>0.42999999999999994</v>
      </c>
      <c r="R35" s="144"/>
      <c r="S35" s="144"/>
      <c r="T35" s="144"/>
      <c r="U35" s="144"/>
      <c r="V35" s="144"/>
      <c r="W35" s="144"/>
      <c r="X35" s="144"/>
      <c r="Y35" s="144"/>
      <c r="Z35" s="144"/>
      <c r="AA35" s="144"/>
      <c r="AB35" s="144"/>
      <c r="AC35" s="144"/>
    </row>
    <row r="36" spans="4:29" x14ac:dyDescent="0.25">
      <c r="D36" s="141">
        <v>33</v>
      </c>
      <c r="E36" s="143">
        <v>47000</v>
      </c>
      <c r="F36" s="142">
        <v>0.29000000000000004</v>
      </c>
      <c r="G36" s="142">
        <v>0.30499999999999999</v>
      </c>
      <c r="H36" s="142">
        <v>0.32500000000000001</v>
      </c>
      <c r="I36" s="142">
        <v>0.34500000000000003</v>
      </c>
      <c r="J36" s="142">
        <v>0.36</v>
      </c>
      <c r="K36" s="142">
        <v>0.375</v>
      </c>
      <c r="L36" s="142">
        <v>0.38500000000000001</v>
      </c>
      <c r="M36" s="142">
        <v>0.39500000000000002</v>
      </c>
      <c r="N36" s="142">
        <v>0.40500000000000003</v>
      </c>
      <c r="O36" s="142">
        <v>0.41500000000000004</v>
      </c>
      <c r="P36" s="142">
        <v>0.42500000000000004</v>
      </c>
      <c r="Q36" s="142">
        <v>0.42999999999999994</v>
      </c>
      <c r="R36" s="144"/>
      <c r="S36" s="144"/>
      <c r="T36" s="144"/>
      <c r="U36" s="144"/>
      <c r="V36" s="144"/>
      <c r="W36" s="144"/>
      <c r="X36" s="144"/>
      <c r="Y36" s="144"/>
      <c r="Z36" s="144"/>
      <c r="AA36" s="144"/>
      <c r="AB36" s="144"/>
      <c r="AC36" s="144"/>
    </row>
    <row r="37" spans="4:29" x14ac:dyDescent="0.25">
      <c r="D37" s="141">
        <v>34</v>
      </c>
      <c r="E37" s="143">
        <v>48000</v>
      </c>
      <c r="F37" s="142">
        <v>0.29000000000000004</v>
      </c>
      <c r="G37" s="142">
        <v>0.30499999999999999</v>
      </c>
      <c r="H37" s="142">
        <v>0.32500000000000001</v>
      </c>
      <c r="I37" s="142">
        <v>0.34500000000000003</v>
      </c>
      <c r="J37" s="142">
        <v>0.36</v>
      </c>
      <c r="K37" s="142">
        <v>0.375</v>
      </c>
      <c r="L37" s="142">
        <v>0.39</v>
      </c>
      <c r="M37" s="142">
        <v>0.4</v>
      </c>
      <c r="N37" s="142">
        <v>0.41000000000000003</v>
      </c>
      <c r="O37" s="142">
        <v>0.41500000000000004</v>
      </c>
      <c r="P37" s="142">
        <v>0.42500000000000004</v>
      </c>
      <c r="Q37" s="142">
        <v>0.43499999999999994</v>
      </c>
      <c r="R37" s="144"/>
      <c r="S37" s="144"/>
      <c r="T37" s="144"/>
      <c r="U37" s="144"/>
      <c r="V37" s="144"/>
      <c r="W37" s="144"/>
      <c r="X37" s="144"/>
      <c r="Y37" s="144"/>
      <c r="Z37" s="144"/>
      <c r="AA37" s="144"/>
      <c r="AB37" s="144"/>
      <c r="AC37" s="144"/>
    </row>
    <row r="38" spans="4:29" x14ac:dyDescent="0.25">
      <c r="D38" s="141">
        <v>35</v>
      </c>
      <c r="E38" s="143">
        <v>49000</v>
      </c>
      <c r="F38" s="142">
        <v>0.29000000000000004</v>
      </c>
      <c r="G38" s="142">
        <v>0.30499999999999999</v>
      </c>
      <c r="H38" s="142">
        <v>0.32500000000000001</v>
      </c>
      <c r="I38" s="142">
        <v>0.34500000000000003</v>
      </c>
      <c r="J38" s="142">
        <v>0.36</v>
      </c>
      <c r="K38" s="142">
        <v>0.38</v>
      </c>
      <c r="L38" s="142">
        <v>0.39</v>
      </c>
      <c r="M38" s="142">
        <v>0.40500000000000003</v>
      </c>
      <c r="N38" s="142">
        <v>0.41000000000000003</v>
      </c>
      <c r="O38" s="142">
        <v>0.42000000000000004</v>
      </c>
      <c r="P38" s="142">
        <v>0.42999999999999994</v>
      </c>
      <c r="Q38" s="142">
        <v>0.43999999999999995</v>
      </c>
      <c r="R38" s="144"/>
      <c r="S38" s="144"/>
      <c r="T38" s="144"/>
      <c r="U38" s="144"/>
      <c r="V38" s="144"/>
      <c r="W38" s="144"/>
      <c r="X38" s="144"/>
      <c r="Y38" s="144"/>
      <c r="Z38" s="144"/>
      <c r="AA38" s="144"/>
      <c r="AB38" s="144"/>
      <c r="AC38" s="144"/>
    </row>
    <row r="39" spans="4:29" x14ac:dyDescent="0.25">
      <c r="D39" s="141">
        <v>36</v>
      </c>
      <c r="E39" s="143">
        <v>50000</v>
      </c>
      <c r="F39" s="142">
        <v>0.29000000000000004</v>
      </c>
      <c r="G39" s="142">
        <v>0.30499999999999999</v>
      </c>
      <c r="H39" s="142">
        <v>0.32500000000000001</v>
      </c>
      <c r="I39" s="142">
        <v>0.34500000000000003</v>
      </c>
      <c r="J39" s="142">
        <v>0.36499999999999999</v>
      </c>
      <c r="K39" s="142">
        <v>0.38</v>
      </c>
      <c r="L39" s="142">
        <v>0.39500000000000002</v>
      </c>
      <c r="M39" s="142">
        <v>0.40500000000000003</v>
      </c>
      <c r="N39" s="142">
        <v>0.41500000000000004</v>
      </c>
      <c r="O39" s="142">
        <v>0.42500000000000004</v>
      </c>
      <c r="P39" s="142">
        <v>0.42999999999999994</v>
      </c>
      <c r="Q39" s="142">
        <v>0.43999999999999995</v>
      </c>
      <c r="R39" s="144"/>
      <c r="S39" s="144"/>
      <c r="T39" s="144"/>
      <c r="U39" s="144"/>
      <c r="V39" s="144"/>
      <c r="W39" s="144"/>
      <c r="X39" s="144"/>
      <c r="Y39" s="144"/>
      <c r="Z39" s="144"/>
      <c r="AA39" s="144"/>
      <c r="AB39" s="144"/>
      <c r="AC39" s="144"/>
    </row>
    <row r="40" spans="4:29" x14ac:dyDescent="0.25">
      <c r="D40" s="141">
        <v>37</v>
      </c>
      <c r="E40" s="143">
        <v>51000</v>
      </c>
      <c r="F40" s="142">
        <v>0.29000000000000004</v>
      </c>
      <c r="G40" s="142">
        <v>0.30499999999999999</v>
      </c>
      <c r="H40" s="142">
        <v>0.32500000000000001</v>
      </c>
      <c r="I40" s="142">
        <v>0.34500000000000003</v>
      </c>
      <c r="J40" s="142">
        <v>0.36499999999999999</v>
      </c>
      <c r="K40" s="142">
        <v>0.38</v>
      </c>
      <c r="L40" s="142">
        <v>0.39500000000000002</v>
      </c>
      <c r="M40" s="142">
        <v>0.41000000000000003</v>
      </c>
      <c r="N40" s="142">
        <v>0.42000000000000004</v>
      </c>
      <c r="O40" s="142">
        <v>0.42500000000000004</v>
      </c>
      <c r="P40" s="142">
        <v>0.43499999999999994</v>
      </c>
      <c r="Q40" s="142">
        <v>0.44499999999999995</v>
      </c>
      <c r="R40" s="144"/>
      <c r="S40" s="144"/>
      <c r="T40" s="144"/>
      <c r="U40" s="144"/>
      <c r="V40" s="144"/>
      <c r="W40" s="144"/>
      <c r="X40" s="144"/>
      <c r="Y40" s="144"/>
      <c r="Z40" s="144"/>
      <c r="AA40" s="144"/>
      <c r="AB40" s="144"/>
      <c r="AC40" s="144"/>
    </row>
    <row r="41" spans="4:29" x14ac:dyDescent="0.25">
      <c r="D41" s="141">
        <v>38</v>
      </c>
      <c r="E41" s="143">
        <v>52000</v>
      </c>
      <c r="F41" s="142">
        <v>0.29000000000000004</v>
      </c>
      <c r="G41" s="142">
        <v>0.30499999999999999</v>
      </c>
      <c r="H41" s="142">
        <v>0.32500000000000001</v>
      </c>
      <c r="I41" s="142">
        <v>0.34500000000000003</v>
      </c>
      <c r="J41" s="142">
        <v>0.36499999999999999</v>
      </c>
      <c r="K41" s="142">
        <v>0.38</v>
      </c>
      <c r="L41" s="142">
        <v>0.39500000000000002</v>
      </c>
      <c r="M41" s="142">
        <v>0.41000000000000003</v>
      </c>
      <c r="N41" s="142">
        <v>0.42000000000000004</v>
      </c>
      <c r="O41" s="142">
        <v>0.42999999999999994</v>
      </c>
      <c r="P41" s="142">
        <v>0.43999999999999995</v>
      </c>
      <c r="Q41" s="142">
        <v>0.44499999999999995</v>
      </c>
      <c r="R41" s="144"/>
      <c r="S41" s="144"/>
      <c r="T41" s="144"/>
      <c r="U41" s="144"/>
      <c r="V41" s="144"/>
      <c r="W41" s="144"/>
      <c r="X41" s="144"/>
      <c r="Y41" s="144"/>
      <c r="Z41" s="144"/>
      <c r="AA41" s="144"/>
      <c r="AB41" s="144"/>
      <c r="AC41" s="144"/>
    </row>
    <row r="42" spans="4:29" x14ac:dyDescent="0.25">
      <c r="D42" s="141">
        <v>39</v>
      </c>
      <c r="E42" s="143">
        <v>53000</v>
      </c>
      <c r="F42" s="142">
        <v>0.29000000000000004</v>
      </c>
      <c r="G42" s="142">
        <v>0.30499999999999999</v>
      </c>
      <c r="H42" s="142">
        <v>0.32500000000000001</v>
      </c>
      <c r="I42" s="142">
        <v>0.34500000000000003</v>
      </c>
      <c r="J42" s="142">
        <v>0.36499999999999999</v>
      </c>
      <c r="K42" s="142">
        <v>0.38</v>
      </c>
      <c r="L42" s="142">
        <v>0.39500000000000002</v>
      </c>
      <c r="M42" s="142">
        <v>0.41000000000000003</v>
      </c>
      <c r="N42" s="142">
        <v>0.42500000000000004</v>
      </c>
      <c r="O42" s="142">
        <v>0.43499999999999994</v>
      </c>
      <c r="P42" s="142">
        <v>0.43999999999999995</v>
      </c>
      <c r="Q42" s="142">
        <v>0.44999999999999996</v>
      </c>
      <c r="R42" s="144"/>
      <c r="S42" s="144"/>
      <c r="T42" s="144"/>
      <c r="U42" s="144"/>
      <c r="V42" s="144"/>
      <c r="W42" s="144"/>
      <c r="X42" s="144"/>
      <c r="Y42" s="144"/>
      <c r="Z42" s="144"/>
      <c r="AA42" s="144"/>
      <c r="AB42" s="144"/>
      <c r="AC42" s="144"/>
    </row>
    <row r="43" spans="4:29" x14ac:dyDescent="0.25">
      <c r="D43" s="141">
        <v>40</v>
      </c>
      <c r="E43" s="143">
        <v>54000</v>
      </c>
      <c r="F43" s="142">
        <v>0.29000000000000004</v>
      </c>
      <c r="G43" s="142">
        <v>0.30499999999999999</v>
      </c>
      <c r="H43" s="142">
        <v>0.32500000000000001</v>
      </c>
      <c r="I43" s="142">
        <v>0.34500000000000003</v>
      </c>
      <c r="J43" s="142">
        <v>0.36499999999999999</v>
      </c>
      <c r="K43" s="142">
        <v>0.38</v>
      </c>
      <c r="L43" s="142">
        <v>0.39500000000000002</v>
      </c>
      <c r="M43" s="142">
        <v>0.41000000000000003</v>
      </c>
      <c r="N43" s="142">
        <v>0.42500000000000004</v>
      </c>
      <c r="O43" s="142">
        <v>0.43499999999999994</v>
      </c>
      <c r="P43" s="142">
        <v>0.44499999999999995</v>
      </c>
      <c r="Q43" s="142">
        <v>0.45499999999999996</v>
      </c>
      <c r="R43" s="144"/>
      <c r="S43" s="144"/>
      <c r="T43" s="144"/>
      <c r="U43" s="144"/>
      <c r="V43" s="144"/>
      <c r="W43" s="144"/>
      <c r="X43" s="144"/>
      <c r="Y43" s="144"/>
      <c r="Z43" s="144"/>
      <c r="AA43" s="144"/>
      <c r="AB43" s="144"/>
      <c r="AC43" s="144"/>
    </row>
    <row r="44" spans="4:29" x14ac:dyDescent="0.25">
      <c r="D44" s="141">
        <v>41</v>
      </c>
      <c r="E44" s="143">
        <v>55000</v>
      </c>
      <c r="F44" s="142">
        <v>0.29000000000000004</v>
      </c>
      <c r="G44" s="142">
        <v>0.30499999999999999</v>
      </c>
      <c r="H44" s="142">
        <v>0.32500000000000001</v>
      </c>
      <c r="I44" s="142">
        <v>0.34500000000000003</v>
      </c>
      <c r="J44" s="142">
        <v>0.36499999999999999</v>
      </c>
      <c r="K44" s="142">
        <v>0.38</v>
      </c>
      <c r="L44" s="142">
        <v>0.39500000000000002</v>
      </c>
      <c r="M44" s="142">
        <v>0.41000000000000003</v>
      </c>
      <c r="N44" s="142">
        <v>0.42500000000000004</v>
      </c>
      <c r="O44" s="142">
        <v>0.43999999999999995</v>
      </c>
      <c r="P44" s="142">
        <v>0.44999999999999996</v>
      </c>
      <c r="Q44" s="142">
        <v>0.45499999999999996</v>
      </c>
      <c r="R44" s="144"/>
      <c r="S44" s="144"/>
      <c r="T44" s="144"/>
      <c r="U44" s="144"/>
      <c r="V44" s="144"/>
      <c r="W44" s="144"/>
      <c r="X44" s="144"/>
      <c r="Y44" s="144"/>
      <c r="Z44" s="144"/>
      <c r="AA44" s="144"/>
      <c r="AB44" s="144"/>
      <c r="AC44" s="144"/>
    </row>
    <row r="45" spans="4:29" x14ac:dyDescent="0.25">
      <c r="D45" s="141">
        <v>42</v>
      </c>
      <c r="E45" s="143">
        <v>56000</v>
      </c>
      <c r="F45" s="142">
        <v>0.29000000000000004</v>
      </c>
      <c r="G45" s="142">
        <v>0.30499999999999999</v>
      </c>
      <c r="H45" s="142">
        <v>0.32500000000000001</v>
      </c>
      <c r="I45" s="142">
        <v>0.34500000000000003</v>
      </c>
      <c r="J45" s="142">
        <v>0.36499999999999999</v>
      </c>
      <c r="K45" s="142">
        <v>0.38</v>
      </c>
      <c r="L45" s="142">
        <v>0.39500000000000002</v>
      </c>
      <c r="M45" s="142">
        <v>0.41000000000000003</v>
      </c>
      <c r="N45" s="142">
        <v>0.42500000000000004</v>
      </c>
      <c r="O45" s="142">
        <v>0.43999999999999995</v>
      </c>
      <c r="P45" s="142">
        <v>0.44999999999999996</v>
      </c>
      <c r="Q45" s="142">
        <v>0.45999999999999996</v>
      </c>
      <c r="R45" s="144"/>
      <c r="S45" s="144"/>
      <c r="T45" s="144"/>
      <c r="U45" s="144"/>
      <c r="V45" s="144"/>
      <c r="W45" s="144"/>
      <c r="X45" s="144"/>
      <c r="Y45" s="144"/>
      <c r="Z45" s="144"/>
      <c r="AA45" s="144"/>
      <c r="AB45" s="144"/>
      <c r="AC45" s="144"/>
    </row>
    <row r="46" spans="4:29" x14ac:dyDescent="0.25">
      <c r="D46" s="141">
        <v>43</v>
      </c>
      <c r="E46" s="143">
        <v>57000</v>
      </c>
      <c r="F46" s="142">
        <v>0.29000000000000004</v>
      </c>
      <c r="G46" s="142">
        <v>0.30499999999999999</v>
      </c>
      <c r="H46" s="142">
        <v>0.32500000000000001</v>
      </c>
      <c r="I46" s="142">
        <v>0.34500000000000003</v>
      </c>
      <c r="J46" s="142">
        <v>0.36499999999999999</v>
      </c>
      <c r="K46" s="142">
        <v>0.38</v>
      </c>
      <c r="L46" s="142">
        <v>0.39500000000000002</v>
      </c>
      <c r="M46" s="142">
        <v>0.41000000000000003</v>
      </c>
      <c r="N46" s="142">
        <v>0.42500000000000004</v>
      </c>
      <c r="O46" s="142">
        <v>0.43999999999999995</v>
      </c>
      <c r="P46" s="142">
        <v>0.44999999999999996</v>
      </c>
      <c r="Q46" s="142">
        <v>0.45999999999999996</v>
      </c>
      <c r="R46" s="144"/>
      <c r="S46" s="144"/>
      <c r="T46" s="144"/>
      <c r="U46" s="144"/>
      <c r="V46" s="144"/>
      <c r="W46" s="144"/>
      <c r="X46" s="144"/>
      <c r="Y46" s="144"/>
      <c r="Z46" s="144"/>
      <c r="AA46" s="144"/>
      <c r="AB46" s="144"/>
      <c r="AC46" s="144"/>
    </row>
    <row r="47" spans="4:29" x14ac:dyDescent="0.25">
      <c r="D47" s="141">
        <v>44</v>
      </c>
      <c r="E47" s="143">
        <v>58000</v>
      </c>
      <c r="F47" s="142">
        <v>0.29000000000000004</v>
      </c>
      <c r="G47" s="142">
        <v>0.30499999999999999</v>
      </c>
      <c r="H47" s="142">
        <v>0.32500000000000001</v>
      </c>
      <c r="I47" s="142">
        <v>0.34500000000000003</v>
      </c>
      <c r="J47" s="142">
        <v>0.36499999999999999</v>
      </c>
      <c r="K47" s="142">
        <v>0.38</v>
      </c>
      <c r="L47" s="142">
        <v>0.39500000000000002</v>
      </c>
      <c r="M47" s="142">
        <v>0.41000000000000003</v>
      </c>
      <c r="N47" s="142">
        <v>0.42500000000000004</v>
      </c>
      <c r="O47" s="142">
        <v>0.43999999999999995</v>
      </c>
      <c r="P47" s="142">
        <v>0.45499999999999996</v>
      </c>
      <c r="Q47" s="142">
        <v>0.46499999999999997</v>
      </c>
      <c r="R47" s="144"/>
      <c r="S47" s="144"/>
      <c r="T47" s="144"/>
      <c r="U47" s="144"/>
      <c r="V47" s="144"/>
      <c r="W47" s="144"/>
      <c r="X47" s="144"/>
      <c r="Y47" s="144"/>
      <c r="Z47" s="144"/>
      <c r="AA47" s="144"/>
      <c r="AB47" s="144"/>
      <c r="AC47" s="144"/>
    </row>
    <row r="48" spans="4:29" x14ac:dyDescent="0.25">
      <c r="D48" s="141">
        <v>45</v>
      </c>
      <c r="E48" s="143">
        <v>59000</v>
      </c>
      <c r="F48" s="142">
        <v>0.29000000000000004</v>
      </c>
      <c r="G48" s="142">
        <v>0.30499999999999999</v>
      </c>
      <c r="H48" s="142">
        <v>0.32500000000000001</v>
      </c>
      <c r="I48" s="142">
        <v>0.34500000000000003</v>
      </c>
      <c r="J48" s="142">
        <v>0.36499999999999999</v>
      </c>
      <c r="K48" s="142">
        <v>0.38</v>
      </c>
      <c r="L48" s="142">
        <v>0.39500000000000002</v>
      </c>
      <c r="M48" s="142">
        <v>0.41000000000000003</v>
      </c>
      <c r="N48" s="142">
        <v>0.42500000000000004</v>
      </c>
      <c r="O48" s="142">
        <v>0.43999999999999995</v>
      </c>
      <c r="P48" s="142">
        <v>0.45499999999999996</v>
      </c>
      <c r="Q48" s="142">
        <v>0.46499999999999997</v>
      </c>
      <c r="R48" s="144"/>
      <c r="S48" s="144"/>
      <c r="T48" s="144"/>
      <c r="U48" s="144"/>
      <c r="V48" s="144"/>
      <c r="W48" s="144"/>
      <c r="X48" s="144"/>
      <c r="Y48" s="144"/>
      <c r="Z48" s="144"/>
      <c r="AA48" s="144"/>
      <c r="AB48" s="144"/>
      <c r="AC48" s="144"/>
    </row>
    <row r="49" spans="4:29" x14ac:dyDescent="0.25">
      <c r="D49" s="141">
        <v>46</v>
      </c>
      <c r="E49" s="143">
        <v>60000</v>
      </c>
      <c r="F49" s="142">
        <v>0.29000000000000004</v>
      </c>
      <c r="G49" s="142">
        <v>0.30499999999999999</v>
      </c>
      <c r="H49" s="142">
        <v>0.32500000000000001</v>
      </c>
      <c r="I49" s="142">
        <v>0.34500000000000003</v>
      </c>
      <c r="J49" s="142">
        <v>0.36499999999999999</v>
      </c>
      <c r="K49" s="142">
        <v>0.38</v>
      </c>
      <c r="L49" s="142">
        <v>0.39500000000000002</v>
      </c>
      <c r="M49" s="142">
        <v>0.41000000000000003</v>
      </c>
      <c r="N49" s="142">
        <v>0.42500000000000004</v>
      </c>
      <c r="O49" s="142">
        <v>0.43999999999999995</v>
      </c>
      <c r="P49" s="142">
        <v>0.45499999999999996</v>
      </c>
      <c r="Q49" s="142">
        <v>0.46499999999999997</v>
      </c>
      <c r="R49" s="144"/>
      <c r="S49" s="144"/>
      <c r="T49" s="144"/>
      <c r="U49" s="144"/>
      <c r="V49" s="144"/>
      <c r="W49" s="144"/>
      <c r="X49" s="144"/>
      <c r="Y49" s="144"/>
      <c r="Z49" s="144"/>
      <c r="AA49" s="144"/>
      <c r="AB49" s="144"/>
      <c r="AC49" s="144"/>
    </row>
    <row r="50" spans="4:29" x14ac:dyDescent="0.25">
      <c r="E50" s="143"/>
      <c r="F50" s="142"/>
      <c r="G50" s="142"/>
      <c r="H50" s="142"/>
      <c r="I50" s="142"/>
      <c r="J50" s="142"/>
      <c r="K50" s="142"/>
      <c r="L50" s="142"/>
      <c r="M50" s="142"/>
      <c r="N50" s="142"/>
      <c r="O50" s="142"/>
      <c r="P50" s="142"/>
      <c r="Q50" s="142"/>
      <c r="R50" s="144"/>
      <c r="S50" s="144"/>
      <c r="T50" s="144"/>
      <c r="U50" s="144"/>
      <c r="V50" s="144"/>
      <c r="W50" s="144"/>
      <c r="X50" s="144"/>
      <c r="Y50" s="144"/>
      <c r="Z50" s="144"/>
      <c r="AA50" s="144"/>
      <c r="AB50" s="144"/>
      <c r="AC50" s="14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F066-4CD4-4606-A439-5827169DFEEC}">
  <sheetPr>
    <tabColor rgb="FFFFC000"/>
  </sheetPr>
  <dimension ref="D1:AE102"/>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1"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1" x14ac:dyDescent="0.25">
      <c r="D2" s="141" t="s">
        <v>693</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1" x14ac:dyDescent="0.25">
      <c r="E3" s="141" t="s">
        <v>29</v>
      </c>
      <c r="F3" s="145">
        <v>2</v>
      </c>
      <c r="G3" s="145">
        <v>3</v>
      </c>
      <c r="H3" s="145">
        <v>4</v>
      </c>
      <c r="I3" s="145">
        <v>5</v>
      </c>
      <c r="J3" s="145">
        <v>6</v>
      </c>
      <c r="K3" s="145">
        <v>7</v>
      </c>
      <c r="L3" s="145">
        <v>8</v>
      </c>
      <c r="M3" s="145">
        <v>9</v>
      </c>
      <c r="N3" s="145">
        <v>10</v>
      </c>
      <c r="O3" s="145">
        <v>11</v>
      </c>
      <c r="P3" s="145">
        <v>12</v>
      </c>
      <c r="Q3" s="145">
        <v>13</v>
      </c>
    </row>
    <row r="4" spans="4:31" x14ac:dyDescent="0.25">
      <c r="D4" s="141">
        <v>1</v>
      </c>
      <c r="E4" s="143">
        <v>0</v>
      </c>
      <c r="F4" s="142">
        <v>0.14000000000000001</v>
      </c>
      <c r="G4" s="142">
        <v>0.14000000000000001</v>
      </c>
      <c r="H4" s="142">
        <v>0.14500000000000002</v>
      </c>
      <c r="I4" s="142">
        <v>0.14500000000000002</v>
      </c>
      <c r="J4" s="142">
        <v>0.14500000000000002</v>
      </c>
      <c r="K4" s="142">
        <v>0.15</v>
      </c>
      <c r="L4" s="142">
        <v>0.15</v>
      </c>
      <c r="M4" s="142">
        <v>0.15</v>
      </c>
      <c r="N4" s="142">
        <v>0.155</v>
      </c>
      <c r="O4" s="142">
        <v>0.155</v>
      </c>
      <c r="P4" s="142">
        <v>0.155</v>
      </c>
      <c r="Q4" s="142">
        <v>0.16</v>
      </c>
      <c r="S4" s="144"/>
      <c r="T4" s="144"/>
      <c r="U4" s="144"/>
      <c r="V4" s="144"/>
      <c r="W4" s="144"/>
      <c r="X4" s="144"/>
      <c r="Y4" s="144"/>
      <c r="Z4" s="144"/>
      <c r="AA4" s="144"/>
      <c r="AB4" s="144"/>
      <c r="AC4" s="144"/>
      <c r="AD4" s="144"/>
      <c r="AE4" s="144"/>
    </row>
    <row r="5" spans="4:31" x14ac:dyDescent="0.25">
      <c r="D5" s="141">
        <v>2</v>
      </c>
      <c r="E5" s="143">
        <v>28000</v>
      </c>
      <c r="F5" s="142">
        <v>0.14000000000000001</v>
      </c>
      <c r="G5" s="142">
        <v>0.14000000000000001</v>
      </c>
      <c r="H5" s="142">
        <v>0.14500000000000002</v>
      </c>
      <c r="I5" s="142">
        <v>0.14500000000000002</v>
      </c>
      <c r="J5" s="142">
        <v>0.14500000000000002</v>
      </c>
      <c r="K5" s="142">
        <v>0.15</v>
      </c>
      <c r="L5" s="142">
        <v>0.15</v>
      </c>
      <c r="M5" s="142">
        <v>0.15</v>
      </c>
      <c r="N5" s="142">
        <v>0.155</v>
      </c>
      <c r="O5" s="142">
        <v>0.155</v>
      </c>
      <c r="P5" s="142">
        <v>0.155</v>
      </c>
      <c r="Q5" s="142">
        <v>0.16</v>
      </c>
      <c r="S5" s="144"/>
      <c r="T5" s="144"/>
      <c r="U5" s="144"/>
      <c r="V5" s="144"/>
      <c r="W5" s="144"/>
      <c r="X5" s="144"/>
      <c r="Y5" s="144"/>
      <c r="Z5" s="144"/>
      <c r="AA5" s="144"/>
      <c r="AB5" s="144"/>
      <c r="AC5" s="144"/>
      <c r="AD5" s="144"/>
    </row>
    <row r="6" spans="4:31" x14ac:dyDescent="0.25">
      <c r="D6" s="141">
        <v>3</v>
      </c>
      <c r="E6" s="143">
        <v>29000</v>
      </c>
      <c r="F6" s="142">
        <v>0.14500000000000002</v>
      </c>
      <c r="G6" s="142">
        <v>0.14500000000000002</v>
      </c>
      <c r="H6" s="142">
        <v>0.15</v>
      </c>
      <c r="I6" s="142">
        <v>0.15</v>
      </c>
      <c r="J6" s="142">
        <v>0.15</v>
      </c>
      <c r="K6" s="142">
        <v>0.155</v>
      </c>
      <c r="L6" s="142">
        <v>0.155</v>
      </c>
      <c r="M6" s="142">
        <v>0.155</v>
      </c>
      <c r="N6" s="142">
        <v>0.16</v>
      </c>
      <c r="O6" s="142">
        <v>0.16</v>
      </c>
      <c r="P6" s="142">
        <v>0.16</v>
      </c>
      <c r="Q6" s="142">
        <v>0.16500000000000001</v>
      </c>
      <c r="S6" s="144"/>
      <c r="T6" s="144"/>
      <c r="U6" s="144"/>
      <c r="V6" s="144"/>
      <c r="W6" s="144"/>
      <c r="X6" s="144"/>
      <c r="Y6" s="144"/>
      <c r="Z6" s="144"/>
      <c r="AA6" s="144"/>
      <c r="AB6" s="144"/>
      <c r="AC6" s="144"/>
      <c r="AD6" s="144"/>
    </row>
    <row r="7" spans="4:31" x14ac:dyDescent="0.25">
      <c r="D7" s="141">
        <v>4</v>
      </c>
      <c r="E7" s="143">
        <v>30000</v>
      </c>
      <c r="F7" s="142">
        <v>0.14500000000000002</v>
      </c>
      <c r="G7" s="142">
        <v>0.15</v>
      </c>
      <c r="H7" s="142">
        <v>0.15</v>
      </c>
      <c r="I7" s="142">
        <v>0.155</v>
      </c>
      <c r="J7" s="142">
        <v>0.155</v>
      </c>
      <c r="K7" s="142">
        <v>0.16</v>
      </c>
      <c r="L7" s="142">
        <v>0.16</v>
      </c>
      <c r="M7" s="142">
        <v>0.16</v>
      </c>
      <c r="N7" s="142">
        <v>0.16500000000000001</v>
      </c>
      <c r="O7" s="142">
        <v>0.16500000000000001</v>
      </c>
      <c r="P7" s="142">
        <v>0.16500000000000001</v>
      </c>
      <c r="Q7" s="142">
        <v>0.17</v>
      </c>
      <c r="S7" s="144"/>
      <c r="T7" s="144"/>
      <c r="U7" s="144"/>
      <c r="V7" s="144"/>
      <c r="W7" s="144"/>
      <c r="X7" s="144"/>
      <c r="Y7" s="144"/>
      <c r="Z7" s="144"/>
      <c r="AA7" s="144"/>
      <c r="AB7" s="144"/>
      <c r="AC7" s="144"/>
      <c r="AD7" s="144"/>
    </row>
    <row r="8" spans="4:31" x14ac:dyDescent="0.25">
      <c r="D8" s="141">
        <v>5</v>
      </c>
      <c r="E8" s="143">
        <v>31000</v>
      </c>
      <c r="F8" s="142">
        <v>0.15</v>
      </c>
      <c r="G8" s="142">
        <v>0.155</v>
      </c>
      <c r="H8" s="142">
        <v>0.155</v>
      </c>
      <c r="I8" s="142">
        <v>0.16</v>
      </c>
      <c r="J8" s="142">
        <v>0.16</v>
      </c>
      <c r="K8" s="142">
        <v>0.16500000000000001</v>
      </c>
      <c r="L8" s="142">
        <v>0.16500000000000001</v>
      </c>
      <c r="M8" s="142">
        <v>0.16500000000000001</v>
      </c>
      <c r="N8" s="142">
        <v>0.17</v>
      </c>
      <c r="O8" s="142">
        <v>0.17</v>
      </c>
      <c r="P8" s="142">
        <v>0.17</v>
      </c>
      <c r="Q8" s="142">
        <v>0.17500000000000002</v>
      </c>
      <c r="S8" s="144"/>
      <c r="T8" s="144"/>
      <c r="U8" s="144"/>
      <c r="V8" s="144"/>
      <c r="W8" s="144"/>
      <c r="X8" s="144"/>
      <c r="Y8" s="144"/>
      <c r="Z8" s="144"/>
      <c r="AA8" s="144"/>
      <c r="AB8" s="144"/>
      <c r="AC8" s="144"/>
      <c r="AD8" s="144"/>
    </row>
    <row r="9" spans="4:31" x14ac:dyDescent="0.25">
      <c r="D9" s="141">
        <v>6</v>
      </c>
      <c r="E9" s="143">
        <v>32000</v>
      </c>
      <c r="F9" s="142">
        <v>0.155</v>
      </c>
      <c r="G9" s="142">
        <v>0.16</v>
      </c>
      <c r="H9" s="142">
        <v>0.16</v>
      </c>
      <c r="I9" s="142">
        <v>0.16500000000000001</v>
      </c>
      <c r="J9" s="142">
        <v>0.16500000000000001</v>
      </c>
      <c r="K9" s="142">
        <v>0.16500000000000001</v>
      </c>
      <c r="L9" s="142">
        <v>0.17</v>
      </c>
      <c r="M9" s="142">
        <v>0.17</v>
      </c>
      <c r="N9" s="142">
        <v>0.17</v>
      </c>
      <c r="O9" s="142">
        <v>0.17500000000000002</v>
      </c>
      <c r="P9" s="142">
        <v>0.17500000000000002</v>
      </c>
      <c r="Q9" s="142">
        <v>0.17500000000000002</v>
      </c>
      <c r="S9" s="144"/>
      <c r="T9" s="144"/>
      <c r="U9" s="144"/>
      <c r="V9" s="144"/>
      <c r="W9" s="144"/>
      <c r="X9" s="144"/>
      <c r="Y9" s="144"/>
      <c r="Z9" s="144"/>
      <c r="AA9" s="144"/>
      <c r="AB9" s="144"/>
      <c r="AC9" s="144"/>
      <c r="AD9" s="144"/>
    </row>
    <row r="10" spans="4:31" x14ac:dyDescent="0.25">
      <c r="D10" s="141">
        <v>7</v>
      </c>
      <c r="E10" s="143">
        <v>33000</v>
      </c>
      <c r="F10" s="142">
        <v>0.155</v>
      </c>
      <c r="G10" s="142">
        <v>0.16</v>
      </c>
      <c r="H10" s="142">
        <v>0.16</v>
      </c>
      <c r="I10" s="142">
        <v>0.16500000000000001</v>
      </c>
      <c r="J10" s="142">
        <v>0.16500000000000001</v>
      </c>
      <c r="K10" s="142">
        <v>0.17</v>
      </c>
      <c r="L10" s="142">
        <v>0.17</v>
      </c>
      <c r="M10" s="142">
        <v>0.17500000000000002</v>
      </c>
      <c r="N10" s="142">
        <v>0.17500000000000002</v>
      </c>
      <c r="O10" s="142">
        <v>0.17500000000000002</v>
      </c>
      <c r="P10" s="142">
        <v>0.18</v>
      </c>
      <c r="Q10" s="142">
        <v>0.18</v>
      </c>
      <c r="S10" s="144"/>
      <c r="T10" s="144"/>
      <c r="U10" s="144"/>
      <c r="V10" s="144"/>
      <c r="W10" s="144"/>
      <c r="X10" s="144"/>
      <c r="Y10" s="144"/>
      <c r="Z10" s="144"/>
      <c r="AA10" s="144"/>
      <c r="AB10" s="144"/>
      <c r="AC10" s="144"/>
      <c r="AD10" s="144"/>
    </row>
    <row r="11" spans="4:31" x14ac:dyDescent="0.25">
      <c r="D11" s="141">
        <v>8</v>
      </c>
      <c r="E11" s="143">
        <v>34000</v>
      </c>
      <c r="F11" s="142">
        <v>0.16</v>
      </c>
      <c r="G11" s="142">
        <v>0.16</v>
      </c>
      <c r="H11" s="142">
        <v>0.16500000000000001</v>
      </c>
      <c r="I11" s="142">
        <v>0.16500000000000001</v>
      </c>
      <c r="J11" s="142">
        <v>0.17</v>
      </c>
      <c r="K11" s="142">
        <v>0.17</v>
      </c>
      <c r="L11" s="142">
        <v>0.17</v>
      </c>
      <c r="M11" s="142">
        <v>0.17500000000000002</v>
      </c>
      <c r="N11" s="142">
        <v>0.17500000000000002</v>
      </c>
      <c r="O11" s="142">
        <v>0.18</v>
      </c>
      <c r="P11" s="142">
        <v>0.18</v>
      </c>
      <c r="Q11" s="142">
        <v>0.18</v>
      </c>
      <c r="S11" s="144"/>
      <c r="T11" s="144"/>
      <c r="U11" s="144"/>
      <c r="V11" s="144"/>
      <c r="W11" s="144"/>
      <c r="X11" s="144"/>
      <c r="Y11" s="144"/>
      <c r="Z11" s="144"/>
      <c r="AA11" s="144"/>
      <c r="AB11" s="144"/>
      <c r="AC11" s="144"/>
      <c r="AD11" s="144"/>
    </row>
    <row r="12" spans="4:31" x14ac:dyDescent="0.25">
      <c r="D12" s="141">
        <v>9</v>
      </c>
      <c r="E12" s="143">
        <v>35000</v>
      </c>
      <c r="F12" s="142">
        <v>0.16</v>
      </c>
      <c r="G12" s="142">
        <v>0.16</v>
      </c>
      <c r="H12" s="142">
        <v>0.16500000000000001</v>
      </c>
      <c r="I12" s="142">
        <v>0.16500000000000001</v>
      </c>
      <c r="J12" s="142">
        <v>0.17</v>
      </c>
      <c r="K12" s="142">
        <v>0.17</v>
      </c>
      <c r="L12" s="142">
        <v>0.17500000000000002</v>
      </c>
      <c r="M12" s="142">
        <v>0.17500000000000002</v>
      </c>
      <c r="N12" s="142">
        <v>0.17500000000000002</v>
      </c>
      <c r="O12" s="142">
        <v>0.18</v>
      </c>
      <c r="P12" s="142">
        <v>0.18</v>
      </c>
      <c r="Q12" s="142">
        <v>0.18</v>
      </c>
      <c r="S12" s="144"/>
      <c r="T12" s="144"/>
      <c r="U12" s="144"/>
      <c r="V12" s="144"/>
      <c r="W12" s="144"/>
      <c r="X12" s="144"/>
      <c r="Y12" s="144"/>
      <c r="Z12" s="144"/>
      <c r="AA12" s="144"/>
      <c r="AB12" s="144"/>
      <c r="AC12" s="144"/>
      <c r="AD12" s="144"/>
    </row>
    <row r="13" spans="4:31" x14ac:dyDescent="0.25">
      <c r="D13" s="141">
        <v>10</v>
      </c>
      <c r="E13" s="143">
        <v>36000</v>
      </c>
      <c r="F13" s="142">
        <v>0.16</v>
      </c>
      <c r="G13" s="142">
        <v>0.16</v>
      </c>
      <c r="H13" s="142">
        <v>0.16500000000000001</v>
      </c>
      <c r="I13" s="142">
        <v>0.16500000000000001</v>
      </c>
      <c r="J13" s="142">
        <v>0.17</v>
      </c>
      <c r="K13" s="142">
        <v>0.17</v>
      </c>
      <c r="L13" s="142">
        <v>0.17500000000000002</v>
      </c>
      <c r="M13" s="142">
        <v>0.17500000000000002</v>
      </c>
      <c r="N13" s="142">
        <v>0.17500000000000002</v>
      </c>
      <c r="O13" s="142">
        <v>0.18</v>
      </c>
      <c r="P13" s="142">
        <v>0.18</v>
      </c>
      <c r="Q13" s="142">
        <v>0.18</v>
      </c>
      <c r="S13" s="144"/>
      <c r="T13" s="144"/>
      <c r="U13" s="144"/>
      <c r="V13" s="144"/>
      <c r="W13" s="144"/>
      <c r="X13" s="144"/>
      <c r="Y13" s="144"/>
      <c r="Z13" s="144"/>
      <c r="AA13" s="144"/>
      <c r="AB13" s="144"/>
      <c r="AC13" s="144"/>
      <c r="AD13" s="144"/>
    </row>
    <row r="14" spans="4:31" x14ac:dyDescent="0.25">
      <c r="D14" s="141">
        <v>11</v>
      </c>
      <c r="E14" s="143">
        <v>37000</v>
      </c>
      <c r="F14" s="142">
        <v>0.16</v>
      </c>
      <c r="G14" s="142">
        <v>0.16500000000000001</v>
      </c>
      <c r="H14" s="142">
        <v>0.16500000000000001</v>
      </c>
      <c r="I14" s="142">
        <v>0.17</v>
      </c>
      <c r="J14" s="142">
        <v>0.17</v>
      </c>
      <c r="K14" s="142">
        <v>0.17</v>
      </c>
      <c r="L14" s="142">
        <v>0.17500000000000002</v>
      </c>
      <c r="M14" s="142">
        <v>0.17500000000000002</v>
      </c>
      <c r="N14" s="142">
        <v>0.18</v>
      </c>
      <c r="O14" s="142">
        <v>0.18</v>
      </c>
      <c r="P14" s="142">
        <v>0.18</v>
      </c>
      <c r="Q14" s="142">
        <v>0.18</v>
      </c>
      <c r="S14" s="144"/>
      <c r="T14" s="144"/>
      <c r="U14" s="144"/>
      <c r="V14" s="144"/>
      <c r="W14" s="144"/>
      <c r="X14" s="144"/>
      <c r="Y14" s="144"/>
      <c r="Z14" s="144"/>
      <c r="AA14" s="144"/>
      <c r="AB14" s="144"/>
      <c r="AC14" s="144"/>
      <c r="AD14" s="144"/>
    </row>
    <row r="15" spans="4:31" x14ac:dyDescent="0.25">
      <c r="D15" s="141">
        <v>12</v>
      </c>
      <c r="E15" s="143">
        <v>38000</v>
      </c>
      <c r="F15" s="142">
        <v>0.16</v>
      </c>
      <c r="G15" s="142">
        <v>0.16500000000000001</v>
      </c>
      <c r="H15" s="142">
        <v>0.16500000000000001</v>
      </c>
      <c r="I15" s="142">
        <v>0.17</v>
      </c>
      <c r="J15" s="142">
        <v>0.17</v>
      </c>
      <c r="K15" s="142">
        <v>0.17</v>
      </c>
      <c r="L15" s="142">
        <v>0.17500000000000002</v>
      </c>
      <c r="M15" s="142">
        <v>0.17500000000000002</v>
      </c>
      <c r="N15" s="142">
        <v>0.18</v>
      </c>
      <c r="O15" s="142">
        <v>0.18</v>
      </c>
      <c r="P15" s="142">
        <v>0.18</v>
      </c>
      <c r="Q15" s="142">
        <v>0.185</v>
      </c>
      <c r="S15" s="144"/>
      <c r="T15" s="144"/>
      <c r="U15" s="144"/>
      <c r="V15" s="144"/>
      <c r="W15" s="144"/>
      <c r="X15" s="144"/>
      <c r="Y15" s="144"/>
      <c r="Z15" s="144"/>
      <c r="AA15" s="144"/>
      <c r="AB15" s="144"/>
      <c r="AC15" s="144"/>
      <c r="AD15" s="144"/>
    </row>
    <row r="16" spans="4:31" x14ac:dyDescent="0.25">
      <c r="D16" s="141">
        <v>13</v>
      </c>
      <c r="E16" s="143">
        <v>39000</v>
      </c>
      <c r="F16" s="142">
        <v>0.16</v>
      </c>
      <c r="G16" s="142">
        <v>0.16500000000000001</v>
      </c>
      <c r="H16" s="142">
        <v>0.16500000000000001</v>
      </c>
      <c r="I16" s="142">
        <v>0.17</v>
      </c>
      <c r="J16" s="142">
        <v>0.17</v>
      </c>
      <c r="K16" s="142">
        <v>0.17</v>
      </c>
      <c r="L16" s="142">
        <v>0.17500000000000002</v>
      </c>
      <c r="M16" s="142">
        <v>0.17500000000000002</v>
      </c>
      <c r="N16" s="142">
        <v>0.18</v>
      </c>
      <c r="O16" s="142">
        <v>0.18</v>
      </c>
      <c r="P16" s="142">
        <v>0.18</v>
      </c>
      <c r="Q16" s="142">
        <v>0.185</v>
      </c>
      <c r="S16" s="144"/>
      <c r="T16" s="144"/>
      <c r="U16" s="144"/>
      <c r="V16" s="144"/>
      <c r="W16" s="144"/>
      <c r="X16" s="144"/>
      <c r="Y16" s="144"/>
      <c r="Z16" s="144"/>
      <c r="AA16" s="144"/>
      <c r="AB16" s="144"/>
      <c r="AC16" s="144"/>
      <c r="AD16" s="144"/>
    </row>
    <row r="17" spans="4:30" x14ac:dyDescent="0.25">
      <c r="D17" s="141">
        <v>14</v>
      </c>
      <c r="E17" s="143">
        <v>40000</v>
      </c>
      <c r="F17" s="142">
        <v>0.16</v>
      </c>
      <c r="G17" s="142">
        <v>0.16500000000000001</v>
      </c>
      <c r="H17" s="142">
        <v>0.16500000000000001</v>
      </c>
      <c r="I17" s="142">
        <v>0.17</v>
      </c>
      <c r="J17" s="142">
        <v>0.17</v>
      </c>
      <c r="K17" s="142">
        <v>0.17</v>
      </c>
      <c r="L17" s="142">
        <v>0.17500000000000002</v>
      </c>
      <c r="M17" s="142">
        <v>0.17500000000000002</v>
      </c>
      <c r="N17" s="142">
        <v>0.18</v>
      </c>
      <c r="O17" s="142">
        <v>0.18</v>
      </c>
      <c r="P17" s="142">
        <v>0.18</v>
      </c>
      <c r="Q17" s="142">
        <v>0.185</v>
      </c>
      <c r="S17" s="144"/>
      <c r="T17" s="144"/>
      <c r="U17" s="144"/>
      <c r="V17" s="144"/>
      <c r="W17" s="144"/>
      <c r="X17" s="144"/>
      <c r="Y17" s="144"/>
      <c r="Z17" s="144"/>
      <c r="AA17" s="144"/>
      <c r="AB17" s="144"/>
      <c r="AC17" s="144"/>
      <c r="AD17" s="144"/>
    </row>
    <row r="18" spans="4:30" x14ac:dyDescent="0.25">
      <c r="D18" s="141">
        <v>15</v>
      </c>
      <c r="E18" s="143">
        <v>41000</v>
      </c>
      <c r="F18" s="142">
        <v>0.16</v>
      </c>
      <c r="G18" s="142">
        <v>0.16500000000000001</v>
      </c>
      <c r="H18" s="142">
        <v>0.16500000000000001</v>
      </c>
      <c r="I18" s="142">
        <v>0.17</v>
      </c>
      <c r="J18" s="142">
        <v>0.17</v>
      </c>
      <c r="K18" s="142">
        <v>0.17</v>
      </c>
      <c r="L18" s="142">
        <v>0.17500000000000002</v>
      </c>
      <c r="M18" s="142">
        <v>0.17500000000000002</v>
      </c>
      <c r="N18" s="142">
        <v>0.18</v>
      </c>
      <c r="O18" s="142">
        <v>0.18</v>
      </c>
      <c r="P18" s="142">
        <v>0.18</v>
      </c>
      <c r="Q18" s="142">
        <v>0.185</v>
      </c>
      <c r="S18" s="144"/>
      <c r="T18" s="144"/>
      <c r="U18" s="144"/>
      <c r="V18" s="144"/>
      <c r="W18" s="144"/>
      <c r="X18" s="144"/>
      <c r="Y18" s="144"/>
      <c r="Z18" s="144"/>
      <c r="AA18" s="144"/>
      <c r="AB18" s="144"/>
      <c r="AC18" s="144"/>
      <c r="AD18" s="144"/>
    </row>
    <row r="19" spans="4:30" x14ac:dyDescent="0.25">
      <c r="D19" s="141">
        <v>16</v>
      </c>
      <c r="E19" s="143">
        <v>42000</v>
      </c>
      <c r="F19" s="142">
        <v>0.16</v>
      </c>
      <c r="G19" s="142">
        <v>0.16500000000000001</v>
      </c>
      <c r="H19" s="142">
        <v>0.16500000000000001</v>
      </c>
      <c r="I19" s="142">
        <v>0.17</v>
      </c>
      <c r="J19" s="142">
        <v>0.17</v>
      </c>
      <c r="K19" s="142">
        <v>0.17</v>
      </c>
      <c r="L19" s="142">
        <v>0.17500000000000002</v>
      </c>
      <c r="M19" s="142">
        <v>0.17500000000000002</v>
      </c>
      <c r="N19" s="142">
        <v>0.18</v>
      </c>
      <c r="O19" s="142">
        <v>0.18</v>
      </c>
      <c r="P19" s="142">
        <v>0.18</v>
      </c>
      <c r="Q19" s="142">
        <v>0.185</v>
      </c>
      <c r="S19" s="144"/>
      <c r="T19" s="144"/>
      <c r="U19" s="144"/>
      <c r="V19" s="144"/>
      <c r="W19" s="144"/>
      <c r="X19" s="144"/>
      <c r="Y19" s="144"/>
      <c r="Z19" s="144"/>
      <c r="AA19" s="144"/>
      <c r="AB19" s="144"/>
      <c r="AC19" s="144"/>
      <c r="AD19" s="144"/>
    </row>
    <row r="20" spans="4:30" x14ac:dyDescent="0.25">
      <c r="D20" s="141">
        <v>17</v>
      </c>
      <c r="E20" s="143">
        <v>43000</v>
      </c>
      <c r="F20" s="142">
        <v>0.16</v>
      </c>
      <c r="G20" s="142">
        <v>0.16500000000000001</v>
      </c>
      <c r="H20" s="142">
        <v>0.16500000000000001</v>
      </c>
      <c r="I20" s="142">
        <v>0.17</v>
      </c>
      <c r="J20" s="142">
        <v>0.17</v>
      </c>
      <c r="K20" s="142">
        <v>0.17</v>
      </c>
      <c r="L20" s="142">
        <v>0.17500000000000002</v>
      </c>
      <c r="M20" s="142">
        <v>0.17500000000000002</v>
      </c>
      <c r="N20" s="142">
        <v>0.18</v>
      </c>
      <c r="O20" s="142">
        <v>0.18</v>
      </c>
      <c r="P20" s="142">
        <v>0.18</v>
      </c>
      <c r="Q20" s="142">
        <v>0.185</v>
      </c>
      <c r="S20" s="144"/>
      <c r="T20" s="144"/>
      <c r="U20" s="144"/>
      <c r="V20" s="144"/>
      <c r="W20" s="144"/>
      <c r="X20" s="144"/>
      <c r="Y20" s="144"/>
      <c r="Z20" s="144"/>
      <c r="AA20" s="144"/>
      <c r="AB20" s="144"/>
      <c r="AC20" s="144"/>
      <c r="AD20" s="144"/>
    </row>
    <row r="21" spans="4:30" x14ac:dyDescent="0.25">
      <c r="D21" s="141">
        <v>18</v>
      </c>
      <c r="E21" s="143">
        <v>44000</v>
      </c>
      <c r="F21" s="142">
        <v>0.16</v>
      </c>
      <c r="G21" s="142">
        <v>0.16500000000000001</v>
      </c>
      <c r="H21" s="142">
        <v>0.16500000000000001</v>
      </c>
      <c r="I21" s="142">
        <v>0.17</v>
      </c>
      <c r="J21" s="142">
        <v>0.17</v>
      </c>
      <c r="K21" s="142">
        <v>0.17</v>
      </c>
      <c r="L21" s="142">
        <v>0.17500000000000002</v>
      </c>
      <c r="M21" s="142">
        <v>0.17500000000000002</v>
      </c>
      <c r="N21" s="142">
        <v>0.18</v>
      </c>
      <c r="O21" s="142">
        <v>0.18</v>
      </c>
      <c r="P21" s="142">
        <v>0.18</v>
      </c>
      <c r="Q21" s="142">
        <v>0.185</v>
      </c>
      <c r="S21" s="144"/>
      <c r="T21" s="144"/>
      <c r="U21" s="144"/>
      <c r="V21" s="144"/>
      <c r="W21" s="144"/>
      <c r="X21" s="144"/>
      <c r="Y21" s="144"/>
      <c r="Z21" s="144"/>
      <c r="AA21" s="144"/>
      <c r="AB21" s="144"/>
      <c r="AC21" s="144"/>
      <c r="AD21" s="144"/>
    </row>
    <row r="22" spans="4:30" x14ac:dyDescent="0.25">
      <c r="D22" s="141">
        <v>19</v>
      </c>
      <c r="E22" s="143">
        <v>45000</v>
      </c>
      <c r="F22" s="142">
        <v>0.16</v>
      </c>
      <c r="G22" s="142">
        <v>0.16500000000000001</v>
      </c>
      <c r="H22" s="142">
        <v>0.16500000000000001</v>
      </c>
      <c r="I22" s="142">
        <v>0.17</v>
      </c>
      <c r="J22" s="142">
        <v>0.17</v>
      </c>
      <c r="K22" s="142">
        <v>0.17</v>
      </c>
      <c r="L22" s="142">
        <v>0.17500000000000002</v>
      </c>
      <c r="M22" s="142">
        <v>0.17500000000000002</v>
      </c>
      <c r="N22" s="142">
        <v>0.18</v>
      </c>
      <c r="O22" s="142">
        <v>0.18</v>
      </c>
      <c r="P22" s="142">
        <v>0.18</v>
      </c>
      <c r="Q22" s="142">
        <v>0.185</v>
      </c>
      <c r="S22" s="144"/>
      <c r="T22" s="144"/>
      <c r="U22" s="144"/>
      <c r="V22" s="144"/>
      <c r="W22" s="144"/>
      <c r="X22" s="144"/>
      <c r="Y22" s="144"/>
      <c r="Z22" s="144"/>
      <c r="AA22" s="144"/>
      <c r="AB22" s="144"/>
      <c r="AC22" s="144"/>
      <c r="AD22" s="144"/>
    </row>
    <row r="23" spans="4:30" x14ac:dyDescent="0.25">
      <c r="D23" s="141">
        <v>20</v>
      </c>
      <c r="E23" s="143">
        <v>46000</v>
      </c>
      <c r="F23" s="142">
        <v>0.16</v>
      </c>
      <c r="G23" s="142">
        <v>0.16500000000000001</v>
      </c>
      <c r="H23" s="142">
        <v>0.16500000000000001</v>
      </c>
      <c r="I23" s="142">
        <v>0.17</v>
      </c>
      <c r="J23" s="142">
        <v>0.17</v>
      </c>
      <c r="K23" s="142">
        <v>0.17</v>
      </c>
      <c r="L23" s="142">
        <v>0.17500000000000002</v>
      </c>
      <c r="M23" s="142">
        <v>0.17500000000000002</v>
      </c>
      <c r="N23" s="142">
        <v>0.18</v>
      </c>
      <c r="O23" s="142">
        <v>0.18</v>
      </c>
      <c r="P23" s="142">
        <v>0.18</v>
      </c>
      <c r="Q23" s="142">
        <v>0.185</v>
      </c>
      <c r="S23" s="144"/>
      <c r="T23" s="144"/>
      <c r="U23" s="144"/>
      <c r="V23" s="144"/>
      <c r="W23" s="144"/>
      <c r="X23" s="144"/>
      <c r="Y23" s="144"/>
      <c r="Z23" s="144"/>
      <c r="AA23" s="144"/>
      <c r="AB23" s="144"/>
      <c r="AC23" s="144"/>
      <c r="AD23" s="144"/>
    </row>
    <row r="24" spans="4:30" x14ac:dyDescent="0.25">
      <c r="D24" s="141">
        <v>21</v>
      </c>
      <c r="E24" s="143">
        <v>47000</v>
      </c>
      <c r="F24" s="142">
        <v>0.16</v>
      </c>
      <c r="G24" s="142">
        <v>0.16500000000000001</v>
      </c>
      <c r="H24" s="142">
        <v>0.16500000000000001</v>
      </c>
      <c r="I24" s="142">
        <v>0.17</v>
      </c>
      <c r="J24" s="142">
        <v>0.17</v>
      </c>
      <c r="K24" s="142">
        <v>0.17</v>
      </c>
      <c r="L24" s="142">
        <v>0.17500000000000002</v>
      </c>
      <c r="M24" s="142">
        <v>0.17500000000000002</v>
      </c>
      <c r="N24" s="142">
        <v>0.18</v>
      </c>
      <c r="O24" s="142">
        <v>0.18</v>
      </c>
      <c r="P24" s="142">
        <v>0.18</v>
      </c>
      <c r="Q24" s="142">
        <v>0.185</v>
      </c>
      <c r="S24" s="144"/>
      <c r="T24" s="144"/>
      <c r="U24" s="144"/>
      <c r="V24" s="144"/>
      <c r="W24" s="144"/>
      <c r="X24" s="144"/>
      <c r="Y24" s="144"/>
      <c r="Z24" s="144"/>
      <c r="AA24" s="144"/>
      <c r="AB24" s="144"/>
      <c r="AC24" s="144"/>
      <c r="AD24" s="144"/>
    </row>
    <row r="25" spans="4:30" x14ac:dyDescent="0.25">
      <c r="D25" s="141">
        <v>22</v>
      </c>
      <c r="E25" s="143">
        <v>48000</v>
      </c>
      <c r="F25" s="142">
        <v>0.16</v>
      </c>
      <c r="G25" s="142">
        <v>0.16500000000000001</v>
      </c>
      <c r="H25" s="142">
        <v>0.16500000000000001</v>
      </c>
      <c r="I25" s="142">
        <v>0.17</v>
      </c>
      <c r="J25" s="142">
        <v>0.17</v>
      </c>
      <c r="K25" s="142">
        <v>0.17</v>
      </c>
      <c r="L25" s="142">
        <v>0.17500000000000002</v>
      </c>
      <c r="M25" s="142">
        <v>0.17500000000000002</v>
      </c>
      <c r="N25" s="142">
        <v>0.18</v>
      </c>
      <c r="O25" s="142">
        <v>0.18</v>
      </c>
      <c r="P25" s="142">
        <v>0.18</v>
      </c>
      <c r="Q25" s="142">
        <v>0.185</v>
      </c>
      <c r="S25" s="144"/>
      <c r="T25" s="144"/>
      <c r="U25" s="144"/>
      <c r="V25" s="144"/>
      <c r="W25" s="144"/>
      <c r="X25" s="144"/>
      <c r="Y25" s="144"/>
      <c r="Z25" s="144"/>
      <c r="AA25" s="144"/>
      <c r="AB25" s="144"/>
      <c r="AC25" s="144"/>
      <c r="AD25" s="144"/>
    </row>
    <row r="26" spans="4:30" x14ac:dyDescent="0.25">
      <c r="D26" s="141">
        <v>23</v>
      </c>
      <c r="E26" s="143">
        <v>49000</v>
      </c>
      <c r="F26" s="142">
        <v>0.16</v>
      </c>
      <c r="G26" s="142">
        <v>0.16500000000000001</v>
      </c>
      <c r="H26" s="142">
        <v>0.16500000000000001</v>
      </c>
      <c r="I26" s="142">
        <v>0.17</v>
      </c>
      <c r="J26" s="142">
        <v>0.17</v>
      </c>
      <c r="K26" s="142">
        <v>0.17</v>
      </c>
      <c r="L26" s="142">
        <v>0.17500000000000002</v>
      </c>
      <c r="M26" s="142">
        <v>0.17500000000000002</v>
      </c>
      <c r="N26" s="142">
        <v>0.18</v>
      </c>
      <c r="O26" s="142">
        <v>0.18</v>
      </c>
      <c r="P26" s="142">
        <v>0.18</v>
      </c>
      <c r="Q26" s="142">
        <v>0.185</v>
      </c>
      <c r="S26" s="144"/>
      <c r="T26" s="144"/>
      <c r="U26" s="144"/>
      <c r="V26" s="144"/>
      <c r="W26" s="144"/>
      <c r="X26" s="144"/>
      <c r="Y26" s="144"/>
      <c r="Z26" s="144"/>
      <c r="AA26" s="144"/>
      <c r="AB26" s="144"/>
      <c r="AC26" s="144"/>
      <c r="AD26" s="144"/>
    </row>
    <row r="27" spans="4:30" x14ac:dyDescent="0.25">
      <c r="D27" s="141">
        <v>24</v>
      </c>
      <c r="E27" s="143">
        <v>50000</v>
      </c>
      <c r="F27" s="142">
        <v>0.16</v>
      </c>
      <c r="G27" s="142">
        <v>0.16500000000000001</v>
      </c>
      <c r="H27" s="142">
        <v>0.16500000000000001</v>
      </c>
      <c r="I27" s="142">
        <v>0.17</v>
      </c>
      <c r="J27" s="142">
        <v>0.17</v>
      </c>
      <c r="K27" s="142">
        <v>0.17</v>
      </c>
      <c r="L27" s="142">
        <v>0.17500000000000002</v>
      </c>
      <c r="M27" s="142">
        <v>0.17500000000000002</v>
      </c>
      <c r="N27" s="142">
        <v>0.18</v>
      </c>
      <c r="O27" s="142">
        <v>0.18</v>
      </c>
      <c r="P27" s="142">
        <v>0.18</v>
      </c>
      <c r="Q27" s="142">
        <v>0.185</v>
      </c>
      <c r="S27" s="144"/>
      <c r="T27" s="144"/>
      <c r="U27" s="144"/>
      <c r="V27" s="144"/>
      <c r="W27" s="144"/>
      <c r="X27" s="144"/>
      <c r="Y27" s="144"/>
      <c r="Z27" s="144"/>
      <c r="AA27" s="144"/>
      <c r="AB27" s="144"/>
      <c r="AC27" s="144"/>
      <c r="AD27" s="144"/>
    </row>
    <row r="28" spans="4:30" x14ac:dyDescent="0.25">
      <c r="D28" s="141">
        <v>25</v>
      </c>
      <c r="E28" s="143">
        <v>51000</v>
      </c>
      <c r="F28" s="142">
        <v>0.16</v>
      </c>
      <c r="G28" s="142">
        <v>0.16500000000000001</v>
      </c>
      <c r="H28" s="142">
        <v>0.16500000000000001</v>
      </c>
      <c r="I28" s="142">
        <v>0.17</v>
      </c>
      <c r="J28" s="142">
        <v>0.17</v>
      </c>
      <c r="K28" s="142">
        <v>0.17</v>
      </c>
      <c r="L28" s="142">
        <v>0.17500000000000002</v>
      </c>
      <c r="M28" s="142">
        <v>0.17500000000000002</v>
      </c>
      <c r="N28" s="142">
        <v>0.18</v>
      </c>
      <c r="O28" s="142">
        <v>0.18</v>
      </c>
      <c r="P28" s="142">
        <v>0.18</v>
      </c>
      <c r="Q28" s="142">
        <v>0.185</v>
      </c>
      <c r="S28" s="144"/>
      <c r="T28" s="144"/>
      <c r="U28" s="144"/>
      <c r="V28" s="144"/>
      <c r="W28" s="144"/>
      <c r="X28" s="144"/>
      <c r="Y28" s="144"/>
      <c r="Z28" s="144"/>
      <c r="AA28" s="144"/>
      <c r="AB28" s="144"/>
      <c r="AC28" s="144"/>
      <c r="AD28" s="144"/>
    </row>
    <row r="29" spans="4:30" x14ac:dyDescent="0.25">
      <c r="D29" s="141">
        <v>26</v>
      </c>
      <c r="E29" s="143">
        <v>52000</v>
      </c>
      <c r="F29" s="142">
        <v>0.16</v>
      </c>
      <c r="G29" s="142">
        <v>0.16500000000000001</v>
      </c>
      <c r="H29" s="142">
        <v>0.16500000000000001</v>
      </c>
      <c r="I29" s="142">
        <v>0.17</v>
      </c>
      <c r="J29" s="142">
        <v>0.17</v>
      </c>
      <c r="K29" s="142">
        <v>0.17</v>
      </c>
      <c r="L29" s="142">
        <v>0.17500000000000002</v>
      </c>
      <c r="M29" s="142">
        <v>0.17500000000000002</v>
      </c>
      <c r="N29" s="142">
        <v>0.18</v>
      </c>
      <c r="O29" s="142">
        <v>0.18</v>
      </c>
      <c r="P29" s="142">
        <v>0.18</v>
      </c>
      <c r="Q29" s="142">
        <v>0.185</v>
      </c>
      <c r="S29" s="144"/>
      <c r="T29" s="144"/>
      <c r="U29" s="144"/>
      <c r="V29" s="144"/>
      <c r="W29" s="144"/>
      <c r="X29" s="144"/>
      <c r="Y29" s="144"/>
      <c r="Z29" s="144"/>
      <c r="AA29" s="144"/>
      <c r="AB29" s="144"/>
      <c r="AC29" s="144"/>
      <c r="AD29" s="144"/>
    </row>
    <row r="30" spans="4:30" x14ac:dyDescent="0.25">
      <c r="D30" s="141">
        <v>27</v>
      </c>
      <c r="E30" s="143">
        <v>53000</v>
      </c>
      <c r="F30" s="142">
        <v>0.16</v>
      </c>
      <c r="G30" s="142">
        <v>0.16500000000000001</v>
      </c>
      <c r="H30" s="142">
        <v>0.16500000000000001</v>
      </c>
      <c r="I30" s="142">
        <v>0.17</v>
      </c>
      <c r="J30" s="142">
        <v>0.17</v>
      </c>
      <c r="K30" s="142">
        <v>0.17</v>
      </c>
      <c r="L30" s="142">
        <v>0.17500000000000002</v>
      </c>
      <c r="M30" s="142">
        <v>0.17500000000000002</v>
      </c>
      <c r="N30" s="142">
        <v>0.18</v>
      </c>
      <c r="O30" s="142">
        <v>0.18</v>
      </c>
      <c r="P30" s="142">
        <v>0.18</v>
      </c>
      <c r="Q30" s="142">
        <v>0.185</v>
      </c>
      <c r="S30" s="144"/>
      <c r="T30" s="144"/>
      <c r="U30" s="144"/>
      <c r="V30" s="144"/>
      <c r="W30" s="144"/>
      <c r="X30" s="144"/>
      <c r="Y30" s="144"/>
      <c r="Z30" s="144"/>
      <c r="AA30" s="144"/>
      <c r="AB30" s="144"/>
      <c r="AC30" s="144"/>
      <c r="AD30" s="144"/>
    </row>
    <row r="31" spans="4:30" x14ac:dyDescent="0.25">
      <c r="D31" s="141">
        <v>28</v>
      </c>
      <c r="E31" s="143">
        <v>54000</v>
      </c>
      <c r="F31" s="142">
        <v>0.16</v>
      </c>
      <c r="G31" s="142">
        <v>0.16500000000000001</v>
      </c>
      <c r="H31" s="142">
        <v>0.16500000000000001</v>
      </c>
      <c r="I31" s="142">
        <v>0.17</v>
      </c>
      <c r="J31" s="142">
        <v>0.17</v>
      </c>
      <c r="K31" s="142">
        <v>0.17500000000000002</v>
      </c>
      <c r="L31" s="142">
        <v>0.17500000000000002</v>
      </c>
      <c r="M31" s="142">
        <v>0.17500000000000002</v>
      </c>
      <c r="N31" s="142">
        <v>0.18</v>
      </c>
      <c r="O31" s="142">
        <v>0.18</v>
      </c>
      <c r="P31" s="142">
        <v>0.18</v>
      </c>
      <c r="Q31" s="142">
        <v>0.185</v>
      </c>
      <c r="S31" s="144"/>
      <c r="T31" s="144"/>
      <c r="U31" s="144"/>
      <c r="V31" s="144"/>
      <c r="W31" s="144"/>
      <c r="X31" s="144"/>
      <c r="Y31" s="144"/>
      <c r="Z31" s="144"/>
      <c r="AA31" s="144"/>
      <c r="AB31" s="144"/>
      <c r="AC31" s="144"/>
      <c r="AD31" s="144"/>
    </row>
    <row r="32" spans="4:30" x14ac:dyDescent="0.25">
      <c r="D32" s="141">
        <v>29</v>
      </c>
      <c r="E32" s="143">
        <v>55000</v>
      </c>
      <c r="F32" s="142">
        <v>0.16</v>
      </c>
      <c r="G32" s="142">
        <v>0.16500000000000001</v>
      </c>
      <c r="H32" s="142">
        <v>0.16500000000000001</v>
      </c>
      <c r="I32" s="142">
        <v>0.17</v>
      </c>
      <c r="J32" s="142">
        <v>0.17</v>
      </c>
      <c r="K32" s="142">
        <v>0.17500000000000002</v>
      </c>
      <c r="L32" s="142">
        <v>0.17500000000000002</v>
      </c>
      <c r="M32" s="142">
        <v>0.18</v>
      </c>
      <c r="N32" s="142">
        <v>0.18</v>
      </c>
      <c r="O32" s="142">
        <v>0.18</v>
      </c>
      <c r="P32" s="142">
        <v>0.185</v>
      </c>
      <c r="Q32" s="142">
        <v>0.185</v>
      </c>
      <c r="S32" s="144"/>
      <c r="T32" s="144"/>
      <c r="U32" s="144"/>
      <c r="V32" s="144"/>
      <c r="W32" s="144"/>
      <c r="X32" s="144"/>
      <c r="Y32" s="144"/>
      <c r="Z32" s="144"/>
      <c r="AA32" s="144"/>
      <c r="AB32" s="144"/>
      <c r="AC32" s="144"/>
      <c r="AD32" s="144"/>
    </row>
    <row r="33" spans="4:30" x14ac:dyDescent="0.25">
      <c r="D33" s="141">
        <v>30</v>
      </c>
      <c r="E33" s="143">
        <v>56000</v>
      </c>
      <c r="F33" s="142">
        <v>0.16500000000000001</v>
      </c>
      <c r="G33" s="142">
        <v>0.16500000000000001</v>
      </c>
      <c r="H33" s="142">
        <v>0.17</v>
      </c>
      <c r="I33" s="142">
        <v>0.17</v>
      </c>
      <c r="J33" s="142">
        <v>0.17500000000000002</v>
      </c>
      <c r="K33" s="142">
        <v>0.17500000000000002</v>
      </c>
      <c r="L33" s="142">
        <v>0.17500000000000002</v>
      </c>
      <c r="M33" s="142">
        <v>0.18</v>
      </c>
      <c r="N33" s="142">
        <v>0.18</v>
      </c>
      <c r="O33" s="142">
        <v>0.185</v>
      </c>
      <c r="P33" s="142">
        <v>0.185</v>
      </c>
      <c r="Q33" s="142">
        <v>0.185</v>
      </c>
      <c r="S33" s="144"/>
      <c r="T33" s="144"/>
      <c r="U33" s="144"/>
      <c r="V33" s="144"/>
      <c r="W33" s="144"/>
      <c r="X33" s="144"/>
      <c r="Y33" s="144"/>
      <c r="Z33" s="144"/>
      <c r="AA33" s="144"/>
      <c r="AB33" s="144"/>
      <c r="AC33" s="144"/>
      <c r="AD33" s="144"/>
    </row>
    <row r="34" spans="4:30" x14ac:dyDescent="0.25">
      <c r="D34" s="141">
        <v>31</v>
      </c>
      <c r="E34" s="143">
        <v>57000</v>
      </c>
      <c r="F34" s="142">
        <v>0.16500000000000001</v>
      </c>
      <c r="G34" s="142">
        <v>0.16500000000000001</v>
      </c>
      <c r="H34" s="142">
        <v>0.17</v>
      </c>
      <c r="I34" s="142">
        <v>0.17</v>
      </c>
      <c r="J34" s="142">
        <v>0.17500000000000002</v>
      </c>
      <c r="K34" s="142">
        <v>0.17500000000000002</v>
      </c>
      <c r="L34" s="142">
        <v>0.18</v>
      </c>
      <c r="M34" s="142">
        <v>0.18</v>
      </c>
      <c r="N34" s="142">
        <v>0.18</v>
      </c>
      <c r="O34" s="142">
        <v>0.185</v>
      </c>
      <c r="P34" s="142">
        <v>0.185</v>
      </c>
      <c r="Q34" s="142">
        <v>0.185</v>
      </c>
      <c r="S34" s="144"/>
      <c r="T34" s="144"/>
      <c r="U34" s="144"/>
      <c r="V34" s="144"/>
      <c r="W34" s="144"/>
      <c r="X34" s="144"/>
      <c r="Y34" s="144"/>
      <c r="Z34" s="144"/>
      <c r="AA34" s="144"/>
      <c r="AB34" s="144"/>
      <c r="AC34" s="144"/>
      <c r="AD34" s="144"/>
    </row>
    <row r="35" spans="4:30" x14ac:dyDescent="0.25">
      <c r="D35" s="141">
        <v>32</v>
      </c>
      <c r="E35" s="143">
        <v>58000</v>
      </c>
      <c r="F35" s="142">
        <v>0.16500000000000001</v>
      </c>
      <c r="G35" s="142">
        <v>0.17</v>
      </c>
      <c r="H35" s="142">
        <v>0.17</v>
      </c>
      <c r="I35" s="142">
        <v>0.17500000000000002</v>
      </c>
      <c r="J35" s="142">
        <v>0.17500000000000002</v>
      </c>
      <c r="K35" s="142">
        <v>0.17500000000000002</v>
      </c>
      <c r="L35" s="142">
        <v>0.18</v>
      </c>
      <c r="M35" s="142">
        <v>0.18</v>
      </c>
      <c r="N35" s="142">
        <v>0.185</v>
      </c>
      <c r="O35" s="142">
        <v>0.185</v>
      </c>
      <c r="P35" s="142">
        <v>0.185</v>
      </c>
      <c r="Q35" s="142">
        <v>0.19</v>
      </c>
      <c r="S35" s="144"/>
      <c r="T35" s="144"/>
      <c r="U35" s="144"/>
      <c r="V35" s="144"/>
      <c r="W35" s="144"/>
      <c r="X35" s="144"/>
      <c r="Y35" s="144"/>
      <c r="Z35" s="144"/>
      <c r="AA35" s="144"/>
      <c r="AB35" s="144"/>
      <c r="AC35" s="144"/>
      <c r="AD35" s="144"/>
    </row>
    <row r="36" spans="4:30" x14ac:dyDescent="0.25">
      <c r="D36" s="141">
        <v>33</v>
      </c>
      <c r="E36" s="143">
        <v>59000</v>
      </c>
      <c r="F36" s="142">
        <v>0.16500000000000001</v>
      </c>
      <c r="G36" s="142">
        <v>0.17</v>
      </c>
      <c r="H36" s="142">
        <v>0.17</v>
      </c>
      <c r="I36" s="142">
        <v>0.17500000000000002</v>
      </c>
      <c r="J36" s="142">
        <v>0.17500000000000002</v>
      </c>
      <c r="K36" s="142">
        <v>0.18</v>
      </c>
      <c r="L36" s="142">
        <v>0.18</v>
      </c>
      <c r="M36" s="142">
        <v>0.185</v>
      </c>
      <c r="N36" s="142">
        <v>0.185</v>
      </c>
      <c r="O36" s="142">
        <v>0.185</v>
      </c>
      <c r="P36" s="142">
        <v>0.19</v>
      </c>
      <c r="Q36" s="142">
        <v>0.19</v>
      </c>
      <c r="S36" s="144"/>
      <c r="T36" s="144"/>
      <c r="U36" s="144"/>
      <c r="V36" s="144"/>
      <c r="W36" s="144"/>
      <c r="X36" s="144"/>
      <c r="Y36" s="144"/>
      <c r="Z36" s="144"/>
      <c r="AA36" s="144"/>
      <c r="AB36" s="144"/>
      <c r="AC36" s="144"/>
      <c r="AD36" s="144"/>
    </row>
    <row r="37" spans="4:30" x14ac:dyDescent="0.25">
      <c r="D37" s="141">
        <v>34</v>
      </c>
      <c r="E37" s="143">
        <v>60000</v>
      </c>
      <c r="F37" s="142">
        <v>0.16500000000000001</v>
      </c>
      <c r="G37" s="142">
        <v>0.17</v>
      </c>
      <c r="H37" s="142">
        <v>0.17</v>
      </c>
      <c r="I37" s="142">
        <v>0.17500000000000002</v>
      </c>
      <c r="J37" s="142">
        <v>0.17500000000000002</v>
      </c>
      <c r="K37" s="142">
        <v>0.18</v>
      </c>
      <c r="L37" s="142">
        <v>0.18</v>
      </c>
      <c r="M37" s="142">
        <v>0.185</v>
      </c>
      <c r="N37" s="142">
        <v>0.185</v>
      </c>
      <c r="O37" s="142">
        <v>0.185</v>
      </c>
      <c r="P37" s="142">
        <v>0.19</v>
      </c>
      <c r="Q37" s="142">
        <v>0.19</v>
      </c>
      <c r="S37" s="144"/>
      <c r="T37" s="144"/>
      <c r="U37" s="144"/>
      <c r="V37" s="144"/>
      <c r="W37" s="144"/>
      <c r="X37" s="144"/>
      <c r="Y37" s="144"/>
      <c r="Z37" s="144"/>
      <c r="AA37" s="144"/>
      <c r="AB37" s="144"/>
      <c r="AC37" s="144"/>
      <c r="AD37" s="144"/>
    </row>
    <row r="38" spans="4:30" x14ac:dyDescent="0.25">
      <c r="D38" s="141">
        <v>35</v>
      </c>
      <c r="E38" s="143">
        <v>61000</v>
      </c>
      <c r="F38" s="142">
        <v>0.17</v>
      </c>
      <c r="G38" s="142">
        <v>0.17</v>
      </c>
      <c r="H38" s="142">
        <v>0.17500000000000002</v>
      </c>
      <c r="I38" s="142">
        <v>0.17500000000000002</v>
      </c>
      <c r="J38" s="142">
        <v>0.18</v>
      </c>
      <c r="K38" s="142">
        <v>0.18</v>
      </c>
      <c r="L38" s="142">
        <v>0.185</v>
      </c>
      <c r="M38" s="142">
        <v>0.185</v>
      </c>
      <c r="N38" s="142">
        <v>0.185</v>
      </c>
      <c r="O38" s="142">
        <v>0.19</v>
      </c>
      <c r="P38" s="142">
        <v>0.19</v>
      </c>
      <c r="Q38" s="142">
        <v>0.19</v>
      </c>
      <c r="S38" s="144"/>
      <c r="T38" s="144"/>
      <c r="U38" s="144"/>
      <c r="V38" s="144"/>
      <c r="W38" s="144"/>
      <c r="X38" s="144"/>
      <c r="Y38" s="144"/>
      <c r="Z38" s="144"/>
      <c r="AA38" s="144"/>
      <c r="AB38" s="144"/>
      <c r="AC38" s="144"/>
      <c r="AD38" s="144"/>
    </row>
    <row r="39" spans="4:30" x14ac:dyDescent="0.25">
      <c r="D39" s="141">
        <v>36</v>
      </c>
      <c r="E39" s="143">
        <v>62000</v>
      </c>
      <c r="F39" s="142">
        <v>0.17</v>
      </c>
      <c r="G39" s="142">
        <v>0.17</v>
      </c>
      <c r="H39" s="142">
        <v>0.17500000000000002</v>
      </c>
      <c r="I39" s="142">
        <v>0.17500000000000002</v>
      </c>
      <c r="J39" s="142">
        <v>0.18</v>
      </c>
      <c r="K39" s="142">
        <v>0.18</v>
      </c>
      <c r="L39" s="142">
        <v>0.185</v>
      </c>
      <c r="M39" s="142">
        <v>0.185</v>
      </c>
      <c r="N39" s="142">
        <v>0.185</v>
      </c>
      <c r="O39" s="142">
        <v>0.19</v>
      </c>
      <c r="P39" s="142">
        <v>0.19</v>
      </c>
      <c r="Q39" s="142">
        <v>0.19</v>
      </c>
      <c r="S39" s="144"/>
      <c r="T39" s="144"/>
      <c r="U39" s="144"/>
      <c r="V39" s="144"/>
      <c r="W39" s="144"/>
      <c r="X39" s="144"/>
      <c r="Y39" s="144"/>
      <c r="Z39" s="144"/>
      <c r="AA39" s="144"/>
      <c r="AB39" s="144"/>
      <c r="AC39" s="144"/>
      <c r="AD39" s="144"/>
    </row>
    <row r="40" spans="4:30" x14ac:dyDescent="0.25">
      <c r="D40" s="141">
        <v>37</v>
      </c>
      <c r="E40" s="143">
        <v>63000</v>
      </c>
      <c r="F40" s="142">
        <v>0.17</v>
      </c>
      <c r="G40" s="142">
        <v>0.17</v>
      </c>
      <c r="H40" s="142">
        <v>0.17500000000000002</v>
      </c>
      <c r="I40" s="142">
        <v>0.18</v>
      </c>
      <c r="J40" s="142">
        <v>0.18</v>
      </c>
      <c r="K40" s="142">
        <v>0.18</v>
      </c>
      <c r="L40" s="142">
        <v>0.185</v>
      </c>
      <c r="M40" s="142">
        <v>0.185</v>
      </c>
      <c r="N40" s="142">
        <v>0.19</v>
      </c>
      <c r="O40" s="142">
        <v>0.19</v>
      </c>
      <c r="P40" s="142">
        <v>0.19</v>
      </c>
      <c r="Q40" s="142">
        <v>0.19500000000000001</v>
      </c>
      <c r="S40" s="144"/>
      <c r="T40" s="144"/>
      <c r="U40" s="144"/>
      <c r="V40" s="144"/>
      <c r="W40" s="144"/>
      <c r="X40" s="144"/>
      <c r="Y40" s="144"/>
      <c r="Z40" s="144"/>
      <c r="AA40" s="144"/>
      <c r="AB40" s="144"/>
      <c r="AC40" s="144"/>
      <c r="AD40" s="144"/>
    </row>
    <row r="41" spans="4:30" x14ac:dyDescent="0.25">
      <c r="D41" s="141">
        <v>38</v>
      </c>
      <c r="E41" s="143">
        <v>64000</v>
      </c>
      <c r="F41" s="142">
        <v>0.17</v>
      </c>
      <c r="G41" s="142">
        <v>0.17500000000000002</v>
      </c>
      <c r="H41" s="142">
        <v>0.17500000000000002</v>
      </c>
      <c r="I41" s="142">
        <v>0.18</v>
      </c>
      <c r="J41" s="142">
        <v>0.18</v>
      </c>
      <c r="K41" s="142">
        <v>0.185</v>
      </c>
      <c r="L41" s="142">
        <v>0.185</v>
      </c>
      <c r="M41" s="142">
        <v>0.19</v>
      </c>
      <c r="N41" s="142">
        <v>0.19</v>
      </c>
      <c r="O41" s="142">
        <v>0.19</v>
      </c>
      <c r="P41" s="142">
        <v>0.19500000000000001</v>
      </c>
      <c r="Q41" s="142">
        <v>0.19500000000000001</v>
      </c>
      <c r="S41" s="144"/>
      <c r="T41" s="144"/>
      <c r="U41" s="144"/>
      <c r="V41" s="144"/>
      <c r="W41" s="144"/>
      <c r="X41" s="144"/>
      <c r="Y41" s="144"/>
      <c r="Z41" s="144"/>
      <c r="AA41" s="144"/>
      <c r="AB41" s="144"/>
      <c r="AC41" s="144"/>
      <c r="AD41" s="144"/>
    </row>
    <row r="42" spans="4:30" x14ac:dyDescent="0.25">
      <c r="D42" s="141">
        <v>39</v>
      </c>
      <c r="E42" s="143">
        <v>65000</v>
      </c>
      <c r="F42" s="142">
        <v>0.17</v>
      </c>
      <c r="G42" s="142">
        <v>0.17500000000000002</v>
      </c>
      <c r="H42" s="142">
        <v>0.17500000000000002</v>
      </c>
      <c r="I42" s="142">
        <v>0.18</v>
      </c>
      <c r="J42" s="142">
        <v>0.18</v>
      </c>
      <c r="K42" s="142">
        <v>0.185</v>
      </c>
      <c r="L42" s="142">
        <v>0.185</v>
      </c>
      <c r="M42" s="142">
        <v>0.19</v>
      </c>
      <c r="N42" s="142">
        <v>0.19</v>
      </c>
      <c r="O42" s="142">
        <v>0.19500000000000001</v>
      </c>
      <c r="P42" s="142">
        <v>0.19500000000000001</v>
      </c>
      <c r="Q42" s="142">
        <v>0.19500000000000001</v>
      </c>
      <c r="S42" s="144"/>
      <c r="T42" s="144"/>
      <c r="U42" s="144"/>
      <c r="V42" s="144"/>
      <c r="W42" s="144"/>
      <c r="X42" s="144"/>
      <c r="Y42" s="144"/>
      <c r="Z42" s="144"/>
      <c r="AA42" s="144"/>
      <c r="AB42" s="144"/>
      <c r="AC42" s="144"/>
      <c r="AD42" s="144"/>
    </row>
    <row r="43" spans="4:30" x14ac:dyDescent="0.25">
      <c r="D43" s="141">
        <v>40</v>
      </c>
      <c r="E43" s="143">
        <v>66000</v>
      </c>
      <c r="F43" s="142">
        <v>0.17</v>
      </c>
      <c r="G43" s="142">
        <v>0.17500000000000002</v>
      </c>
      <c r="H43" s="142">
        <v>0.18</v>
      </c>
      <c r="I43" s="142">
        <v>0.18</v>
      </c>
      <c r="J43" s="142">
        <v>0.185</v>
      </c>
      <c r="K43" s="142">
        <v>0.185</v>
      </c>
      <c r="L43" s="142">
        <v>0.19</v>
      </c>
      <c r="M43" s="142">
        <v>0.19</v>
      </c>
      <c r="N43" s="142">
        <v>0.19</v>
      </c>
      <c r="O43" s="142">
        <v>0.19500000000000001</v>
      </c>
      <c r="P43" s="142">
        <v>0.19500000000000001</v>
      </c>
      <c r="Q43" s="142">
        <v>0.19500000000000001</v>
      </c>
      <c r="S43" s="144"/>
      <c r="T43" s="144"/>
      <c r="U43" s="144"/>
      <c r="V43" s="144"/>
      <c r="W43" s="144"/>
      <c r="X43" s="144"/>
      <c r="Y43" s="144"/>
      <c r="Z43" s="144"/>
      <c r="AA43" s="144"/>
      <c r="AB43" s="144"/>
      <c r="AC43" s="144"/>
      <c r="AD43" s="144"/>
    </row>
    <row r="44" spans="4:30" x14ac:dyDescent="0.25">
      <c r="D44" s="141">
        <v>41</v>
      </c>
      <c r="E44" s="143">
        <v>67000</v>
      </c>
      <c r="F44" s="142">
        <v>0.17500000000000002</v>
      </c>
      <c r="G44" s="142">
        <v>0.17500000000000002</v>
      </c>
      <c r="H44" s="142">
        <v>0.18</v>
      </c>
      <c r="I44" s="142">
        <v>0.18</v>
      </c>
      <c r="J44" s="142">
        <v>0.185</v>
      </c>
      <c r="K44" s="142">
        <v>0.185</v>
      </c>
      <c r="L44" s="142">
        <v>0.19</v>
      </c>
      <c r="M44" s="142">
        <v>0.19</v>
      </c>
      <c r="N44" s="142">
        <v>0.19500000000000001</v>
      </c>
      <c r="O44" s="142">
        <v>0.19500000000000001</v>
      </c>
      <c r="P44" s="142">
        <v>0.19500000000000001</v>
      </c>
      <c r="Q44" s="142">
        <v>0.2</v>
      </c>
      <c r="S44" s="144"/>
      <c r="T44" s="144"/>
      <c r="U44" s="144"/>
      <c r="V44" s="144"/>
      <c r="W44" s="144"/>
      <c r="X44" s="144"/>
      <c r="Y44" s="144"/>
      <c r="Z44" s="144"/>
      <c r="AA44" s="144"/>
      <c r="AB44" s="144"/>
      <c r="AC44" s="144"/>
      <c r="AD44" s="144"/>
    </row>
    <row r="45" spans="4:30" x14ac:dyDescent="0.25">
      <c r="D45" s="141">
        <v>42</v>
      </c>
      <c r="E45" s="143">
        <v>68000</v>
      </c>
      <c r="F45" s="142">
        <v>0.17500000000000002</v>
      </c>
      <c r="G45" s="142">
        <v>0.18</v>
      </c>
      <c r="H45" s="142">
        <v>0.18</v>
      </c>
      <c r="I45" s="142">
        <v>0.185</v>
      </c>
      <c r="J45" s="142">
        <v>0.185</v>
      </c>
      <c r="K45" s="142">
        <v>0.19</v>
      </c>
      <c r="L45" s="142">
        <v>0.19</v>
      </c>
      <c r="M45" s="142">
        <v>0.19500000000000001</v>
      </c>
      <c r="N45" s="142">
        <v>0.19500000000000001</v>
      </c>
      <c r="O45" s="142">
        <v>0.19500000000000001</v>
      </c>
      <c r="P45" s="142">
        <v>0.2</v>
      </c>
      <c r="Q45" s="142">
        <v>0.2</v>
      </c>
      <c r="S45" s="144"/>
      <c r="T45" s="144"/>
      <c r="U45" s="144"/>
      <c r="V45" s="144"/>
      <c r="W45" s="144"/>
      <c r="X45" s="144"/>
      <c r="Y45" s="144"/>
      <c r="Z45" s="144"/>
      <c r="AA45" s="144"/>
      <c r="AB45" s="144"/>
      <c r="AC45" s="144"/>
      <c r="AD45" s="144"/>
    </row>
    <row r="46" spans="4:30" x14ac:dyDescent="0.25">
      <c r="D46" s="141">
        <v>43</v>
      </c>
      <c r="E46" s="143">
        <v>69000</v>
      </c>
      <c r="F46" s="142">
        <v>0.17500000000000002</v>
      </c>
      <c r="G46" s="142">
        <v>0.18</v>
      </c>
      <c r="H46" s="142">
        <v>0.18</v>
      </c>
      <c r="I46" s="142">
        <v>0.185</v>
      </c>
      <c r="J46" s="142">
        <v>0.185</v>
      </c>
      <c r="K46" s="142">
        <v>0.19</v>
      </c>
      <c r="L46" s="142">
        <v>0.19</v>
      </c>
      <c r="M46" s="142">
        <v>0.19500000000000001</v>
      </c>
      <c r="N46" s="142">
        <v>0.19500000000000001</v>
      </c>
      <c r="O46" s="142">
        <v>0.2</v>
      </c>
      <c r="P46" s="142">
        <v>0.2</v>
      </c>
      <c r="Q46" s="142">
        <v>0.2</v>
      </c>
      <c r="S46" s="144"/>
      <c r="T46" s="144"/>
      <c r="U46" s="144"/>
      <c r="V46" s="144"/>
      <c r="W46" s="144"/>
      <c r="X46" s="144"/>
      <c r="Y46" s="144"/>
      <c r="Z46" s="144"/>
      <c r="AA46" s="144"/>
      <c r="AB46" s="144"/>
      <c r="AC46" s="144"/>
      <c r="AD46" s="144"/>
    </row>
    <row r="47" spans="4:30" x14ac:dyDescent="0.25">
      <c r="D47" s="141">
        <v>44</v>
      </c>
      <c r="E47" s="143">
        <v>70000</v>
      </c>
      <c r="F47" s="142">
        <v>0.17500000000000002</v>
      </c>
      <c r="G47" s="142">
        <v>0.18</v>
      </c>
      <c r="H47" s="142">
        <v>0.185</v>
      </c>
      <c r="I47" s="142">
        <v>0.185</v>
      </c>
      <c r="J47" s="142">
        <v>0.19</v>
      </c>
      <c r="K47" s="142">
        <v>0.19</v>
      </c>
      <c r="L47" s="142">
        <v>0.19500000000000001</v>
      </c>
      <c r="M47" s="142">
        <v>0.19500000000000001</v>
      </c>
      <c r="N47" s="142">
        <v>0.19500000000000001</v>
      </c>
      <c r="O47" s="142">
        <v>0.2</v>
      </c>
      <c r="P47" s="142">
        <v>0.2</v>
      </c>
      <c r="Q47" s="142">
        <v>0.20500000000000002</v>
      </c>
      <c r="S47" s="144"/>
      <c r="T47" s="144"/>
      <c r="U47" s="144"/>
      <c r="V47" s="144"/>
      <c r="W47" s="144"/>
      <c r="X47" s="144"/>
      <c r="Y47" s="144"/>
      <c r="Z47" s="144"/>
      <c r="AA47" s="144"/>
      <c r="AB47" s="144"/>
      <c r="AC47" s="144"/>
      <c r="AD47" s="144"/>
    </row>
    <row r="48" spans="4:30" x14ac:dyDescent="0.25">
      <c r="D48" s="141">
        <v>45</v>
      </c>
      <c r="E48" s="143">
        <v>71000</v>
      </c>
      <c r="F48" s="142">
        <v>0.18</v>
      </c>
      <c r="G48" s="142">
        <v>0.18</v>
      </c>
      <c r="H48" s="142">
        <v>0.185</v>
      </c>
      <c r="I48" s="142">
        <v>0.185</v>
      </c>
      <c r="J48" s="142">
        <v>0.19</v>
      </c>
      <c r="K48" s="142">
        <v>0.19500000000000001</v>
      </c>
      <c r="L48" s="142">
        <v>0.19500000000000001</v>
      </c>
      <c r="M48" s="142">
        <v>0.19500000000000001</v>
      </c>
      <c r="N48" s="142">
        <v>0.2</v>
      </c>
      <c r="O48" s="142">
        <v>0.2</v>
      </c>
      <c r="P48" s="142">
        <v>0.2</v>
      </c>
      <c r="Q48" s="142">
        <v>0.20500000000000002</v>
      </c>
      <c r="S48" s="144"/>
      <c r="T48" s="144"/>
      <c r="U48" s="144"/>
      <c r="V48" s="144"/>
      <c r="W48" s="144"/>
      <c r="X48" s="144"/>
      <c r="Y48" s="144"/>
      <c r="Z48" s="144"/>
      <c r="AA48" s="144"/>
      <c r="AB48" s="144"/>
      <c r="AC48" s="144"/>
      <c r="AD48" s="144"/>
    </row>
    <row r="49" spans="4:30" x14ac:dyDescent="0.25">
      <c r="D49" s="141">
        <v>46</v>
      </c>
      <c r="E49" s="143">
        <v>72000</v>
      </c>
      <c r="F49" s="142">
        <v>0.18</v>
      </c>
      <c r="G49" s="142">
        <v>0.185</v>
      </c>
      <c r="H49" s="142">
        <v>0.185</v>
      </c>
      <c r="I49" s="142">
        <v>0.19</v>
      </c>
      <c r="J49" s="142">
        <v>0.19</v>
      </c>
      <c r="K49" s="142">
        <v>0.19500000000000001</v>
      </c>
      <c r="L49" s="142">
        <v>0.19500000000000001</v>
      </c>
      <c r="M49" s="142">
        <v>0.2</v>
      </c>
      <c r="N49" s="142">
        <v>0.2</v>
      </c>
      <c r="O49" s="142">
        <v>0.2</v>
      </c>
      <c r="P49" s="142">
        <v>0.20500000000000002</v>
      </c>
      <c r="Q49" s="142">
        <v>0.20500000000000002</v>
      </c>
      <c r="S49" s="144"/>
      <c r="T49" s="144"/>
      <c r="U49" s="144"/>
      <c r="V49" s="144"/>
      <c r="W49" s="144"/>
      <c r="X49" s="144"/>
      <c r="Y49" s="144"/>
      <c r="Z49" s="144"/>
      <c r="AA49" s="144"/>
      <c r="AB49" s="144"/>
      <c r="AC49" s="144"/>
      <c r="AD49" s="144"/>
    </row>
    <row r="50" spans="4:30" x14ac:dyDescent="0.25">
      <c r="D50" s="141">
        <v>47</v>
      </c>
      <c r="E50" s="143">
        <v>73000</v>
      </c>
      <c r="F50" s="142">
        <v>0.18</v>
      </c>
      <c r="G50" s="142">
        <v>0.185</v>
      </c>
      <c r="H50" s="142">
        <v>0.185</v>
      </c>
      <c r="I50" s="142">
        <v>0.19</v>
      </c>
      <c r="J50" s="142">
        <v>0.19500000000000001</v>
      </c>
      <c r="K50" s="142">
        <v>0.19500000000000001</v>
      </c>
      <c r="L50" s="142">
        <v>0.2</v>
      </c>
      <c r="M50" s="142">
        <v>0.2</v>
      </c>
      <c r="N50" s="142">
        <v>0.2</v>
      </c>
      <c r="O50" s="142">
        <v>0.20500000000000002</v>
      </c>
      <c r="P50" s="142">
        <v>0.20500000000000002</v>
      </c>
      <c r="Q50" s="142">
        <v>0.20500000000000002</v>
      </c>
      <c r="S50" s="144"/>
      <c r="T50" s="144"/>
      <c r="U50" s="144"/>
      <c r="V50" s="144"/>
      <c r="W50" s="144"/>
      <c r="X50" s="144"/>
      <c r="Y50" s="144"/>
      <c r="Z50" s="144"/>
      <c r="AA50" s="144"/>
      <c r="AB50" s="144"/>
      <c r="AC50" s="144"/>
      <c r="AD50" s="144"/>
    </row>
    <row r="51" spans="4:30" x14ac:dyDescent="0.25">
      <c r="D51" s="141">
        <v>48</v>
      </c>
      <c r="E51" s="143">
        <v>74000</v>
      </c>
      <c r="F51" s="142">
        <v>0.18</v>
      </c>
      <c r="G51" s="142">
        <v>0.185</v>
      </c>
      <c r="H51" s="142">
        <v>0.19</v>
      </c>
      <c r="I51" s="142">
        <v>0.19</v>
      </c>
      <c r="J51" s="142">
        <v>0.19500000000000001</v>
      </c>
      <c r="K51" s="142">
        <v>0.19500000000000001</v>
      </c>
      <c r="L51" s="142">
        <v>0.2</v>
      </c>
      <c r="M51" s="142">
        <v>0.2</v>
      </c>
      <c r="N51" s="142">
        <v>0.20500000000000002</v>
      </c>
      <c r="O51" s="142">
        <v>0.20500000000000002</v>
      </c>
      <c r="P51" s="142">
        <v>0.20500000000000002</v>
      </c>
      <c r="Q51" s="142">
        <v>0.21000000000000002</v>
      </c>
      <c r="S51" s="144"/>
      <c r="T51" s="144"/>
      <c r="U51" s="144"/>
      <c r="V51" s="144"/>
      <c r="W51" s="144"/>
      <c r="X51" s="144"/>
      <c r="Y51" s="144"/>
      <c r="Z51" s="144"/>
      <c r="AA51" s="144"/>
      <c r="AB51" s="144"/>
      <c r="AC51" s="144"/>
      <c r="AD51" s="144"/>
    </row>
    <row r="52" spans="4:30" x14ac:dyDescent="0.25">
      <c r="D52" s="141">
        <v>49</v>
      </c>
      <c r="E52" s="143">
        <v>75000</v>
      </c>
      <c r="F52" s="142">
        <v>0.185</v>
      </c>
      <c r="G52" s="142">
        <v>0.185</v>
      </c>
      <c r="H52" s="142">
        <v>0.19</v>
      </c>
      <c r="I52" s="142">
        <v>0.19500000000000001</v>
      </c>
      <c r="J52" s="142">
        <v>0.19500000000000001</v>
      </c>
      <c r="K52" s="142">
        <v>0.2</v>
      </c>
      <c r="L52" s="142">
        <v>0.2</v>
      </c>
      <c r="M52" s="142">
        <v>0.20500000000000002</v>
      </c>
      <c r="N52" s="142">
        <v>0.20500000000000002</v>
      </c>
      <c r="O52" s="142">
        <v>0.20500000000000002</v>
      </c>
      <c r="P52" s="142">
        <v>0.21000000000000002</v>
      </c>
      <c r="Q52" s="142">
        <v>0.21000000000000002</v>
      </c>
      <c r="S52" s="144"/>
      <c r="T52" s="144"/>
      <c r="U52" s="144"/>
      <c r="V52" s="144"/>
      <c r="W52" s="144"/>
      <c r="X52" s="144"/>
      <c r="Y52" s="144"/>
      <c r="Z52" s="144"/>
      <c r="AA52" s="144"/>
      <c r="AB52" s="144"/>
      <c r="AC52" s="144"/>
      <c r="AD52" s="144"/>
    </row>
    <row r="53" spans="4:30" x14ac:dyDescent="0.25">
      <c r="D53" s="141">
        <v>50</v>
      </c>
      <c r="E53" s="143">
        <v>76000</v>
      </c>
      <c r="F53" s="142">
        <v>0.185</v>
      </c>
      <c r="G53" s="142">
        <v>0.19</v>
      </c>
      <c r="H53" s="142">
        <v>0.19</v>
      </c>
      <c r="I53" s="142">
        <v>0.19500000000000001</v>
      </c>
      <c r="J53" s="142">
        <v>0.19500000000000001</v>
      </c>
      <c r="K53" s="142">
        <v>0.2</v>
      </c>
      <c r="L53" s="142">
        <v>0.2</v>
      </c>
      <c r="M53" s="142">
        <v>0.20500000000000002</v>
      </c>
      <c r="N53" s="142">
        <v>0.20500000000000002</v>
      </c>
      <c r="O53" s="142">
        <v>0.21000000000000002</v>
      </c>
      <c r="P53" s="142">
        <v>0.21000000000000002</v>
      </c>
      <c r="Q53" s="142">
        <v>0.21000000000000002</v>
      </c>
      <c r="S53" s="144"/>
      <c r="T53" s="144"/>
      <c r="U53" s="144"/>
      <c r="V53" s="144"/>
      <c r="W53" s="144"/>
      <c r="X53" s="144"/>
      <c r="Y53" s="144"/>
      <c r="Z53" s="144"/>
      <c r="AA53" s="144"/>
      <c r="AB53" s="144"/>
      <c r="AC53" s="144"/>
      <c r="AD53" s="144"/>
    </row>
    <row r="54" spans="4:30" x14ac:dyDescent="0.25">
      <c r="D54" s="141">
        <v>51</v>
      </c>
      <c r="E54" s="143">
        <v>77000</v>
      </c>
      <c r="F54" s="142">
        <v>0.185</v>
      </c>
      <c r="G54" s="142">
        <v>0.19</v>
      </c>
      <c r="H54" s="142">
        <v>0.19</v>
      </c>
      <c r="I54" s="142">
        <v>0.19500000000000001</v>
      </c>
      <c r="J54" s="142">
        <v>0.2</v>
      </c>
      <c r="K54" s="142">
        <v>0.2</v>
      </c>
      <c r="L54" s="142">
        <v>0.20500000000000002</v>
      </c>
      <c r="M54" s="142">
        <v>0.20500000000000002</v>
      </c>
      <c r="N54" s="142">
        <v>0.21000000000000002</v>
      </c>
      <c r="O54" s="142">
        <v>0.21000000000000002</v>
      </c>
      <c r="P54" s="142">
        <v>0.21000000000000002</v>
      </c>
      <c r="Q54" s="142">
        <v>0.21499999999999997</v>
      </c>
      <c r="S54" s="144"/>
      <c r="T54" s="144"/>
      <c r="U54" s="144"/>
      <c r="V54" s="144"/>
      <c r="W54" s="144"/>
      <c r="X54" s="144"/>
      <c r="Y54" s="144"/>
      <c r="Z54" s="144"/>
      <c r="AA54" s="144"/>
      <c r="AB54" s="144"/>
      <c r="AC54" s="144"/>
      <c r="AD54" s="144"/>
    </row>
    <row r="55" spans="4:30" x14ac:dyDescent="0.25">
      <c r="D55" s="141">
        <v>52</v>
      </c>
      <c r="E55" s="143">
        <v>78000</v>
      </c>
      <c r="F55" s="142">
        <v>0.185</v>
      </c>
      <c r="G55" s="142">
        <v>0.19</v>
      </c>
      <c r="H55" s="142">
        <v>0.19500000000000001</v>
      </c>
      <c r="I55" s="142">
        <v>0.19500000000000001</v>
      </c>
      <c r="J55" s="142">
        <v>0.2</v>
      </c>
      <c r="K55" s="142">
        <v>0.2</v>
      </c>
      <c r="L55" s="142">
        <v>0.20500000000000002</v>
      </c>
      <c r="M55" s="142">
        <v>0.20500000000000002</v>
      </c>
      <c r="N55" s="142">
        <v>0.21000000000000002</v>
      </c>
      <c r="O55" s="142">
        <v>0.21000000000000002</v>
      </c>
      <c r="P55" s="142">
        <v>0.21499999999999997</v>
      </c>
      <c r="Q55" s="142">
        <v>0.21499999999999997</v>
      </c>
      <c r="S55" s="144"/>
      <c r="T55" s="144"/>
      <c r="U55" s="144"/>
      <c r="V55" s="144"/>
      <c r="W55" s="144"/>
      <c r="X55" s="144"/>
      <c r="Y55" s="144"/>
      <c r="Z55" s="144"/>
      <c r="AA55" s="144"/>
      <c r="AB55" s="144"/>
      <c r="AC55" s="144"/>
      <c r="AD55" s="144"/>
    </row>
    <row r="56" spans="4:30" x14ac:dyDescent="0.25">
      <c r="D56" s="141">
        <v>53</v>
      </c>
      <c r="E56" s="143">
        <v>79000</v>
      </c>
      <c r="F56" s="142">
        <v>0.19</v>
      </c>
      <c r="G56" s="142">
        <v>0.19</v>
      </c>
      <c r="H56" s="142">
        <v>0.19500000000000001</v>
      </c>
      <c r="I56" s="142">
        <v>0.19500000000000001</v>
      </c>
      <c r="J56" s="142">
        <v>0.2</v>
      </c>
      <c r="K56" s="142">
        <v>0.20500000000000002</v>
      </c>
      <c r="L56" s="142">
        <v>0.20500000000000002</v>
      </c>
      <c r="M56" s="142">
        <v>0.21000000000000002</v>
      </c>
      <c r="N56" s="142">
        <v>0.21000000000000002</v>
      </c>
      <c r="O56" s="142">
        <v>0.21000000000000002</v>
      </c>
      <c r="P56" s="142">
        <v>0.21499999999999997</v>
      </c>
      <c r="Q56" s="142">
        <v>0.21499999999999997</v>
      </c>
      <c r="S56" s="144"/>
      <c r="T56" s="144"/>
      <c r="U56" s="144"/>
      <c r="V56" s="144"/>
      <c r="W56" s="144"/>
      <c r="X56" s="144"/>
      <c r="Y56" s="144"/>
      <c r="Z56" s="144"/>
      <c r="AA56" s="144"/>
      <c r="AB56" s="144"/>
      <c r="AC56" s="144"/>
      <c r="AD56" s="144"/>
    </row>
    <row r="57" spans="4:30" x14ac:dyDescent="0.25">
      <c r="D57" s="141">
        <v>54</v>
      </c>
      <c r="E57" s="143">
        <v>80000</v>
      </c>
      <c r="F57" s="142">
        <v>0.19</v>
      </c>
      <c r="G57" s="142">
        <v>0.19</v>
      </c>
      <c r="H57" s="142">
        <v>0.19500000000000001</v>
      </c>
      <c r="I57" s="142">
        <v>0.2</v>
      </c>
      <c r="J57" s="142">
        <v>0.2</v>
      </c>
      <c r="K57" s="142">
        <v>0.20500000000000002</v>
      </c>
      <c r="L57" s="142">
        <v>0.20500000000000002</v>
      </c>
      <c r="M57" s="142">
        <v>0.21000000000000002</v>
      </c>
      <c r="N57" s="142">
        <v>0.21000000000000002</v>
      </c>
      <c r="O57" s="142">
        <v>0.21499999999999997</v>
      </c>
      <c r="P57" s="142">
        <v>0.21499999999999997</v>
      </c>
      <c r="Q57" s="142">
        <v>0.21499999999999997</v>
      </c>
      <c r="S57" s="144"/>
      <c r="T57" s="144"/>
      <c r="U57" s="144"/>
      <c r="V57" s="144"/>
      <c r="W57" s="144"/>
      <c r="X57" s="144"/>
      <c r="Y57" s="144"/>
      <c r="Z57" s="144"/>
      <c r="AA57" s="144"/>
      <c r="AB57" s="144"/>
      <c r="AC57" s="144"/>
      <c r="AD57" s="144"/>
    </row>
    <row r="58" spans="4:30" x14ac:dyDescent="0.25">
      <c r="D58" s="141">
        <v>55</v>
      </c>
      <c r="E58" s="143">
        <v>81000</v>
      </c>
      <c r="F58" s="142">
        <v>0.19</v>
      </c>
      <c r="G58" s="142">
        <v>0.19500000000000001</v>
      </c>
      <c r="H58" s="142">
        <v>0.19500000000000001</v>
      </c>
      <c r="I58" s="142">
        <v>0.2</v>
      </c>
      <c r="J58" s="142">
        <v>0.2</v>
      </c>
      <c r="K58" s="142">
        <v>0.20500000000000002</v>
      </c>
      <c r="L58" s="142">
        <v>0.20500000000000002</v>
      </c>
      <c r="M58" s="142">
        <v>0.21000000000000002</v>
      </c>
      <c r="N58" s="142">
        <v>0.21000000000000002</v>
      </c>
      <c r="O58" s="142">
        <v>0.21499999999999997</v>
      </c>
      <c r="P58" s="142">
        <v>0.21499999999999997</v>
      </c>
      <c r="Q58" s="142">
        <v>0.21499999999999997</v>
      </c>
      <c r="S58" s="144"/>
      <c r="T58" s="144"/>
      <c r="U58" s="144"/>
      <c r="V58" s="144"/>
      <c r="W58" s="144"/>
      <c r="X58" s="144"/>
      <c r="Y58" s="144"/>
      <c r="Z58" s="144"/>
      <c r="AA58" s="144"/>
      <c r="AB58" s="144"/>
      <c r="AC58" s="144"/>
      <c r="AD58" s="144"/>
    </row>
    <row r="59" spans="4:30" x14ac:dyDescent="0.25">
      <c r="D59" s="141">
        <v>56</v>
      </c>
      <c r="E59" s="143">
        <v>82000</v>
      </c>
      <c r="F59" s="142">
        <v>0.19</v>
      </c>
      <c r="G59" s="142">
        <v>0.19500000000000001</v>
      </c>
      <c r="H59" s="142">
        <v>0.19500000000000001</v>
      </c>
      <c r="I59" s="142">
        <v>0.2</v>
      </c>
      <c r="J59" s="142">
        <v>0.20500000000000002</v>
      </c>
      <c r="K59" s="142">
        <v>0.20500000000000002</v>
      </c>
      <c r="L59" s="142">
        <v>0.21000000000000002</v>
      </c>
      <c r="M59" s="142">
        <v>0.21000000000000002</v>
      </c>
      <c r="N59" s="142">
        <v>0.21499999999999997</v>
      </c>
      <c r="O59" s="142">
        <v>0.21499999999999997</v>
      </c>
      <c r="P59" s="142">
        <v>0.21499999999999997</v>
      </c>
      <c r="Q59" s="142">
        <v>0.21999999999999997</v>
      </c>
      <c r="S59" s="144"/>
      <c r="T59" s="144"/>
      <c r="U59" s="144"/>
      <c r="V59" s="144"/>
      <c r="W59" s="144"/>
      <c r="X59" s="144"/>
      <c r="Y59" s="144"/>
      <c r="Z59" s="144"/>
      <c r="AA59" s="144"/>
      <c r="AB59" s="144"/>
      <c r="AC59" s="144"/>
      <c r="AD59" s="144"/>
    </row>
    <row r="60" spans="4:30" x14ac:dyDescent="0.25">
      <c r="D60" s="141">
        <v>57</v>
      </c>
      <c r="E60" s="143">
        <v>83000</v>
      </c>
      <c r="F60" s="142">
        <v>0.19</v>
      </c>
      <c r="G60" s="142">
        <v>0.19500000000000001</v>
      </c>
      <c r="H60" s="142">
        <v>0.2</v>
      </c>
      <c r="I60" s="142">
        <v>0.2</v>
      </c>
      <c r="J60" s="142">
        <v>0.20500000000000002</v>
      </c>
      <c r="K60" s="142">
        <v>0.20500000000000002</v>
      </c>
      <c r="L60" s="142">
        <v>0.21000000000000002</v>
      </c>
      <c r="M60" s="142">
        <v>0.21000000000000002</v>
      </c>
      <c r="N60" s="142">
        <v>0.21499999999999997</v>
      </c>
      <c r="O60" s="142">
        <v>0.21499999999999997</v>
      </c>
      <c r="P60" s="142">
        <v>0.21999999999999997</v>
      </c>
      <c r="Q60" s="142">
        <v>0.21999999999999997</v>
      </c>
      <c r="S60" s="144"/>
      <c r="T60" s="144"/>
      <c r="U60" s="144"/>
      <c r="V60" s="144"/>
      <c r="W60" s="144"/>
      <c r="X60" s="144"/>
      <c r="Y60" s="144"/>
      <c r="Z60" s="144"/>
      <c r="AA60" s="144"/>
      <c r="AB60" s="144"/>
      <c r="AC60" s="144"/>
      <c r="AD60" s="144"/>
    </row>
    <row r="61" spans="4:30" x14ac:dyDescent="0.25">
      <c r="D61" s="141">
        <v>58</v>
      </c>
      <c r="E61" s="143">
        <v>84000</v>
      </c>
      <c r="F61" s="142">
        <v>0.19</v>
      </c>
      <c r="G61" s="142">
        <v>0.19500000000000001</v>
      </c>
      <c r="H61" s="142">
        <v>0.2</v>
      </c>
      <c r="I61" s="142">
        <v>0.2</v>
      </c>
      <c r="J61" s="142">
        <v>0.20500000000000002</v>
      </c>
      <c r="K61" s="142">
        <v>0.20500000000000002</v>
      </c>
      <c r="L61" s="142">
        <v>0.21000000000000002</v>
      </c>
      <c r="M61" s="142">
        <v>0.21000000000000002</v>
      </c>
      <c r="N61" s="142">
        <v>0.21499999999999997</v>
      </c>
      <c r="O61" s="142">
        <v>0.21499999999999997</v>
      </c>
      <c r="P61" s="142">
        <v>0.21999999999999997</v>
      </c>
      <c r="Q61" s="142">
        <v>0.21999999999999997</v>
      </c>
      <c r="S61" s="144"/>
      <c r="T61" s="144"/>
      <c r="U61" s="144"/>
      <c r="V61" s="144"/>
      <c r="W61" s="144"/>
      <c r="X61" s="144"/>
      <c r="Y61" s="144"/>
      <c r="Z61" s="144"/>
      <c r="AA61" s="144"/>
      <c r="AB61" s="144"/>
      <c r="AC61" s="144"/>
      <c r="AD61" s="144"/>
    </row>
    <row r="62" spans="4:30" x14ac:dyDescent="0.25">
      <c r="D62" s="141">
        <v>59</v>
      </c>
      <c r="E62" s="143">
        <v>85000</v>
      </c>
      <c r="F62" s="142">
        <v>0.19</v>
      </c>
      <c r="G62" s="142">
        <v>0.19500000000000001</v>
      </c>
      <c r="H62" s="142">
        <v>0.2</v>
      </c>
      <c r="I62" s="142">
        <v>0.2</v>
      </c>
      <c r="J62" s="142">
        <v>0.20500000000000002</v>
      </c>
      <c r="K62" s="142">
        <v>0.21000000000000002</v>
      </c>
      <c r="L62" s="142">
        <v>0.21000000000000002</v>
      </c>
      <c r="M62" s="142">
        <v>0.21000000000000002</v>
      </c>
      <c r="N62" s="142">
        <v>0.21499999999999997</v>
      </c>
      <c r="O62" s="142">
        <v>0.21499999999999997</v>
      </c>
      <c r="P62" s="142">
        <v>0.21999999999999997</v>
      </c>
      <c r="Q62" s="142">
        <v>0.21999999999999997</v>
      </c>
      <c r="S62" s="144"/>
      <c r="T62" s="144"/>
      <c r="U62" s="144"/>
      <c r="V62" s="144"/>
      <c r="W62" s="144"/>
      <c r="X62" s="144"/>
      <c r="Y62" s="144"/>
      <c r="Z62" s="144"/>
      <c r="AA62" s="144"/>
      <c r="AB62" s="144"/>
      <c r="AC62" s="144"/>
      <c r="AD62" s="144"/>
    </row>
    <row r="63" spans="4:30" x14ac:dyDescent="0.25">
      <c r="D63" s="141">
        <v>60</v>
      </c>
      <c r="E63" s="143">
        <v>86000</v>
      </c>
      <c r="F63" s="142">
        <v>0.19500000000000001</v>
      </c>
      <c r="G63" s="142">
        <v>0.19500000000000001</v>
      </c>
      <c r="H63" s="142">
        <v>0.2</v>
      </c>
      <c r="I63" s="142">
        <v>0.20500000000000002</v>
      </c>
      <c r="J63" s="142">
        <v>0.20500000000000002</v>
      </c>
      <c r="K63" s="142">
        <v>0.21000000000000002</v>
      </c>
      <c r="L63" s="142">
        <v>0.21000000000000002</v>
      </c>
      <c r="M63" s="142">
        <v>0.21499999999999997</v>
      </c>
      <c r="N63" s="142">
        <v>0.21499999999999997</v>
      </c>
      <c r="O63" s="142">
        <v>0.21999999999999997</v>
      </c>
      <c r="P63" s="142">
        <v>0.21999999999999997</v>
      </c>
      <c r="Q63" s="142">
        <v>0.21999999999999997</v>
      </c>
      <c r="S63" s="144"/>
      <c r="T63" s="144"/>
      <c r="U63" s="144"/>
      <c r="V63" s="144"/>
      <c r="W63" s="144"/>
      <c r="X63" s="144"/>
      <c r="Y63" s="144"/>
      <c r="Z63" s="144"/>
      <c r="AA63" s="144"/>
      <c r="AB63" s="144"/>
      <c r="AC63" s="144"/>
      <c r="AD63" s="144"/>
    </row>
    <row r="64" spans="4:30" x14ac:dyDescent="0.25">
      <c r="D64" s="141">
        <v>61</v>
      </c>
      <c r="E64" s="143">
        <v>87000</v>
      </c>
      <c r="F64" s="142">
        <v>0.19500000000000001</v>
      </c>
      <c r="G64" s="142">
        <v>0.19500000000000001</v>
      </c>
      <c r="H64" s="142">
        <v>0.2</v>
      </c>
      <c r="I64" s="142">
        <v>0.20500000000000002</v>
      </c>
      <c r="J64" s="142">
        <v>0.20500000000000002</v>
      </c>
      <c r="K64" s="142">
        <v>0.21000000000000002</v>
      </c>
      <c r="L64" s="142">
        <v>0.21000000000000002</v>
      </c>
      <c r="M64" s="142">
        <v>0.21499999999999997</v>
      </c>
      <c r="N64" s="142">
        <v>0.21499999999999997</v>
      </c>
      <c r="O64" s="142">
        <v>0.21999999999999997</v>
      </c>
      <c r="P64" s="142">
        <v>0.21999999999999997</v>
      </c>
      <c r="Q64" s="142">
        <v>0.21999999999999997</v>
      </c>
      <c r="S64" s="144"/>
      <c r="T64" s="144"/>
      <c r="U64" s="144"/>
      <c r="V64" s="144"/>
      <c r="W64" s="144"/>
      <c r="X64" s="144"/>
      <c r="Y64" s="144"/>
      <c r="Z64" s="144"/>
      <c r="AA64" s="144"/>
      <c r="AB64" s="144"/>
      <c r="AC64" s="144"/>
      <c r="AD64" s="144"/>
    </row>
    <row r="65" spans="4:30" x14ac:dyDescent="0.25">
      <c r="D65" s="141">
        <v>62</v>
      </c>
      <c r="E65" s="143">
        <v>88000</v>
      </c>
      <c r="F65" s="142">
        <v>0.19500000000000001</v>
      </c>
      <c r="G65" s="142">
        <v>0.19500000000000001</v>
      </c>
      <c r="H65" s="142">
        <v>0.2</v>
      </c>
      <c r="I65" s="142">
        <v>0.20500000000000002</v>
      </c>
      <c r="J65" s="142">
        <v>0.20500000000000002</v>
      </c>
      <c r="K65" s="142">
        <v>0.21000000000000002</v>
      </c>
      <c r="L65" s="142">
        <v>0.21000000000000002</v>
      </c>
      <c r="M65" s="142">
        <v>0.21499999999999997</v>
      </c>
      <c r="N65" s="142">
        <v>0.21499999999999997</v>
      </c>
      <c r="O65" s="142">
        <v>0.21999999999999997</v>
      </c>
      <c r="P65" s="142">
        <v>0.21999999999999997</v>
      </c>
      <c r="Q65" s="142">
        <v>0.22499999999999998</v>
      </c>
      <c r="S65" s="144"/>
      <c r="T65" s="144"/>
      <c r="U65" s="144"/>
      <c r="V65" s="144"/>
      <c r="W65" s="144"/>
      <c r="X65" s="144"/>
      <c r="Y65" s="144"/>
      <c r="Z65" s="144"/>
      <c r="AA65" s="144"/>
      <c r="AB65" s="144"/>
      <c r="AC65" s="144"/>
      <c r="AD65" s="144"/>
    </row>
    <row r="66" spans="4:30" x14ac:dyDescent="0.25">
      <c r="D66" s="141">
        <v>63</v>
      </c>
      <c r="E66" s="143">
        <v>89000</v>
      </c>
      <c r="F66" s="142">
        <v>0.19500000000000001</v>
      </c>
      <c r="G66" s="142">
        <v>0.2</v>
      </c>
      <c r="H66" s="142">
        <v>0.2</v>
      </c>
      <c r="I66" s="142">
        <v>0.20500000000000002</v>
      </c>
      <c r="J66" s="142">
        <v>0.21000000000000002</v>
      </c>
      <c r="K66" s="142">
        <v>0.21000000000000002</v>
      </c>
      <c r="L66" s="142">
        <v>0.21499999999999997</v>
      </c>
      <c r="M66" s="142">
        <v>0.21499999999999997</v>
      </c>
      <c r="N66" s="142">
        <v>0.21499999999999997</v>
      </c>
      <c r="O66" s="142">
        <v>0.21999999999999997</v>
      </c>
      <c r="P66" s="142">
        <v>0.21999999999999997</v>
      </c>
      <c r="Q66" s="142">
        <v>0.22499999999999998</v>
      </c>
      <c r="S66" s="144"/>
      <c r="T66" s="144"/>
      <c r="U66" s="144"/>
      <c r="V66" s="144"/>
      <c r="W66" s="144"/>
      <c r="X66" s="144"/>
      <c r="Y66" s="144"/>
      <c r="Z66" s="144"/>
      <c r="AA66" s="144"/>
      <c r="AB66" s="144"/>
      <c r="AC66" s="144"/>
      <c r="AD66" s="144"/>
    </row>
    <row r="67" spans="4:30" x14ac:dyDescent="0.25">
      <c r="D67" s="141">
        <v>64</v>
      </c>
      <c r="E67" s="143">
        <v>90000</v>
      </c>
      <c r="F67" s="142">
        <v>0.19500000000000001</v>
      </c>
      <c r="G67" s="142">
        <v>0.2</v>
      </c>
      <c r="H67" s="142">
        <v>0.2</v>
      </c>
      <c r="I67" s="142">
        <v>0.20500000000000002</v>
      </c>
      <c r="J67" s="142">
        <v>0.21000000000000002</v>
      </c>
      <c r="K67" s="142">
        <v>0.21000000000000002</v>
      </c>
      <c r="L67" s="142">
        <v>0.21499999999999997</v>
      </c>
      <c r="M67" s="142">
        <v>0.21499999999999997</v>
      </c>
      <c r="N67" s="142">
        <v>0.21999999999999997</v>
      </c>
      <c r="O67" s="142">
        <v>0.21999999999999997</v>
      </c>
      <c r="P67" s="142">
        <v>0.21999999999999997</v>
      </c>
      <c r="Q67" s="142">
        <v>0.22499999999999998</v>
      </c>
      <c r="S67" s="144"/>
      <c r="T67" s="144"/>
      <c r="U67" s="144"/>
      <c r="V67" s="144"/>
      <c r="W67" s="144"/>
      <c r="X67" s="144"/>
      <c r="Y67" s="144"/>
      <c r="Z67" s="144"/>
      <c r="AA67" s="144"/>
      <c r="AB67" s="144"/>
      <c r="AC67" s="144"/>
      <c r="AD67" s="144"/>
    </row>
    <row r="68" spans="4:30" x14ac:dyDescent="0.25">
      <c r="D68" s="141">
        <v>65</v>
      </c>
      <c r="E68" s="143">
        <v>91000</v>
      </c>
      <c r="F68" s="142">
        <v>0.19500000000000001</v>
      </c>
      <c r="G68" s="142">
        <v>0.2</v>
      </c>
      <c r="H68" s="142">
        <v>0.20500000000000002</v>
      </c>
      <c r="I68" s="142">
        <v>0.20500000000000002</v>
      </c>
      <c r="J68" s="142">
        <v>0.21000000000000002</v>
      </c>
      <c r="K68" s="142">
        <v>0.21000000000000002</v>
      </c>
      <c r="L68" s="142">
        <v>0.21499999999999997</v>
      </c>
      <c r="M68" s="142">
        <v>0.21499999999999997</v>
      </c>
      <c r="N68" s="142">
        <v>0.21999999999999997</v>
      </c>
      <c r="O68" s="142">
        <v>0.21999999999999997</v>
      </c>
      <c r="P68" s="142">
        <v>0.22499999999999998</v>
      </c>
      <c r="Q68" s="142">
        <v>0.22499999999999998</v>
      </c>
      <c r="S68" s="144"/>
      <c r="T68" s="144"/>
      <c r="U68" s="144"/>
      <c r="V68" s="144"/>
      <c r="W68" s="144"/>
      <c r="X68" s="144"/>
      <c r="Y68" s="144"/>
      <c r="Z68" s="144"/>
      <c r="AA68" s="144"/>
      <c r="AB68" s="144"/>
      <c r="AC68" s="144"/>
      <c r="AD68" s="144"/>
    </row>
    <row r="69" spans="4:30" x14ac:dyDescent="0.25">
      <c r="D69" s="141">
        <v>66</v>
      </c>
      <c r="E69" s="143">
        <v>92000</v>
      </c>
      <c r="F69" s="142">
        <v>0.19500000000000001</v>
      </c>
      <c r="G69" s="142">
        <v>0.2</v>
      </c>
      <c r="H69" s="142">
        <v>0.20500000000000002</v>
      </c>
      <c r="I69" s="142">
        <v>0.20500000000000002</v>
      </c>
      <c r="J69" s="142">
        <v>0.21000000000000002</v>
      </c>
      <c r="K69" s="142">
        <v>0.21000000000000002</v>
      </c>
      <c r="L69" s="142">
        <v>0.21499999999999997</v>
      </c>
      <c r="M69" s="142">
        <v>0.21499999999999997</v>
      </c>
      <c r="N69" s="142">
        <v>0.21999999999999997</v>
      </c>
      <c r="O69" s="142">
        <v>0.21999999999999997</v>
      </c>
      <c r="P69" s="142">
        <v>0.22499999999999998</v>
      </c>
      <c r="Q69" s="142">
        <v>0.22499999999999998</v>
      </c>
      <c r="S69" s="144"/>
      <c r="T69" s="144"/>
      <c r="U69" s="144"/>
      <c r="V69" s="144"/>
      <c r="W69" s="144"/>
      <c r="X69" s="144"/>
      <c r="Y69" s="144"/>
      <c r="Z69" s="144"/>
      <c r="AA69" s="144"/>
      <c r="AB69" s="144"/>
      <c r="AC69" s="144"/>
      <c r="AD69" s="144"/>
    </row>
    <row r="70" spans="4:30" x14ac:dyDescent="0.25">
      <c r="D70" s="141">
        <v>67</v>
      </c>
      <c r="E70" s="143">
        <v>93000</v>
      </c>
      <c r="F70" s="142">
        <v>0.19500000000000001</v>
      </c>
      <c r="G70" s="142">
        <v>0.2</v>
      </c>
      <c r="H70" s="142">
        <v>0.20500000000000002</v>
      </c>
      <c r="I70" s="142">
        <v>0.20500000000000002</v>
      </c>
      <c r="J70" s="142">
        <v>0.21000000000000002</v>
      </c>
      <c r="K70" s="142">
        <v>0.21499999999999997</v>
      </c>
      <c r="L70" s="142">
        <v>0.21499999999999997</v>
      </c>
      <c r="M70" s="142">
        <v>0.21999999999999997</v>
      </c>
      <c r="N70" s="142">
        <v>0.21999999999999997</v>
      </c>
      <c r="O70" s="142">
        <v>0.21999999999999997</v>
      </c>
      <c r="P70" s="142">
        <v>0.22499999999999998</v>
      </c>
      <c r="Q70" s="142">
        <v>0.22499999999999998</v>
      </c>
      <c r="S70" s="144"/>
      <c r="T70" s="144"/>
      <c r="U70" s="144"/>
      <c r="V70" s="144"/>
      <c r="W70" s="144"/>
      <c r="X70" s="144"/>
      <c r="Y70" s="144"/>
      <c r="Z70" s="144"/>
      <c r="AA70" s="144"/>
      <c r="AB70" s="144"/>
      <c r="AC70" s="144"/>
      <c r="AD70" s="144"/>
    </row>
    <row r="71" spans="4:30" x14ac:dyDescent="0.25">
      <c r="D71" s="141">
        <v>68</v>
      </c>
      <c r="E71" s="143">
        <v>94000</v>
      </c>
      <c r="F71" s="142">
        <v>0.2</v>
      </c>
      <c r="G71" s="142">
        <v>0.2</v>
      </c>
      <c r="H71" s="142">
        <v>0.20500000000000002</v>
      </c>
      <c r="I71" s="142">
        <v>0.21000000000000002</v>
      </c>
      <c r="J71" s="142">
        <v>0.21000000000000002</v>
      </c>
      <c r="K71" s="142">
        <v>0.21499999999999997</v>
      </c>
      <c r="L71" s="142">
        <v>0.21499999999999997</v>
      </c>
      <c r="M71" s="142">
        <v>0.21999999999999997</v>
      </c>
      <c r="N71" s="142">
        <v>0.21999999999999997</v>
      </c>
      <c r="O71" s="142">
        <v>0.22499999999999998</v>
      </c>
      <c r="P71" s="142">
        <v>0.22499999999999998</v>
      </c>
      <c r="Q71" s="142">
        <v>0.22499999999999998</v>
      </c>
      <c r="S71" s="144"/>
      <c r="T71" s="144"/>
      <c r="U71" s="144"/>
      <c r="V71" s="144"/>
      <c r="W71" s="144"/>
      <c r="X71" s="144"/>
      <c r="Y71" s="144"/>
      <c r="Z71" s="144"/>
      <c r="AA71" s="144"/>
      <c r="AB71" s="144"/>
      <c r="AC71" s="144"/>
      <c r="AD71" s="144"/>
    </row>
    <row r="72" spans="4:30" x14ac:dyDescent="0.25">
      <c r="D72" s="141">
        <v>69</v>
      </c>
      <c r="E72" s="143">
        <v>95000</v>
      </c>
      <c r="F72" s="142">
        <v>0.2</v>
      </c>
      <c r="G72" s="142">
        <v>0.2</v>
      </c>
      <c r="H72" s="142">
        <v>0.20500000000000002</v>
      </c>
      <c r="I72" s="142">
        <v>0.21000000000000002</v>
      </c>
      <c r="J72" s="142">
        <v>0.21000000000000002</v>
      </c>
      <c r="K72" s="142">
        <v>0.21499999999999997</v>
      </c>
      <c r="L72" s="142">
        <v>0.21499999999999997</v>
      </c>
      <c r="M72" s="142">
        <v>0.21999999999999997</v>
      </c>
      <c r="N72" s="142">
        <v>0.21999999999999997</v>
      </c>
      <c r="O72" s="142">
        <v>0.22499999999999998</v>
      </c>
      <c r="P72" s="142">
        <v>0.22499999999999998</v>
      </c>
      <c r="Q72" s="142">
        <v>0.22999999999999998</v>
      </c>
      <c r="S72" s="144"/>
      <c r="T72" s="144"/>
      <c r="U72" s="144"/>
      <c r="V72" s="144"/>
      <c r="W72" s="144"/>
      <c r="X72" s="144"/>
      <c r="Y72" s="144"/>
      <c r="Z72" s="144"/>
      <c r="AA72" s="144"/>
      <c r="AB72" s="144"/>
      <c r="AC72" s="144"/>
      <c r="AD72" s="144"/>
    </row>
    <row r="73" spans="4:30" x14ac:dyDescent="0.25">
      <c r="D73" s="141">
        <v>70</v>
      </c>
      <c r="E73" s="143">
        <v>96000</v>
      </c>
      <c r="F73" s="142">
        <v>0.2</v>
      </c>
      <c r="G73" s="142">
        <v>0.2</v>
      </c>
      <c r="H73" s="142">
        <v>0.20500000000000002</v>
      </c>
      <c r="I73" s="142">
        <v>0.21000000000000002</v>
      </c>
      <c r="J73" s="142">
        <v>0.21000000000000002</v>
      </c>
      <c r="K73" s="142">
        <v>0.21499999999999997</v>
      </c>
      <c r="L73" s="142">
        <v>0.21499999999999997</v>
      </c>
      <c r="M73" s="142">
        <v>0.21999999999999997</v>
      </c>
      <c r="N73" s="142">
        <v>0.21999999999999997</v>
      </c>
      <c r="O73" s="142">
        <v>0.22499999999999998</v>
      </c>
      <c r="P73" s="142">
        <v>0.22499999999999998</v>
      </c>
      <c r="Q73" s="142">
        <v>0.22999999999999998</v>
      </c>
      <c r="S73" s="144"/>
      <c r="T73" s="144"/>
      <c r="U73" s="144"/>
      <c r="V73" s="144"/>
      <c r="W73" s="144"/>
      <c r="X73" s="144"/>
      <c r="Y73" s="144"/>
      <c r="Z73" s="144"/>
      <c r="AA73" s="144"/>
      <c r="AB73" s="144"/>
      <c r="AC73" s="144"/>
      <c r="AD73" s="144"/>
    </row>
    <row r="74" spans="4:30" x14ac:dyDescent="0.25">
      <c r="D74" s="141">
        <v>71</v>
      </c>
      <c r="E74" s="143">
        <v>97000</v>
      </c>
      <c r="F74" s="142">
        <v>0.2</v>
      </c>
      <c r="G74" s="142">
        <v>0.20500000000000002</v>
      </c>
      <c r="H74" s="142">
        <v>0.20500000000000002</v>
      </c>
      <c r="I74" s="142">
        <v>0.21000000000000002</v>
      </c>
      <c r="J74" s="142">
        <v>0.21000000000000002</v>
      </c>
      <c r="K74" s="142">
        <v>0.21499999999999997</v>
      </c>
      <c r="L74" s="142">
        <v>0.21999999999999997</v>
      </c>
      <c r="M74" s="142">
        <v>0.21999999999999997</v>
      </c>
      <c r="N74" s="142">
        <v>0.22499999999999998</v>
      </c>
      <c r="O74" s="142">
        <v>0.22499999999999998</v>
      </c>
      <c r="P74" s="142">
        <v>0.22499999999999998</v>
      </c>
      <c r="Q74" s="142">
        <v>0.22999999999999998</v>
      </c>
      <c r="S74" s="144"/>
      <c r="T74" s="144"/>
      <c r="U74" s="144"/>
      <c r="V74" s="144"/>
      <c r="W74" s="144"/>
      <c r="X74" s="144"/>
      <c r="Y74" s="144"/>
      <c r="Z74" s="144"/>
      <c r="AA74" s="144"/>
      <c r="AB74" s="144"/>
      <c r="AC74" s="144"/>
      <c r="AD74" s="144"/>
    </row>
    <row r="75" spans="4:30" x14ac:dyDescent="0.25">
      <c r="D75" s="141">
        <v>72</v>
      </c>
      <c r="E75" s="143">
        <v>98000</v>
      </c>
      <c r="F75" s="142">
        <v>0.2</v>
      </c>
      <c r="G75" s="142">
        <v>0.20500000000000002</v>
      </c>
      <c r="H75" s="142">
        <v>0.20500000000000002</v>
      </c>
      <c r="I75" s="142">
        <v>0.21000000000000002</v>
      </c>
      <c r="J75" s="142">
        <v>0.21499999999999997</v>
      </c>
      <c r="K75" s="142">
        <v>0.21499999999999997</v>
      </c>
      <c r="L75" s="142">
        <v>0.21999999999999997</v>
      </c>
      <c r="M75" s="142">
        <v>0.21999999999999997</v>
      </c>
      <c r="N75" s="142">
        <v>0.22499999999999998</v>
      </c>
      <c r="O75" s="142">
        <v>0.22499999999999998</v>
      </c>
      <c r="P75" s="142">
        <v>0.22499999999999998</v>
      </c>
      <c r="Q75" s="142">
        <v>0.22999999999999998</v>
      </c>
      <c r="S75" s="144"/>
      <c r="T75" s="144"/>
      <c r="U75" s="144"/>
      <c r="V75" s="144"/>
      <c r="W75" s="144"/>
      <c r="X75" s="144"/>
      <c r="Y75" s="144"/>
      <c r="Z75" s="144"/>
      <c r="AA75" s="144"/>
      <c r="AB75" s="144"/>
      <c r="AC75" s="144"/>
      <c r="AD75" s="144"/>
    </row>
    <row r="76" spans="4:30" x14ac:dyDescent="0.25">
      <c r="D76" s="141">
        <v>73</v>
      </c>
      <c r="E76" s="143">
        <v>99000</v>
      </c>
      <c r="F76" s="142">
        <v>0.2</v>
      </c>
      <c r="G76" s="142">
        <v>0.20500000000000002</v>
      </c>
      <c r="H76" s="142">
        <v>0.20500000000000002</v>
      </c>
      <c r="I76" s="142">
        <v>0.21000000000000002</v>
      </c>
      <c r="J76" s="142">
        <v>0.21499999999999997</v>
      </c>
      <c r="K76" s="142">
        <v>0.21499999999999997</v>
      </c>
      <c r="L76" s="142">
        <v>0.21999999999999997</v>
      </c>
      <c r="M76" s="142">
        <v>0.21999999999999997</v>
      </c>
      <c r="N76" s="142">
        <v>0.22499999999999998</v>
      </c>
      <c r="O76" s="142">
        <v>0.22499999999999998</v>
      </c>
      <c r="P76" s="142">
        <v>0.22999999999999998</v>
      </c>
      <c r="Q76" s="142">
        <v>0.22999999999999998</v>
      </c>
      <c r="S76" s="144"/>
      <c r="T76" s="144"/>
      <c r="U76" s="144"/>
      <c r="V76" s="144"/>
      <c r="W76" s="144"/>
      <c r="X76" s="144"/>
      <c r="Y76" s="144"/>
      <c r="Z76" s="144"/>
      <c r="AA76" s="144"/>
      <c r="AB76" s="144"/>
      <c r="AC76" s="144"/>
      <c r="AD76" s="144"/>
    </row>
    <row r="77" spans="4:30" x14ac:dyDescent="0.25">
      <c r="D77" s="141">
        <v>74</v>
      </c>
      <c r="E77" s="143">
        <v>100000</v>
      </c>
      <c r="F77" s="142">
        <v>0.2</v>
      </c>
      <c r="G77" s="142">
        <v>0.20500000000000002</v>
      </c>
      <c r="H77" s="142">
        <v>0.21000000000000002</v>
      </c>
      <c r="I77" s="142">
        <v>0.21000000000000002</v>
      </c>
      <c r="J77" s="142">
        <v>0.21499999999999997</v>
      </c>
      <c r="K77" s="142">
        <v>0.21499999999999997</v>
      </c>
      <c r="L77" s="142">
        <v>0.21999999999999997</v>
      </c>
      <c r="M77" s="142">
        <v>0.21999999999999997</v>
      </c>
      <c r="N77" s="142">
        <v>0.22499999999999998</v>
      </c>
      <c r="O77" s="142">
        <v>0.22499999999999998</v>
      </c>
      <c r="P77" s="142">
        <v>0.22999999999999998</v>
      </c>
      <c r="Q77" s="142">
        <v>0.22999999999999998</v>
      </c>
      <c r="S77" s="144"/>
      <c r="T77" s="144"/>
      <c r="U77" s="144"/>
      <c r="V77" s="144"/>
      <c r="W77" s="144"/>
      <c r="X77" s="144"/>
      <c r="Y77" s="144"/>
      <c r="Z77" s="144"/>
      <c r="AA77" s="144"/>
      <c r="AB77" s="144"/>
      <c r="AC77" s="144"/>
      <c r="AD77" s="144"/>
    </row>
    <row r="78" spans="4:30" x14ac:dyDescent="0.25">
      <c r="D78" s="141">
        <v>75</v>
      </c>
      <c r="E78" s="143">
        <v>101000</v>
      </c>
      <c r="F78" s="142">
        <v>0.2</v>
      </c>
      <c r="G78" s="142">
        <v>0.20500000000000002</v>
      </c>
      <c r="H78" s="142">
        <v>0.21000000000000002</v>
      </c>
      <c r="I78" s="142">
        <v>0.21000000000000002</v>
      </c>
      <c r="J78" s="142">
        <v>0.21499999999999997</v>
      </c>
      <c r="K78" s="142">
        <v>0.21499999999999997</v>
      </c>
      <c r="L78" s="142">
        <v>0.21999999999999997</v>
      </c>
      <c r="M78" s="142">
        <v>0.21999999999999997</v>
      </c>
      <c r="N78" s="142">
        <v>0.22499999999999998</v>
      </c>
      <c r="O78" s="142">
        <v>0.22499999999999998</v>
      </c>
      <c r="P78" s="142">
        <v>0.22999999999999998</v>
      </c>
      <c r="Q78" s="142">
        <v>0.22999999999999998</v>
      </c>
      <c r="S78" s="144"/>
      <c r="T78" s="144"/>
      <c r="U78" s="144"/>
      <c r="V78" s="144"/>
      <c r="W78" s="144"/>
      <c r="X78" s="144"/>
      <c r="Y78" s="144"/>
      <c r="Z78" s="144"/>
      <c r="AA78" s="144"/>
      <c r="AB78" s="144"/>
      <c r="AC78" s="144"/>
      <c r="AD78" s="144"/>
    </row>
    <row r="79" spans="4:30" x14ac:dyDescent="0.25">
      <c r="D79" s="141">
        <v>76</v>
      </c>
      <c r="E79" s="143">
        <v>102000</v>
      </c>
      <c r="F79" s="142">
        <v>0.2</v>
      </c>
      <c r="G79" s="142">
        <v>0.20500000000000002</v>
      </c>
      <c r="H79" s="142">
        <v>0.21000000000000002</v>
      </c>
      <c r="I79" s="142">
        <v>0.21000000000000002</v>
      </c>
      <c r="J79" s="142">
        <v>0.21499999999999997</v>
      </c>
      <c r="K79" s="142">
        <v>0.21999999999999997</v>
      </c>
      <c r="L79" s="142">
        <v>0.21999999999999997</v>
      </c>
      <c r="M79" s="142">
        <v>0.22499999999999998</v>
      </c>
      <c r="N79" s="142">
        <v>0.22499999999999998</v>
      </c>
      <c r="O79" s="142">
        <v>0.22999999999999998</v>
      </c>
      <c r="P79" s="142">
        <v>0.22999999999999998</v>
      </c>
      <c r="Q79" s="142">
        <v>0.22999999999999998</v>
      </c>
      <c r="S79" s="144"/>
      <c r="T79" s="144"/>
      <c r="U79" s="144"/>
      <c r="V79" s="144"/>
      <c r="W79" s="144"/>
      <c r="X79" s="144"/>
      <c r="Y79" s="144"/>
      <c r="Z79" s="144"/>
      <c r="AA79" s="144"/>
      <c r="AB79" s="144"/>
      <c r="AC79" s="144"/>
      <c r="AD79" s="144"/>
    </row>
    <row r="80" spans="4:30" x14ac:dyDescent="0.25">
      <c r="D80" s="141">
        <v>77</v>
      </c>
      <c r="E80" s="143">
        <v>103000</v>
      </c>
      <c r="F80" s="142">
        <v>0.2</v>
      </c>
      <c r="G80" s="142">
        <v>0.20500000000000002</v>
      </c>
      <c r="H80" s="142">
        <v>0.21000000000000002</v>
      </c>
      <c r="I80" s="142">
        <v>0.21000000000000002</v>
      </c>
      <c r="J80" s="142">
        <v>0.21499999999999997</v>
      </c>
      <c r="K80" s="142">
        <v>0.21999999999999997</v>
      </c>
      <c r="L80" s="142">
        <v>0.21999999999999997</v>
      </c>
      <c r="M80" s="142">
        <v>0.22499999999999998</v>
      </c>
      <c r="N80" s="142">
        <v>0.22499999999999998</v>
      </c>
      <c r="O80" s="142">
        <v>0.22999999999999998</v>
      </c>
      <c r="P80" s="142">
        <v>0.22999999999999998</v>
      </c>
      <c r="Q80" s="142">
        <v>0.22999999999999998</v>
      </c>
      <c r="S80" s="144"/>
      <c r="T80" s="144"/>
      <c r="U80" s="144"/>
      <c r="V80" s="144"/>
      <c r="W80" s="144"/>
      <c r="X80" s="144"/>
      <c r="Y80" s="144"/>
      <c r="Z80" s="144"/>
      <c r="AA80" s="144"/>
      <c r="AB80" s="144"/>
      <c r="AC80" s="144"/>
      <c r="AD80" s="144"/>
    </row>
    <row r="81" spans="4:30" x14ac:dyDescent="0.25">
      <c r="D81" s="141">
        <v>78</v>
      </c>
      <c r="E81" s="143">
        <v>104000</v>
      </c>
      <c r="F81" s="142">
        <v>0.2</v>
      </c>
      <c r="G81" s="142">
        <v>0.20500000000000002</v>
      </c>
      <c r="H81" s="142">
        <v>0.21000000000000002</v>
      </c>
      <c r="I81" s="142">
        <v>0.21499999999999997</v>
      </c>
      <c r="J81" s="142">
        <v>0.21499999999999997</v>
      </c>
      <c r="K81" s="142">
        <v>0.21999999999999997</v>
      </c>
      <c r="L81" s="142">
        <v>0.21999999999999997</v>
      </c>
      <c r="M81" s="142">
        <v>0.22499999999999998</v>
      </c>
      <c r="N81" s="142">
        <v>0.22499999999999998</v>
      </c>
      <c r="O81" s="142">
        <v>0.22999999999999998</v>
      </c>
      <c r="P81" s="142">
        <v>0.22999999999999998</v>
      </c>
      <c r="Q81" s="142">
        <v>0.22999999999999998</v>
      </c>
      <c r="S81" s="144"/>
      <c r="T81" s="144"/>
      <c r="U81" s="144"/>
      <c r="V81" s="144"/>
      <c r="W81" s="144"/>
      <c r="X81" s="144"/>
      <c r="Y81" s="144"/>
      <c r="Z81" s="144"/>
      <c r="AA81" s="144"/>
      <c r="AB81" s="144"/>
      <c r="AC81" s="144"/>
      <c r="AD81" s="144"/>
    </row>
    <row r="82" spans="4:30" x14ac:dyDescent="0.25">
      <c r="D82" s="141">
        <v>79</v>
      </c>
      <c r="E82" s="143">
        <v>105000</v>
      </c>
      <c r="F82" s="142">
        <v>0.20500000000000002</v>
      </c>
      <c r="G82" s="142">
        <v>0.20500000000000002</v>
      </c>
      <c r="H82" s="142">
        <v>0.21000000000000002</v>
      </c>
      <c r="I82" s="142">
        <v>0.21499999999999997</v>
      </c>
      <c r="J82" s="142">
        <v>0.21499999999999997</v>
      </c>
      <c r="K82" s="142">
        <v>0.21999999999999997</v>
      </c>
      <c r="L82" s="142">
        <v>0.21999999999999997</v>
      </c>
      <c r="M82" s="142">
        <v>0.22499999999999998</v>
      </c>
      <c r="N82" s="142">
        <v>0.22499999999999998</v>
      </c>
      <c r="O82" s="142">
        <v>0.22999999999999998</v>
      </c>
      <c r="P82" s="142">
        <v>0.22999999999999998</v>
      </c>
      <c r="Q82" s="142">
        <v>0.23499999999999999</v>
      </c>
      <c r="S82" s="144"/>
      <c r="T82" s="144"/>
      <c r="U82" s="144"/>
      <c r="V82" s="144"/>
      <c r="W82" s="144"/>
      <c r="X82" s="144"/>
      <c r="Y82" s="144"/>
      <c r="Z82" s="144"/>
      <c r="AA82" s="144"/>
      <c r="AB82" s="144"/>
      <c r="AC82" s="144"/>
      <c r="AD82" s="144"/>
    </row>
    <row r="83" spans="4:30" x14ac:dyDescent="0.25">
      <c r="D83" s="141">
        <v>80</v>
      </c>
      <c r="E83" s="143">
        <v>106000</v>
      </c>
      <c r="F83" s="142">
        <v>0.20500000000000002</v>
      </c>
      <c r="G83" s="142">
        <v>0.20500000000000002</v>
      </c>
      <c r="H83" s="142">
        <v>0.21000000000000002</v>
      </c>
      <c r="I83" s="142">
        <v>0.21499999999999997</v>
      </c>
      <c r="J83" s="142">
        <v>0.21499999999999997</v>
      </c>
      <c r="K83" s="142">
        <v>0.21999999999999997</v>
      </c>
      <c r="L83" s="142">
        <v>0.21999999999999997</v>
      </c>
      <c r="M83" s="142">
        <v>0.22499999999999998</v>
      </c>
      <c r="N83" s="142">
        <v>0.22499999999999998</v>
      </c>
      <c r="O83" s="142">
        <v>0.22999999999999998</v>
      </c>
      <c r="P83" s="142">
        <v>0.22999999999999998</v>
      </c>
      <c r="Q83" s="142">
        <v>0.23499999999999999</v>
      </c>
      <c r="S83" s="144"/>
      <c r="T83" s="144"/>
      <c r="U83" s="144"/>
      <c r="V83" s="144"/>
      <c r="W83" s="144"/>
      <c r="X83" s="144"/>
      <c r="Y83" s="144"/>
      <c r="Z83" s="144"/>
      <c r="AA83" s="144"/>
      <c r="AB83" s="144"/>
      <c r="AC83" s="144"/>
      <c r="AD83" s="144"/>
    </row>
    <row r="84" spans="4:30" x14ac:dyDescent="0.25">
      <c r="D84" s="141">
        <v>81</v>
      </c>
      <c r="E84" s="143">
        <v>107000</v>
      </c>
      <c r="F84" s="142">
        <v>0.20500000000000002</v>
      </c>
      <c r="G84" s="142">
        <v>0.20500000000000002</v>
      </c>
      <c r="H84" s="142">
        <v>0.21000000000000002</v>
      </c>
      <c r="I84" s="142">
        <v>0.21499999999999997</v>
      </c>
      <c r="J84" s="142">
        <v>0.21499999999999997</v>
      </c>
      <c r="K84" s="142">
        <v>0.21999999999999997</v>
      </c>
      <c r="L84" s="142">
        <v>0.22499999999999998</v>
      </c>
      <c r="M84" s="142">
        <v>0.22499999999999998</v>
      </c>
      <c r="N84" s="142">
        <v>0.22999999999999998</v>
      </c>
      <c r="O84" s="142">
        <v>0.22999999999999998</v>
      </c>
      <c r="P84" s="142">
        <v>0.22999999999999998</v>
      </c>
      <c r="Q84" s="142">
        <v>0.23499999999999999</v>
      </c>
      <c r="S84" s="144"/>
      <c r="T84" s="144"/>
      <c r="U84" s="144"/>
      <c r="V84" s="144"/>
      <c r="W84" s="144"/>
      <c r="X84" s="144"/>
      <c r="Y84" s="144"/>
      <c r="Z84" s="144"/>
      <c r="AA84" s="144"/>
      <c r="AB84" s="144"/>
      <c r="AC84" s="144"/>
      <c r="AD84" s="144"/>
    </row>
    <row r="85" spans="4:30" x14ac:dyDescent="0.25">
      <c r="D85" s="141">
        <v>82</v>
      </c>
      <c r="E85" s="143">
        <v>108000</v>
      </c>
      <c r="F85" s="142">
        <v>0.20500000000000002</v>
      </c>
      <c r="G85" s="142">
        <v>0.21000000000000002</v>
      </c>
      <c r="H85" s="142">
        <v>0.21000000000000002</v>
      </c>
      <c r="I85" s="142">
        <v>0.21499999999999997</v>
      </c>
      <c r="J85" s="142">
        <v>0.21999999999999997</v>
      </c>
      <c r="K85" s="142">
        <v>0.21999999999999997</v>
      </c>
      <c r="L85" s="142">
        <v>0.22499999999999998</v>
      </c>
      <c r="M85" s="142">
        <v>0.22499999999999998</v>
      </c>
      <c r="N85" s="142">
        <v>0.22999999999999998</v>
      </c>
      <c r="O85" s="142">
        <v>0.22999999999999998</v>
      </c>
      <c r="P85" s="142">
        <v>0.23499999999999999</v>
      </c>
      <c r="Q85" s="142">
        <v>0.23499999999999999</v>
      </c>
      <c r="S85" s="144"/>
      <c r="T85" s="144"/>
      <c r="U85" s="144"/>
      <c r="V85" s="144"/>
      <c r="W85" s="144"/>
      <c r="X85" s="144"/>
      <c r="Y85" s="144"/>
      <c r="Z85" s="144"/>
      <c r="AA85" s="144"/>
      <c r="AB85" s="144"/>
      <c r="AC85" s="144"/>
      <c r="AD85" s="144"/>
    </row>
    <row r="86" spans="4:30" x14ac:dyDescent="0.25">
      <c r="D86" s="141">
        <v>83</v>
      </c>
      <c r="E86" s="143">
        <v>109000</v>
      </c>
      <c r="F86" s="142">
        <v>0.20500000000000002</v>
      </c>
      <c r="G86" s="142">
        <v>0.21000000000000002</v>
      </c>
      <c r="H86" s="142">
        <v>0.21000000000000002</v>
      </c>
      <c r="I86" s="142">
        <v>0.21499999999999997</v>
      </c>
      <c r="J86" s="142">
        <v>0.21999999999999997</v>
      </c>
      <c r="K86" s="142">
        <v>0.21999999999999997</v>
      </c>
      <c r="L86" s="142">
        <v>0.22499999999999998</v>
      </c>
      <c r="M86" s="142">
        <v>0.22499999999999998</v>
      </c>
      <c r="N86" s="142">
        <v>0.22999999999999998</v>
      </c>
      <c r="O86" s="142">
        <v>0.22999999999999998</v>
      </c>
      <c r="P86" s="142">
        <v>0.23499999999999999</v>
      </c>
      <c r="Q86" s="142">
        <v>0.23499999999999999</v>
      </c>
      <c r="S86" s="144"/>
      <c r="T86" s="144"/>
      <c r="U86" s="144"/>
      <c r="V86" s="144"/>
      <c r="W86" s="144"/>
      <c r="X86" s="144"/>
      <c r="Y86" s="144"/>
      <c r="Z86" s="144"/>
      <c r="AA86" s="144"/>
      <c r="AB86" s="144"/>
      <c r="AC86" s="144"/>
      <c r="AD86" s="144"/>
    </row>
    <row r="87" spans="4:30" x14ac:dyDescent="0.25">
      <c r="D87" s="141">
        <v>84</v>
      </c>
      <c r="E87" s="143">
        <v>110000</v>
      </c>
      <c r="F87" s="142">
        <v>0.20500000000000002</v>
      </c>
      <c r="G87" s="142">
        <v>0.21000000000000002</v>
      </c>
      <c r="H87" s="142">
        <v>0.21000000000000002</v>
      </c>
      <c r="I87" s="142">
        <v>0.21499999999999997</v>
      </c>
      <c r="J87" s="142">
        <v>0.21999999999999997</v>
      </c>
      <c r="K87" s="142">
        <v>0.21999999999999997</v>
      </c>
      <c r="L87" s="142">
        <v>0.22499999999999998</v>
      </c>
      <c r="M87" s="142">
        <v>0.22499999999999998</v>
      </c>
      <c r="N87" s="142">
        <v>0.22999999999999998</v>
      </c>
      <c r="O87" s="142">
        <v>0.22999999999999998</v>
      </c>
      <c r="P87" s="142">
        <v>0.23499999999999999</v>
      </c>
      <c r="Q87" s="142">
        <v>0.23499999999999999</v>
      </c>
      <c r="S87" s="144"/>
      <c r="T87" s="144"/>
      <c r="U87" s="144"/>
      <c r="V87" s="144"/>
      <c r="W87" s="144"/>
      <c r="X87" s="144"/>
      <c r="Y87" s="144"/>
      <c r="Z87" s="144"/>
      <c r="AA87" s="144"/>
      <c r="AB87" s="144"/>
      <c r="AC87" s="144"/>
      <c r="AD87" s="144"/>
    </row>
    <row r="88" spans="4:30" x14ac:dyDescent="0.25">
      <c r="D88" s="141">
        <v>85</v>
      </c>
      <c r="E88" s="143">
        <v>111000</v>
      </c>
      <c r="F88" s="142">
        <v>0.20500000000000002</v>
      </c>
      <c r="G88" s="142">
        <v>0.21000000000000002</v>
      </c>
      <c r="H88" s="142">
        <v>0.21000000000000002</v>
      </c>
      <c r="I88" s="142">
        <v>0.21499999999999997</v>
      </c>
      <c r="J88" s="142">
        <v>0.21999999999999997</v>
      </c>
      <c r="K88" s="142">
        <v>0.21999999999999997</v>
      </c>
      <c r="L88" s="142">
        <v>0.22499999999999998</v>
      </c>
      <c r="M88" s="142">
        <v>0.22499999999999998</v>
      </c>
      <c r="N88" s="142">
        <v>0.22999999999999998</v>
      </c>
      <c r="O88" s="142">
        <v>0.22999999999999998</v>
      </c>
      <c r="P88" s="142">
        <v>0.23499999999999999</v>
      </c>
      <c r="Q88" s="142">
        <v>0.23499999999999999</v>
      </c>
      <c r="S88" s="144"/>
      <c r="T88" s="144"/>
      <c r="U88" s="144"/>
      <c r="V88" s="144"/>
      <c r="W88" s="144"/>
      <c r="X88" s="144"/>
      <c r="Y88" s="144"/>
      <c r="Z88" s="144"/>
      <c r="AA88" s="144"/>
      <c r="AB88" s="144"/>
      <c r="AC88" s="144"/>
      <c r="AD88" s="144"/>
    </row>
    <row r="89" spans="4:30" x14ac:dyDescent="0.25">
      <c r="D89" s="141">
        <v>86</v>
      </c>
      <c r="E89" s="143">
        <v>112000</v>
      </c>
      <c r="F89" s="142">
        <v>0.20500000000000002</v>
      </c>
      <c r="G89" s="142">
        <v>0.21000000000000002</v>
      </c>
      <c r="H89" s="142">
        <v>0.21499999999999997</v>
      </c>
      <c r="I89" s="142">
        <v>0.21499999999999997</v>
      </c>
      <c r="J89" s="142">
        <v>0.21999999999999997</v>
      </c>
      <c r="K89" s="142">
        <v>0.21999999999999997</v>
      </c>
      <c r="L89" s="142">
        <v>0.22499999999999998</v>
      </c>
      <c r="M89" s="142">
        <v>0.22499999999999998</v>
      </c>
      <c r="N89" s="142">
        <v>0.22999999999999998</v>
      </c>
      <c r="O89" s="142">
        <v>0.22999999999999998</v>
      </c>
      <c r="P89" s="142">
        <v>0.23499999999999999</v>
      </c>
      <c r="Q89" s="142">
        <v>0.23499999999999999</v>
      </c>
      <c r="S89" s="144"/>
      <c r="T89" s="144"/>
      <c r="U89" s="144"/>
      <c r="V89" s="144"/>
      <c r="W89" s="144"/>
      <c r="X89" s="144"/>
      <c r="Y89" s="144"/>
      <c r="Z89" s="144"/>
      <c r="AA89" s="144"/>
      <c r="AB89" s="144"/>
      <c r="AC89" s="144"/>
      <c r="AD89" s="144"/>
    </row>
    <row r="90" spans="4:30" x14ac:dyDescent="0.25">
      <c r="D90" s="141">
        <v>87</v>
      </c>
      <c r="E90" s="143">
        <v>113000</v>
      </c>
      <c r="F90" s="142">
        <v>0.20500000000000002</v>
      </c>
      <c r="G90" s="142">
        <v>0.21000000000000002</v>
      </c>
      <c r="H90" s="142">
        <v>0.21499999999999997</v>
      </c>
      <c r="I90" s="142">
        <v>0.21499999999999997</v>
      </c>
      <c r="J90" s="142">
        <v>0.21999999999999997</v>
      </c>
      <c r="K90" s="142">
        <v>0.21999999999999997</v>
      </c>
      <c r="L90" s="142">
        <v>0.22499999999999998</v>
      </c>
      <c r="M90" s="142">
        <v>0.22499999999999998</v>
      </c>
      <c r="N90" s="142">
        <v>0.22999999999999998</v>
      </c>
      <c r="O90" s="142">
        <v>0.22999999999999998</v>
      </c>
      <c r="P90" s="142">
        <v>0.23499999999999999</v>
      </c>
      <c r="Q90" s="142">
        <v>0.23499999999999999</v>
      </c>
    </row>
    <row r="91" spans="4:30" x14ac:dyDescent="0.25">
      <c r="D91" s="141">
        <v>88</v>
      </c>
      <c r="E91" s="143">
        <v>114000</v>
      </c>
      <c r="F91" s="142">
        <v>0.20500000000000002</v>
      </c>
      <c r="G91" s="142">
        <v>0.21000000000000002</v>
      </c>
      <c r="H91" s="142">
        <v>0.21499999999999997</v>
      </c>
      <c r="I91" s="142">
        <v>0.21499999999999997</v>
      </c>
      <c r="J91" s="142">
        <v>0.21999999999999997</v>
      </c>
      <c r="K91" s="142">
        <v>0.21999999999999997</v>
      </c>
      <c r="L91" s="142">
        <v>0.22499999999999998</v>
      </c>
      <c r="M91" s="142">
        <v>0.22999999999999998</v>
      </c>
      <c r="N91" s="142">
        <v>0.22999999999999998</v>
      </c>
      <c r="O91" s="142">
        <v>0.22999999999999998</v>
      </c>
      <c r="P91" s="142">
        <v>0.23499999999999999</v>
      </c>
      <c r="Q91" s="142">
        <v>0.23499999999999999</v>
      </c>
    </row>
    <row r="92" spans="4:30" x14ac:dyDescent="0.25">
      <c r="D92" s="141">
        <v>89</v>
      </c>
      <c r="E92" s="143">
        <v>115000</v>
      </c>
      <c r="F92" s="142">
        <v>0.20500000000000002</v>
      </c>
      <c r="G92" s="142">
        <v>0.21000000000000002</v>
      </c>
      <c r="H92" s="142">
        <v>0.21499999999999997</v>
      </c>
      <c r="I92" s="142">
        <v>0.21499999999999997</v>
      </c>
      <c r="J92" s="142">
        <v>0.21999999999999997</v>
      </c>
      <c r="K92" s="142">
        <v>0.22499999999999998</v>
      </c>
      <c r="L92" s="142">
        <v>0.22499999999999998</v>
      </c>
      <c r="M92" s="142">
        <v>0.22999999999999998</v>
      </c>
      <c r="N92" s="142">
        <v>0.22999999999999998</v>
      </c>
      <c r="O92" s="142">
        <v>0.22999999999999998</v>
      </c>
      <c r="P92" s="142">
        <v>0.23499999999999999</v>
      </c>
      <c r="Q92" s="142">
        <v>0.23499999999999999</v>
      </c>
    </row>
    <row r="93" spans="4:30" x14ac:dyDescent="0.25">
      <c r="D93" s="141">
        <v>90</v>
      </c>
      <c r="E93" s="143">
        <v>116000</v>
      </c>
      <c r="F93" s="142">
        <v>0.20500000000000002</v>
      </c>
      <c r="G93" s="142">
        <v>0.21000000000000002</v>
      </c>
      <c r="H93" s="142">
        <v>0.21499999999999997</v>
      </c>
      <c r="I93" s="142">
        <v>0.21499999999999997</v>
      </c>
      <c r="J93" s="142">
        <v>0.21999999999999997</v>
      </c>
      <c r="K93" s="142">
        <v>0.22499999999999998</v>
      </c>
      <c r="L93" s="142">
        <v>0.22499999999999998</v>
      </c>
      <c r="M93" s="142">
        <v>0.22999999999999998</v>
      </c>
      <c r="N93" s="142">
        <v>0.22999999999999998</v>
      </c>
      <c r="O93" s="142">
        <v>0.23499999999999999</v>
      </c>
      <c r="P93" s="142">
        <v>0.23499999999999999</v>
      </c>
      <c r="Q93" s="142">
        <v>0.23499999999999999</v>
      </c>
    </row>
    <row r="94" spans="4:30" x14ac:dyDescent="0.25">
      <c r="D94" s="141">
        <v>91</v>
      </c>
      <c r="E94" s="143">
        <v>117000</v>
      </c>
      <c r="F94" s="142">
        <v>0.20500000000000002</v>
      </c>
      <c r="G94" s="142">
        <v>0.21000000000000002</v>
      </c>
      <c r="H94" s="142">
        <v>0.21499999999999997</v>
      </c>
      <c r="I94" s="142">
        <v>0.21499999999999997</v>
      </c>
      <c r="J94" s="142">
        <v>0.21999999999999997</v>
      </c>
      <c r="K94" s="142">
        <v>0.22499999999999998</v>
      </c>
      <c r="L94" s="142">
        <v>0.22499999999999998</v>
      </c>
      <c r="M94" s="142">
        <v>0.22999999999999998</v>
      </c>
      <c r="N94" s="142">
        <v>0.22999999999999998</v>
      </c>
      <c r="O94" s="142">
        <v>0.23499999999999999</v>
      </c>
      <c r="P94" s="142">
        <v>0.23499999999999999</v>
      </c>
      <c r="Q94" s="142">
        <v>0.23499999999999999</v>
      </c>
    </row>
    <row r="95" spans="4:30" x14ac:dyDescent="0.25">
      <c r="D95" s="141">
        <v>92</v>
      </c>
      <c r="E95" s="143">
        <v>118000</v>
      </c>
      <c r="F95" s="142">
        <v>0.20500000000000002</v>
      </c>
      <c r="G95" s="142">
        <v>0.21000000000000002</v>
      </c>
      <c r="H95" s="142">
        <v>0.21499999999999997</v>
      </c>
      <c r="I95" s="142">
        <v>0.21499999999999997</v>
      </c>
      <c r="J95" s="142">
        <v>0.21999999999999997</v>
      </c>
      <c r="K95" s="142">
        <v>0.22499999999999998</v>
      </c>
      <c r="L95" s="142">
        <v>0.22499999999999998</v>
      </c>
      <c r="M95" s="142">
        <v>0.22999999999999998</v>
      </c>
      <c r="N95" s="142">
        <v>0.22999999999999998</v>
      </c>
      <c r="O95" s="142">
        <v>0.23499999999999999</v>
      </c>
      <c r="P95" s="142">
        <v>0.23499999999999999</v>
      </c>
      <c r="Q95" s="142">
        <v>0.23499999999999999</v>
      </c>
    </row>
    <row r="96" spans="4:30" x14ac:dyDescent="0.25">
      <c r="D96" s="141">
        <v>93</v>
      </c>
      <c r="E96" s="143">
        <v>119000</v>
      </c>
      <c r="F96" s="142">
        <v>0.20500000000000002</v>
      </c>
      <c r="G96" s="142">
        <v>0.21000000000000002</v>
      </c>
      <c r="H96" s="142">
        <v>0.21499999999999997</v>
      </c>
      <c r="I96" s="142">
        <v>0.21999999999999997</v>
      </c>
      <c r="J96" s="142">
        <v>0.21999999999999997</v>
      </c>
      <c r="K96" s="142">
        <v>0.22499999999999998</v>
      </c>
      <c r="L96" s="142">
        <v>0.22499999999999998</v>
      </c>
      <c r="M96" s="142">
        <v>0.22999999999999998</v>
      </c>
      <c r="N96" s="142">
        <v>0.22999999999999998</v>
      </c>
      <c r="O96" s="142">
        <v>0.23499999999999999</v>
      </c>
      <c r="P96" s="142">
        <v>0.23499999999999999</v>
      </c>
      <c r="Q96" s="142">
        <v>0.24</v>
      </c>
    </row>
    <row r="97" spans="4:17" x14ac:dyDescent="0.25">
      <c r="D97" s="141">
        <v>94</v>
      </c>
      <c r="E97" s="143">
        <v>120000</v>
      </c>
      <c r="F97" s="142">
        <v>0.20500000000000002</v>
      </c>
      <c r="G97" s="142">
        <v>0.21000000000000002</v>
      </c>
      <c r="H97" s="142">
        <v>0.21499999999999997</v>
      </c>
      <c r="I97" s="142">
        <v>0.21999999999999997</v>
      </c>
      <c r="J97" s="142">
        <v>0.21999999999999997</v>
      </c>
      <c r="K97" s="142">
        <v>0.22499999999999998</v>
      </c>
      <c r="L97" s="142">
        <v>0.22499999999999998</v>
      </c>
      <c r="M97" s="142">
        <v>0.22999999999999998</v>
      </c>
      <c r="N97" s="142">
        <v>0.22999999999999998</v>
      </c>
      <c r="O97" s="142">
        <v>0.23499999999999999</v>
      </c>
      <c r="P97" s="142">
        <v>0.23499999999999999</v>
      </c>
      <c r="Q97" s="142">
        <v>0.24</v>
      </c>
    </row>
    <row r="98" spans="4:17" x14ac:dyDescent="0.25">
      <c r="D98" s="141">
        <v>95</v>
      </c>
      <c r="E98" s="143">
        <v>121000</v>
      </c>
      <c r="F98" s="142">
        <v>0.21000000000000002</v>
      </c>
      <c r="G98" s="142">
        <v>0.21000000000000002</v>
      </c>
      <c r="H98" s="142">
        <v>0.21499999999999997</v>
      </c>
      <c r="I98" s="142">
        <v>0.21999999999999997</v>
      </c>
      <c r="J98" s="142">
        <v>0.21999999999999997</v>
      </c>
      <c r="K98" s="142">
        <v>0.22499999999999998</v>
      </c>
      <c r="L98" s="142">
        <v>0.22499999999999998</v>
      </c>
      <c r="M98" s="142">
        <v>0.22999999999999998</v>
      </c>
      <c r="N98" s="142">
        <v>0.22999999999999998</v>
      </c>
      <c r="O98" s="142">
        <v>0.23499999999999999</v>
      </c>
      <c r="P98" s="142">
        <v>0.23499999999999999</v>
      </c>
      <c r="Q98" s="142">
        <v>0.24</v>
      </c>
    </row>
    <row r="99" spans="4:17" x14ac:dyDescent="0.25">
      <c r="D99" s="141">
        <v>96</v>
      </c>
      <c r="E99" s="143">
        <v>122000</v>
      </c>
      <c r="F99" s="142">
        <v>0.21000000000000002</v>
      </c>
      <c r="G99" s="142">
        <v>0.21000000000000002</v>
      </c>
      <c r="H99" s="142">
        <v>0.21499999999999997</v>
      </c>
      <c r="I99" s="142">
        <v>0.21999999999999997</v>
      </c>
      <c r="J99" s="142">
        <v>0.21999999999999997</v>
      </c>
      <c r="K99" s="142">
        <v>0.22499999999999998</v>
      </c>
      <c r="L99" s="142">
        <v>0.22499999999999998</v>
      </c>
      <c r="M99" s="142">
        <v>0.22999999999999998</v>
      </c>
      <c r="N99" s="142">
        <v>0.22999999999999998</v>
      </c>
      <c r="O99" s="142">
        <v>0.23499999999999999</v>
      </c>
      <c r="P99" s="142">
        <v>0.23499999999999999</v>
      </c>
      <c r="Q99" s="142">
        <v>0.24</v>
      </c>
    </row>
    <row r="100" spans="4:17" x14ac:dyDescent="0.25">
      <c r="D100" s="141">
        <v>97</v>
      </c>
      <c r="E100" s="143">
        <v>123000</v>
      </c>
      <c r="F100" s="142">
        <v>0.21000000000000002</v>
      </c>
      <c r="G100" s="142">
        <v>0.21000000000000002</v>
      </c>
      <c r="H100" s="142">
        <v>0.21499999999999997</v>
      </c>
      <c r="I100" s="142">
        <v>0.21999999999999997</v>
      </c>
      <c r="J100" s="142">
        <v>0.21999999999999997</v>
      </c>
      <c r="K100" s="142">
        <v>0.22499999999999998</v>
      </c>
      <c r="L100" s="142">
        <v>0.22999999999999998</v>
      </c>
      <c r="M100" s="142">
        <v>0.22999999999999998</v>
      </c>
      <c r="N100" s="142">
        <v>0.23499999999999999</v>
      </c>
      <c r="O100" s="142">
        <v>0.23499999999999999</v>
      </c>
      <c r="P100" s="142">
        <v>0.23499999999999999</v>
      </c>
      <c r="Q100" s="142">
        <v>0.24</v>
      </c>
    </row>
    <row r="101" spans="4:17" x14ac:dyDescent="0.25">
      <c r="D101" s="141">
        <v>98</v>
      </c>
      <c r="E101" s="143">
        <v>124000</v>
      </c>
      <c r="F101" s="142">
        <v>0.21000000000000002</v>
      </c>
      <c r="G101" s="142">
        <v>0.21000000000000002</v>
      </c>
      <c r="H101" s="142">
        <v>0.21499999999999997</v>
      </c>
      <c r="I101" s="142">
        <v>0.21999999999999997</v>
      </c>
      <c r="J101" s="142">
        <v>0.21999999999999997</v>
      </c>
      <c r="K101" s="142">
        <v>0.22499999999999998</v>
      </c>
      <c r="L101" s="142">
        <v>0.22999999999999998</v>
      </c>
      <c r="M101" s="142">
        <v>0.22999999999999998</v>
      </c>
      <c r="N101" s="142">
        <v>0.23499999999999999</v>
      </c>
      <c r="O101" s="142">
        <v>0.23499999999999999</v>
      </c>
      <c r="P101" s="142">
        <v>0.23499999999999999</v>
      </c>
      <c r="Q101" s="142">
        <v>0.24</v>
      </c>
    </row>
    <row r="102" spans="4:17" x14ac:dyDescent="0.25">
      <c r="D102" s="141">
        <v>99</v>
      </c>
      <c r="E102" s="143">
        <v>125000</v>
      </c>
      <c r="F102" s="142">
        <v>0.21000000000000002</v>
      </c>
      <c r="G102" s="142">
        <v>0.21000000000000002</v>
      </c>
      <c r="H102" s="142">
        <v>0.21499999999999997</v>
      </c>
      <c r="I102" s="142">
        <v>0.21999999999999997</v>
      </c>
      <c r="J102" s="142">
        <v>0.21999999999999997</v>
      </c>
      <c r="K102" s="142">
        <v>0.22499999999999998</v>
      </c>
      <c r="L102" s="142">
        <v>0.22999999999999998</v>
      </c>
      <c r="M102" s="142">
        <v>0.22999999999999998</v>
      </c>
      <c r="N102" s="142">
        <v>0.23499999999999999</v>
      </c>
      <c r="O102" s="142">
        <v>0.23499999999999999</v>
      </c>
      <c r="P102" s="142">
        <v>0.23499999999999999</v>
      </c>
      <c r="Q102" s="142">
        <v>0.24</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A67D-1BFD-456D-B573-4D5CB191619F}">
  <sheetPr>
    <tabColor rgb="FFFFC000"/>
  </sheetPr>
  <dimension ref="D1:AE46"/>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1"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1" x14ac:dyDescent="0.25">
      <c r="D2" s="141" t="s">
        <v>694</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1" x14ac:dyDescent="0.25">
      <c r="E3" s="141" t="s">
        <v>29</v>
      </c>
      <c r="F3" s="145">
        <v>2</v>
      </c>
      <c r="G3" s="145">
        <v>3</v>
      </c>
      <c r="H3" s="145">
        <v>4</v>
      </c>
      <c r="I3" s="145">
        <v>5</v>
      </c>
      <c r="J3" s="145">
        <v>6</v>
      </c>
      <c r="K3" s="145">
        <v>7</v>
      </c>
      <c r="L3" s="145">
        <v>8</v>
      </c>
      <c r="M3" s="145">
        <v>9</v>
      </c>
      <c r="N3" s="145">
        <v>10</v>
      </c>
      <c r="O3" s="145">
        <v>11</v>
      </c>
      <c r="P3" s="145">
        <v>12</v>
      </c>
      <c r="Q3" s="145">
        <v>13</v>
      </c>
    </row>
    <row r="4" spans="4:31" x14ac:dyDescent="0.25">
      <c r="D4" s="141">
        <v>1</v>
      </c>
      <c r="E4" s="143">
        <v>0</v>
      </c>
      <c r="F4" s="142">
        <v>0.245</v>
      </c>
      <c r="G4" s="142">
        <v>0.25</v>
      </c>
      <c r="H4" s="142">
        <v>0.255</v>
      </c>
      <c r="I4" s="142">
        <v>0.255</v>
      </c>
      <c r="J4" s="142">
        <v>0.26</v>
      </c>
      <c r="K4" s="142">
        <v>0.26500000000000001</v>
      </c>
      <c r="L4" s="142">
        <v>0.26500000000000001</v>
      </c>
      <c r="M4" s="142">
        <v>0.27</v>
      </c>
      <c r="N4" s="142">
        <v>0.27</v>
      </c>
      <c r="O4" s="142">
        <v>0.27500000000000002</v>
      </c>
      <c r="P4" s="142">
        <v>0.27500000000000002</v>
      </c>
      <c r="Q4" s="142">
        <v>0.28000000000000003</v>
      </c>
      <c r="S4" s="144"/>
      <c r="T4" s="144"/>
      <c r="U4" s="144"/>
      <c r="V4" s="144"/>
      <c r="W4" s="144"/>
      <c r="X4" s="144"/>
      <c r="Y4" s="144"/>
      <c r="Z4" s="144"/>
      <c r="AA4" s="144"/>
      <c r="AB4" s="144"/>
      <c r="AC4" s="144"/>
      <c r="AD4" s="144"/>
      <c r="AE4" s="144"/>
    </row>
    <row r="5" spans="4:31" x14ac:dyDescent="0.25">
      <c r="D5" s="141">
        <v>2</v>
      </c>
      <c r="E5" s="143">
        <v>28000</v>
      </c>
      <c r="F5" s="142">
        <v>0.245</v>
      </c>
      <c r="G5" s="142">
        <v>0.25</v>
      </c>
      <c r="H5" s="142">
        <v>0.255</v>
      </c>
      <c r="I5" s="142">
        <v>0.255</v>
      </c>
      <c r="J5" s="142">
        <v>0.26</v>
      </c>
      <c r="K5" s="142">
        <v>0.26500000000000001</v>
      </c>
      <c r="L5" s="142">
        <v>0.26500000000000001</v>
      </c>
      <c r="M5" s="142">
        <v>0.27</v>
      </c>
      <c r="N5" s="142">
        <v>0.27</v>
      </c>
      <c r="O5" s="142">
        <v>0.27500000000000002</v>
      </c>
      <c r="P5" s="142">
        <v>0.27500000000000002</v>
      </c>
      <c r="Q5" s="142">
        <v>0.28000000000000003</v>
      </c>
      <c r="S5" s="144"/>
      <c r="T5" s="144"/>
      <c r="U5" s="144"/>
      <c r="V5" s="144"/>
      <c r="W5" s="144"/>
      <c r="X5" s="144"/>
      <c r="Y5" s="144"/>
      <c r="Z5" s="144"/>
      <c r="AA5" s="144"/>
      <c r="AB5" s="144"/>
      <c r="AC5" s="144"/>
      <c r="AD5" s="144"/>
      <c r="AE5" s="144"/>
    </row>
    <row r="6" spans="4:31" x14ac:dyDescent="0.25">
      <c r="D6" s="141">
        <v>3</v>
      </c>
      <c r="E6" s="143">
        <v>29000</v>
      </c>
      <c r="F6" s="142">
        <v>0.245</v>
      </c>
      <c r="G6" s="142">
        <v>0.25</v>
      </c>
      <c r="H6" s="142">
        <v>0.255</v>
      </c>
      <c r="I6" s="142">
        <v>0.255</v>
      </c>
      <c r="J6" s="142">
        <v>0.26</v>
      </c>
      <c r="K6" s="142">
        <v>0.26500000000000001</v>
      </c>
      <c r="L6" s="142">
        <v>0.26500000000000001</v>
      </c>
      <c r="M6" s="142">
        <v>0.27</v>
      </c>
      <c r="N6" s="142">
        <v>0.27</v>
      </c>
      <c r="O6" s="142">
        <v>0.27500000000000002</v>
      </c>
      <c r="P6" s="142">
        <v>0.27500000000000002</v>
      </c>
      <c r="Q6" s="142">
        <v>0.28000000000000003</v>
      </c>
      <c r="S6" s="144"/>
      <c r="T6" s="144"/>
      <c r="U6" s="144"/>
      <c r="V6" s="144"/>
      <c r="W6" s="144"/>
      <c r="X6" s="144"/>
      <c r="Y6" s="144"/>
      <c r="Z6" s="144"/>
      <c r="AA6" s="144"/>
      <c r="AB6" s="144"/>
      <c r="AC6" s="144"/>
      <c r="AD6" s="144"/>
    </row>
    <row r="7" spans="4:31" x14ac:dyDescent="0.25">
      <c r="D7" s="141">
        <v>4</v>
      </c>
      <c r="E7" s="143">
        <v>30000</v>
      </c>
      <c r="F7" s="142">
        <v>0.245</v>
      </c>
      <c r="G7" s="142">
        <v>0.25</v>
      </c>
      <c r="H7" s="142">
        <v>0.255</v>
      </c>
      <c r="I7" s="142">
        <v>0.255</v>
      </c>
      <c r="J7" s="142">
        <v>0.26</v>
      </c>
      <c r="K7" s="142">
        <v>0.26500000000000001</v>
      </c>
      <c r="L7" s="142">
        <v>0.26500000000000001</v>
      </c>
      <c r="M7" s="142">
        <v>0.27</v>
      </c>
      <c r="N7" s="142">
        <v>0.27</v>
      </c>
      <c r="O7" s="142">
        <v>0.27500000000000002</v>
      </c>
      <c r="P7" s="142">
        <v>0.27500000000000002</v>
      </c>
      <c r="Q7" s="142">
        <v>0.28000000000000003</v>
      </c>
      <c r="S7" s="144"/>
      <c r="T7" s="144"/>
      <c r="U7" s="144"/>
      <c r="V7" s="144"/>
      <c r="W7" s="144"/>
      <c r="X7" s="144"/>
      <c r="Y7" s="144"/>
      <c r="Z7" s="144"/>
      <c r="AA7" s="144"/>
      <c r="AB7" s="144"/>
      <c r="AC7" s="144"/>
      <c r="AD7" s="144"/>
    </row>
    <row r="8" spans="4:31" x14ac:dyDescent="0.25">
      <c r="D8" s="141">
        <v>5</v>
      </c>
      <c r="E8" s="143">
        <v>31000</v>
      </c>
      <c r="F8" s="142">
        <v>0.245</v>
      </c>
      <c r="G8" s="142">
        <v>0.25</v>
      </c>
      <c r="H8" s="142">
        <v>0.255</v>
      </c>
      <c r="I8" s="142">
        <v>0.255</v>
      </c>
      <c r="J8" s="142">
        <v>0.26</v>
      </c>
      <c r="K8" s="142">
        <v>0.26500000000000001</v>
      </c>
      <c r="L8" s="142">
        <v>0.26500000000000001</v>
      </c>
      <c r="M8" s="142">
        <v>0.27</v>
      </c>
      <c r="N8" s="142">
        <v>0.27</v>
      </c>
      <c r="O8" s="142">
        <v>0.27500000000000002</v>
      </c>
      <c r="P8" s="142">
        <v>0.27500000000000002</v>
      </c>
      <c r="Q8" s="142">
        <v>0.28000000000000003</v>
      </c>
      <c r="S8" s="144"/>
      <c r="T8" s="144"/>
      <c r="U8" s="144"/>
      <c r="V8" s="144"/>
      <c r="W8" s="144"/>
      <c r="X8" s="144"/>
      <c r="Y8" s="144"/>
      <c r="Z8" s="144"/>
      <c r="AA8" s="144"/>
      <c r="AB8" s="144"/>
      <c r="AC8" s="144"/>
      <c r="AD8" s="144"/>
    </row>
    <row r="9" spans="4:31" x14ac:dyDescent="0.25">
      <c r="D9" s="141">
        <v>6</v>
      </c>
      <c r="E9" s="143">
        <v>32000</v>
      </c>
      <c r="F9" s="142">
        <v>0.245</v>
      </c>
      <c r="G9" s="142">
        <v>0.25</v>
      </c>
      <c r="H9" s="142">
        <v>0.255</v>
      </c>
      <c r="I9" s="142">
        <v>0.255</v>
      </c>
      <c r="J9" s="142">
        <v>0.26</v>
      </c>
      <c r="K9" s="142">
        <v>0.26500000000000001</v>
      </c>
      <c r="L9" s="142">
        <v>0.26500000000000001</v>
      </c>
      <c r="M9" s="142">
        <v>0.27</v>
      </c>
      <c r="N9" s="142">
        <v>0.27</v>
      </c>
      <c r="O9" s="142">
        <v>0.27500000000000002</v>
      </c>
      <c r="P9" s="142">
        <v>0.27500000000000002</v>
      </c>
      <c r="Q9" s="142">
        <v>0.28000000000000003</v>
      </c>
      <c r="S9" s="144"/>
      <c r="T9" s="144"/>
      <c r="U9" s="144"/>
      <c r="V9" s="144"/>
      <c r="W9" s="144"/>
      <c r="X9" s="144"/>
      <c r="Y9" s="144"/>
      <c r="Z9" s="144"/>
      <c r="AA9" s="144"/>
      <c r="AB9" s="144"/>
      <c r="AC9" s="144"/>
      <c r="AD9" s="144"/>
    </row>
    <row r="10" spans="4:31" x14ac:dyDescent="0.25">
      <c r="D10" s="141">
        <v>7</v>
      </c>
      <c r="E10" s="143">
        <v>33000</v>
      </c>
      <c r="F10" s="142">
        <v>0.245</v>
      </c>
      <c r="G10" s="142">
        <v>0.25</v>
      </c>
      <c r="H10" s="142">
        <v>0.255</v>
      </c>
      <c r="I10" s="142">
        <v>0.255</v>
      </c>
      <c r="J10" s="142">
        <v>0.26</v>
      </c>
      <c r="K10" s="142">
        <v>0.26500000000000001</v>
      </c>
      <c r="L10" s="142">
        <v>0.26500000000000001</v>
      </c>
      <c r="M10" s="142">
        <v>0.27</v>
      </c>
      <c r="N10" s="142">
        <v>0.27</v>
      </c>
      <c r="O10" s="142">
        <v>0.27500000000000002</v>
      </c>
      <c r="P10" s="142">
        <v>0.27500000000000002</v>
      </c>
      <c r="Q10" s="142">
        <v>0.28000000000000003</v>
      </c>
      <c r="S10" s="144"/>
      <c r="T10" s="144"/>
      <c r="U10" s="144"/>
      <c r="V10" s="144"/>
      <c r="W10" s="144"/>
      <c r="X10" s="144"/>
      <c r="Y10" s="144"/>
      <c r="Z10" s="144"/>
      <c r="AA10" s="144"/>
      <c r="AB10" s="144"/>
      <c r="AC10" s="144"/>
      <c r="AD10" s="144"/>
    </row>
    <row r="11" spans="4:31" x14ac:dyDescent="0.25">
      <c r="D11" s="141">
        <v>8</v>
      </c>
      <c r="E11" s="143">
        <v>34000</v>
      </c>
      <c r="F11" s="142">
        <v>0.245</v>
      </c>
      <c r="G11" s="142">
        <v>0.25</v>
      </c>
      <c r="H11" s="142">
        <v>0.255</v>
      </c>
      <c r="I11" s="142">
        <v>0.255</v>
      </c>
      <c r="J11" s="142">
        <v>0.26</v>
      </c>
      <c r="K11" s="142">
        <v>0.26500000000000001</v>
      </c>
      <c r="L11" s="142">
        <v>0.26500000000000001</v>
      </c>
      <c r="M11" s="142">
        <v>0.27</v>
      </c>
      <c r="N11" s="142">
        <v>0.27</v>
      </c>
      <c r="O11" s="142">
        <v>0.27500000000000002</v>
      </c>
      <c r="P11" s="142">
        <v>0.27500000000000002</v>
      </c>
      <c r="Q11" s="142">
        <v>0.28000000000000003</v>
      </c>
      <c r="S11" s="144"/>
      <c r="T11" s="144"/>
      <c r="U11" s="144"/>
      <c r="V11" s="144"/>
      <c r="W11" s="144"/>
      <c r="X11" s="144"/>
      <c r="Y11" s="144"/>
      <c r="Z11" s="144"/>
      <c r="AA11" s="144"/>
      <c r="AB11" s="144"/>
      <c r="AC11" s="144"/>
      <c r="AD11" s="144"/>
    </row>
    <row r="12" spans="4:31" x14ac:dyDescent="0.25">
      <c r="D12" s="141">
        <v>9</v>
      </c>
      <c r="E12" s="143">
        <v>35000</v>
      </c>
      <c r="F12" s="142">
        <v>0.245</v>
      </c>
      <c r="G12" s="142">
        <v>0.25</v>
      </c>
      <c r="H12" s="142">
        <v>0.255</v>
      </c>
      <c r="I12" s="142">
        <v>0.255</v>
      </c>
      <c r="J12" s="142">
        <v>0.26</v>
      </c>
      <c r="K12" s="142">
        <v>0.26500000000000001</v>
      </c>
      <c r="L12" s="142">
        <v>0.26500000000000001</v>
      </c>
      <c r="M12" s="142">
        <v>0.27</v>
      </c>
      <c r="N12" s="142">
        <v>0.27</v>
      </c>
      <c r="O12" s="142">
        <v>0.27500000000000002</v>
      </c>
      <c r="P12" s="142">
        <v>0.27500000000000002</v>
      </c>
      <c r="Q12" s="142">
        <v>0.28000000000000003</v>
      </c>
      <c r="S12" s="144"/>
      <c r="T12" s="144"/>
      <c r="U12" s="144"/>
      <c r="V12" s="144"/>
      <c r="W12" s="144"/>
      <c r="X12" s="144"/>
      <c r="Y12" s="144"/>
      <c r="Z12" s="144"/>
      <c r="AA12" s="144"/>
      <c r="AB12" s="144"/>
      <c r="AC12" s="144"/>
      <c r="AD12" s="144"/>
    </row>
    <row r="13" spans="4:31" x14ac:dyDescent="0.25">
      <c r="D13" s="141">
        <v>10</v>
      </c>
      <c r="E13" s="143">
        <v>36000</v>
      </c>
      <c r="F13" s="142">
        <v>0.245</v>
      </c>
      <c r="G13" s="142">
        <v>0.25</v>
      </c>
      <c r="H13" s="142">
        <v>0.255</v>
      </c>
      <c r="I13" s="142">
        <v>0.255</v>
      </c>
      <c r="J13" s="142">
        <v>0.26</v>
      </c>
      <c r="K13" s="142">
        <v>0.26500000000000001</v>
      </c>
      <c r="L13" s="142">
        <v>0.26500000000000001</v>
      </c>
      <c r="M13" s="142">
        <v>0.27</v>
      </c>
      <c r="N13" s="142">
        <v>0.27</v>
      </c>
      <c r="O13" s="142">
        <v>0.27500000000000002</v>
      </c>
      <c r="P13" s="142">
        <v>0.27500000000000002</v>
      </c>
      <c r="Q13" s="142">
        <v>0.28000000000000003</v>
      </c>
      <c r="S13" s="144"/>
      <c r="T13" s="144"/>
      <c r="U13" s="144"/>
      <c r="V13" s="144"/>
      <c r="W13" s="144"/>
      <c r="X13" s="144"/>
      <c r="Y13" s="144"/>
      <c r="Z13" s="144"/>
      <c r="AA13" s="144"/>
      <c r="AB13" s="144"/>
      <c r="AC13" s="144"/>
      <c r="AD13" s="144"/>
    </row>
    <row r="14" spans="4:31" x14ac:dyDescent="0.25">
      <c r="D14" s="141">
        <v>11</v>
      </c>
      <c r="E14" s="143">
        <v>37000</v>
      </c>
      <c r="F14" s="142">
        <v>0.245</v>
      </c>
      <c r="G14" s="142">
        <v>0.25</v>
      </c>
      <c r="H14" s="142">
        <v>0.255</v>
      </c>
      <c r="I14" s="142">
        <v>0.255</v>
      </c>
      <c r="J14" s="142">
        <v>0.26</v>
      </c>
      <c r="K14" s="142">
        <v>0.26500000000000001</v>
      </c>
      <c r="L14" s="142">
        <v>0.26500000000000001</v>
      </c>
      <c r="M14" s="142">
        <v>0.27</v>
      </c>
      <c r="N14" s="142">
        <v>0.27</v>
      </c>
      <c r="O14" s="142">
        <v>0.27500000000000002</v>
      </c>
      <c r="P14" s="142">
        <v>0.27500000000000002</v>
      </c>
      <c r="Q14" s="142">
        <v>0.28000000000000003</v>
      </c>
      <c r="S14" s="144"/>
      <c r="T14" s="144"/>
      <c r="U14" s="144"/>
      <c r="V14" s="144"/>
      <c r="W14" s="144"/>
      <c r="X14" s="144"/>
      <c r="Y14" s="144"/>
      <c r="Z14" s="144"/>
      <c r="AA14" s="144"/>
      <c r="AB14" s="144"/>
      <c r="AC14" s="144"/>
      <c r="AD14" s="144"/>
    </row>
    <row r="15" spans="4:31" x14ac:dyDescent="0.25">
      <c r="D15" s="141">
        <v>12</v>
      </c>
      <c r="E15" s="143">
        <v>38000</v>
      </c>
      <c r="F15" s="142">
        <v>0.245</v>
      </c>
      <c r="G15" s="142">
        <v>0.25</v>
      </c>
      <c r="H15" s="142">
        <v>0.255</v>
      </c>
      <c r="I15" s="142">
        <v>0.255</v>
      </c>
      <c r="J15" s="142">
        <v>0.26</v>
      </c>
      <c r="K15" s="142">
        <v>0.26500000000000001</v>
      </c>
      <c r="L15" s="142">
        <v>0.26500000000000001</v>
      </c>
      <c r="M15" s="142">
        <v>0.27</v>
      </c>
      <c r="N15" s="142">
        <v>0.27</v>
      </c>
      <c r="O15" s="142">
        <v>0.27500000000000002</v>
      </c>
      <c r="P15" s="142">
        <v>0.27500000000000002</v>
      </c>
      <c r="Q15" s="142">
        <v>0.28000000000000003</v>
      </c>
      <c r="S15" s="144"/>
      <c r="T15" s="144"/>
      <c r="U15" s="144"/>
      <c r="V15" s="144"/>
      <c r="W15" s="144"/>
      <c r="X15" s="144"/>
      <c r="Y15" s="144"/>
      <c r="Z15" s="144"/>
      <c r="AA15" s="144"/>
      <c r="AB15" s="144"/>
      <c r="AC15" s="144"/>
      <c r="AD15" s="144"/>
    </row>
    <row r="16" spans="4:31" x14ac:dyDescent="0.25">
      <c r="D16" s="141">
        <v>13</v>
      </c>
      <c r="E16" s="143">
        <v>39000</v>
      </c>
      <c r="F16" s="142">
        <v>0.245</v>
      </c>
      <c r="G16" s="142">
        <v>0.25</v>
      </c>
      <c r="H16" s="142">
        <v>0.255</v>
      </c>
      <c r="I16" s="142">
        <v>0.255</v>
      </c>
      <c r="J16" s="142">
        <v>0.26</v>
      </c>
      <c r="K16" s="142">
        <v>0.26500000000000001</v>
      </c>
      <c r="L16" s="142">
        <v>0.26500000000000001</v>
      </c>
      <c r="M16" s="142">
        <v>0.27</v>
      </c>
      <c r="N16" s="142">
        <v>0.27</v>
      </c>
      <c r="O16" s="142">
        <v>0.27500000000000002</v>
      </c>
      <c r="P16" s="142">
        <v>0.27500000000000002</v>
      </c>
      <c r="Q16" s="142">
        <v>0.28000000000000003</v>
      </c>
      <c r="S16" s="144"/>
      <c r="T16" s="144"/>
      <c r="U16" s="144"/>
      <c r="V16" s="144"/>
      <c r="W16" s="144"/>
      <c r="X16" s="144"/>
      <c r="Y16" s="144"/>
      <c r="Z16" s="144"/>
      <c r="AA16" s="144"/>
      <c r="AB16" s="144"/>
      <c r="AC16" s="144"/>
      <c r="AD16" s="144"/>
    </row>
    <row r="17" spans="4:30" x14ac:dyDescent="0.25">
      <c r="D17" s="141">
        <v>14</v>
      </c>
      <c r="E17" s="143">
        <v>40000</v>
      </c>
      <c r="F17" s="142">
        <v>0.245</v>
      </c>
      <c r="G17" s="142">
        <v>0.25</v>
      </c>
      <c r="H17" s="142">
        <v>0.255</v>
      </c>
      <c r="I17" s="142">
        <v>0.255</v>
      </c>
      <c r="J17" s="142">
        <v>0.26</v>
      </c>
      <c r="K17" s="142">
        <v>0.26500000000000001</v>
      </c>
      <c r="L17" s="142">
        <v>0.26500000000000001</v>
      </c>
      <c r="M17" s="142">
        <v>0.27</v>
      </c>
      <c r="N17" s="142">
        <v>0.27</v>
      </c>
      <c r="O17" s="142">
        <v>0.27500000000000002</v>
      </c>
      <c r="P17" s="142">
        <v>0.27500000000000002</v>
      </c>
      <c r="Q17" s="142">
        <v>0.28000000000000003</v>
      </c>
      <c r="S17" s="144"/>
      <c r="T17" s="144"/>
      <c r="U17" s="144"/>
      <c r="V17" s="144"/>
      <c r="W17" s="144"/>
      <c r="X17" s="144"/>
      <c r="Y17" s="144"/>
      <c r="Z17" s="144"/>
      <c r="AA17" s="144"/>
      <c r="AB17" s="144"/>
      <c r="AC17" s="144"/>
      <c r="AD17" s="144"/>
    </row>
    <row r="18" spans="4:30" x14ac:dyDescent="0.25">
      <c r="D18" s="141">
        <v>15</v>
      </c>
      <c r="E18" s="143">
        <v>41000</v>
      </c>
      <c r="F18" s="142">
        <v>0.245</v>
      </c>
      <c r="G18" s="142">
        <v>0.25</v>
      </c>
      <c r="H18" s="142">
        <v>0.255</v>
      </c>
      <c r="I18" s="142">
        <v>0.255</v>
      </c>
      <c r="J18" s="142">
        <v>0.26</v>
      </c>
      <c r="K18" s="142">
        <v>0.26500000000000001</v>
      </c>
      <c r="L18" s="142">
        <v>0.26500000000000001</v>
      </c>
      <c r="M18" s="142">
        <v>0.27</v>
      </c>
      <c r="N18" s="142">
        <v>0.27</v>
      </c>
      <c r="O18" s="142">
        <v>0.27500000000000002</v>
      </c>
      <c r="P18" s="142">
        <v>0.27500000000000002</v>
      </c>
      <c r="Q18" s="142">
        <v>0.28000000000000003</v>
      </c>
      <c r="S18" s="144"/>
      <c r="T18" s="144"/>
      <c r="U18" s="144"/>
      <c r="V18" s="144"/>
      <c r="W18" s="144"/>
      <c r="X18" s="144"/>
      <c r="Y18" s="144"/>
      <c r="Z18" s="144"/>
      <c r="AA18" s="144"/>
      <c r="AB18" s="144"/>
      <c r="AC18" s="144"/>
      <c r="AD18" s="144"/>
    </row>
    <row r="19" spans="4:30" x14ac:dyDescent="0.25">
      <c r="D19" s="141">
        <v>16</v>
      </c>
      <c r="E19" s="143">
        <v>42000</v>
      </c>
      <c r="F19" s="142">
        <v>0.245</v>
      </c>
      <c r="G19" s="142">
        <v>0.25</v>
      </c>
      <c r="H19" s="142">
        <v>0.255</v>
      </c>
      <c r="I19" s="142">
        <v>0.255</v>
      </c>
      <c r="J19" s="142">
        <v>0.26</v>
      </c>
      <c r="K19" s="142">
        <v>0.26500000000000001</v>
      </c>
      <c r="L19" s="142">
        <v>0.26500000000000001</v>
      </c>
      <c r="M19" s="142">
        <v>0.27</v>
      </c>
      <c r="N19" s="142">
        <v>0.27</v>
      </c>
      <c r="O19" s="142">
        <v>0.27500000000000002</v>
      </c>
      <c r="P19" s="142">
        <v>0.27500000000000002</v>
      </c>
      <c r="Q19" s="142">
        <v>0.28000000000000003</v>
      </c>
      <c r="S19" s="144"/>
      <c r="T19" s="144"/>
      <c r="U19" s="144"/>
      <c r="V19" s="144"/>
      <c r="W19" s="144"/>
      <c r="X19" s="144"/>
      <c r="Y19" s="144"/>
      <c r="Z19" s="144"/>
      <c r="AA19" s="144"/>
      <c r="AB19" s="144"/>
      <c r="AC19" s="144"/>
      <c r="AD19" s="144"/>
    </row>
    <row r="20" spans="4:30" x14ac:dyDescent="0.25">
      <c r="D20" s="141">
        <v>17</v>
      </c>
      <c r="E20" s="143">
        <v>43000</v>
      </c>
      <c r="F20" s="142">
        <v>0.245</v>
      </c>
      <c r="G20" s="142">
        <v>0.25</v>
      </c>
      <c r="H20" s="142">
        <v>0.255</v>
      </c>
      <c r="I20" s="142">
        <v>0.255</v>
      </c>
      <c r="J20" s="142">
        <v>0.26</v>
      </c>
      <c r="K20" s="142">
        <v>0.26500000000000001</v>
      </c>
      <c r="L20" s="142">
        <v>0.26500000000000001</v>
      </c>
      <c r="M20" s="142">
        <v>0.27</v>
      </c>
      <c r="N20" s="142">
        <v>0.27</v>
      </c>
      <c r="O20" s="142">
        <v>0.27500000000000002</v>
      </c>
      <c r="P20" s="142">
        <v>0.27500000000000002</v>
      </c>
      <c r="Q20" s="142">
        <v>0.28000000000000003</v>
      </c>
      <c r="S20" s="144"/>
      <c r="T20" s="144"/>
      <c r="U20" s="144"/>
      <c r="V20" s="144"/>
      <c r="W20" s="144"/>
      <c r="X20" s="144"/>
      <c r="Y20" s="144"/>
      <c r="Z20" s="144"/>
      <c r="AA20" s="144"/>
      <c r="AB20" s="144"/>
      <c r="AC20" s="144"/>
      <c r="AD20" s="144"/>
    </row>
    <row r="21" spans="4:30" x14ac:dyDescent="0.25">
      <c r="D21" s="141">
        <v>18</v>
      </c>
      <c r="E21" s="143">
        <v>44000</v>
      </c>
      <c r="F21" s="142">
        <v>0.245</v>
      </c>
      <c r="G21" s="142">
        <v>0.25</v>
      </c>
      <c r="H21" s="142">
        <v>0.255</v>
      </c>
      <c r="I21" s="142">
        <v>0.255</v>
      </c>
      <c r="J21" s="142">
        <v>0.26</v>
      </c>
      <c r="K21" s="142">
        <v>0.26500000000000001</v>
      </c>
      <c r="L21" s="142">
        <v>0.26500000000000001</v>
      </c>
      <c r="M21" s="142">
        <v>0.27</v>
      </c>
      <c r="N21" s="142">
        <v>0.27</v>
      </c>
      <c r="O21" s="142">
        <v>0.27500000000000002</v>
      </c>
      <c r="P21" s="142">
        <v>0.27500000000000002</v>
      </c>
      <c r="Q21" s="142">
        <v>0.28000000000000003</v>
      </c>
      <c r="S21" s="144"/>
      <c r="T21" s="144"/>
      <c r="U21" s="144"/>
      <c r="V21" s="144"/>
      <c r="W21" s="144"/>
      <c r="X21" s="144"/>
      <c r="Y21" s="144"/>
      <c r="Z21" s="144"/>
      <c r="AA21" s="144"/>
      <c r="AB21" s="144"/>
      <c r="AC21" s="144"/>
      <c r="AD21" s="144"/>
    </row>
    <row r="22" spans="4:30" x14ac:dyDescent="0.25">
      <c r="D22" s="141">
        <v>19</v>
      </c>
      <c r="E22" s="143">
        <v>45000</v>
      </c>
      <c r="F22" s="142">
        <v>0.245</v>
      </c>
      <c r="G22" s="142">
        <v>0.25</v>
      </c>
      <c r="H22" s="142">
        <v>0.255</v>
      </c>
      <c r="I22" s="142">
        <v>0.26</v>
      </c>
      <c r="J22" s="142">
        <v>0.26</v>
      </c>
      <c r="K22" s="142">
        <v>0.26500000000000001</v>
      </c>
      <c r="L22" s="142">
        <v>0.27</v>
      </c>
      <c r="M22" s="142">
        <v>0.27</v>
      </c>
      <c r="N22" s="142">
        <v>0.27500000000000002</v>
      </c>
      <c r="O22" s="142">
        <v>0.27500000000000002</v>
      </c>
      <c r="P22" s="142">
        <v>0.28000000000000003</v>
      </c>
      <c r="Q22" s="142">
        <v>0.28000000000000003</v>
      </c>
      <c r="S22" s="144"/>
      <c r="T22" s="144"/>
      <c r="U22" s="144"/>
      <c r="V22" s="144"/>
      <c r="W22" s="144"/>
      <c r="X22" s="144"/>
      <c r="Y22" s="144"/>
      <c r="Z22" s="144"/>
      <c r="AA22" s="144"/>
      <c r="AB22" s="144"/>
      <c r="AC22" s="144"/>
      <c r="AD22" s="144"/>
    </row>
    <row r="23" spans="4:30" x14ac:dyDescent="0.25">
      <c r="D23" s="141">
        <v>20</v>
      </c>
      <c r="E23" s="143">
        <v>46000</v>
      </c>
      <c r="F23" s="142">
        <v>0.245</v>
      </c>
      <c r="G23" s="142">
        <v>0.25</v>
      </c>
      <c r="H23" s="142">
        <v>0.255</v>
      </c>
      <c r="I23" s="142">
        <v>0.26</v>
      </c>
      <c r="J23" s="142">
        <v>0.26500000000000001</v>
      </c>
      <c r="K23" s="142">
        <v>0.26500000000000001</v>
      </c>
      <c r="L23" s="142">
        <v>0.27</v>
      </c>
      <c r="M23" s="142">
        <v>0.27</v>
      </c>
      <c r="N23" s="142">
        <v>0.27500000000000002</v>
      </c>
      <c r="O23" s="142">
        <v>0.27500000000000002</v>
      </c>
      <c r="P23" s="142">
        <v>0.28000000000000003</v>
      </c>
      <c r="Q23" s="142">
        <v>0.28000000000000003</v>
      </c>
      <c r="S23" s="144"/>
      <c r="T23" s="144"/>
      <c r="U23" s="144"/>
      <c r="V23" s="144"/>
      <c r="W23" s="144"/>
      <c r="X23" s="144"/>
      <c r="Y23" s="144"/>
      <c r="Z23" s="144"/>
      <c r="AA23" s="144"/>
      <c r="AB23" s="144"/>
      <c r="AC23" s="144"/>
      <c r="AD23" s="144"/>
    </row>
    <row r="24" spans="4:30" x14ac:dyDescent="0.25">
      <c r="D24" s="141">
        <v>21</v>
      </c>
      <c r="E24" s="143">
        <v>47000</v>
      </c>
      <c r="F24" s="142">
        <v>0.245</v>
      </c>
      <c r="G24" s="142">
        <v>0.25</v>
      </c>
      <c r="H24" s="142">
        <v>0.255</v>
      </c>
      <c r="I24" s="142">
        <v>0.26</v>
      </c>
      <c r="J24" s="142">
        <v>0.26500000000000001</v>
      </c>
      <c r="K24" s="142">
        <v>0.26500000000000001</v>
      </c>
      <c r="L24" s="142">
        <v>0.27</v>
      </c>
      <c r="M24" s="142">
        <v>0.27500000000000002</v>
      </c>
      <c r="N24" s="142">
        <v>0.27500000000000002</v>
      </c>
      <c r="O24" s="142">
        <v>0.28000000000000003</v>
      </c>
      <c r="P24" s="142">
        <v>0.28000000000000003</v>
      </c>
      <c r="Q24" s="142">
        <v>0.28000000000000003</v>
      </c>
      <c r="S24" s="144"/>
      <c r="T24" s="144"/>
      <c r="U24" s="144"/>
      <c r="V24" s="144"/>
      <c r="W24" s="144"/>
      <c r="X24" s="144"/>
      <c r="Y24" s="144"/>
      <c r="Z24" s="144"/>
      <c r="AA24" s="144"/>
      <c r="AB24" s="144"/>
      <c r="AC24" s="144"/>
      <c r="AD24" s="144"/>
    </row>
    <row r="25" spans="4:30" x14ac:dyDescent="0.25">
      <c r="D25" s="141">
        <v>22</v>
      </c>
      <c r="E25" s="143">
        <v>48000</v>
      </c>
      <c r="F25" s="142">
        <v>0.25</v>
      </c>
      <c r="G25" s="142">
        <v>0.255</v>
      </c>
      <c r="H25" s="142">
        <v>0.255</v>
      </c>
      <c r="I25" s="142">
        <v>0.26</v>
      </c>
      <c r="J25" s="142">
        <v>0.26500000000000001</v>
      </c>
      <c r="K25" s="142">
        <v>0.27</v>
      </c>
      <c r="L25" s="142">
        <v>0.27</v>
      </c>
      <c r="M25" s="142">
        <v>0.27500000000000002</v>
      </c>
      <c r="N25" s="142">
        <v>0.27500000000000002</v>
      </c>
      <c r="O25" s="142">
        <v>0.28000000000000003</v>
      </c>
      <c r="P25" s="142">
        <v>0.28000000000000003</v>
      </c>
      <c r="Q25" s="142">
        <v>0.28500000000000003</v>
      </c>
      <c r="S25" s="144"/>
      <c r="T25" s="144"/>
      <c r="U25" s="144"/>
      <c r="V25" s="144"/>
      <c r="W25" s="144"/>
      <c r="X25" s="144"/>
      <c r="Y25" s="144"/>
      <c r="Z25" s="144"/>
      <c r="AA25" s="144"/>
      <c r="AB25" s="144"/>
      <c r="AC25" s="144"/>
      <c r="AD25" s="144"/>
    </row>
    <row r="26" spans="4:30" x14ac:dyDescent="0.25">
      <c r="D26" s="141">
        <v>23</v>
      </c>
      <c r="E26" s="143">
        <v>49000</v>
      </c>
      <c r="F26" s="142">
        <v>0.25</v>
      </c>
      <c r="G26" s="142">
        <v>0.255</v>
      </c>
      <c r="H26" s="142">
        <v>0.26</v>
      </c>
      <c r="I26" s="142">
        <v>0.26</v>
      </c>
      <c r="J26" s="142">
        <v>0.26500000000000001</v>
      </c>
      <c r="K26" s="142">
        <v>0.27</v>
      </c>
      <c r="L26" s="142">
        <v>0.27</v>
      </c>
      <c r="M26" s="142">
        <v>0.27500000000000002</v>
      </c>
      <c r="N26" s="142">
        <v>0.28000000000000003</v>
      </c>
      <c r="O26" s="142">
        <v>0.28000000000000003</v>
      </c>
      <c r="P26" s="142">
        <v>0.28000000000000003</v>
      </c>
      <c r="Q26" s="142">
        <v>0.28500000000000003</v>
      </c>
      <c r="S26" s="144"/>
      <c r="T26" s="144"/>
      <c r="U26" s="144"/>
      <c r="V26" s="144"/>
      <c r="W26" s="144"/>
      <c r="X26" s="144"/>
      <c r="Y26" s="144"/>
      <c r="Z26" s="144"/>
      <c r="AA26" s="144"/>
      <c r="AB26" s="144"/>
      <c r="AC26" s="144"/>
      <c r="AD26" s="144"/>
    </row>
    <row r="27" spans="4:30" x14ac:dyDescent="0.25">
      <c r="D27" s="141">
        <v>24</v>
      </c>
      <c r="E27" s="143">
        <v>50000</v>
      </c>
      <c r="F27" s="142">
        <v>0.25</v>
      </c>
      <c r="G27" s="142">
        <v>0.255</v>
      </c>
      <c r="H27" s="142">
        <v>0.26</v>
      </c>
      <c r="I27" s="142">
        <v>0.26500000000000001</v>
      </c>
      <c r="J27" s="142">
        <v>0.26500000000000001</v>
      </c>
      <c r="K27" s="142">
        <v>0.27</v>
      </c>
      <c r="L27" s="142">
        <v>0.27500000000000002</v>
      </c>
      <c r="M27" s="142">
        <v>0.27500000000000002</v>
      </c>
      <c r="N27" s="142">
        <v>0.28000000000000003</v>
      </c>
      <c r="O27" s="142">
        <v>0.28000000000000003</v>
      </c>
      <c r="P27" s="142">
        <v>0.28500000000000003</v>
      </c>
      <c r="Q27" s="142">
        <v>0.28500000000000003</v>
      </c>
      <c r="S27" s="144"/>
      <c r="T27" s="144"/>
      <c r="U27" s="144"/>
      <c r="V27" s="144"/>
      <c r="W27" s="144"/>
      <c r="X27" s="144"/>
      <c r="Y27" s="144"/>
      <c r="Z27" s="144"/>
      <c r="AA27" s="144"/>
      <c r="AB27" s="144"/>
      <c r="AC27" s="144"/>
      <c r="AD27" s="144"/>
    </row>
    <row r="28" spans="4:30" x14ac:dyDescent="0.25">
      <c r="D28" s="141">
        <v>25</v>
      </c>
      <c r="E28" s="143">
        <v>51000</v>
      </c>
      <c r="F28" s="142">
        <v>0.25</v>
      </c>
      <c r="G28" s="142">
        <v>0.255</v>
      </c>
      <c r="H28" s="142">
        <v>0.26</v>
      </c>
      <c r="I28" s="142">
        <v>0.26500000000000001</v>
      </c>
      <c r="J28" s="142">
        <v>0.26500000000000001</v>
      </c>
      <c r="K28" s="142">
        <v>0.27</v>
      </c>
      <c r="L28" s="142">
        <v>0.27500000000000002</v>
      </c>
      <c r="M28" s="142">
        <v>0.27500000000000002</v>
      </c>
      <c r="N28" s="142">
        <v>0.28000000000000003</v>
      </c>
      <c r="O28" s="142">
        <v>0.28000000000000003</v>
      </c>
      <c r="P28" s="142">
        <v>0.28500000000000003</v>
      </c>
      <c r="Q28" s="142">
        <v>0.28500000000000003</v>
      </c>
      <c r="S28" s="144"/>
      <c r="T28" s="144"/>
      <c r="U28" s="144"/>
      <c r="V28" s="144"/>
      <c r="W28" s="144"/>
      <c r="X28" s="144"/>
      <c r="Y28" s="144"/>
      <c r="Z28" s="144"/>
      <c r="AA28" s="144"/>
      <c r="AB28" s="144"/>
      <c r="AC28" s="144"/>
      <c r="AD28" s="144"/>
    </row>
    <row r="29" spans="4:30" x14ac:dyDescent="0.25">
      <c r="D29" s="141">
        <v>26</v>
      </c>
      <c r="E29" s="143">
        <v>52000</v>
      </c>
      <c r="F29" s="142">
        <v>0.25</v>
      </c>
      <c r="G29" s="142">
        <v>0.255</v>
      </c>
      <c r="H29" s="142">
        <v>0.26</v>
      </c>
      <c r="I29" s="142">
        <v>0.26500000000000001</v>
      </c>
      <c r="J29" s="142">
        <v>0.26500000000000001</v>
      </c>
      <c r="K29" s="142">
        <v>0.27</v>
      </c>
      <c r="L29" s="142">
        <v>0.27500000000000002</v>
      </c>
      <c r="M29" s="142">
        <v>0.27500000000000002</v>
      </c>
      <c r="N29" s="142">
        <v>0.28000000000000003</v>
      </c>
      <c r="O29" s="142">
        <v>0.28000000000000003</v>
      </c>
      <c r="P29" s="142">
        <v>0.28500000000000003</v>
      </c>
      <c r="Q29" s="142">
        <v>0.28500000000000003</v>
      </c>
      <c r="S29" s="144"/>
      <c r="T29" s="144"/>
      <c r="U29" s="144"/>
      <c r="V29" s="144"/>
      <c r="W29" s="144"/>
      <c r="X29" s="144"/>
      <c r="Y29" s="144"/>
      <c r="Z29" s="144"/>
      <c r="AA29" s="144"/>
      <c r="AB29" s="144"/>
      <c r="AC29" s="144"/>
      <c r="AD29" s="144"/>
    </row>
    <row r="30" spans="4:30" x14ac:dyDescent="0.25">
      <c r="D30" s="141">
        <v>27</v>
      </c>
      <c r="E30" s="143">
        <v>53000</v>
      </c>
      <c r="F30" s="142">
        <v>0.25</v>
      </c>
      <c r="G30" s="142">
        <v>0.255</v>
      </c>
      <c r="H30" s="142">
        <v>0.26</v>
      </c>
      <c r="I30" s="142">
        <v>0.26500000000000001</v>
      </c>
      <c r="J30" s="142">
        <v>0.26500000000000001</v>
      </c>
      <c r="K30" s="142">
        <v>0.27</v>
      </c>
      <c r="L30" s="142">
        <v>0.27500000000000002</v>
      </c>
      <c r="M30" s="142">
        <v>0.27500000000000002</v>
      </c>
      <c r="N30" s="142">
        <v>0.28000000000000003</v>
      </c>
      <c r="O30" s="142">
        <v>0.28000000000000003</v>
      </c>
      <c r="P30" s="142">
        <v>0.28500000000000003</v>
      </c>
      <c r="Q30" s="142">
        <v>0.28500000000000003</v>
      </c>
      <c r="S30" s="144"/>
      <c r="T30" s="144"/>
      <c r="U30" s="144"/>
      <c r="V30" s="144"/>
      <c r="W30" s="144"/>
      <c r="X30" s="144"/>
      <c r="Y30" s="144"/>
      <c r="Z30" s="144"/>
      <c r="AA30" s="144"/>
      <c r="AB30" s="144"/>
      <c r="AC30" s="144"/>
      <c r="AD30" s="144"/>
    </row>
    <row r="31" spans="4:30" x14ac:dyDescent="0.25">
      <c r="D31" s="141">
        <v>28</v>
      </c>
      <c r="E31" s="143">
        <v>54000</v>
      </c>
      <c r="F31" s="142">
        <v>0.25</v>
      </c>
      <c r="G31" s="142">
        <v>0.255</v>
      </c>
      <c r="H31" s="142">
        <v>0.26</v>
      </c>
      <c r="I31" s="142">
        <v>0.26500000000000001</v>
      </c>
      <c r="J31" s="142">
        <v>0.26500000000000001</v>
      </c>
      <c r="K31" s="142">
        <v>0.27</v>
      </c>
      <c r="L31" s="142">
        <v>0.27500000000000002</v>
      </c>
      <c r="M31" s="142">
        <v>0.27500000000000002</v>
      </c>
      <c r="N31" s="142">
        <v>0.28000000000000003</v>
      </c>
      <c r="O31" s="142">
        <v>0.28000000000000003</v>
      </c>
      <c r="P31" s="142">
        <v>0.28500000000000003</v>
      </c>
      <c r="Q31" s="142">
        <v>0.28500000000000003</v>
      </c>
      <c r="S31" s="144"/>
      <c r="T31" s="144"/>
      <c r="U31" s="144"/>
      <c r="V31" s="144"/>
      <c r="W31" s="144"/>
      <c r="X31" s="144"/>
      <c r="Y31" s="144"/>
      <c r="Z31" s="144"/>
      <c r="AA31" s="144"/>
      <c r="AB31" s="144"/>
      <c r="AC31" s="144"/>
      <c r="AD31" s="144"/>
    </row>
    <row r="32" spans="4:30" x14ac:dyDescent="0.25">
      <c r="D32" s="141">
        <v>29</v>
      </c>
      <c r="E32" s="143">
        <v>55000</v>
      </c>
      <c r="F32" s="142">
        <v>0.25</v>
      </c>
      <c r="G32" s="142">
        <v>0.255</v>
      </c>
      <c r="H32" s="142">
        <v>0.26</v>
      </c>
      <c r="I32" s="142">
        <v>0.26500000000000001</v>
      </c>
      <c r="J32" s="142">
        <v>0.26500000000000001</v>
      </c>
      <c r="K32" s="142">
        <v>0.27</v>
      </c>
      <c r="L32" s="142">
        <v>0.27500000000000002</v>
      </c>
      <c r="M32" s="142">
        <v>0.27500000000000002</v>
      </c>
      <c r="N32" s="142">
        <v>0.28000000000000003</v>
      </c>
      <c r="O32" s="142">
        <v>0.28000000000000003</v>
      </c>
      <c r="P32" s="142">
        <v>0.28500000000000003</v>
      </c>
      <c r="Q32" s="142">
        <v>0.28500000000000003</v>
      </c>
      <c r="S32" s="144"/>
      <c r="T32" s="144"/>
      <c r="U32" s="144"/>
      <c r="V32" s="144"/>
      <c r="W32" s="144"/>
      <c r="X32" s="144"/>
      <c r="Y32" s="144"/>
      <c r="Z32" s="144"/>
      <c r="AA32" s="144"/>
      <c r="AB32" s="144"/>
      <c r="AC32" s="144"/>
      <c r="AD32" s="144"/>
    </row>
    <row r="33" spans="4:30" x14ac:dyDescent="0.25">
      <c r="D33" s="141">
        <v>30</v>
      </c>
      <c r="E33" s="143">
        <v>56000</v>
      </c>
      <c r="F33" s="142">
        <v>0.25</v>
      </c>
      <c r="G33" s="142">
        <v>0.255</v>
      </c>
      <c r="H33" s="142">
        <v>0.26</v>
      </c>
      <c r="I33" s="142">
        <v>0.26500000000000001</v>
      </c>
      <c r="J33" s="142">
        <v>0.26500000000000001</v>
      </c>
      <c r="K33" s="142">
        <v>0.27</v>
      </c>
      <c r="L33" s="142">
        <v>0.27500000000000002</v>
      </c>
      <c r="M33" s="142">
        <v>0.27500000000000002</v>
      </c>
      <c r="N33" s="142">
        <v>0.28000000000000003</v>
      </c>
      <c r="O33" s="142">
        <v>0.28000000000000003</v>
      </c>
      <c r="P33" s="142">
        <v>0.28500000000000003</v>
      </c>
      <c r="Q33" s="142">
        <v>0.28500000000000003</v>
      </c>
      <c r="S33" s="144"/>
      <c r="T33" s="144"/>
      <c r="U33" s="144"/>
      <c r="V33" s="144"/>
      <c r="W33" s="144"/>
      <c r="X33" s="144"/>
      <c r="Y33" s="144"/>
      <c r="Z33" s="144"/>
      <c r="AA33" s="144"/>
      <c r="AB33" s="144"/>
      <c r="AC33" s="144"/>
      <c r="AD33" s="144"/>
    </row>
    <row r="34" spans="4:30" x14ac:dyDescent="0.25">
      <c r="D34" s="141">
        <v>31</v>
      </c>
      <c r="E34" s="143">
        <v>57000</v>
      </c>
      <c r="F34" s="142">
        <v>0.25</v>
      </c>
      <c r="G34" s="142">
        <v>0.255</v>
      </c>
      <c r="H34" s="142">
        <v>0.26</v>
      </c>
      <c r="I34" s="142">
        <v>0.26500000000000001</v>
      </c>
      <c r="J34" s="142">
        <v>0.26500000000000001</v>
      </c>
      <c r="K34" s="142">
        <v>0.27</v>
      </c>
      <c r="L34" s="142">
        <v>0.27500000000000002</v>
      </c>
      <c r="M34" s="142">
        <v>0.27500000000000002</v>
      </c>
      <c r="N34" s="142">
        <v>0.28000000000000003</v>
      </c>
      <c r="O34" s="142">
        <v>0.28000000000000003</v>
      </c>
      <c r="P34" s="142">
        <v>0.28500000000000003</v>
      </c>
      <c r="Q34" s="142">
        <v>0.28500000000000003</v>
      </c>
      <c r="S34" s="144"/>
      <c r="T34" s="144"/>
      <c r="U34" s="144"/>
      <c r="V34" s="144"/>
      <c r="W34" s="144"/>
      <c r="X34" s="144"/>
      <c r="Y34" s="144"/>
      <c r="Z34" s="144"/>
      <c r="AA34" s="144"/>
      <c r="AB34" s="144"/>
      <c r="AC34" s="144"/>
      <c r="AD34" s="144"/>
    </row>
    <row r="35" spans="4:30" x14ac:dyDescent="0.25">
      <c r="D35" s="141">
        <v>32</v>
      </c>
      <c r="E35" s="143">
        <v>58000</v>
      </c>
      <c r="F35" s="142">
        <v>0.25</v>
      </c>
      <c r="G35" s="142">
        <v>0.255</v>
      </c>
      <c r="H35" s="142">
        <v>0.26</v>
      </c>
      <c r="I35" s="142">
        <v>0.26500000000000001</v>
      </c>
      <c r="J35" s="142">
        <v>0.26500000000000001</v>
      </c>
      <c r="K35" s="142">
        <v>0.27</v>
      </c>
      <c r="L35" s="142">
        <v>0.27500000000000002</v>
      </c>
      <c r="M35" s="142">
        <v>0.27500000000000002</v>
      </c>
      <c r="N35" s="142">
        <v>0.28000000000000003</v>
      </c>
      <c r="O35" s="142">
        <v>0.28000000000000003</v>
      </c>
      <c r="P35" s="142">
        <v>0.28500000000000003</v>
      </c>
      <c r="Q35" s="142">
        <v>0.28500000000000003</v>
      </c>
      <c r="S35" s="144"/>
      <c r="T35" s="144"/>
      <c r="U35" s="144"/>
      <c r="V35" s="144"/>
      <c r="W35" s="144"/>
      <c r="X35" s="144"/>
      <c r="Y35" s="144"/>
      <c r="Z35" s="144"/>
      <c r="AA35" s="144"/>
      <c r="AB35" s="144"/>
      <c r="AC35" s="144"/>
      <c r="AD35" s="144"/>
    </row>
    <row r="36" spans="4:30" x14ac:dyDescent="0.25">
      <c r="D36" s="141">
        <v>33</v>
      </c>
      <c r="E36" s="143">
        <v>59000</v>
      </c>
      <c r="F36" s="142">
        <v>0.25</v>
      </c>
      <c r="G36" s="142">
        <v>0.255</v>
      </c>
      <c r="H36" s="142">
        <v>0.26</v>
      </c>
      <c r="I36" s="142">
        <v>0.26500000000000001</v>
      </c>
      <c r="J36" s="142">
        <v>0.26500000000000001</v>
      </c>
      <c r="K36" s="142">
        <v>0.27</v>
      </c>
      <c r="L36" s="142">
        <v>0.27500000000000002</v>
      </c>
      <c r="M36" s="142">
        <v>0.27500000000000002</v>
      </c>
      <c r="N36" s="142">
        <v>0.28000000000000003</v>
      </c>
      <c r="O36" s="142">
        <v>0.28500000000000003</v>
      </c>
      <c r="P36" s="142">
        <v>0.28500000000000003</v>
      </c>
      <c r="Q36" s="142">
        <v>0.28500000000000003</v>
      </c>
      <c r="S36" s="144"/>
      <c r="T36" s="144"/>
      <c r="U36" s="144"/>
      <c r="V36" s="144"/>
      <c r="W36" s="144"/>
      <c r="X36" s="144"/>
      <c r="Y36" s="144"/>
      <c r="Z36" s="144"/>
      <c r="AA36" s="144"/>
      <c r="AB36" s="144"/>
      <c r="AC36" s="144"/>
      <c r="AD36" s="144"/>
    </row>
    <row r="37" spans="4:30" x14ac:dyDescent="0.25">
      <c r="D37" s="141">
        <v>34</v>
      </c>
      <c r="E37" s="143">
        <v>60000</v>
      </c>
      <c r="F37" s="142">
        <v>0.25</v>
      </c>
      <c r="G37" s="142">
        <v>0.255</v>
      </c>
      <c r="H37" s="142">
        <v>0.26</v>
      </c>
      <c r="I37" s="142">
        <v>0.26500000000000001</v>
      </c>
      <c r="J37" s="142">
        <v>0.26500000000000001</v>
      </c>
      <c r="K37" s="142">
        <v>0.27</v>
      </c>
      <c r="L37" s="142">
        <v>0.27500000000000002</v>
      </c>
      <c r="M37" s="142">
        <v>0.28000000000000003</v>
      </c>
      <c r="N37" s="142">
        <v>0.28000000000000003</v>
      </c>
      <c r="O37" s="142">
        <v>0.28500000000000003</v>
      </c>
      <c r="P37" s="142">
        <v>0.28500000000000003</v>
      </c>
      <c r="Q37" s="142">
        <v>0.29000000000000004</v>
      </c>
      <c r="S37" s="144"/>
      <c r="T37" s="144"/>
      <c r="U37" s="144"/>
      <c r="V37" s="144"/>
      <c r="W37" s="144"/>
      <c r="X37" s="144"/>
      <c r="Y37" s="144"/>
      <c r="Z37" s="144"/>
      <c r="AA37" s="144"/>
      <c r="AB37" s="144"/>
      <c r="AC37" s="144"/>
      <c r="AD37" s="144"/>
    </row>
    <row r="38" spans="4:30" x14ac:dyDescent="0.25">
      <c r="D38" s="141">
        <v>35</v>
      </c>
      <c r="E38" s="143">
        <v>61000</v>
      </c>
      <c r="F38" s="142">
        <v>0.25</v>
      </c>
      <c r="G38" s="142">
        <v>0.255</v>
      </c>
      <c r="H38" s="142">
        <v>0.26</v>
      </c>
      <c r="I38" s="142">
        <v>0.26500000000000001</v>
      </c>
      <c r="J38" s="142">
        <v>0.27</v>
      </c>
      <c r="K38" s="142">
        <v>0.27</v>
      </c>
      <c r="L38" s="142">
        <v>0.27500000000000002</v>
      </c>
      <c r="M38" s="142">
        <v>0.28000000000000003</v>
      </c>
      <c r="N38" s="142">
        <v>0.28000000000000003</v>
      </c>
      <c r="O38" s="142">
        <v>0.28500000000000003</v>
      </c>
      <c r="P38" s="142">
        <v>0.28500000000000003</v>
      </c>
      <c r="Q38" s="142">
        <v>0.29000000000000004</v>
      </c>
      <c r="S38" s="144"/>
      <c r="T38" s="144"/>
      <c r="U38" s="144"/>
      <c r="V38" s="144"/>
      <c r="W38" s="144"/>
      <c r="X38" s="144"/>
      <c r="Y38" s="144"/>
      <c r="Z38" s="144"/>
      <c r="AA38" s="144"/>
      <c r="AB38" s="144"/>
      <c r="AC38" s="144"/>
      <c r="AD38" s="144"/>
    </row>
    <row r="39" spans="4:30" x14ac:dyDescent="0.25">
      <c r="D39" s="141">
        <v>36</v>
      </c>
      <c r="E39" s="143">
        <v>62000</v>
      </c>
      <c r="F39" s="142">
        <v>0.25</v>
      </c>
      <c r="G39" s="142">
        <v>0.255</v>
      </c>
      <c r="H39" s="142">
        <v>0.26</v>
      </c>
      <c r="I39" s="142">
        <v>0.26500000000000001</v>
      </c>
      <c r="J39" s="142">
        <v>0.27</v>
      </c>
      <c r="K39" s="142">
        <v>0.27</v>
      </c>
      <c r="L39" s="142">
        <v>0.27500000000000002</v>
      </c>
      <c r="M39" s="142">
        <v>0.28000000000000003</v>
      </c>
      <c r="N39" s="142">
        <v>0.28000000000000003</v>
      </c>
      <c r="O39" s="142">
        <v>0.28500000000000003</v>
      </c>
      <c r="P39" s="142">
        <v>0.28500000000000003</v>
      </c>
      <c r="Q39" s="142">
        <v>0.29000000000000004</v>
      </c>
      <c r="S39" s="144"/>
      <c r="T39" s="144"/>
      <c r="U39" s="144"/>
      <c r="V39" s="144"/>
      <c r="W39" s="144"/>
      <c r="X39" s="144"/>
      <c r="Y39" s="144"/>
      <c r="Z39" s="144"/>
      <c r="AA39" s="144"/>
      <c r="AB39" s="144"/>
      <c r="AC39" s="144"/>
      <c r="AD39" s="144"/>
    </row>
    <row r="40" spans="4:30" x14ac:dyDescent="0.25">
      <c r="D40" s="141">
        <v>37</v>
      </c>
      <c r="E40" s="143">
        <v>63000</v>
      </c>
      <c r="F40" s="142">
        <v>0.25</v>
      </c>
      <c r="G40" s="142">
        <v>0.255</v>
      </c>
      <c r="H40" s="142">
        <v>0.26</v>
      </c>
      <c r="I40" s="142">
        <v>0.26500000000000001</v>
      </c>
      <c r="J40" s="142">
        <v>0.27</v>
      </c>
      <c r="K40" s="142">
        <v>0.27500000000000002</v>
      </c>
      <c r="L40" s="142">
        <v>0.27500000000000002</v>
      </c>
      <c r="M40" s="142">
        <v>0.28000000000000003</v>
      </c>
      <c r="N40" s="142">
        <v>0.28000000000000003</v>
      </c>
      <c r="O40" s="142">
        <v>0.28500000000000003</v>
      </c>
      <c r="P40" s="142">
        <v>0.29000000000000004</v>
      </c>
      <c r="Q40" s="142">
        <v>0.29000000000000004</v>
      </c>
      <c r="S40" s="144"/>
      <c r="T40" s="144"/>
      <c r="U40" s="144"/>
      <c r="V40" s="144"/>
      <c r="W40" s="144"/>
      <c r="X40" s="144"/>
      <c r="Y40" s="144"/>
      <c r="Z40" s="144"/>
      <c r="AA40" s="144"/>
      <c r="AB40" s="144"/>
      <c r="AC40" s="144"/>
      <c r="AD40" s="144"/>
    </row>
    <row r="41" spans="4:30" x14ac:dyDescent="0.25">
      <c r="D41" s="141">
        <v>38</v>
      </c>
      <c r="E41" s="143">
        <v>64000</v>
      </c>
      <c r="F41" s="142">
        <v>0.255</v>
      </c>
      <c r="G41" s="142">
        <v>0.255</v>
      </c>
      <c r="H41" s="142">
        <v>0.26</v>
      </c>
      <c r="I41" s="142">
        <v>0.26500000000000001</v>
      </c>
      <c r="J41" s="142">
        <v>0.27</v>
      </c>
      <c r="K41" s="142">
        <v>0.27500000000000002</v>
      </c>
      <c r="L41" s="142">
        <v>0.27500000000000002</v>
      </c>
      <c r="M41" s="142">
        <v>0.28000000000000003</v>
      </c>
      <c r="N41" s="142">
        <v>0.28500000000000003</v>
      </c>
      <c r="O41" s="142">
        <v>0.28500000000000003</v>
      </c>
      <c r="P41" s="142">
        <v>0.29000000000000004</v>
      </c>
      <c r="Q41" s="142">
        <v>0.29000000000000004</v>
      </c>
      <c r="S41" s="144"/>
      <c r="T41" s="144"/>
      <c r="U41" s="144"/>
      <c r="V41" s="144"/>
      <c r="W41" s="144"/>
      <c r="X41" s="144"/>
      <c r="Y41" s="144"/>
      <c r="Z41" s="144"/>
      <c r="AA41" s="144"/>
      <c r="AB41" s="144"/>
      <c r="AC41" s="144"/>
      <c r="AD41" s="144"/>
    </row>
    <row r="42" spans="4:30" x14ac:dyDescent="0.25">
      <c r="D42" s="141">
        <v>39</v>
      </c>
      <c r="E42" s="143">
        <v>65000</v>
      </c>
      <c r="F42" s="142">
        <v>0.255</v>
      </c>
      <c r="G42" s="142">
        <v>0.26</v>
      </c>
      <c r="H42" s="142">
        <v>0.26</v>
      </c>
      <c r="I42" s="142">
        <v>0.26500000000000001</v>
      </c>
      <c r="J42" s="142">
        <v>0.27</v>
      </c>
      <c r="K42" s="142">
        <v>0.27500000000000002</v>
      </c>
      <c r="L42" s="142">
        <v>0.27500000000000002</v>
      </c>
      <c r="M42" s="142">
        <v>0.28000000000000003</v>
      </c>
      <c r="N42" s="142">
        <v>0.28500000000000003</v>
      </c>
      <c r="O42" s="142">
        <v>0.28500000000000003</v>
      </c>
      <c r="P42" s="142">
        <v>0.29000000000000004</v>
      </c>
      <c r="Q42" s="142">
        <v>0.29000000000000004</v>
      </c>
      <c r="S42" s="144"/>
      <c r="T42" s="144"/>
      <c r="U42" s="144"/>
      <c r="V42" s="144"/>
      <c r="W42" s="144"/>
      <c r="X42" s="144"/>
      <c r="Y42" s="144"/>
      <c r="Z42" s="144"/>
      <c r="AA42" s="144"/>
      <c r="AB42" s="144"/>
      <c r="AC42" s="144"/>
      <c r="AD42" s="144"/>
    </row>
    <row r="43" spans="4:30" x14ac:dyDescent="0.25">
      <c r="D43" s="141">
        <v>40</v>
      </c>
      <c r="E43" s="143">
        <v>66000</v>
      </c>
      <c r="F43" s="142">
        <v>0.255</v>
      </c>
      <c r="G43" s="142">
        <v>0.26</v>
      </c>
      <c r="H43" s="142">
        <v>0.26</v>
      </c>
      <c r="I43" s="142">
        <v>0.26500000000000001</v>
      </c>
      <c r="J43" s="142">
        <v>0.27</v>
      </c>
      <c r="K43" s="142">
        <v>0.27500000000000002</v>
      </c>
      <c r="L43" s="142">
        <v>0.27500000000000002</v>
      </c>
      <c r="M43" s="142">
        <v>0.28000000000000003</v>
      </c>
      <c r="N43" s="142">
        <v>0.28500000000000003</v>
      </c>
      <c r="O43" s="142">
        <v>0.28500000000000003</v>
      </c>
      <c r="P43" s="142">
        <v>0.29000000000000004</v>
      </c>
      <c r="Q43" s="142">
        <v>0.29000000000000004</v>
      </c>
      <c r="S43" s="144"/>
      <c r="T43" s="144"/>
      <c r="U43" s="144"/>
      <c r="V43" s="144"/>
      <c r="W43" s="144"/>
      <c r="X43" s="144"/>
      <c r="Y43" s="144"/>
      <c r="Z43" s="144"/>
      <c r="AA43" s="144"/>
      <c r="AB43" s="144"/>
      <c r="AC43" s="144"/>
      <c r="AD43" s="144"/>
    </row>
    <row r="44" spans="4:30" x14ac:dyDescent="0.25">
      <c r="D44" s="141">
        <v>41</v>
      </c>
      <c r="E44" s="143">
        <v>67000</v>
      </c>
      <c r="F44" s="142">
        <v>0.255</v>
      </c>
      <c r="G44" s="142">
        <v>0.26</v>
      </c>
      <c r="H44" s="142">
        <v>0.26500000000000001</v>
      </c>
      <c r="I44" s="142">
        <v>0.26500000000000001</v>
      </c>
      <c r="J44" s="142">
        <v>0.27</v>
      </c>
      <c r="K44" s="142">
        <v>0.27500000000000002</v>
      </c>
      <c r="L44" s="142">
        <v>0.28000000000000003</v>
      </c>
      <c r="M44" s="142">
        <v>0.28000000000000003</v>
      </c>
      <c r="N44" s="142">
        <v>0.28500000000000003</v>
      </c>
      <c r="O44" s="142">
        <v>0.28500000000000003</v>
      </c>
      <c r="P44" s="142">
        <v>0.29000000000000004</v>
      </c>
      <c r="Q44" s="142">
        <v>0.29000000000000004</v>
      </c>
      <c r="S44" s="144"/>
      <c r="T44" s="144"/>
      <c r="U44" s="144"/>
      <c r="V44" s="144"/>
      <c r="W44" s="144"/>
      <c r="X44" s="144"/>
      <c r="Y44" s="144"/>
      <c r="Z44" s="144"/>
      <c r="AA44" s="144"/>
      <c r="AB44" s="144"/>
      <c r="AC44" s="144"/>
      <c r="AD44" s="144"/>
    </row>
    <row r="45" spans="4:30" x14ac:dyDescent="0.25">
      <c r="D45" s="141">
        <v>42</v>
      </c>
      <c r="E45" s="143">
        <v>68000</v>
      </c>
      <c r="F45" s="142">
        <v>0.255</v>
      </c>
      <c r="G45" s="142">
        <v>0.26</v>
      </c>
      <c r="H45" s="142">
        <v>0.26500000000000001</v>
      </c>
      <c r="I45" s="142">
        <v>0.27</v>
      </c>
      <c r="J45" s="142">
        <v>0.27</v>
      </c>
      <c r="K45" s="142">
        <v>0.27500000000000002</v>
      </c>
      <c r="L45" s="142">
        <v>0.28000000000000003</v>
      </c>
      <c r="M45" s="142">
        <v>0.28000000000000003</v>
      </c>
      <c r="N45" s="142">
        <v>0.28500000000000003</v>
      </c>
      <c r="O45" s="142">
        <v>0.28500000000000003</v>
      </c>
      <c r="P45" s="142">
        <v>0.29000000000000004</v>
      </c>
      <c r="Q45" s="142">
        <v>0.29499999999999998</v>
      </c>
      <c r="S45" s="144"/>
      <c r="T45" s="144"/>
      <c r="U45" s="144"/>
      <c r="V45" s="144"/>
      <c r="W45" s="144"/>
      <c r="X45" s="144"/>
      <c r="Y45" s="144"/>
      <c r="Z45" s="144"/>
      <c r="AA45" s="144"/>
      <c r="AB45" s="144"/>
      <c r="AC45" s="144"/>
      <c r="AD45" s="144"/>
    </row>
    <row r="46" spans="4:30" x14ac:dyDescent="0.25">
      <c r="D46" s="141">
        <v>43</v>
      </c>
      <c r="E46" s="143">
        <v>69000</v>
      </c>
      <c r="F46" s="142">
        <v>0.255</v>
      </c>
      <c r="G46" s="142">
        <v>0.26</v>
      </c>
      <c r="H46" s="142">
        <v>0.26500000000000001</v>
      </c>
      <c r="I46" s="142">
        <v>0.27</v>
      </c>
      <c r="J46" s="142">
        <v>0.27500000000000002</v>
      </c>
      <c r="K46" s="142">
        <v>0.27500000000000002</v>
      </c>
      <c r="L46" s="142">
        <v>0.28000000000000003</v>
      </c>
      <c r="M46" s="142">
        <v>0.28500000000000003</v>
      </c>
      <c r="N46" s="142">
        <v>0.28500000000000003</v>
      </c>
      <c r="O46" s="142">
        <v>0.29000000000000004</v>
      </c>
      <c r="P46" s="142">
        <v>0.29000000000000004</v>
      </c>
      <c r="Q46" s="142">
        <v>0.29499999999999998</v>
      </c>
      <c r="S46" s="144"/>
      <c r="T46" s="144"/>
      <c r="U46" s="144"/>
      <c r="V46" s="144"/>
      <c r="W46" s="144"/>
      <c r="X46" s="144"/>
      <c r="Y46" s="144"/>
      <c r="Z46" s="144"/>
      <c r="AA46" s="144"/>
      <c r="AB46" s="144"/>
      <c r="AC46" s="144"/>
      <c r="AD46" s="14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A1:O66"/>
  <sheetViews>
    <sheetView showGridLines="0" tabSelected="1" zoomScaleNormal="100" workbookViewId="0">
      <selection activeCell="B3" sqref="B3:C3"/>
    </sheetView>
  </sheetViews>
  <sheetFormatPr defaultRowHeight="12" x14ac:dyDescent="0.2"/>
  <cols>
    <col min="1" max="1" width="43.85546875" style="6" customWidth="1"/>
    <col min="2" max="2" width="11.140625" style="6" customWidth="1"/>
    <col min="3" max="3" width="11.140625" style="43" customWidth="1"/>
    <col min="4" max="4" width="11.42578125" style="2" customWidth="1"/>
    <col min="5" max="9" width="11.140625" style="2" customWidth="1"/>
    <col min="10" max="11" width="11.140625" style="6" customWidth="1"/>
    <col min="12" max="12" width="15.5703125" style="6" customWidth="1"/>
    <col min="13" max="15" width="11.140625" style="6" customWidth="1"/>
    <col min="16" max="22" width="13.5703125" style="6" customWidth="1"/>
    <col min="23" max="29" width="17.42578125" style="6" customWidth="1"/>
    <col min="30" max="30" width="12.5703125" style="6" bestFit="1" customWidth="1"/>
    <col min="31" max="31" width="16.7109375" style="6" bestFit="1" customWidth="1"/>
    <col min="32" max="32" width="13.85546875" style="6" bestFit="1" customWidth="1"/>
    <col min="33" max="33" width="9.140625" style="6"/>
    <col min="34" max="34" width="9.85546875" style="6" bestFit="1" customWidth="1"/>
    <col min="35" max="16384" width="9.140625" style="6"/>
  </cols>
  <sheetData>
    <row r="1" spans="1:15" x14ac:dyDescent="0.2">
      <c r="A1" s="117" t="s">
        <v>612</v>
      </c>
      <c r="B1" s="115" t="s">
        <v>13</v>
      </c>
      <c r="C1" s="115" t="s">
        <v>14</v>
      </c>
      <c r="D1" s="115"/>
      <c r="E1" s="115"/>
      <c r="F1" s="115"/>
      <c r="G1" s="115"/>
      <c r="H1" s="115"/>
      <c r="J1" s="117" t="s">
        <v>615</v>
      </c>
      <c r="K1" s="115"/>
      <c r="L1" s="115"/>
      <c r="M1" s="115"/>
      <c r="N1" s="115"/>
      <c r="O1" s="115"/>
    </row>
    <row r="2" spans="1:15" x14ac:dyDescent="0.2">
      <c r="A2" s="123" t="s">
        <v>613</v>
      </c>
      <c r="B2" s="115"/>
      <c r="C2" s="115"/>
      <c r="D2" s="115"/>
      <c r="E2" s="115"/>
      <c r="F2" s="115"/>
      <c r="G2" s="115"/>
      <c r="H2" s="115"/>
      <c r="J2" s="117"/>
      <c r="K2" s="115"/>
      <c r="L2" s="115"/>
      <c r="M2" s="115"/>
      <c r="N2" s="115"/>
      <c r="O2" s="115"/>
    </row>
    <row r="3" spans="1:15" x14ac:dyDescent="0.2">
      <c r="A3" s="6" t="s">
        <v>16</v>
      </c>
      <c r="B3" s="234">
        <v>45658</v>
      </c>
      <c r="C3" s="235"/>
      <c r="E3" s="1" t="s">
        <v>180</v>
      </c>
      <c r="F3" s="6"/>
      <c r="G3" s="56" t="s">
        <v>105</v>
      </c>
      <c r="H3" s="14">
        <f>VLOOKUP(G3,List!C1:D13,2,0)</f>
        <v>0</v>
      </c>
      <c r="J3" s="6" t="s">
        <v>144</v>
      </c>
      <c r="K3" s="2"/>
      <c r="L3" s="26">
        <f>Output!C91</f>
        <v>13845.116110944764</v>
      </c>
      <c r="M3" s="169"/>
      <c r="N3" s="169"/>
      <c r="O3" s="155"/>
    </row>
    <row r="4" spans="1:15" x14ac:dyDescent="0.2">
      <c r="A4" s="6" t="s">
        <v>153</v>
      </c>
      <c r="B4" s="107">
        <v>29806</v>
      </c>
      <c r="C4" s="107"/>
      <c r="E4" s="1" t="s">
        <v>620</v>
      </c>
      <c r="G4" s="50"/>
      <c r="H4" s="14">
        <f>IF(G4&gt;VLOOKUP(G3,List!C:E,3,0),VLOOKUP(G3,List!C:E,3,0),G4)</f>
        <v>0</v>
      </c>
      <c r="J4" s="6" t="s">
        <v>145</v>
      </c>
      <c r="K4" s="2"/>
      <c r="L4" s="26">
        <f>Output!C331</f>
        <v>214924.21811145547</v>
      </c>
      <c r="M4" s="153"/>
      <c r="N4" s="170"/>
      <c r="O4" s="155"/>
    </row>
    <row r="5" spans="1:15" x14ac:dyDescent="0.2">
      <c r="A5" s="6" t="s">
        <v>17</v>
      </c>
      <c r="B5" s="44">
        <f>AowLeeftijd!B4</f>
        <v>43</v>
      </c>
      <c r="C5" s="44" t="str">
        <f>AowLeeftijd!C4</f>
        <v/>
      </c>
      <c r="E5" s="1" t="s">
        <v>623</v>
      </c>
      <c r="F5" s="6"/>
      <c r="H5" s="14">
        <f>IF(OR(C4&lt;&gt;"",H7&lt;&gt;"Acceptatie"),0,List!M2)</f>
        <v>17000</v>
      </c>
      <c r="J5" s="6" t="s">
        <v>146</v>
      </c>
      <c r="K5" s="2"/>
      <c r="L5" s="26">
        <f>Output!C307</f>
        <v>200000</v>
      </c>
      <c r="M5" s="153"/>
      <c r="N5" s="169"/>
      <c r="O5" s="169"/>
    </row>
    <row r="6" spans="1:15" x14ac:dyDescent="0.2">
      <c r="A6" s="6" t="s">
        <v>234</v>
      </c>
      <c r="B6" s="236">
        <v>67</v>
      </c>
      <c r="C6" s="237"/>
      <c r="D6" s="6"/>
      <c r="E6" s="44" t="s">
        <v>625</v>
      </c>
      <c r="F6" s="43"/>
      <c r="G6" s="43"/>
      <c r="H6" s="122">
        <f>H3+H4+H5</f>
        <v>17000</v>
      </c>
      <c r="J6" s="6" t="s">
        <v>147</v>
      </c>
      <c r="K6" s="2"/>
      <c r="L6" s="26">
        <f>Output!C329</f>
        <v>14924.218111455464</v>
      </c>
      <c r="M6" s="171"/>
      <c r="N6" s="155"/>
      <c r="O6" s="155"/>
    </row>
    <row r="7" spans="1:15" x14ac:dyDescent="0.2">
      <c r="A7" s="6" t="s">
        <v>154</v>
      </c>
      <c r="B7" s="7">
        <f>AowLeeftijd!B7</f>
        <v>54278</v>
      </c>
      <c r="C7" s="7" t="str">
        <f>AowLeeftijd!C7</f>
        <v/>
      </c>
      <c r="E7" s="2" t="s">
        <v>724</v>
      </c>
      <c r="H7" s="56" t="s">
        <v>711</v>
      </c>
      <c r="J7" s="10" t="str">
        <f>Output!B346</f>
        <v>Check op betaalbaarheid</v>
      </c>
      <c r="K7" s="2"/>
      <c r="L7" s="10" t="str">
        <f>Output!C346</f>
        <v>NHG akkoord</v>
      </c>
      <c r="M7" s="43"/>
      <c r="N7" s="2"/>
      <c r="O7" s="2"/>
    </row>
    <row r="8" spans="1:15" x14ac:dyDescent="0.2">
      <c r="A8" s="6" t="s">
        <v>206</v>
      </c>
      <c r="B8" s="6">
        <f>IF(B7&gt;$B$3,(YEAR(B7)-YEAR($B$3))*12+MONTH(B7)-MONTH($B$3)+1+IF(DAY(B4)&gt;DAY(B3),1,0),1)</f>
        <v>285</v>
      </c>
      <c r="C8" s="6" t="str">
        <f>IF(C4&lt;&gt;"",IF(C7&gt;$B$3,(YEAR(C7)-YEAR($B$3))*12+MONTH(C7)-MONTH($B$3)+1+IF(DAY(C4)&gt;DAY(B3),1,0),1),"")</f>
        <v/>
      </c>
      <c r="E8" s="1" t="s">
        <v>727</v>
      </c>
      <c r="H8" s="106">
        <v>120</v>
      </c>
      <c r="J8" s="161" t="str">
        <f>Output!B358</f>
        <v>extra aflossing 1</v>
      </c>
      <c r="K8" s="162"/>
      <c r="L8" s="163">
        <f>Output!C358</f>
        <v>0</v>
      </c>
      <c r="M8" s="43"/>
      <c r="N8" s="2"/>
      <c r="O8" s="2"/>
    </row>
    <row r="9" spans="1:15" x14ac:dyDescent="0.2">
      <c r="A9" s="6" t="s">
        <v>155</v>
      </c>
      <c r="B9" s="45">
        <f>AowLeeftijd!B8</f>
        <v>67</v>
      </c>
      <c r="C9" s="45" t="str">
        <f>AowLeeftijd!C8</f>
        <v/>
      </c>
      <c r="E9" s="1" t="s">
        <v>726</v>
      </c>
      <c r="H9" s="106">
        <v>120</v>
      </c>
      <c r="J9" s="161" t="str">
        <f>Output!B359</f>
        <v>extra aflossing 1 (mnd)</v>
      </c>
      <c r="K9" s="162"/>
      <c r="L9" s="164">
        <f>Output!C359</f>
        <v>0</v>
      </c>
      <c r="M9" s="43"/>
      <c r="N9" s="2"/>
      <c r="O9" s="2"/>
    </row>
    <row r="10" spans="1:15" x14ac:dyDescent="0.2">
      <c r="A10" s="6" t="s">
        <v>233</v>
      </c>
      <c r="B10" s="236" t="s">
        <v>151</v>
      </c>
      <c r="C10" s="237"/>
      <c r="D10" s="6"/>
      <c r="E10" s="6" t="s">
        <v>621</v>
      </c>
      <c r="F10" s="6"/>
      <c r="H10" s="56" t="s">
        <v>160</v>
      </c>
      <c r="J10" s="161" t="str">
        <f>Output!B360</f>
        <v>extra aflossing 2</v>
      </c>
      <c r="K10" s="162"/>
      <c r="L10" s="163">
        <f>Output!C360</f>
        <v>0</v>
      </c>
      <c r="M10" s="43"/>
      <c r="N10" s="2"/>
      <c r="O10" s="2"/>
    </row>
    <row r="11" spans="1:15" x14ac:dyDescent="0.2">
      <c r="A11" s="6" t="s">
        <v>157</v>
      </c>
      <c r="B11" s="46">
        <v>13000</v>
      </c>
      <c r="C11" s="46">
        <v>13000</v>
      </c>
      <c r="E11" s="104" t="s">
        <v>622</v>
      </c>
      <c r="F11" s="104"/>
      <c r="H11" s="105" t="s">
        <v>161</v>
      </c>
      <c r="J11" s="161" t="str">
        <f>Output!B361</f>
        <v>extra aflossing 2 (mnd)</v>
      </c>
      <c r="K11" s="162"/>
      <c r="L11" s="164">
        <f>Output!C361</f>
        <v>0</v>
      </c>
      <c r="M11" s="43"/>
      <c r="N11" s="2"/>
      <c r="O11" s="2"/>
    </row>
    <row r="12" spans="1:15" x14ac:dyDescent="0.2">
      <c r="A12" s="6" t="s">
        <v>156</v>
      </c>
      <c r="B12" s="108">
        <v>0</v>
      </c>
      <c r="C12" s="108"/>
      <c r="E12" s="104" t="s">
        <v>725</v>
      </c>
      <c r="F12" s="104"/>
      <c r="H12" s="106">
        <v>1</v>
      </c>
      <c r="J12" s="161" t="str">
        <f>Output!B362</f>
        <v>extra aflossing 3</v>
      </c>
      <c r="K12" s="162"/>
      <c r="L12" s="163">
        <f>Output!C362</f>
        <v>0</v>
      </c>
      <c r="M12" s="43"/>
      <c r="N12" s="2"/>
      <c r="O12" s="2"/>
    </row>
    <row r="13" spans="1:15" x14ac:dyDescent="0.2">
      <c r="A13" s="6" t="s">
        <v>162</v>
      </c>
      <c r="B13" s="236" t="s">
        <v>161</v>
      </c>
      <c r="C13" s="237"/>
      <c r="E13" s="104" t="s">
        <v>728</v>
      </c>
      <c r="F13" s="104"/>
      <c r="H13" s="106">
        <v>120</v>
      </c>
      <c r="J13" s="161" t="str">
        <f>Output!B363</f>
        <v>extra aflossing 3 (mnd)</v>
      </c>
      <c r="K13" s="162"/>
      <c r="L13" s="164">
        <f>Output!C363</f>
        <v>0</v>
      </c>
      <c r="M13" s="43"/>
      <c r="N13" s="2"/>
      <c r="O13" s="2"/>
    </row>
    <row r="14" spans="1:15" x14ac:dyDescent="0.2">
      <c r="N14" s="2"/>
      <c r="O14" s="2"/>
    </row>
    <row r="15" spans="1:15" ht="24" x14ac:dyDescent="0.2">
      <c r="A15" s="114" t="s">
        <v>0</v>
      </c>
      <c r="B15" s="115" t="s">
        <v>10</v>
      </c>
      <c r="C15" s="115" t="s">
        <v>163</v>
      </c>
      <c r="D15" s="115" t="s">
        <v>179</v>
      </c>
      <c r="E15" s="115" t="s">
        <v>164</v>
      </c>
      <c r="F15" s="115" t="s">
        <v>165</v>
      </c>
      <c r="G15" s="115" t="s">
        <v>166</v>
      </c>
      <c r="H15" s="115" t="s">
        <v>167</v>
      </c>
      <c r="I15" s="115" t="s">
        <v>168</v>
      </c>
      <c r="J15" s="115"/>
      <c r="K15" s="115"/>
      <c r="L15" s="115"/>
      <c r="M15" s="115"/>
      <c r="N15" s="115"/>
      <c r="O15" s="115"/>
    </row>
    <row r="16" spans="1:15" x14ac:dyDescent="0.2">
      <c r="A16" s="1" t="s">
        <v>630</v>
      </c>
      <c r="B16" s="112">
        <v>50000</v>
      </c>
      <c r="C16" s="113">
        <f>$B$3</f>
        <v>45658</v>
      </c>
      <c r="D16" s="49">
        <f t="shared" ref="D16:D17" si="0">$B$8-1</f>
        <v>284</v>
      </c>
      <c r="E16" s="152">
        <f>EDATE(C16,D16)</f>
        <v>54302</v>
      </c>
      <c r="F16" s="153">
        <f>IF(C16&gt;$B$3,(YEAR(C16)-YEAR($B$3))*12+MONTH(C16)-MONTH($B$3)+1,1)</f>
        <v>1</v>
      </c>
      <c r="G16" s="153">
        <f>IF(E16&gt;$B$3,(YEAR(E16)-YEAR($B$3))*12+MONTH(E16)-MONTH($B$3),0)</f>
        <v>284</v>
      </c>
      <c r="H16" s="153">
        <f>F16</f>
        <v>1</v>
      </c>
      <c r="I16" s="153">
        <f>G16</f>
        <v>284</v>
      </c>
    </row>
    <row r="17" spans="1:13" x14ac:dyDescent="0.2">
      <c r="A17" s="1" t="s">
        <v>631</v>
      </c>
      <c r="B17" s="47">
        <v>0</v>
      </c>
      <c r="C17" s="51">
        <f>$B$3</f>
        <v>45658</v>
      </c>
      <c r="D17" s="49">
        <f t="shared" si="0"/>
        <v>284</v>
      </c>
      <c r="E17" s="152">
        <f t="shared" ref="E17:E20" si="1">EDATE(C17,D17)</f>
        <v>54302</v>
      </c>
      <c r="F17" s="153">
        <f>IF(C17&gt;$B$3,(YEAR(C17)-YEAR($B$3))*12+MONTH(C17)-MONTH($B$3)+1,1)</f>
        <v>1</v>
      </c>
      <c r="G17" s="153">
        <f>IF(E17&gt;$B$3,(YEAR(E17)-YEAR($B$3))*12+MONTH(E17)-MONTH($B$3),0)</f>
        <v>284</v>
      </c>
      <c r="H17" s="153">
        <f t="shared" ref="H17:H20" si="2">F17</f>
        <v>1</v>
      </c>
      <c r="I17" s="153">
        <f t="shared" ref="I17:I20" si="3">G17</f>
        <v>284</v>
      </c>
    </row>
    <row r="18" spans="1:13" x14ac:dyDescent="0.2">
      <c r="A18" s="1" t="s">
        <v>632</v>
      </c>
      <c r="B18" s="47">
        <v>0</v>
      </c>
      <c r="C18" s="51">
        <f>$B$3</f>
        <v>45658</v>
      </c>
      <c r="D18" s="49">
        <f>$B$8-1</f>
        <v>284</v>
      </c>
      <c r="E18" s="152">
        <f t="shared" si="1"/>
        <v>54302</v>
      </c>
      <c r="F18" s="153">
        <f>IF(C18&gt;$B$3,(YEAR(C18)-YEAR($B$3))*12+MONTH(C18)-MONTH($B$3)+1,1)</f>
        <v>1</v>
      </c>
      <c r="G18" s="153">
        <f>IF(E18&gt;$B$3,(YEAR(E18)-YEAR($B$3))*12+MONTH(E18)-MONTH($B$3),0)</f>
        <v>284</v>
      </c>
      <c r="H18" s="153">
        <f t="shared" si="2"/>
        <v>1</v>
      </c>
      <c r="I18" s="153">
        <f t="shared" si="3"/>
        <v>284</v>
      </c>
    </row>
    <row r="19" spans="1:13" x14ac:dyDescent="0.2">
      <c r="A19" s="1" t="s">
        <v>633</v>
      </c>
      <c r="B19" s="47">
        <v>0</v>
      </c>
      <c r="C19" s="51">
        <f>B7</f>
        <v>54278</v>
      </c>
      <c r="D19" s="49">
        <v>360</v>
      </c>
      <c r="E19" s="152"/>
      <c r="F19" s="153">
        <f>IF(C19&gt;$B$3,(YEAR(C19)-YEAR($B$3))*12+MONTH(C19)-MONTH($B$3)+1+IF(DAY(B4)&gt;DAY(B3),1,0),1)</f>
        <v>285</v>
      </c>
      <c r="G19" s="153"/>
      <c r="H19" s="153">
        <f t="shared" si="2"/>
        <v>285</v>
      </c>
      <c r="I19" s="154">
        <v>360</v>
      </c>
    </row>
    <row r="20" spans="1:13" x14ac:dyDescent="0.2">
      <c r="A20" s="1" t="s">
        <v>634</v>
      </c>
      <c r="B20" s="47">
        <v>0</v>
      </c>
      <c r="C20" s="51">
        <f>$B$3</f>
        <v>45658</v>
      </c>
      <c r="D20" s="49">
        <v>360</v>
      </c>
      <c r="E20" s="152">
        <f t="shared" si="1"/>
        <v>56615</v>
      </c>
      <c r="F20" s="153">
        <f>IF(C20&gt;$B$3,(YEAR(C20)-YEAR($B$3))*12+MONTH(C20)-MONTH($B$3)+1,1)</f>
        <v>1</v>
      </c>
      <c r="G20" s="153">
        <f>IF(E20&gt;$B$3,(YEAR(E20)-YEAR($B$3))*12+MONTH(E20)-MONTH($B$3),0)</f>
        <v>360</v>
      </c>
      <c r="H20" s="153">
        <f t="shared" si="2"/>
        <v>1</v>
      </c>
      <c r="I20" s="153">
        <f t="shared" si="3"/>
        <v>360</v>
      </c>
    </row>
    <row r="21" spans="1:13" x14ac:dyDescent="0.2">
      <c r="A21" s="1" t="s">
        <v>635</v>
      </c>
      <c r="B21" s="48">
        <v>0</v>
      </c>
      <c r="C21" s="51">
        <f>$B$3</f>
        <v>45658</v>
      </c>
      <c r="D21" s="49">
        <v>360</v>
      </c>
      <c r="E21" s="152">
        <f>EDATE(C21,D21)</f>
        <v>56615</v>
      </c>
      <c r="F21" s="153">
        <f>IF(C21&gt;$B$3,(YEAR(C21)-YEAR($B$3))*12+MONTH(C21)-MONTH($B$3)+1,1)</f>
        <v>1</v>
      </c>
      <c r="G21" s="153">
        <f>IF(E21&gt;$B$3,(YEAR(E21)-YEAR($B$3))*12+MONTH(E21)-MONTH($B$3),0)</f>
        <v>360</v>
      </c>
      <c r="H21" s="153">
        <f>F21</f>
        <v>1</v>
      </c>
      <c r="I21" s="153">
        <f>G21</f>
        <v>360</v>
      </c>
    </row>
    <row r="22" spans="1:13" x14ac:dyDescent="0.2">
      <c r="E22" s="155"/>
      <c r="F22" s="155"/>
      <c r="G22" s="155"/>
      <c r="H22" s="155"/>
      <c r="I22" s="155"/>
    </row>
    <row r="23" spans="1:13" x14ac:dyDescent="0.2">
      <c r="A23" s="1" t="s">
        <v>636</v>
      </c>
      <c r="B23" s="48">
        <v>0</v>
      </c>
      <c r="C23" s="51">
        <f>$B$3</f>
        <v>45658</v>
      </c>
      <c r="D23" s="49" t="e">
        <f t="shared" ref="D23:D24" si="4">$C$8-1</f>
        <v>#VALUE!</v>
      </c>
      <c r="E23" s="152" t="e">
        <f>EDATE(C23,D23)</f>
        <v>#VALUE!</v>
      </c>
      <c r="F23" s="153">
        <f>IF(C23&gt;$B$3,(YEAR(C23)-YEAR($B$3))*12+MONTH(C23)-MONTH($B$3)+1,1)</f>
        <v>1</v>
      </c>
      <c r="G23" s="153" t="e">
        <f>IF(E23&gt;$B$3,(YEAR(E23)-YEAR($B$3))*12+MONTH(E23)-MONTH($B$3),0)</f>
        <v>#VALUE!</v>
      </c>
      <c r="H23" s="153">
        <f t="shared" ref="H23:H27" si="5">F23</f>
        <v>1</v>
      </c>
      <c r="I23" s="153" t="e">
        <f t="shared" ref="I23:I27" si="6">G23</f>
        <v>#VALUE!</v>
      </c>
    </row>
    <row r="24" spans="1:13" x14ac:dyDescent="0.2">
      <c r="A24" s="1" t="s">
        <v>637</v>
      </c>
      <c r="B24" s="48">
        <v>0</v>
      </c>
      <c r="C24" s="51">
        <f>$B$3</f>
        <v>45658</v>
      </c>
      <c r="D24" s="49" t="e">
        <f t="shared" si="4"/>
        <v>#VALUE!</v>
      </c>
      <c r="E24" s="152" t="e">
        <f>EDATE(C24,D24)</f>
        <v>#VALUE!</v>
      </c>
      <c r="F24" s="153">
        <f>IF(C24&gt;$B$3,(YEAR(C24)-YEAR($B$3))*12+MONTH(C24)-MONTH($B$3)+1,1)</f>
        <v>1</v>
      </c>
      <c r="G24" s="153" t="e">
        <f>IF(E24&gt;$B$3,(YEAR(E24)-YEAR($B$3))*12+MONTH(E24)-MONTH($B$3),0)</f>
        <v>#VALUE!</v>
      </c>
      <c r="H24" s="153">
        <f t="shared" si="5"/>
        <v>1</v>
      </c>
      <c r="I24" s="153" t="e">
        <f t="shared" si="6"/>
        <v>#VALUE!</v>
      </c>
    </row>
    <row r="25" spans="1:13" x14ac:dyDescent="0.2">
      <c r="A25" s="1" t="s">
        <v>638</v>
      </c>
      <c r="B25" s="48">
        <v>0</v>
      </c>
      <c r="C25" s="51">
        <f>$B$3</f>
        <v>45658</v>
      </c>
      <c r="D25" s="49" t="e">
        <f>$C$8-1</f>
        <v>#VALUE!</v>
      </c>
      <c r="E25" s="152" t="e">
        <f>EDATE(C25,D25)</f>
        <v>#VALUE!</v>
      </c>
      <c r="F25" s="153">
        <f>IF(C25&gt;$B$3,(YEAR(C25)-YEAR($B$3))*12+MONTH(C25)-MONTH($B$3)+1,1)</f>
        <v>1</v>
      </c>
      <c r="G25" s="153" t="e">
        <f>IF(E25&gt;$B$3,(YEAR(E25)-YEAR($B$3))*12+MONTH(E25)-MONTH($B$3),0)</f>
        <v>#VALUE!</v>
      </c>
      <c r="H25" s="153">
        <f t="shared" si="5"/>
        <v>1</v>
      </c>
      <c r="I25" s="153" t="e">
        <f t="shared" si="6"/>
        <v>#VALUE!</v>
      </c>
    </row>
    <row r="26" spans="1:13" x14ac:dyDescent="0.2">
      <c r="A26" s="1" t="s">
        <v>639</v>
      </c>
      <c r="B26" s="48">
        <v>0</v>
      </c>
      <c r="C26" s="51" t="str">
        <f>C7</f>
        <v/>
      </c>
      <c r="D26" s="49">
        <v>360</v>
      </c>
      <c r="E26" s="152"/>
      <c r="F26" s="153" t="str">
        <f>IF(C4&lt;&gt;"",IF(C26&gt;$B$3,(YEAR(C26)-YEAR($B$3))*12+MONTH(C26)-MONTH($B$3)+1+IF(DAY(C4)&gt;DAY(B3),1,0),1),"")</f>
        <v/>
      </c>
      <c r="G26" s="153"/>
      <c r="H26" s="153" t="str">
        <f t="shared" si="5"/>
        <v/>
      </c>
      <c r="I26" s="154">
        <v>360</v>
      </c>
    </row>
    <row r="27" spans="1:13" x14ac:dyDescent="0.2">
      <c r="A27" s="1" t="s">
        <v>640</v>
      </c>
      <c r="B27" s="48">
        <v>0</v>
      </c>
      <c r="C27" s="51">
        <f>$B$3</f>
        <v>45658</v>
      </c>
      <c r="D27" s="49">
        <v>360</v>
      </c>
      <c r="E27" s="152">
        <f>EDATE(C27,D27)</f>
        <v>56615</v>
      </c>
      <c r="F27" s="153">
        <f>IF(C27&gt;$B$3,(YEAR(C27)-YEAR($B$3))*12+MONTH(C27)-MONTH($B$3)+1,1)</f>
        <v>1</v>
      </c>
      <c r="G27" s="153">
        <f>IF(E27&gt;$B$3,(YEAR(E27)-YEAR($B$3))*12+MONTH(E27)-MONTH($B$3),0)</f>
        <v>360</v>
      </c>
      <c r="H27" s="153">
        <f t="shared" si="5"/>
        <v>1</v>
      </c>
      <c r="I27" s="153">
        <f t="shared" si="6"/>
        <v>360</v>
      </c>
    </row>
    <row r="28" spans="1:13" x14ac:dyDescent="0.2">
      <c r="A28" s="1" t="s">
        <v>641</v>
      </c>
      <c r="B28" s="48">
        <v>0</v>
      </c>
      <c r="C28" s="51">
        <f>$B$3</f>
        <v>45658</v>
      </c>
      <c r="D28" s="49">
        <v>360</v>
      </c>
      <c r="E28" s="152">
        <f>EDATE(C28,D28)</f>
        <v>56615</v>
      </c>
      <c r="F28" s="153">
        <f>IF(C28&gt;$B$3,(YEAR(C28)-YEAR($B$3))*12+MONTH(C28)-MONTH($B$3)+1,1)</f>
        <v>1</v>
      </c>
      <c r="G28" s="153">
        <f>IF(E28&gt;$B$3,(YEAR(E28)-YEAR($B$3))*12+MONTH(E28)-MONTH($B$3),0)</f>
        <v>360</v>
      </c>
      <c r="H28" s="153">
        <f>F28</f>
        <v>1</v>
      </c>
      <c r="I28" s="153">
        <f>G28</f>
        <v>360</v>
      </c>
      <c r="L28" s="34"/>
      <c r="M28" s="30"/>
    </row>
    <row r="29" spans="1:13" x14ac:dyDescent="0.2">
      <c r="B29" s="44"/>
      <c r="D29" s="43"/>
      <c r="E29" s="153"/>
      <c r="F29" s="153"/>
      <c r="G29" s="153"/>
      <c r="H29" s="153"/>
      <c r="I29" s="153"/>
      <c r="L29" s="34"/>
    </row>
    <row r="30" spans="1:13" x14ac:dyDescent="0.2">
      <c r="A30" s="1" t="s">
        <v>254</v>
      </c>
      <c r="E30" s="155"/>
      <c r="F30" s="155"/>
      <c r="G30" s="155"/>
      <c r="H30" s="155"/>
      <c r="I30" s="155"/>
    </row>
    <row r="31" spans="1:13" x14ac:dyDescent="0.2">
      <c r="A31" s="1" t="s">
        <v>674</v>
      </c>
      <c r="B31" s="48">
        <v>0</v>
      </c>
      <c r="C31" s="51">
        <f>$B$3</f>
        <v>45658</v>
      </c>
      <c r="D31" s="49">
        <v>360</v>
      </c>
      <c r="E31" s="152">
        <f t="shared" ref="E31:E34" si="7">EDATE(C31,D31)</f>
        <v>56615</v>
      </c>
      <c r="F31" s="153">
        <f>IF(C31&gt;$B$3,(YEAR(C31)-YEAR($B$3))*12+MONTH(C31)-MONTH($B$3)+1,1)</f>
        <v>1</v>
      </c>
      <c r="G31" s="153">
        <f>IF(E31&gt;$B$3,(YEAR(E31)-YEAR($B$3))*12+MONTH(E31)-MONTH($B$3),0)</f>
        <v>360</v>
      </c>
      <c r="H31" s="153">
        <f t="shared" ref="H31:H34" si="8">F31</f>
        <v>1</v>
      </c>
      <c r="I31" s="153">
        <f t="shared" ref="I31:I34" si="9">G31</f>
        <v>360</v>
      </c>
    </row>
    <row r="32" spans="1:13" x14ac:dyDescent="0.2">
      <c r="A32" s="1" t="s">
        <v>669</v>
      </c>
      <c r="B32" s="48">
        <v>0</v>
      </c>
      <c r="C32" s="51">
        <f>$B$3</f>
        <v>45658</v>
      </c>
      <c r="D32" s="49">
        <v>360</v>
      </c>
      <c r="E32" s="152">
        <f t="shared" si="7"/>
        <v>56615</v>
      </c>
      <c r="F32" s="153">
        <f>IF(C32&gt;$B$3,(YEAR(C32)-YEAR($B$3))*12+MONTH(C32)-MONTH($B$3)+1,1)</f>
        <v>1</v>
      </c>
      <c r="G32" s="153">
        <f>IF(E32&gt;$B$3,(YEAR(E32)-YEAR($B$3))*12+MONTH(E32)-MONTH($B$3),0)</f>
        <v>360</v>
      </c>
      <c r="H32" s="153">
        <f t="shared" si="8"/>
        <v>1</v>
      </c>
      <c r="I32" s="153">
        <f t="shared" si="9"/>
        <v>360</v>
      </c>
    </row>
    <row r="33" spans="1:15" x14ac:dyDescent="0.2">
      <c r="A33" s="1" t="s">
        <v>672</v>
      </c>
      <c r="B33" s="48">
        <v>0</v>
      </c>
      <c r="C33" s="51">
        <f>$B$3</f>
        <v>45658</v>
      </c>
      <c r="D33" s="49">
        <v>360</v>
      </c>
      <c r="E33" s="152">
        <f t="shared" ref="E33" si="10">EDATE(C33,D33)</f>
        <v>56615</v>
      </c>
      <c r="F33" s="153">
        <f>IF(C33&gt;$B$3,(YEAR(C33)-YEAR($B$3))*12+MONTH(C33)-MONTH($B$3)+1,1)</f>
        <v>1</v>
      </c>
      <c r="G33" s="153">
        <f>IF(E33&gt;$B$3,(YEAR(E33)-YEAR($B$3))*12+MONTH(E33)-MONTH($B$3),0)</f>
        <v>360</v>
      </c>
      <c r="H33" s="153">
        <f t="shared" ref="H33" si="11">F33</f>
        <v>1</v>
      </c>
      <c r="I33" s="153">
        <f t="shared" ref="I33" si="12">G33</f>
        <v>360</v>
      </c>
    </row>
    <row r="34" spans="1:15" x14ac:dyDescent="0.2">
      <c r="A34" s="1" t="s">
        <v>673</v>
      </c>
      <c r="B34" s="48">
        <v>0</v>
      </c>
      <c r="C34" s="51">
        <f>$B$3</f>
        <v>45658</v>
      </c>
      <c r="D34" s="49">
        <v>360</v>
      </c>
      <c r="E34" s="152">
        <f t="shared" si="7"/>
        <v>56615</v>
      </c>
      <c r="F34" s="153">
        <f>IF(C34&gt;$B$3,(YEAR(C34)-YEAR($B$3))*12+MONTH(C34)-MONTH($B$3)+1,1)</f>
        <v>1</v>
      </c>
      <c r="G34" s="153">
        <f>IF(E34&gt;$B$3,(YEAR(E34)-YEAR($B$3))*12+MONTH(E34)-MONTH($B$3),0)</f>
        <v>360</v>
      </c>
      <c r="H34" s="153">
        <f t="shared" si="8"/>
        <v>1</v>
      </c>
      <c r="I34" s="153">
        <f t="shared" si="9"/>
        <v>360</v>
      </c>
    </row>
    <row r="36" spans="1:15" s="44" customFormat="1" ht="24" x14ac:dyDescent="0.25">
      <c r="A36" s="114" t="s">
        <v>382</v>
      </c>
      <c r="B36" s="116" t="s">
        <v>61</v>
      </c>
      <c r="C36" s="116" t="s">
        <v>64</v>
      </c>
      <c r="D36" s="115" t="s">
        <v>386</v>
      </c>
      <c r="E36" s="115" t="s">
        <v>387</v>
      </c>
      <c r="F36" s="115" t="s">
        <v>388</v>
      </c>
      <c r="G36" s="115" t="s">
        <v>389</v>
      </c>
      <c r="H36" s="115" t="s">
        <v>390</v>
      </c>
      <c r="I36" s="115" t="s">
        <v>384</v>
      </c>
      <c r="J36" s="115" t="s">
        <v>385</v>
      </c>
      <c r="K36" s="115" t="s">
        <v>391</v>
      </c>
      <c r="L36" s="115" t="s">
        <v>383</v>
      </c>
      <c r="M36" s="116" t="s">
        <v>1</v>
      </c>
      <c r="N36" s="115" t="s">
        <v>392</v>
      </c>
      <c r="O36" s="115" t="s">
        <v>393</v>
      </c>
    </row>
    <row r="37" spans="1:15" x14ac:dyDescent="0.2">
      <c r="A37" s="118" t="s">
        <v>111</v>
      </c>
      <c r="B37" s="109">
        <v>0</v>
      </c>
      <c r="C37" s="119"/>
      <c r="D37" s="120">
        <v>0</v>
      </c>
      <c r="E37" s="165">
        <f>D37</f>
        <v>0</v>
      </c>
      <c r="F37" s="110">
        <v>0</v>
      </c>
      <c r="G37" s="111">
        <v>0</v>
      </c>
      <c r="K37" s="1"/>
      <c r="L37" s="1"/>
      <c r="M37" s="55"/>
      <c r="O37" s="54">
        <f>PV(F37/12,E37,-1/12,0,0)</f>
        <v>0</v>
      </c>
    </row>
    <row r="38" spans="1:15" x14ac:dyDescent="0.2">
      <c r="A38" s="6" t="s">
        <v>140</v>
      </c>
      <c r="B38" s="50">
        <v>200000</v>
      </c>
      <c r="C38" s="56" t="s">
        <v>66</v>
      </c>
      <c r="D38" s="121">
        <v>360</v>
      </c>
      <c r="E38" s="166">
        <f t="shared" ref="E38:E46" si="13">IF(AND(C38="Aflosvrij",$H$10="Ja"),360,D38)</f>
        <v>360</v>
      </c>
      <c r="F38" s="52">
        <v>0.05</v>
      </c>
      <c r="G38" s="53">
        <v>120</v>
      </c>
      <c r="H38" s="50">
        <f>B38</f>
        <v>200000</v>
      </c>
      <c r="I38" s="221">
        <v>56615</v>
      </c>
      <c r="J38" s="44">
        <f>(YEAR(I38)-YEAR($B$3))*12+MONTH(I38)-MONTH($B$3)</f>
        <v>360</v>
      </c>
      <c r="K38" s="233">
        <f t="shared" ref="K38:K46" si="14">B38-H38</f>
        <v>0</v>
      </c>
      <c r="L38" s="222">
        <v>0</v>
      </c>
      <c r="M38" s="84">
        <f>IF(G38&gt;=$H$9,F38,MAX(F38,List!$I$2))</f>
        <v>0.05</v>
      </c>
      <c r="N38" s="54">
        <f t="shared" ref="N38:N46" si="15">PV(M38/12,360,-1/12,0,0)</f>
        <v>15.523468087172983</v>
      </c>
      <c r="O38" s="54">
        <f t="shared" ref="O38:O46" si="16">PV(M38/12,E38,-1/12,0,0)</f>
        <v>15.523468087172983</v>
      </c>
    </row>
    <row r="39" spans="1:15" x14ac:dyDescent="0.2">
      <c r="A39" s="6" t="s">
        <v>141</v>
      </c>
      <c r="B39" s="50">
        <v>0</v>
      </c>
      <c r="C39" s="56" t="s">
        <v>66</v>
      </c>
      <c r="D39" s="121">
        <v>0</v>
      </c>
      <c r="E39" s="166">
        <f t="shared" si="13"/>
        <v>0</v>
      </c>
      <c r="F39" s="52">
        <v>0.05</v>
      </c>
      <c r="G39" s="53">
        <v>120</v>
      </c>
      <c r="H39" s="50">
        <f>B39</f>
        <v>0</v>
      </c>
      <c r="I39" s="221">
        <v>56615</v>
      </c>
      <c r="J39" s="44">
        <f t="shared" ref="J39:J46" si="17">(YEAR(I39)-YEAR($B$3))*12+MONTH(I39)-MONTH($B$3)</f>
        <v>360</v>
      </c>
      <c r="K39" s="233">
        <f t="shared" si="14"/>
        <v>0</v>
      </c>
      <c r="L39" s="222">
        <v>0</v>
      </c>
      <c r="M39" s="84">
        <f>IF(G39&gt;=$H$9,F39,MAX(F39,List!$I$2))</f>
        <v>0.05</v>
      </c>
      <c r="N39" s="54">
        <f t="shared" si="15"/>
        <v>15.523468087172983</v>
      </c>
      <c r="O39" s="54">
        <f t="shared" si="16"/>
        <v>0</v>
      </c>
    </row>
    <row r="40" spans="1:15" x14ac:dyDescent="0.2">
      <c r="A40" s="6" t="s">
        <v>142</v>
      </c>
      <c r="B40" s="50">
        <v>0</v>
      </c>
      <c r="C40" s="56" t="s">
        <v>66</v>
      </c>
      <c r="D40" s="121">
        <v>0</v>
      </c>
      <c r="E40" s="166">
        <f t="shared" si="13"/>
        <v>0</v>
      </c>
      <c r="F40" s="52">
        <v>0.05</v>
      </c>
      <c r="G40" s="53">
        <v>120</v>
      </c>
      <c r="H40" s="50">
        <f t="shared" ref="H40:H46" si="18">B40</f>
        <v>0</v>
      </c>
      <c r="I40" s="221">
        <v>56615</v>
      </c>
      <c r="J40" s="44">
        <f t="shared" si="17"/>
        <v>360</v>
      </c>
      <c r="K40" s="233">
        <f t="shared" si="14"/>
        <v>0</v>
      </c>
      <c r="L40" s="222">
        <v>0</v>
      </c>
      <c r="M40" s="84">
        <f>IF(G40&gt;=$H$9,F40,MAX(F40,List!$I$2))</f>
        <v>0.05</v>
      </c>
      <c r="N40" s="54">
        <f t="shared" si="15"/>
        <v>15.523468087172983</v>
      </c>
      <c r="O40" s="54">
        <f t="shared" si="16"/>
        <v>0</v>
      </c>
    </row>
    <row r="41" spans="1:15" x14ac:dyDescent="0.2">
      <c r="A41" s="6" t="s">
        <v>143</v>
      </c>
      <c r="B41" s="50">
        <v>0</v>
      </c>
      <c r="C41" s="56" t="s">
        <v>66</v>
      </c>
      <c r="D41" s="121">
        <v>0</v>
      </c>
      <c r="E41" s="166">
        <f t="shared" si="13"/>
        <v>0</v>
      </c>
      <c r="F41" s="52">
        <v>0.05</v>
      </c>
      <c r="G41" s="53">
        <v>120</v>
      </c>
      <c r="H41" s="50">
        <f t="shared" si="18"/>
        <v>0</v>
      </c>
      <c r="I41" s="221">
        <v>56615</v>
      </c>
      <c r="J41" s="44">
        <f t="shared" si="17"/>
        <v>360</v>
      </c>
      <c r="K41" s="233">
        <f t="shared" si="14"/>
        <v>0</v>
      </c>
      <c r="L41" s="222">
        <v>0</v>
      </c>
      <c r="M41" s="84">
        <f>IF(G41&gt;=$H$9,F41,MAX(F41,List!$I$2))</f>
        <v>0.05</v>
      </c>
      <c r="N41" s="54">
        <f t="shared" si="15"/>
        <v>15.523468087172983</v>
      </c>
      <c r="O41" s="54">
        <f t="shared" si="16"/>
        <v>0</v>
      </c>
    </row>
    <row r="42" spans="1:15" x14ac:dyDescent="0.2">
      <c r="A42" s="6" t="s">
        <v>169</v>
      </c>
      <c r="B42" s="50">
        <v>0</v>
      </c>
      <c r="C42" s="56" t="s">
        <v>66</v>
      </c>
      <c r="D42" s="121">
        <v>0</v>
      </c>
      <c r="E42" s="166">
        <f t="shared" si="13"/>
        <v>0</v>
      </c>
      <c r="F42" s="52">
        <v>0.05</v>
      </c>
      <c r="G42" s="53">
        <v>120</v>
      </c>
      <c r="H42" s="50">
        <f t="shared" si="18"/>
        <v>0</v>
      </c>
      <c r="I42" s="221">
        <v>56615</v>
      </c>
      <c r="J42" s="44">
        <f t="shared" si="17"/>
        <v>360</v>
      </c>
      <c r="K42" s="233">
        <f t="shared" si="14"/>
        <v>0</v>
      </c>
      <c r="L42" s="222">
        <v>0</v>
      </c>
      <c r="M42" s="84">
        <f>IF(G42&gt;=$H$9,F42,MAX(F42,List!$I$2))</f>
        <v>0.05</v>
      </c>
      <c r="N42" s="54">
        <f t="shared" si="15"/>
        <v>15.523468087172983</v>
      </c>
      <c r="O42" s="54">
        <f t="shared" si="16"/>
        <v>0</v>
      </c>
    </row>
    <row r="43" spans="1:15" x14ac:dyDescent="0.2">
      <c r="A43" s="6" t="s">
        <v>170</v>
      </c>
      <c r="B43" s="50">
        <v>0</v>
      </c>
      <c r="C43" s="56" t="s">
        <v>66</v>
      </c>
      <c r="D43" s="121">
        <v>0</v>
      </c>
      <c r="E43" s="166">
        <f t="shared" si="13"/>
        <v>0</v>
      </c>
      <c r="F43" s="52">
        <v>0.05</v>
      </c>
      <c r="G43" s="53">
        <v>120</v>
      </c>
      <c r="H43" s="50">
        <f t="shared" si="18"/>
        <v>0</v>
      </c>
      <c r="I43" s="221">
        <v>56615</v>
      </c>
      <c r="J43" s="44">
        <f t="shared" si="17"/>
        <v>360</v>
      </c>
      <c r="K43" s="233">
        <f t="shared" si="14"/>
        <v>0</v>
      </c>
      <c r="L43" s="222">
        <v>0</v>
      </c>
      <c r="M43" s="84">
        <f>IF(G43&gt;=$H$9,F43,MAX(F43,List!$I$2))</f>
        <v>0.05</v>
      </c>
      <c r="N43" s="54">
        <f t="shared" si="15"/>
        <v>15.523468087172983</v>
      </c>
      <c r="O43" s="54">
        <f t="shared" si="16"/>
        <v>0</v>
      </c>
    </row>
    <row r="44" spans="1:15" x14ac:dyDescent="0.2">
      <c r="A44" s="6" t="s">
        <v>171</v>
      </c>
      <c r="B44" s="50">
        <v>0</v>
      </c>
      <c r="C44" s="56" t="s">
        <v>66</v>
      </c>
      <c r="D44" s="121">
        <v>0</v>
      </c>
      <c r="E44" s="166">
        <f t="shared" si="13"/>
        <v>0</v>
      </c>
      <c r="F44" s="52">
        <v>0.05</v>
      </c>
      <c r="G44" s="53">
        <v>120</v>
      </c>
      <c r="H44" s="50">
        <f t="shared" si="18"/>
        <v>0</v>
      </c>
      <c r="I44" s="221">
        <v>56615</v>
      </c>
      <c r="J44" s="44">
        <f t="shared" si="17"/>
        <v>360</v>
      </c>
      <c r="K44" s="233">
        <f t="shared" si="14"/>
        <v>0</v>
      </c>
      <c r="L44" s="222">
        <v>0</v>
      </c>
      <c r="M44" s="84">
        <f>IF(G44&gt;=$H$9,F44,MAX(F44,List!$I$2))</f>
        <v>0.05</v>
      </c>
      <c r="N44" s="54">
        <f t="shared" si="15"/>
        <v>15.523468087172983</v>
      </c>
      <c r="O44" s="54">
        <f t="shared" si="16"/>
        <v>0</v>
      </c>
    </row>
    <row r="45" spans="1:15" x14ac:dyDescent="0.2">
      <c r="A45" s="6" t="s">
        <v>172</v>
      </c>
      <c r="B45" s="50">
        <v>0</v>
      </c>
      <c r="C45" s="56" t="s">
        <v>66</v>
      </c>
      <c r="D45" s="121">
        <v>0</v>
      </c>
      <c r="E45" s="166">
        <f t="shared" si="13"/>
        <v>0</v>
      </c>
      <c r="F45" s="52">
        <v>0.05</v>
      </c>
      <c r="G45" s="53">
        <v>120</v>
      </c>
      <c r="H45" s="50">
        <f t="shared" si="18"/>
        <v>0</v>
      </c>
      <c r="I45" s="221">
        <v>56615</v>
      </c>
      <c r="J45" s="44">
        <f t="shared" si="17"/>
        <v>360</v>
      </c>
      <c r="K45" s="233">
        <f t="shared" si="14"/>
        <v>0</v>
      </c>
      <c r="L45" s="222">
        <v>0</v>
      </c>
      <c r="M45" s="84">
        <f>IF(G45&gt;=$H$9,F45,MAX(F45,List!$I$2))</f>
        <v>0.05</v>
      </c>
      <c r="N45" s="54">
        <f t="shared" si="15"/>
        <v>15.523468087172983</v>
      </c>
      <c r="O45" s="54">
        <f t="shared" si="16"/>
        <v>0</v>
      </c>
    </row>
    <row r="46" spans="1:15" x14ac:dyDescent="0.2">
      <c r="A46" s="6" t="s">
        <v>173</v>
      </c>
      <c r="B46" s="50">
        <v>0</v>
      </c>
      <c r="C46" s="56" t="s">
        <v>66</v>
      </c>
      <c r="D46" s="121">
        <v>0</v>
      </c>
      <c r="E46" s="166">
        <f t="shared" si="13"/>
        <v>0</v>
      </c>
      <c r="F46" s="167">
        <v>0.05</v>
      </c>
      <c r="G46" s="53">
        <v>120</v>
      </c>
      <c r="H46" s="50">
        <f t="shared" si="18"/>
        <v>0</v>
      </c>
      <c r="I46" s="221">
        <v>56615</v>
      </c>
      <c r="J46" s="44">
        <f t="shared" si="17"/>
        <v>360</v>
      </c>
      <c r="K46" s="233">
        <f t="shared" si="14"/>
        <v>0</v>
      </c>
      <c r="L46" s="222">
        <v>0</v>
      </c>
      <c r="M46" s="84">
        <f>IF(G46&gt;=$H$9,F46,MAX(F46,List!$I$2))</f>
        <v>0.05</v>
      </c>
      <c r="N46" s="54">
        <f t="shared" si="15"/>
        <v>15.523468087172983</v>
      </c>
      <c r="O46" s="54">
        <f t="shared" si="16"/>
        <v>0</v>
      </c>
    </row>
    <row r="47" spans="1:15" x14ac:dyDescent="0.2">
      <c r="D47" s="30" t="s">
        <v>394</v>
      </c>
      <c r="E47" s="168">
        <f>MAX(E38,E39,E40,E41,E42,E43,E44,E45,E46)</f>
        <v>360</v>
      </c>
      <c r="K47" s="26"/>
      <c r="L47" s="30" t="s">
        <v>43</v>
      </c>
      <c r="M47" s="193">
        <f>ROUND((B37*E37*IF(G37&gt;=120,F37,MAX(F37,List!$I$2))+B38*E38*M38+B39*E39*M39+B40*E40*M40+B41*E41*M41+B42*E42*M42+B43*E43*M43+B44*E44*M44+B45*E45*M45+B46*E46*M46)/(B37*E37+B38*E38+B39*E39+B40*E40+B41*E41+B42*E42+B43*E43+B44*E44+B45*E45+B46*E46),5)</f>
        <v>0.05</v>
      </c>
    </row>
    <row r="49" spans="3:7" x14ac:dyDescent="0.2">
      <c r="C49" s="6"/>
      <c r="D49" s="6"/>
      <c r="E49" s="6"/>
      <c r="G49" s="6"/>
    </row>
    <row r="50" spans="3:7" x14ac:dyDescent="0.2">
      <c r="C50" s="6"/>
      <c r="D50" s="6"/>
      <c r="E50" s="6"/>
      <c r="G50" s="6"/>
    </row>
    <row r="51" spans="3:7" x14ac:dyDescent="0.2">
      <c r="C51" s="6"/>
      <c r="D51" s="6"/>
      <c r="E51" s="6"/>
      <c r="G51" s="6"/>
    </row>
    <row r="52" spans="3:7" x14ac:dyDescent="0.2">
      <c r="C52" s="6"/>
      <c r="D52" s="6"/>
      <c r="E52" s="6"/>
      <c r="G52" s="6"/>
    </row>
    <row r="53" spans="3:7" x14ac:dyDescent="0.2">
      <c r="C53" s="6"/>
      <c r="D53" s="6"/>
      <c r="E53" s="6"/>
      <c r="G53" s="6"/>
    </row>
    <row r="54" spans="3:7" x14ac:dyDescent="0.2">
      <c r="C54" s="6"/>
      <c r="D54" s="6"/>
      <c r="E54" s="6"/>
      <c r="G54" s="6"/>
    </row>
    <row r="55" spans="3:7" x14ac:dyDescent="0.2">
      <c r="C55" s="6"/>
      <c r="D55" s="6"/>
      <c r="E55" s="6"/>
      <c r="G55" s="6"/>
    </row>
    <row r="56" spans="3:7" x14ac:dyDescent="0.2">
      <c r="C56" s="6"/>
      <c r="D56" s="6"/>
      <c r="E56" s="6"/>
      <c r="G56" s="6"/>
    </row>
    <row r="57" spans="3:7" x14ac:dyDescent="0.2">
      <c r="C57" s="6"/>
      <c r="D57" s="6"/>
      <c r="E57" s="6"/>
      <c r="G57" s="6"/>
    </row>
    <row r="58" spans="3:7" x14ac:dyDescent="0.2">
      <c r="C58" s="6"/>
      <c r="D58" s="6"/>
      <c r="E58" s="6"/>
      <c r="G58" s="6"/>
    </row>
    <row r="59" spans="3:7" x14ac:dyDescent="0.2">
      <c r="C59" s="6"/>
      <c r="D59" s="6"/>
      <c r="E59" s="6"/>
      <c r="G59" s="6"/>
    </row>
    <row r="60" spans="3:7" x14ac:dyDescent="0.2">
      <c r="C60" s="6"/>
      <c r="D60" s="6"/>
      <c r="E60" s="6"/>
      <c r="G60" s="6"/>
    </row>
    <row r="61" spans="3:7" x14ac:dyDescent="0.2">
      <c r="C61" s="6"/>
      <c r="D61" s="6"/>
      <c r="E61" s="6"/>
      <c r="G61" s="6"/>
    </row>
    <row r="62" spans="3:7" x14ac:dyDescent="0.2">
      <c r="C62" s="6"/>
      <c r="D62" s="6"/>
      <c r="E62" s="6"/>
      <c r="G62" s="6"/>
    </row>
    <row r="63" spans="3:7" x14ac:dyDescent="0.2">
      <c r="C63" s="6"/>
      <c r="D63" s="6"/>
      <c r="E63" s="6"/>
      <c r="G63" s="6"/>
    </row>
    <row r="64" spans="3:7" x14ac:dyDescent="0.2">
      <c r="C64" s="6"/>
      <c r="D64" s="6"/>
      <c r="E64" s="6"/>
      <c r="G64" s="6"/>
    </row>
    <row r="65" spans="2:7" x14ac:dyDescent="0.2">
      <c r="C65" s="6"/>
      <c r="D65" s="6"/>
      <c r="E65" s="6"/>
      <c r="G65" s="6"/>
    </row>
    <row r="66" spans="2:7" x14ac:dyDescent="0.2">
      <c r="B66" s="34"/>
      <c r="C66" s="103"/>
      <c r="D66" s="6"/>
      <c r="E66" s="6"/>
      <c r="F66" s="6"/>
      <c r="G66" s="6"/>
    </row>
  </sheetData>
  <sheetProtection algorithmName="SHA-512" hashValue="nADP/U4xKV+w9ccTmMZaOue3DFcwDfmSzuRTBt+BXVSo0RonwHYk4HdzzjeqAYsR7SaFFisRHkodkGHzalEkSg==" saltValue="REOwSn9z5lYwNruu4GJzRw==" spinCount="100000" sheet="1" selectLockedCells="1"/>
  <mergeCells count="4">
    <mergeCell ref="B3:C3"/>
    <mergeCell ref="B10:C10"/>
    <mergeCell ref="B13:C13"/>
    <mergeCell ref="B6:C6"/>
  </mergeCells>
  <pageMargins left="0.70866141732283472" right="0.70866141732283472" top="0.74803149606299213" bottom="0.74803149606299213" header="0.31496062992125984" footer="0.31496062992125984"/>
  <pageSetup paperSize="9" scale="80" orientation="landscape" r:id="rId1"/>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100-000001000000}">
          <x14:formula1>
            <xm:f>List!$C$2:$C$14</xm:f>
          </x14:formula1>
          <xm:sqref>G3</xm:sqref>
        </x14:dataValidation>
        <x14:dataValidation type="list" allowBlank="1" showInputMessage="1" showErrorMessage="1" xr:uid="{00000000-0002-0000-0100-000002000000}">
          <x14:formula1>
            <xm:f>List!$H$2:$H$3</xm:f>
          </x14:formula1>
          <xm:sqref>B10</xm:sqref>
        </x14:dataValidation>
        <x14:dataValidation type="list" allowBlank="1" showInputMessage="1" showErrorMessage="1" xr:uid="{00000000-0002-0000-0100-000003000000}">
          <x14:formula1>
            <xm:f>List!$N$2:$N$3</xm:f>
          </x14:formula1>
          <xm:sqref>B13 G3 H10:H11</xm:sqref>
        </x14:dataValidation>
        <x14:dataValidation type="list" allowBlank="1" showInputMessage="1" showErrorMessage="1" xr:uid="{00000000-0002-0000-0100-000005000000}">
          <x14:formula1>
            <xm:f>List!$Q$2:$Q$4</xm:f>
          </x14:formula1>
          <xm:sqref>B6</xm:sqref>
        </x14:dataValidation>
        <x14:dataValidation type="list" allowBlank="1" showInputMessage="1" showErrorMessage="1" xr:uid="{00000000-0002-0000-0100-000000000000}">
          <x14:formula1>
            <xm:f>List!$B$2:$B$4</xm:f>
          </x14:formula1>
          <xm:sqref>C38:C46</xm:sqref>
        </x14:dataValidation>
        <x14:dataValidation type="list" allowBlank="1" showInputMessage="1" showErrorMessage="1" xr:uid="{76B77629-9DE0-4F61-85F0-C04A581575D8}">
          <x14:formula1>
            <xm:f>List!$AE$2:$AE$4</xm:f>
          </x14:formula1>
          <xm:sqref>H7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8C460-8F2D-4971-AB60-1735C2DCEC43}">
  <sheetPr>
    <tabColor rgb="FFFFC000"/>
  </sheetPr>
  <dimension ref="D1:AD28"/>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0"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0" x14ac:dyDescent="0.25">
      <c r="D2" s="141" t="s">
        <v>695</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0" x14ac:dyDescent="0.25">
      <c r="E3" s="141" t="s">
        <v>29</v>
      </c>
      <c r="F3" s="145">
        <v>2</v>
      </c>
      <c r="G3" s="145">
        <v>3</v>
      </c>
      <c r="H3" s="145">
        <v>4</v>
      </c>
      <c r="I3" s="145">
        <v>5</v>
      </c>
      <c r="J3" s="145">
        <v>6</v>
      </c>
      <c r="K3" s="145">
        <v>7</v>
      </c>
      <c r="L3" s="145">
        <v>8</v>
      </c>
      <c r="M3" s="145">
        <v>9</v>
      </c>
      <c r="N3" s="145">
        <v>10</v>
      </c>
      <c r="O3" s="145">
        <v>11</v>
      </c>
      <c r="P3" s="145">
        <v>12</v>
      </c>
      <c r="Q3" s="145">
        <v>13</v>
      </c>
    </row>
    <row r="4" spans="4:30" x14ac:dyDescent="0.25">
      <c r="D4" s="141">
        <v>1</v>
      </c>
      <c r="E4" s="143">
        <v>0</v>
      </c>
      <c r="F4" s="142">
        <v>0.06</v>
      </c>
      <c r="G4" s="142">
        <v>0.06</v>
      </c>
      <c r="H4" s="142">
        <v>0.06</v>
      </c>
      <c r="I4" s="142">
        <v>0.06</v>
      </c>
      <c r="J4" s="142">
        <v>0.06</v>
      </c>
      <c r="K4" s="142">
        <v>6.5000000000000002E-2</v>
      </c>
      <c r="L4" s="142">
        <v>6.5000000000000002E-2</v>
      </c>
      <c r="M4" s="142">
        <v>6.5000000000000002E-2</v>
      </c>
      <c r="N4" s="142">
        <v>6.5000000000000002E-2</v>
      </c>
      <c r="O4" s="142">
        <v>6.5000000000000002E-2</v>
      </c>
      <c r="P4" s="142">
        <v>6.5000000000000002E-2</v>
      </c>
      <c r="Q4" s="142">
        <v>6.5000000000000002E-2</v>
      </c>
      <c r="S4" s="144"/>
      <c r="T4" s="144"/>
      <c r="U4" s="144"/>
      <c r="V4" s="144"/>
      <c r="W4" s="144"/>
      <c r="X4" s="144"/>
      <c r="Y4" s="144"/>
      <c r="Z4" s="144"/>
      <c r="AA4" s="144"/>
      <c r="AB4" s="144"/>
      <c r="AC4" s="144"/>
      <c r="AD4" s="144"/>
    </row>
    <row r="5" spans="4:30" x14ac:dyDescent="0.25">
      <c r="D5" s="141">
        <v>2</v>
      </c>
      <c r="E5" s="143">
        <v>32000</v>
      </c>
      <c r="F5" s="142">
        <v>0.06</v>
      </c>
      <c r="G5" s="142">
        <v>0.06</v>
      </c>
      <c r="H5" s="142">
        <v>0.06</v>
      </c>
      <c r="I5" s="142">
        <v>0.06</v>
      </c>
      <c r="J5" s="142">
        <v>0.06</v>
      </c>
      <c r="K5" s="142">
        <v>6.5000000000000002E-2</v>
      </c>
      <c r="L5" s="142">
        <v>6.5000000000000002E-2</v>
      </c>
      <c r="M5" s="142">
        <v>6.5000000000000002E-2</v>
      </c>
      <c r="N5" s="142">
        <v>6.5000000000000002E-2</v>
      </c>
      <c r="O5" s="142">
        <v>6.5000000000000002E-2</v>
      </c>
      <c r="P5" s="142">
        <v>6.5000000000000002E-2</v>
      </c>
      <c r="Q5" s="142">
        <v>6.5000000000000002E-2</v>
      </c>
      <c r="S5" s="144"/>
      <c r="T5" s="144"/>
      <c r="U5" s="144"/>
      <c r="V5" s="144"/>
      <c r="W5" s="144"/>
      <c r="X5" s="144"/>
      <c r="Y5" s="144"/>
      <c r="Z5" s="144"/>
      <c r="AA5" s="144"/>
      <c r="AB5" s="144"/>
      <c r="AC5" s="144"/>
      <c r="AD5" s="144"/>
    </row>
    <row r="6" spans="4:30" x14ac:dyDescent="0.25">
      <c r="D6" s="141">
        <v>3</v>
      </c>
      <c r="E6" s="143">
        <v>33000</v>
      </c>
      <c r="F6" s="142">
        <v>6.5000000000000002E-2</v>
      </c>
      <c r="G6" s="142">
        <v>7.0000000000000007E-2</v>
      </c>
      <c r="H6" s="142">
        <v>7.0000000000000007E-2</v>
      </c>
      <c r="I6" s="142">
        <v>7.0000000000000007E-2</v>
      </c>
      <c r="J6" s="142">
        <v>7.0000000000000007E-2</v>
      </c>
      <c r="K6" s="142">
        <v>7.0000000000000007E-2</v>
      </c>
      <c r="L6" s="142">
        <v>7.4999999999999997E-2</v>
      </c>
      <c r="M6" s="142">
        <v>7.4999999999999997E-2</v>
      </c>
      <c r="N6" s="142">
        <v>7.4999999999999997E-2</v>
      </c>
      <c r="O6" s="142">
        <v>7.4999999999999997E-2</v>
      </c>
      <c r="P6" s="142">
        <v>7.4999999999999997E-2</v>
      </c>
      <c r="Q6" s="142">
        <v>7.4999999999999997E-2</v>
      </c>
      <c r="S6" s="144"/>
      <c r="T6" s="144"/>
      <c r="U6" s="144"/>
      <c r="V6" s="144"/>
      <c r="W6" s="144"/>
      <c r="X6" s="144"/>
      <c r="Y6" s="144"/>
      <c r="Z6" s="144"/>
      <c r="AA6" s="144"/>
      <c r="AB6" s="144"/>
      <c r="AC6" s="144"/>
      <c r="AD6" s="144"/>
    </row>
    <row r="7" spans="4:30" x14ac:dyDescent="0.25">
      <c r="D7" s="141">
        <v>4</v>
      </c>
      <c r="E7" s="143">
        <v>34000</v>
      </c>
      <c r="F7" s="142">
        <v>7.4999999999999997E-2</v>
      </c>
      <c r="G7" s="142">
        <v>7.4999999999999997E-2</v>
      </c>
      <c r="H7" s="142">
        <v>7.4999999999999997E-2</v>
      </c>
      <c r="I7" s="142">
        <v>0.08</v>
      </c>
      <c r="J7" s="142">
        <v>0.08</v>
      </c>
      <c r="K7" s="142">
        <v>0.08</v>
      </c>
      <c r="L7" s="142">
        <v>0.08</v>
      </c>
      <c r="M7" s="142">
        <v>0.08</v>
      </c>
      <c r="N7" s="142">
        <v>8.5000000000000006E-2</v>
      </c>
      <c r="O7" s="142">
        <v>8.5000000000000006E-2</v>
      </c>
      <c r="P7" s="142">
        <v>8.5000000000000006E-2</v>
      </c>
      <c r="Q7" s="142">
        <v>8.5000000000000006E-2</v>
      </c>
      <c r="S7" s="144"/>
      <c r="T7" s="144"/>
      <c r="U7" s="144"/>
      <c r="V7" s="144"/>
      <c r="W7" s="144"/>
      <c r="X7" s="144"/>
      <c r="Y7" s="144"/>
      <c r="Z7" s="144"/>
      <c r="AA7" s="144"/>
      <c r="AB7" s="144"/>
      <c r="AC7" s="144"/>
      <c r="AD7" s="144"/>
    </row>
    <row r="8" spans="4:30" x14ac:dyDescent="0.25">
      <c r="D8" s="141">
        <v>5</v>
      </c>
      <c r="E8" s="143">
        <v>35000</v>
      </c>
      <c r="F8" s="142">
        <v>0.08</v>
      </c>
      <c r="G8" s="142">
        <v>8.5000000000000006E-2</v>
      </c>
      <c r="H8" s="142">
        <v>8.5000000000000006E-2</v>
      </c>
      <c r="I8" s="142">
        <v>8.5000000000000006E-2</v>
      </c>
      <c r="J8" s="142">
        <v>8.5000000000000006E-2</v>
      </c>
      <c r="K8" s="142">
        <v>0.09</v>
      </c>
      <c r="L8" s="142">
        <v>0.09</v>
      </c>
      <c r="M8" s="142">
        <v>0.09</v>
      </c>
      <c r="N8" s="142">
        <v>0.09</v>
      </c>
      <c r="O8" s="142">
        <v>0.09</v>
      </c>
      <c r="P8" s="142">
        <v>0.09</v>
      </c>
      <c r="Q8" s="142">
        <v>9.5000000000000001E-2</v>
      </c>
      <c r="S8" s="144"/>
      <c r="T8" s="144"/>
      <c r="U8" s="144"/>
      <c r="V8" s="144"/>
      <c r="W8" s="144"/>
      <c r="X8" s="144"/>
      <c r="Y8" s="144"/>
      <c r="Z8" s="144"/>
      <c r="AA8" s="144"/>
      <c r="AB8" s="144"/>
      <c r="AC8" s="144"/>
      <c r="AD8" s="144"/>
    </row>
    <row r="9" spans="4:30" x14ac:dyDescent="0.25">
      <c r="D9" s="141">
        <v>6</v>
      </c>
      <c r="E9" s="143">
        <v>36000</v>
      </c>
      <c r="F9" s="142">
        <v>0.09</v>
      </c>
      <c r="G9" s="142">
        <v>0.09</v>
      </c>
      <c r="H9" s="142">
        <v>0.09</v>
      </c>
      <c r="I9" s="142">
        <v>9.5000000000000001E-2</v>
      </c>
      <c r="J9" s="142">
        <v>9.5000000000000001E-2</v>
      </c>
      <c r="K9" s="142">
        <v>9.5000000000000001E-2</v>
      </c>
      <c r="L9" s="142">
        <v>9.5000000000000001E-2</v>
      </c>
      <c r="M9" s="142">
        <v>0.1</v>
      </c>
      <c r="N9" s="142">
        <v>0.1</v>
      </c>
      <c r="O9" s="142">
        <v>0.1</v>
      </c>
      <c r="P9" s="142">
        <v>0.1</v>
      </c>
      <c r="Q9" s="142">
        <v>0.1</v>
      </c>
      <c r="S9" s="144"/>
      <c r="T9" s="144"/>
      <c r="U9" s="144"/>
      <c r="V9" s="144"/>
      <c r="W9" s="144"/>
      <c r="X9" s="144"/>
      <c r="Y9" s="144"/>
      <c r="Z9" s="144"/>
      <c r="AA9" s="144"/>
      <c r="AB9" s="144"/>
      <c r="AC9" s="144"/>
      <c r="AD9" s="144"/>
    </row>
    <row r="10" spans="4:30" x14ac:dyDescent="0.25">
      <c r="D10" s="141">
        <v>7</v>
      </c>
      <c r="E10" s="143">
        <v>37000</v>
      </c>
      <c r="F10" s="142">
        <v>9.5000000000000001E-2</v>
      </c>
      <c r="G10" s="142">
        <v>9.5000000000000001E-2</v>
      </c>
      <c r="H10" s="142">
        <v>0.1</v>
      </c>
      <c r="I10" s="142">
        <v>0.1</v>
      </c>
      <c r="J10" s="142">
        <v>0.1</v>
      </c>
      <c r="K10" s="142">
        <v>0.1</v>
      </c>
      <c r="L10" s="142">
        <v>0.10500000000000001</v>
      </c>
      <c r="M10" s="142">
        <v>0.10500000000000001</v>
      </c>
      <c r="N10" s="142">
        <v>0.10500000000000001</v>
      </c>
      <c r="O10" s="142">
        <v>0.10500000000000001</v>
      </c>
      <c r="P10" s="142">
        <v>0.10999999999999999</v>
      </c>
      <c r="Q10" s="142">
        <v>0.10999999999999999</v>
      </c>
      <c r="S10" s="144"/>
      <c r="T10" s="144"/>
      <c r="U10" s="144"/>
      <c r="V10" s="144"/>
      <c r="W10" s="144"/>
      <c r="X10" s="144"/>
      <c r="Y10" s="144"/>
      <c r="Z10" s="144"/>
      <c r="AA10" s="144"/>
      <c r="AB10" s="144"/>
      <c r="AC10" s="144"/>
      <c r="AD10" s="144"/>
    </row>
    <row r="11" spans="4:30" x14ac:dyDescent="0.25">
      <c r="D11" s="141">
        <v>8</v>
      </c>
      <c r="E11" s="143">
        <v>38000</v>
      </c>
      <c r="F11" s="142">
        <v>0.1</v>
      </c>
      <c r="G11" s="142">
        <v>0.10500000000000001</v>
      </c>
      <c r="H11" s="142">
        <v>0.10500000000000001</v>
      </c>
      <c r="I11" s="142">
        <v>0.10500000000000001</v>
      </c>
      <c r="J11" s="142">
        <v>0.10999999999999999</v>
      </c>
      <c r="K11" s="142">
        <v>0.10999999999999999</v>
      </c>
      <c r="L11" s="142">
        <v>0.10999999999999999</v>
      </c>
      <c r="M11" s="142">
        <v>0.10999999999999999</v>
      </c>
      <c r="N11" s="142">
        <v>0.11499999999999999</v>
      </c>
      <c r="O11" s="142">
        <v>0.11499999999999999</v>
      </c>
      <c r="P11" s="142">
        <v>0.11499999999999999</v>
      </c>
      <c r="Q11" s="142">
        <v>0.11499999999999999</v>
      </c>
      <c r="S11" s="144"/>
      <c r="T11" s="144"/>
      <c r="U11" s="144"/>
      <c r="V11" s="144"/>
      <c r="W11" s="144"/>
      <c r="X11" s="144"/>
      <c r="Y11" s="144"/>
      <c r="Z11" s="144"/>
      <c r="AA11" s="144"/>
      <c r="AB11" s="144"/>
      <c r="AC11" s="144"/>
      <c r="AD11" s="144"/>
    </row>
    <row r="12" spans="4:30" x14ac:dyDescent="0.25">
      <c r="D12" s="141">
        <v>9</v>
      </c>
      <c r="E12" s="143">
        <v>39000</v>
      </c>
      <c r="F12" s="142">
        <v>0.10500000000000001</v>
      </c>
      <c r="G12" s="142">
        <v>0.10999999999999999</v>
      </c>
      <c r="H12" s="142">
        <v>0.10999999999999999</v>
      </c>
      <c r="I12" s="142">
        <v>0.10999999999999999</v>
      </c>
      <c r="J12" s="142">
        <v>0.11499999999999999</v>
      </c>
      <c r="K12" s="142">
        <v>0.11499999999999999</v>
      </c>
      <c r="L12" s="142">
        <v>0.11499999999999999</v>
      </c>
      <c r="M12" s="142">
        <v>0.12</v>
      </c>
      <c r="N12" s="142">
        <v>0.12</v>
      </c>
      <c r="O12" s="142">
        <v>0.12</v>
      </c>
      <c r="P12" s="142">
        <v>0.12</v>
      </c>
      <c r="Q12" s="142">
        <v>0.12</v>
      </c>
      <c r="S12" s="144"/>
      <c r="T12" s="144"/>
      <c r="U12" s="144"/>
      <c r="V12" s="144"/>
      <c r="W12" s="144"/>
      <c r="X12" s="144"/>
      <c r="Y12" s="144"/>
      <c r="Z12" s="144"/>
      <c r="AA12" s="144"/>
      <c r="AB12" s="144"/>
      <c r="AC12" s="144"/>
      <c r="AD12" s="144"/>
    </row>
    <row r="13" spans="4:30" x14ac:dyDescent="0.25">
      <c r="D13" s="141">
        <v>10</v>
      </c>
      <c r="E13" s="143">
        <v>40000</v>
      </c>
      <c r="F13" s="142">
        <v>0.10999999999999999</v>
      </c>
      <c r="G13" s="142">
        <v>0.11499999999999999</v>
      </c>
      <c r="H13" s="142">
        <v>0.11499999999999999</v>
      </c>
      <c r="I13" s="142">
        <v>0.12</v>
      </c>
      <c r="J13" s="142">
        <v>0.12</v>
      </c>
      <c r="K13" s="142">
        <v>0.12</v>
      </c>
      <c r="L13" s="142">
        <v>0.12</v>
      </c>
      <c r="M13" s="142">
        <v>0.125</v>
      </c>
      <c r="N13" s="142">
        <v>0.125</v>
      </c>
      <c r="O13" s="142">
        <v>0.125</v>
      </c>
      <c r="P13" s="142">
        <v>0.125</v>
      </c>
      <c r="Q13" s="142">
        <v>0.13</v>
      </c>
      <c r="S13" s="144"/>
      <c r="T13" s="144"/>
      <c r="U13" s="144"/>
      <c r="V13" s="144"/>
      <c r="W13" s="144"/>
      <c r="X13" s="144"/>
      <c r="Y13" s="144"/>
      <c r="Z13" s="144"/>
      <c r="AA13" s="144"/>
      <c r="AB13" s="144"/>
      <c r="AC13" s="144"/>
      <c r="AD13" s="144"/>
    </row>
    <row r="14" spans="4:30" x14ac:dyDescent="0.25">
      <c r="D14" s="141">
        <v>11</v>
      </c>
      <c r="E14" s="143">
        <v>41000</v>
      </c>
      <c r="F14" s="142">
        <v>0.11499999999999999</v>
      </c>
      <c r="G14" s="142">
        <v>0.12</v>
      </c>
      <c r="H14" s="142">
        <v>0.12</v>
      </c>
      <c r="I14" s="142">
        <v>0.125</v>
      </c>
      <c r="J14" s="142">
        <v>0.125</v>
      </c>
      <c r="K14" s="142">
        <v>0.125</v>
      </c>
      <c r="L14" s="142">
        <v>0.125</v>
      </c>
      <c r="M14" s="142">
        <v>0.13</v>
      </c>
      <c r="N14" s="142">
        <v>0.13</v>
      </c>
      <c r="O14" s="142">
        <v>0.13</v>
      </c>
      <c r="P14" s="142">
        <v>0.13500000000000001</v>
      </c>
      <c r="Q14" s="142">
        <v>0.13500000000000001</v>
      </c>
      <c r="S14" s="144"/>
      <c r="T14" s="144"/>
      <c r="U14" s="144"/>
      <c r="V14" s="144"/>
      <c r="W14" s="144"/>
      <c r="X14" s="144"/>
      <c r="Y14" s="144"/>
      <c r="Z14" s="144"/>
      <c r="AA14" s="144"/>
      <c r="AB14" s="144"/>
      <c r="AC14" s="144"/>
      <c r="AD14" s="144"/>
    </row>
    <row r="15" spans="4:30" x14ac:dyDescent="0.25">
      <c r="D15" s="141">
        <v>12</v>
      </c>
      <c r="E15" s="143">
        <v>42000</v>
      </c>
      <c r="F15" s="142">
        <v>0.12</v>
      </c>
      <c r="G15" s="142">
        <v>0.125</v>
      </c>
      <c r="H15" s="142">
        <v>0.125</v>
      </c>
      <c r="I15" s="142">
        <v>0.13</v>
      </c>
      <c r="J15" s="142">
        <v>0.13</v>
      </c>
      <c r="K15" s="142">
        <v>0.13</v>
      </c>
      <c r="L15" s="142">
        <v>0.13500000000000001</v>
      </c>
      <c r="M15" s="142">
        <v>0.13500000000000001</v>
      </c>
      <c r="N15" s="142">
        <v>0.13500000000000001</v>
      </c>
      <c r="O15" s="142">
        <v>0.13500000000000001</v>
      </c>
      <c r="P15" s="142">
        <v>0.14000000000000001</v>
      </c>
      <c r="Q15" s="142">
        <v>0.14000000000000001</v>
      </c>
      <c r="S15" s="144"/>
      <c r="T15" s="144"/>
      <c r="U15" s="144"/>
      <c r="V15" s="144"/>
      <c r="W15" s="144"/>
      <c r="X15" s="144"/>
      <c r="Y15" s="144"/>
      <c r="Z15" s="144"/>
      <c r="AA15" s="144"/>
      <c r="AB15" s="144"/>
      <c r="AC15" s="144"/>
      <c r="AD15" s="144"/>
    </row>
    <row r="16" spans="4:30" x14ac:dyDescent="0.25">
      <c r="D16" s="141">
        <v>13</v>
      </c>
      <c r="E16" s="143">
        <v>43000</v>
      </c>
      <c r="F16" s="142">
        <v>0.125</v>
      </c>
      <c r="G16" s="142">
        <v>0.13</v>
      </c>
      <c r="H16" s="142">
        <v>0.13</v>
      </c>
      <c r="I16" s="142">
        <v>0.13500000000000001</v>
      </c>
      <c r="J16" s="142">
        <v>0.13500000000000001</v>
      </c>
      <c r="K16" s="142">
        <v>0.13500000000000001</v>
      </c>
      <c r="L16" s="142">
        <v>0.14000000000000001</v>
      </c>
      <c r="M16" s="142">
        <v>0.14000000000000001</v>
      </c>
      <c r="N16" s="142">
        <v>0.14000000000000001</v>
      </c>
      <c r="O16" s="142">
        <v>0.14000000000000001</v>
      </c>
      <c r="P16" s="142">
        <v>0.14500000000000002</v>
      </c>
      <c r="Q16" s="142">
        <v>0.14500000000000002</v>
      </c>
      <c r="S16" s="144"/>
      <c r="T16" s="144"/>
      <c r="U16" s="144"/>
      <c r="V16" s="144"/>
      <c r="W16" s="144"/>
      <c r="X16" s="144"/>
      <c r="Y16" s="144"/>
      <c r="Z16" s="144"/>
      <c r="AA16" s="144"/>
      <c r="AB16" s="144"/>
      <c r="AC16" s="144"/>
      <c r="AD16" s="144"/>
    </row>
    <row r="17" spans="4:30" x14ac:dyDescent="0.25">
      <c r="D17" s="141">
        <v>14</v>
      </c>
      <c r="E17" s="143">
        <v>44000</v>
      </c>
      <c r="F17" s="142">
        <v>0.13</v>
      </c>
      <c r="G17" s="142">
        <v>0.13500000000000001</v>
      </c>
      <c r="H17" s="142">
        <v>0.13500000000000001</v>
      </c>
      <c r="I17" s="142">
        <v>0.13500000000000001</v>
      </c>
      <c r="J17" s="142">
        <v>0.14000000000000001</v>
      </c>
      <c r="K17" s="142">
        <v>0.14000000000000001</v>
      </c>
      <c r="L17" s="142">
        <v>0.14000000000000001</v>
      </c>
      <c r="M17" s="142">
        <v>0.14500000000000002</v>
      </c>
      <c r="N17" s="142">
        <v>0.14500000000000002</v>
      </c>
      <c r="O17" s="142">
        <v>0.14500000000000002</v>
      </c>
      <c r="P17" s="142">
        <v>0.15</v>
      </c>
      <c r="Q17" s="142">
        <v>0.15</v>
      </c>
      <c r="S17" s="144"/>
      <c r="T17" s="144"/>
      <c r="U17" s="144"/>
      <c r="V17" s="144"/>
      <c r="W17" s="144"/>
      <c r="X17" s="144"/>
      <c r="Y17" s="144"/>
      <c r="Z17" s="144"/>
      <c r="AA17" s="144"/>
      <c r="AB17" s="144"/>
      <c r="AC17" s="144"/>
      <c r="AD17" s="144"/>
    </row>
    <row r="18" spans="4:30" x14ac:dyDescent="0.25">
      <c r="D18" s="141">
        <v>15</v>
      </c>
      <c r="E18" s="143">
        <v>45000</v>
      </c>
      <c r="F18" s="142">
        <v>0.13500000000000001</v>
      </c>
      <c r="G18" s="142">
        <v>0.13500000000000001</v>
      </c>
      <c r="H18" s="142">
        <v>0.14000000000000001</v>
      </c>
      <c r="I18" s="142">
        <v>0.14000000000000001</v>
      </c>
      <c r="J18" s="142">
        <v>0.14500000000000002</v>
      </c>
      <c r="K18" s="142">
        <v>0.14500000000000002</v>
      </c>
      <c r="L18" s="142">
        <v>0.14500000000000002</v>
      </c>
      <c r="M18" s="142">
        <v>0.15</v>
      </c>
      <c r="N18" s="142">
        <v>0.15</v>
      </c>
      <c r="O18" s="142">
        <v>0.15</v>
      </c>
      <c r="P18" s="142">
        <v>0.15</v>
      </c>
      <c r="Q18" s="142">
        <v>0.155</v>
      </c>
      <c r="S18" s="144"/>
      <c r="T18" s="144"/>
      <c r="U18" s="144"/>
      <c r="V18" s="144"/>
      <c r="W18" s="144"/>
      <c r="X18" s="144"/>
      <c r="Y18" s="144"/>
      <c r="Z18" s="144"/>
      <c r="AA18" s="144"/>
      <c r="AB18" s="144"/>
      <c r="AC18" s="144"/>
      <c r="AD18" s="144"/>
    </row>
    <row r="19" spans="4:30" x14ac:dyDescent="0.25">
      <c r="D19" s="141">
        <v>16</v>
      </c>
      <c r="E19" s="143">
        <v>46000</v>
      </c>
      <c r="F19" s="142">
        <v>0.13500000000000001</v>
      </c>
      <c r="G19" s="142">
        <v>0.14000000000000001</v>
      </c>
      <c r="H19" s="142">
        <v>0.14000000000000001</v>
      </c>
      <c r="I19" s="142">
        <v>0.14500000000000002</v>
      </c>
      <c r="J19" s="142">
        <v>0.14500000000000002</v>
      </c>
      <c r="K19" s="142">
        <v>0.14500000000000002</v>
      </c>
      <c r="L19" s="142">
        <v>0.15</v>
      </c>
      <c r="M19" s="142">
        <v>0.15</v>
      </c>
      <c r="N19" s="142">
        <v>0.15</v>
      </c>
      <c r="O19" s="142">
        <v>0.155</v>
      </c>
      <c r="P19" s="142">
        <v>0.155</v>
      </c>
      <c r="Q19" s="142">
        <v>0.155</v>
      </c>
      <c r="S19" s="144"/>
      <c r="T19" s="144"/>
      <c r="U19" s="144"/>
      <c r="V19" s="144"/>
      <c r="W19" s="144"/>
      <c r="X19" s="144"/>
      <c r="Y19" s="144"/>
      <c r="Z19" s="144"/>
      <c r="AA19" s="144"/>
      <c r="AB19" s="144"/>
      <c r="AC19" s="144"/>
      <c r="AD19" s="144"/>
    </row>
    <row r="20" spans="4:30" x14ac:dyDescent="0.25">
      <c r="D20" s="141">
        <v>17</v>
      </c>
      <c r="E20" s="143">
        <v>47000</v>
      </c>
      <c r="F20" s="142">
        <v>0.14000000000000001</v>
      </c>
      <c r="G20" s="142">
        <v>0.14000000000000001</v>
      </c>
      <c r="H20" s="142">
        <v>0.14000000000000001</v>
      </c>
      <c r="I20" s="142">
        <v>0.14500000000000002</v>
      </c>
      <c r="J20" s="142">
        <v>0.14500000000000002</v>
      </c>
      <c r="K20" s="142">
        <v>0.15</v>
      </c>
      <c r="L20" s="142">
        <v>0.15</v>
      </c>
      <c r="M20" s="142">
        <v>0.15</v>
      </c>
      <c r="N20" s="142">
        <v>0.155</v>
      </c>
      <c r="O20" s="142">
        <v>0.155</v>
      </c>
      <c r="P20" s="142">
        <v>0.155</v>
      </c>
      <c r="Q20" s="142">
        <v>0.155</v>
      </c>
      <c r="S20" s="144"/>
      <c r="T20" s="144"/>
      <c r="U20" s="144"/>
      <c r="V20" s="144"/>
      <c r="W20" s="144"/>
      <c r="X20" s="144"/>
      <c r="Y20" s="144"/>
      <c r="Z20" s="144"/>
      <c r="AA20" s="144"/>
      <c r="AB20" s="144"/>
      <c r="AC20" s="144"/>
      <c r="AD20" s="144"/>
    </row>
    <row r="21" spans="4:30" x14ac:dyDescent="0.25">
      <c r="D21" s="141">
        <v>18</v>
      </c>
      <c r="E21" s="143">
        <v>48000</v>
      </c>
      <c r="F21" s="142">
        <v>0.14000000000000001</v>
      </c>
      <c r="G21" s="142">
        <v>0.14000000000000001</v>
      </c>
      <c r="H21" s="142">
        <v>0.14500000000000002</v>
      </c>
      <c r="I21" s="142">
        <v>0.14500000000000002</v>
      </c>
      <c r="J21" s="142">
        <v>0.15</v>
      </c>
      <c r="K21" s="142">
        <v>0.15</v>
      </c>
      <c r="L21" s="142">
        <v>0.15</v>
      </c>
      <c r="M21" s="142">
        <v>0.155</v>
      </c>
      <c r="N21" s="142">
        <v>0.155</v>
      </c>
      <c r="O21" s="142">
        <v>0.155</v>
      </c>
      <c r="P21" s="142">
        <v>0.16</v>
      </c>
      <c r="Q21" s="142">
        <v>0.16</v>
      </c>
      <c r="S21" s="144"/>
      <c r="T21" s="144"/>
      <c r="U21" s="144"/>
      <c r="V21" s="144"/>
      <c r="W21" s="144"/>
      <c r="X21" s="144"/>
      <c r="Y21" s="144"/>
      <c r="Z21" s="144"/>
      <c r="AA21" s="144"/>
      <c r="AB21" s="144"/>
      <c r="AC21" s="144"/>
      <c r="AD21" s="144"/>
    </row>
    <row r="22" spans="4:30" x14ac:dyDescent="0.25">
      <c r="D22" s="141">
        <v>19</v>
      </c>
      <c r="E22" s="143">
        <v>49000</v>
      </c>
      <c r="F22" s="142">
        <v>0.14000000000000001</v>
      </c>
      <c r="G22" s="142">
        <v>0.14500000000000002</v>
      </c>
      <c r="H22" s="142">
        <v>0.14500000000000002</v>
      </c>
      <c r="I22" s="142">
        <v>0.15</v>
      </c>
      <c r="J22" s="142">
        <v>0.15</v>
      </c>
      <c r="K22" s="142">
        <v>0.15</v>
      </c>
      <c r="L22" s="142">
        <v>0.155</v>
      </c>
      <c r="M22" s="142">
        <v>0.155</v>
      </c>
      <c r="N22" s="142">
        <v>0.155</v>
      </c>
      <c r="O22" s="142">
        <v>0.16</v>
      </c>
      <c r="P22" s="142">
        <v>0.16</v>
      </c>
      <c r="Q22" s="142">
        <v>0.16</v>
      </c>
      <c r="S22" s="144"/>
      <c r="T22" s="144"/>
      <c r="U22" s="144"/>
      <c r="V22" s="144"/>
      <c r="W22" s="144"/>
      <c r="X22" s="144"/>
      <c r="Y22" s="144"/>
      <c r="Z22" s="144"/>
      <c r="AA22" s="144"/>
      <c r="AB22" s="144"/>
      <c r="AC22" s="144"/>
      <c r="AD22" s="144"/>
    </row>
    <row r="23" spans="4:30" x14ac:dyDescent="0.25">
      <c r="D23" s="141">
        <v>20</v>
      </c>
      <c r="E23" s="143">
        <v>50000</v>
      </c>
      <c r="F23" s="142">
        <v>0.14500000000000002</v>
      </c>
      <c r="G23" s="142">
        <v>0.14500000000000002</v>
      </c>
      <c r="H23" s="142">
        <v>0.15</v>
      </c>
      <c r="I23" s="142">
        <v>0.15</v>
      </c>
      <c r="J23" s="142">
        <v>0.15</v>
      </c>
      <c r="K23" s="142">
        <v>0.155</v>
      </c>
      <c r="L23" s="142">
        <v>0.155</v>
      </c>
      <c r="M23" s="142">
        <v>0.155</v>
      </c>
      <c r="N23" s="142">
        <v>0.16</v>
      </c>
      <c r="O23" s="142">
        <v>0.16</v>
      </c>
      <c r="P23" s="142">
        <v>0.16</v>
      </c>
      <c r="Q23" s="142">
        <v>0.16500000000000001</v>
      </c>
      <c r="S23" s="144"/>
      <c r="T23" s="144"/>
      <c r="U23" s="144"/>
      <c r="V23" s="144"/>
      <c r="W23" s="144"/>
      <c r="X23" s="144"/>
      <c r="Y23" s="144"/>
      <c r="Z23" s="144"/>
      <c r="AA23" s="144"/>
      <c r="AB23" s="144"/>
      <c r="AC23" s="144"/>
      <c r="AD23" s="144"/>
    </row>
    <row r="24" spans="4:30" x14ac:dyDescent="0.25">
      <c r="D24" s="141">
        <v>21</v>
      </c>
      <c r="E24" s="143">
        <v>51000</v>
      </c>
      <c r="F24" s="144">
        <v>0.14500000000000002</v>
      </c>
      <c r="G24" s="144">
        <v>0.14500000000000002</v>
      </c>
      <c r="H24" s="144">
        <v>0.15</v>
      </c>
      <c r="I24" s="144">
        <v>0.15</v>
      </c>
      <c r="J24" s="144">
        <v>0.155</v>
      </c>
      <c r="K24" s="144">
        <v>0.155</v>
      </c>
      <c r="L24" s="144">
        <v>0.155</v>
      </c>
      <c r="M24" s="144">
        <v>0.16</v>
      </c>
      <c r="N24" s="144">
        <v>0.16</v>
      </c>
      <c r="O24" s="144">
        <v>0.16</v>
      </c>
      <c r="P24" s="144">
        <v>0.16500000000000001</v>
      </c>
      <c r="Q24" s="144">
        <v>0.16500000000000001</v>
      </c>
    </row>
    <row r="25" spans="4:30" x14ac:dyDescent="0.25">
      <c r="D25" s="141">
        <v>22</v>
      </c>
      <c r="E25" s="143">
        <v>52000</v>
      </c>
      <c r="F25" s="144">
        <v>0.14500000000000002</v>
      </c>
      <c r="G25" s="144">
        <v>0.15</v>
      </c>
      <c r="H25" s="144">
        <v>0.15</v>
      </c>
      <c r="I25" s="144">
        <v>0.155</v>
      </c>
      <c r="J25" s="144">
        <v>0.155</v>
      </c>
      <c r="K25" s="144">
        <v>0.155</v>
      </c>
      <c r="L25" s="144">
        <v>0.16</v>
      </c>
      <c r="M25" s="144">
        <v>0.16</v>
      </c>
      <c r="N25" s="144">
        <v>0.16</v>
      </c>
      <c r="O25" s="144">
        <v>0.16500000000000001</v>
      </c>
      <c r="P25" s="144">
        <v>0.16500000000000001</v>
      </c>
      <c r="Q25" s="144">
        <v>0.16500000000000001</v>
      </c>
    </row>
    <row r="26" spans="4:30" x14ac:dyDescent="0.25">
      <c r="D26" s="141">
        <v>23</v>
      </c>
      <c r="E26" s="143">
        <v>53000</v>
      </c>
      <c r="F26" s="144">
        <v>0.15</v>
      </c>
      <c r="G26" s="144">
        <v>0.155</v>
      </c>
      <c r="H26" s="144">
        <v>0.155</v>
      </c>
      <c r="I26" s="144">
        <v>0.16</v>
      </c>
      <c r="J26" s="144">
        <v>0.16</v>
      </c>
      <c r="K26" s="144">
        <v>0.16</v>
      </c>
      <c r="L26" s="144">
        <v>0.16500000000000001</v>
      </c>
      <c r="M26" s="144">
        <v>0.16500000000000001</v>
      </c>
      <c r="N26" s="144">
        <v>0.16500000000000001</v>
      </c>
      <c r="O26" s="144">
        <v>0.17</v>
      </c>
      <c r="P26" s="144">
        <v>0.17</v>
      </c>
      <c r="Q26" s="144">
        <v>0.17</v>
      </c>
    </row>
    <row r="27" spans="4:30" x14ac:dyDescent="0.25">
      <c r="M27" s="144"/>
      <c r="N27" s="144"/>
      <c r="O27" s="144"/>
      <c r="P27" s="144"/>
      <c r="Q27" s="144"/>
    </row>
    <row r="28" spans="4:30" x14ac:dyDescent="0.25">
      <c r="M28" s="144"/>
      <c r="N28" s="144"/>
      <c r="O28" s="144"/>
      <c r="P28" s="144"/>
      <c r="Q28" s="14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D4A38-18EB-4116-9730-B1ACA086E07F}">
  <sheetPr>
    <tabColor rgb="FFFFC000"/>
  </sheetPr>
  <dimension ref="D1:AD42"/>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0"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0" x14ac:dyDescent="0.25">
      <c r="D2" s="141" t="s">
        <v>696</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0" x14ac:dyDescent="0.25">
      <c r="E3" s="141" t="s">
        <v>29</v>
      </c>
      <c r="F3" s="145">
        <v>2</v>
      </c>
      <c r="G3" s="145">
        <v>3</v>
      </c>
      <c r="H3" s="145">
        <v>4</v>
      </c>
      <c r="I3" s="145">
        <v>5</v>
      </c>
      <c r="J3" s="145">
        <v>6</v>
      </c>
      <c r="K3" s="145">
        <v>7</v>
      </c>
      <c r="L3" s="145">
        <v>8</v>
      </c>
      <c r="M3" s="145">
        <v>9</v>
      </c>
      <c r="N3" s="145">
        <v>10</v>
      </c>
      <c r="O3" s="145">
        <v>11</v>
      </c>
      <c r="P3" s="145">
        <v>12</v>
      </c>
      <c r="Q3" s="145">
        <v>13</v>
      </c>
    </row>
    <row r="4" spans="4:30" x14ac:dyDescent="0.25">
      <c r="D4" s="141">
        <v>1</v>
      </c>
      <c r="E4" s="143">
        <v>0</v>
      </c>
      <c r="F4" s="142">
        <v>0.115</v>
      </c>
      <c r="G4" s="142">
        <v>0.12</v>
      </c>
      <c r="H4" s="142">
        <v>0.12</v>
      </c>
      <c r="I4" s="142">
        <v>0.12</v>
      </c>
      <c r="J4" s="142">
        <v>0.125</v>
      </c>
      <c r="K4" s="142">
        <v>0.125</v>
      </c>
      <c r="L4" s="142">
        <v>0.125</v>
      </c>
      <c r="M4" s="142">
        <v>0.125</v>
      </c>
      <c r="N4" s="142">
        <v>0.13</v>
      </c>
      <c r="O4" s="142">
        <v>0.13</v>
      </c>
      <c r="P4" s="142">
        <v>0.13</v>
      </c>
      <c r="Q4" s="142">
        <v>0.13</v>
      </c>
      <c r="S4" s="144"/>
      <c r="T4" s="144"/>
      <c r="U4" s="144"/>
      <c r="V4" s="144"/>
      <c r="W4" s="144"/>
      <c r="X4" s="144"/>
      <c r="Y4" s="144"/>
      <c r="Z4" s="144"/>
      <c r="AA4" s="144"/>
      <c r="AB4" s="144"/>
      <c r="AC4" s="144"/>
      <c r="AD4" s="144"/>
    </row>
    <row r="5" spans="4:30" x14ac:dyDescent="0.25">
      <c r="D5" s="141">
        <v>2</v>
      </c>
      <c r="E5" s="143">
        <v>20500</v>
      </c>
      <c r="F5" s="142">
        <v>0.115</v>
      </c>
      <c r="G5" s="142">
        <v>0.12</v>
      </c>
      <c r="H5" s="142">
        <v>0.12</v>
      </c>
      <c r="I5" s="142">
        <v>0.12</v>
      </c>
      <c r="J5" s="142">
        <v>0.125</v>
      </c>
      <c r="K5" s="142">
        <v>0.125</v>
      </c>
      <c r="L5" s="142">
        <v>0.125</v>
      </c>
      <c r="M5" s="142">
        <v>0.125</v>
      </c>
      <c r="N5" s="142">
        <v>0.13</v>
      </c>
      <c r="O5" s="142">
        <v>0.13</v>
      </c>
      <c r="P5" s="142">
        <v>0.13</v>
      </c>
      <c r="Q5" s="142">
        <v>0.13</v>
      </c>
      <c r="S5" s="144"/>
      <c r="T5" s="144"/>
      <c r="U5" s="144"/>
      <c r="V5" s="144"/>
      <c r="W5" s="144"/>
      <c r="X5" s="144"/>
      <c r="Y5" s="144"/>
      <c r="Z5" s="144"/>
      <c r="AA5" s="144"/>
      <c r="AB5" s="144"/>
      <c r="AC5" s="144"/>
      <c r="AD5" s="144"/>
    </row>
    <row r="6" spans="4:30" x14ac:dyDescent="0.25">
      <c r="D6" s="141">
        <v>3</v>
      </c>
      <c r="E6" s="143">
        <v>21000</v>
      </c>
      <c r="F6" s="142">
        <v>0.125</v>
      </c>
      <c r="G6" s="142">
        <v>0.125</v>
      </c>
      <c r="H6" s="142">
        <v>0.13</v>
      </c>
      <c r="I6" s="142">
        <v>0.13</v>
      </c>
      <c r="J6" s="142">
        <v>0.13</v>
      </c>
      <c r="K6" s="142">
        <v>0.13500000000000001</v>
      </c>
      <c r="L6" s="142">
        <v>0.13500000000000001</v>
      </c>
      <c r="M6" s="142">
        <v>0.13500000000000001</v>
      </c>
      <c r="N6" s="142">
        <v>0.14000000000000001</v>
      </c>
      <c r="O6" s="142">
        <v>0.14000000000000001</v>
      </c>
      <c r="P6" s="142">
        <v>0.14000000000000001</v>
      </c>
      <c r="Q6" s="142">
        <v>0.14000000000000001</v>
      </c>
      <c r="S6" s="144"/>
      <c r="T6" s="144"/>
      <c r="U6" s="144"/>
      <c r="V6" s="144"/>
      <c r="W6" s="144"/>
      <c r="X6" s="144"/>
      <c r="Y6" s="144"/>
      <c r="Z6" s="144"/>
      <c r="AA6" s="144"/>
      <c r="AB6" s="144"/>
      <c r="AC6" s="144"/>
      <c r="AD6" s="144"/>
    </row>
    <row r="7" spans="4:30" x14ac:dyDescent="0.25">
      <c r="D7" s="141">
        <v>4</v>
      </c>
      <c r="E7" s="143">
        <v>21500</v>
      </c>
      <c r="F7" s="142">
        <v>0.13500000000000001</v>
      </c>
      <c r="G7" s="142">
        <v>0.13500000000000001</v>
      </c>
      <c r="H7" s="142">
        <v>0.13500000000000001</v>
      </c>
      <c r="I7" s="142">
        <v>0.14000000000000001</v>
      </c>
      <c r="J7" s="142">
        <v>0.14000000000000001</v>
      </c>
      <c r="K7" s="142">
        <v>0.14499999999999999</v>
      </c>
      <c r="L7" s="142">
        <v>0.14499999999999999</v>
      </c>
      <c r="M7" s="142">
        <v>0.14499999999999999</v>
      </c>
      <c r="N7" s="142">
        <v>0.14499999999999999</v>
      </c>
      <c r="O7" s="142">
        <v>0.15</v>
      </c>
      <c r="P7" s="142">
        <v>0.15</v>
      </c>
      <c r="Q7" s="142">
        <v>0.15</v>
      </c>
      <c r="S7" s="144"/>
      <c r="T7" s="144"/>
      <c r="U7" s="144"/>
      <c r="V7" s="144"/>
      <c r="W7" s="144"/>
      <c r="X7" s="144"/>
      <c r="Y7" s="144"/>
      <c r="Z7" s="144"/>
      <c r="AA7" s="144"/>
      <c r="AB7" s="144"/>
      <c r="AC7" s="144"/>
      <c r="AD7" s="144"/>
    </row>
    <row r="8" spans="4:30" x14ac:dyDescent="0.25">
      <c r="D8" s="141">
        <v>5</v>
      </c>
      <c r="E8" s="143">
        <v>22000</v>
      </c>
      <c r="F8" s="142">
        <v>0.14000000000000001</v>
      </c>
      <c r="G8" s="142">
        <v>0.14499999999999999</v>
      </c>
      <c r="H8" s="142">
        <v>0.14499999999999999</v>
      </c>
      <c r="I8" s="142">
        <v>0.14499999999999999</v>
      </c>
      <c r="J8" s="142">
        <v>0.15</v>
      </c>
      <c r="K8" s="142">
        <v>0.15</v>
      </c>
      <c r="L8" s="142">
        <v>0.155</v>
      </c>
      <c r="M8" s="142">
        <v>0.155</v>
      </c>
      <c r="N8" s="142">
        <v>0.155</v>
      </c>
      <c r="O8" s="142">
        <v>0.155</v>
      </c>
      <c r="P8" s="142">
        <v>0.16</v>
      </c>
      <c r="Q8" s="142">
        <v>0.16</v>
      </c>
      <c r="S8" s="144"/>
      <c r="T8" s="144"/>
      <c r="U8" s="144"/>
      <c r="V8" s="144"/>
      <c r="W8" s="144"/>
      <c r="X8" s="144"/>
      <c r="Y8" s="144"/>
      <c r="Z8" s="144"/>
      <c r="AA8" s="144"/>
      <c r="AB8" s="144"/>
      <c r="AC8" s="144"/>
      <c r="AD8" s="144"/>
    </row>
    <row r="9" spans="4:30" x14ac:dyDescent="0.25">
      <c r="D9" s="141">
        <v>6</v>
      </c>
      <c r="E9" s="143">
        <v>22500</v>
      </c>
      <c r="F9" s="142">
        <v>0.15</v>
      </c>
      <c r="G9" s="142">
        <v>0.15</v>
      </c>
      <c r="H9" s="142">
        <v>0.155</v>
      </c>
      <c r="I9" s="142">
        <v>0.155</v>
      </c>
      <c r="J9" s="142">
        <v>0.155</v>
      </c>
      <c r="K9" s="142">
        <v>0.16</v>
      </c>
      <c r="L9" s="142">
        <v>0.16</v>
      </c>
      <c r="M9" s="142">
        <v>0.16500000000000001</v>
      </c>
      <c r="N9" s="142">
        <v>0.16500000000000001</v>
      </c>
      <c r="O9" s="142">
        <v>0.16500000000000001</v>
      </c>
      <c r="P9" s="142">
        <v>0.16500000000000001</v>
      </c>
      <c r="Q9" s="142">
        <v>0.17</v>
      </c>
      <c r="S9" s="144"/>
      <c r="T9" s="144"/>
      <c r="U9" s="144"/>
      <c r="V9" s="144"/>
      <c r="W9" s="144"/>
      <c r="X9" s="144"/>
      <c r="Y9" s="144"/>
      <c r="Z9" s="144"/>
      <c r="AA9" s="144"/>
      <c r="AB9" s="144"/>
      <c r="AC9" s="144"/>
      <c r="AD9" s="144"/>
    </row>
    <row r="10" spans="4:30" x14ac:dyDescent="0.25">
      <c r="D10" s="141">
        <v>7</v>
      </c>
      <c r="E10" s="143">
        <v>23000</v>
      </c>
      <c r="F10" s="142">
        <v>0.155</v>
      </c>
      <c r="G10" s="142">
        <v>0.16</v>
      </c>
      <c r="H10" s="142">
        <v>0.16</v>
      </c>
      <c r="I10" s="142">
        <v>0.16500000000000001</v>
      </c>
      <c r="J10" s="142">
        <v>0.16500000000000001</v>
      </c>
      <c r="K10" s="142">
        <v>0.16500000000000001</v>
      </c>
      <c r="L10" s="142">
        <v>0.17</v>
      </c>
      <c r="M10" s="142">
        <v>0.17</v>
      </c>
      <c r="N10" s="142">
        <v>0.17</v>
      </c>
      <c r="O10" s="142">
        <v>0.17499999999999999</v>
      </c>
      <c r="P10" s="142">
        <v>0.17499999999999999</v>
      </c>
      <c r="Q10" s="142">
        <v>0.17499999999999999</v>
      </c>
      <c r="S10" s="144"/>
      <c r="T10" s="144"/>
      <c r="U10" s="144"/>
      <c r="V10" s="144"/>
      <c r="W10" s="144"/>
      <c r="X10" s="144"/>
      <c r="Y10" s="144"/>
      <c r="Z10" s="144"/>
      <c r="AA10" s="144"/>
      <c r="AB10" s="144"/>
      <c r="AC10" s="144"/>
      <c r="AD10" s="144"/>
    </row>
    <row r="11" spans="4:30" x14ac:dyDescent="0.25">
      <c r="D11" s="141">
        <v>8</v>
      </c>
      <c r="E11" s="143">
        <v>23500</v>
      </c>
      <c r="F11" s="142">
        <v>0.16</v>
      </c>
      <c r="G11" s="142">
        <v>0.16500000000000001</v>
      </c>
      <c r="H11" s="142">
        <v>0.17</v>
      </c>
      <c r="I11" s="142">
        <v>0.17</v>
      </c>
      <c r="J11" s="142">
        <v>0.17</v>
      </c>
      <c r="K11" s="142">
        <v>0.17499999999999999</v>
      </c>
      <c r="L11" s="142">
        <v>0.17499999999999999</v>
      </c>
      <c r="M11" s="142">
        <v>0.18</v>
      </c>
      <c r="N11" s="142">
        <v>0.18</v>
      </c>
      <c r="O11" s="142">
        <v>0.18</v>
      </c>
      <c r="P11" s="142">
        <v>0.185</v>
      </c>
      <c r="Q11" s="142">
        <v>0.185</v>
      </c>
      <c r="S11" s="144"/>
      <c r="T11" s="144"/>
      <c r="U11" s="144"/>
      <c r="V11" s="144"/>
      <c r="W11" s="144"/>
      <c r="X11" s="144"/>
      <c r="Y11" s="144"/>
      <c r="Z11" s="144"/>
      <c r="AA11" s="144"/>
      <c r="AB11" s="144"/>
      <c r="AC11" s="144"/>
      <c r="AD11" s="144"/>
    </row>
    <row r="12" spans="4:30" x14ac:dyDescent="0.25">
      <c r="D12" s="141">
        <v>9</v>
      </c>
      <c r="E12" s="143">
        <v>24000</v>
      </c>
      <c r="F12" s="142">
        <v>0.17</v>
      </c>
      <c r="G12" s="142">
        <v>0.17</v>
      </c>
      <c r="H12" s="142">
        <v>0.17499999999999999</v>
      </c>
      <c r="I12" s="142">
        <v>0.17499999999999999</v>
      </c>
      <c r="J12" s="142">
        <v>0.18</v>
      </c>
      <c r="K12" s="142">
        <v>0.18</v>
      </c>
      <c r="L12" s="142">
        <v>0.185</v>
      </c>
      <c r="M12" s="142">
        <v>0.185</v>
      </c>
      <c r="N12" s="142">
        <v>0.19</v>
      </c>
      <c r="O12" s="142">
        <v>0.19</v>
      </c>
      <c r="P12" s="142">
        <v>0.19</v>
      </c>
      <c r="Q12" s="142">
        <v>0.19</v>
      </c>
      <c r="S12" s="144"/>
      <c r="T12" s="144"/>
      <c r="U12" s="144"/>
      <c r="V12" s="144"/>
      <c r="W12" s="144"/>
      <c r="X12" s="144"/>
      <c r="Y12" s="144"/>
      <c r="Z12" s="144"/>
      <c r="AA12" s="144"/>
      <c r="AB12" s="144"/>
      <c r="AC12" s="144"/>
      <c r="AD12" s="144"/>
    </row>
    <row r="13" spans="4:30" x14ac:dyDescent="0.25">
      <c r="D13" s="141">
        <v>10</v>
      </c>
      <c r="E13" s="143">
        <v>24500</v>
      </c>
      <c r="F13" s="142">
        <v>0.17499999999999999</v>
      </c>
      <c r="G13" s="142">
        <v>0.18</v>
      </c>
      <c r="H13" s="142">
        <v>0.18</v>
      </c>
      <c r="I13" s="142">
        <v>0.185</v>
      </c>
      <c r="J13" s="142">
        <v>0.185</v>
      </c>
      <c r="K13" s="142">
        <v>0.19</v>
      </c>
      <c r="L13" s="142">
        <v>0.19</v>
      </c>
      <c r="M13" s="142">
        <v>0.19500000000000001</v>
      </c>
      <c r="N13" s="142">
        <v>0.19500000000000001</v>
      </c>
      <c r="O13" s="142">
        <v>0.19500000000000001</v>
      </c>
      <c r="P13" s="142">
        <v>0.2</v>
      </c>
      <c r="Q13" s="142">
        <v>0.2</v>
      </c>
      <c r="S13" s="144"/>
      <c r="T13" s="144"/>
      <c r="U13" s="144"/>
      <c r="V13" s="144"/>
      <c r="W13" s="144"/>
      <c r="X13" s="144"/>
      <c r="Y13" s="144"/>
      <c r="Z13" s="144"/>
      <c r="AA13" s="144"/>
      <c r="AB13" s="144"/>
      <c r="AC13" s="144"/>
      <c r="AD13" s="144"/>
    </row>
    <row r="14" spans="4:30" x14ac:dyDescent="0.25">
      <c r="D14" s="141">
        <v>11</v>
      </c>
      <c r="E14" s="143">
        <v>25000</v>
      </c>
      <c r="F14" s="142">
        <v>0.18</v>
      </c>
      <c r="G14" s="142">
        <v>0.185</v>
      </c>
      <c r="H14" s="142">
        <v>0.185</v>
      </c>
      <c r="I14" s="142">
        <v>0.19</v>
      </c>
      <c r="J14" s="142">
        <v>0.19500000000000001</v>
      </c>
      <c r="K14" s="142">
        <v>0.19500000000000001</v>
      </c>
      <c r="L14" s="142">
        <v>0.19500000000000001</v>
      </c>
      <c r="M14" s="142">
        <v>0.2</v>
      </c>
      <c r="N14" s="142">
        <v>0.2</v>
      </c>
      <c r="O14" s="142">
        <v>0.20499999999999999</v>
      </c>
      <c r="P14" s="142">
        <v>0.20499999999999999</v>
      </c>
      <c r="Q14" s="142">
        <v>0.20499999999999999</v>
      </c>
      <c r="S14" s="144"/>
      <c r="T14" s="144"/>
      <c r="U14" s="144"/>
      <c r="V14" s="144"/>
      <c r="W14" s="144"/>
      <c r="X14" s="144"/>
      <c r="Y14" s="144"/>
      <c r="Z14" s="144"/>
      <c r="AA14" s="144"/>
      <c r="AB14" s="144"/>
      <c r="AC14" s="144"/>
      <c r="AD14" s="144"/>
    </row>
    <row r="15" spans="4:30" x14ac:dyDescent="0.25">
      <c r="D15" s="141">
        <v>12</v>
      </c>
      <c r="E15" s="143">
        <v>26000</v>
      </c>
      <c r="F15" s="142">
        <v>0.19500000000000001</v>
      </c>
      <c r="G15" s="142">
        <v>0.19500000000000001</v>
      </c>
      <c r="H15" s="142">
        <v>0.2</v>
      </c>
      <c r="I15" s="142">
        <v>0.2</v>
      </c>
      <c r="J15" s="142">
        <v>0.20499999999999999</v>
      </c>
      <c r="K15" s="142">
        <v>0.20499999999999999</v>
      </c>
      <c r="L15" s="142">
        <v>0.21</v>
      </c>
      <c r="M15" s="142">
        <v>0.21</v>
      </c>
      <c r="N15" s="142">
        <v>0.215</v>
      </c>
      <c r="O15" s="142">
        <v>0.215</v>
      </c>
      <c r="P15" s="142">
        <v>0.22</v>
      </c>
      <c r="Q15" s="142">
        <v>0.22</v>
      </c>
      <c r="S15" s="144"/>
      <c r="T15" s="144"/>
      <c r="U15" s="144"/>
      <c r="V15" s="144"/>
      <c r="W15" s="144"/>
      <c r="X15" s="144"/>
      <c r="Y15" s="144"/>
      <c r="Z15" s="144"/>
      <c r="AA15" s="144"/>
      <c r="AB15" s="144"/>
      <c r="AC15" s="144"/>
      <c r="AD15" s="144"/>
    </row>
    <row r="16" spans="4:30" x14ac:dyDescent="0.25">
      <c r="D16" s="141">
        <v>13</v>
      </c>
      <c r="E16" s="143">
        <v>27000</v>
      </c>
      <c r="F16" s="142">
        <v>0.19500000000000001</v>
      </c>
      <c r="G16" s="142">
        <v>0.2</v>
      </c>
      <c r="H16" s="142">
        <v>0.20500000000000002</v>
      </c>
      <c r="I16" s="142">
        <v>0.20499999999999999</v>
      </c>
      <c r="J16" s="142">
        <v>0.21000000000000002</v>
      </c>
      <c r="K16" s="142">
        <v>0.21</v>
      </c>
      <c r="L16" s="142">
        <v>0.21499999999999997</v>
      </c>
      <c r="M16" s="142">
        <v>0.215</v>
      </c>
      <c r="N16" s="142">
        <v>0.215</v>
      </c>
      <c r="O16" s="142">
        <v>0.21999999999999997</v>
      </c>
      <c r="P16" s="142">
        <v>0.22</v>
      </c>
      <c r="Q16" s="142">
        <v>0.22499999999999998</v>
      </c>
      <c r="S16" s="144"/>
      <c r="T16" s="144"/>
      <c r="U16" s="144"/>
      <c r="V16" s="144"/>
      <c r="W16" s="144"/>
      <c r="X16" s="144"/>
      <c r="Y16" s="144"/>
      <c r="Z16" s="144"/>
      <c r="AA16" s="144"/>
      <c r="AB16" s="144"/>
      <c r="AC16" s="144"/>
      <c r="AD16" s="144"/>
    </row>
    <row r="17" spans="4:30" x14ac:dyDescent="0.25">
      <c r="D17" s="141">
        <v>14</v>
      </c>
      <c r="E17" s="143">
        <v>28000</v>
      </c>
      <c r="F17" s="142">
        <v>0.19500000000000001</v>
      </c>
      <c r="G17" s="142">
        <v>0.2</v>
      </c>
      <c r="H17" s="142">
        <v>0.20500000000000002</v>
      </c>
      <c r="I17" s="142">
        <v>0.20499999999999999</v>
      </c>
      <c r="J17" s="142">
        <v>0.21000000000000002</v>
      </c>
      <c r="K17" s="142">
        <v>0.21</v>
      </c>
      <c r="L17" s="142">
        <v>0.21499999999999997</v>
      </c>
      <c r="M17" s="142">
        <v>0.215</v>
      </c>
      <c r="N17" s="142">
        <v>0.215</v>
      </c>
      <c r="O17" s="142">
        <v>0.22</v>
      </c>
      <c r="P17" s="142">
        <v>0.22</v>
      </c>
      <c r="Q17" s="142">
        <v>0.22499999999999998</v>
      </c>
      <c r="S17" s="144"/>
      <c r="T17" s="144"/>
      <c r="U17" s="144"/>
      <c r="V17" s="144"/>
      <c r="W17" s="144"/>
      <c r="X17" s="144"/>
      <c r="Y17" s="144"/>
      <c r="Z17" s="144"/>
      <c r="AA17" s="144"/>
      <c r="AB17" s="144"/>
      <c r="AC17" s="144"/>
      <c r="AD17" s="144"/>
    </row>
    <row r="18" spans="4:30" x14ac:dyDescent="0.25">
      <c r="D18" s="141">
        <v>15</v>
      </c>
      <c r="E18" s="143">
        <v>29000</v>
      </c>
      <c r="F18" s="142">
        <v>0.19500000000000001</v>
      </c>
      <c r="G18" s="142">
        <v>0.2</v>
      </c>
      <c r="H18" s="142">
        <v>0.20500000000000002</v>
      </c>
      <c r="I18" s="142">
        <v>0.20499999999999999</v>
      </c>
      <c r="J18" s="142">
        <v>0.21000000000000002</v>
      </c>
      <c r="K18" s="142">
        <v>0.21</v>
      </c>
      <c r="L18" s="142">
        <v>0.21499999999999997</v>
      </c>
      <c r="M18" s="142">
        <v>0.215</v>
      </c>
      <c r="N18" s="142">
        <v>0.215</v>
      </c>
      <c r="O18" s="142">
        <v>0.22</v>
      </c>
      <c r="P18" s="142">
        <v>0.22</v>
      </c>
      <c r="Q18" s="142">
        <v>0.22500000000000001</v>
      </c>
      <c r="S18" s="144"/>
      <c r="T18" s="144"/>
      <c r="U18" s="144"/>
      <c r="V18" s="144"/>
      <c r="W18" s="144"/>
      <c r="X18" s="144"/>
      <c r="Y18" s="144"/>
      <c r="Z18" s="144"/>
      <c r="AA18" s="144"/>
      <c r="AB18" s="144"/>
      <c r="AC18" s="144"/>
      <c r="AD18" s="144"/>
    </row>
    <row r="19" spans="4:30" x14ac:dyDescent="0.25">
      <c r="D19" s="141">
        <v>16</v>
      </c>
      <c r="E19" s="143">
        <v>30000</v>
      </c>
      <c r="F19" s="142">
        <v>0.19500000000000001</v>
      </c>
      <c r="G19" s="142">
        <v>0.2</v>
      </c>
      <c r="H19" s="142">
        <v>0.20500000000000002</v>
      </c>
      <c r="I19" s="142">
        <v>0.20499999999999999</v>
      </c>
      <c r="J19" s="142">
        <v>0.21000000000000002</v>
      </c>
      <c r="K19" s="142">
        <v>0.21</v>
      </c>
      <c r="L19" s="142">
        <v>0.215</v>
      </c>
      <c r="M19" s="142">
        <v>0.215</v>
      </c>
      <c r="N19" s="142">
        <v>0.215</v>
      </c>
      <c r="O19" s="142">
        <v>0.22</v>
      </c>
      <c r="P19" s="142">
        <v>0.22</v>
      </c>
      <c r="Q19" s="142">
        <v>0.22500000000000001</v>
      </c>
      <c r="S19" s="144"/>
      <c r="T19" s="144"/>
      <c r="U19" s="144"/>
      <c r="V19" s="144"/>
      <c r="W19" s="144"/>
      <c r="X19" s="144"/>
      <c r="Y19" s="144"/>
      <c r="Z19" s="144"/>
      <c r="AA19" s="144"/>
      <c r="AB19" s="144"/>
      <c r="AC19" s="144"/>
      <c r="AD19" s="144"/>
    </row>
    <row r="20" spans="4:30" x14ac:dyDescent="0.25">
      <c r="D20" s="141">
        <v>17</v>
      </c>
      <c r="E20" s="143">
        <v>31000</v>
      </c>
      <c r="F20" s="142">
        <v>0.19500000000000001</v>
      </c>
      <c r="G20" s="142">
        <v>0.2</v>
      </c>
      <c r="H20" s="142">
        <v>0.20500000000000002</v>
      </c>
      <c r="I20" s="142">
        <v>0.20499999999999999</v>
      </c>
      <c r="J20" s="142">
        <v>0.21000000000000002</v>
      </c>
      <c r="K20" s="142">
        <v>0.21</v>
      </c>
      <c r="L20" s="142">
        <v>0.215</v>
      </c>
      <c r="M20" s="142">
        <v>0.215</v>
      </c>
      <c r="N20" s="142">
        <v>0.215</v>
      </c>
      <c r="O20" s="142">
        <v>0.22</v>
      </c>
      <c r="P20" s="142">
        <v>0.22</v>
      </c>
      <c r="Q20" s="142">
        <v>0.22500000000000001</v>
      </c>
      <c r="S20" s="144"/>
      <c r="T20" s="144"/>
      <c r="U20" s="144"/>
      <c r="V20" s="144"/>
      <c r="W20" s="144"/>
      <c r="X20" s="144"/>
      <c r="Y20" s="144"/>
      <c r="Z20" s="144"/>
      <c r="AA20" s="144"/>
      <c r="AB20" s="144"/>
      <c r="AC20" s="144"/>
      <c r="AD20" s="144"/>
    </row>
    <row r="21" spans="4:30" x14ac:dyDescent="0.25">
      <c r="D21" s="141">
        <v>18</v>
      </c>
      <c r="E21" s="143">
        <v>32000</v>
      </c>
      <c r="F21" s="142">
        <v>0.19500000000000001</v>
      </c>
      <c r="G21" s="142">
        <v>0.2</v>
      </c>
      <c r="H21" s="142">
        <v>0.20500000000000002</v>
      </c>
      <c r="I21" s="142">
        <v>0.20499999999999999</v>
      </c>
      <c r="J21" s="142">
        <v>0.21000000000000002</v>
      </c>
      <c r="K21" s="142">
        <v>0.21</v>
      </c>
      <c r="L21" s="142">
        <v>0.215</v>
      </c>
      <c r="M21" s="142">
        <v>0.215</v>
      </c>
      <c r="N21" s="142">
        <v>0.215</v>
      </c>
      <c r="O21" s="142">
        <v>0.22</v>
      </c>
      <c r="P21" s="142">
        <v>0.22</v>
      </c>
      <c r="Q21" s="142">
        <v>0.22500000000000001</v>
      </c>
      <c r="S21" s="144"/>
      <c r="T21" s="144"/>
      <c r="U21" s="144"/>
      <c r="V21" s="144"/>
      <c r="W21" s="144"/>
      <c r="X21" s="144"/>
      <c r="Y21" s="144"/>
      <c r="Z21" s="144"/>
      <c r="AA21" s="144"/>
      <c r="AB21" s="144"/>
      <c r="AC21" s="144"/>
      <c r="AD21" s="144"/>
    </row>
    <row r="22" spans="4:30" x14ac:dyDescent="0.25">
      <c r="D22" s="141">
        <v>19</v>
      </c>
      <c r="E22" s="143">
        <v>33000</v>
      </c>
      <c r="F22" s="142">
        <v>0.19500000000000001</v>
      </c>
      <c r="G22" s="142">
        <v>0.2</v>
      </c>
      <c r="H22" s="142">
        <v>0.20500000000000002</v>
      </c>
      <c r="I22" s="142">
        <v>0.20499999999999999</v>
      </c>
      <c r="J22" s="142">
        <v>0.21000000000000002</v>
      </c>
      <c r="K22" s="142">
        <v>0.21</v>
      </c>
      <c r="L22" s="142">
        <v>0.215</v>
      </c>
      <c r="M22" s="142">
        <v>0.215</v>
      </c>
      <c r="N22" s="142">
        <v>0.21999999999999997</v>
      </c>
      <c r="O22" s="142">
        <v>0.22</v>
      </c>
      <c r="P22" s="142">
        <v>0.22</v>
      </c>
      <c r="Q22" s="142">
        <v>0.22500000000000001</v>
      </c>
      <c r="S22" s="144"/>
      <c r="T22" s="144"/>
      <c r="U22" s="144"/>
      <c r="V22" s="144"/>
      <c r="W22" s="144"/>
      <c r="X22" s="144"/>
      <c r="Y22" s="144"/>
      <c r="Z22" s="144"/>
      <c r="AA22" s="144"/>
      <c r="AB22" s="144"/>
      <c r="AC22" s="144"/>
      <c r="AD22" s="144"/>
    </row>
    <row r="23" spans="4:30" x14ac:dyDescent="0.25">
      <c r="D23" s="141">
        <v>20</v>
      </c>
      <c r="E23" s="143">
        <v>34000</v>
      </c>
      <c r="F23" s="142">
        <v>0.19500000000000001</v>
      </c>
      <c r="G23" s="142">
        <v>0.2</v>
      </c>
      <c r="H23" s="142">
        <v>0.20500000000000002</v>
      </c>
      <c r="I23" s="142">
        <v>0.20499999999999999</v>
      </c>
      <c r="J23" s="142">
        <v>0.21000000000000002</v>
      </c>
      <c r="K23" s="142">
        <v>0.21</v>
      </c>
      <c r="L23" s="142">
        <v>0.215</v>
      </c>
      <c r="M23" s="142">
        <v>0.215</v>
      </c>
      <c r="N23" s="142">
        <v>0.21999999999999997</v>
      </c>
      <c r="O23" s="142">
        <v>0.22</v>
      </c>
      <c r="P23" s="142">
        <v>0.22</v>
      </c>
      <c r="Q23" s="142">
        <v>0.22500000000000001</v>
      </c>
      <c r="S23" s="144"/>
      <c r="T23" s="144"/>
      <c r="U23" s="144"/>
      <c r="V23" s="144"/>
      <c r="W23" s="144"/>
      <c r="X23" s="144"/>
      <c r="Y23" s="144"/>
      <c r="Z23" s="144"/>
      <c r="AA23" s="144"/>
      <c r="AB23" s="144"/>
      <c r="AC23" s="144"/>
      <c r="AD23" s="144"/>
    </row>
    <row r="24" spans="4:30" x14ac:dyDescent="0.25">
      <c r="D24" s="141">
        <v>21</v>
      </c>
      <c r="E24" s="143">
        <v>35000</v>
      </c>
      <c r="F24" s="142">
        <v>0.19500000000000001</v>
      </c>
      <c r="G24" s="142">
        <v>0.2</v>
      </c>
      <c r="H24" s="142">
        <v>0.20500000000000002</v>
      </c>
      <c r="I24" s="142">
        <v>0.20499999999999999</v>
      </c>
      <c r="J24" s="142">
        <v>0.21000000000000002</v>
      </c>
      <c r="K24" s="142">
        <v>0.21</v>
      </c>
      <c r="L24" s="142">
        <v>0.215</v>
      </c>
      <c r="M24" s="142">
        <v>0.215</v>
      </c>
      <c r="N24" s="142">
        <v>0.21999999999999997</v>
      </c>
      <c r="O24" s="142">
        <v>0.22</v>
      </c>
      <c r="P24" s="142">
        <v>0.22</v>
      </c>
      <c r="Q24" s="142">
        <v>0.22500000000000001</v>
      </c>
      <c r="S24" s="144"/>
      <c r="T24" s="144"/>
      <c r="U24" s="144"/>
      <c r="V24" s="144"/>
      <c r="W24" s="144"/>
      <c r="X24" s="144"/>
      <c r="Y24" s="144"/>
      <c r="Z24" s="144"/>
      <c r="AA24" s="144"/>
      <c r="AB24" s="144"/>
      <c r="AC24" s="144"/>
      <c r="AD24" s="144"/>
    </row>
    <row r="25" spans="4:30" x14ac:dyDescent="0.25">
      <c r="D25" s="141">
        <v>22</v>
      </c>
      <c r="E25" s="143">
        <v>36000</v>
      </c>
      <c r="F25" s="142">
        <v>0.19500000000000001</v>
      </c>
      <c r="G25" s="142">
        <v>0.2</v>
      </c>
      <c r="H25" s="142">
        <v>0.20500000000000002</v>
      </c>
      <c r="I25" s="142">
        <v>0.20499999999999999</v>
      </c>
      <c r="J25" s="142">
        <v>0.21000000000000002</v>
      </c>
      <c r="K25" s="142">
        <v>0.21</v>
      </c>
      <c r="L25" s="142">
        <v>0.215</v>
      </c>
      <c r="M25" s="142">
        <v>0.215</v>
      </c>
      <c r="N25" s="142">
        <v>0.21999999999999997</v>
      </c>
      <c r="O25" s="142">
        <v>0.22</v>
      </c>
      <c r="P25" s="142">
        <v>0.22</v>
      </c>
      <c r="Q25" s="142">
        <v>0.22500000000000001</v>
      </c>
      <c r="S25" s="144"/>
      <c r="T25" s="144"/>
      <c r="U25" s="144"/>
      <c r="V25" s="144"/>
      <c r="W25" s="144"/>
      <c r="X25" s="144"/>
      <c r="Y25" s="144"/>
      <c r="Z25" s="144"/>
      <c r="AA25" s="144"/>
      <c r="AB25" s="144"/>
      <c r="AC25" s="144"/>
      <c r="AD25" s="144"/>
    </row>
    <row r="26" spans="4:30" x14ac:dyDescent="0.25">
      <c r="D26" s="141">
        <v>23</v>
      </c>
      <c r="E26" s="143">
        <v>37000</v>
      </c>
      <c r="F26" s="142">
        <v>0.19500000000000001</v>
      </c>
      <c r="G26" s="142">
        <v>0.2</v>
      </c>
      <c r="H26" s="142">
        <v>0.20500000000000002</v>
      </c>
      <c r="I26" s="142">
        <v>0.20499999999999999</v>
      </c>
      <c r="J26" s="142">
        <v>0.21000000000000002</v>
      </c>
      <c r="K26" s="142">
        <v>0.21</v>
      </c>
      <c r="L26" s="142">
        <v>0.215</v>
      </c>
      <c r="M26" s="142">
        <v>0.215</v>
      </c>
      <c r="N26" s="142">
        <v>0.21999999999999997</v>
      </c>
      <c r="O26" s="142">
        <v>0.22</v>
      </c>
      <c r="P26" s="142">
        <v>0.22499999999999998</v>
      </c>
      <c r="Q26" s="142">
        <v>0.22500000000000001</v>
      </c>
      <c r="S26" s="144"/>
      <c r="T26" s="144"/>
      <c r="U26" s="144"/>
      <c r="V26" s="144"/>
      <c r="W26" s="144"/>
      <c r="X26" s="144"/>
      <c r="Y26" s="144"/>
      <c r="Z26" s="144"/>
      <c r="AA26" s="144"/>
      <c r="AB26" s="144"/>
      <c r="AC26" s="144"/>
      <c r="AD26" s="144"/>
    </row>
    <row r="27" spans="4:30" x14ac:dyDescent="0.25">
      <c r="D27" s="141">
        <v>24</v>
      </c>
      <c r="E27" s="143">
        <v>38000</v>
      </c>
      <c r="F27" s="142">
        <v>0.2</v>
      </c>
      <c r="G27" s="142">
        <v>0.2</v>
      </c>
      <c r="H27" s="142">
        <v>0.20500000000000002</v>
      </c>
      <c r="I27" s="142">
        <v>0.20499999999999999</v>
      </c>
      <c r="J27" s="142">
        <v>0.21000000000000002</v>
      </c>
      <c r="K27" s="142">
        <v>0.21</v>
      </c>
      <c r="L27" s="142">
        <v>0.215</v>
      </c>
      <c r="M27" s="142">
        <v>0.215</v>
      </c>
      <c r="N27" s="142">
        <v>0.21999999999999997</v>
      </c>
      <c r="O27" s="142">
        <v>0.22</v>
      </c>
      <c r="P27" s="142">
        <v>0.22499999999999998</v>
      </c>
      <c r="Q27" s="142">
        <v>0.22500000000000001</v>
      </c>
      <c r="S27" s="144"/>
      <c r="T27" s="144"/>
      <c r="U27" s="144"/>
      <c r="V27" s="144"/>
      <c r="W27" s="144"/>
      <c r="X27" s="144"/>
      <c r="Y27" s="144"/>
      <c r="Z27" s="144"/>
      <c r="AA27" s="144"/>
      <c r="AB27" s="144"/>
      <c r="AC27" s="144"/>
      <c r="AD27" s="144"/>
    </row>
    <row r="28" spans="4:30" x14ac:dyDescent="0.25">
      <c r="D28" s="141">
        <v>25</v>
      </c>
      <c r="E28" s="143">
        <v>39000</v>
      </c>
      <c r="F28" s="142">
        <v>0.2</v>
      </c>
      <c r="G28" s="142">
        <v>0.2</v>
      </c>
      <c r="H28" s="142">
        <v>0.20500000000000002</v>
      </c>
      <c r="I28" s="142">
        <v>0.20499999999999999</v>
      </c>
      <c r="J28" s="142">
        <v>0.21000000000000002</v>
      </c>
      <c r="K28" s="142">
        <v>0.21499999999999997</v>
      </c>
      <c r="L28" s="142">
        <v>0.215</v>
      </c>
      <c r="M28" s="142">
        <v>0.215</v>
      </c>
      <c r="N28" s="142">
        <v>0.21999999999999997</v>
      </c>
      <c r="O28" s="142">
        <v>0.22</v>
      </c>
      <c r="P28" s="142">
        <v>0.22499999999999998</v>
      </c>
      <c r="Q28" s="142">
        <v>0.22500000000000001</v>
      </c>
      <c r="S28" s="144"/>
      <c r="T28" s="144"/>
      <c r="U28" s="144"/>
      <c r="V28" s="144"/>
      <c r="W28" s="144"/>
      <c r="X28" s="144"/>
      <c r="Y28" s="144"/>
      <c r="Z28" s="144"/>
      <c r="AA28" s="144"/>
      <c r="AB28" s="144"/>
      <c r="AC28" s="144"/>
      <c r="AD28" s="144"/>
    </row>
    <row r="29" spans="4:30" x14ac:dyDescent="0.25">
      <c r="D29" s="141">
        <v>26</v>
      </c>
      <c r="E29" s="143">
        <v>40000</v>
      </c>
      <c r="F29" s="142">
        <v>0.2</v>
      </c>
      <c r="G29" s="142">
        <v>0.2</v>
      </c>
      <c r="H29" s="142">
        <v>0.20500000000000002</v>
      </c>
      <c r="I29" s="142">
        <v>0.21000000000000002</v>
      </c>
      <c r="J29" s="142">
        <v>0.21000000000000002</v>
      </c>
      <c r="K29" s="142">
        <v>0.21499999999999997</v>
      </c>
      <c r="L29" s="142">
        <v>0.215</v>
      </c>
      <c r="M29" s="142">
        <v>0.21999999999999997</v>
      </c>
      <c r="N29" s="142">
        <v>0.21999999999999997</v>
      </c>
      <c r="O29" s="142">
        <v>0.22</v>
      </c>
      <c r="P29" s="142">
        <v>0.22499999999999998</v>
      </c>
      <c r="Q29" s="142">
        <v>0.22500000000000001</v>
      </c>
      <c r="S29" s="144"/>
      <c r="T29" s="144"/>
      <c r="U29" s="144"/>
      <c r="V29" s="144"/>
      <c r="W29" s="144"/>
      <c r="X29" s="144"/>
      <c r="Y29" s="144"/>
      <c r="Z29" s="144"/>
      <c r="AA29" s="144"/>
      <c r="AB29" s="144"/>
      <c r="AC29" s="144"/>
      <c r="AD29" s="144"/>
    </row>
    <row r="30" spans="4:30" x14ac:dyDescent="0.25">
      <c r="D30" s="141">
        <v>27</v>
      </c>
      <c r="E30" s="143">
        <v>41000</v>
      </c>
      <c r="F30" s="142">
        <v>0.2</v>
      </c>
      <c r="G30" s="142">
        <v>0.20500000000000002</v>
      </c>
      <c r="H30" s="142">
        <v>0.20500000000000002</v>
      </c>
      <c r="I30" s="142">
        <v>0.21000000000000002</v>
      </c>
      <c r="J30" s="142">
        <v>0.21000000000000002</v>
      </c>
      <c r="K30" s="142">
        <v>0.21499999999999997</v>
      </c>
      <c r="L30" s="142">
        <v>0.21999999999999997</v>
      </c>
      <c r="M30" s="142">
        <v>0.21999999999999997</v>
      </c>
      <c r="N30" s="142">
        <v>0.21999999999999997</v>
      </c>
      <c r="O30" s="142">
        <v>0.22499999999999998</v>
      </c>
      <c r="P30" s="142">
        <v>0.22499999999999998</v>
      </c>
      <c r="Q30" s="142">
        <v>0.22999999999999998</v>
      </c>
      <c r="S30" s="144"/>
      <c r="T30" s="144"/>
      <c r="U30" s="144"/>
      <c r="V30" s="144"/>
      <c r="W30" s="144"/>
      <c r="X30" s="144"/>
      <c r="Y30" s="144"/>
      <c r="Z30" s="144"/>
      <c r="AA30" s="144"/>
      <c r="AB30" s="144"/>
      <c r="AC30" s="144"/>
      <c r="AD30" s="144"/>
    </row>
    <row r="31" spans="4:30" x14ac:dyDescent="0.25">
      <c r="D31" s="141">
        <v>28</v>
      </c>
      <c r="E31" s="143">
        <v>42000</v>
      </c>
      <c r="F31" s="142">
        <v>0.2</v>
      </c>
      <c r="G31" s="142">
        <v>0.20500000000000002</v>
      </c>
      <c r="H31" s="142">
        <v>0.20500000000000002</v>
      </c>
      <c r="I31" s="142">
        <v>0.21000000000000002</v>
      </c>
      <c r="J31" s="142">
        <v>0.21000000000000002</v>
      </c>
      <c r="K31" s="142">
        <v>0.21499999999999997</v>
      </c>
      <c r="L31" s="142">
        <v>0.21999999999999997</v>
      </c>
      <c r="M31" s="142">
        <v>0.21999999999999997</v>
      </c>
      <c r="N31" s="142">
        <v>0.21999999999999997</v>
      </c>
      <c r="O31" s="142">
        <v>0.22499999999999998</v>
      </c>
      <c r="P31" s="142">
        <v>0.22499999999999998</v>
      </c>
      <c r="Q31" s="142">
        <v>0.22999999999999998</v>
      </c>
      <c r="S31" s="144"/>
      <c r="T31" s="144"/>
      <c r="U31" s="144"/>
      <c r="V31" s="144"/>
      <c r="W31" s="144"/>
      <c r="X31" s="144"/>
      <c r="Y31" s="144"/>
      <c r="Z31" s="144"/>
      <c r="AA31" s="144"/>
      <c r="AB31" s="144"/>
      <c r="AC31" s="144"/>
      <c r="AD31" s="144"/>
    </row>
    <row r="32" spans="4:30" x14ac:dyDescent="0.25">
      <c r="D32" s="141">
        <v>29</v>
      </c>
      <c r="E32" s="143">
        <v>43000</v>
      </c>
      <c r="F32" s="142">
        <v>0.2</v>
      </c>
      <c r="G32" s="142">
        <v>0.20500000000000002</v>
      </c>
      <c r="H32" s="142">
        <v>0.20500000000000002</v>
      </c>
      <c r="I32" s="142">
        <v>0.21000000000000002</v>
      </c>
      <c r="J32" s="142">
        <v>0.21499999999999997</v>
      </c>
      <c r="K32" s="142">
        <v>0.21499999999999997</v>
      </c>
      <c r="L32" s="142">
        <v>0.21999999999999997</v>
      </c>
      <c r="M32" s="142">
        <v>0.21999999999999997</v>
      </c>
      <c r="N32" s="142">
        <v>0.21999999999999997</v>
      </c>
      <c r="O32" s="142">
        <v>0.22499999999999998</v>
      </c>
      <c r="P32" s="142">
        <v>0.22499999999999998</v>
      </c>
      <c r="Q32" s="142">
        <v>0.22999999999999998</v>
      </c>
      <c r="S32" s="144"/>
      <c r="T32" s="144"/>
      <c r="U32" s="144"/>
      <c r="V32" s="144"/>
      <c r="W32" s="144"/>
      <c r="X32" s="144"/>
      <c r="Y32" s="144"/>
      <c r="Z32" s="144"/>
      <c r="AA32" s="144"/>
      <c r="AB32" s="144"/>
      <c r="AC32" s="144"/>
      <c r="AD32" s="144"/>
    </row>
    <row r="33" spans="4:30" x14ac:dyDescent="0.25">
      <c r="D33" s="141">
        <v>30</v>
      </c>
      <c r="E33" s="143">
        <v>44000</v>
      </c>
      <c r="F33" s="142">
        <v>0.20500000000000002</v>
      </c>
      <c r="G33" s="142">
        <v>0.20500000000000002</v>
      </c>
      <c r="H33" s="142">
        <v>0.21000000000000002</v>
      </c>
      <c r="I33" s="142">
        <v>0.21499999999999997</v>
      </c>
      <c r="J33" s="142">
        <v>0.21499999999999997</v>
      </c>
      <c r="K33" s="142">
        <v>0.21999999999999997</v>
      </c>
      <c r="L33" s="142">
        <v>0.21999999999999997</v>
      </c>
      <c r="M33" s="142">
        <v>0.22499999999999998</v>
      </c>
      <c r="N33" s="142">
        <v>0.22499999999999998</v>
      </c>
      <c r="O33" s="142">
        <v>0.22499999999999998</v>
      </c>
      <c r="P33" s="142">
        <v>0.22999999999999998</v>
      </c>
      <c r="Q33" s="142">
        <v>0.22999999999999998</v>
      </c>
      <c r="S33" s="144"/>
      <c r="T33" s="144"/>
      <c r="U33" s="144"/>
      <c r="V33" s="144"/>
      <c r="W33" s="144"/>
      <c r="X33" s="144"/>
      <c r="Y33" s="144"/>
      <c r="Z33" s="144"/>
      <c r="AA33" s="144"/>
      <c r="AB33" s="144"/>
      <c r="AC33" s="144"/>
      <c r="AD33" s="144"/>
    </row>
    <row r="34" spans="4:30" x14ac:dyDescent="0.25">
      <c r="D34" s="141">
        <v>31</v>
      </c>
      <c r="E34" s="143">
        <v>45000</v>
      </c>
      <c r="F34" s="142">
        <v>0.20500000000000002</v>
      </c>
      <c r="G34" s="142">
        <v>0.21000000000000002</v>
      </c>
      <c r="H34" s="142">
        <v>0.21000000000000002</v>
      </c>
      <c r="I34" s="142">
        <v>0.21499999999999997</v>
      </c>
      <c r="J34" s="142">
        <v>0.21999999999999997</v>
      </c>
      <c r="K34" s="142">
        <v>0.21999999999999997</v>
      </c>
      <c r="L34" s="142">
        <v>0.22499999999999998</v>
      </c>
      <c r="M34" s="142">
        <v>0.22499999999999998</v>
      </c>
      <c r="N34" s="142">
        <v>0.22999999999999998</v>
      </c>
      <c r="O34" s="142">
        <v>0.22999999999999998</v>
      </c>
      <c r="P34" s="142">
        <v>0.22999999999999998</v>
      </c>
      <c r="Q34" s="142">
        <v>0.23499999999999999</v>
      </c>
      <c r="S34" s="144"/>
      <c r="T34" s="144"/>
      <c r="U34" s="144"/>
      <c r="V34" s="144"/>
      <c r="W34" s="144"/>
      <c r="X34" s="144"/>
      <c r="Y34" s="144"/>
      <c r="Z34" s="144"/>
      <c r="AA34" s="144"/>
      <c r="AB34" s="144"/>
      <c r="AC34" s="144"/>
      <c r="AD34" s="144"/>
    </row>
    <row r="35" spans="4:30" x14ac:dyDescent="0.25">
      <c r="D35" s="141">
        <v>32</v>
      </c>
      <c r="E35" s="143">
        <v>46000</v>
      </c>
      <c r="F35" s="142">
        <v>0.20500000000000002</v>
      </c>
      <c r="G35" s="142">
        <v>0.21000000000000002</v>
      </c>
      <c r="H35" s="142">
        <v>0.21499999999999997</v>
      </c>
      <c r="I35" s="142">
        <v>0.21499999999999997</v>
      </c>
      <c r="J35" s="142">
        <v>0.21999999999999997</v>
      </c>
      <c r="K35" s="142">
        <v>0.22499999999999998</v>
      </c>
      <c r="L35" s="142">
        <v>0.22499999999999998</v>
      </c>
      <c r="M35" s="142">
        <v>0.22999999999999998</v>
      </c>
      <c r="N35" s="142">
        <v>0.22999999999999998</v>
      </c>
      <c r="O35" s="142">
        <v>0.23499999999999999</v>
      </c>
      <c r="P35" s="142">
        <v>0.23499999999999999</v>
      </c>
      <c r="Q35" s="142">
        <v>0.23499999999999999</v>
      </c>
      <c r="S35" s="144"/>
      <c r="T35" s="144"/>
      <c r="U35" s="144"/>
      <c r="V35" s="144"/>
      <c r="W35" s="144"/>
      <c r="X35" s="144"/>
      <c r="Y35" s="144"/>
      <c r="Z35" s="144"/>
      <c r="AA35" s="144"/>
      <c r="AB35" s="144"/>
      <c r="AC35" s="144"/>
      <c r="AD35" s="144"/>
    </row>
    <row r="36" spans="4:30" x14ac:dyDescent="0.25">
      <c r="D36" s="141">
        <v>33</v>
      </c>
      <c r="E36" s="143">
        <v>47000</v>
      </c>
      <c r="F36" s="142">
        <v>0.21000000000000002</v>
      </c>
      <c r="G36" s="142">
        <v>0.21499999999999997</v>
      </c>
      <c r="H36" s="142">
        <v>0.21499999999999997</v>
      </c>
      <c r="I36" s="142">
        <v>0.21999999999999997</v>
      </c>
      <c r="J36" s="142">
        <v>0.22499999999999998</v>
      </c>
      <c r="K36" s="142">
        <v>0.22499999999999998</v>
      </c>
      <c r="L36" s="142">
        <v>0.22999999999999998</v>
      </c>
      <c r="M36" s="142">
        <v>0.22999999999999998</v>
      </c>
      <c r="N36" s="142">
        <v>0.23499999999999999</v>
      </c>
      <c r="O36" s="142">
        <v>0.23499999999999999</v>
      </c>
      <c r="P36" s="142">
        <v>0.23499999999999999</v>
      </c>
      <c r="Q36" s="142">
        <v>0.24</v>
      </c>
      <c r="S36" s="144"/>
      <c r="T36" s="144"/>
      <c r="U36" s="144"/>
      <c r="V36" s="144"/>
      <c r="W36" s="144"/>
      <c r="X36" s="144"/>
      <c r="Y36" s="144"/>
      <c r="Z36" s="144"/>
      <c r="AA36" s="144"/>
      <c r="AB36" s="144"/>
      <c r="AC36" s="144"/>
      <c r="AD36" s="144"/>
    </row>
    <row r="37" spans="4:30" x14ac:dyDescent="0.25">
      <c r="D37" s="141">
        <v>34</v>
      </c>
      <c r="E37" s="143">
        <v>48000</v>
      </c>
      <c r="F37" s="142">
        <v>0.21000000000000002</v>
      </c>
      <c r="G37" s="142">
        <v>0.21499999999999997</v>
      </c>
      <c r="H37" s="142">
        <v>0.21999999999999997</v>
      </c>
      <c r="I37" s="142">
        <v>0.21999999999999997</v>
      </c>
      <c r="J37" s="142">
        <v>0.22499999999999998</v>
      </c>
      <c r="K37" s="142">
        <v>0.22999999999999998</v>
      </c>
      <c r="L37" s="142">
        <v>0.22999999999999998</v>
      </c>
      <c r="M37" s="142">
        <v>0.23499999999999999</v>
      </c>
      <c r="N37" s="142">
        <v>0.23499999999999999</v>
      </c>
      <c r="O37" s="142">
        <v>0.23499999999999999</v>
      </c>
      <c r="P37" s="142">
        <v>0.24</v>
      </c>
      <c r="Q37" s="142">
        <v>0.24</v>
      </c>
      <c r="S37" s="144"/>
      <c r="T37" s="144"/>
      <c r="U37" s="144"/>
      <c r="V37" s="144"/>
      <c r="W37" s="144"/>
      <c r="X37" s="144"/>
      <c r="Y37" s="144"/>
      <c r="Z37" s="144"/>
      <c r="AA37" s="144"/>
      <c r="AB37" s="144"/>
      <c r="AC37" s="144"/>
      <c r="AD37" s="144"/>
    </row>
    <row r="38" spans="4:30" x14ac:dyDescent="0.25">
      <c r="D38" s="141">
        <v>35</v>
      </c>
      <c r="E38" s="143">
        <v>49000</v>
      </c>
      <c r="F38" s="142">
        <v>0.21499999999999997</v>
      </c>
      <c r="G38" s="142">
        <v>0.21499999999999997</v>
      </c>
      <c r="H38" s="142">
        <v>0.21999999999999997</v>
      </c>
      <c r="I38" s="142">
        <v>0.22499999999999998</v>
      </c>
      <c r="J38" s="142">
        <v>0.22499999999999998</v>
      </c>
      <c r="K38" s="142">
        <v>0.22999999999999998</v>
      </c>
      <c r="L38" s="142">
        <v>0.22999999999999998</v>
      </c>
      <c r="M38" s="142">
        <v>0.23499999999999999</v>
      </c>
      <c r="N38" s="142">
        <v>0.23499999999999999</v>
      </c>
      <c r="O38" s="142">
        <v>0.24</v>
      </c>
      <c r="P38" s="142">
        <v>0.24</v>
      </c>
      <c r="Q38" s="142">
        <v>0.245</v>
      </c>
      <c r="S38" s="144"/>
      <c r="T38" s="144"/>
      <c r="U38" s="144"/>
      <c r="V38" s="144"/>
      <c r="W38" s="144"/>
      <c r="X38" s="144"/>
      <c r="Y38" s="144"/>
      <c r="Z38" s="144"/>
      <c r="AA38" s="144"/>
      <c r="AB38" s="144"/>
      <c r="AC38" s="144"/>
      <c r="AD38" s="144"/>
    </row>
    <row r="39" spans="4:30" x14ac:dyDescent="0.25">
      <c r="D39" s="141">
        <v>36</v>
      </c>
      <c r="E39" s="143">
        <v>50000</v>
      </c>
      <c r="F39" s="142">
        <v>0.21499999999999997</v>
      </c>
      <c r="G39" s="142">
        <v>0.21999999999999997</v>
      </c>
      <c r="H39" s="142">
        <v>0.21999999999999997</v>
      </c>
      <c r="I39" s="142">
        <v>0.22499999999999998</v>
      </c>
      <c r="J39" s="142">
        <v>0.22999999999999998</v>
      </c>
      <c r="K39" s="142">
        <v>0.22999999999999998</v>
      </c>
      <c r="L39" s="142">
        <v>0.23499999999999999</v>
      </c>
      <c r="M39" s="142">
        <v>0.23499999999999999</v>
      </c>
      <c r="N39" s="142">
        <v>0.24</v>
      </c>
      <c r="O39" s="142">
        <v>0.24</v>
      </c>
      <c r="P39" s="142">
        <v>0.245</v>
      </c>
      <c r="Q39" s="142">
        <v>0.245</v>
      </c>
      <c r="S39" s="144"/>
      <c r="T39" s="144"/>
      <c r="U39" s="144"/>
      <c r="V39" s="144"/>
      <c r="W39" s="144"/>
      <c r="X39" s="144"/>
      <c r="Y39" s="144"/>
      <c r="Z39" s="144"/>
      <c r="AA39" s="144"/>
      <c r="AB39" s="144"/>
      <c r="AC39" s="144"/>
      <c r="AD39" s="144"/>
    </row>
    <row r="40" spans="4:30" x14ac:dyDescent="0.25">
      <c r="D40" s="141">
        <v>37</v>
      </c>
      <c r="E40" s="143">
        <v>51000</v>
      </c>
      <c r="F40" s="142">
        <v>0.21499999999999997</v>
      </c>
      <c r="G40" s="142">
        <v>0.21999999999999997</v>
      </c>
      <c r="H40" s="142">
        <v>0.21999999999999997</v>
      </c>
      <c r="I40" s="142">
        <v>0.22499999999999998</v>
      </c>
      <c r="J40" s="142">
        <v>0.22999999999999998</v>
      </c>
      <c r="K40" s="142">
        <v>0.22999999999999998</v>
      </c>
      <c r="L40" s="142">
        <v>0.23499999999999999</v>
      </c>
      <c r="M40" s="142">
        <v>0.23499999999999999</v>
      </c>
      <c r="N40" s="142">
        <v>0.24</v>
      </c>
      <c r="O40" s="142">
        <v>0.24</v>
      </c>
      <c r="P40" s="142">
        <v>0.245</v>
      </c>
      <c r="Q40" s="142">
        <v>0.245</v>
      </c>
    </row>
    <row r="41" spans="4:30" x14ac:dyDescent="0.25">
      <c r="D41" s="141">
        <v>38</v>
      </c>
      <c r="E41" s="143">
        <v>52000</v>
      </c>
      <c r="F41" s="142">
        <v>0.21499999999999997</v>
      </c>
      <c r="G41" s="142">
        <v>0.21999999999999997</v>
      </c>
      <c r="H41" s="142">
        <v>0.21999999999999997</v>
      </c>
      <c r="I41" s="142">
        <v>0.22499999999999998</v>
      </c>
      <c r="J41" s="142">
        <v>0.22999999999999998</v>
      </c>
      <c r="K41" s="142">
        <v>0.22999999999999998</v>
      </c>
      <c r="L41" s="142">
        <v>0.23499999999999999</v>
      </c>
      <c r="M41" s="142">
        <v>0.23499999999999999</v>
      </c>
      <c r="N41" s="142">
        <v>0.24</v>
      </c>
      <c r="O41" s="142">
        <v>0.24</v>
      </c>
      <c r="P41" s="142">
        <v>0.245</v>
      </c>
      <c r="Q41" s="142">
        <v>0.245</v>
      </c>
    </row>
    <row r="42" spans="4:30" x14ac:dyDescent="0.25">
      <c r="D42" s="141">
        <v>39</v>
      </c>
      <c r="E42" s="143">
        <v>53000</v>
      </c>
      <c r="F42" s="142">
        <v>0.21499999999999997</v>
      </c>
      <c r="G42" s="142">
        <v>0.21999999999999997</v>
      </c>
      <c r="H42" s="142">
        <v>0.21999999999999997</v>
      </c>
      <c r="I42" s="142">
        <v>0.22499999999999998</v>
      </c>
      <c r="J42" s="142">
        <v>0.22999999999999998</v>
      </c>
      <c r="K42" s="142">
        <v>0.22999999999999998</v>
      </c>
      <c r="L42" s="142">
        <v>0.23499999999999999</v>
      </c>
      <c r="M42" s="142">
        <v>0.23499999999999999</v>
      </c>
      <c r="N42" s="142">
        <v>0.24</v>
      </c>
      <c r="O42" s="142">
        <v>0.24</v>
      </c>
      <c r="P42" s="142">
        <v>0.245</v>
      </c>
      <c r="Q42" s="142">
        <v>0.245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103C-395D-4BF8-8833-F60BC9B11FB1}">
  <sheetPr>
    <tabColor rgb="FFFFC000"/>
  </sheetPr>
  <dimension ref="D1:AD87"/>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0" x14ac:dyDescent="0.25">
      <c r="E1" s="150"/>
      <c r="F1" s="147" t="s">
        <v>28</v>
      </c>
      <c r="G1" s="147" t="s">
        <v>28</v>
      </c>
      <c r="H1" s="147" t="s">
        <v>28</v>
      </c>
      <c r="I1" s="147" t="s">
        <v>28</v>
      </c>
      <c r="J1" s="147" t="s">
        <v>28</v>
      </c>
      <c r="K1" s="147" t="s">
        <v>28</v>
      </c>
      <c r="L1" s="147" t="s">
        <v>28</v>
      </c>
      <c r="M1" s="147" t="s">
        <v>28</v>
      </c>
      <c r="N1" s="147" t="s">
        <v>28</v>
      </c>
      <c r="O1" s="147" t="s">
        <v>28</v>
      </c>
      <c r="P1" s="147" t="s">
        <v>28</v>
      </c>
      <c r="Q1" s="147" t="s">
        <v>28</v>
      </c>
    </row>
    <row r="2" spans="4:30" x14ac:dyDescent="0.25">
      <c r="D2" s="141" t="s">
        <v>697</v>
      </c>
      <c r="E2" s="150"/>
      <c r="F2" s="149">
        <v>0</v>
      </c>
      <c r="G2" s="151">
        <v>1.5009999999999999</v>
      </c>
      <c r="H2" s="151">
        <v>2.0009999999999999</v>
      </c>
      <c r="I2" s="151">
        <v>2.5009999999999999</v>
      </c>
      <c r="J2" s="151">
        <v>3.0009999999999999</v>
      </c>
      <c r="K2" s="151">
        <v>3.5009999999999999</v>
      </c>
      <c r="L2" s="151">
        <v>4.0010000000000003</v>
      </c>
      <c r="M2" s="151">
        <v>4.5010000000000003</v>
      </c>
      <c r="N2" s="151">
        <v>5.0010000000000003</v>
      </c>
      <c r="O2" s="151">
        <v>5.5010000000000003</v>
      </c>
      <c r="P2" s="151">
        <v>6.0010000000000003</v>
      </c>
      <c r="Q2" s="151">
        <v>6.5010000000000003</v>
      </c>
    </row>
    <row r="3" spans="4:30" x14ac:dyDescent="0.25">
      <c r="E3" s="150" t="s">
        <v>29</v>
      </c>
      <c r="F3" s="149">
        <v>2</v>
      </c>
      <c r="G3" s="149">
        <v>3</v>
      </c>
      <c r="H3" s="149">
        <v>4</v>
      </c>
      <c r="I3" s="149">
        <v>5</v>
      </c>
      <c r="J3" s="149">
        <v>6</v>
      </c>
      <c r="K3" s="149">
        <v>7</v>
      </c>
      <c r="L3" s="149">
        <v>8</v>
      </c>
      <c r="M3" s="149">
        <v>9</v>
      </c>
      <c r="N3" s="149">
        <v>10</v>
      </c>
      <c r="O3" s="149">
        <v>11</v>
      </c>
      <c r="P3" s="149">
        <v>12</v>
      </c>
      <c r="Q3" s="149">
        <v>13</v>
      </c>
    </row>
    <row r="4" spans="4:30" x14ac:dyDescent="0.25">
      <c r="D4" s="141">
        <v>1</v>
      </c>
      <c r="E4" s="143">
        <v>0</v>
      </c>
      <c r="F4" s="142">
        <v>0.16500000000000001</v>
      </c>
      <c r="G4" s="142">
        <v>0.17</v>
      </c>
      <c r="H4" s="142">
        <v>0.17</v>
      </c>
      <c r="I4" s="142">
        <v>0.17499999999999999</v>
      </c>
      <c r="J4" s="142">
        <v>0.17499999999999999</v>
      </c>
      <c r="K4" s="142">
        <v>0.18</v>
      </c>
      <c r="L4" s="142">
        <v>0.18</v>
      </c>
      <c r="M4" s="142">
        <v>0.18</v>
      </c>
      <c r="N4" s="142">
        <v>0.185</v>
      </c>
      <c r="O4" s="142">
        <v>0.185</v>
      </c>
      <c r="P4" s="142">
        <v>0.185</v>
      </c>
      <c r="Q4" s="142">
        <v>0.19</v>
      </c>
    </row>
    <row r="5" spans="4:30" x14ac:dyDescent="0.25">
      <c r="D5" s="141">
        <v>2</v>
      </c>
      <c r="E5" s="143">
        <v>28000</v>
      </c>
      <c r="F5" s="142">
        <v>0.16500000000000001</v>
      </c>
      <c r="G5" s="142">
        <v>0.17</v>
      </c>
      <c r="H5" s="142">
        <v>0.17</v>
      </c>
      <c r="I5" s="142">
        <v>0.17499999999999999</v>
      </c>
      <c r="J5" s="142">
        <v>0.17499999999999999</v>
      </c>
      <c r="K5" s="142">
        <v>0.18</v>
      </c>
      <c r="L5" s="142">
        <v>0.18</v>
      </c>
      <c r="M5" s="142">
        <v>0.18</v>
      </c>
      <c r="N5" s="142">
        <v>0.185</v>
      </c>
      <c r="O5" s="142">
        <v>0.185</v>
      </c>
      <c r="P5" s="142">
        <v>0.185</v>
      </c>
      <c r="Q5" s="142">
        <v>0.19</v>
      </c>
    </row>
    <row r="6" spans="4:30" x14ac:dyDescent="0.25">
      <c r="D6" s="141">
        <v>3</v>
      </c>
      <c r="E6" s="143">
        <v>29000</v>
      </c>
      <c r="F6" s="142">
        <v>0.185</v>
      </c>
      <c r="G6" s="142">
        <v>0.185</v>
      </c>
      <c r="H6" s="142">
        <v>0.19</v>
      </c>
      <c r="I6" s="142">
        <v>0.19</v>
      </c>
      <c r="J6" s="142">
        <v>0.19500000000000001</v>
      </c>
      <c r="K6" s="142">
        <v>0.19500000000000001</v>
      </c>
      <c r="L6" s="142">
        <v>0.2</v>
      </c>
      <c r="M6" s="142">
        <v>0.2</v>
      </c>
      <c r="N6" s="142">
        <v>0.2</v>
      </c>
      <c r="O6" s="142">
        <v>0.20499999999999999</v>
      </c>
      <c r="P6" s="142">
        <v>0.20499999999999999</v>
      </c>
      <c r="Q6" s="142">
        <v>0.20499999999999999</v>
      </c>
    </row>
    <row r="7" spans="4:30" x14ac:dyDescent="0.25">
      <c r="D7" s="141">
        <v>4</v>
      </c>
      <c r="E7" s="143">
        <v>30000</v>
      </c>
      <c r="F7" s="142">
        <v>0.19500000000000001</v>
      </c>
      <c r="G7" s="142">
        <v>0.2</v>
      </c>
      <c r="H7" s="142">
        <v>0.20500000000000002</v>
      </c>
      <c r="I7" s="142">
        <v>0.20500000000000002</v>
      </c>
      <c r="J7" s="142">
        <v>0.21000000000000002</v>
      </c>
      <c r="K7" s="142">
        <v>0.21000000000000002</v>
      </c>
      <c r="L7" s="142">
        <v>0.21499999999999997</v>
      </c>
      <c r="M7" s="142">
        <v>0.21499999999999997</v>
      </c>
      <c r="N7" s="142">
        <v>0.21999999999999997</v>
      </c>
      <c r="O7" s="142">
        <v>0.21999999999999997</v>
      </c>
      <c r="P7" s="142">
        <v>0.21999999999999997</v>
      </c>
      <c r="Q7" s="142">
        <v>0.22499999999999998</v>
      </c>
    </row>
    <row r="8" spans="4:30" x14ac:dyDescent="0.25">
      <c r="D8" s="141">
        <v>5</v>
      </c>
      <c r="E8" s="143">
        <v>31000</v>
      </c>
      <c r="F8" s="142">
        <v>0.2</v>
      </c>
      <c r="G8" s="142">
        <v>0.20500000000000002</v>
      </c>
      <c r="H8" s="142">
        <v>0.20500000000000002</v>
      </c>
      <c r="I8" s="142">
        <v>0.21000000000000002</v>
      </c>
      <c r="J8" s="142">
        <v>0.21000000000000002</v>
      </c>
      <c r="K8" s="142">
        <v>0.21499999999999997</v>
      </c>
      <c r="L8" s="142">
        <v>0.21499999999999997</v>
      </c>
      <c r="M8" s="142">
        <v>0.21999999999999997</v>
      </c>
      <c r="N8" s="142">
        <v>0.21999999999999997</v>
      </c>
      <c r="O8" s="142">
        <v>0.22499999999999998</v>
      </c>
      <c r="P8" s="142">
        <v>0.22499999999999998</v>
      </c>
      <c r="Q8" s="142">
        <v>0.22499999999999998</v>
      </c>
      <c r="S8" s="144"/>
      <c r="T8" s="144"/>
      <c r="U8" s="144"/>
      <c r="V8" s="144"/>
      <c r="W8" s="144"/>
      <c r="X8" s="144"/>
      <c r="Y8" s="144"/>
      <c r="Z8" s="144"/>
      <c r="AA8" s="144"/>
      <c r="AB8" s="144"/>
      <c r="AC8" s="144"/>
      <c r="AD8" s="144"/>
    </row>
    <row r="9" spans="4:30" x14ac:dyDescent="0.25">
      <c r="D9" s="141">
        <v>6</v>
      </c>
      <c r="E9" s="143">
        <v>32000</v>
      </c>
      <c r="F9" s="142">
        <v>0.2</v>
      </c>
      <c r="G9" s="142">
        <v>0.20500000000000002</v>
      </c>
      <c r="H9" s="142">
        <v>0.21000000000000002</v>
      </c>
      <c r="I9" s="142">
        <v>0.21000000000000002</v>
      </c>
      <c r="J9" s="142">
        <v>0.21499999999999997</v>
      </c>
      <c r="K9" s="142">
        <v>0.21499999999999997</v>
      </c>
      <c r="L9" s="142">
        <v>0.21999999999999997</v>
      </c>
      <c r="M9" s="142">
        <v>0.21999999999999997</v>
      </c>
      <c r="N9" s="142">
        <v>0.22499999999999998</v>
      </c>
      <c r="O9" s="142">
        <v>0.22499999999999998</v>
      </c>
      <c r="P9" s="142">
        <v>0.22499999999999998</v>
      </c>
      <c r="Q9" s="142">
        <v>0.22999999999999998</v>
      </c>
      <c r="S9" s="144"/>
      <c r="T9" s="144"/>
      <c r="U9" s="144"/>
      <c r="V9" s="144"/>
      <c r="W9" s="144"/>
      <c r="X9" s="144"/>
      <c r="Y9" s="144"/>
      <c r="Z9" s="144"/>
      <c r="AA9" s="144"/>
      <c r="AB9" s="144"/>
      <c r="AC9" s="144"/>
      <c r="AD9" s="144"/>
    </row>
    <row r="10" spans="4:30" x14ac:dyDescent="0.25">
      <c r="D10" s="141">
        <v>7</v>
      </c>
      <c r="E10" s="143">
        <v>33000</v>
      </c>
      <c r="F10" s="142">
        <v>0.20500000000000002</v>
      </c>
      <c r="G10" s="142">
        <v>0.20500000000000002</v>
      </c>
      <c r="H10" s="142">
        <v>0.21000000000000002</v>
      </c>
      <c r="I10" s="142">
        <v>0.21499999999999997</v>
      </c>
      <c r="J10" s="142">
        <v>0.21499999999999997</v>
      </c>
      <c r="K10" s="142">
        <v>0.21999999999999997</v>
      </c>
      <c r="L10" s="142">
        <v>0.21999999999999997</v>
      </c>
      <c r="M10" s="142">
        <v>0.22499999999999998</v>
      </c>
      <c r="N10" s="142">
        <v>0.22499999999999998</v>
      </c>
      <c r="O10" s="142">
        <v>0.22499999999999998</v>
      </c>
      <c r="P10" s="142">
        <v>0.22999999999999998</v>
      </c>
      <c r="Q10" s="142">
        <v>0.22999999999999998</v>
      </c>
      <c r="S10" s="144"/>
      <c r="T10" s="144"/>
      <c r="U10" s="144"/>
      <c r="V10" s="144"/>
      <c r="W10" s="144"/>
      <c r="X10" s="144"/>
      <c r="Y10" s="144"/>
      <c r="Z10" s="144"/>
      <c r="AA10" s="144"/>
      <c r="AB10" s="144"/>
      <c r="AC10" s="144"/>
      <c r="AD10" s="144"/>
    </row>
    <row r="11" spans="4:30" x14ac:dyDescent="0.25">
      <c r="D11" s="141">
        <v>8</v>
      </c>
      <c r="E11" s="143">
        <v>34000</v>
      </c>
      <c r="F11" s="142">
        <v>0.20500000000000002</v>
      </c>
      <c r="G11" s="142">
        <v>0.21000000000000002</v>
      </c>
      <c r="H11" s="142">
        <v>0.21000000000000002</v>
      </c>
      <c r="I11" s="142">
        <v>0.21499999999999997</v>
      </c>
      <c r="J11" s="142">
        <v>0.21499999999999997</v>
      </c>
      <c r="K11" s="142">
        <v>0.21999999999999997</v>
      </c>
      <c r="L11" s="142">
        <v>0.21999999999999997</v>
      </c>
      <c r="M11" s="142">
        <v>0.22499999999999998</v>
      </c>
      <c r="N11" s="142">
        <v>0.22499999999999998</v>
      </c>
      <c r="O11" s="142">
        <v>0.22999999999999998</v>
      </c>
      <c r="P11" s="142">
        <v>0.22999999999999998</v>
      </c>
      <c r="Q11" s="142">
        <v>0.22999999999999998</v>
      </c>
      <c r="S11" s="144"/>
      <c r="T11" s="144"/>
      <c r="U11" s="144"/>
      <c r="V11" s="144"/>
      <c r="W11" s="144"/>
      <c r="X11" s="144"/>
      <c r="Y11" s="144"/>
      <c r="Z11" s="144"/>
      <c r="AA11" s="144"/>
      <c r="AB11" s="144"/>
      <c r="AC11" s="144"/>
      <c r="AD11" s="144"/>
    </row>
    <row r="12" spans="4:30" x14ac:dyDescent="0.25">
      <c r="D12" s="141">
        <v>9</v>
      </c>
      <c r="E12" s="143">
        <v>35000</v>
      </c>
      <c r="F12" s="142">
        <v>0.20500000000000002</v>
      </c>
      <c r="G12" s="142">
        <v>0.21000000000000002</v>
      </c>
      <c r="H12" s="142">
        <v>0.21000000000000002</v>
      </c>
      <c r="I12" s="142">
        <v>0.21499999999999997</v>
      </c>
      <c r="J12" s="142">
        <v>0.21999999999999997</v>
      </c>
      <c r="K12" s="142">
        <v>0.21999999999999997</v>
      </c>
      <c r="L12" s="142">
        <v>0.22499999999999998</v>
      </c>
      <c r="M12" s="142">
        <v>0.22499999999999998</v>
      </c>
      <c r="N12" s="142">
        <v>0.22999999999999998</v>
      </c>
      <c r="O12" s="142">
        <v>0.22999999999999998</v>
      </c>
      <c r="P12" s="142">
        <v>0.22999999999999998</v>
      </c>
      <c r="Q12" s="142">
        <v>0.23499999999999999</v>
      </c>
      <c r="S12" s="144"/>
      <c r="T12" s="144"/>
      <c r="U12" s="144"/>
      <c r="V12" s="144"/>
      <c r="W12" s="144"/>
      <c r="X12" s="144"/>
      <c r="Y12" s="144"/>
      <c r="Z12" s="144"/>
      <c r="AA12" s="144"/>
      <c r="AB12" s="144"/>
      <c r="AC12" s="144"/>
      <c r="AD12" s="144"/>
    </row>
    <row r="13" spans="4:30" x14ac:dyDescent="0.25">
      <c r="D13" s="141">
        <v>10</v>
      </c>
      <c r="E13" s="143">
        <v>36000</v>
      </c>
      <c r="F13" s="142">
        <v>0.20500000000000002</v>
      </c>
      <c r="G13" s="142">
        <v>0.21000000000000002</v>
      </c>
      <c r="H13" s="142">
        <v>0.21499999999999997</v>
      </c>
      <c r="I13" s="142">
        <v>0.21499999999999997</v>
      </c>
      <c r="J13" s="142">
        <v>0.21999999999999997</v>
      </c>
      <c r="K13" s="142">
        <v>0.21999999999999997</v>
      </c>
      <c r="L13" s="142">
        <v>0.22499999999999998</v>
      </c>
      <c r="M13" s="142">
        <v>0.22499999999999998</v>
      </c>
      <c r="N13" s="142">
        <v>0.22999999999999998</v>
      </c>
      <c r="O13" s="142">
        <v>0.22999999999999998</v>
      </c>
      <c r="P13" s="142">
        <v>0.23499999999999999</v>
      </c>
      <c r="Q13" s="142">
        <v>0.23499999999999999</v>
      </c>
      <c r="S13" s="144"/>
      <c r="T13" s="144"/>
      <c r="U13" s="144"/>
      <c r="V13" s="144"/>
      <c r="W13" s="144"/>
      <c r="X13" s="144"/>
      <c r="Y13" s="144"/>
      <c r="Z13" s="144"/>
      <c r="AA13" s="144"/>
      <c r="AB13" s="144"/>
      <c r="AC13" s="144"/>
      <c r="AD13" s="144"/>
    </row>
    <row r="14" spans="4:30" x14ac:dyDescent="0.25">
      <c r="D14" s="141">
        <v>11</v>
      </c>
      <c r="E14" s="143">
        <v>37000</v>
      </c>
      <c r="F14" s="142">
        <v>0.20500000000000002</v>
      </c>
      <c r="G14" s="142">
        <v>0.21000000000000002</v>
      </c>
      <c r="H14" s="142">
        <v>0.21499999999999997</v>
      </c>
      <c r="I14" s="142">
        <v>0.21499999999999997</v>
      </c>
      <c r="J14" s="142">
        <v>0.21999999999999997</v>
      </c>
      <c r="K14" s="142">
        <v>0.22499999999999998</v>
      </c>
      <c r="L14" s="142">
        <v>0.22499999999999998</v>
      </c>
      <c r="M14" s="142">
        <v>0.22999999999999998</v>
      </c>
      <c r="N14" s="142">
        <v>0.22999999999999998</v>
      </c>
      <c r="O14" s="142">
        <v>0.22999999999999998</v>
      </c>
      <c r="P14" s="142">
        <v>0.23499999999999999</v>
      </c>
      <c r="Q14" s="142">
        <v>0.23499999999999999</v>
      </c>
      <c r="S14" s="144"/>
      <c r="T14" s="144"/>
      <c r="U14" s="144"/>
      <c r="V14" s="144"/>
      <c r="W14" s="144"/>
      <c r="X14" s="144"/>
      <c r="Y14" s="144"/>
      <c r="Z14" s="144"/>
      <c r="AA14" s="144"/>
      <c r="AB14" s="144"/>
      <c r="AC14" s="144"/>
      <c r="AD14" s="144"/>
    </row>
    <row r="15" spans="4:30" x14ac:dyDescent="0.25">
      <c r="D15" s="141">
        <v>12</v>
      </c>
      <c r="E15" s="143">
        <v>38000</v>
      </c>
      <c r="F15" s="142">
        <v>0.21000000000000002</v>
      </c>
      <c r="G15" s="142">
        <v>0.21000000000000002</v>
      </c>
      <c r="H15" s="142">
        <v>0.21499999999999997</v>
      </c>
      <c r="I15" s="142">
        <v>0.21999999999999997</v>
      </c>
      <c r="J15" s="142">
        <v>0.21999999999999997</v>
      </c>
      <c r="K15" s="142">
        <v>0.22499999999999998</v>
      </c>
      <c r="L15" s="142">
        <v>0.22499999999999998</v>
      </c>
      <c r="M15" s="142">
        <v>0.22999999999999998</v>
      </c>
      <c r="N15" s="142">
        <v>0.22999999999999998</v>
      </c>
      <c r="O15" s="142">
        <v>0.23499999999999999</v>
      </c>
      <c r="P15" s="142">
        <v>0.23499999999999999</v>
      </c>
      <c r="Q15" s="142">
        <v>0.23499999999999999</v>
      </c>
      <c r="S15" s="144"/>
      <c r="T15" s="144"/>
      <c r="U15" s="144"/>
      <c r="V15" s="144"/>
      <c r="W15" s="144"/>
      <c r="X15" s="144"/>
      <c r="Y15" s="144"/>
      <c r="Z15" s="144"/>
      <c r="AA15" s="144"/>
      <c r="AB15" s="144"/>
      <c r="AC15" s="144"/>
      <c r="AD15" s="144"/>
    </row>
    <row r="16" spans="4:30" x14ac:dyDescent="0.25">
      <c r="D16" s="141">
        <v>13</v>
      </c>
      <c r="E16" s="143">
        <v>39000</v>
      </c>
      <c r="F16" s="142">
        <v>0.21000000000000002</v>
      </c>
      <c r="G16" s="142">
        <v>0.21000000000000002</v>
      </c>
      <c r="H16" s="142">
        <v>0.21499999999999997</v>
      </c>
      <c r="I16" s="142">
        <v>0.21999999999999997</v>
      </c>
      <c r="J16" s="142">
        <v>0.21999999999999997</v>
      </c>
      <c r="K16" s="142">
        <v>0.22499999999999998</v>
      </c>
      <c r="L16" s="142">
        <v>0.22499999999999998</v>
      </c>
      <c r="M16" s="142">
        <v>0.22999999999999998</v>
      </c>
      <c r="N16" s="142">
        <v>0.22999999999999998</v>
      </c>
      <c r="O16" s="142">
        <v>0.23499999999999999</v>
      </c>
      <c r="P16" s="142">
        <v>0.23499999999999999</v>
      </c>
      <c r="Q16" s="142">
        <v>0.23499999999999999</v>
      </c>
      <c r="S16" s="144"/>
      <c r="T16" s="144"/>
      <c r="U16" s="144"/>
      <c r="V16" s="144"/>
      <c r="W16" s="144"/>
      <c r="X16" s="144"/>
      <c r="Y16" s="144"/>
      <c r="Z16" s="144"/>
      <c r="AA16" s="144"/>
      <c r="AB16" s="144"/>
      <c r="AC16" s="144"/>
      <c r="AD16" s="144"/>
    </row>
    <row r="17" spans="4:30" x14ac:dyDescent="0.25">
      <c r="D17" s="141">
        <v>14</v>
      </c>
      <c r="E17" s="143">
        <v>40000</v>
      </c>
      <c r="F17" s="142">
        <v>0.21000000000000002</v>
      </c>
      <c r="G17" s="142">
        <v>0.21499999999999997</v>
      </c>
      <c r="H17" s="142">
        <v>0.21499999999999997</v>
      </c>
      <c r="I17" s="142">
        <v>0.21999999999999997</v>
      </c>
      <c r="J17" s="142">
        <v>0.21999999999999997</v>
      </c>
      <c r="K17" s="142">
        <v>0.22499999999999998</v>
      </c>
      <c r="L17" s="142">
        <v>0.22999999999999998</v>
      </c>
      <c r="M17" s="142">
        <v>0.22999999999999998</v>
      </c>
      <c r="N17" s="142">
        <v>0.22999999999999998</v>
      </c>
      <c r="O17" s="142">
        <v>0.23499999999999999</v>
      </c>
      <c r="P17" s="142">
        <v>0.23499999999999999</v>
      </c>
      <c r="Q17" s="142">
        <v>0.24</v>
      </c>
      <c r="S17" s="144"/>
      <c r="T17" s="144"/>
      <c r="U17" s="144"/>
      <c r="V17" s="144"/>
      <c r="W17" s="144"/>
      <c r="X17" s="144"/>
      <c r="Y17" s="144"/>
      <c r="Z17" s="144"/>
      <c r="AA17" s="144"/>
      <c r="AB17" s="144"/>
      <c r="AC17" s="144"/>
      <c r="AD17" s="144"/>
    </row>
    <row r="18" spans="4:30" x14ac:dyDescent="0.25">
      <c r="D18" s="141">
        <v>15</v>
      </c>
      <c r="E18" s="143">
        <v>41000</v>
      </c>
      <c r="F18" s="142">
        <v>0.21000000000000002</v>
      </c>
      <c r="G18" s="142">
        <v>0.21499999999999997</v>
      </c>
      <c r="H18" s="142">
        <v>0.21999999999999997</v>
      </c>
      <c r="I18" s="142">
        <v>0.21999999999999997</v>
      </c>
      <c r="J18" s="142">
        <v>0.22499999999999998</v>
      </c>
      <c r="K18" s="142">
        <v>0.22499999999999998</v>
      </c>
      <c r="L18" s="142">
        <v>0.22999999999999998</v>
      </c>
      <c r="M18" s="142">
        <v>0.22999999999999998</v>
      </c>
      <c r="N18" s="142">
        <v>0.23499999999999999</v>
      </c>
      <c r="O18" s="142">
        <v>0.23499999999999999</v>
      </c>
      <c r="P18" s="142">
        <v>0.24</v>
      </c>
      <c r="Q18" s="142">
        <v>0.24</v>
      </c>
      <c r="S18" s="144"/>
      <c r="T18" s="144"/>
      <c r="U18" s="144"/>
      <c r="V18" s="144"/>
      <c r="W18" s="144"/>
      <c r="X18" s="144"/>
      <c r="Y18" s="144"/>
      <c r="Z18" s="144"/>
      <c r="AA18" s="144"/>
      <c r="AB18" s="144"/>
      <c r="AC18" s="144"/>
      <c r="AD18" s="144"/>
    </row>
    <row r="19" spans="4:30" x14ac:dyDescent="0.25">
      <c r="D19" s="141">
        <v>16</v>
      </c>
      <c r="E19" s="143">
        <v>42000</v>
      </c>
      <c r="F19" s="142">
        <v>0.21499999999999997</v>
      </c>
      <c r="G19" s="142">
        <v>0.21499999999999997</v>
      </c>
      <c r="H19" s="142">
        <v>0.21999999999999997</v>
      </c>
      <c r="I19" s="142">
        <v>0.22499999999999998</v>
      </c>
      <c r="J19" s="142">
        <v>0.22499999999999998</v>
      </c>
      <c r="K19" s="142">
        <v>0.22999999999999998</v>
      </c>
      <c r="L19" s="142">
        <v>0.23499999999999999</v>
      </c>
      <c r="M19" s="142">
        <v>0.23499999999999999</v>
      </c>
      <c r="N19" s="142">
        <v>0.23499999999999999</v>
      </c>
      <c r="O19" s="142">
        <v>0.24</v>
      </c>
      <c r="P19" s="142">
        <v>0.24</v>
      </c>
      <c r="Q19" s="142">
        <v>0.245</v>
      </c>
      <c r="S19" s="144"/>
      <c r="T19" s="144"/>
      <c r="U19" s="144"/>
      <c r="V19" s="144"/>
      <c r="W19" s="144"/>
      <c r="X19" s="144"/>
      <c r="Y19" s="144"/>
      <c r="Z19" s="144"/>
      <c r="AA19" s="144"/>
      <c r="AB19" s="144"/>
      <c r="AC19" s="144"/>
      <c r="AD19" s="144"/>
    </row>
    <row r="20" spans="4:30" x14ac:dyDescent="0.25">
      <c r="D20" s="141">
        <v>17</v>
      </c>
      <c r="E20" s="143">
        <v>43000</v>
      </c>
      <c r="F20" s="142">
        <v>0.21499999999999997</v>
      </c>
      <c r="G20" s="142">
        <v>0.21999999999999997</v>
      </c>
      <c r="H20" s="142">
        <v>0.22499999999999998</v>
      </c>
      <c r="I20" s="142">
        <v>0.22499999999999998</v>
      </c>
      <c r="J20" s="142">
        <v>0.22999999999999998</v>
      </c>
      <c r="K20" s="142">
        <v>0.23499999999999999</v>
      </c>
      <c r="L20" s="142">
        <v>0.23499999999999999</v>
      </c>
      <c r="M20" s="142">
        <v>0.24</v>
      </c>
      <c r="N20" s="142">
        <v>0.24</v>
      </c>
      <c r="O20" s="142">
        <v>0.24</v>
      </c>
      <c r="P20" s="142">
        <v>0.245</v>
      </c>
      <c r="Q20" s="142">
        <v>0.245</v>
      </c>
      <c r="S20" s="144"/>
      <c r="T20" s="144"/>
      <c r="U20" s="144"/>
      <c r="V20" s="144"/>
      <c r="W20" s="144"/>
      <c r="X20" s="144"/>
      <c r="Y20" s="144"/>
      <c r="Z20" s="144"/>
      <c r="AA20" s="144"/>
      <c r="AB20" s="144"/>
      <c r="AC20" s="144"/>
      <c r="AD20" s="144"/>
    </row>
    <row r="21" spans="4:30" x14ac:dyDescent="0.25">
      <c r="D21" s="141">
        <v>18</v>
      </c>
      <c r="E21" s="143">
        <v>44000</v>
      </c>
      <c r="F21" s="142">
        <v>0.21999999999999997</v>
      </c>
      <c r="G21" s="142">
        <v>0.21999999999999997</v>
      </c>
      <c r="H21" s="142">
        <v>0.22499999999999998</v>
      </c>
      <c r="I21" s="142">
        <v>0.22999999999999998</v>
      </c>
      <c r="J21" s="142">
        <v>0.22999999999999998</v>
      </c>
      <c r="K21" s="142">
        <v>0.23499999999999999</v>
      </c>
      <c r="L21" s="142">
        <v>0.24</v>
      </c>
      <c r="M21" s="142">
        <v>0.24</v>
      </c>
      <c r="N21" s="142">
        <v>0.245</v>
      </c>
      <c r="O21" s="142">
        <v>0.245</v>
      </c>
      <c r="P21" s="142">
        <v>0.245</v>
      </c>
      <c r="Q21" s="142">
        <v>0.25</v>
      </c>
      <c r="S21" s="144"/>
      <c r="T21" s="144"/>
      <c r="U21" s="144"/>
      <c r="V21" s="144"/>
      <c r="W21" s="144"/>
      <c r="X21" s="144"/>
      <c r="Y21" s="144"/>
      <c r="Z21" s="144"/>
      <c r="AA21" s="144"/>
      <c r="AB21" s="144"/>
      <c r="AC21" s="144"/>
      <c r="AD21" s="144"/>
    </row>
    <row r="22" spans="4:30" x14ac:dyDescent="0.25">
      <c r="D22" s="141">
        <v>19</v>
      </c>
      <c r="E22" s="143">
        <v>45000</v>
      </c>
      <c r="F22" s="142">
        <v>0.21999999999999997</v>
      </c>
      <c r="G22" s="142">
        <v>0.22499999999999998</v>
      </c>
      <c r="H22" s="142">
        <v>0.22999999999999998</v>
      </c>
      <c r="I22" s="142">
        <v>0.22999999999999998</v>
      </c>
      <c r="J22" s="142">
        <v>0.23499999999999999</v>
      </c>
      <c r="K22" s="142">
        <v>0.24</v>
      </c>
      <c r="L22" s="142">
        <v>0.24</v>
      </c>
      <c r="M22" s="142">
        <v>0.245</v>
      </c>
      <c r="N22" s="142">
        <v>0.245</v>
      </c>
      <c r="O22" s="142">
        <v>0.25</v>
      </c>
      <c r="P22" s="142">
        <v>0.25</v>
      </c>
      <c r="Q22" s="142">
        <v>0.25</v>
      </c>
      <c r="S22" s="144"/>
      <c r="T22" s="144"/>
      <c r="U22" s="144"/>
      <c r="V22" s="144"/>
      <c r="W22" s="144"/>
      <c r="X22" s="144"/>
      <c r="Y22" s="144"/>
      <c r="Z22" s="144"/>
      <c r="AA22" s="144"/>
      <c r="AB22" s="144"/>
      <c r="AC22" s="144"/>
      <c r="AD22" s="144"/>
    </row>
    <row r="23" spans="4:30" x14ac:dyDescent="0.25">
      <c r="D23" s="141">
        <v>20</v>
      </c>
      <c r="E23" s="143">
        <v>46000</v>
      </c>
      <c r="F23" s="142">
        <v>0.22499999999999998</v>
      </c>
      <c r="G23" s="142">
        <v>0.22499999999999998</v>
      </c>
      <c r="H23" s="142">
        <v>0.22999999999999998</v>
      </c>
      <c r="I23" s="142">
        <v>0.23499999999999999</v>
      </c>
      <c r="J23" s="142">
        <v>0.23499999999999999</v>
      </c>
      <c r="K23" s="142">
        <v>0.24</v>
      </c>
      <c r="L23" s="142">
        <v>0.24</v>
      </c>
      <c r="M23" s="142">
        <v>0.245</v>
      </c>
      <c r="N23" s="142">
        <v>0.245</v>
      </c>
      <c r="O23" s="142">
        <v>0.25</v>
      </c>
      <c r="P23" s="142">
        <v>0.25</v>
      </c>
      <c r="Q23" s="142">
        <v>0.255</v>
      </c>
      <c r="S23" s="144"/>
      <c r="T23" s="144"/>
      <c r="U23" s="144"/>
      <c r="V23" s="144"/>
      <c r="W23" s="144"/>
      <c r="X23" s="144"/>
      <c r="Y23" s="144"/>
      <c r="Z23" s="144"/>
      <c r="AA23" s="144"/>
      <c r="AB23" s="144"/>
      <c r="AC23" s="144"/>
      <c r="AD23" s="144"/>
    </row>
    <row r="24" spans="4:30" x14ac:dyDescent="0.25">
      <c r="D24" s="141">
        <v>21</v>
      </c>
      <c r="E24" s="143">
        <v>47000</v>
      </c>
      <c r="F24" s="142">
        <v>0.22499999999999998</v>
      </c>
      <c r="G24" s="142">
        <v>0.22999999999999998</v>
      </c>
      <c r="H24" s="142">
        <v>0.22999999999999998</v>
      </c>
      <c r="I24" s="142">
        <v>0.23499999999999999</v>
      </c>
      <c r="J24" s="142">
        <v>0.24</v>
      </c>
      <c r="K24" s="142">
        <v>0.24</v>
      </c>
      <c r="L24" s="142">
        <v>0.245</v>
      </c>
      <c r="M24" s="142">
        <v>0.245</v>
      </c>
      <c r="N24" s="142">
        <v>0.25</v>
      </c>
      <c r="O24" s="142">
        <v>0.25</v>
      </c>
      <c r="P24" s="142">
        <v>0.255</v>
      </c>
      <c r="Q24" s="142">
        <v>0.255</v>
      </c>
      <c r="S24" s="144"/>
      <c r="T24" s="144"/>
      <c r="U24" s="144"/>
      <c r="V24" s="144"/>
      <c r="W24" s="144"/>
      <c r="X24" s="144"/>
      <c r="Y24" s="144"/>
      <c r="Z24" s="144"/>
      <c r="AA24" s="144"/>
      <c r="AB24" s="144"/>
      <c r="AC24" s="144"/>
      <c r="AD24" s="144"/>
    </row>
    <row r="25" spans="4:30" x14ac:dyDescent="0.25">
      <c r="D25" s="141">
        <v>22</v>
      </c>
      <c r="E25" s="143">
        <v>48000</v>
      </c>
      <c r="F25" s="142">
        <v>0.22499999999999998</v>
      </c>
      <c r="G25" s="142">
        <v>0.22999999999999998</v>
      </c>
      <c r="H25" s="142">
        <v>0.23499999999999999</v>
      </c>
      <c r="I25" s="142">
        <v>0.23499999999999999</v>
      </c>
      <c r="J25" s="142">
        <v>0.24</v>
      </c>
      <c r="K25" s="142">
        <v>0.24</v>
      </c>
      <c r="L25" s="142">
        <v>0.245</v>
      </c>
      <c r="M25" s="142">
        <v>0.25</v>
      </c>
      <c r="N25" s="142">
        <v>0.25</v>
      </c>
      <c r="O25" s="142">
        <v>0.255</v>
      </c>
      <c r="P25" s="142">
        <v>0.255</v>
      </c>
      <c r="Q25" s="142">
        <v>0.255</v>
      </c>
      <c r="S25" s="144"/>
      <c r="T25" s="144"/>
      <c r="U25" s="144"/>
      <c r="V25" s="144"/>
      <c r="W25" s="144"/>
      <c r="X25" s="144"/>
      <c r="Y25" s="144"/>
      <c r="Z25" s="144"/>
      <c r="AA25" s="144"/>
      <c r="AB25" s="144"/>
      <c r="AC25" s="144"/>
      <c r="AD25" s="144"/>
    </row>
    <row r="26" spans="4:30" x14ac:dyDescent="0.25">
      <c r="D26" s="141">
        <v>23</v>
      </c>
      <c r="E26" s="143">
        <v>49000</v>
      </c>
      <c r="F26" s="142">
        <v>0.22499999999999998</v>
      </c>
      <c r="G26" s="142">
        <v>0.22999999999999998</v>
      </c>
      <c r="H26" s="142">
        <v>0.23499999999999999</v>
      </c>
      <c r="I26" s="142">
        <v>0.24</v>
      </c>
      <c r="J26" s="142">
        <v>0.24</v>
      </c>
      <c r="K26" s="142">
        <v>0.245</v>
      </c>
      <c r="L26" s="142">
        <v>0.245</v>
      </c>
      <c r="M26" s="142">
        <v>0.25</v>
      </c>
      <c r="N26" s="142">
        <v>0.25</v>
      </c>
      <c r="O26" s="142">
        <v>0.255</v>
      </c>
      <c r="P26" s="142">
        <v>0.255</v>
      </c>
      <c r="Q26" s="142">
        <v>0.26</v>
      </c>
      <c r="S26" s="144"/>
      <c r="T26" s="144"/>
      <c r="U26" s="144"/>
      <c r="V26" s="144"/>
      <c r="W26" s="144"/>
      <c r="X26" s="144"/>
      <c r="Y26" s="144"/>
      <c r="Z26" s="144"/>
      <c r="AA26" s="144"/>
      <c r="AB26" s="144"/>
      <c r="AC26" s="144"/>
      <c r="AD26" s="144"/>
    </row>
    <row r="27" spans="4:30" x14ac:dyDescent="0.25">
      <c r="D27" s="141">
        <v>24</v>
      </c>
      <c r="E27" s="143">
        <v>50000</v>
      </c>
      <c r="F27" s="142">
        <v>0.22499999999999998</v>
      </c>
      <c r="G27" s="142">
        <v>0.22999999999999998</v>
      </c>
      <c r="H27" s="142">
        <v>0.23499999999999999</v>
      </c>
      <c r="I27" s="142">
        <v>0.24</v>
      </c>
      <c r="J27" s="142">
        <v>0.24</v>
      </c>
      <c r="K27" s="142">
        <v>0.245</v>
      </c>
      <c r="L27" s="142">
        <v>0.25</v>
      </c>
      <c r="M27" s="142">
        <v>0.25</v>
      </c>
      <c r="N27" s="142">
        <v>0.255</v>
      </c>
      <c r="O27" s="142">
        <v>0.255</v>
      </c>
      <c r="P27" s="142">
        <v>0.26</v>
      </c>
      <c r="Q27" s="142">
        <v>0.26</v>
      </c>
      <c r="S27" s="144"/>
      <c r="T27" s="144"/>
      <c r="U27" s="144"/>
      <c r="V27" s="144"/>
      <c r="W27" s="144"/>
      <c r="X27" s="144"/>
      <c r="Y27" s="144"/>
      <c r="Z27" s="144"/>
      <c r="AA27" s="144"/>
      <c r="AB27" s="144"/>
      <c r="AC27" s="144"/>
      <c r="AD27" s="144"/>
    </row>
    <row r="28" spans="4:30" x14ac:dyDescent="0.25">
      <c r="D28" s="141">
        <v>25</v>
      </c>
      <c r="E28" s="143">
        <v>51000</v>
      </c>
      <c r="F28" s="142">
        <v>0.22999999999999998</v>
      </c>
      <c r="G28" s="142">
        <v>0.22999999999999998</v>
      </c>
      <c r="H28" s="142">
        <v>0.23499999999999999</v>
      </c>
      <c r="I28" s="142">
        <v>0.24</v>
      </c>
      <c r="J28" s="142">
        <v>0.245</v>
      </c>
      <c r="K28" s="142">
        <v>0.245</v>
      </c>
      <c r="L28" s="142">
        <v>0.25</v>
      </c>
      <c r="M28" s="142">
        <v>0.25</v>
      </c>
      <c r="N28" s="142">
        <v>0.255</v>
      </c>
      <c r="O28" s="142">
        <v>0.255</v>
      </c>
      <c r="P28" s="142">
        <v>0.26</v>
      </c>
      <c r="Q28" s="142">
        <v>0.26</v>
      </c>
      <c r="S28" s="144"/>
      <c r="T28" s="144"/>
      <c r="U28" s="144"/>
      <c r="V28" s="144"/>
      <c r="W28" s="144"/>
      <c r="X28" s="144"/>
      <c r="Y28" s="144"/>
      <c r="Z28" s="144"/>
      <c r="AA28" s="144"/>
      <c r="AB28" s="144"/>
      <c r="AC28" s="144"/>
      <c r="AD28" s="144"/>
    </row>
    <row r="29" spans="4:30" x14ac:dyDescent="0.25">
      <c r="D29" s="141">
        <v>26</v>
      </c>
      <c r="E29" s="143">
        <v>52000</v>
      </c>
      <c r="F29" s="142">
        <v>0.22999999999999998</v>
      </c>
      <c r="G29" s="142">
        <v>0.23499999999999999</v>
      </c>
      <c r="H29" s="142">
        <v>0.23499999999999999</v>
      </c>
      <c r="I29" s="142">
        <v>0.24</v>
      </c>
      <c r="J29" s="142">
        <v>0.245</v>
      </c>
      <c r="K29" s="142">
        <v>0.245</v>
      </c>
      <c r="L29" s="142">
        <v>0.25</v>
      </c>
      <c r="M29" s="142">
        <v>0.255</v>
      </c>
      <c r="N29" s="142">
        <v>0.255</v>
      </c>
      <c r="O29" s="142">
        <v>0.26</v>
      </c>
      <c r="P29" s="142">
        <v>0.26</v>
      </c>
      <c r="Q29" s="142">
        <v>0.26</v>
      </c>
      <c r="S29" s="144"/>
      <c r="T29" s="144"/>
      <c r="U29" s="144"/>
      <c r="V29" s="144"/>
      <c r="W29" s="144"/>
      <c r="X29" s="144"/>
      <c r="Y29" s="144"/>
      <c r="Z29" s="144"/>
      <c r="AA29" s="144"/>
      <c r="AB29" s="144"/>
      <c r="AC29" s="144"/>
      <c r="AD29" s="144"/>
    </row>
    <row r="30" spans="4:30" x14ac:dyDescent="0.25">
      <c r="D30" s="141">
        <v>27</v>
      </c>
      <c r="E30" s="143">
        <v>53000</v>
      </c>
      <c r="F30" s="142">
        <v>0.22999999999999998</v>
      </c>
      <c r="G30" s="142">
        <v>0.23499999999999999</v>
      </c>
      <c r="H30" s="142">
        <v>0.24</v>
      </c>
      <c r="I30" s="142">
        <v>0.24</v>
      </c>
      <c r="J30" s="142">
        <v>0.245</v>
      </c>
      <c r="K30" s="142">
        <v>0.25</v>
      </c>
      <c r="L30" s="142">
        <v>0.25</v>
      </c>
      <c r="M30" s="142">
        <v>0.255</v>
      </c>
      <c r="N30" s="142">
        <v>0.255</v>
      </c>
      <c r="O30" s="142">
        <v>0.26</v>
      </c>
      <c r="P30" s="142">
        <v>0.26</v>
      </c>
      <c r="Q30" s="142">
        <v>0.26500000000000001</v>
      </c>
      <c r="S30" s="144"/>
      <c r="T30" s="144"/>
      <c r="U30" s="144"/>
      <c r="V30" s="144"/>
      <c r="W30" s="144"/>
      <c r="X30" s="144"/>
      <c r="Y30" s="144"/>
      <c r="Z30" s="144"/>
      <c r="AA30" s="144"/>
      <c r="AB30" s="144"/>
      <c r="AC30" s="144"/>
      <c r="AD30" s="144"/>
    </row>
    <row r="31" spans="4:30" x14ac:dyDescent="0.25">
      <c r="D31" s="141">
        <v>28</v>
      </c>
      <c r="E31" s="143">
        <v>54000</v>
      </c>
      <c r="F31" s="142">
        <v>0.22999999999999998</v>
      </c>
      <c r="G31" s="142">
        <v>0.23499999999999999</v>
      </c>
      <c r="H31" s="142">
        <v>0.24</v>
      </c>
      <c r="I31" s="142">
        <v>0.24</v>
      </c>
      <c r="J31" s="142">
        <v>0.245</v>
      </c>
      <c r="K31" s="142">
        <v>0.25</v>
      </c>
      <c r="L31" s="142">
        <v>0.25</v>
      </c>
      <c r="M31" s="142">
        <v>0.255</v>
      </c>
      <c r="N31" s="142">
        <v>0.255</v>
      </c>
      <c r="O31" s="142">
        <v>0.26</v>
      </c>
      <c r="P31" s="142">
        <v>0.26</v>
      </c>
      <c r="Q31" s="142">
        <v>0.26500000000000001</v>
      </c>
      <c r="S31" s="144"/>
      <c r="T31" s="144"/>
      <c r="U31" s="144"/>
      <c r="V31" s="144"/>
      <c r="W31" s="144"/>
      <c r="X31" s="144"/>
      <c r="Y31" s="144"/>
      <c r="Z31" s="144"/>
      <c r="AA31" s="144"/>
      <c r="AB31" s="144"/>
      <c r="AC31" s="144"/>
      <c r="AD31" s="144"/>
    </row>
    <row r="32" spans="4:30" x14ac:dyDescent="0.25">
      <c r="D32" s="141">
        <v>29</v>
      </c>
      <c r="E32" s="143">
        <v>55000</v>
      </c>
      <c r="F32" s="142">
        <v>0.22999999999999998</v>
      </c>
      <c r="G32" s="142">
        <v>0.23499999999999999</v>
      </c>
      <c r="H32" s="142">
        <v>0.24</v>
      </c>
      <c r="I32" s="142">
        <v>0.245</v>
      </c>
      <c r="J32" s="142">
        <v>0.245</v>
      </c>
      <c r="K32" s="142">
        <v>0.25</v>
      </c>
      <c r="L32" s="142">
        <v>0.25</v>
      </c>
      <c r="M32" s="142">
        <v>0.255</v>
      </c>
      <c r="N32" s="142">
        <v>0.255</v>
      </c>
      <c r="O32" s="142">
        <v>0.26</v>
      </c>
      <c r="P32" s="142">
        <v>0.26</v>
      </c>
      <c r="Q32" s="142">
        <v>0.26500000000000001</v>
      </c>
      <c r="S32" s="144"/>
      <c r="T32" s="144"/>
      <c r="U32" s="144"/>
      <c r="V32" s="144"/>
      <c r="W32" s="144"/>
      <c r="X32" s="144"/>
      <c r="Y32" s="144"/>
      <c r="Z32" s="144"/>
      <c r="AA32" s="144"/>
      <c r="AB32" s="144"/>
      <c r="AC32" s="144"/>
      <c r="AD32" s="144"/>
    </row>
    <row r="33" spans="4:30" x14ac:dyDescent="0.25">
      <c r="D33" s="141">
        <v>30</v>
      </c>
      <c r="E33" s="143">
        <v>56000</v>
      </c>
      <c r="F33" s="142">
        <v>0.22999999999999998</v>
      </c>
      <c r="G33" s="142">
        <v>0.23499999999999999</v>
      </c>
      <c r="H33" s="142">
        <v>0.24</v>
      </c>
      <c r="I33" s="142">
        <v>0.245</v>
      </c>
      <c r="J33" s="142">
        <v>0.245</v>
      </c>
      <c r="K33" s="142">
        <v>0.25</v>
      </c>
      <c r="L33" s="142">
        <v>0.255</v>
      </c>
      <c r="M33" s="142">
        <v>0.255</v>
      </c>
      <c r="N33" s="142">
        <v>0.26</v>
      </c>
      <c r="O33" s="142">
        <v>0.26</v>
      </c>
      <c r="P33" s="142">
        <v>0.26500000000000001</v>
      </c>
      <c r="Q33" s="142">
        <v>0.26500000000000001</v>
      </c>
      <c r="S33" s="144"/>
      <c r="T33" s="144"/>
      <c r="U33" s="144"/>
      <c r="V33" s="144"/>
      <c r="W33" s="144"/>
      <c r="X33" s="144"/>
      <c r="Y33" s="144"/>
      <c r="Z33" s="144"/>
      <c r="AA33" s="144"/>
      <c r="AB33" s="144"/>
      <c r="AC33" s="144"/>
      <c r="AD33" s="144"/>
    </row>
    <row r="34" spans="4:30" x14ac:dyDescent="0.25">
      <c r="D34" s="141">
        <v>31</v>
      </c>
      <c r="E34" s="143">
        <v>57000</v>
      </c>
      <c r="F34" s="142">
        <v>0.22999999999999998</v>
      </c>
      <c r="G34" s="142">
        <v>0.23499999999999999</v>
      </c>
      <c r="H34" s="142">
        <v>0.24</v>
      </c>
      <c r="I34" s="142">
        <v>0.245</v>
      </c>
      <c r="J34" s="142">
        <v>0.245</v>
      </c>
      <c r="K34" s="142">
        <v>0.25</v>
      </c>
      <c r="L34" s="142">
        <v>0.255</v>
      </c>
      <c r="M34" s="142">
        <v>0.255</v>
      </c>
      <c r="N34" s="142">
        <v>0.26</v>
      </c>
      <c r="O34" s="142">
        <v>0.26</v>
      </c>
      <c r="P34" s="142">
        <v>0.26500000000000001</v>
      </c>
      <c r="Q34" s="142">
        <v>0.26500000000000001</v>
      </c>
      <c r="S34" s="144"/>
      <c r="T34" s="144"/>
      <c r="U34" s="144"/>
      <c r="V34" s="144"/>
      <c r="W34" s="144"/>
      <c r="X34" s="144"/>
      <c r="Y34" s="144"/>
      <c r="Z34" s="144"/>
      <c r="AA34" s="144"/>
      <c r="AB34" s="144"/>
      <c r="AC34" s="144"/>
      <c r="AD34" s="144"/>
    </row>
    <row r="35" spans="4:30" x14ac:dyDescent="0.25">
      <c r="D35" s="141">
        <v>32</v>
      </c>
      <c r="E35" s="143">
        <v>58000</v>
      </c>
      <c r="F35" s="142">
        <v>0.22999999999999998</v>
      </c>
      <c r="G35" s="142">
        <v>0.23499999999999999</v>
      </c>
      <c r="H35" s="142">
        <v>0.24</v>
      </c>
      <c r="I35" s="142">
        <v>0.245</v>
      </c>
      <c r="J35" s="142">
        <v>0.25</v>
      </c>
      <c r="K35" s="142">
        <v>0.25</v>
      </c>
      <c r="L35" s="142">
        <v>0.255</v>
      </c>
      <c r="M35" s="142">
        <v>0.255</v>
      </c>
      <c r="N35" s="142">
        <v>0.26</v>
      </c>
      <c r="O35" s="142">
        <v>0.26</v>
      </c>
      <c r="P35" s="142">
        <v>0.26500000000000001</v>
      </c>
      <c r="Q35" s="142">
        <v>0.26500000000000001</v>
      </c>
      <c r="S35" s="144"/>
      <c r="T35" s="144"/>
      <c r="U35" s="144"/>
      <c r="V35" s="144"/>
      <c r="W35" s="144"/>
      <c r="X35" s="144"/>
      <c r="Y35" s="144"/>
      <c r="Z35" s="144"/>
      <c r="AA35" s="144"/>
      <c r="AB35" s="144"/>
      <c r="AC35" s="144"/>
      <c r="AD35" s="144"/>
    </row>
    <row r="36" spans="4:30" x14ac:dyDescent="0.25">
      <c r="D36" s="141">
        <v>33</v>
      </c>
      <c r="E36" s="143">
        <v>59000</v>
      </c>
      <c r="F36" s="142">
        <v>0.22999999999999998</v>
      </c>
      <c r="G36" s="142">
        <v>0.23499999999999999</v>
      </c>
      <c r="H36" s="142">
        <v>0.24</v>
      </c>
      <c r="I36" s="142">
        <v>0.245</v>
      </c>
      <c r="J36" s="142">
        <v>0.25</v>
      </c>
      <c r="K36" s="142">
        <v>0.25</v>
      </c>
      <c r="L36" s="142">
        <v>0.255</v>
      </c>
      <c r="M36" s="142">
        <v>0.26</v>
      </c>
      <c r="N36" s="142">
        <v>0.26</v>
      </c>
      <c r="O36" s="142">
        <v>0.26</v>
      </c>
      <c r="P36" s="142">
        <v>0.26500000000000001</v>
      </c>
      <c r="Q36" s="142">
        <v>0.26500000000000001</v>
      </c>
      <c r="S36" s="144"/>
      <c r="T36" s="144"/>
      <c r="U36" s="144"/>
      <c r="V36" s="144"/>
      <c r="W36" s="144"/>
      <c r="X36" s="144"/>
      <c r="Y36" s="144"/>
      <c r="Z36" s="144"/>
      <c r="AA36" s="144"/>
      <c r="AB36" s="144"/>
      <c r="AC36" s="144"/>
      <c r="AD36" s="144"/>
    </row>
    <row r="37" spans="4:30" x14ac:dyDescent="0.25">
      <c r="D37" s="141">
        <v>34</v>
      </c>
      <c r="E37" s="143">
        <v>60000</v>
      </c>
      <c r="F37" s="142">
        <v>0.23499999999999999</v>
      </c>
      <c r="G37" s="142">
        <v>0.23499999999999999</v>
      </c>
      <c r="H37" s="142">
        <v>0.24</v>
      </c>
      <c r="I37" s="142">
        <v>0.245</v>
      </c>
      <c r="J37" s="142">
        <v>0.25</v>
      </c>
      <c r="K37" s="142">
        <v>0.25</v>
      </c>
      <c r="L37" s="142">
        <v>0.255</v>
      </c>
      <c r="M37" s="142">
        <v>0.26</v>
      </c>
      <c r="N37" s="142">
        <v>0.26</v>
      </c>
      <c r="O37" s="142">
        <v>0.26500000000000001</v>
      </c>
      <c r="P37" s="142">
        <v>0.26500000000000001</v>
      </c>
      <c r="Q37" s="142">
        <v>0.26500000000000001</v>
      </c>
      <c r="S37" s="144"/>
      <c r="T37" s="144"/>
      <c r="U37" s="144"/>
      <c r="V37" s="144"/>
      <c r="W37" s="144"/>
      <c r="X37" s="144"/>
      <c r="Y37" s="144"/>
      <c r="Z37" s="144"/>
      <c r="AA37" s="144"/>
      <c r="AB37" s="144"/>
      <c r="AC37" s="144"/>
      <c r="AD37" s="144"/>
    </row>
    <row r="38" spans="4:30" x14ac:dyDescent="0.25">
      <c r="D38" s="141">
        <v>35</v>
      </c>
      <c r="E38" s="143">
        <v>61000</v>
      </c>
      <c r="F38" s="142">
        <v>0.23499999999999999</v>
      </c>
      <c r="G38" s="142">
        <v>0.24</v>
      </c>
      <c r="H38" s="142">
        <v>0.24</v>
      </c>
      <c r="I38" s="142">
        <v>0.245</v>
      </c>
      <c r="J38" s="142">
        <v>0.25</v>
      </c>
      <c r="K38" s="142">
        <v>0.255</v>
      </c>
      <c r="L38" s="142">
        <v>0.255</v>
      </c>
      <c r="M38" s="142">
        <v>0.26</v>
      </c>
      <c r="N38" s="142">
        <v>0.26</v>
      </c>
      <c r="O38" s="142">
        <v>0.26500000000000001</v>
      </c>
      <c r="P38" s="142">
        <v>0.26500000000000001</v>
      </c>
      <c r="Q38" s="142">
        <v>0.27</v>
      </c>
      <c r="S38" s="144"/>
      <c r="T38" s="144"/>
      <c r="U38" s="144"/>
      <c r="V38" s="144"/>
      <c r="W38" s="144"/>
      <c r="X38" s="144"/>
      <c r="Y38" s="144"/>
      <c r="Z38" s="144"/>
      <c r="AA38" s="144"/>
      <c r="AB38" s="144"/>
      <c r="AC38" s="144"/>
      <c r="AD38" s="144"/>
    </row>
    <row r="39" spans="4:30" x14ac:dyDescent="0.25">
      <c r="D39" s="141">
        <v>36</v>
      </c>
      <c r="E39" s="143">
        <v>62000</v>
      </c>
      <c r="F39" s="142">
        <v>0.23499999999999999</v>
      </c>
      <c r="G39" s="142">
        <v>0.24</v>
      </c>
      <c r="H39" s="142">
        <v>0.245</v>
      </c>
      <c r="I39" s="142">
        <v>0.245</v>
      </c>
      <c r="J39" s="142">
        <v>0.25</v>
      </c>
      <c r="K39" s="142">
        <v>0.255</v>
      </c>
      <c r="L39" s="142">
        <v>0.255</v>
      </c>
      <c r="M39" s="142">
        <v>0.26</v>
      </c>
      <c r="N39" s="142">
        <v>0.26</v>
      </c>
      <c r="O39" s="142">
        <v>0.26500000000000001</v>
      </c>
      <c r="P39" s="142">
        <v>0.26500000000000001</v>
      </c>
      <c r="Q39" s="142">
        <v>0.27</v>
      </c>
      <c r="S39" s="144"/>
      <c r="T39" s="144"/>
      <c r="U39" s="144"/>
      <c r="V39" s="144"/>
      <c r="W39" s="144"/>
      <c r="X39" s="144"/>
      <c r="Y39" s="144"/>
      <c r="Z39" s="144"/>
      <c r="AA39" s="144"/>
      <c r="AB39" s="144"/>
      <c r="AC39" s="144"/>
      <c r="AD39" s="144"/>
    </row>
    <row r="40" spans="4:30" x14ac:dyDescent="0.25">
      <c r="D40" s="141">
        <v>37</v>
      </c>
      <c r="E40" s="143">
        <v>63000</v>
      </c>
      <c r="F40" s="142">
        <v>0.23499999999999999</v>
      </c>
      <c r="G40" s="142">
        <v>0.24</v>
      </c>
      <c r="H40" s="142">
        <v>0.245</v>
      </c>
      <c r="I40" s="142">
        <v>0.245</v>
      </c>
      <c r="J40" s="142">
        <v>0.25</v>
      </c>
      <c r="K40" s="142">
        <v>0.255</v>
      </c>
      <c r="L40" s="142">
        <v>0.26</v>
      </c>
      <c r="M40" s="142">
        <v>0.26</v>
      </c>
      <c r="N40" s="142">
        <v>0.26500000000000001</v>
      </c>
      <c r="O40" s="142">
        <v>0.26500000000000001</v>
      </c>
      <c r="P40" s="142">
        <v>0.27</v>
      </c>
      <c r="Q40" s="142">
        <v>0.27</v>
      </c>
      <c r="S40" s="144"/>
      <c r="T40" s="144"/>
      <c r="U40" s="144"/>
      <c r="V40" s="144"/>
      <c r="W40" s="144"/>
      <c r="X40" s="144"/>
      <c r="Y40" s="144"/>
      <c r="Z40" s="144"/>
      <c r="AA40" s="144"/>
      <c r="AB40" s="144"/>
      <c r="AC40" s="144"/>
      <c r="AD40" s="144"/>
    </row>
    <row r="41" spans="4:30" x14ac:dyDescent="0.25">
      <c r="D41" s="141">
        <v>38</v>
      </c>
      <c r="E41" s="143">
        <v>64000</v>
      </c>
      <c r="F41" s="142">
        <v>0.23499999999999999</v>
      </c>
      <c r="G41" s="142">
        <v>0.24</v>
      </c>
      <c r="H41" s="142">
        <v>0.245</v>
      </c>
      <c r="I41" s="142">
        <v>0.25</v>
      </c>
      <c r="J41" s="142">
        <v>0.25</v>
      </c>
      <c r="K41" s="142">
        <v>0.255</v>
      </c>
      <c r="L41" s="142">
        <v>0.26</v>
      </c>
      <c r="M41" s="142">
        <v>0.26</v>
      </c>
      <c r="N41" s="142">
        <v>0.26500000000000001</v>
      </c>
      <c r="O41" s="142">
        <v>0.26500000000000001</v>
      </c>
      <c r="P41" s="142">
        <v>0.27</v>
      </c>
      <c r="Q41" s="142">
        <v>0.27</v>
      </c>
      <c r="S41" s="144"/>
      <c r="T41" s="144"/>
      <c r="U41" s="144"/>
      <c r="V41" s="144"/>
      <c r="W41" s="144"/>
      <c r="X41" s="144"/>
      <c r="Y41" s="144"/>
      <c r="Z41" s="144"/>
      <c r="AA41" s="144"/>
      <c r="AB41" s="144"/>
      <c r="AC41" s="144"/>
      <c r="AD41" s="144"/>
    </row>
    <row r="42" spans="4:30" x14ac:dyDescent="0.25">
      <c r="D42" s="141">
        <v>39</v>
      </c>
      <c r="E42" s="143">
        <v>65000</v>
      </c>
      <c r="F42" s="142">
        <v>0.23499999999999999</v>
      </c>
      <c r="G42" s="142">
        <v>0.24</v>
      </c>
      <c r="H42" s="142">
        <v>0.245</v>
      </c>
      <c r="I42" s="142">
        <v>0.25</v>
      </c>
      <c r="J42" s="142">
        <v>0.255</v>
      </c>
      <c r="K42" s="142">
        <v>0.255</v>
      </c>
      <c r="L42" s="142">
        <v>0.26</v>
      </c>
      <c r="M42" s="142">
        <v>0.26</v>
      </c>
      <c r="N42" s="142">
        <v>0.26500000000000001</v>
      </c>
      <c r="O42" s="142">
        <v>0.27</v>
      </c>
      <c r="P42" s="142">
        <v>0.27</v>
      </c>
      <c r="Q42" s="142">
        <v>0.27</v>
      </c>
      <c r="S42" s="144"/>
      <c r="T42" s="144"/>
      <c r="U42" s="144"/>
      <c r="V42" s="144"/>
      <c r="W42" s="144"/>
      <c r="X42" s="144"/>
      <c r="Y42" s="144"/>
      <c r="Z42" s="144"/>
      <c r="AA42" s="144"/>
      <c r="AB42" s="144"/>
      <c r="AC42" s="144"/>
      <c r="AD42" s="144"/>
    </row>
    <row r="43" spans="4:30" x14ac:dyDescent="0.25">
      <c r="D43" s="141">
        <v>40</v>
      </c>
      <c r="E43" s="143">
        <v>66000</v>
      </c>
      <c r="F43" s="142">
        <v>0.24</v>
      </c>
      <c r="G43" s="142">
        <v>0.245</v>
      </c>
      <c r="H43" s="142">
        <v>0.245</v>
      </c>
      <c r="I43" s="142">
        <v>0.25</v>
      </c>
      <c r="J43" s="142">
        <v>0.255</v>
      </c>
      <c r="K43" s="142">
        <v>0.255</v>
      </c>
      <c r="L43" s="142">
        <v>0.26</v>
      </c>
      <c r="M43" s="142">
        <v>0.26500000000000001</v>
      </c>
      <c r="N43" s="142">
        <v>0.26500000000000001</v>
      </c>
      <c r="O43" s="142">
        <v>0.27</v>
      </c>
      <c r="P43" s="142">
        <v>0.27</v>
      </c>
      <c r="Q43" s="142">
        <v>0.27500000000000002</v>
      </c>
      <c r="S43" s="144"/>
      <c r="T43" s="144"/>
      <c r="U43" s="144"/>
      <c r="V43" s="144"/>
      <c r="W43" s="144"/>
      <c r="X43" s="144"/>
      <c r="Y43" s="144"/>
      <c r="Z43" s="144"/>
      <c r="AA43" s="144"/>
      <c r="AB43" s="144"/>
      <c r="AC43" s="144"/>
      <c r="AD43" s="144"/>
    </row>
    <row r="44" spans="4:30" x14ac:dyDescent="0.25">
      <c r="D44" s="141">
        <v>41</v>
      </c>
      <c r="E44" s="143">
        <v>67000</v>
      </c>
      <c r="F44" s="142">
        <v>0.24</v>
      </c>
      <c r="G44" s="142">
        <v>0.245</v>
      </c>
      <c r="H44" s="142">
        <v>0.25</v>
      </c>
      <c r="I44" s="142">
        <v>0.25</v>
      </c>
      <c r="J44" s="142">
        <v>0.255</v>
      </c>
      <c r="K44" s="142">
        <v>0.26</v>
      </c>
      <c r="L44" s="142">
        <v>0.26</v>
      </c>
      <c r="M44" s="142">
        <v>0.26500000000000001</v>
      </c>
      <c r="N44" s="142">
        <v>0.26500000000000001</v>
      </c>
      <c r="O44" s="142">
        <v>0.27</v>
      </c>
      <c r="P44" s="142">
        <v>0.27500000000000002</v>
      </c>
      <c r="Q44" s="142">
        <v>0.27500000000000002</v>
      </c>
      <c r="S44" s="144"/>
      <c r="T44" s="144"/>
      <c r="U44" s="144"/>
      <c r="V44" s="144"/>
      <c r="W44" s="144"/>
      <c r="X44" s="144"/>
      <c r="Y44" s="144"/>
      <c r="Z44" s="144"/>
      <c r="AA44" s="144"/>
      <c r="AB44" s="144"/>
      <c r="AC44" s="144"/>
      <c r="AD44" s="144"/>
    </row>
    <row r="45" spans="4:30" x14ac:dyDescent="0.25">
      <c r="D45" s="141">
        <v>42</v>
      </c>
      <c r="E45" s="143">
        <v>68000</v>
      </c>
      <c r="F45" s="142">
        <v>0.24</v>
      </c>
      <c r="G45" s="142">
        <v>0.245</v>
      </c>
      <c r="H45" s="142">
        <v>0.25</v>
      </c>
      <c r="I45" s="142">
        <v>0.255</v>
      </c>
      <c r="J45" s="142">
        <v>0.255</v>
      </c>
      <c r="K45" s="142">
        <v>0.26</v>
      </c>
      <c r="L45" s="142">
        <v>0.26500000000000001</v>
      </c>
      <c r="M45" s="142">
        <v>0.26500000000000001</v>
      </c>
      <c r="N45" s="142">
        <v>0.27</v>
      </c>
      <c r="O45" s="142">
        <v>0.27</v>
      </c>
      <c r="P45" s="142">
        <v>0.27500000000000002</v>
      </c>
      <c r="Q45" s="142">
        <v>0.27500000000000002</v>
      </c>
      <c r="S45" s="144"/>
      <c r="T45" s="144"/>
      <c r="U45" s="144"/>
      <c r="V45" s="144"/>
      <c r="W45" s="144"/>
      <c r="X45" s="144"/>
      <c r="Y45" s="144"/>
      <c r="Z45" s="144"/>
      <c r="AA45" s="144"/>
      <c r="AB45" s="144"/>
      <c r="AC45" s="144"/>
      <c r="AD45" s="144"/>
    </row>
    <row r="46" spans="4:30" x14ac:dyDescent="0.25">
      <c r="D46" s="141">
        <v>43</v>
      </c>
      <c r="E46" s="143">
        <v>69000</v>
      </c>
      <c r="F46" s="142">
        <v>0.24</v>
      </c>
      <c r="G46" s="142">
        <v>0.245</v>
      </c>
      <c r="H46" s="142">
        <v>0.25</v>
      </c>
      <c r="I46" s="142">
        <v>0.255</v>
      </c>
      <c r="J46" s="142">
        <v>0.255</v>
      </c>
      <c r="K46" s="142">
        <v>0.26</v>
      </c>
      <c r="L46" s="142">
        <v>0.26500000000000001</v>
      </c>
      <c r="M46" s="142">
        <v>0.26500000000000001</v>
      </c>
      <c r="N46" s="142">
        <v>0.27</v>
      </c>
      <c r="O46" s="142">
        <v>0.27500000000000002</v>
      </c>
      <c r="P46" s="142">
        <v>0.27500000000000002</v>
      </c>
      <c r="Q46" s="142">
        <v>0.27500000000000002</v>
      </c>
      <c r="S46" s="144"/>
      <c r="T46" s="144"/>
      <c r="U46" s="144"/>
      <c r="V46" s="144"/>
      <c r="W46" s="144"/>
      <c r="X46" s="144"/>
      <c r="Y46" s="144"/>
      <c r="Z46" s="144"/>
      <c r="AA46" s="144"/>
      <c r="AB46" s="144"/>
      <c r="AC46" s="144"/>
      <c r="AD46" s="144"/>
    </row>
    <row r="47" spans="4:30" x14ac:dyDescent="0.25">
      <c r="D47" s="141">
        <v>44</v>
      </c>
      <c r="E47" s="143">
        <v>70000</v>
      </c>
      <c r="F47" s="142">
        <v>0.245</v>
      </c>
      <c r="G47" s="142">
        <v>0.245</v>
      </c>
      <c r="H47" s="142">
        <v>0.25</v>
      </c>
      <c r="I47" s="142">
        <v>0.255</v>
      </c>
      <c r="J47" s="142">
        <v>0.26</v>
      </c>
      <c r="K47" s="142">
        <v>0.26</v>
      </c>
      <c r="L47" s="142">
        <v>0.26500000000000001</v>
      </c>
      <c r="M47" s="142">
        <v>0.27</v>
      </c>
      <c r="N47" s="142">
        <v>0.27</v>
      </c>
      <c r="O47" s="142">
        <v>0.27500000000000002</v>
      </c>
      <c r="P47" s="142">
        <v>0.27500000000000002</v>
      </c>
      <c r="Q47" s="142">
        <v>0.28000000000000003</v>
      </c>
      <c r="S47" s="144"/>
      <c r="T47" s="144"/>
      <c r="U47" s="144"/>
      <c r="V47" s="144"/>
      <c r="W47" s="144"/>
      <c r="X47" s="144"/>
      <c r="Y47" s="144"/>
      <c r="Z47" s="144"/>
      <c r="AA47" s="144"/>
      <c r="AB47" s="144"/>
      <c r="AC47" s="144"/>
      <c r="AD47" s="144"/>
    </row>
    <row r="48" spans="4:30" x14ac:dyDescent="0.25">
      <c r="D48" s="141">
        <v>45</v>
      </c>
      <c r="E48" s="143">
        <v>71000</v>
      </c>
      <c r="F48" s="142">
        <v>0.245</v>
      </c>
      <c r="G48" s="142">
        <v>0.25</v>
      </c>
      <c r="H48" s="142">
        <v>0.25</v>
      </c>
      <c r="I48" s="142">
        <v>0.255</v>
      </c>
      <c r="J48" s="142">
        <v>0.26</v>
      </c>
      <c r="K48" s="142">
        <v>0.26500000000000001</v>
      </c>
      <c r="L48" s="142">
        <v>0.26500000000000001</v>
      </c>
      <c r="M48" s="142">
        <v>0.27</v>
      </c>
      <c r="N48" s="142">
        <v>0.27</v>
      </c>
      <c r="O48" s="142">
        <v>0.27500000000000002</v>
      </c>
      <c r="P48" s="142">
        <v>0.28000000000000003</v>
      </c>
      <c r="Q48" s="142">
        <v>0.28000000000000003</v>
      </c>
      <c r="S48" s="144"/>
      <c r="T48" s="144"/>
      <c r="U48" s="144"/>
      <c r="V48" s="144"/>
      <c r="W48" s="144"/>
      <c r="X48" s="144"/>
      <c r="Y48" s="144"/>
      <c r="Z48" s="144"/>
      <c r="AA48" s="144"/>
      <c r="AB48" s="144"/>
      <c r="AC48" s="144"/>
      <c r="AD48" s="144"/>
    </row>
    <row r="49" spans="4:30" x14ac:dyDescent="0.25">
      <c r="D49" s="141">
        <v>46</v>
      </c>
      <c r="E49" s="143">
        <v>72000</v>
      </c>
      <c r="F49" s="142">
        <v>0.245</v>
      </c>
      <c r="G49" s="142">
        <v>0.25</v>
      </c>
      <c r="H49" s="142">
        <v>0.255</v>
      </c>
      <c r="I49" s="142">
        <v>0.255</v>
      </c>
      <c r="J49" s="142">
        <v>0.26</v>
      </c>
      <c r="K49" s="142">
        <v>0.26500000000000001</v>
      </c>
      <c r="L49" s="142">
        <v>0.27</v>
      </c>
      <c r="M49" s="142">
        <v>0.27</v>
      </c>
      <c r="N49" s="142">
        <v>0.27500000000000002</v>
      </c>
      <c r="O49" s="142">
        <v>0.27500000000000002</v>
      </c>
      <c r="P49" s="142">
        <v>0.28000000000000003</v>
      </c>
      <c r="Q49" s="142">
        <v>0.28000000000000003</v>
      </c>
      <c r="S49" s="144"/>
      <c r="T49" s="144"/>
      <c r="U49" s="144"/>
      <c r="V49" s="144"/>
      <c r="W49" s="144"/>
      <c r="X49" s="144"/>
      <c r="Y49" s="144"/>
      <c r="Z49" s="144"/>
      <c r="AA49" s="144"/>
      <c r="AB49" s="144"/>
      <c r="AC49" s="144"/>
      <c r="AD49" s="144"/>
    </row>
    <row r="50" spans="4:30" x14ac:dyDescent="0.25">
      <c r="D50" s="141">
        <v>47</v>
      </c>
      <c r="E50" s="143">
        <v>73000</v>
      </c>
      <c r="F50" s="142">
        <v>0.245</v>
      </c>
      <c r="G50" s="142">
        <v>0.25</v>
      </c>
      <c r="H50" s="142">
        <v>0.255</v>
      </c>
      <c r="I50" s="142">
        <v>0.26</v>
      </c>
      <c r="J50" s="142">
        <v>0.26500000000000001</v>
      </c>
      <c r="K50" s="142">
        <v>0.26500000000000001</v>
      </c>
      <c r="L50" s="142">
        <v>0.27</v>
      </c>
      <c r="M50" s="142">
        <v>0.27500000000000002</v>
      </c>
      <c r="N50" s="142">
        <v>0.27500000000000002</v>
      </c>
      <c r="O50" s="142">
        <v>0.28000000000000003</v>
      </c>
      <c r="P50" s="142">
        <v>0.28000000000000003</v>
      </c>
      <c r="Q50" s="142">
        <v>0.28500000000000003</v>
      </c>
      <c r="S50" s="144"/>
      <c r="T50" s="144"/>
      <c r="U50" s="144"/>
      <c r="V50" s="144"/>
      <c r="W50" s="144"/>
      <c r="X50" s="144"/>
      <c r="Y50" s="144"/>
      <c r="Z50" s="144"/>
      <c r="AA50" s="144"/>
      <c r="AB50" s="144"/>
      <c r="AC50" s="144"/>
      <c r="AD50" s="144"/>
    </row>
    <row r="51" spans="4:30" x14ac:dyDescent="0.25">
      <c r="D51" s="141">
        <v>48</v>
      </c>
      <c r="E51" s="143">
        <v>74000</v>
      </c>
      <c r="F51" s="142">
        <v>0.25</v>
      </c>
      <c r="G51" s="142">
        <v>0.255</v>
      </c>
      <c r="H51" s="142">
        <v>0.255</v>
      </c>
      <c r="I51" s="142">
        <v>0.26</v>
      </c>
      <c r="J51" s="142">
        <v>0.26500000000000001</v>
      </c>
      <c r="K51" s="142">
        <v>0.27</v>
      </c>
      <c r="L51" s="142">
        <v>0.27</v>
      </c>
      <c r="M51" s="142">
        <v>0.27500000000000002</v>
      </c>
      <c r="N51" s="142">
        <v>0.27500000000000002</v>
      </c>
      <c r="O51" s="142">
        <v>0.28000000000000003</v>
      </c>
      <c r="P51" s="142">
        <v>0.28000000000000003</v>
      </c>
      <c r="Q51" s="142">
        <v>0.28500000000000003</v>
      </c>
      <c r="S51" s="144"/>
      <c r="T51" s="144"/>
      <c r="U51" s="144"/>
      <c r="V51" s="144"/>
      <c r="W51" s="144"/>
      <c r="X51" s="144"/>
      <c r="Y51" s="144"/>
      <c r="Z51" s="144"/>
      <c r="AA51" s="144"/>
      <c r="AB51" s="144"/>
      <c r="AC51" s="144"/>
      <c r="AD51" s="144"/>
    </row>
    <row r="52" spans="4:30" x14ac:dyDescent="0.25">
      <c r="D52" s="141">
        <v>49</v>
      </c>
      <c r="E52" s="143">
        <v>75000</v>
      </c>
      <c r="F52" s="142">
        <v>0.25</v>
      </c>
      <c r="G52" s="142">
        <v>0.255</v>
      </c>
      <c r="H52" s="142">
        <v>0.26</v>
      </c>
      <c r="I52" s="142">
        <v>0.26</v>
      </c>
      <c r="J52" s="142">
        <v>0.26500000000000001</v>
      </c>
      <c r="K52" s="142">
        <v>0.27</v>
      </c>
      <c r="L52" s="142">
        <v>0.27500000000000002</v>
      </c>
      <c r="M52" s="142">
        <v>0.27500000000000002</v>
      </c>
      <c r="N52" s="142">
        <v>0.28000000000000003</v>
      </c>
      <c r="O52" s="142">
        <v>0.28000000000000003</v>
      </c>
      <c r="P52" s="142">
        <v>0.28500000000000003</v>
      </c>
      <c r="Q52" s="142">
        <v>0.28500000000000003</v>
      </c>
      <c r="S52" s="144"/>
      <c r="T52" s="144"/>
      <c r="U52" s="144"/>
      <c r="V52" s="144"/>
      <c r="W52" s="144"/>
      <c r="X52" s="144"/>
      <c r="Y52" s="144"/>
      <c r="Z52" s="144"/>
      <c r="AA52" s="144"/>
      <c r="AB52" s="144"/>
      <c r="AC52" s="144"/>
      <c r="AD52" s="144"/>
    </row>
    <row r="53" spans="4:30" x14ac:dyDescent="0.25">
      <c r="D53" s="141">
        <v>50</v>
      </c>
      <c r="E53" s="143">
        <v>76000</v>
      </c>
      <c r="F53" s="142">
        <v>0.25</v>
      </c>
      <c r="G53" s="142">
        <v>0.255</v>
      </c>
      <c r="H53" s="142">
        <v>0.26</v>
      </c>
      <c r="I53" s="142">
        <v>0.26500000000000001</v>
      </c>
      <c r="J53" s="142">
        <v>0.26500000000000001</v>
      </c>
      <c r="K53" s="142">
        <v>0.27</v>
      </c>
      <c r="L53" s="142">
        <v>0.27500000000000002</v>
      </c>
      <c r="M53" s="142">
        <v>0.27500000000000002</v>
      </c>
      <c r="N53" s="142">
        <v>0.28000000000000003</v>
      </c>
      <c r="O53" s="142">
        <v>0.28500000000000003</v>
      </c>
      <c r="P53" s="142">
        <v>0.28500000000000003</v>
      </c>
      <c r="Q53" s="142">
        <v>0.29000000000000004</v>
      </c>
      <c r="S53" s="144"/>
      <c r="T53" s="144"/>
      <c r="U53" s="144"/>
      <c r="V53" s="144"/>
      <c r="W53" s="144"/>
      <c r="X53" s="144"/>
      <c r="Y53" s="144"/>
      <c r="Z53" s="144"/>
      <c r="AA53" s="144"/>
      <c r="AB53" s="144"/>
      <c r="AC53" s="144"/>
      <c r="AD53" s="144"/>
    </row>
    <row r="54" spans="4:30" x14ac:dyDescent="0.25">
      <c r="D54" s="141">
        <v>51</v>
      </c>
      <c r="E54" s="143">
        <v>77000</v>
      </c>
      <c r="F54" s="142">
        <v>0.25</v>
      </c>
      <c r="G54" s="142">
        <v>0.255</v>
      </c>
      <c r="H54" s="142">
        <v>0.26</v>
      </c>
      <c r="I54" s="142">
        <v>0.26500000000000001</v>
      </c>
      <c r="J54" s="142">
        <v>0.27</v>
      </c>
      <c r="K54" s="142">
        <v>0.27</v>
      </c>
      <c r="L54" s="142">
        <v>0.27500000000000002</v>
      </c>
      <c r="M54" s="142">
        <v>0.28000000000000003</v>
      </c>
      <c r="N54" s="142">
        <v>0.28000000000000003</v>
      </c>
      <c r="O54" s="142">
        <v>0.28500000000000003</v>
      </c>
      <c r="P54" s="142">
        <v>0.28500000000000003</v>
      </c>
      <c r="Q54" s="142">
        <v>0.29000000000000004</v>
      </c>
      <c r="S54" s="144"/>
      <c r="T54" s="144"/>
      <c r="U54" s="144"/>
      <c r="V54" s="144"/>
      <c r="W54" s="144"/>
      <c r="X54" s="144"/>
      <c r="Y54" s="144"/>
      <c r="Z54" s="144"/>
      <c r="AA54" s="144"/>
      <c r="AB54" s="144"/>
      <c r="AC54" s="144"/>
      <c r="AD54" s="144"/>
    </row>
    <row r="55" spans="4:30" x14ac:dyDescent="0.25">
      <c r="D55" s="141">
        <v>52</v>
      </c>
      <c r="E55" s="143">
        <v>78000</v>
      </c>
      <c r="F55" s="142">
        <v>0.255</v>
      </c>
      <c r="G55" s="142">
        <v>0.26</v>
      </c>
      <c r="H55" s="142">
        <v>0.26</v>
      </c>
      <c r="I55" s="142">
        <v>0.26500000000000001</v>
      </c>
      <c r="J55" s="142">
        <v>0.27</v>
      </c>
      <c r="K55" s="142">
        <v>0.27500000000000002</v>
      </c>
      <c r="L55" s="142">
        <v>0.27500000000000002</v>
      </c>
      <c r="M55" s="142">
        <v>0.28000000000000003</v>
      </c>
      <c r="N55" s="142">
        <v>0.28500000000000003</v>
      </c>
      <c r="O55" s="142">
        <v>0.28500000000000003</v>
      </c>
      <c r="P55" s="142">
        <v>0.29000000000000004</v>
      </c>
      <c r="Q55" s="142">
        <v>0.29000000000000004</v>
      </c>
      <c r="S55" s="144"/>
      <c r="T55" s="144"/>
      <c r="U55" s="144"/>
      <c r="V55" s="144"/>
      <c r="W55" s="144"/>
      <c r="X55" s="144"/>
      <c r="Y55" s="144"/>
      <c r="Z55" s="144"/>
      <c r="AA55" s="144"/>
      <c r="AB55" s="144"/>
      <c r="AC55" s="144"/>
      <c r="AD55" s="144"/>
    </row>
    <row r="56" spans="4:30" x14ac:dyDescent="0.25">
      <c r="D56" s="141">
        <v>53</v>
      </c>
      <c r="E56" s="143">
        <v>79000</v>
      </c>
      <c r="F56" s="142">
        <v>0.255</v>
      </c>
      <c r="G56" s="142">
        <v>0.26</v>
      </c>
      <c r="H56" s="142">
        <v>0.26500000000000001</v>
      </c>
      <c r="I56" s="142">
        <v>0.27</v>
      </c>
      <c r="J56" s="142">
        <v>0.27</v>
      </c>
      <c r="K56" s="142">
        <v>0.27500000000000002</v>
      </c>
      <c r="L56" s="142">
        <v>0.28000000000000003</v>
      </c>
      <c r="M56" s="142">
        <v>0.28000000000000003</v>
      </c>
      <c r="N56" s="142">
        <v>0.28500000000000003</v>
      </c>
      <c r="O56" s="142">
        <v>0.28500000000000003</v>
      </c>
      <c r="P56" s="142">
        <v>0.29000000000000004</v>
      </c>
      <c r="Q56" s="142">
        <v>0.29000000000000004</v>
      </c>
      <c r="S56" s="144"/>
      <c r="T56" s="144"/>
      <c r="U56" s="144"/>
      <c r="V56" s="144"/>
      <c r="W56" s="144"/>
      <c r="X56" s="144"/>
      <c r="Y56" s="144"/>
      <c r="Z56" s="144"/>
      <c r="AA56" s="144"/>
      <c r="AB56" s="144"/>
      <c r="AC56" s="144"/>
      <c r="AD56" s="144"/>
    </row>
    <row r="57" spans="4:30" x14ac:dyDescent="0.25">
      <c r="D57" s="141">
        <v>54</v>
      </c>
      <c r="E57" s="143">
        <v>80000</v>
      </c>
      <c r="F57" s="142">
        <v>0.255</v>
      </c>
      <c r="G57" s="142">
        <v>0.26</v>
      </c>
      <c r="H57" s="142">
        <v>0.26500000000000001</v>
      </c>
      <c r="I57" s="142">
        <v>0.27</v>
      </c>
      <c r="J57" s="142">
        <v>0.27500000000000002</v>
      </c>
      <c r="K57" s="142">
        <v>0.27500000000000002</v>
      </c>
      <c r="L57" s="142">
        <v>0.28000000000000003</v>
      </c>
      <c r="M57" s="142">
        <v>0.28500000000000003</v>
      </c>
      <c r="N57" s="142">
        <v>0.28500000000000003</v>
      </c>
      <c r="O57" s="142">
        <v>0.29000000000000004</v>
      </c>
      <c r="P57" s="142">
        <v>0.29000000000000004</v>
      </c>
      <c r="Q57" s="142">
        <v>0.29499999999999998</v>
      </c>
      <c r="S57" s="144"/>
      <c r="T57" s="144"/>
      <c r="U57" s="144"/>
      <c r="V57" s="144"/>
      <c r="W57" s="144"/>
      <c r="X57" s="144"/>
      <c r="Y57" s="144"/>
      <c r="Z57" s="144"/>
      <c r="AA57" s="144"/>
      <c r="AB57" s="144"/>
      <c r="AC57" s="144"/>
      <c r="AD57" s="144"/>
    </row>
    <row r="58" spans="4:30" x14ac:dyDescent="0.25">
      <c r="D58" s="141">
        <v>55</v>
      </c>
      <c r="E58" s="143">
        <v>81000</v>
      </c>
      <c r="F58" s="142">
        <v>0.255</v>
      </c>
      <c r="G58" s="142">
        <v>0.26</v>
      </c>
      <c r="H58" s="142">
        <v>0.26500000000000001</v>
      </c>
      <c r="I58" s="142">
        <v>0.27</v>
      </c>
      <c r="J58" s="142">
        <v>0.27500000000000002</v>
      </c>
      <c r="K58" s="142">
        <v>0.27500000000000002</v>
      </c>
      <c r="L58" s="142">
        <v>0.28000000000000003</v>
      </c>
      <c r="M58" s="142">
        <v>0.28500000000000003</v>
      </c>
      <c r="N58" s="142">
        <v>0.28500000000000003</v>
      </c>
      <c r="O58" s="142">
        <v>0.29000000000000004</v>
      </c>
      <c r="P58" s="142">
        <v>0.29000000000000004</v>
      </c>
      <c r="Q58" s="142">
        <v>0.29499999999999998</v>
      </c>
      <c r="S58" s="144"/>
      <c r="T58" s="144"/>
      <c r="U58" s="144"/>
      <c r="V58" s="144"/>
      <c r="W58" s="144"/>
      <c r="X58" s="144"/>
      <c r="Y58" s="144"/>
      <c r="Z58" s="144"/>
      <c r="AA58" s="144"/>
      <c r="AB58" s="144"/>
      <c r="AC58" s="144"/>
      <c r="AD58" s="144"/>
    </row>
    <row r="59" spans="4:30" x14ac:dyDescent="0.25">
      <c r="D59" s="141">
        <v>56</v>
      </c>
      <c r="E59" s="143">
        <v>82000</v>
      </c>
      <c r="F59" s="142">
        <v>0.26</v>
      </c>
      <c r="G59" s="142">
        <v>0.26</v>
      </c>
      <c r="H59" s="142">
        <v>0.26500000000000001</v>
      </c>
      <c r="I59" s="142">
        <v>0.27</v>
      </c>
      <c r="J59" s="142">
        <v>0.27500000000000002</v>
      </c>
      <c r="K59" s="142">
        <v>0.28000000000000003</v>
      </c>
      <c r="L59" s="142">
        <v>0.28000000000000003</v>
      </c>
      <c r="M59" s="142">
        <v>0.28500000000000003</v>
      </c>
      <c r="N59" s="142">
        <v>0.29000000000000004</v>
      </c>
      <c r="O59" s="142">
        <v>0.29000000000000004</v>
      </c>
      <c r="P59" s="142">
        <v>0.29499999999999998</v>
      </c>
      <c r="Q59" s="142">
        <v>0.29499999999999998</v>
      </c>
      <c r="S59" s="144"/>
      <c r="T59" s="144"/>
      <c r="U59" s="144"/>
      <c r="V59" s="144"/>
      <c r="W59" s="144"/>
      <c r="X59" s="144"/>
      <c r="Y59" s="144"/>
      <c r="Z59" s="144"/>
      <c r="AA59" s="144"/>
      <c r="AB59" s="144"/>
      <c r="AC59" s="144"/>
      <c r="AD59" s="144"/>
    </row>
    <row r="60" spans="4:30" x14ac:dyDescent="0.25">
      <c r="D60" s="141">
        <v>57</v>
      </c>
      <c r="E60" s="143">
        <v>83000</v>
      </c>
      <c r="F60" s="142">
        <v>0.26</v>
      </c>
      <c r="G60" s="142">
        <v>0.26500000000000001</v>
      </c>
      <c r="H60" s="142">
        <v>0.27</v>
      </c>
      <c r="I60" s="142">
        <v>0.27</v>
      </c>
      <c r="J60" s="142">
        <v>0.27500000000000002</v>
      </c>
      <c r="K60" s="142">
        <v>0.28000000000000003</v>
      </c>
      <c r="L60" s="142">
        <v>0.28500000000000003</v>
      </c>
      <c r="M60" s="142">
        <v>0.28500000000000003</v>
      </c>
      <c r="N60" s="142">
        <v>0.29000000000000004</v>
      </c>
      <c r="O60" s="142">
        <v>0.29000000000000004</v>
      </c>
      <c r="P60" s="142">
        <v>0.29499999999999998</v>
      </c>
      <c r="Q60" s="142">
        <v>0.29499999999999998</v>
      </c>
      <c r="S60" s="144"/>
      <c r="T60" s="144"/>
      <c r="U60" s="144"/>
      <c r="V60" s="144"/>
      <c r="W60" s="144"/>
      <c r="X60" s="144"/>
      <c r="Y60" s="144"/>
      <c r="Z60" s="144"/>
      <c r="AA60" s="144"/>
      <c r="AB60" s="144"/>
      <c r="AC60" s="144"/>
      <c r="AD60" s="144"/>
    </row>
    <row r="61" spans="4:30" x14ac:dyDescent="0.25">
      <c r="D61" s="141">
        <v>58</v>
      </c>
      <c r="E61" s="143">
        <v>84000</v>
      </c>
      <c r="F61" s="142">
        <v>0.26</v>
      </c>
      <c r="G61" s="142">
        <v>0.26500000000000001</v>
      </c>
      <c r="H61" s="142">
        <v>0.27</v>
      </c>
      <c r="I61" s="142">
        <v>0.27500000000000002</v>
      </c>
      <c r="J61" s="142">
        <v>0.27500000000000002</v>
      </c>
      <c r="K61" s="142">
        <v>0.28000000000000003</v>
      </c>
      <c r="L61" s="142">
        <v>0.28500000000000003</v>
      </c>
      <c r="M61" s="142">
        <v>0.28500000000000003</v>
      </c>
      <c r="N61" s="142">
        <v>0.29000000000000004</v>
      </c>
      <c r="O61" s="142">
        <v>0.29499999999999998</v>
      </c>
      <c r="P61" s="142">
        <v>0.29499999999999998</v>
      </c>
      <c r="Q61" s="142">
        <v>0.3</v>
      </c>
      <c r="S61" s="144"/>
      <c r="T61" s="144"/>
      <c r="U61" s="144"/>
      <c r="V61" s="144"/>
      <c r="W61" s="144"/>
      <c r="X61" s="144"/>
      <c r="Y61" s="144"/>
      <c r="Z61" s="144"/>
      <c r="AA61" s="144"/>
      <c r="AB61" s="144"/>
      <c r="AC61" s="144"/>
      <c r="AD61" s="144"/>
    </row>
    <row r="62" spans="4:30" x14ac:dyDescent="0.25">
      <c r="D62" s="141">
        <v>59</v>
      </c>
      <c r="E62" s="143">
        <v>85000</v>
      </c>
      <c r="F62" s="142">
        <v>0.26</v>
      </c>
      <c r="G62" s="142">
        <v>0.26500000000000001</v>
      </c>
      <c r="H62" s="142">
        <v>0.27</v>
      </c>
      <c r="I62" s="142">
        <v>0.27500000000000002</v>
      </c>
      <c r="J62" s="142">
        <v>0.28000000000000003</v>
      </c>
      <c r="K62" s="142">
        <v>0.28000000000000003</v>
      </c>
      <c r="L62" s="142">
        <v>0.28500000000000003</v>
      </c>
      <c r="M62" s="142">
        <v>0.29000000000000004</v>
      </c>
      <c r="N62" s="142">
        <v>0.29000000000000004</v>
      </c>
      <c r="O62" s="142">
        <v>0.29499999999999998</v>
      </c>
      <c r="P62" s="142">
        <v>0.29499999999999998</v>
      </c>
      <c r="Q62" s="142">
        <v>0.3</v>
      </c>
      <c r="S62" s="144"/>
      <c r="T62" s="144"/>
      <c r="U62" s="144"/>
      <c r="V62" s="144"/>
      <c r="W62" s="144"/>
      <c r="X62" s="144"/>
      <c r="Y62" s="144"/>
      <c r="Z62" s="144"/>
      <c r="AA62" s="144"/>
      <c r="AB62" s="144"/>
      <c r="AC62" s="144"/>
      <c r="AD62" s="144"/>
    </row>
    <row r="63" spans="4:30" x14ac:dyDescent="0.25">
      <c r="D63" s="141">
        <v>60</v>
      </c>
      <c r="E63" s="143">
        <v>86000</v>
      </c>
      <c r="F63" s="142">
        <v>0.26</v>
      </c>
      <c r="G63" s="142">
        <v>0.26500000000000001</v>
      </c>
      <c r="H63" s="142">
        <v>0.27</v>
      </c>
      <c r="I63" s="142">
        <v>0.27500000000000002</v>
      </c>
      <c r="J63" s="142">
        <v>0.28000000000000003</v>
      </c>
      <c r="K63" s="142">
        <v>0.28000000000000003</v>
      </c>
      <c r="L63" s="142">
        <v>0.28500000000000003</v>
      </c>
      <c r="M63" s="142">
        <v>0.29000000000000004</v>
      </c>
      <c r="N63" s="142">
        <v>0.29499999999999998</v>
      </c>
      <c r="O63" s="142">
        <v>0.29499999999999998</v>
      </c>
      <c r="P63" s="142">
        <v>0.29499999999999998</v>
      </c>
      <c r="Q63" s="142">
        <v>0.3</v>
      </c>
      <c r="S63" s="144"/>
      <c r="T63" s="144"/>
      <c r="U63" s="144"/>
      <c r="V63" s="144"/>
      <c r="W63" s="144"/>
      <c r="X63" s="144"/>
      <c r="Y63" s="144"/>
      <c r="Z63" s="144"/>
      <c r="AA63" s="144"/>
      <c r="AB63" s="144"/>
      <c r="AC63" s="144"/>
      <c r="AD63" s="144"/>
    </row>
    <row r="64" spans="4:30" x14ac:dyDescent="0.25">
      <c r="D64" s="141">
        <v>61</v>
      </c>
      <c r="E64" s="143">
        <v>87000</v>
      </c>
      <c r="F64" s="142">
        <v>0.26</v>
      </c>
      <c r="G64" s="142">
        <v>0.26500000000000001</v>
      </c>
      <c r="H64" s="142">
        <v>0.27</v>
      </c>
      <c r="I64" s="142">
        <v>0.27500000000000002</v>
      </c>
      <c r="J64" s="142">
        <v>0.28000000000000003</v>
      </c>
      <c r="K64" s="142">
        <v>0.28000000000000003</v>
      </c>
      <c r="L64" s="142">
        <v>0.28500000000000003</v>
      </c>
      <c r="M64" s="142">
        <v>0.29000000000000004</v>
      </c>
      <c r="N64" s="142">
        <v>0.29499999999999998</v>
      </c>
      <c r="O64" s="142">
        <v>0.29499999999999998</v>
      </c>
      <c r="P64" s="142">
        <v>0.29499999999999998</v>
      </c>
      <c r="Q64" s="142">
        <v>0.3</v>
      </c>
      <c r="S64" s="144"/>
      <c r="T64" s="144"/>
      <c r="U64" s="144"/>
      <c r="V64" s="144"/>
      <c r="W64" s="144"/>
      <c r="X64" s="144"/>
      <c r="Y64" s="144"/>
      <c r="Z64" s="144"/>
      <c r="AA64" s="144"/>
      <c r="AB64" s="144"/>
      <c r="AC64" s="144"/>
      <c r="AD64" s="144"/>
    </row>
    <row r="65" spans="4:30" x14ac:dyDescent="0.25">
      <c r="D65" s="141">
        <v>62</v>
      </c>
      <c r="E65" s="143">
        <v>88000</v>
      </c>
      <c r="F65" s="142">
        <v>0.26</v>
      </c>
      <c r="G65" s="142">
        <v>0.26500000000000001</v>
      </c>
      <c r="H65" s="142">
        <v>0.27</v>
      </c>
      <c r="I65" s="142">
        <v>0.27500000000000002</v>
      </c>
      <c r="J65" s="142">
        <v>0.28000000000000003</v>
      </c>
      <c r="K65" s="142">
        <v>0.28000000000000003</v>
      </c>
      <c r="L65" s="142">
        <v>0.28500000000000003</v>
      </c>
      <c r="M65" s="142">
        <v>0.29000000000000004</v>
      </c>
      <c r="N65" s="142">
        <v>0.29499999999999998</v>
      </c>
      <c r="O65" s="142">
        <v>0.29499999999999998</v>
      </c>
      <c r="P65" s="142">
        <v>0.3</v>
      </c>
      <c r="Q65" s="142">
        <v>0.3</v>
      </c>
      <c r="S65" s="144"/>
      <c r="T65" s="144"/>
      <c r="U65" s="144"/>
      <c r="V65" s="144"/>
      <c r="W65" s="144"/>
      <c r="X65" s="144"/>
      <c r="Y65" s="144"/>
      <c r="Z65" s="144"/>
      <c r="AA65" s="144"/>
      <c r="AB65" s="144"/>
      <c r="AC65" s="144"/>
      <c r="AD65" s="144"/>
    </row>
    <row r="66" spans="4:30" x14ac:dyDescent="0.25">
      <c r="D66" s="141">
        <v>63</v>
      </c>
      <c r="E66" s="143">
        <v>89000</v>
      </c>
      <c r="F66" s="142">
        <v>0.26</v>
      </c>
      <c r="G66" s="142">
        <v>0.26500000000000001</v>
      </c>
      <c r="H66" s="142">
        <v>0.27</v>
      </c>
      <c r="I66" s="142">
        <v>0.27500000000000002</v>
      </c>
      <c r="J66" s="142">
        <v>0.28000000000000003</v>
      </c>
      <c r="K66" s="142">
        <v>0.28000000000000003</v>
      </c>
      <c r="L66" s="142">
        <v>0.28500000000000003</v>
      </c>
      <c r="M66" s="142">
        <v>0.29000000000000004</v>
      </c>
      <c r="N66" s="142">
        <v>0.29499999999999998</v>
      </c>
      <c r="O66" s="142">
        <v>0.29499999999999998</v>
      </c>
      <c r="P66" s="142">
        <v>0.3</v>
      </c>
      <c r="Q66" s="142">
        <v>0.3</v>
      </c>
      <c r="S66" s="144"/>
      <c r="T66" s="144"/>
      <c r="U66" s="144"/>
      <c r="V66" s="144"/>
      <c r="W66" s="144"/>
      <c r="X66" s="144"/>
      <c r="Y66" s="144"/>
      <c r="Z66" s="144"/>
      <c r="AA66" s="144"/>
      <c r="AB66" s="144"/>
      <c r="AC66" s="144"/>
      <c r="AD66" s="144"/>
    </row>
    <row r="67" spans="4:30" x14ac:dyDescent="0.25">
      <c r="D67" s="141">
        <v>64</v>
      </c>
      <c r="E67" s="143">
        <v>90000</v>
      </c>
      <c r="F67" s="142">
        <v>0.26</v>
      </c>
      <c r="G67" s="142">
        <v>0.26500000000000001</v>
      </c>
      <c r="H67" s="142">
        <v>0.27</v>
      </c>
      <c r="I67" s="142">
        <v>0.27500000000000002</v>
      </c>
      <c r="J67" s="142">
        <v>0.28000000000000003</v>
      </c>
      <c r="K67" s="142">
        <v>0.28500000000000003</v>
      </c>
      <c r="L67" s="142">
        <v>0.28500000000000003</v>
      </c>
      <c r="M67" s="142">
        <v>0.29000000000000004</v>
      </c>
      <c r="N67" s="142">
        <v>0.29499999999999998</v>
      </c>
      <c r="O67" s="142">
        <v>0.29499999999999998</v>
      </c>
      <c r="P67" s="142">
        <v>0.3</v>
      </c>
      <c r="Q67" s="142">
        <v>0.3</v>
      </c>
      <c r="S67" s="144"/>
      <c r="T67" s="144"/>
      <c r="U67" s="144"/>
      <c r="V67" s="144"/>
      <c r="W67" s="144"/>
      <c r="X67" s="144"/>
      <c r="Y67" s="144"/>
      <c r="Z67" s="144"/>
      <c r="AA67" s="144"/>
      <c r="AB67" s="144"/>
      <c r="AC67" s="144"/>
      <c r="AD67" s="144"/>
    </row>
    <row r="68" spans="4:30" x14ac:dyDescent="0.25">
      <c r="D68" s="141">
        <v>65</v>
      </c>
      <c r="E68" s="143">
        <v>91000</v>
      </c>
      <c r="F68" s="142">
        <v>0.26</v>
      </c>
      <c r="G68" s="142">
        <v>0.26500000000000001</v>
      </c>
      <c r="H68" s="142">
        <v>0.27</v>
      </c>
      <c r="I68" s="142">
        <v>0.27500000000000002</v>
      </c>
      <c r="J68" s="142">
        <v>0.28000000000000003</v>
      </c>
      <c r="K68" s="142">
        <v>0.28500000000000003</v>
      </c>
      <c r="L68" s="142">
        <v>0.28500000000000003</v>
      </c>
      <c r="M68" s="142">
        <v>0.29000000000000004</v>
      </c>
      <c r="N68" s="142">
        <v>0.29499999999999998</v>
      </c>
      <c r="O68" s="142">
        <v>0.29499999999999998</v>
      </c>
      <c r="P68" s="142">
        <v>0.3</v>
      </c>
      <c r="Q68" s="142">
        <v>0.3</v>
      </c>
      <c r="S68" s="144"/>
      <c r="T68" s="144"/>
      <c r="U68" s="144"/>
      <c r="V68" s="144"/>
      <c r="W68" s="144"/>
      <c r="X68" s="144"/>
      <c r="Y68" s="144"/>
      <c r="Z68" s="144"/>
      <c r="AA68" s="144"/>
      <c r="AB68" s="144"/>
      <c r="AC68" s="144"/>
      <c r="AD68" s="144"/>
    </row>
    <row r="69" spans="4:30" x14ac:dyDescent="0.25">
      <c r="D69" s="141">
        <v>66</v>
      </c>
      <c r="E69" s="143">
        <v>92000</v>
      </c>
      <c r="F69" s="142">
        <v>0.26</v>
      </c>
      <c r="G69" s="142">
        <v>0.26500000000000001</v>
      </c>
      <c r="H69" s="142">
        <v>0.27</v>
      </c>
      <c r="I69" s="142">
        <v>0.27500000000000002</v>
      </c>
      <c r="J69" s="142">
        <v>0.28000000000000003</v>
      </c>
      <c r="K69" s="142">
        <v>0.28500000000000003</v>
      </c>
      <c r="L69" s="142">
        <v>0.28500000000000003</v>
      </c>
      <c r="M69" s="142">
        <v>0.29000000000000004</v>
      </c>
      <c r="N69" s="142">
        <v>0.29499999999999998</v>
      </c>
      <c r="O69" s="142">
        <v>0.29499999999999998</v>
      </c>
      <c r="P69" s="142">
        <v>0.3</v>
      </c>
      <c r="Q69" s="142">
        <v>0.3</v>
      </c>
      <c r="S69" s="144"/>
      <c r="T69" s="144"/>
      <c r="U69" s="144"/>
      <c r="V69" s="144"/>
      <c r="W69" s="144"/>
      <c r="X69" s="144"/>
      <c r="Y69" s="144"/>
      <c r="Z69" s="144"/>
      <c r="AA69" s="144"/>
      <c r="AB69" s="144"/>
      <c r="AC69" s="144"/>
      <c r="AD69" s="144"/>
    </row>
    <row r="70" spans="4:30" x14ac:dyDescent="0.25">
      <c r="D70" s="141">
        <v>67</v>
      </c>
      <c r="E70" s="143">
        <v>93000</v>
      </c>
      <c r="F70" s="142">
        <v>0.26</v>
      </c>
      <c r="G70" s="142">
        <v>0.26500000000000001</v>
      </c>
      <c r="H70" s="142">
        <v>0.27</v>
      </c>
      <c r="I70" s="142">
        <v>0.27500000000000002</v>
      </c>
      <c r="J70" s="142">
        <v>0.28000000000000003</v>
      </c>
      <c r="K70" s="142">
        <v>0.28500000000000003</v>
      </c>
      <c r="L70" s="142">
        <v>0.28500000000000003</v>
      </c>
      <c r="M70" s="142">
        <v>0.29000000000000004</v>
      </c>
      <c r="N70" s="142">
        <v>0.29499999999999998</v>
      </c>
      <c r="O70" s="142">
        <v>0.29499999999999998</v>
      </c>
      <c r="P70" s="142">
        <v>0.3</v>
      </c>
      <c r="Q70" s="142">
        <v>0.3</v>
      </c>
      <c r="S70" s="144"/>
      <c r="T70" s="144"/>
      <c r="U70" s="144"/>
      <c r="V70" s="144"/>
      <c r="W70" s="144"/>
      <c r="X70" s="144"/>
      <c r="Y70" s="144"/>
      <c r="Z70" s="144"/>
      <c r="AA70" s="144"/>
      <c r="AB70" s="144"/>
      <c r="AC70" s="144"/>
      <c r="AD70" s="144"/>
    </row>
    <row r="71" spans="4:30" x14ac:dyDescent="0.25">
      <c r="D71" s="141">
        <v>68</v>
      </c>
      <c r="E71" s="143">
        <v>94000</v>
      </c>
      <c r="F71" s="142">
        <v>0.26</v>
      </c>
      <c r="G71" s="142">
        <v>0.26500000000000001</v>
      </c>
      <c r="H71" s="142">
        <v>0.27</v>
      </c>
      <c r="I71" s="142">
        <v>0.27500000000000002</v>
      </c>
      <c r="J71" s="142">
        <v>0.28000000000000003</v>
      </c>
      <c r="K71" s="142">
        <v>0.28500000000000003</v>
      </c>
      <c r="L71" s="142">
        <v>0.28500000000000003</v>
      </c>
      <c r="M71" s="142">
        <v>0.29000000000000004</v>
      </c>
      <c r="N71" s="142">
        <v>0.29499999999999998</v>
      </c>
      <c r="O71" s="142">
        <v>0.29499999999999998</v>
      </c>
      <c r="P71" s="142">
        <v>0.3</v>
      </c>
      <c r="Q71" s="142">
        <v>0.3</v>
      </c>
      <c r="S71" s="144"/>
      <c r="T71" s="144"/>
      <c r="U71" s="144"/>
      <c r="V71" s="144"/>
      <c r="W71" s="144"/>
      <c r="X71" s="144"/>
      <c r="Y71" s="144"/>
      <c r="Z71" s="144"/>
      <c r="AA71" s="144"/>
      <c r="AB71" s="144"/>
      <c r="AC71" s="144"/>
      <c r="AD71" s="144"/>
    </row>
    <row r="72" spans="4:30" x14ac:dyDescent="0.25">
      <c r="D72" s="141">
        <v>69</v>
      </c>
      <c r="E72" s="143">
        <v>95000</v>
      </c>
      <c r="F72" s="142">
        <v>0.26</v>
      </c>
      <c r="G72" s="142">
        <v>0.26500000000000001</v>
      </c>
      <c r="H72" s="142">
        <v>0.27</v>
      </c>
      <c r="I72" s="142">
        <v>0.27500000000000002</v>
      </c>
      <c r="J72" s="142">
        <v>0.28000000000000003</v>
      </c>
      <c r="K72" s="142">
        <v>0.28500000000000003</v>
      </c>
      <c r="L72" s="142">
        <v>0.28500000000000003</v>
      </c>
      <c r="M72" s="142">
        <v>0.29000000000000004</v>
      </c>
      <c r="N72" s="142">
        <v>0.29499999999999998</v>
      </c>
      <c r="O72" s="142">
        <v>0.29499999999999998</v>
      </c>
      <c r="P72" s="142">
        <v>0.3</v>
      </c>
      <c r="Q72" s="142">
        <v>0.3</v>
      </c>
      <c r="S72" s="144"/>
      <c r="T72" s="144"/>
      <c r="U72" s="144"/>
      <c r="V72" s="144"/>
      <c r="W72" s="144"/>
      <c r="X72" s="144"/>
      <c r="Y72" s="144"/>
      <c r="Z72" s="144"/>
      <c r="AA72" s="144"/>
      <c r="AB72" s="144"/>
      <c r="AC72" s="144"/>
      <c r="AD72" s="144"/>
    </row>
    <row r="73" spans="4:30" x14ac:dyDescent="0.25">
      <c r="D73" s="141">
        <v>70</v>
      </c>
      <c r="E73" s="143">
        <v>96000</v>
      </c>
      <c r="F73" s="142">
        <v>0.26</v>
      </c>
      <c r="G73" s="142">
        <v>0.26500000000000001</v>
      </c>
      <c r="H73" s="142">
        <v>0.27</v>
      </c>
      <c r="I73" s="142">
        <v>0.27500000000000002</v>
      </c>
      <c r="J73" s="142">
        <v>0.28000000000000003</v>
      </c>
      <c r="K73" s="142">
        <v>0.28500000000000003</v>
      </c>
      <c r="L73" s="142">
        <v>0.28500000000000003</v>
      </c>
      <c r="M73" s="142">
        <v>0.29000000000000004</v>
      </c>
      <c r="N73" s="142">
        <v>0.29499999999999998</v>
      </c>
      <c r="O73" s="142">
        <v>0.29499999999999998</v>
      </c>
      <c r="P73" s="142">
        <v>0.3</v>
      </c>
      <c r="Q73" s="142">
        <v>0.3</v>
      </c>
      <c r="S73" s="144"/>
      <c r="T73" s="144"/>
      <c r="U73" s="144"/>
      <c r="V73" s="144"/>
      <c r="W73" s="144"/>
      <c r="X73" s="144"/>
      <c r="Y73" s="144"/>
      <c r="Z73" s="144"/>
      <c r="AA73" s="144"/>
      <c r="AB73" s="144"/>
      <c r="AC73" s="144"/>
      <c r="AD73" s="144"/>
    </row>
    <row r="74" spans="4:30" x14ac:dyDescent="0.25">
      <c r="D74" s="141">
        <v>71</v>
      </c>
      <c r="E74" s="143">
        <v>97000</v>
      </c>
      <c r="F74" s="142">
        <v>0.26</v>
      </c>
      <c r="G74" s="142">
        <v>0.26500000000000001</v>
      </c>
      <c r="H74" s="142">
        <v>0.27</v>
      </c>
      <c r="I74" s="142">
        <v>0.27500000000000002</v>
      </c>
      <c r="J74" s="142">
        <v>0.28000000000000003</v>
      </c>
      <c r="K74" s="142">
        <v>0.28500000000000003</v>
      </c>
      <c r="L74" s="142">
        <v>0.28500000000000003</v>
      </c>
      <c r="M74" s="142">
        <v>0.29000000000000004</v>
      </c>
      <c r="N74" s="142">
        <v>0.29499999999999998</v>
      </c>
      <c r="O74" s="142">
        <v>0.29499999999999998</v>
      </c>
      <c r="P74" s="142">
        <v>0.3</v>
      </c>
      <c r="Q74" s="142">
        <v>0.3</v>
      </c>
      <c r="S74" s="144"/>
      <c r="T74" s="144"/>
      <c r="U74" s="144"/>
      <c r="V74" s="144"/>
      <c r="W74" s="144"/>
      <c r="X74" s="144"/>
      <c r="Y74" s="144"/>
      <c r="Z74" s="144"/>
      <c r="AA74" s="144"/>
      <c r="AB74" s="144"/>
      <c r="AC74" s="144"/>
      <c r="AD74" s="144"/>
    </row>
    <row r="75" spans="4:30" x14ac:dyDescent="0.25">
      <c r="D75" s="141">
        <v>72</v>
      </c>
      <c r="E75" s="143">
        <v>98000</v>
      </c>
      <c r="F75" s="142">
        <v>0.26</v>
      </c>
      <c r="G75" s="142">
        <v>0.26500000000000001</v>
      </c>
      <c r="H75" s="142">
        <v>0.27</v>
      </c>
      <c r="I75" s="142">
        <v>0.27500000000000002</v>
      </c>
      <c r="J75" s="142">
        <v>0.28000000000000003</v>
      </c>
      <c r="K75" s="142">
        <v>0.28500000000000003</v>
      </c>
      <c r="L75" s="142">
        <v>0.28500000000000003</v>
      </c>
      <c r="M75" s="142">
        <v>0.29000000000000004</v>
      </c>
      <c r="N75" s="142">
        <v>0.29499999999999998</v>
      </c>
      <c r="O75" s="142">
        <v>0.29499999999999998</v>
      </c>
      <c r="P75" s="142">
        <v>0.3</v>
      </c>
      <c r="Q75" s="142">
        <v>0.3</v>
      </c>
      <c r="S75" s="144"/>
      <c r="T75" s="144"/>
      <c r="U75" s="144"/>
      <c r="V75" s="144"/>
      <c r="W75" s="144"/>
      <c r="X75" s="144"/>
      <c r="Y75" s="144"/>
      <c r="Z75" s="144"/>
      <c r="AA75" s="144"/>
      <c r="AB75" s="144"/>
      <c r="AC75" s="144"/>
      <c r="AD75" s="144"/>
    </row>
    <row r="76" spans="4:30" x14ac:dyDescent="0.25">
      <c r="D76" s="141">
        <v>73</v>
      </c>
      <c r="E76" s="143">
        <v>99000</v>
      </c>
      <c r="F76" s="142">
        <v>0.26</v>
      </c>
      <c r="G76" s="142">
        <v>0.26500000000000001</v>
      </c>
      <c r="H76" s="142">
        <v>0.27</v>
      </c>
      <c r="I76" s="142">
        <v>0.27500000000000002</v>
      </c>
      <c r="J76" s="142">
        <v>0.28000000000000003</v>
      </c>
      <c r="K76" s="142">
        <v>0.28500000000000003</v>
      </c>
      <c r="L76" s="142">
        <v>0.28500000000000003</v>
      </c>
      <c r="M76" s="142">
        <v>0.29000000000000004</v>
      </c>
      <c r="N76" s="142">
        <v>0.29499999999999998</v>
      </c>
      <c r="O76" s="142">
        <v>0.29499999999999998</v>
      </c>
      <c r="P76" s="142">
        <v>0.3</v>
      </c>
      <c r="Q76" s="142">
        <v>0.3</v>
      </c>
      <c r="S76" s="144"/>
      <c r="T76" s="144"/>
      <c r="U76" s="144"/>
      <c r="V76" s="144"/>
      <c r="W76" s="144"/>
      <c r="X76" s="144"/>
      <c r="Y76" s="144"/>
      <c r="Z76" s="144"/>
      <c r="AA76" s="144"/>
      <c r="AB76" s="144"/>
      <c r="AC76" s="144"/>
      <c r="AD76" s="144"/>
    </row>
    <row r="77" spans="4:30" x14ac:dyDescent="0.25">
      <c r="D77" s="141">
        <v>74</v>
      </c>
      <c r="E77" s="143">
        <v>100000</v>
      </c>
      <c r="F77" s="142">
        <v>0.26</v>
      </c>
      <c r="G77" s="142">
        <v>0.26500000000000001</v>
      </c>
      <c r="H77" s="142">
        <v>0.27</v>
      </c>
      <c r="I77" s="142">
        <v>0.27500000000000002</v>
      </c>
      <c r="J77" s="142">
        <v>0.28000000000000003</v>
      </c>
      <c r="K77" s="142">
        <v>0.28500000000000003</v>
      </c>
      <c r="L77" s="142">
        <v>0.28500000000000003</v>
      </c>
      <c r="M77" s="142">
        <v>0.29000000000000004</v>
      </c>
      <c r="N77" s="142">
        <v>0.29499999999999998</v>
      </c>
      <c r="O77" s="142">
        <v>0.29499999999999998</v>
      </c>
      <c r="P77" s="142">
        <v>0.3</v>
      </c>
      <c r="Q77" s="142">
        <v>0.3</v>
      </c>
      <c r="S77" s="144"/>
      <c r="T77" s="144"/>
      <c r="U77" s="144"/>
      <c r="V77" s="144"/>
      <c r="W77" s="144"/>
      <c r="X77" s="144"/>
      <c r="Y77" s="144"/>
      <c r="Z77" s="144"/>
      <c r="AA77" s="144"/>
      <c r="AB77" s="144"/>
      <c r="AC77" s="144"/>
      <c r="AD77" s="144"/>
    </row>
    <row r="78" spans="4:30" x14ac:dyDescent="0.25">
      <c r="D78" s="141">
        <v>75</v>
      </c>
      <c r="E78" s="143">
        <v>101000</v>
      </c>
      <c r="F78" s="142">
        <v>0.26</v>
      </c>
      <c r="G78" s="142">
        <v>0.26500000000000001</v>
      </c>
      <c r="H78" s="142">
        <v>0.27</v>
      </c>
      <c r="I78" s="142">
        <v>0.27500000000000002</v>
      </c>
      <c r="J78" s="142">
        <v>0.28000000000000003</v>
      </c>
      <c r="K78" s="142">
        <v>0.28500000000000003</v>
      </c>
      <c r="L78" s="142">
        <v>0.28500000000000003</v>
      </c>
      <c r="M78" s="142">
        <v>0.29000000000000004</v>
      </c>
      <c r="N78" s="142">
        <v>0.29499999999999998</v>
      </c>
      <c r="O78" s="142">
        <v>0.29499999999999998</v>
      </c>
      <c r="P78" s="142">
        <v>0.3</v>
      </c>
      <c r="Q78" s="142">
        <v>0.3</v>
      </c>
      <c r="S78" s="144"/>
      <c r="T78" s="144"/>
      <c r="U78" s="144"/>
      <c r="V78" s="144"/>
      <c r="W78" s="144"/>
      <c r="X78" s="144"/>
      <c r="Y78" s="144"/>
      <c r="Z78" s="144"/>
      <c r="AA78" s="144"/>
      <c r="AB78" s="144"/>
      <c r="AC78" s="144"/>
      <c r="AD78" s="144"/>
    </row>
    <row r="79" spans="4:30" x14ac:dyDescent="0.25">
      <c r="D79" s="141">
        <v>76</v>
      </c>
      <c r="E79" s="143">
        <v>102000</v>
      </c>
      <c r="F79" s="142">
        <v>0.26</v>
      </c>
      <c r="G79" s="142">
        <v>0.26500000000000001</v>
      </c>
      <c r="H79" s="142">
        <v>0.27</v>
      </c>
      <c r="I79" s="142">
        <v>0.27500000000000002</v>
      </c>
      <c r="J79" s="142">
        <v>0.28000000000000003</v>
      </c>
      <c r="K79" s="142">
        <v>0.28500000000000003</v>
      </c>
      <c r="L79" s="142">
        <v>0.28500000000000003</v>
      </c>
      <c r="M79" s="142">
        <v>0.29000000000000004</v>
      </c>
      <c r="N79" s="142">
        <v>0.29499999999999998</v>
      </c>
      <c r="O79" s="142">
        <v>0.29499999999999998</v>
      </c>
      <c r="P79" s="142">
        <v>0.3</v>
      </c>
      <c r="Q79" s="142">
        <v>0.3</v>
      </c>
      <c r="S79" s="144"/>
      <c r="T79" s="144"/>
      <c r="U79" s="144"/>
      <c r="V79" s="144"/>
      <c r="W79" s="144"/>
      <c r="X79" s="144"/>
      <c r="Y79" s="144"/>
      <c r="Z79" s="144"/>
      <c r="AA79" s="144"/>
      <c r="AB79" s="144"/>
      <c r="AC79" s="144"/>
      <c r="AD79" s="144"/>
    </row>
    <row r="80" spans="4:30" x14ac:dyDescent="0.25">
      <c r="D80" s="141">
        <v>77</v>
      </c>
      <c r="E80" s="143">
        <v>103000</v>
      </c>
      <c r="F80" s="142">
        <v>0.26</v>
      </c>
      <c r="G80" s="142">
        <v>0.26500000000000001</v>
      </c>
      <c r="H80" s="142">
        <v>0.27</v>
      </c>
      <c r="I80" s="142">
        <v>0.27500000000000002</v>
      </c>
      <c r="J80" s="142">
        <v>0.28000000000000003</v>
      </c>
      <c r="K80" s="142">
        <v>0.28500000000000003</v>
      </c>
      <c r="L80" s="142">
        <v>0.28500000000000003</v>
      </c>
      <c r="M80" s="142">
        <v>0.29000000000000004</v>
      </c>
      <c r="N80" s="142">
        <v>0.29499999999999998</v>
      </c>
      <c r="O80" s="142">
        <v>0.29499999999999998</v>
      </c>
      <c r="P80" s="142">
        <v>0.3</v>
      </c>
      <c r="Q80" s="142">
        <v>0.3</v>
      </c>
      <c r="S80" s="144"/>
      <c r="T80" s="144"/>
      <c r="U80" s="144"/>
      <c r="V80" s="144"/>
      <c r="W80" s="144"/>
      <c r="X80" s="144"/>
      <c r="Y80" s="144"/>
      <c r="Z80" s="144"/>
      <c r="AA80" s="144"/>
      <c r="AB80" s="144"/>
      <c r="AC80" s="144"/>
      <c r="AD80" s="144"/>
    </row>
    <row r="81" spans="4:30" x14ac:dyDescent="0.25">
      <c r="D81" s="141">
        <v>78</v>
      </c>
      <c r="E81" s="143">
        <v>104000</v>
      </c>
      <c r="F81" s="142">
        <v>0.26</v>
      </c>
      <c r="G81" s="142">
        <v>0.26500000000000001</v>
      </c>
      <c r="H81" s="142">
        <v>0.27</v>
      </c>
      <c r="I81" s="142">
        <v>0.27500000000000002</v>
      </c>
      <c r="J81" s="142">
        <v>0.28000000000000003</v>
      </c>
      <c r="K81" s="142">
        <v>0.28500000000000003</v>
      </c>
      <c r="L81" s="142">
        <v>0.28500000000000003</v>
      </c>
      <c r="M81" s="142">
        <v>0.29000000000000004</v>
      </c>
      <c r="N81" s="142">
        <v>0.29499999999999998</v>
      </c>
      <c r="O81" s="142">
        <v>0.29499999999999998</v>
      </c>
      <c r="P81" s="142">
        <v>0.3</v>
      </c>
      <c r="Q81" s="142">
        <v>0.3</v>
      </c>
      <c r="S81" s="144"/>
      <c r="T81" s="144"/>
      <c r="U81" s="144"/>
      <c r="V81" s="144"/>
      <c r="W81" s="144"/>
      <c r="X81" s="144"/>
      <c r="Y81" s="144"/>
      <c r="Z81" s="144"/>
      <c r="AA81" s="144"/>
      <c r="AB81" s="144"/>
      <c r="AC81" s="144"/>
      <c r="AD81" s="144"/>
    </row>
    <row r="82" spans="4:30" x14ac:dyDescent="0.25">
      <c r="D82" s="141">
        <v>79</v>
      </c>
      <c r="E82" s="143">
        <v>105000</v>
      </c>
      <c r="F82" s="142">
        <v>0.26</v>
      </c>
      <c r="G82" s="142">
        <v>0.26500000000000001</v>
      </c>
      <c r="H82" s="142">
        <v>0.27</v>
      </c>
      <c r="I82" s="142">
        <v>0.27500000000000002</v>
      </c>
      <c r="J82" s="142">
        <v>0.28000000000000003</v>
      </c>
      <c r="K82" s="142">
        <v>0.28500000000000003</v>
      </c>
      <c r="L82" s="142">
        <v>0.28500000000000003</v>
      </c>
      <c r="M82" s="142">
        <v>0.29000000000000004</v>
      </c>
      <c r="N82" s="142">
        <v>0.29499999999999998</v>
      </c>
      <c r="O82" s="142">
        <v>0.29499999999999998</v>
      </c>
      <c r="P82" s="142">
        <v>0.3</v>
      </c>
      <c r="Q82" s="142">
        <v>0.3</v>
      </c>
      <c r="S82" s="144"/>
      <c r="T82" s="144"/>
      <c r="U82" s="144"/>
      <c r="V82" s="144"/>
      <c r="W82" s="144"/>
      <c r="X82" s="144"/>
      <c r="Y82" s="144"/>
      <c r="Z82" s="144"/>
      <c r="AA82" s="144"/>
      <c r="AB82" s="144"/>
      <c r="AC82" s="144"/>
      <c r="AD82" s="144"/>
    </row>
    <row r="83" spans="4:30" x14ac:dyDescent="0.25">
      <c r="D83" s="141">
        <v>80</v>
      </c>
      <c r="E83" s="143">
        <v>106000</v>
      </c>
      <c r="F83" s="142">
        <v>0.26</v>
      </c>
      <c r="G83" s="142">
        <v>0.26500000000000001</v>
      </c>
      <c r="H83" s="142">
        <v>0.27</v>
      </c>
      <c r="I83" s="142">
        <v>0.27500000000000002</v>
      </c>
      <c r="J83" s="142">
        <v>0.28000000000000003</v>
      </c>
      <c r="K83" s="142">
        <v>0.28500000000000003</v>
      </c>
      <c r="L83" s="142">
        <v>0.28500000000000003</v>
      </c>
      <c r="M83" s="142">
        <v>0.29000000000000004</v>
      </c>
      <c r="N83" s="142">
        <v>0.29499999999999998</v>
      </c>
      <c r="O83" s="142">
        <v>0.29499999999999998</v>
      </c>
      <c r="P83" s="142">
        <v>0.3</v>
      </c>
      <c r="Q83" s="142">
        <v>0.3</v>
      </c>
      <c r="S83" s="144"/>
      <c r="T83" s="144"/>
      <c r="U83" s="144"/>
      <c r="V83" s="144"/>
      <c r="W83" s="144"/>
      <c r="X83" s="144"/>
      <c r="Y83" s="144"/>
      <c r="Z83" s="144"/>
      <c r="AA83" s="144"/>
      <c r="AB83" s="144"/>
      <c r="AC83" s="144"/>
      <c r="AD83" s="144"/>
    </row>
    <row r="84" spans="4:30" x14ac:dyDescent="0.25">
      <c r="D84" s="141">
        <v>81</v>
      </c>
      <c r="E84" s="143">
        <v>107000</v>
      </c>
      <c r="F84" s="142">
        <v>0.26</v>
      </c>
      <c r="G84" s="142">
        <v>0.26500000000000001</v>
      </c>
      <c r="H84" s="142">
        <v>0.27</v>
      </c>
      <c r="I84" s="142">
        <v>0.27500000000000002</v>
      </c>
      <c r="J84" s="142">
        <v>0.28000000000000003</v>
      </c>
      <c r="K84" s="142">
        <v>0.28500000000000003</v>
      </c>
      <c r="L84" s="142">
        <v>0.28500000000000003</v>
      </c>
      <c r="M84" s="142">
        <v>0.29000000000000004</v>
      </c>
      <c r="N84" s="142">
        <v>0.29499999999999998</v>
      </c>
      <c r="O84" s="142">
        <v>0.29499999999999998</v>
      </c>
      <c r="P84" s="142">
        <v>0.3</v>
      </c>
      <c r="Q84" s="142">
        <v>0.3</v>
      </c>
      <c r="S84" s="144"/>
      <c r="T84" s="144"/>
      <c r="U84" s="144"/>
      <c r="V84" s="144"/>
      <c r="W84" s="144"/>
      <c r="X84" s="144"/>
      <c r="Y84" s="144"/>
      <c r="Z84" s="144"/>
      <c r="AA84" s="144"/>
      <c r="AB84" s="144"/>
      <c r="AC84" s="144"/>
      <c r="AD84" s="144"/>
    </row>
    <row r="85" spans="4:30" x14ac:dyDescent="0.25">
      <c r="D85" s="141">
        <v>82</v>
      </c>
      <c r="E85" s="143">
        <v>108000</v>
      </c>
      <c r="F85" s="142">
        <v>0.26</v>
      </c>
      <c r="G85" s="142">
        <v>0.26500000000000001</v>
      </c>
      <c r="H85" s="142">
        <v>0.27</v>
      </c>
      <c r="I85" s="142">
        <v>0.27500000000000002</v>
      </c>
      <c r="J85" s="142">
        <v>0.28000000000000003</v>
      </c>
      <c r="K85" s="142">
        <v>0.28500000000000003</v>
      </c>
      <c r="L85" s="142">
        <v>0.28500000000000003</v>
      </c>
      <c r="M85" s="142">
        <v>0.29000000000000004</v>
      </c>
      <c r="N85" s="142">
        <v>0.29499999999999998</v>
      </c>
      <c r="O85" s="142">
        <v>0.29499999999999998</v>
      </c>
      <c r="P85" s="142">
        <v>0.3</v>
      </c>
      <c r="Q85" s="142">
        <v>0.3</v>
      </c>
      <c r="S85" s="144"/>
      <c r="T85" s="144"/>
      <c r="U85" s="144"/>
      <c r="V85" s="144"/>
      <c r="W85" s="144"/>
      <c r="X85" s="144"/>
      <c r="Y85" s="144"/>
      <c r="Z85" s="144"/>
      <c r="AA85" s="144"/>
      <c r="AB85" s="144"/>
      <c r="AC85" s="144"/>
      <c r="AD85" s="144"/>
    </row>
    <row r="86" spans="4:30" x14ac:dyDescent="0.25">
      <c r="D86" s="141">
        <v>83</v>
      </c>
      <c r="E86" s="143">
        <v>109000</v>
      </c>
      <c r="F86" s="142">
        <v>0.26</v>
      </c>
      <c r="G86" s="142">
        <v>0.26500000000000001</v>
      </c>
      <c r="H86" s="142">
        <v>0.27</v>
      </c>
      <c r="I86" s="142">
        <v>0.27500000000000002</v>
      </c>
      <c r="J86" s="142">
        <v>0.28000000000000003</v>
      </c>
      <c r="K86" s="142">
        <v>0.28500000000000003</v>
      </c>
      <c r="L86" s="142">
        <v>0.28500000000000003</v>
      </c>
      <c r="M86" s="142">
        <v>0.29000000000000004</v>
      </c>
      <c r="N86" s="142">
        <v>0.29499999999999998</v>
      </c>
      <c r="O86" s="142">
        <v>0.29499999999999998</v>
      </c>
      <c r="P86" s="142">
        <v>0.3</v>
      </c>
      <c r="Q86" s="142">
        <v>0.3</v>
      </c>
      <c r="S86" s="144"/>
      <c r="T86" s="144"/>
      <c r="U86" s="144"/>
      <c r="V86" s="144"/>
      <c r="W86" s="144"/>
      <c r="X86" s="144"/>
      <c r="Y86" s="144"/>
      <c r="Z86" s="144"/>
      <c r="AA86" s="144"/>
      <c r="AB86" s="144"/>
      <c r="AC86" s="144"/>
      <c r="AD86" s="144"/>
    </row>
    <row r="87" spans="4:30" x14ac:dyDescent="0.25">
      <c r="D87" s="141">
        <v>84</v>
      </c>
      <c r="E87" s="143">
        <v>110000</v>
      </c>
      <c r="F87" s="142">
        <v>0.26</v>
      </c>
      <c r="G87" s="142">
        <v>0.26500000000000001</v>
      </c>
      <c r="H87" s="142">
        <v>0.27</v>
      </c>
      <c r="I87" s="142">
        <v>0.27500000000000002</v>
      </c>
      <c r="J87" s="142">
        <v>0.28000000000000003</v>
      </c>
      <c r="K87" s="142">
        <v>0.28500000000000003</v>
      </c>
      <c r="L87" s="142">
        <v>0.28500000000000003</v>
      </c>
      <c r="M87" s="142">
        <v>0.29000000000000004</v>
      </c>
      <c r="N87" s="142">
        <v>0.29499999999999998</v>
      </c>
      <c r="O87" s="142">
        <v>0.29499999999999998</v>
      </c>
      <c r="P87" s="142">
        <v>0.3</v>
      </c>
      <c r="Q87" s="142">
        <v>0.3</v>
      </c>
      <c r="S87" s="144"/>
      <c r="T87" s="144"/>
      <c r="U87" s="144"/>
      <c r="V87" s="144"/>
      <c r="W87" s="144"/>
      <c r="X87" s="144"/>
      <c r="Y87" s="144"/>
      <c r="Z87" s="144"/>
      <c r="AA87" s="144"/>
      <c r="AB87" s="144"/>
      <c r="AC87" s="144"/>
      <c r="AD87" s="14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4A96F-7196-4E87-A903-29A5CC07751A}">
  <sheetPr>
    <tabColor rgb="FFFFC000"/>
  </sheetPr>
  <dimension ref="D1:AD50"/>
  <sheetViews>
    <sheetView zoomScale="85" zoomScaleNormal="85" workbookViewId="0"/>
  </sheetViews>
  <sheetFormatPr defaultColWidth="9.140625" defaultRowHeight="15" x14ac:dyDescent="0.25"/>
  <cols>
    <col min="1" max="4" width="9.140625" style="141"/>
    <col min="5" max="5" width="9.28515625" style="141" bestFit="1" customWidth="1"/>
    <col min="6" max="16384" width="9.140625" style="141"/>
  </cols>
  <sheetData>
    <row r="1" spans="4:30" x14ac:dyDescent="0.25">
      <c r="F1" s="147" t="s">
        <v>28</v>
      </c>
      <c r="G1" s="147" t="s">
        <v>28</v>
      </c>
      <c r="H1" s="147" t="s">
        <v>28</v>
      </c>
      <c r="I1" s="147" t="s">
        <v>28</v>
      </c>
      <c r="J1" s="147" t="s">
        <v>28</v>
      </c>
      <c r="K1" s="147" t="s">
        <v>28</v>
      </c>
      <c r="L1" s="147" t="s">
        <v>28</v>
      </c>
      <c r="M1" s="147" t="s">
        <v>28</v>
      </c>
      <c r="N1" s="147" t="s">
        <v>28</v>
      </c>
      <c r="O1" s="147" t="s">
        <v>28</v>
      </c>
      <c r="P1" s="147" t="s">
        <v>28</v>
      </c>
      <c r="Q1" s="147" t="s">
        <v>28</v>
      </c>
    </row>
    <row r="2" spans="4:30" x14ac:dyDescent="0.25">
      <c r="D2" s="141" t="s">
        <v>698</v>
      </c>
      <c r="F2" s="145">
        <v>0</v>
      </c>
      <c r="G2" s="146">
        <v>1.5009999999999999</v>
      </c>
      <c r="H2" s="146">
        <v>2.0009999999999999</v>
      </c>
      <c r="I2" s="146">
        <v>2.5009999999999999</v>
      </c>
      <c r="J2" s="146">
        <v>3.0009999999999999</v>
      </c>
      <c r="K2" s="146">
        <v>3.5009999999999999</v>
      </c>
      <c r="L2" s="146">
        <v>4.0010000000000003</v>
      </c>
      <c r="M2" s="146">
        <v>4.5010000000000003</v>
      </c>
      <c r="N2" s="146">
        <v>5.0010000000000003</v>
      </c>
      <c r="O2" s="146">
        <v>5.5010000000000003</v>
      </c>
      <c r="P2" s="146">
        <v>6.0010000000000003</v>
      </c>
      <c r="Q2" s="146">
        <v>6.5010000000000003</v>
      </c>
    </row>
    <row r="3" spans="4:30" x14ac:dyDescent="0.25">
      <c r="E3" s="141" t="s">
        <v>29</v>
      </c>
      <c r="F3" s="145">
        <v>2</v>
      </c>
      <c r="G3" s="145">
        <v>3</v>
      </c>
      <c r="H3" s="145">
        <v>4</v>
      </c>
      <c r="I3" s="145">
        <v>5</v>
      </c>
      <c r="J3" s="145">
        <v>6</v>
      </c>
      <c r="K3" s="145">
        <v>7</v>
      </c>
      <c r="L3" s="145">
        <v>8</v>
      </c>
      <c r="M3" s="145">
        <v>9</v>
      </c>
      <c r="N3" s="145">
        <v>10</v>
      </c>
      <c r="O3" s="145">
        <v>11</v>
      </c>
      <c r="P3" s="145">
        <v>12</v>
      </c>
      <c r="Q3" s="145">
        <v>13</v>
      </c>
    </row>
    <row r="4" spans="4:30" x14ac:dyDescent="0.25">
      <c r="D4" s="141">
        <v>1</v>
      </c>
      <c r="E4" s="143">
        <v>0</v>
      </c>
      <c r="F4" s="142">
        <v>0.23</v>
      </c>
      <c r="G4" s="142">
        <v>0.23499999999999999</v>
      </c>
      <c r="H4" s="142">
        <v>0.23499999999999999</v>
      </c>
      <c r="I4" s="142">
        <v>0.24</v>
      </c>
      <c r="J4" s="142">
        <v>0.245</v>
      </c>
      <c r="K4" s="142">
        <v>0.245</v>
      </c>
      <c r="L4" s="142">
        <v>0.25</v>
      </c>
      <c r="M4" s="142">
        <v>0.25</v>
      </c>
      <c r="N4" s="142">
        <v>0.255</v>
      </c>
      <c r="O4" s="142">
        <v>0.255</v>
      </c>
      <c r="P4" s="142">
        <v>0.26</v>
      </c>
      <c r="Q4" s="142">
        <v>0.26</v>
      </c>
      <c r="S4" s="144"/>
      <c r="T4" s="144"/>
      <c r="U4" s="144"/>
      <c r="V4" s="144"/>
      <c r="W4" s="144"/>
      <c r="X4" s="144"/>
      <c r="Y4" s="144"/>
      <c r="Z4" s="144"/>
      <c r="AA4" s="144"/>
      <c r="AB4" s="144"/>
      <c r="AC4" s="144"/>
      <c r="AD4" s="144"/>
    </row>
    <row r="5" spans="4:30" x14ac:dyDescent="0.25">
      <c r="D5" s="141">
        <v>2</v>
      </c>
      <c r="E5" s="143">
        <v>20500</v>
      </c>
      <c r="F5" s="142">
        <v>0.23</v>
      </c>
      <c r="G5" s="142">
        <v>0.23499999999999999</v>
      </c>
      <c r="H5" s="142">
        <v>0.23499999999999999</v>
      </c>
      <c r="I5" s="142">
        <v>0.24</v>
      </c>
      <c r="J5" s="142">
        <v>0.245</v>
      </c>
      <c r="K5" s="142">
        <v>0.245</v>
      </c>
      <c r="L5" s="142">
        <v>0.25</v>
      </c>
      <c r="M5" s="142">
        <v>0.25</v>
      </c>
      <c r="N5" s="142">
        <v>0.255</v>
      </c>
      <c r="O5" s="142">
        <v>0.255</v>
      </c>
      <c r="P5" s="142">
        <v>0.26</v>
      </c>
      <c r="Q5" s="142">
        <v>0.26</v>
      </c>
      <c r="S5" s="144"/>
      <c r="T5" s="144"/>
      <c r="U5" s="144"/>
      <c r="V5" s="144"/>
      <c r="W5" s="144"/>
      <c r="X5" s="144"/>
      <c r="Y5" s="144"/>
      <c r="Z5" s="144"/>
      <c r="AA5" s="144"/>
      <c r="AB5" s="144"/>
      <c r="AC5" s="144"/>
      <c r="AD5" s="144"/>
    </row>
    <row r="6" spans="4:30" x14ac:dyDescent="0.25">
      <c r="D6" s="141">
        <v>3</v>
      </c>
      <c r="E6" s="143">
        <v>21000</v>
      </c>
      <c r="F6" s="142">
        <v>0.24</v>
      </c>
      <c r="G6" s="142">
        <v>0.24</v>
      </c>
      <c r="H6" s="142">
        <v>0.245</v>
      </c>
      <c r="I6" s="142">
        <v>0.25</v>
      </c>
      <c r="J6" s="142">
        <v>0.255</v>
      </c>
      <c r="K6" s="142">
        <v>0.255</v>
      </c>
      <c r="L6" s="142">
        <v>0.26</v>
      </c>
      <c r="M6" s="142">
        <v>0.26</v>
      </c>
      <c r="N6" s="142">
        <v>0.26500000000000001</v>
      </c>
      <c r="O6" s="142">
        <v>0.26500000000000001</v>
      </c>
      <c r="P6" s="142">
        <v>0.27</v>
      </c>
      <c r="Q6" s="142">
        <v>0.27</v>
      </c>
      <c r="S6" s="144"/>
      <c r="T6" s="144"/>
      <c r="U6" s="144"/>
      <c r="V6" s="144"/>
      <c r="W6" s="144"/>
      <c r="X6" s="144"/>
      <c r="Y6" s="144"/>
      <c r="Z6" s="144"/>
      <c r="AA6" s="144"/>
      <c r="AB6" s="144"/>
      <c r="AC6" s="144"/>
      <c r="AD6" s="144"/>
    </row>
    <row r="7" spans="4:30" x14ac:dyDescent="0.25">
      <c r="D7" s="141">
        <v>4</v>
      </c>
      <c r="E7" s="143">
        <v>21500</v>
      </c>
      <c r="F7" s="142">
        <v>0.245</v>
      </c>
      <c r="G7" s="142">
        <v>0.25</v>
      </c>
      <c r="H7" s="142">
        <v>0.255</v>
      </c>
      <c r="I7" s="142">
        <v>0.26</v>
      </c>
      <c r="J7" s="142">
        <v>0.26</v>
      </c>
      <c r="K7" s="142">
        <v>0.26500000000000001</v>
      </c>
      <c r="L7" s="142">
        <v>0.26500000000000001</v>
      </c>
      <c r="M7" s="142">
        <v>0.27</v>
      </c>
      <c r="N7" s="142">
        <v>0.27500000000000002</v>
      </c>
      <c r="O7" s="142">
        <v>0.27500000000000002</v>
      </c>
      <c r="P7" s="142">
        <v>0.27500000000000002</v>
      </c>
      <c r="Q7" s="142">
        <v>0.28000000000000003</v>
      </c>
      <c r="S7" s="144"/>
      <c r="T7" s="144"/>
      <c r="U7" s="144"/>
      <c r="V7" s="144"/>
      <c r="W7" s="144"/>
      <c r="X7" s="144"/>
      <c r="Y7" s="144"/>
      <c r="Z7" s="144"/>
      <c r="AA7" s="144"/>
      <c r="AB7" s="144"/>
      <c r="AC7" s="144"/>
      <c r="AD7" s="144"/>
    </row>
    <row r="8" spans="4:30" x14ac:dyDescent="0.25">
      <c r="D8" s="141">
        <v>5</v>
      </c>
      <c r="E8" s="143">
        <v>22000</v>
      </c>
      <c r="F8" s="142">
        <v>0.255</v>
      </c>
      <c r="G8" s="142">
        <v>0.255</v>
      </c>
      <c r="H8" s="142">
        <v>0.26</v>
      </c>
      <c r="I8" s="142">
        <v>0.26500000000000001</v>
      </c>
      <c r="J8" s="142">
        <v>0.27</v>
      </c>
      <c r="K8" s="142">
        <v>0.27500000000000002</v>
      </c>
      <c r="L8" s="142">
        <v>0.27500000000000002</v>
      </c>
      <c r="M8" s="142">
        <v>0.28000000000000003</v>
      </c>
      <c r="N8" s="142">
        <v>0.28000000000000003</v>
      </c>
      <c r="O8" s="142">
        <v>0.28499999999999998</v>
      </c>
      <c r="P8" s="142">
        <v>0.28499999999999998</v>
      </c>
      <c r="Q8" s="142">
        <v>0.29000000000000004</v>
      </c>
      <c r="S8" s="144"/>
      <c r="T8" s="144"/>
      <c r="U8" s="144"/>
      <c r="V8" s="144"/>
      <c r="W8" s="144"/>
      <c r="X8" s="144"/>
      <c r="Y8" s="144"/>
      <c r="Z8" s="144"/>
      <c r="AA8" s="144"/>
      <c r="AB8" s="144"/>
      <c r="AC8" s="144"/>
      <c r="AD8" s="144"/>
    </row>
    <row r="9" spans="4:30" x14ac:dyDescent="0.25">
      <c r="D9" s="141">
        <v>6</v>
      </c>
      <c r="E9" s="143">
        <v>22500</v>
      </c>
      <c r="F9" s="142">
        <v>0.255</v>
      </c>
      <c r="G9" s="142">
        <v>0.255</v>
      </c>
      <c r="H9" s="142">
        <v>0.26</v>
      </c>
      <c r="I9" s="142">
        <v>0.26500000000000001</v>
      </c>
      <c r="J9" s="142">
        <v>0.27</v>
      </c>
      <c r="K9" s="142">
        <v>0.27500000000000002</v>
      </c>
      <c r="L9" s="142">
        <v>0.28000000000000003</v>
      </c>
      <c r="M9" s="142">
        <v>0.28000000000000003</v>
      </c>
      <c r="N9" s="142">
        <v>0.28499999999999998</v>
      </c>
      <c r="O9" s="142">
        <v>0.28499999999999998</v>
      </c>
      <c r="P9" s="142">
        <v>0.29000000000000004</v>
      </c>
      <c r="Q9" s="142">
        <v>0.28999999999999998</v>
      </c>
      <c r="S9" s="144"/>
      <c r="T9" s="144"/>
      <c r="U9" s="144"/>
      <c r="V9" s="144"/>
      <c r="W9" s="144"/>
      <c r="X9" s="144"/>
      <c r="Y9" s="144"/>
      <c r="Z9" s="144"/>
      <c r="AA9" s="144"/>
      <c r="AB9" s="144"/>
      <c r="AC9" s="144"/>
      <c r="AD9" s="144"/>
    </row>
    <row r="10" spans="4:30" x14ac:dyDescent="0.25">
      <c r="D10" s="141">
        <v>7</v>
      </c>
      <c r="E10" s="143">
        <v>23000</v>
      </c>
      <c r="F10" s="142">
        <v>0.255</v>
      </c>
      <c r="G10" s="142">
        <v>0.255</v>
      </c>
      <c r="H10" s="142">
        <v>0.26</v>
      </c>
      <c r="I10" s="142">
        <v>0.26500000000000001</v>
      </c>
      <c r="J10" s="142">
        <v>0.27</v>
      </c>
      <c r="K10" s="142">
        <v>0.27500000000000002</v>
      </c>
      <c r="L10" s="142">
        <v>0.28000000000000003</v>
      </c>
      <c r="M10" s="142">
        <v>0.28000000000000003</v>
      </c>
      <c r="N10" s="142">
        <v>0.28499999999999998</v>
      </c>
      <c r="O10" s="142">
        <v>0.28499999999999998</v>
      </c>
      <c r="P10" s="142">
        <v>0.29000000000000004</v>
      </c>
      <c r="Q10" s="142">
        <v>0.28999999999999998</v>
      </c>
      <c r="S10" s="144"/>
      <c r="T10" s="144"/>
      <c r="U10" s="144"/>
      <c r="V10" s="144"/>
      <c r="W10" s="144"/>
      <c r="X10" s="144"/>
      <c r="Y10" s="144"/>
      <c r="Z10" s="144"/>
      <c r="AA10" s="144"/>
      <c r="AB10" s="144"/>
      <c r="AC10" s="144"/>
      <c r="AD10" s="144"/>
    </row>
    <row r="11" spans="4:30" x14ac:dyDescent="0.25">
      <c r="D11" s="141">
        <v>8</v>
      </c>
      <c r="E11" s="143">
        <v>23500</v>
      </c>
      <c r="F11" s="142">
        <v>0.255</v>
      </c>
      <c r="G11" s="142">
        <v>0.26</v>
      </c>
      <c r="H11" s="142">
        <v>0.26</v>
      </c>
      <c r="I11" s="142">
        <v>0.26500000000000001</v>
      </c>
      <c r="J11" s="142">
        <v>0.27</v>
      </c>
      <c r="K11" s="142">
        <v>0.27500000000000002</v>
      </c>
      <c r="L11" s="142">
        <v>0.28000000000000003</v>
      </c>
      <c r="M11" s="142">
        <v>0.28000000000000003</v>
      </c>
      <c r="N11" s="142">
        <v>0.28499999999999998</v>
      </c>
      <c r="O11" s="142">
        <v>0.28499999999999998</v>
      </c>
      <c r="P11" s="142">
        <v>0.29000000000000004</v>
      </c>
      <c r="Q11" s="142">
        <v>0.28999999999999998</v>
      </c>
      <c r="S11" s="144"/>
      <c r="T11" s="144"/>
      <c r="U11" s="144"/>
      <c r="V11" s="144"/>
      <c r="W11" s="144"/>
      <c r="X11" s="144"/>
      <c r="Y11" s="144"/>
      <c r="Z11" s="144"/>
      <c r="AA11" s="144"/>
      <c r="AB11" s="144"/>
      <c r="AC11" s="144"/>
      <c r="AD11" s="144"/>
    </row>
    <row r="12" spans="4:30" x14ac:dyDescent="0.25">
      <c r="D12" s="141">
        <v>9</v>
      </c>
      <c r="E12" s="143">
        <v>24000</v>
      </c>
      <c r="F12" s="142">
        <v>0.255</v>
      </c>
      <c r="G12" s="142">
        <v>0.26</v>
      </c>
      <c r="H12" s="142">
        <v>0.26500000000000001</v>
      </c>
      <c r="I12" s="142">
        <v>0.26500000000000001</v>
      </c>
      <c r="J12" s="142">
        <v>0.27</v>
      </c>
      <c r="K12" s="142">
        <v>0.27500000000000002</v>
      </c>
      <c r="L12" s="142">
        <v>0.28000000000000003</v>
      </c>
      <c r="M12" s="142">
        <v>0.28000000000000003</v>
      </c>
      <c r="N12" s="142">
        <v>0.28499999999999998</v>
      </c>
      <c r="O12" s="142">
        <v>0.28499999999999998</v>
      </c>
      <c r="P12" s="142">
        <v>0.29000000000000004</v>
      </c>
      <c r="Q12" s="142">
        <v>0.28999999999999998</v>
      </c>
      <c r="S12" s="144"/>
      <c r="T12" s="144"/>
      <c r="U12" s="144"/>
      <c r="V12" s="144"/>
      <c r="W12" s="144"/>
      <c r="X12" s="144"/>
      <c r="Y12" s="144"/>
      <c r="Z12" s="144"/>
      <c r="AA12" s="144"/>
      <c r="AB12" s="144"/>
      <c r="AC12" s="144"/>
      <c r="AD12" s="144"/>
    </row>
    <row r="13" spans="4:30" x14ac:dyDescent="0.25">
      <c r="D13" s="141">
        <v>10</v>
      </c>
      <c r="E13" s="143">
        <v>24500</v>
      </c>
      <c r="F13" s="142">
        <v>0.255</v>
      </c>
      <c r="G13" s="142">
        <v>0.26</v>
      </c>
      <c r="H13" s="142">
        <v>0.26500000000000001</v>
      </c>
      <c r="I13" s="142">
        <v>0.26500000000000001</v>
      </c>
      <c r="J13" s="142">
        <v>0.27</v>
      </c>
      <c r="K13" s="142">
        <v>0.27500000000000002</v>
      </c>
      <c r="L13" s="142">
        <v>0.28000000000000003</v>
      </c>
      <c r="M13" s="142">
        <v>0.28500000000000003</v>
      </c>
      <c r="N13" s="142">
        <v>0.28499999999999998</v>
      </c>
      <c r="O13" s="142">
        <v>0.29000000000000004</v>
      </c>
      <c r="P13" s="142">
        <v>0.29000000000000004</v>
      </c>
      <c r="Q13" s="142">
        <v>0.28999999999999998</v>
      </c>
      <c r="S13" s="144"/>
      <c r="T13" s="144"/>
      <c r="U13" s="144"/>
      <c r="V13" s="144"/>
      <c r="W13" s="144"/>
      <c r="X13" s="144"/>
      <c r="Y13" s="144"/>
      <c r="Z13" s="144"/>
      <c r="AA13" s="144"/>
      <c r="AB13" s="144"/>
      <c r="AC13" s="144"/>
      <c r="AD13" s="144"/>
    </row>
    <row r="14" spans="4:30" x14ac:dyDescent="0.25">
      <c r="D14" s="141">
        <v>11</v>
      </c>
      <c r="E14" s="143">
        <v>25000</v>
      </c>
      <c r="F14" s="142">
        <v>0.255</v>
      </c>
      <c r="G14" s="142">
        <v>0.26</v>
      </c>
      <c r="H14" s="142">
        <v>0.26500000000000001</v>
      </c>
      <c r="I14" s="142">
        <v>0.27</v>
      </c>
      <c r="J14" s="142">
        <v>0.27</v>
      </c>
      <c r="K14" s="142">
        <v>0.27500000000000002</v>
      </c>
      <c r="L14" s="142">
        <v>0.28000000000000003</v>
      </c>
      <c r="M14" s="142">
        <v>0.28500000000000003</v>
      </c>
      <c r="N14" s="142">
        <v>0.28499999999999998</v>
      </c>
      <c r="O14" s="142">
        <v>0.29000000000000004</v>
      </c>
      <c r="P14" s="142">
        <v>0.29000000000000004</v>
      </c>
      <c r="Q14" s="142">
        <v>0.28999999999999998</v>
      </c>
      <c r="S14" s="144"/>
      <c r="T14" s="144"/>
      <c r="U14" s="144"/>
      <c r="V14" s="144"/>
      <c r="W14" s="144"/>
      <c r="X14" s="144"/>
      <c r="Y14" s="144"/>
      <c r="Z14" s="144"/>
      <c r="AA14" s="144"/>
      <c r="AB14" s="144"/>
      <c r="AC14" s="144"/>
      <c r="AD14" s="144"/>
    </row>
    <row r="15" spans="4:30" x14ac:dyDescent="0.25">
      <c r="D15" s="141">
        <v>12</v>
      </c>
      <c r="E15" s="143">
        <v>26000</v>
      </c>
      <c r="F15" s="142">
        <v>0.255</v>
      </c>
      <c r="G15" s="142">
        <v>0.26</v>
      </c>
      <c r="H15" s="142">
        <v>0.26500000000000001</v>
      </c>
      <c r="I15" s="142">
        <v>0.27</v>
      </c>
      <c r="J15" s="142">
        <v>0.27</v>
      </c>
      <c r="K15" s="142">
        <v>0.27500000000000002</v>
      </c>
      <c r="L15" s="142">
        <v>0.28000000000000003</v>
      </c>
      <c r="M15" s="142">
        <v>0.28500000000000003</v>
      </c>
      <c r="N15" s="142">
        <v>0.28499999999999998</v>
      </c>
      <c r="O15" s="142">
        <v>0.29000000000000004</v>
      </c>
      <c r="P15" s="142">
        <v>0.29000000000000004</v>
      </c>
      <c r="Q15" s="142">
        <v>0.28999999999999998</v>
      </c>
      <c r="S15" s="144"/>
      <c r="T15" s="144"/>
      <c r="U15" s="144"/>
      <c r="V15" s="144"/>
      <c r="W15" s="144"/>
      <c r="X15" s="144"/>
      <c r="Y15" s="144"/>
      <c r="Z15" s="144"/>
      <c r="AA15" s="144"/>
      <c r="AB15" s="144"/>
      <c r="AC15" s="144"/>
      <c r="AD15" s="144"/>
    </row>
    <row r="16" spans="4:30" x14ac:dyDescent="0.25">
      <c r="D16" s="141">
        <v>13</v>
      </c>
      <c r="E16" s="143">
        <v>27000</v>
      </c>
      <c r="F16" s="142">
        <v>0.255</v>
      </c>
      <c r="G16" s="142">
        <v>0.26</v>
      </c>
      <c r="H16" s="142">
        <v>0.26500000000000001</v>
      </c>
      <c r="I16" s="142">
        <v>0.27</v>
      </c>
      <c r="J16" s="142">
        <v>0.27</v>
      </c>
      <c r="K16" s="142">
        <v>0.27500000000000002</v>
      </c>
      <c r="L16" s="142">
        <v>0.28000000000000003</v>
      </c>
      <c r="M16" s="142">
        <v>0.28500000000000003</v>
      </c>
      <c r="N16" s="142">
        <v>0.28499999999999998</v>
      </c>
      <c r="O16" s="142">
        <v>0.29000000000000004</v>
      </c>
      <c r="P16" s="142">
        <v>0.29000000000000004</v>
      </c>
      <c r="Q16" s="142">
        <v>0.28999999999999998</v>
      </c>
      <c r="S16" s="144"/>
      <c r="T16" s="144"/>
      <c r="U16" s="144"/>
      <c r="V16" s="144"/>
      <c r="W16" s="144"/>
      <c r="X16" s="144"/>
      <c r="Y16" s="144"/>
      <c r="Z16" s="144"/>
      <c r="AA16" s="144"/>
      <c r="AB16" s="144"/>
      <c r="AC16" s="144"/>
      <c r="AD16" s="144"/>
    </row>
    <row r="17" spans="4:30" x14ac:dyDescent="0.25">
      <c r="D17" s="141">
        <v>14</v>
      </c>
      <c r="E17" s="143">
        <v>28000</v>
      </c>
      <c r="F17" s="142">
        <v>0.255</v>
      </c>
      <c r="G17" s="142">
        <v>0.26</v>
      </c>
      <c r="H17" s="142">
        <v>0.26500000000000001</v>
      </c>
      <c r="I17" s="142">
        <v>0.27</v>
      </c>
      <c r="J17" s="142">
        <v>0.27</v>
      </c>
      <c r="K17" s="142">
        <v>0.27500000000000002</v>
      </c>
      <c r="L17" s="142">
        <v>0.28000000000000003</v>
      </c>
      <c r="M17" s="142">
        <v>0.28500000000000003</v>
      </c>
      <c r="N17" s="142">
        <v>0.28499999999999998</v>
      </c>
      <c r="O17" s="142">
        <v>0.29000000000000004</v>
      </c>
      <c r="P17" s="142">
        <v>0.29000000000000004</v>
      </c>
      <c r="Q17" s="142">
        <v>0.28999999999999998</v>
      </c>
      <c r="S17" s="144"/>
      <c r="T17" s="144"/>
      <c r="U17" s="144"/>
      <c r="V17" s="144"/>
      <c r="W17" s="144"/>
      <c r="X17" s="144"/>
      <c r="Y17" s="144"/>
      <c r="Z17" s="144"/>
      <c r="AA17" s="144"/>
      <c r="AB17" s="144"/>
      <c r="AC17" s="144"/>
      <c r="AD17" s="144"/>
    </row>
    <row r="18" spans="4:30" x14ac:dyDescent="0.25">
      <c r="D18" s="141">
        <v>15</v>
      </c>
      <c r="E18" s="143">
        <v>29000</v>
      </c>
      <c r="F18" s="142">
        <v>0.255</v>
      </c>
      <c r="G18" s="142">
        <v>0.26</v>
      </c>
      <c r="H18" s="142">
        <v>0.26500000000000001</v>
      </c>
      <c r="I18" s="142">
        <v>0.27</v>
      </c>
      <c r="J18" s="142">
        <v>0.27</v>
      </c>
      <c r="K18" s="142">
        <v>0.27500000000000002</v>
      </c>
      <c r="L18" s="142">
        <v>0.28000000000000003</v>
      </c>
      <c r="M18" s="142">
        <v>0.28500000000000003</v>
      </c>
      <c r="N18" s="142">
        <v>0.28499999999999998</v>
      </c>
      <c r="O18" s="142">
        <v>0.29000000000000004</v>
      </c>
      <c r="P18" s="142">
        <v>0.29000000000000004</v>
      </c>
      <c r="Q18" s="142">
        <v>0.28999999999999998</v>
      </c>
      <c r="S18" s="144"/>
      <c r="T18" s="144"/>
      <c r="U18" s="144"/>
      <c r="V18" s="144"/>
      <c r="W18" s="144"/>
      <c r="X18" s="144"/>
      <c r="Y18" s="144"/>
      <c r="Z18" s="144"/>
      <c r="AA18" s="144"/>
      <c r="AB18" s="144"/>
      <c r="AC18" s="144"/>
      <c r="AD18" s="144"/>
    </row>
    <row r="19" spans="4:30" x14ac:dyDescent="0.25">
      <c r="D19" s="141">
        <v>16</v>
      </c>
      <c r="E19" s="143">
        <v>30000</v>
      </c>
      <c r="F19" s="142">
        <v>0.255</v>
      </c>
      <c r="G19" s="142">
        <v>0.26</v>
      </c>
      <c r="H19" s="142">
        <v>0.26500000000000001</v>
      </c>
      <c r="I19" s="142">
        <v>0.27</v>
      </c>
      <c r="J19" s="142">
        <v>0.27</v>
      </c>
      <c r="K19" s="142">
        <v>0.27500000000000002</v>
      </c>
      <c r="L19" s="142">
        <v>0.28000000000000003</v>
      </c>
      <c r="M19" s="142">
        <v>0.28500000000000003</v>
      </c>
      <c r="N19" s="142">
        <v>0.28499999999999998</v>
      </c>
      <c r="O19" s="142">
        <v>0.29000000000000004</v>
      </c>
      <c r="P19" s="142">
        <v>0.29000000000000004</v>
      </c>
      <c r="Q19" s="142">
        <v>0.28999999999999998</v>
      </c>
      <c r="S19" s="144"/>
      <c r="T19" s="144"/>
      <c r="U19" s="144"/>
      <c r="V19" s="144"/>
      <c r="W19" s="144"/>
      <c r="X19" s="144"/>
      <c r="Y19" s="144"/>
      <c r="Z19" s="144"/>
      <c r="AA19" s="144"/>
      <c r="AB19" s="144"/>
      <c r="AC19" s="144"/>
      <c r="AD19" s="144"/>
    </row>
    <row r="20" spans="4:30" x14ac:dyDescent="0.25">
      <c r="D20" s="141">
        <v>17</v>
      </c>
      <c r="E20" s="143">
        <v>31000</v>
      </c>
      <c r="F20" s="142">
        <v>0.26</v>
      </c>
      <c r="G20" s="142">
        <v>0.26</v>
      </c>
      <c r="H20" s="142">
        <v>0.26500000000000001</v>
      </c>
      <c r="I20" s="142">
        <v>0.27</v>
      </c>
      <c r="J20" s="142">
        <v>0.27500000000000002</v>
      </c>
      <c r="K20" s="142">
        <v>0.27500000000000002</v>
      </c>
      <c r="L20" s="142">
        <v>0.28000000000000003</v>
      </c>
      <c r="M20" s="142">
        <v>0.28500000000000003</v>
      </c>
      <c r="N20" s="142">
        <v>0.28500000000000003</v>
      </c>
      <c r="O20" s="142">
        <v>0.29000000000000004</v>
      </c>
      <c r="P20" s="142">
        <v>0.29000000000000004</v>
      </c>
      <c r="Q20" s="142">
        <v>0.29499999999999998</v>
      </c>
      <c r="S20" s="144"/>
      <c r="T20" s="144"/>
      <c r="U20" s="144"/>
      <c r="V20" s="144"/>
      <c r="W20" s="144"/>
      <c r="X20" s="144"/>
      <c r="Y20" s="144"/>
      <c r="Z20" s="144"/>
      <c r="AA20" s="144"/>
      <c r="AB20" s="144"/>
      <c r="AC20" s="144"/>
      <c r="AD20" s="144"/>
    </row>
    <row r="21" spans="4:30" x14ac:dyDescent="0.25">
      <c r="D21" s="141">
        <v>18</v>
      </c>
      <c r="E21" s="143">
        <v>32000</v>
      </c>
      <c r="F21" s="142">
        <v>0.26</v>
      </c>
      <c r="G21" s="142">
        <v>0.26</v>
      </c>
      <c r="H21" s="142">
        <v>0.26500000000000001</v>
      </c>
      <c r="I21" s="142">
        <v>0.27</v>
      </c>
      <c r="J21" s="142">
        <v>0.27500000000000002</v>
      </c>
      <c r="K21" s="142">
        <v>0.27500000000000002</v>
      </c>
      <c r="L21" s="142">
        <v>0.28000000000000003</v>
      </c>
      <c r="M21" s="142">
        <v>0.28500000000000003</v>
      </c>
      <c r="N21" s="142">
        <v>0.28500000000000003</v>
      </c>
      <c r="O21" s="142">
        <v>0.29000000000000004</v>
      </c>
      <c r="P21" s="142">
        <v>0.29000000000000004</v>
      </c>
      <c r="Q21" s="142">
        <v>0.29499999999999998</v>
      </c>
      <c r="S21" s="144"/>
      <c r="T21" s="144"/>
      <c r="U21" s="144"/>
      <c r="V21" s="144"/>
      <c r="W21" s="144"/>
      <c r="X21" s="144"/>
      <c r="Y21" s="144"/>
      <c r="Z21" s="144"/>
      <c r="AA21" s="144"/>
      <c r="AB21" s="144"/>
      <c r="AC21" s="144"/>
      <c r="AD21" s="144"/>
    </row>
    <row r="22" spans="4:30" x14ac:dyDescent="0.25">
      <c r="D22" s="141">
        <v>19</v>
      </c>
      <c r="E22" s="143">
        <v>33000</v>
      </c>
      <c r="F22" s="142">
        <v>0.26</v>
      </c>
      <c r="G22" s="142">
        <v>0.26</v>
      </c>
      <c r="H22" s="142">
        <v>0.26500000000000001</v>
      </c>
      <c r="I22" s="142">
        <v>0.27</v>
      </c>
      <c r="J22" s="142">
        <v>0.27500000000000002</v>
      </c>
      <c r="K22" s="142">
        <v>0.27500000000000002</v>
      </c>
      <c r="L22" s="142">
        <v>0.28000000000000003</v>
      </c>
      <c r="M22" s="142">
        <v>0.28500000000000003</v>
      </c>
      <c r="N22" s="142">
        <v>0.28500000000000003</v>
      </c>
      <c r="O22" s="142">
        <v>0.29000000000000004</v>
      </c>
      <c r="P22" s="142">
        <v>0.29000000000000004</v>
      </c>
      <c r="Q22" s="142">
        <v>0.29499999999999998</v>
      </c>
      <c r="S22" s="144"/>
      <c r="T22" s="144"/>
      <c r="U22" s="144"/>
      <c r="V22" s="144"/>
      <c r="W22" s="144"/>
      <c r="X22" s="144"/>
      <c r="Y22" s="144"/>
      <c r="Z22" s="144"/>
      <c r="AA22" s="144"/>
      <c r="AB22" s="144"/>
      <c r="AC22" s="144"/>
      <c r="AD22" s="144"/>
    </row>
    <row r="23" spans="4:30" x14ac:dyDescent="0.25">
      <c r="D23" s="141">
        <v>20</v>
      </c>
      <c r="E23" s="143">
        <v>34000</v>
      </c>
      <c r="F23" s="142">
        <v>0.26</v>
      </c>
      <c r="G23" s="142">
        <v>0.26500000000000001</v>
      </c>
      <c r="H23" s="142">
        <v>0.27</v>
      </c>
      <c r="I23" s="142">
        <v>0.27500000000000002</v>
      </c>
      <c r="J23" s="142">
        <v>0.27500000000000002</v>
      </c>
      <c r="K23" s="142">
        <v>0.28000000000000003</v>
      </c>
      <c r="L23" s="142">
        <v>0.28500000000000003</v>
      </c>
      <c r="M23" s="142">
        <v>0.28500000000000003</v>
      </c>
      <c r="N23" s="142">
        <v>0.29000000000000004</v>
      </c>
      <c r="O23" s="142">
        <v>0.29000000000000004</v>
      </c>
      <c r="P23" s="142">
        <v>0.29499999999999998</v>
      </c>
      <c r="Q23" s="142">
        <v>0.29499999999999998</v>
      </c>
      <c r="S23" s="144"/>
      <c r="T23" s="144"/>
      <c r="U23" s="144"/>
      <c r="V23" s="144"/>
      <c r="W23" s="144"/>
      <c r="X23" s="144"/>
      <c r="Y23" s="144"/>
      <c r="Z23" s="144"/>
      <c r="AA23" s="144"/>
      <c r="AB23" s="144"/>
      <c r="AC23" s="144"/>
      <c r="AD23" s="144"/>
    </row>
    <row r="24" spans="4:30" x14ac:dyDescent="0.25">
      <c r="D24" s="141">
        <v>21</v>
      </c>
      <c r="E24" s="143">
        <v>35000</v>
      </c>
      <c r="F24" s="142">
        <v>0.26500000000000001</v>
      </c>
      <c r="G24" s="142">
        <v>0.26500000000000001</v>
      </c>
      <c r="H24" s="142">
        <v>0.27</v>
      </c>
      <c r="I24" s="142">
        <v>0.27500000000000002</v>
      </c>
      <c r="J24" s="142">
        <v>0.28000000000000003</v>
      </c>
      <c r="K24" s="142">
        <v>0.28500000000000003</v>
      </c>
      <c r="L24" s="142">
        <v>0.28500000000000003</v>
      </c>
      <c r="M24" s="142">
        <v>0.29000000000000004</v>
      </c>
      <c r="N24" s="142">
        <v>0.29000000000000004</v>
      </c>
      <c r="O24" s="142">
        <v>0.29499999999999998</v>
      </c>
      <c r="P24" s="142">
        <v>0.29499999999999998</v>
      </c>
      <c r="Q24" s="142">
        <v>0.3</v>
      </c>
      <c r="S24" s="144"/>
      <c r="T24" s="144"/>
      <c r="U24" s="144"/>
      <c r="V24" s="144"/>
      <c r="W24" s="144"/>
      <c r="X24" s="144"/>
      <c r="Y24" s="144"/>
      <c r="Z24" s="144"/>
      <c r="AA24" s="144"/>
      <c r="AB24" s="144"/>
      <c r="AC24" s="144"/>
      <c r="AD24" s="144"/>
    </row>
    <row r="25" spans="4:30" x14ac:dyDescent="0.25">
      <c r="D25" s="141">
        <v>22</v>
      </c>
      <c r="E25" s="143">
        <v>36000</v>
      </c>
      <c r="F25" s="142">
        <v>0.26500000000000001</v>
      </c>
      <c r="G25" s="142">
        <v>0.27</v>
      </c>
      <c r="H25" s="142">
        <v>0.27</v>
      </c>
      <c r="I25" s="142">
        <v>0.27500000000000002</v>
      </c>
      <c r="J25" s="142">
        <v>0.28000000000000003</v>
      </c>
      <c r="K25" s="142">
        <v>0.28500000000000003</v>
      </c>
      <c r="L25" s="142">
        <v>0.28500000000000003</v>
      </c>
      <c r="M25" s="142">
        <v>0.29000000000000004</v>
      </c>
      <c r="N25" s="142">
        <v>0.29499999999999998</v>
      </c>
      <c r="O25" s="142">
        <v>0.29499999999999998</v>
      </c>
      <c r="P25" s="142">
        <v>0.3</v>
      </c>
      <c r="Q25" s="142">
        <v>0.3</v>
      </c>
      <c r="S25" s="144"/>
      <c r="T25" s="144"/>
      <c r="U25" s="144"/>
      <c r="V25" s="144"/>
      <c r="W25" s="144"/>
      <c r="X25" s="144"/>
      <c r="Y25" s="144"/>
      <c r="Z25" s="144"/>
      <c r="AA25" s="144"/>
      <c r="AB25" s="144"/>
      <c r="AC25" s="144"/>
      <c r="AD25" s="144"/>
    </row>
    <row r="26" spans="4:30" x14ac:dyDescent="0.25">
      <c r="D26" s="141">
        <v>23</v>
      </c>
      <c r="E26" s="143">
        <v>37000</v>
      </c>
      <c r="F26" s="142">
        <v>0.26500000000000001</v>
      </c>
      <c r="G26" s="142">
        <v>0.27</v>
      </c>
      <c r="H26" s="142">
        <v>0.27500000000000002</v>
      </c>
      <c r="I26" s="142">
        <v>0.27500000000000002</v>
      </c>
      <c r="J26" s="142">
        <v>0.28000000000000003</v>
      </c>
      <c r="K26" s="142">
        <v>0.28500000000000003</v>
      </c>
      <c r="L26" s="142">
        <v>0.28500000000000003</v>
      </c>
      <c r="M26" s="142">
        <v>0.29000000000000004</v>
      </c>
      <c r="N26" s="142">
        <v>0.29499999999999998</v>
      </c>
      <c r="O26" s="142">
        <v>0.29499999999999998</v>
      </c>
      <c r="P26" s="142">
        <v>0.3</v>
      </c>
      <c r="Q26" s="142">
        <v>0.3</v>
      </c>
      <c r="S26" s="144"/>
      <c r="T26" s="144"/>
      <c r="U26" s="144"/>
      <c r="V26" s="144"/>
      <c r="W26" s="144"/>
      <c r="X26" s="144"/>
      <c r="Y26" s="144"/>
      <c r="Z26" s="144"/>
      <c r="AA26" s="144"/>
      <c r="AB26" s="144"/>
      <c r="AC26" s="144"/>
      <c r="AD26" s="144"/>
    </row>
    <row r="27" spans="4:30" x14ac:dyDescent="0.25">
      <c r="D27" s="141">
        <v>24</v>
      </c>
      <c r="E27" s="143">
        <v>38000</v>
      </c>
      <c r="F27" s="142">
        <v>0.26500000000000001</v>
      </c>
      <c r="G27" s="142">
        <v>0.27</v>
      </c>
      <c r="H27" s="142">
        <v>0.27500000000000002</v>
      </c>
      <c r="I27" s="142">
        <v>0.27500000000000002</v>
      </c>
      <c r="J27" s="142">
        <v>0.28000000000000003</v>
      </c>
      <c r="K27" s="142">
        <v>0.28500000000000003</v>
      </c>
      <c r="L27" s="142">
        <v>0.29000000000000004</v>
      </c>
      <c r="M27" s="142">
        <v>0.29000000000000004</v>
      </c>
      <c r="N27" s="142">
        <v>0.29499999999999998</v>
      </c>
      <c r="O27" s="142">
        <v>0.29499999999999998</v>
      </c>
      <c r="P27" s="142">
        <v>0.3</v>
      </c>
      <c r="Q27" s="142">
        <v>0.3</v>
      </c>
      <c r="S27" s="144"/>
      <c r="T27" s="144"/>
      <c r="U27" s="144"/>
      <c r="V27" s="144"/>
      <c r="W27" s="144"/>
      <c r="X27" s="144"/>
      <c r="Y27" s="144"/>
      <c r="Z27" s="144"/>
      <c r="AA27" s="144"/>
      <c r="AB27" s="144"/>
      <c r="AC27" s="144"/>
      <c r="AD27" s="144"/>
    </row>
    <row r="28" spans="4:30" x14ac:dyDescent="0.25">
      <c r="D28" s="141">
        <v>25</v>
      </c>
      <c r="E28" s="143">
        <v>39000</v>
      </c>
      <c r="F28" s="142">
        <v>0.26500000000000001</v>
      </c>
      <c r="G28" s="142">
        <v>0.27</v>
      </c>
      <c r="H28" s="142">
        <v>0.27500000000000002</v>
      </c>
      <c r="I28" s="142">
        <v>0.27500000000000002</v>
      </c>
      <c r="J28" s="142">
        <v>0.28000000000000003</v>
      </c>
      <c r="K28" s="142">
        <v>0.28500000000000003</v>
      </c>
      <c r="L28" s="142">
        <v>0.29000000000000004</v>
      </c>
      <c r="M28" s="142">
        <v>0.29000000000000004</v>
      </c>
      <c r="N28" s="142">
        <v>0.29499999999999998</v>
      </c>
      <c r="O28" s="142">
        <v>0.29499999999999998</v>
      </c>
      <c r="P28" s="142">
        <v>0.3</v>
      </c>
      <c r="Q28" s="142">
        <v>0.3</v>
      </c>
      <c r="S28" s="144"/>
      <c r="T28" s="144"/>
      <c r="U28" s="144"/>
      <c r="V28" s="144"/>
      <c r="W28" s="144"/>
      <c r="X28" s="144"/>
      <c r="Y28" s="144"/>
      <c r="Z28" s="144"/>
      <c r="AA28" s="144"/>
      <c r="AB28" s="144"/>
      <c r="AC28" s="144"/>
      <c r="AD28" s="144"/>
    </row>
    <row r="29" spans="4:30" x14ac:dyDescent="0.25">
      <c r="D29" s="141">
        <v>26</v>
      </c>
      <c r="E29" s="143">
        <v>40000</v>
      </c>
      <c r="F29" s="142">
        <v>0.26500000000000001</v>
      </c>
      <c r="G29" s="142">
        <v>0.27</v>
      </c>
      <c r="H29" s="142">
        <v>0.27500000000000002</v>
      </c>
      <c r="I29" s="142">
        <v>0.27500000000000002</v>
      </c>
      <c r="J29" s="142">
        <v>0.28000000000000003</v>
      </c>
      <c r="K29" s="142">
        <v>0.28500000000000003</v>
      </c>
      <c r="L29" s="142">
        <v>0.29000000000000004</v>
      </c>
      <c r="M29" s="142">
        <v>0.29000000000000004</v>
      </c>
      <c r="N29" s="142">
        <v>0.29499999999999998</v>
      </c>
      <c r="O29" s="142">
        <v>0.29499999999999998</v>
      </c>
      <c r="P29" s="142">
        <v>0.3</v>
      </c>
      <c r="Q29" s="142">
        <v>0.3</v>
      </c>
      <c r="S29" s="144"/>
      <c r="T29" s="144"/>
      <c r="U29" s="144"/>
      <c r="V29" s="144"/>
      <c r="W29" s="144"/>
      <c r="X29" s="144"/>
      <c r="Y29" s="144"/>
      <c r="Z29" s="144"/>
      <c r="AA29" s="144"/>
      <c r="AB29" s="144"/>
      <c r="AC29" s="144"/>
      <c r="AD29" s="144"/>
    </row>
    <row r="30" spans="4:30" x14ac:dyDescent="0.25">
      <c r="D30" s="141">
        <v>27</v>
      </c>
      <c r="E30" s="143">
        <v>41000</v>
      </c>
      <c r="F30" s="142">
        <v>0.26500000000000001</v>
      </c>
      <c r="G30" s="142">
        <v>0.27</v>
      </c>
      <c r="H30" s="142">
        <v>0.27500000000000002</v>
      </c>
      <c r="I30" s="142">
        <v>0.27500000000000002</v>
      </c>
      <c r="J30" s="142">
        <v>0.28000000000000003</v>
      </c>
      <c r="K30" s="142">
        <v>0.28500000000000003</v>
      </c>
      <c r="L30" s="142">
        <v>0.29000000000000004</v>
      </c>
      <c r="M30" s="142">
        <v>0.29000000000000004</v>
      </c>
      <c r="N30" s="142">
        <v>0.29499999999999998</v>
      </c>
      <c r="O30" s="142">
        <v>0.29499999999999998</v>
      </c>
      <c r="P30" s="142">
        <v>0.3</v>
      </c>
      <c r="Q30" s="142">
        <v>0.3</v>
      </c>
      <c r="S30" s="144"/>
      <c r="T30" s="144"/>
      <c r="U30" s="144"/>
      <c r="V30" s="144"/>
      <c r="W30" s="144"/>
      <c r="X30" s="144"/>
      <c r="Y30" s="144"/>
      <c r="Z30" s="144"/>
      <c r="AA30" s="144"/>
      <c r="AB30" s="144"/>
      <c r="AC30" s="144"/>
      <c r="AD30" s="144"/>
    </row>
    <row r="31" spans="4:30" x14ac:dyDescent="0.25">
      <c r="D31" s="141">
        <v>28</v>
      </c>
      <c r="E31" s="143">
        <v>42000</v>
      </c>
      <c r="F31" s="142">
        <v>0.26500000000000001</v>
      </c>
      <c r="G31" s="142">
        <v>0.27</v>
      </c>
      <c r="H31" s="142">
        <v>0.27500000000000002</v>
      </c>
      <c r="I31" s="142">
        <v>0.27500000000000002</v>
      </c>
      <c r="J31" s="142">
        <v>0.28000000000000003</v>
      </c>
      <c r="K31" s="142">
        <v>0.28500000000000003</v>
      </c>
      <c r="L31" s="142">
        <v>0.29000000000000004</v>
      </c>
      <c r="M31" s="142">
        <v>0.29000000000000004</v>
      </c>
      <c r="N31" s="142">
        <v>0.29499999999999998</v>
      </c>
      <c r="O31" s="142">
        <v>0.29499999999999998</v>
      </c>
      <c r="P31" s="142">
        <v>0.3</v>
      </c>
      <c r="Q31" s="142">
        <v>0.3</v>
      </c>
      <c r="S31" s="144"/>
      <c r="T31" s="144"/>
      <c r="U31" s="144"/>
      <c r="V31" s="144"/>
      <c r="W31" s="144"/>
      <c r="X31" s="144"/>
      <c r="Y31" s="144"/>
      <c r="Z31" s="144"/>
      <c r="AA31" s="144"/>
      <c r="AB31" s="144"/>
      <c r="AC31" s="144"/>
      <c r="AD31" s="144"/>
    </row>
    <row r="32" spans="4:30" x14ac:dyDescent="0.25">
      <c r="D32" s="141">
        <v>29</v>
      </c>
      <c r="E32" s="143">
        <v>43000</v>
      </c>
      <c r="F32" s="142">
        <v>0.26500000000000001</v>
      </c>
      <c r="G32" s="142">
        <v>0.27</v>
      </c>
      <c r="H32" s="142">
        <v>0.27500000000000002</v>
      </c>
      <c r="I32" s="142">
        <v>0.27500000000000002</v>
      </c>
      <c r="J32" s="142">
        <v>0.28000000000000003</v>
      </c>
      <c r="K32" s="142">
        <v>0.28500000000000003</v>
      </c>
      <c r="L32" s="142">
        <v>0.29000000000000004</v>
      </c>
      <c r="M32" s="142">
        <v>0.29000000000000004</v>
      </c>
      <c r="N32" s="142">
        <v>0.29499999999999998</v>
      </c>
      <c r="O32" s="142">
        <v>0.29499999999999998</v>
      </c>
      <c r="P32" s="142">
        <v>0.3</v>
      </c>
      <c r="Q32" s="142">
        <v>0.3</v>
      </c>
      <c r="S32" s="144"/>
      <c r="T32" s="144"/>
      <c r="U32" s="144"/>
      <c r="V32" s="144"/>
      <c r="W32" s="144"/>
      <c r="X32" s="144"/>
      <c r="Y32" s="144"/>
      <c r="Z32" s="144"/>
      <c r="AA32" s="144"/>
      <c r="AB32" s="144"/>
      <c r="AC32" s="144"/>
      <c r="AD32" s="144"/>
    </row>
    <row r="33" spans="4:30" x14ac:dyDescent="0.25">
      <c r="D33" s="141">
        <v>30</v>
      </c>
      <c r="E33" s="143">
        <v>44000</v>
      </c>
      <c r="F33" s="142">
        <v>0.26500000000000001</v>
      </c>
      <c r="G33" s="142">
        <v>0.27</v>
      </c>
      <c r="H33" s="142">
        <v>0.27500000000000002</v>
      </c>
      <c r="I33" s="142">
        <v>0.27500000000000002</v>
      </c>
      <c r="J33" s="142">
        <v>0.28000000000000003</v>
      </c>
      <c r="K33" s="142">
        <v>0.28500000000000003</v>
      </c>
      <c r="L33" s="142">
        <v>0.29000000000000004</v>
      </c>
      <c r="M33" s="142">
        <v>0.29000000000000004</v>
      </c>
      <c r="N33" s="142">
        <v>0.29499999999999998</v>
      </c>
      <c r="O33" s="142">
        <v>0.29499999999999998</v>
      </c>
      <c r="P33" s="142">
        <v>0.3</v>
      </c>
      <c r="Q33" s="142">
        <v>0.3</v>
      </c>
      <c r="S33" s="144"/>
      <c r="T33" s="144"/>
      <c r="U33" s="144"/>
      <c r="V33" s="144"/>
      <c r="W33" s="144"/>
      <c r="X33" s="144"/>
      <c r="Y33" s="144"/>
      <c r="Z33" s="144"/>
      <c r="AA33" s="144"/>
      <c r="AB33" s="144"/>
      <c r="AC33" s="144"/>
      <c r="AD33" s="144"/>
    </row>
    <row r="34" spans="4:30" x14ac:dyDescent="0.25">
      <c r="D34" s="141">
        <v>31</v>
      </c>
      <c r="E34" s="143">
        <v>45000</v>
      </c>
      <c r="F34" s="142">
        <v>0.26500000000000001</v>
      </c>
      <c r="G34" s="142">
        <v>0.27</v>
      </c>
      <c r="H34" s="142">
        <v>0.27500000000000002</v>
      </c>
      <c r="I34" s="142">
        <v>0.27500000000000002</v>
      </c>
      <c r="J34" s="142">
        <v>0.28000000000000003</v>
      </c>
      <c r="K34" s="142">
        <v>0.28500000000000003</v>
      </c>
      <c r="L34" s="142">
        <v>0.29000000000000004</v>
      </c>
      <c r="M34" s="142">
        <v>0.29000000000000004</v>
      </c>
      <c r="N34" s="142">
        <v>0.29499999999999998</v>
      </c>
      <c r="O34" s="142">
        <v>0.29499999999999998</v>
      </c>
      <c r="P34" s="142">
        <v>0.3</v>
      </c>
      <c r="Q34" s="142">
        <v>0.3</v>
      </c>
      <c r="S34" s="144"/>
      <c r="T34" s="144"/>
      <c r="U34" s="144"/>
      <c r="V34" s="144"/>
      <c r="W34" s="144"/>
      <c r="X34" s="144"/>
      <c r="Y34" s="144"/>
      <c r="Z34" s="144"/>
      <c r="AA34" s="144"/>
      <c r="AB34" s="144"/>
      <c r="AC34" s="144"/>
      <c r="AD34" s="144"/>
    </row>
    <row r="35" spans="4:30" x14ac:dyDescent="0.25">
      <c r="D35" s="141">
        <v>32</v>
      </c>
      <c r="E35" s="143">
        <v>46000</v>
      </c>
      <c r="F35" s="142">
        <v>0.26500000000000001</v>
      </c>
      <c r="G35" s="142">
        <v>0.27</v>
      </c>
      <c r="H35" s="142">
        <v>0.27500000000000002</v>
      </c>
      <c r="I35" s="142">
        <v>0.27500000000000002</v>
      </c>
      <c r="J35" s="142">
        <v>0.28000000000000003</v>
      </c>
      <c r="K35" s="142">
        <v>0.28500000000000003</v>
      </c>
      <c r="L35" s="142">
        <v>0.29000000000000004</v>
      </c>
      <c r="M35" s="142">
        <v>0.29000000000000004</v>
      </c>
      <c r="N35" s="142">
        <v>0.29499999999999998</v>
      </c>
      <c r="O35" s="142">
        <v>0.29499999999999998</v>
      </c>
      <c r="P35" s="142">
        <v>0.3</v>
      </c>
      <c r="Q35" s="142">
        <v>0.3</v>
      </c>
      <c r="S35" s="144"/>
      <c r="T35" s="144"/>
      <c r="U35" s="144"/>
      <c r="V35" s="144"/>
      <c r="W35" s="144"/>
      <c r="X35" s="144"/>
      <c r="Y35" s="144"/>
      <c r="Z35" s="144"/>
      <c r="AA35" s="144"/>
      <c r="AB35" s="144"/>
      <c r="AC35" s="144"/>
      <c r="AD35" s="144"/>
    </row>
    <row r="36" spans="4:30" x14ac:dyDescent="0.25">
      <c r="D36" s="141">
        <v>33</v>
      </c>
      <c r="E36" s="143">
        <v>47000</v>
      </c>
      <c r="F36" s="142">
        <v>0.26500000000000001</v>
      </c>
      <c r="G36" s="142">
        <v>0.27</v>
      </c>
      <c r="H36" s="142">
        <v>0.27500000000000002</v>
      </c>
      <c r="I36" s="142">
        <v>0.27500000000000002</v>
      </c>
      <c r="J36" s="142">
        <v>0.28000000000000003</v>
      </c>
      <c r="K36" s="142">
        <v>0.28500000000000003</v>
      </c>
      <c r="L36" s="142">
        <v>0.29000000000000004</v>
      </c>
      <c r="M36" s="142">
        <v>0.29000000000000004</v>
      </c>
      <c r="N36" s="142">
        <v>0.29499999999999998</v>
      </c>
      <c r="O36" s="142">
        <v>0.29499999999999998</v>
      </c>
      <c r="P36" s="142">
        <v>0.3</v>
      </c>
      <c r="Q36" s="142">
        <v>0.3</v>
      </c>
      <c r="S36" s="144"/>
      <c r="T36" s="144"/>
      <c r="U36" s="144"/>
      <c r="V36" s="144"/>
      <c r="W36" s="144"/>
      <c r="X36" s="144"/>
      <c r="Y36" s="144"/>
      <c r="Z36" s="144"/>
      <c r="AA36" s="144"/>
      <c r="AB36" s="144"/>
      <c r="AC36" s="144"/>
      <c r="AD36" s="144"/>
    </row>
    <row r="37" spans="4:30" x14ac:dyDescent="0.25">
      <c r="D37" s="141">
        <v>34</v>
      </c>
      <c r="E37" s="143">
        <v>48000</v>
      </c>
      <c r="F37" s="142">
        <v>0.26500000000000001</v>
      </c>
      <c r="G37" s="142">
        <v>0.27</v>
      </c>
      <c r="H37" s="142">
        <v>0.27500000000000002</v>
      </c>
      <c r="I37" s="142">
        <v>0.27500000000000002</v>
      </c>
      <c r="J37" s="142">
        <v>0.28000000000000003</v>
      </c>
      <c r="K37" s="142">
        <v>0.28500000000000003</v>
      </c>
      <c r="L37" s="142">
        <v>0.29000000000000004</v>
      </c>
      <c r="M37" s="142">
        <v>0.29000000000000004</v>
      </c>
      <c r="N37" s="142">
        <v>0.29499999999999998</v>
      </c>
      <c r="O37" s="142">
        <v>0.29499999999999998</v>
      </c>
      <c r="P37" s="142">
        <v>0.3</v>
      </c>
      <c r="Q37" s="142">
        <v>0.3</v>
      </c>
      <c r="S37" s="144"/>
      <c r="T37" s="144"/>
      <c r="U37" s="144"/>
      <c r="V37" s="144"/>
      <c r="W37" s="144"/>
      <c r="X37" s="144"/>
      <c r="Y37" s="144"/>
      <c r="Z37" s="144"/>
      <c r="AA37" s="144"/>
      <c r="AB37" s="144"/>
      <c r="AC37" s="144"/>
      <c r="AD37" s="144"/>
    </row>
    <row r="38" spans="4:30" x14ac:dyDescent="0.25">
      <c r="D38" s="141">
        <v>35</v>
      </c>
      <c r="E38" s="143">
        <v>49000</v>
      </c>
      <c r="F38" s="142">
        <v>0.26500000000000001</v>
      </c>
      <c r="G38" s="142">
        <v>0.27</v>
      </c>
      <c r="H38" s="142">
        <v>0.27500000000000002</v>
      </c>
      <c r="I38" s="142">
        <v>0.27500000000000002</v>
      </c>
      <c r="J38" s="142">
        <v>0.28000000000000003</v>
      </c>
      <c r="K38" s="142">
        <v>0.28500000000000003</v>
      </c>
      <c r="L38" s="142">
        <v>0.29000000000000004</v>
      </c>
      <c r="M38" s="142">
        <v>0.29000000000000004</v>
      </c>
      <c r="N38" s="142">
        <v>0.29499999999999998</v>
      </c>
      <c r="O38" s="142">
        <v>0.29499999999999998</v>
      </c>
      <c r="P38" s="142">
        <v>0.3</v>
      </c>
      <c r="Q38" s="142">
        <v>0.3</v>
      </c>
      <c r="S38" s="144"/>
      <c r="T38" s="144"/>
      <c r="U38" s="144"/>
      <c r="V38" s="144"/>
      <c r="W38" s="144"/>
      <c r="X38" s="144"/>
      <c r="Y38" s="144"/>
      <c r="Z38" s="144"/>
      <c r="AA38" s="144"/>
      <c r="AB38" s="144"/>
      <c r="AC38" s="144"/>
      <c r="AD38" s="144"/>
    </row>
    <row r="39" spans="4:30" x14ac:dyDescent="0.25">
      <c r="D39" s="141">
        <v>36</v>
      </c>
      <c r="E39" s="143">
        <v>50000</v>
      </c>
      <c r="F39" s="142">
        <v>0.26500000000000001</v>
      </c>
      <c r="G39" s="142">
        <v>0.27</v>
      </c>
      <c r="H39" s="142">
        <v>0.27500000000000002</v>
      </c>
      <c r="I39" s="142">
        <v>0.27500000000000002</v>
      </c>
      <c r="J39" s="142">
        <v>0.28000000000000003</v>
      </c>
      <c r="K39" s="142">
        <v>0.28500000000000003</v>
      </c>
      <c r="L39" s="142">
        <v>0.29000000000000004</v>
      </c>
      <c r="M39" s="142">
        <v>0.29000000000000004</v>
      </c>
      <c r="N39" s="142">
        <v>0.29499999999999998</v>
      </c>
      <c r="O39" s="142">
        <v>0.29499999999999998</v>
      </c>
      <c r="P39" s="142">
        <v>0.3</v>
      </c>
      <c r="Q39" s="142">
        <v>0.3</v>
      </c>
      <c r="S39" s="144"/>
      <c r="T39" s="144"/>
      <c r="U39" s="144"/>
      <c r="V39" s="144"/>
      <c r="W39" s="144"/>
      <c r="X39" s="144"/>
      <c r="Y39" s="144"/>
      <c r="Z39" s="144"/>
      <c r="AA39" s="144"/>
      <c r="AB39" s="144"/>
      <c r="AC39" s="144"/>
      <c r="AD39" s="144"/>
    </row>
    <row r="40" spans="4:30" x14ac:dyDescent="0.25">
      <c r="D40" s="141">
        <v>37</v>
      </c>
      <c r="E40" s="143">
        <v>51000</v>
      </c>
      <c r="F40" s="142">
        <v>0.26500000000000001</v>
      </c>
      <c r="G40" s="142">
        <v>0.27</v>
      </c>
      <c r="H40" s="142">
        <v>0.27500000000000002</v>
      </c>
      <c r="I40" s="142">
        <v>0.27500000000000002</v>
      </c>
      <c r="J40" s="142">
        <v>0.28000000000000003</v>
      </c>
      <c r="K40" s="142">
        <v>0.28500000000000003</v>
      </c>
      <c r="L40" s="142">
        <v>0.29000000000000004</v>
      </c>
      <c r="M40" s="142">
        <v>0.29000000000000004</v>
      </c>
      <c r="N40" s="142">
        <v>0.29499999999999998</v>
      </c>
      <c r="O40" s="142">
        <v>0.29499999999999998</v>
      </c>
      <c r="P40" s="142">
        <v>0.3</v>
      </c>
      <c r="Q40" s="142">
        <v>0.3</v>
      </c>
      <c r="S40" s="144"/>
      <c r="T40" s="144"/>
      <c r="U40" s="144"/>
      <c r="V40" s="144"/>
      <c r="W40" s="144"/>
      <c r="X40" s="144"/>
      <c r="Y40" s="144"/>
      <c r="Z40" s="144"/>
      <c r="AA40" s="144"/>
      <c r="AB40" s="144"/>
      <c r="AC40" s="144"/>
      <c r="AD40" s="144"/>
    </row>
    <row r="41" spans="4:30" x14ac:dyDescent="0.25">
      <c r="D41" s="141">
        <v>38</v>
      </c>
      <c r="E41" s="143">
        <v>52000</v>
      </c>
      <c r="F41" s="142">
        <v>0.26500000000000001</v>
      </c>
      <c r="G41" s="142">
        <v>0.27</v>
      </c>
      <c r="H41" s="142">
        <v>0.27500000000000002</v>
      </c>
      <c r="I41" s="142">
        <v>0.27500000000000002</v>
      </c>
      <c r="J41" s="142">
        <v>0.28000000000000003</v>
      </c>
      <c r="K41" s="142">
        <v>0.28500000000000003</v>
      </c>
      <c r="L41" s="142">
        <v>0.29000000000000004</v>
      </c>
      <c r="M41" s="142">
        <v>0.29000000000000004</v>
      </c>
      <c r="N41" s="142">
        <v>0.29499999999999998</v>
      </c>
      <c r="O41" s="142">
        <v>0.29499999999999998</v>
      </c>
      <c r="P41" s="142">
        <v>0.3</v>
      </c>
      <c r="Q41" s="142">
        <v>0.3</v>
      </c>
      <c r="S41" s="144"/>
      <c r="T41" s="144"/>
      <c r="U41" s="144"/>
      <c r="V41" s="144"/>
      <c r="W41" s="144"/>
      <c r="X41" s="144"/>
      <c r="Y41" s="144"/>
      <c r="Z41" s="144"/>
      <c r="AA41" s="144"/>
      <c r="AB41" s="144"/>
      <c r="AC41" s="144"/>
      <c r="AD41" s="144"/>
    </row>
    <row r="42" spans="4:30" x14ac:dyDescent="0.25">
      <c r="D42" s="141">
        <v>39</v>
      </c>
      <c r="E42" s="143">
        <v>53000</v>
      </c>
      <c r="F42" s="142">
        <v>0.26500000000000001</v>
      </c>
      <c r="G42" s="142">
        <v>0.27</v>
      </c>
      <c r="H42" s="142">
        <v>0.27500000000000002</v>
      </c>
      <c r="I42" s="142">
        <v>0.27500000000000002</v>
      </c>
      <c r="J42" s="142">
        <v>0.28000000000000003</v>
      </c>
      <c r="K42" s="142">
        <v>0.28500000000000003</v>
      </c>
      <c r="L42" s="142">
        <v>0.29000000000000004</v>
      </c>
      <c r="M42" s="142">
        <v>0.29000000000000004</v>
      </c>
      <c r="N42" s="142">
        <v>0.29499999999999998</v>
      </c>
      <c r="O42" s="142">
        <v>0.29499999999999998</v>
      </c>
      <c r="P42" s="142">
        <v>0.3</v>
      </c>
      <c r="Q42" s="142">
        <v>0.3</v>
      </c>
      <c r="S42" s="144"/>
      <c r="T42" s="144"/>
      <c r="U42" s="144"/>
      <c r="V42" s="144"/>
      <c r="W42" s="144"/>
      <c r="X42" s="144"/>
      <c r="Y42" s="144"/>
      <c r="Z42" s="144"/>
      <c r="AA42" s="144"/>
      <c r="AB42" s="144"/>
      <c r="AC42" s="144"/>
      <c r="AD42" s="144"/>
    </row>
    <row r="43" spans="4:30" x14ac:dyDescent="0.25">
      <c r="D43" s="141">
        <v>40</v>
      </c>
      <c r="E43" s="143">
        <v>54000</v>
      </c>
      <c r="F43" s="142">
        <v>0.26500000000000001</v>
      </c>
      <c r="G43" s="142">
        <v>0.27</v>
      </c>
      <c r="H43" s="142">
        <v>0.27500000000000002</v>
      </c>
      <c r="I43" s="142">
        <v>0.27500000000000002</v>
      </c>
      <c r="J43" s="142">
        <v>0.28000000000000003</v>
      </c>
      <c r="K43" s="142">
        <v>0.28500000000000003</v>
      </c>
      <c r="L43" s="142">
        <v>0.29000000000000004</v>
      </c>
      <c r="M43" s="142">
        <v>0.29000000000000004</v>
      </c>
      <c r="N43" s="142">
        <v>0.29499999999999998</v>
      </c>
      <c r="O43" s="142">
        <v>0.29499999999999998</v>
      </c>
      <c r="P43" s="142">
        <v>0.3</v>
      </c>
      <c r="Q43" s="142">
        <v>0.3</v>
      </c>
      <c r="S43" s="144"/>
      <c r="T43" s="144"/>
      <c r="U43" s="144"/>
      <c r="V43" s="144"/>
      <c r="W43" s="144"/>
      <c r="X43" s="144"/>
      <c r="Y43" s="144"/>
      <c r="Z43" s="144"/>
      <c r="AA43" s="144"/>
      <c r="AB43" s="144"/>
      <c r="AC43" s="144"/>
      <c r="AD43" s="144"/>
    </row>
    <row r="44" spans="4:30" x14ac:dyDescent="0.25">
      <c r="D44" s="141">
        <v>41</v>
      </c>
      <c r="E44" s="143">
        <v>55000</v>
      </c>
      <c r="F44" s="142">
        <v>0.26500000000000001</v>
      </c>
      <c r="G44" s="142">
        <v>0.27</v>
      </c>
      <c r="H44" s="142">
        <v>0.27500000000000002</v>
      </c>
      <c r="I44" s="142">
        <v>0.27500000000000002</v>
      </c>
      <c r="J44" s="142">
        <v>0.28000000000000003</v>
      </c>
      <c r="K44" s="142">
        <v>0.28500000000000003</v>
      </c>
      <c r="L44" s="142">
        <v>0.29000000000000004</v>
      </c>
      <c r="M44" s="142">
        <v>0.29000000000000004</v>
      </c>
      <c r="N44" s="142">
        <v>0.29499999999999998</v>
      </c>
      <c r="O44" s="142">
        <v>0.3</v>
      </c>
      <c r="P44" s="142">
        <v>0.3</v>
      </c>
      <c r="Q44" s="142">
        <v>0.30499999999999999</v>
      </c>
      <c r="S44" s="144"/>
      <c r="T44" s="144"/>
      <c r="U44" s="144"/>
      <c r="V44" s="144"/>
      <c r="W44" s="144"/>
      <c r="X44" s="144"/>
      <c r="Y44" s="144"/>
      <c r="Z44" s="144"/>
      <c r="AA44" s="144"/>
      <c r="AB44" s="144"/>
      <c r="AC44" s="144"/>
      <c r="AD44" s="144"/>
    </row>
    <row r="45" spans="4:30" x14ac:dyDescent="0.25">
      <c r="D45" s="141">
        <v>42</v>
      </c>
      <c r="E45" s="143">
        <v>56000</v>
      </c>
      <c r="F45" s="142">
        <v>0.26500000000000001</v>
      </c>
      <c r="G45" s="142">
        <v>0.27</v>
      </c>
      <c r="H45" s="142">
        <v>0.27500000000000002</v>
      </c>
      <c r="I45" s="142">
        <v>0.28000000000000003</v>
      </c>
      <c r="J45" s="142">
        <v>0.28000000000000003</v>
      </c>
      <c r="K45" s="142">
        <v>0.28500000000000003</v>
      </c>
      <c r="L45" s="142">
        <v>0.29000000000000004</v>
      </c>
      <c r="M45" s="142">
        <v>0.29499999999999998</v>
      </c>
      <c r="N45" s="142">
        <v>0.29499999999999998</v>
      </c>
      <c r="O45" s="142">
        <v>0.3</v>
      </c>
      <c r="P45" s="142">
        <v>0.3</v>
      </c>
      <c r="Q45" s="142">
        <v>0.30499999999999999</v>
      </c>
      <c r="S45" s="144"/>
      <c r="T45" s="144"/>
      <c r="U45" s="144"/>
      <c r="V45" s="144"/>
      <c r="W45" s="144"/>
      <c r="X45" s="144"/>
      <c r="Y45" s="144"/>
      <c r="Z45" s="144"/>
      <c r="AA45" s="144"/>
      <c r="AB45" s="144"/>
      <c r="AC45" s="144"/>
      <c r="AD45" s="144"/>
    </row>
    <row r="46" spans="4:30" x14ac:dyDescent="0.25">
      <c r="D46" s="141">
        <v>43</v>
      </c>
      <c r="E46" s="143">
        <v>57000</v>
      </c>
      <c r="F46" s="142">
        <v>0.26500000000000001</v>
      </c>
      <c r="G46" s="142">
        <v>0.27</v>
      </c>
      <c r="H46" s="142">
        <v>0.27500000000000002</v>
      </c>
      <c r="I46" s="142">
        <v>0.28000000000000003</v>
      </c>
      <c r="J46" s="142">
        <v>0.28500000000000003</v>
      </c>
      <c r="K46" s="142">
        <v>0.28500000000000003</v>
      </c>
      <c r="L46" s="142">
        <v>0.29000000000000004</v>
      </c>
      <c r="M46" s="142">
        <v>0.29499999999999998</v>
      </c>
      <c r="N46" s="142">
        <v>0.29499999999999998</v>
      </c>
      <c r="O46" s="142">
        <v>0.3</v>
      </c>
      <c r="P46" s="142">
        <v>0.3</v>
      </c>
      <c r="Q46" s="142">
        <v>0.30499999999999999</v>
      </c>
      <c r="S46" s="144"/>
      <c r="T46" s="144"/>
      <c r="U46" s="144"/>
      <c r="V46" s="144"/>
      <c r="W46" s="144"/>
      <c r="X46" s="144"/>
      <c r="Y46" s="144"/>
      <c r="Z46" s="144"/>
      <c r="AA46" s="144"/>
      <c r="AB46" s="144"/>
      <c r="AC46" s="144"/>
      <c r="AD46" s="144"/>
    </row>
    <row r="47" spans="4:30" x14ac:dyDescent="0.25">
      <c r="D47" s="141">
        <v>44</v>
      </c>
      <c r="E47" s="143">
        <v>58000</v>
      </c>
      <c r="F47" s="142">
        <v>0.26500000000000001</v>
      </c>
      <c r="G47" s="142">
        <v>0.27</v>
      </c>
      <c r="H47" s="142">
        <v>0.27500000000000002</v>
      </c>
      <c r="I47" s="142">
        <v>0.28000000000000003</v>
      </c>
      <c r="J47" s="142">
        <v>0.28500000000000003</v>
      </c>
      <c r="K47" s="142">
        <v>0.28500000000000003</v>
      </c>
      <c r="L47" s="142">
        <v>0.29000000000000004</v>
      </c>
      <c r="M47" s="142">
        <v>0.29499999999999998</v>
      </c>
      <c r="N47" s="142">
        <v>0.3</v>
      </c>
      <c r="O47" s="142">
        <v>0.3</v>
      </c>
      <c r="P47" s="142">
        <v>0.30499999999999999</v>
      </c>
      <c r="Q47" s="142">
        <v>0.30499999999999999</v>
      </c>
      <c r="S47" s="144"/>
      <c r="T47" s="144"/>
      <c r="U47" s="144"/>
      <c r="V47" s="144"/>
      <c r="W47" s="144"/>
      <c r="X47" s="144"/>
      <c r="Y47" s="144"/>
      <c r="Z47" s="144"/>
      <c r="AA47" s="144"/>
      <c r="AB47" s="144"/>
      <c r="AC47" s="144"/>
      <c r="AD47" s="144"/>
    </row>
    <row r="48" spans="4:30" x14ac:dyDescent="0.25">
      <c r="D48" s="141">
        <v>45</v>
      </c>
      <c r="E48" s="143">
        <v>59000</v>
      </c>
      <c r="F48" s="142">
        <v>0.27</v>
      </c>
      <c r="G48" s="142">
        <v>0.27</v>
      </c>
      <c r="H48" s="142">
        <v>0.27500000000000002</v>
      </c>
      <c r="I48" s="142">
        <v>0.28000000000000003</v>
      </c>
      <c r="J48" s="142">
        <v>0.28500000000000003</v>
      </c>
      <c r="K48" s="142">
        <v>0.29000000000000004</v>
      </c>
      <c r="L48" s="142">
        <v>0.29000000000000004</v>
      </c>
      <c r="M48" s="142">
        <v>0.29499999999999998</v>
      </c>
      <c r="N48" s="142">
        <v>0.3</v>
      </c>
      <c r="O48" s="142">
        <v>0.3</v>
      </c>
      <c r="P48" s="142">
        <v>0.30499999999999999</v>
      </c>
      <c r="Q48" s="142">
        <v>0.30499999999999999</v>
      </c>
      <c r="S48" s="144"/>
      <c r="T48" s="144"/>
      <c r="U48" s="144"/>
      <c r="V48" s="144"/>
      <c r="W48" s="144"/>
      <c r="X48" s="144"/>
      <c r="Y48" s="144"/>
      <c r="Z48" s="144"/>
      <c r="AA48" s="144"/>
      <c r="AB48" s="144"/>
      <c r="AC48" s="144"/>
      <c r="AD48" s="144"/>
    </row>
    <row r="49" spans="4:30" x14ac:dyDescent="0.25">
      <c r="D49" s="141">
        <v>46</v>
      </c>
      <c r="E49" s="143">
        <v>60000</v>
      </c>
      <c r="F49" s="142">
        <v>0.27</v>
      </c>
      <c r="G49" s="142">
        <v>0.27500000000000002</v>
      </c>
      <c r="H49" s="142">
        <v>0.28000000000000003</v>
      </c>
      <c r="I49" s="142">
        <v>0.28500000000000003</v>
      </c>
      <c r="J49" s="142">
        <v>0.28500000000000003</v>
      </c>
      <c r="K49" s="142">
        <v>0.29000000000000004</v>
      </c>
      <c r="L49" s="142">
        <v>0.29499999999999998</v>
      </c>
      <c r="M49" s="142">
        <v>0.29499999999999998</v>
      </c>
      <c r="N49" s="142">
        <v>0.3</v>
      </c>
      <c r="O49" s="142">
        <v>0.30499999999999999</v>
      </c>
      <c r="P49" s="142">
        <v>0.30499999999999999</v>
      </c>
      <c r="Q49" s="142">
        <v>0.31</v>
      </c>
      <c r="S49" s="144"/>
      <c r="T49" s="144"/>
      <c r="U49" s="144"/>
      <c r="V49" s="144"/>
      <c r="W49" s="144"/>
      <c r="X49" s="144"/>
      <c r="Y49" s="144"/>
      <c r="Z49" s="144"/>
      <c r="AA49" s="144"/>
      <c r="AB49" s="144"/>
      <c r="AC49" s="144"/>
      <c r="AD49" s="144"/>
    </row>
    <row r="50" spans="4:30" x14ac:dyDescent="0.25">
      <c r="E50" s="143"/>
      <c r="F50" s="142"/>
      <c r="G50" s="142"/>
      <c r="H50" s="142"/>
      <c r="I50" s="142"/>
      <c r="J50" s="142"/>
      <c r="K50" s="142"/>
      <c r="L50" s="142"/>
      <c r="M50" s="142"/>
      <c r="N50" s="142"/>
      <c r="O50" s="142"/>
      <c r="P50" s="142"/>
      <c r="Q50" s="142"/>
      <c r="S50" s="144"/>
      <c r="T50" s="144"/>
      <c r="U50" s="144"/>
      <c r="V50" s="144"/>
      <c r="W50" s="144"/>
      <c r="X50" s="144"/>
      <c r="Y50" s="144"/>
      <c r="Z50" s="144"/>
      <c r="AA50" s="144"/>
      <c r="AB50" s="144"/>
      <c r="AC50" s="144"/>
      <c r="AD50" s="14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P60"/>
  <sheetViews>
    <sheetView zoomScaleNormal="100" workbookViewId="0"/>
  </sheetViews>
  <sheetFormatPr defaultRowHeight="12" x14ac:dyDescent="0.2"/>
  <cols>
    <col min="1" max="1" width="16" style="6" bestFit="1" customWidth="1"/>
    <col min="2" max="5" width="9.28515625" style="6" bestFit="1" customWidth="1"/>
    <col min="6" max="6" width="10" style="6" bestFit="1" customWidth="1"/>
    <col min="7" max="7" width="9.28515625" style="6" customWidth="1"/>
    <col min="8" max="8" width="14.28515625" style="6" bestFit="1" customWidth="1"/>
    <col min="9" max="9" width="9.28515625" style="6" bestFit="1" customWidth="1"/>
    <col min="10" max="10" width="9.28515625" style="6" customWidth="1"/>
    <col min="11" max="12" width="9.42578125" style="6" bestFit="1" customWidth="1"/>
    <col min="13" max="13" width="9.28515625" style="6" bestFit="1" customWidth="1"/>
    <col min="14" max="14" width="9.140625" style="37"/>
    <col min="15" max="15" width="14.28515625" style="6" bestFit="1" customWidth="1"/>
    <col min="16" max="16" width="9.28515625" style="6" bestFit="1" customWidth="1"/>
    <col min="17" max="17" width="9.28515625" style="6" customWidth="1"/>
    <col min="18" max="19" width="9.42578125" style="6" bestFit="1" customWidth="1"/>
    <col min="20" max="20" width="9.28515625" style="6" bestFit="1" customWidth="1"/>
    <col min="21" max="21" width="9.140625" style="37"/>
    <col min="22" max="22" width="14.28515625" style="6" bestFit="1" customWidth="1"/>
    <col min="23" max="23" width="9.28515625" style="6" bestFit="1" customWidth="1"/>
    <col min="24" max="25" width="9.42578125" style="6" bestFit="1" customWidth="1"/>
    <col min="26" max="26" width="9.28515625" style="6" bestFit="1" customWidth="1"/>
    <col min="27" max="27" width="9.140625" style="37"/>
    <col min="28" max="28" width="14.28515625" style="6" bestFit="1" customWidth="1"/>
    <col min="29" max="29" width="9.28515625" style="6" bestFit="1" customWidth="1"/>
    <col min="30" max="31" width="9.42578125" style="6" bestFit="1" customWidth="1"/>
    <col min="32" max="32" width="9.28515625" style="6" bestFit="1" customWidth="1"/>
    <col min="33" max="33" width="9.140625" style="37"/>
    <col min="34" max="34" width="14.28515625" style="6" bestFit="1" customWidth="1"/>
    <col min="35" max="35" width="9.28515625" style="6" bestFit="1" customWidth="1"/>
    <col min="36" max="37" width="9.42578125" style="6" bestFit="1" customWidth="1"/>
    <col min="38" max="38" width="9.28515625" style="6" bestFit="1" customWidth="1"/>
    <col min="39" max="39" width="9.140625" style="37"/>
    <col min="40" max="40" width="14.28515625" style="6" bestFit="1" customWidth="1"/>
    <col min="41" max="41" width="9.28515625" style="6" bestFit="1" customWidth="1"/>
    <col min="42" max="43" width="9.42578125" style="6" bestFit="1" customWidth="1"/>
    <col min="44" max="44" width="9.28515625" style="6" bestFit="1" customWidth="1"/>
    <col min="45" max="45" width="9.140625" style="37"/>
    <col min="46" max="46" width="14.28515625" style="6" bestFit="1" customWidth="1"/>
    <col min="47" max="47" width="9.28515625" style="6" bestFit="1" customWidth="1"/>
    <col min="48" max="49" width="9.42578125" style="6" bestFit="1" customWidth="1"/>
    <col min="50" max="50" width="9.28515625" style="6" bestFit="1" customWidth="1"/>
    <col min="51" max="51" width="9.140625" style="37"/>
    <col min="52" max="52" width="14.28515625" style="6" bestFit="1" customWidth="1"/>
    <col min="53" max="53" width="9.28515625" style="6" bestFit="1" customWidth="1"/>
    <col min="54" max="55" width="9.42578125" style="6" bestFit="1" customWidth="1"/>
    <col min="56" max="56" width="9.28515625" style="6" bestFit="1" customWidth="1"/>
    <col min="57" max="57" width="9.140625" style="37"/>
    <col min="58" max="58" width="14.28515625" style="6" bestFit="1" customWidth="1"/>
    <col min="59" max="59" width="9.28515625" style="6" bestFit="1" customWidth="1"/>
    <col min="60" max="61" width="9.42578125" style="6" bestFit="1" customWidth="1"/>
    <col min="62" max="62" width="9.28515625" style="6" bestFit="1" customWidth="1"/>
    <col min="63" max="63" width="9.140625" style="37"/>
    <col min="64" max="64" width="9.140625" style="6"/>
    <col min="65" max="65" width="9.140625" style="6" customWidth="1"/>
    <col min="66" max="16384" width="9.140625" style="6"/>
  </cols>
  <sheetData>
    <row r="1" spans="1:68" x14ac:dyDescent="0.2">
      <c r="B1" s="6" t="s">
        <v>13</v>
      </c>
      <c r="C1" s="6" t="s">
        <v>14</v>
      </c>
    </row>
    <row r="2" spans="1:68" x14ac:dyDescent="0.2">
      <c r="A2" s="6" t="s">
        <v>15</v>
      </c>
      <c r="B2" s="7">
        <f>Input!B4</f>
        <v>29806</v>
      </c>
      <c r="C2" s="7" t="str">
        <f>IF(Input!C4&lt;&gt;"",Input!C4,"")</f>
        <v/>
      </c>
    </row>
    <row r="3" spans="1:68" x14ac:dyDescent="0.2">
      <c r="A3" s="6" t="s">
        <v>16</v>
      </c>
      <c r="B3" s="7">
        <f>Input!B3</f>
        <v>45658</v>
      </c>
      <c r="C3" s="7">
        <f>Input!B3</f>
        <v>45658</v>
      </c>
    </row>
    <row r="4" spans="1:68" x14ac:dyDescent="0.2">
      <c r="A4" s="6" t="s">
        <v>17</v>
      </c>
      <c r="B4" s="8">
        <f>YEAR(B3)-YEAR(B2)+IF(MONTH(B2)&gt;MONTH(B3),-1,0)+IF(AND(MONTH(B2)=MONTH(B3),DAY(B2)&gt;DAY(B3)),-1,0)</f>
        <v>43</v>
      </c>
      <c r="C4" s="8" t="str">
        <f>IF(C2&lt;&gt;"",YEAR(C3)-YEAR(C2)+IF(MONTH(C2)&gt;MONTH(C3),-1,0)+IF(AND(MONTH(C2)=MONTH(C3),DAY(C2)&gt;DAY(C3)),-1,0),"")</f>
        <v/>
      </c>
      <c r="E4" s="6" t="str">
        <f>IF(C2&lt;&gt;"",IF(Input!B6=List!Q2,List!Q2*12,VLOOKUP(C2,C12:E60,3)),"")</f>
        <v/>
      </c>
      <c r="F4" s="6" t="str">
        <f>IF(D2&lt;&gt;"",IF(Input!D6=List!R2,List!R2*12,VLOOKUP(D2,D12:F60,3)),"")</f>
        <v/>
      </c>
    </row>
    <row r="5" spans="1:68" x14ac:dyDescent="0.2">
      <c r="A5" s="6" t="s">
        <v>18</v>
      </c>
      <c r="B5" s="8">
        <f>IF(Input!B6=List!Q2,List!Q2*12,IF(Input!B6="cbs",VLOOKUP(B2,C12:E60,3),VLOOKUP(B2,C12:F60,4)))</f>
        <v>804</v>
      </c>
      <c r="C5" s="8" t="str">
        <f>IF(C2&lt;&gt;"",IF(Input!B6=List!Q2,List!Q2*12,IF(Input!B6="cbs",VLOOKUP(C2,C12:E60,3),VLOOKUP(C2,C12:F60,4))),"")</f>
        <v/>
      </c>
    </row>
    <row r="6" spans="1:68" x14ac:dyDescent="0.2">
      <c r="A6" s="6" t="s">
        <v>194</v>
      </c>
      <c r="B6" s="8">
        <f>B5</f>
        <v>804</v>
      </c>
      <c r="C6" s="8" t="str">
        <f>C5</f>
        <v/>
      </c>
    </row>
    <row r="7" spans="1:68" x14ac:dyDescent="0.2">
      <c r="A7" s="6" t="s">
        <v>19</v>
      </c>
      <c r="B7" s="9">
        <f>EDATE(B2,B6)</f>
        <v>54278</v>
      </c>
      <c r="C7" s="9" t="str">
        <f>IF(C2&lt;&gt;"",EDATE(C2,C6),"")</f>
        <v/>
      </c>
    </row>
    <row r="8" spans="1:68" x14ac:dyDescent="0.2">
      <c r="A8" s="6" t="s">
        <v>20</v>
      </c>
      <c r="B8" s="11">
        <f>B5/12</f>
        <v>67</v>
      </c>
      <c r="C8" s="11" t="str">
        <f>IF(C2&lt;&gt;"",C5/12,"")</f>
        <v/>
      </c>
      <c r="H8" s="6" t="s">
        <v>376</v>
      </c>
      <c r="N8" s="37" t="s">
        <v>183</v>
      </c>
      <c r="O8" s="6" t="s">
        <v>347</v>
      </c>
      <c r="U8" s="37" t="s">
        <v>183</v>
      </c>
      <c r="V8" s="6" t="s">
        <v>348</v>
      </c>
      <c r="AA8" s="37" t="s">
        <v>183</v>
      </c>
      <c r="AB8" s="6" t="s">
        <v>285</v>
      </c>
      <c r="AG8" s="37" t="s">
        <v>183</v>
      </c>
      <c r="AH8" s="6" t="s">
        <v>272</v>
      </c>
      <c r="AM8" s="37" t="s">
        <v>183</v>
      </c>
      <c r="AN8" s="6" t="s">
        <v>263</v>
      </c>
      <c r="AS8" s="37" t="s">
        <v>183</v>
      </c>
      <c r="AT8" s="6" t="s">
        <v>260</v>
      </c>
      <c r="AY8" s="37" t="s">
        <v>183</v>
      </c>
      <c r="AZ8" s="6" t="s">
        <v>228</v>
      </c>
      <c r="BE8" s="37" t="s">
        <v>183</v>
      </c>
      <c r="BF8" s="6" t="s">
        <v>181</v>
      </c>
      <c r="BK8" s="37" t="s">
        <v>183</v>
      </c>
      <c r="BL8" s="6" t="s">
        <v>182</v>
      </c>
    </row>
    <row r="10" spans="1:68" x14ac:dyDescent="0.2">
      <c r="A10" s="6" t="s">
        <v>21</v>
      </c>
      <c r="B10" s="6" t="s">
        <v>22</v>
      </c>
      <c r="E10" s="6" t="s">
        <v>245</v>
      </c>
      <c r="F10" s="6" t="s">
        <v>349</v>
      </c>
      <c r="H10" s="6" t="s">
        <v>21</v>
      </c>
      <c r="I10" s="6" t="s">
        <v>22</v>
      </c>
      <c r="O10" s="6" t="s">
        <v>21</v>
      </c>
      <c r="P10" s="6" t="s">
        <v>22</v>
      </c>
      <c r="V10" s="6" t="s">
        <v>21</v>
      </c>
      <c r="W10" s="6" t="s">
        <v>22</v>
      </c>
      <c r="AB10" s="6" t="s">
        <v>21</v>
      </c>
      <c r="AC10" s="6" t="s">
        <v>22</v>
      </c>
      <c r="AH10" s="6" t="s">
        <v>21</v>
      </c>
      <c r="AI10" s="6" t="s">
        <v>22</v>
      </c>
      <c r="AN10" s="6" t="s">
        <v>21</v>
      </c>
      <c r="AO10" s="6" t="s">
        <v>22</v>
      </c>
      <c r="AT10" s="6" t="s">
        <v>21</v>
      </c>
      <c r="AU10" s="6" t="s">
        <v>22</v>
      </c>
      <c r="AZ10" s="6" t="s">
        <v>21</v>
      </c>
      <c r="BA10" s="6" t="s">
        <v>22</v>
      </c>
      <c r="BF10" s="6" t="s">
        <v>21</v>
      </c>
      <c r="BG10" s="6" t="s">
        <v>22</v>
      </c>
      <c r="BL10" s="6" t="s">
        <v>21</v>
      </c>
      <c r="BM10" s="6" t="s">
        <v>22</v>
      </c>
    </row>
    <row r="11" spans="1:68" x14ac:dyDescent="0.2">
      <c r="A11" s="6" t="s">
        <v>23</v>
      </c>
      <c r="B11" s="6" t="s">
        <v>24</v>
      </c>
      <c r="C11" s="6" t="s">
        <v>25</v>
      </c>
      <c r="E11" s="6" t="s">
        <v>22</v>
      </c>
      <c r="F11" s="6" t="s">
        <v>22</v>
      </c>
      <c r="H11" s="6" t="s">
        <v>23</v>
      </c>
      <c r="I11" s="6" t="s">
        <v>24</v>
      </c>
      <c r="J11" s="83" t="s">
        <v>377</v>
      </c>
      <c r="K11" s="6" t="s">
        <v>25</v>
      </c>
      <c r="M11" s="6" t="s">
        <v>22</v>
      </c>
      <c r="O11" s="6" t="s">
        <v>23</v>
      </c>
      <c r="P11" s="6" t="s">
        <v>24</v>
      </c>
      <c r="Q11" s="83" t="s">
        <v>377</v>
      </c>
      <c r="R11" s="6" t="s">
        <v>25</v>
      </c>
      <c r="T11" s="6" t="s">
        <v>22</v>
      </c>
      <c r="V11" s="6" t="s">
        <v>23</v>
      </c>
      <c r="W11" s="6" t="s">
        <v>24</v>
      </c>
      <c r="X11" s="6" t="s">
        <v>25</v>
      </c>
      <c r="Z11" s="6" t="s">
        <v>22</v>
      </c>
      <c r="AB11" s="6" t="s">
        <v>23</v>
      </c>
      <c r="AC11" s="6" t="s">
        <v>24</v>
      </c>
      <c r="AD11" s="6" t="s">
        <v>25</v>
      </c>
      <c r="AF11" s="6" t="s">
        <v>22</v>
      </c>
      <c r="AH11" s="6" t="s">
        <v>23</v>
      </c>
      <c r="AI11" s="6" t="s">
        <v>24</v>
      </c>
      <c r="AJ11" s="6" t="s">
        <v>25</v>
      </c>
      <c r="AL11" s="6" t="s">
        <v>22</v>
      </c>
      <c r="AN11" s="6" t="s">
        <v>23</v>
      </c>
      <c r="AO11" s="6" t="s">
        <v>24</v>
      </c>
      <c r="AP11" s="6" t="s">
        <v>25</v>
      </c>
      <c r="AR11" s="6" t="s">
        <v>22</v>
      </c>
      <c r="AT11" s="6" t="s">
        <v>23</v>
      </c>
      <c r="AU11" s="6" t="s">
        <v>24</v>
      </c>
      <c r="AV11" s="6" t="s">
        <v>25</v>
      </c>
      <c r="AX11" s="6" t="s">
        <v>22</v>
      </c>
      <c r="AZ11" s="6" t="s">
        <v>23</v>
      </c>
      <c r="BA11" s="6" t="s">
        <v>24</v>
      </c>
      <c r="BB11" s="6" t="s">
        <v>25</v>
      </c>
      <c r="BD11" s="6" t="s">
        <v>22</v>
      </c>
      <c r="BF11" s="6" t="s">
        <v>23</v>
      </c>
      <c r="BG11" s="6" t="s">
        <v>24</v>
      </c>
      <c r="BH11" s="6" t="s">
        <v>25</v>
      </c>
      <c r="BJ11" s="6" t="s">
        <v>22</v>
      </c>
      <c r="BL11" s="6" t="s">
        <v>23</v>
      </c>
      <c r="BM11" s="6" t="s">
        <v>24</v>
      </c>
      <c r="BN11" s="6" t="s">
        <v>25</v>
      </c>
      <c r="BP11" s="6" t="s">
        <v>22</v>
      </c>
    </row>
    <row r="12" spans="1:68" x14ac:dyDescent="0.2">
      <c r="C12" s="7">
        <v>1</v>
      </c>
      <c r="D12" s="7"/>
      <c r="E12" s="19">
        <v>780</v>
      </c>
      <c r="F12" s="19">
        <v>780</v>
      </c>
      <c r="G12" s="19"/>
      <c r="H12" s="6">
        <v>2012</v>
      </c>
      <c r="I12" s="6">
        <v>0</v>
      </c>
      <c r="J12" s="6">
        <f>M12-780</f>
        <v>0</v>
      </c>
      <c r="K12" s="7">
        <v>1</v>
      </c>
      <c r="L12" s="7">
        <v>17533</v>
      </c>
      <c r="M12" s="19">
        <v>780</v>
      </c>
      <c r="N12" s="37" t="str">
        <f>IF(AND(H12=O12,I12=P12,K12=R12,L12=S12,M12=T12),"","x")</f>
        <v/>
      </c>
      <c r="O12" s="6">
        <v>2012</v>
      </c>
      <c r="P12" s="6">
        <v>0</v>
      </c>
      <c r="Q12" s="6">
        <f>T12-780</f>
        <v>0</v>
      </c>
      <c r="R12" s="7">
        <v>1</v>
      </c>
      <c r="S12" s="7">
        <v>17533</v>
      </c>
      <c r="T12" s="19">
        <v>780</v>
      </c>
      <c r="U12" s="37" t="str">
        <f>IF(AND(O12=V12,P12=W12,R12=X12,S12=Y12,T12=Z12),"","x")</f>
        <v/>
      </c>
      <c r="V12" s="6">
        <v>2012</v>
      </c>
      <c r="W12" s="6">
        <v>0</v>
      </c>
      <c r="X12" s="7">
        <v>1</v>
      </c>
      <c r="Y12" s="7">
        <v>17533</v>
      </c>
      <c r="Z12" s="19">
        <v>780</v>
      </c>
      <c r="AA12" s="37" t="str">
        <f>IF(AND(V12=AB12,W12=AC12,X12=AD12,Y12=AE12,Z12=AF12),"","x")</f>
        <v>x</v>
      </c>
      <c r="AC12" s="6">
        <v>0</v>
      </c>
      <c r="AD12" s="7">
        <v>1</v>
      </c>
      <c r="AE12" s="7">
        <v>17533</v>
      </c>
      <c r="AF12" s="19">
        <v>780</v>
      </c>
      <c r="AG12" s="37" t="str">
        <f>IF(AND(AB12=AH12,AC12=AI12,AD12=AJ12,AE12=AK12,AF12=AL12),"","x")</f>
        <v>x</v>
      </c>
      <c r="AH12" s="6">
        <v>2012</v>
      </c>
      <c r="AI12" s="6">
        <v>0</v>
      </c>
      <c r="AJ12" s="7">
        <v>1</v>
      </c>
      <c r="AK12" s="7">
        <v>17533</v>
      </c>
      <c r="AL12" s="19">
        <v>780</v>
      </c>
      <c r="AM12" s="37" t="str">
        <f>IF(AND(AH12=AN12,AI12=AO12,AJ12=AP12,AK12=AQ12,AL12=AR12),"","x")</f>
        <v/>
      </c>
      <c r="AN12" s="6">
        <v>2012</v>
      </c>
      <c r="AO12" s="6">
        <v>0</v>
      </c>
      <c r="AP12" s="7">
        <v>1</v>
      </c>
      <c r="AQ12" s="7">
        <v>17533</v>
      </c>
      <c r="AR12" s="19">
        <v>780</v>
      </c>
      <c r="AS12" s="37" t="str">
        <f>IF(AND(AN12=AT12,AO12=AU12,AP12=AV12,AQ12=AW12,AR12=AX12),"","x")</f>
        <v/>
      </c>
      <c r="AT12" s="6">
        <v>2012</v>
      </c>
      <c r="AU12" s="6">
        <v>0</v>
      </c>
      <c r="AV12" s="7">
        <v>1</v>
      </c>
      <c r="AW12" s="7">
        <v>17533</v>
      </c>
      <c r="AX12" s="19">
        <v>780</v>
      </c>
      <c r="AY12" s="37" t="str">
        <f>IF(AND(AT12=AZ12,AU12=BA12,AV12=BB12,AW12=BC12,AX12=BD12),"","x")</f>
        <v/>
      </c>
      <c r="AZ12" s="6">
        <v>2012</v>
      </c>
      <c r="BA12" s="6">
        <v>0</v>
      </c>
      <c r="BB12" s="7">
        <v>1</v>
      </c>
      <c r="BC12" s="7">
        <v>17533</v>
      </c>
      <c r="BD12" s="19">
        <v>780</v>
      </c>
      <c r="BE12" s="37" t="str">
        <f>IF(AND(AZ12=BF12,BA12=BG12,BB12=BH12,BC12=BI12,BD12=BJ12),"","x")</f>
        <v/>
      </c>
      <c r="BF12" s="6">
        <v>2012</v>
      </c>
      <c r="BG12" s="6">
        <v>0</v>
      </c>
      <c r="BH12" s="7">
        <v>1</v>
      </c>
      <c r="BI12" s="7">
        <v>17533</v>
      </c>
      <c r="BJ12" s="19">
        <v>780</v>
      </c>
      <c r="BK12" s="37" t="str">
        <f t="shared" ref="BK12:BK43" si="0">IF(AND(BF12=BL12,BG12=BM12,BH12=BN12,BI12=BO12,BJ12=BP12),"","x")</f>
        <v/>
      </c>
      <c r="BL12" s="6">
        <v>2012</v>
      </c>
      <c r="BM12" s="6">
        <v>0</v>
      </c>
      <c r="BN12" s="7">
        <v>1</v>
      </c>
      <c r="BO12" s="7">
        <v>17533</v>
      </c>
      <c r="BP12" s="6">
        <v>780</v>
      </c>
    </row>
    <row r="13" spans="1:68" x14ac:dyDescent="0.2">
      <c r="C13" s="7">
        <v>17533</v>
      </c>
      <c r="D13" s="7"/>
      <c r="E13" s="19">
        <v>781</v>
      </c>
      <c r="F13" s="19">
        <v>781</v>
      </c>
      <c r="G13" s="19"/>
      <c r="H13" s="6">
        <v>2013</v>
      </c>
      <c r="I13" s="6">
        <v>1</v>
      </c>
      <c r="J13" s="6">
        <f t="shared" ref="J13:J60" si="1">M13-780</f>
        <v>1</v>
      </c>
      <c r="K13" s="7">
        <v>17533</v>
      </c>
      <c r="L13" s="7">
        <v>17868</v>
      </c>
      <c r="M13" s="19">
        <v>781</v>
      </c>
      <c r="N13" s="37" t="str">
        <f t="shared" ref="N13:N60" si="2">IF(AND(H13=O13,I13=P13,K13=R13,L13=S13,M13=T13),"","x")</f>
        <v/>
      </c>
      <c r="O13" s="6">
        <v>2013</v>
      </c>
      <c r="P13" s="6">
        <v>1</v>
      </c>
      <c r="Q13" s="6">
        <f t="shared" ref="Q13:Q60" si="3">T13-780</f>
        <v>1</v>
      </c>
      <c r="R13" s="7">
        <v>17533</v>
      </c>
      <c r="S13" s="7">
        <v>17868</v>
      </c>
      <c r="T13" s="19">
        <v>781</v>
      </c>
      <c r="U13" s="37" t="str">
        <f t="shared" ref="U13:U60" si="4">IF(AND(O13=V13,P13=W13,R13=X13,S13=Y13,T13=Z13),"","x")</f>
        <v/>
      </c>
      <c r="V13" s="6">
        <v>2013</v>
      </c>
      <c r="W13" s="6">
        <v>1</v>
      </c>
      <c r="X13" s="7">
        <v>17533</v>
      </c>
      <c r="Y13" s="7">
        <v>17868</v>
      </c>
      <c r="Z13" s="19">
        <v>781</v>
      </c>
      <c r="AA13" s="37" t="str">
        <f t="shared" ref="AA13:AA60" si="5">IF(AND(V13=AB13,W13=AC13,X13=AD13,Y13=AE13,Z13=AF13),"","x")</f>
        <v>x</v>
      </c>
      <c r="AC13" s="6">
        <v>1</v>
      </c>
      <c r="AD13" s="7">
        <v>17533</v>
      </c>
      <c r="AE13" s="7">
        <v>17868</v>
      </c>
      <c r="AF13" s="19">
        <v>781</v>
      </c>
      <c r="AG13" s="37" t="str">
        <f t="shared" ref="AG13:AG60" si="6">IF(AND(AB13=AH13,AC13=AI13,AD13=AJ13,AE13=AK13,AF13=AL13),"","x")</f>
        <v>x</v>
      </c>
      <c r="AH13" s="6">
        <v>2013</v>
      </c>
      <c r="AI13" s="6">
        <v>1</v>
      </c>
      <c r="AJ13" s="7">
        <v>17533</v>
      </c>
      <c r="AK13" s="7">
        <v>17868</v>
      </c>
      <c r="AL13" s="19">
        <v>781</v>
      </c>
      <c r="AM13" s="37" t="str">
        <f t="shared" ref="AM13:AM60" si="7">IF(AND(AH13=AN13,AI13=AO13,AJ13=AP13,AK13=AQ13,AL13=AR13),"","x")</f>
        <v/>
      </c>
      <c r="AN13" s="6">
        <v>2013</v>
      </c>
      <c r="AO13" s="6">
        <v>1</v>
      </c>
      <c r="AP13" s="7">
        <v>17533</v>
      </c>
      <c r="AQ13" s="7">
        <v>17868</v>
      </c>
      <c r="AR13" s="19">
        <v>781</v>
      </c>
      <c r="AS13" s="37" t="str">
        <f t="shared" ref="AS13:AS60" si="8">IF(AND(AN13=AT13,AO13=AU13,AP13=AV13,AQ13=AW13,AR13=AX13),"","x")</f>
        <v/>
      </c>
      <c r="AT13" s="6">
        <v>2013</v>
      </c>
      <c r="AU13" s="6">
        <v>1</v>
      </c>
      <c r="AV13" s="7">
        <v>17533</v>
      </c>
      <c r="AW13" s="7">
        <v>17868</v>
      </c>
      <c r="AX13" s="19">
        <v>781</v>
      </c>
      <c r="AY13" s="37" t="str">
        <f t="shared" ref="AY13:AY60" si="9">IF(AND(AT13=AZ13,AU13=BA13,AV13=BB13,AW13=BC13,AX13=BD13),"","x")</f>
        <v/>
      </c>
      <c r="AZ13" s="6">
        <v>2013</v>
      </c>
      <c r="BA13" s="6">
        <v>1</v>
      </c>
      <c r="BB13" s="7">
        <v>17533</v>
      </c>
      <c r="BC13" s="7">
        <v>17868</v>
      </c>
      <c r="BD13" s="19">
        <v>781</v>
      </c>
      <c r="BE13" s="37" t="str">
        <f t="shared" ref="BE13:BE60" si="10">IF(AND(AZ13=BF13,BA13=BG13,BB13=BH13,BC13=BI13,BD13=BJ13),"","x")</f>
        <v/>
      </c>
      <c r="BF13" s="6">
        <v>2013</v>
      </c>
      <c r="BG13" s="6">
        <v>1</v>
      </c>
      <c r="BH13" s="7">
        <v>17533</v>
      </c>
      <c r="BI13" s="7">
        <v>17868</v>
      </c>
      <c r="BJ13" s="19">
        <v>781</v>
      </c>
      <c r="BK13" s="37" t="str">
        <f t="shared" si="0"/>
        <v/>
      </c>
      <c r="BL13" s="6">
        <v>2013</v>
      </c>
      <c r="BM13" s="6">
        <v>1</v>
      </c>
      <c r="BN13" s="7">
        <v>17533</v>
      </c>
      <c r="BO13" s="7">
        <v>17868</v>
      </c>
      <c r="BP13" s="6">
        <v>781</v>
      </c>
    </row>
    <row r="14" spans="1:68" x14ac:dyDescent="0.2">
      <c r="C14" s="7">
        <v>17868</v>
      </c>
      <c r="D14" s="7"/>
      <c r="E14" s="19">
        <v>782</v>
      </c>
      <c r="F14" s="19">
        <v>782</v>
      </c>
      <c r="G14" s="19"/>
      <c r="H14" s="6">
        <v>2014</v>
      </c>
      <c r="I14" s="6">
        <v>2</v>
      </c>
      <c r="J14" s="6">
        <f t="shared" si="1"/>
        <v>2</v>
      </c>
      <c r="K14" s="7">
        <v>17868</v>
      </c>
      <c r="L14" s="7">
        <v>18203</v>
      </c>
      <c r="M14" s="19">
        <v>782</v>
      </c>
      <c r="N14" s="37" t="str">
        <f t="shared" si="2"/>
        <v/>
      </c>
      <c r="O14" s="6">
        <v>2014</v>
      </c>
      <c r="P14" s="6">
        <v>2</v>
      </c>
      <c r="Q14" s="6">
        <f t="shared" si="3"/>
        <v>2</v>
      </c>
      <c r="R14" s="7">
        <v>17868</v>
      </c>
      <c r="S14" s="7">
        <v>18203</v>
      </c>
      <c r="T14" s="19">
        <v>782</v>
      </c>
      <c r="U14" s="37" t="str">
        <f t="shared" si="4"/>
        <v/>
      </c>
      <c r="V14" s="6">
        <v>2014</v>
      </c>
      <c r="W14" s="6">
        <v>2</v>
      </c>
      <c r="X14" s="7">
        <v>17868</v>
      </c>
      <c r="Y14" s="7">
        <v>18203</v>
      </c>
      <c r="Z14" s="19">
        <v>782</v>
      </c>
      <c r="AA14" s="37" t="str">
        <f t="shared" si="5"/>
        <v>x</v>
      </c>
      <c r="AC14" s="6">
        <v>2</v>
      </c>
      <c r="AD14" s="7">
        <v>17868</v>
      </c>
      <c r="AE14" s="7">
        <v>18203</v>
      </c>
      <c r="AF14" s="19">
        <v>782</v>
      </c>
      <c r="AG14" s="37" t="str">
        <f t="shared" si="6"/>
        <v>x</v>
      </c>
      <c r="AH14" s="6">
        <v>2014</v>
      </c>
      <c r="AI14" s="6">
        <v>2</v>
      </c>
      <c r="AJ14" s="7">
        <v>17868</v>
      </c>
      <c r="AK14" s="7">
        <v>18203</v>
      </c>
      <c r="AL14" s="19">
        <v>782</v>
      </c>
      <c r="AM14" s="37" t="str">
        <f t="shared" si="7"/>
        <v/>
      </c>
      <c r="AN14" s="6">
        <v>2014</v>
      </c>
      <c r="AO14" s="6">
        <v>2</v>
      </c>
      <c r="AP14" s="7">
        <v>17868</v>
      </c>
      <c r="AQ14" s="7">
        <v>18203</v>
      </c>
      <c r="AR14" s="19">
        <v>781.99999999999989</v>
      </c>
      <c r="AS14" s="37" t="str">
        <f t="shared" si="8"/>
        <v/>
      </c>
      <c r="AT14" s="6">
        <v>2014</v>
      </c>
      <c r="AU14" s="6">
        <v>2</v>
      </c>
      <c r="AV14" s="7">
        <v>17868</v>
      </c>
      <c r="AW14" s="7">
        <v>18203</v>
      </c>
      <c r="AX14" s="19">
        <v>782</v>
      </c>
      <c r="AY14" s="37" t="str">
        <f t="shared" si="9"/>
        <v/>
      </c>
      <c r="AZ14" s="6">
        <v>2014</v>
      </c>
      <c r="BA14" s="6">
        <v>2</v>
      </c>
      <c r="BB14" s="7">
        <v>17868</v>
      </c>
      <c r="BC14" s="7">
        <v>18203</v>
      </c>
      <c r="BD14" s="19">
        <v>781.99999999999989</v>
      </c>
      <c r="BE14" s="37" t="str">
        <f t="shared" si="10"/>
        <v/>
      </c>
      <c r="BF14" s="6">
        <v>2014</v>
      </c>
      <c r="BG14" s="6">
        <v>2</v>
      </c>
      <c r="BH14" s="7">
        <v>17868</v>
      </c>
      <c r="BI14" s="7">
        <v>18203</v>
      </c>
      <c r="BJ14" s="19">
        <v>782</v>
      </c>
      <c r="BK14" s="37" t="str">
        <f t="shared" si="0"/>
        <v/>
      </c>
      <c r="BL14" s="6">
        <v>2014</v>
      </c>
      <c r="BM14" s="6">
        <v>2</v>
      </c>
      <c r="BN14" s="7">
        <v>17868</v>
      </c>
      <c r="BO14" s="7">
        <v>18203</v>
      </c>
      <c r="BP14" s="6">
        <v>781.99999999999989</v>
      </c>
    </row>
    <row r="15" spans="1:68" x14ac:dyDescent="0.2">
      <c r="C15" s="7">
        <v>18203</v>
      </c>
      <c r="D15" s="7"/>
      <c r="E15" s="19">
        <v>783</v>
      </c>
      <c r="F15" s="19">
        <v>783</v>
      </c>
      <c r="G15" s="19"/>
      <c r="H15" s="6">
        <v>2015</v>
      </c>
      <c r="I15" s="6">
        <v>3</v>
      </c>
      <c r="J15" s="6">
        <f t="shared" si="1"/>
        <v>3</v>
      </c>
      <c r="K15" s="7">
        <v>18203</v>
      </c>
      <c r="L15" s="7">
        <v>18537</v>
      </c>
      <c r="M15" s="19">
        <v>783</v>
      </c>
      <c r="N15" s="37" t="str">
        <f t="shared" si="2"/>
        <v/>
      </c>
      <c r="O15" s="6">
        <v>2015</v>
      </c>
      <c r="P15" s="6">
        <v>3</v>
      </c>
      <c r="Q15" s="6">
        <f t="shared" si="3"/>
        <v>3</v>
      </c>
      <c r="R15" s="7">
        <v>18203</v>
      </c>
      <c r="S15" s="7">
        <v>18537</v>
      </c>
      <c r="T15" s="19">
        <v>783</v>
      </c>
      <c r="U15" s="37" t="str">
        <f t="shared" si="4"/>
        <v/>
      </c>
      <c r="V15" s="6">
        <v>2015</v>
      </c>
      <c r="W15" s="6">
        <v>3</v>
      </c>
      <c r="X15" s="7">
        <v>18203</v>
      </c>
      <c r="Y15" s="7">
        <v>18537</v>
      </c>
      <c r="Z15" s="19">
        <v>783</v>
      </c>
      <c r="AA15" s="37" t="str">
        <f t="shared" si="5"/>
        <v>x</v>
      </c>
      <c r="AC15" s="6">
        <v>3</v>
      </c>
      <c r="AD15" s="7">
        <v>18203</v>
      </c>
      <c r="AE15" s="7">
        <v>18537</v>
      </c>
      <c r="AF15" s="19">
        <v>783</v>
      </c>
      <c r="AG15" s="37" t="str">
        <f t="shared" si="6"/>
        <v>x</v>
      </c>
      <c r="AH15" s="6">
        <v>2015</v>
      </c>
      <c r="AI15" s="6">
        <v>3</v>
      </c>
      <c r="AJ15" s="7">
        <v>18203</v>
      </c>
      <c r="AK15" s="7">
        <v>18537</v>
      </c>
      <c r="AL15" s="19">
        <v>783</v>
      </c>
      <c r="AM15" s="37" t="str">
        <f t="shared" si="7"/>
        <v/>
      </c>
      <c r="AN15" s="6">
        <v>2015</v>
      </c>
      <c r="AO15" s="6">
        <v>3</v>
      </c>
      <c r="AP15" s="7">
        <v>18203</v>
      </c>
      <c r="AQ15" s="7">
        <v>18537</v>
      </c>
      <c r="AR15" s="19">
        <v>782.99999999999977</v>
      </c>
      <c r="AS15" s="37" t="str">
        <f t="shared" si="8"/>
        <v/>
      </c>
      <c r="AT15" s="6">
        <v>2015</v>
      </c>
      <c r="AU15" s="6">
        <v>3</v>
      </c>
      <c r="AV15" s="7">
        <v>18203</v>
      </c>
      <c r="AW15" s="7">
        <v>18537</v>
      </c>
      <c r="AX15" s="19">
        <v>783</v>
      </c>
      <c r="AY15" s="37" t="str">
        <f t="shared" si="9"/>
        <v/>
      </c>
      <c r="AZ15" s="6">
        <v>2015</v>
      </c>
      <c r="BA15" s="6">
        <v>3</v>
      </c>
      <c r="BB15" s="7">
        <v>18203</v>
      </c>
      <c r="BC15" s="7">
        <v>18537</v>
      </c>
      <c r="BD15" s="19">
        <v>782.99999999999977</v>
      </c>
      <c r="BE15" s="37" t="str">
        <f t="shared" si="10"/>
        <v/>
      </c>
      <c r="BF15" s="6">
        <v>2015</v>
      </c>
      <c r="BG15" s="6">
        <v>3</v>
      </c>
      <c r="BH15" s="7">
        <v>18203</v>
      </c>
      <c r="BI15" s="7">
        <v>18537</v>
      </c>
      <c r="BJ15" s="19">
        <v>783</v>
      </c>
      <c r="BK15" s="37" t="str">
        <f t="shared" si="0"/>
        <v/>
      </c>
      <c r="BL15" s="6">
        <v>2015</v>
      </c>
      <c r="BM15" s="6">
        <v>3</v>
      </c>
      <c r="BN15" s="7">
        <v>18203</v>
      </c>
      <c r="BO15" s="7">
        <v>18537</v>
      </c>
      <c r="BP15" s="6">
        <v>782.99999999999977</v>
      </c>
    </row>
    <row r="16" spans="1:68" x14ac:dyDescent="0.2">
      <c r="C16" s="7">
        <v>18537</v>
      </c>
      <c r="D16" s="7"/>
      <c r="E16" s="19">
        <v>786</v>
      </c>
      <c r="F16" s="19">
        <v>786</v>
      </c>
      <c r="G16" s="19"/>
      <c r="H16" s="6">
        <v>2016</v>
      </c>
      <c r="I16" s="6">
        <v>6</v>
      </c>
      <c r="J16" s="6">
        <f t="shared" si="1"/>
        <v>6</v>
      </c>
      <c r="K16" s="7">
        <v>18537</v>
      </c>
      <c r="L16" s="7">
        <v>18810</v>
      </c>
      <c r="M16" s="19">
        <v>786</v>
      </c>
      <c r="N16" s="37" t="str">
        <f t="shared" si="2"/>
        <v/>
      </c>
      <c r="O16" s="6">
        <v>2016</v>
      </c>
      <c r="P16" s="6">
        <v>6</v>
      </c>
      <c r="Q16" s="6">
        <f t="shared" si="3"/>
        <v>6</v>
      </c>
      <c r="R16" s="7">
        <v>18537</v>
      </c>
      <c r="S16" s="7">
        <v>18810</v>
      </c>
      <c r="T16" s="19">
        <v>786</v>
      </c>
      <c r="U16" s="37" t="str">
        <f t="shared" si="4"/>
        <v/>
      </c>
      <c r="V16" s="6">
        <v>2016</v>
      </c>
      <c r="W16" s="6">
        <v>6</v>
      </c>
      <c r="X16" s="7">
        <v>18537</v>
      </c>
      <c r="Y16" s="7">
        <v>18810</v>
      </c>
      <c r="Z16" s="19">
        <v>786</v>
      </c>
      <c r="AA16" s="37" t="str">
        <f t="shared" si="5"/>
        <v>x</v>
      </c>
      <c r="AC16" s="6">
        <v>6</v>
      </c>
      <c r="AD16" s="7">
        <v>18537</v>
      </c>
      <c r="AE16" s="7">
        <v>18810</v>
      </c>
      <c r="AF16" s="19">
        <v>786</v>
      </c>
      <c r="AG16" s="37" t="str">
        <f t="shared" si="6"/>
        <v>x</v>
      </c>
      <c r="AH16" s="6">
        <v>2016</v>
      </c>
      <c r="AI16" s="6">
        <v>6</v>
      </c>
      <c r="AJ16" s="7">
        <v>18537</v>
      </c>
      <c r="AK16" s="7">
        <v>18810</v>
      </c>
      <c r="AL16" s="19">
        <v>786</v>
      </c>
      <c r="AM16" s="37" t="str">
        <f t="shared" si="7"/>
        <v/>
      </c>
      <c r="AN16" s="6">
        <v>2016</v>
      </c>
      <c r="AO16" s="6">
        <v>6</v>
      </c>
      <c r="AP16" s="7">
        <v>18537</v>
      </c>
      <c r="AQ16" s="7">
        <v>18810</v>
      </c>
      <c r="AR16" s="19">
        <v>785.99999999999977</v>
      </c>
      <c r="AS16" s="37" t="str">
        <f t="shared" si="8"/>
        <v/>
      </c>
      <c r="AT16" s="6">
        <v>2016</v>
      </c>
      <c r="AU16" s="6">
        <v>6</v>
      </c>
      <c r="AV16" s="7">
        <v>18537</v>
      </c>
      <c r="AW16" s="7">
        <v>18810</v>
      </c>
      <c r="AX16" s="19">
        <v>786</v>
      </c>
      <c r="AY16" s="37" t="str">
        <f t="shared" si="9"/>
        <v/>
      </c>
      <c r="AZ16" s="6">
        <v>2016</v>
      </c>
      <c r="BA16" s="6">
        <v>6</v>
      </c>
      <c r="BB16" s="7">
        <v>18537</v>
      </c>
      <c r="BC16" s="7">
        <v>18810</v>
      </c>
      <c r="BD16" s="19">
        <v>785.99999999999977</v>
      </c>
      <c r="BE16" s="37" t="str">
        <f t="shared" si="10"/>
        <v/>
      </c>
      <c r="BF16" s="6">
        <v>2016</v>
      </c>
      <c r="BG16" s="6">
        <v>6</v>
      </c>
      <c r="BH16" s="7">
        <v>18537</v>
      </c>
      <c r="BI16" s="7">
        <v>18810</v>
      </c>
      <c r="BJ16" s="19">
        <v>786</v>
      </c>
      <c r="BK16" s="37" t="str">
        <f t="shared" si="0"/>
        <v>x</v>
      </c>
      <c r="BL16" s="6">
        <v>2016</v>
      </c>
      <c r="BM16" s="6">
        <v>5</v>
      </c>
      <c r="BN16" s="7">
        <v>18537</v>
      </c>
      <c r="BO16" s="7">
        <v>18841</v>
      </c>
      <c r="BP16" s="6">
        <v>784.99999999999989</v>
      </c>
    </row>
    <row r="17" spans="3:68" x14ac:dyDescent="0.2">
      <c r="C17" s="7">
        <v>18810</v>
      </c>
      <c r="D17" s="7"/>
      <c r="E17" s="19">
        <v>789</v>
      </c>
      <c r="F17" s="19">
        <v>789</v>
      </c>
      <c r="G17" s="19"/>
      <c r="H17" s="6">
        <v>2017</v>
      </c>
      <c r="I17" s="6">
        <v>9</v>
      </c>
      <c r="J17" s="6">
        <f t="shared" si="1"/>
        <v>9</v>
      </c>
      <c r="K17" s="7">
        <v>18810</v>
      </c>
      <c r="L17" s="7">
        <v>19085</v>
      </c>
      <c r="M17" s="19">
        <v>789</v>
      </c>
      <c r="N17" s="37" t="str">
        <f t="shared" si="2"/>
        <v/>
      </c>
      <c r="O17" s="6">
        <v>2017</v>
      </c>
      <c r="P17" s="6">
        <v>9</v>
      </c>
      <c r="Q17" s="6">
        <f t="shared" si="3"/>
        <v>9</v>
      </c>
      <c r="R17" s="7">
        <v>18810</v>
      </c>
      <c r="S17" s="7">
        <v>19085</v>
      </c>
      <c r="T17" s="19">
        <v>789</v>
      </c>
      <c r="U17" s="37" t="str">
        <f t="shared" si="4"/>
        <v/>
      </c>
      <c r="V17" s="6">
        <v>2017</v>
      </c>
      <c r="W17" s="6">
        <v>9</v>
      </c>
      <c r="X17" s="7">
        <v>18810</v>
      </c>
      <c r="Y17" s="7">
        <v>19085</v>
      </c>
      <c r="Z17" s="19">
        <v>789</v>
      </c>
      <c r="AA17" s="37" t="str">
        <f t="shared" si="5"/>
        <v>x</v>
      </c>
      <c r="AC17" s="6">
        <v>9</v>
      </c>
      <c r="AD17" s="7">
        <v>18810</v>
      </c>
      <c r="AE17" s="7">
        <v>19085</v>
      </c>
      <c r="AF17" s="19">
        <v>789</v>
      </c>
      <c r="AG17" s="37" t="str">
        <f t="shared" si="6"/>
        <v>x</v>
      </c>
      <c r="AH17" s="6">
        <v>2017</v>
      </c>
      <c r="AI17" s="6">
        <v>9</v>
      </c>
      <c r="AJ17" s="7">
        <v>18810</v>
      </c>
      <c r="AK17" s="7">
        <v>19085</v>
      </c>
      <c r="AL17" s="19">
        <v>789</v>
      </c>
      <c r="AM17" s="37" t="str">
        <f t="shared" si="7"/>
        <v/>
      </c>
      <c r="AN17" s="6">
        <v>2017</v>
      </c>
      <c r="AO17" s="6">
        <v>9</v>
      </c>
      <c r="AP17" s="7">
        <v>18810</v>
      </c>
      <c r="AQ17" s="7">
        <v>19085</v>
      </c>
      <c r="AR17" s="19">
        <v>788.99999999999977</v>
      </c>
      <c r="AS17" s="37" t="str">
        <f t="shared" si="8"/>
        <v/>
      </c>
      <c r="AT17" s="6">
        <v>2017</v>
      </c>
      <c r="AU17" s="6">
        <v>9</v>
      </c>
      <c r="AV17" s="7">
        <v>18810</v>
      </c>
      <c r="AW17" s="7">
        <v>19085</v>
      </c>
      <c r="AX17" s="19">
        <v>789</v>
      </c>
      <c r="AY17" s="37" t="str">
        <f t="shared" si="9"/>
        <v/>
      </c>
      <c r="AZ17" s="6">
        <v>2017</v>
      </c>
      <c r="BA17" s="6">
        <v>9</v>
      </c>
      <c r="BB17" s="7">
        <v>18810</v>
      </c>
      <c r="BC17" s="7">
        <v>19085</v>
      </c>
      <c r="BD17" s="19">
        <v>788.99999999999977</v>
      </c>
      <c r="BE17" s="37" t="str">
        <f t="shared" si="10"/>
        <v/>
      </c>
      <c r="BF17" s="6">
        <v>2017</v>
      </c>
      <c r="BG17" s="6">
        <v>9</v>
      </c>
      <c r="BH17" s="7">
        <v>18810</v>
      </c>
      <c r="BI17" s="7">
        <v>19085</v>
      </c>
      <c r="BJ17" s="19">
        <v>789</v>
      </c>
      <c r="BK17" s="37" t="str">
        <f t="shared" si="0"/>
        <v>x</v>
      </c>
      <c r="BL17" s="6">
        <v>2017</v>
      </c>
      <c r="BM17" s="6">
        <v>7</v>
      </c>
      <c r="BN17" s="7">
        <v>18841</v>
      </c>
      <c r="BO17" s="7">
        <v>19146</v>
      </c>
      <c r="BP17" s="6">
        <v>787</v>
      </c>
    </row>
    <row r="18" spans="3:68" x14ac:dyDescent="0.2">
      <c r="C18" s="7">
        <v>19085</v>
      </c>
      <c r="D18" s="7"/>
      <c r="E18" s="19">
        <v>792</v>
      </c>
      <c r="F18" s="19">
        <v>792</v>
      </c>
      <c r="G18" s="19"/>
      <c r="H18" s="6">
        <v>2018</v>
      </c>
      <c r="I18" s="6">
        <v>12</v>
      </c>
      <c r="J18" s="6">
        <f t="shared" si="1"/>
        <v>12</v>
      </c>
      <c r="K18" s="7">
        <v>19085</v>
      </c>
      <c r="L18" s="7">
        <v>19360</v>
      </c>
      <c r="M18" s="19">
        <v>792</v>
      </c>
      <c r="N18" s="37" t="str">
        <f t="shared" si="2"/>
        <v/>
      </c>
      <c r="O18" s="6">
        <v>2018</v>
      </c>
      <c r="P18" s="6">
        <v>12</v>
      </c>
      <c r="Q18" s="6">
        <f t="shared" si="3"/>
        <v>12</v>
      </c>
      <c r="R18" s="7">
        <v>19085</v>
      </c>
      <c r="S18" s="7">
        <v>19360</v>
      </c>
      <c r="T18" s="19">
        <v>792</v>
      </c>
      <c r="U18" s="37" t="str">
        <f t="shared" si="4"/>
        <v/>
      </c>
      <c r="V18" s="6">
        <v>2018</v>
      </c>
      <c r="W18" s="6">
        <v>12</v>
      </c>
      <c r="X18" s="7">
        <v>19085</v>
      </c>
      <c r="Y18" s="7">
        <v>19360</v>
      </c>
      <c r="Z18" s="19">
        <v>792</v>
      </c>
      <c r="AA18" s="37" t="str">
        <f t="shared" si="5"/>
        <v>x</v>
      </c>
      <c r="AC18" s="6">
        <v>12</v>
      </c>
      <c r="AD18" s="7">
        <v>19085</v>
      </c>
      <c r="AE18" s="7">
        <v>19360</v>
      </c>
      <c r="AF18" s="19">
        <v>792</v>
      </c>
      <c r="AG18" s="37" t="str">
        <f t="shared" si="6"/>
        <v>x</v>
      </c>
      <c r="AH18" s="6">
        <v>2018</v>
      </c>
      <c r="AI18" s="6">
        <v>12</v>
      </c>
      <c r="AJ18" s="7">
        <v>19085</v>
      </c>
      <c r="AK18" s="7">
        <v>19360</v>
      </c>
      <c r="AL18" s="19">
        <v>792</v>
      </c>
      <c r="AM18" s="37" t="str">
        <f t="shared" si="7"/>
        <v/>
      </c>
      <c r="AN18" s="6">
        <v>2018</v>
      </c>
      <c r="AO18" s="6">
        <v>12</v>
      </c>
      <c r="AP18" s="7">
        <v>19085</v>
      </c>
      <c r="AQ18" s="7">
        <v>19360</v>
      </c>
      <c r="AR18" s="19">
        <v>791.99999999999977</v>
      </c>
      <c r="AS18" s="37" t="str">
        <f t="shared" si="8"/>
        <v/>
      </c>
      <c r="AT18" s="6">
        <v>2018</v>
      </c>
      <c r="AU18" s="6">
        <v>12</v>
      </c>
      <c r="AV18" s="7">
        <v>19085</v>
      </c>
      <c r="AW18" s="7">
        <v>19360</v>
      </c>
      <c r="AX18" s="19">
        <v>792</v>
      </c>
      <c r="AY18" s="37" t="str">
        <f t="shared" si="9"/>
        <v/>
      </c>
      <c r="AZ18" s="6">
        <v>2018</v>
      </c>
      <c r="BA18" s="6">
        <v>12</v>
      </c>
      <c r="BB18" s="7">
        <v>19085</v>
      </c>
      <c r="BC18" s="7">
        <v>19360</v>
      </c>
      <c r="BD18" s="19">
        <v>791.99999999999977</v>
      </c>
      <c r="BE18" s="37" t="str">
        <f t="shared" si="10"/>
        <v/>
      </c>
      <c r="BF18" s="6">
        <v>2018</v>
      </c>
      <c r="BG18" s="6">
        <v>12</v>
      </c>
      <c r="BH18" s="7">
        <v>19085</v>
      </c>
      <c r="BI18" s="7">
        <v>19360</v>
      </c>
      <c r="BJ18" s="19">
        <v>792</v>
      </c>
      <c r="BK18" s="37" t="str">
        <f t="shared" si="0"/>
        <v>x</v>
      </c>
      <c r="BL18" s="6">
        <v>2018</v>
      </c>
      <c r="BM18" s="6">
        <v>9</v>
      </c>
      <c r="BN18" s="7">
        <v>19146</v>
      </c>
      <c r="BO18" s="7">
        <v>19450</v>
      </c>
      <c r="BP18" s="6">
        <v>789</v>
      </c>
    </row>
    <row r="19" spans="3:68" x14ac:dyDescent="0.2">
      <c r="C19" s="7">
        <v>19360</v>
      </c>
      <c r="D19" s="7"/>
      <c r="E19" s="19">
        <v>796</v>
      </c>
      <c r="F19" s="19">
        <v>796</v>
      </c>
      <c r="G19" s="19"/>
      <c r="H19" s="6">
        <v>2019</v>
      </c>
      <c r="I19" s="6">
        <v>16</v>
      </c>
      <c r="J19" s="6">
        <f t="shared" si="1"/>
        <v>16</v>
      </c>
      <c r="K19" s="7">
        <v>19360</v>
      </c>
      <c r="L19" s="7">
        <v>19603</v>
      </c>
      <c r="M19" s="19">
        <v>796</v>
      </c>
      <c r="N19" s="37" t="str">
        <f t="shared" si="2"/>
        <v/>
      </c>
      <c r="O19" s="6">
        <v>2019</v>
      </c>
      <c r="P19" s="6">
        <v>16</v>
      </c>
      <c r="Q19" s="6">
        <f t="shared" si="3"/>
        <v>16</v>
      </c>
      <c r="R19" s="7">
        <v>19360</v>
      </c>
      <c r="S19" s="7">
        <v>19603</v>
      </c>
      <c r="T19" s="19">
        <v>796</v>
      </c>
      <c r="U19" s="37" t="str">
        <f t="shared" si="4"/>
        <v/>
      </c>
      <c r="V19" s="6">
        <v>2019</v>
      </c>
      <c r="W19" s="6">
        <v>16</v>
      </c>
      <c r="X19" s="7">
        <v>19360</v>
      </c>
      <c r="Y19" s="7">
        <v>19603</v>
      </c>
      <c r="Z19" s="19">
        <v>796</v>
      </c>
      <c r="AA19" s="37" t="str">
        <f t="shared" si="5"/>
        <v>x</v>
      </c>
      <c r="AC19" s="6">
        <v>16</v>
      </c>
      <c r="AD19" s="7">
        <v>19360</v>
      </c>
      <c r="AE19" s="7">
        <v>19603</v>
      </c>
      <c r="AF19" s="19">
        <v>796</v>
      </c>
      <c r="AG19" s="37" t="str">
        <f t="shared" si="6"/>
        <v>x</v>
      </c>
      <c r="AH19" s="6">
        <v>2019</v>
      </c>
      <c r="AI19" s="6">
        <v>16</v>
      </c>
      <c r="AJ19" s="7">
        <v>19360</v>
      </c>
      <c r="AK19" s="7">
        <v>19603</v>
      </c>
      <c r="AL19" s="19">
        <v>796</v>
      </c>
      <c r="AM19" s="37" t="str">
        <f t="shared" si="7"/>
        <v/>
      </c>
      <c r="AN19" s="6">
        <v>2019</v>
      </c>
      <c r="AO19" s="6">
        <v>16</v>
      </c>
      <c r="AP19" s="7">
        <v>19360</v>
      </c>
      <c r="AQ19" s="7">
        <v>19603</v>
      </c>
      <c r="AR19" s="19">
        <v>795.99999999999977</v>
      </c>
      <c r="AS19" s="37" t="str">
        <f t="shared" si="8"/>
        <v/>
      </c>
      <c r="AT19" s="6">
        <v>2019</v>
      </c>
      <c r="AU19" s="6">
        <v>16</v>
      </c>
      <c r="AV19" s="7">
        <v>19360</v>
      </c>
      <c r="AW19" s="7">
        <v>19603</v>
      </c>
      <c r="AX19" s="19">
        <v>796</v>
      </c>
      <c r="AY19" s="37" t="str">
        <f t="shared" si="9"/>
        <v/>
      </c>
      <c r="AZ19" s="6">
        <v>2019</v>
      </c>
      <c r="BA19" s="6">
        <v>16</v>
      </c>
      <c r="BB19" s="7">
        <v>19360</v>
      </c>
      <c r="BC19" s="7">
        <v>19603</v>
      </c>
      <c r="BD19" s="19">
        <v>795.99999999999977</v>
      </c>
      <c r="BE19" s="37" t="str">
        <f t="shared" si="10"/>
        <v/>
      </c>
      <c r="BF19" s="6">
        <v>2019</v>
      </c>
      <c r="BG19" s="6">
        <v>16</v>
      </c>
      <c r="BH19" s="7">
        <v>19360</v>
      </c>
      <c r="BI19" s="7">
        <v>19603</v>
      </c>
      <c r="BJ19" s="19">
        <v>796</v>
      </c>
      <c r="BK19" s="37" t="str">
        <f t="shared" si="0"/>
        <v>x</v>
      </c>
      <c r="BL19" s="6">
        <v>2019</v>
      </c>
      <c r="BM19" s="6">
        <v>12</v>
      </c>
      <c r="BN19" s="7">
        <v>19450</v>
      </c>
      <c r="BO19" s="7">
        <v>19725</v>
      </c>
      <c r="BP19" s="6">
        <v>792</v>
      </c>
    </row>
    <row r="20" spans="3:68" x14ac:dyDescent="0.2">
      <c r="C20" s="7">
        <v>19603</v>
      </c>
      <c r="D20" s="7"/>
      <c r="E20" s="19">
        <v>796</v>
      </c>
      <c r="F20" s="19">
        <v>796</v>
      </c>
      <c r="G20" s="19"/>
      <c r="H20" s="6">
        <v>2020</v>
      </c>
      <c r="I20" s="6">
        <v>16</v>
      </c>
      <c r="J20" s="6">
        <f t="shared" si="1"/>
        <v>16</v>
      </c>
      <c r="K20" s="7">
        <v>19603</v>
      </c>
      <c r="L20" s="7">
        <v>19968</v>
      </c>
      <c r="M20" s="19">
        <v>796</v>
      </c>
      <c r="N20" s="37" t="str">
        <f t="shared" si="2"/>
        <v/>
      </c>
      <c r="O20" s="6">
        <v>2020</v>
      </c>
      <c r="P20" s="6">
        <v>16</v>
      </c>
      <c r="Q20" s="6">
        <f t="shared" si="3"/>
        <v>16</v>
      </c>
      <c r="R20" s="7">
        <v>19603</v>
      </c>
      <c r="S20" s="7">
        <v>19968</v>
      </c>
      <c r="T20" s="19">
        <v>796</v>
      </c>
      <c r="U20" s="37" t="str">
        <f t="shared" si="4"/>
        <v>x</v>
      </c>
      <c r="V20" s="6">
        <v>2020</v>
      </c>
      <c r="W20" s="6">
        <v>20</v>
      </c>
      <c r="X20" s="7">
        <v>19603</v>
      </c>
      <c r="Y20" s="7">
        <v>19845</v>
      </c>
      <c r="Z20" s="19">
        <v>800</v>
      </c>
      <c r="AA20" s="37" t="str">
        <f t="shared" si="5"/>
        <v>x</v>
      </c>
      <c r="AC20" s="6">
        <v>20</v>
      </c>
      <c r="AD20" s="7">
        <v>19603</v>
      </c>
      <c r="AE20" s="7">
        <v>19845</v>
      </c>
      <c r="AF20" s="19">
        <v>800</v>
      </c>
      <c r="AG20" s="37" t="str">
        <f t="shared" si="6"/>
        <v>x</v>
      </c>
      <c r="AH20" s="6">
        <v>2020</v>
      </c>
      <c r="AI20" s="6">
        <v>20</v>
      </c>
      <c r="AJ20" s="7">
        <v>19603</v>
      </c>
      <c r="AK20" s="7">
        <v>19845</v>
      </c>
      <c r="AL20" s="19">
        <v>800</v>
      </c>
      <c r="AM20" s="37" t="str">
        <f t="shared" si="7"/>
        <v/>
      </c>
      <c r="AN20" s="6">
        <v>2020</v>
      </c>
      <c r="AO20" s="6">
        <v>20</v>
      </c>
      <c r="AP20" s="7">
        <v>19603</v>
      </c>
      <c r="AQ20" s="7">
        <v>19845</v>
      </c>
      <c r="AR20" s="19">
        <v>799.99999999999977</v>
      </c>
      <c r="AS20" s="37" t="str">
        <f t="shared" si="8"/>
        <v/>
      </c>
      <c r="AT20" s="6">
        <v>2020</v>
      </c>
      <c r="AU20" s="6">
        <v>20</v>
      </c>
      <c r="AV20" s="7">
        <v>19603</v>
      </c>
      <c r="AW20" s="7">
        <v>19845</v>
      </c>
      <c r="AX20" s="19">
        <v>800</v>
      </c>
      <c r="AY20" s="37" t="str">
        <f t="shared" si="9"/>
        <v/>
      </c>
      <c r="AZ20" s="6">
        <v>2020</v>
      </c>
      <c r="BA20" s="6">
        <v>20</v>
      </c>
      <c r="BB20" s="7">
        <v>19603</v>
      </c>
      <c r="BC20" s="7">
        <v>19845</v>
      </c>
      <c r="BD20" s="19">
        <v>799.99999999999977</v>
      </c>
      <c r="BE20" s="37" t="str">
        <f t="shared" si="10"/>
        <v/>
      </c>
      <c r="BF20" s="6">
        <v>2020</v>
      </c>
      <c r="BG20" s="6">
        <v>20</v>
      </c>
      <c r="BH20" s="7">
        <v>19603</v>
      </c>
      <c r="BI20" s="7">
        <v>19845</v>
      </c>
      <c r="BJ20" s="19">
        <v>800</v>
      </c>
      <c r="BK20" s="37" t="str">
        <f t="shared" si="0"/>
        <v>x</v>
      </c>
      <c r="BL20" s="6">
        <v>2020</v>
      </c>
      <c r="BM20" s="6">
        <v>15</v>
      </c>
      <c r="BN20" s="7">
        <v>19725</v>
      </c>
      <c r="BO20" s="7">
        <v>19998</v>
      </c>
      <c r="BP20" s="6">
        <v>795</v>
      </c>
    </row>
    <row r="21" spans="3:68" x14ac:dyDescent="0.2">
      <c r="C21" s="7">
        <v>19968</v>
      </c>
      <c r="D21" s="7"/>
      <c r="E21" s="19">
        <v>796</v>
      </c>
      <c r="F21" s="19">
        <v>796</v>
      </c>
      <c r="G21" s="19"/>
      <c r="H21" s="6">
        <v>2021</v>
      </c>
      <c r="I21" s="6">
        <v>16</v>
      </c>
      <c r="J21" s="6">
        <f t="shared" si="1"/>
        <v>16</v>
      </c>
      <c r="K21" s="7">
        <v>19968</v>
      </c>
      <c r="L21" s="7">
        <v>20333</v>
      </c>
      <c r="M21" s="19">
        <v>796</v>
      </c>
      <c r="N21" s="37" t="str">
        <f t="shared" si="2"/>
        <v/>
      </c>
      <c r="O21" s="6">
        <v>2021</v>
      </c>
      <c r="P21" s="6">
        <v>16</v>
      </c>
      <c r="Q21" s="6">
        <f t="shared" si="3"/>
        <v>16</v>
      </c>
      <c r="R21" s="7">
        <v>19968</v>
      </c>
      <c r="S21" s="7">
        <v>20333</v>
      </c>
      <c r="T21" s="19">
        <v>796</v>
      </c>
      <c r="U21" s="37" t="str">
        <f t="shared" si="4"/>
        <v>x</v>
      </c>
      <c r="V21" s="6">
        <v>2021</v>
      </c>
      <c r="W21" s="6">
        <v>24</v>
      </c>
      <c r="X21" s="7">
        <v>19845</v>
      </c>
      <c r="Y21" s="7">
        <v>20090</v>
      </c>
      <c r="Z21" s="19">
        <v>804</v>
      </c>
      <c r="AA21" s="37" t="str">
        <f t="shared" si="5"/>
        <v>x</v>
      </c>
      <c r="AC21" s="6">
        <v>24</v>
      </c>
      <c r="AD21" s="7">
        <v>19845</v>
      </c>
      <c r="AE21" s="7">
        <v>20090</v>
      </c>
      <c r="AF21" s="19">
        <v>804</v>
      </c>
      <c r="AG21" s="37" t="str">
        <f t="shared" si="6"/>
        <v>x</v>
      </c>
      <c r="AH21" s="6">
        <v>2021</v>
      </c>
      <c r="AI21" s="6">
        <v>24</v>
      </c>
      <c r="AJ21" s="7">
        <v>19845</v>
      </c>
      <c r="AK21" s="7">
        <v>20090</v>
      </c>
      <c r="AL21" s="19">
        <v>804</v>
      </c>
      <c r="AM21" s="37" t="str">
        <f t="shared" si="7"/>
        <v/>
      </c>
      <c r="AN21" s="6">
        <v>2021</v>
      </c>
      <c r="AO21" s="6">
        <v>24</v>
      </c>
      <c r="AP21" s="7">
        <v>19845</v>
      </c>
      <c r="AQ21" s="7">
        <v>20090</v>
      </c>
      <c r="AR21" s="19">
        <v>803.99999999999966</v>
      </c>
      <c r="AS21" s="37" t="str">
        <f t="shared" si="8"/>
        <v/>
      </c>
      <c r="AT21" s="6">
        <v>2021</v>
      </c>
      <c r="AU21" s="6">
        <v>24</v>
      </c>
      <c r="AV21" s="7">
        <v>19845</v>
      </c>
      <c r="AW21" s="7">
        <v>20090</v>
      </c>
      <c r="AX21" s="19">
        <v>804</v>
      </c>
      <c r="AY21" s="37" t="str">
        <f t="shared" si="9"/>
        <v/>
      </c>
      <c r="AZ21" s="6">
        <v>2021</v>
      </c>
      <c r="BA21" s="6">
        <v>24</v>
      </c>
      <c r="BB21" s="7">
        <v>19845</v>
      </c>
      <c r="BC21" s="7">
        <v>20090</v>
      </c>
      <c r="BD21" s="19">
        <v>803.99999999999966</v>
      </c>
      <c r="BE21" s="37" t="str">
        <f t="shared" si="10"/>
        <v/>
      </c>
      <c r="BF21" s="6">
        <v>2021</v>
      </c>
      <c r="BG21" s="6">
        <v>24</v>
      </c>
      <c r="BH21" s="7">
        <v>19845</v>
      </c>
      <c r="BI21" s="7">
        <v>20090</v>
      </c>
      <c r="BJ21" s="19">
        <v>804</v>
      </c>
      <c r="BK21" s="37" t="str">
        <f t="shared" si="0"/>
        <v>x</v>
      </c>
      <c r="BL21" s="6">
        <v>2021</v>
      </c>
      <c r="BM21" s="6">
        <v>18</v>
      </c>
      <c r="BN21" s="7">
        <v>19998</v>
      </c>
      <c r="BO21" s="7">
        <v>20271</v>
      </c>
      <c r="BP21" s="6">
        <v>798</v>
      </c>
    </row>
    <row r="22" spans="3:68" x14ac:dyDescent="0.2">
      <c r="C22" s="7">
        <v>20333</v>
      </c>
      <c r="D22" s="7"/>
      <c r="E22" s="19">
        <v>799</v>
      </c>
      <c r="F22" s="19">
        <v>799</v>
      </c>
      <c r="G22" s="19"/>
      <c r="H22" s="6">
        <v>2022</v>
      </c>
      <c r="I22" s="6">
        <v>19</v>
      </c>
      <c r="J22" s="6">
        <f t="shared" si="1"/>
        <v>19</v>
      </c>
      <c r="K22" s="7">
        <v>20333</v>
      </c>
      <c r="L22" s="7">
        <v>20607</v>
      </c>
      <c r="M22" s="19">
        <v>799</v>
      </c>
      <c r="N22" s="37" t="str">
        <f t="shared" si="2"/>
        <v/>
      </c>
      <c r="O22" s="6">
        <v>2022</v>
      </c>
      <c r="P22" s="6">
        <v>19</v>
      </c>
      <c r="Q22" s="6">
        <f t="shared" si="3"/>
        <v>19</v>
      </c>
      <c r="R22" s="7">
        <v>20333</v>
      </c>
      <c r="S22" s="7">
        <v>20607</v>
      </c>
      <c r="T22" s="19">
        <v>799</v>
      </c>
      <c r="U22" s="37" t="str">
        <f t="shared" si="4"/>
        <v>x</v>
      </c>
      <c r="V22" s="6">
        <v>2022</v>
      </c>
      <c r="W22" s="6">
        <v>27</v>
      </c>
      <c r="X22" s="7">
        <v>20090</v>
      </c>
      <c r="Y22" s="7">
        <v>20363</v>
      </c>
      <c r="Z22" s="19">
        <v>807</v>
      </c>
      <c r="AA22" s="37" t="str">
        <f t="shared" si="5"/>
        <v>x</v>
      </c>
      <c r="AC22" s="6">
        <v>27</v>
      </c>
      <c r="AD22" s="7">
        <v>20090</v>
      </c>
      <c r="AE22" s="7">
        <v>21459</v>
      </c>
      <c r="AF22" s="19">
        <v>807</v>
      </c>
      <c r="AG22" s="37" t="str">
        <f t="shared" si="6"/>
        <v>x</v>
      </c>
      <c r="AH22" s="6">
        <v>2022</v>
      </c>
      <c r="AI22" s="6">
        <v>27</v>
      </c>
      <c r="AJ22" s="7">
        <v>20090</v>
      </c>
      <c r="AK22" s="7">
        <v>20363</v>
      </c>
      <c r="AL22" s="19">
        <v>807</v>
      </c>
      <c r="AM22" s="37" t="str">
        <f t="shared" si="7"/>
        <v/>
      </c>
      <c r="AN22" s="6">
        <v>2022</v>
      </c>
      <c r="AO22" s="6">
        <v>27</v>
      </c>
      <c r="AP22" s="7">
        <v>20090</v>
      </c>
      <c r="AQ22" s="7">
        <v>20363</v>
      </c>
      <c r="AR22" s="19">
        <v>806.99999999999966</v>
      </c>
      <c r="AS22" s="37" t="str">
        <f t="shared" si="8"/>
        <v/>
      </c>
      <c r="AT22" s="6">
        <v>2022</v>
      </c>
      <c r="AU22" s="6">
        <v>27</v>
      </c>
      <c r="AV22" s="7">
        <v>20090</v>
      </c>
      <c r="AW22" s="7">
        <v>20363</v>
      </c>
      <c r="AX22" s="19">
        <v>807</v>
      </c>
      <c r="AY22" s="37" t="str">
        <f t="shared" si="9"/>
        <v>x</v>
      </c>
      <c r="AZ22" s="6">
        <v>2022</v>
      </c>
      <c r="BA22" s="6">
        <v>27</v>
      </c>
      <c r="BB22" s="7">
        <v>20090</v>
      </c>
      <c r="BC22" s="7">
        <v>20729</v>
      </c>
      <c r="BD22" s="19">
        <v>806.99999999999966</v>
      </c>
      <c r="BE22" s="37" t="str">
        <f t="shared" si="10"/>
        <v>x</v>
      </c>
      <c r="BF22" s="6">
        <v>2022</v>
      </c>
      <c r="BG22" s="6">
        <v>27</v>
      </c>
      <c r="BH22" s="7">
        <v>20090</v>
      </c>
      <c r="BI22" s="7">
        <v>21094</v>
      </c>
      <c r="BJ22" s="19">
        <v>806.99999999999966</v>
      </c>
      <c r="BK22" s="37" t="str">
        <f t="shared" si="0"/>
        <v>x</v>
      </c>
      <c r="BL22" s="6">
        <v>2022</v>
      </c>
      <c r="BM22" s="6">
        <v>21</v>
      </c>
      <c r="BN22" s="7">
        <v>20271</v>
      </c>
      <c r="BO22" s="7">
        <v>20546</v>
      </c>
      <c r="BP22" s="6">
        <v>801</v>
      </c>
    </row>
    <row r="23" spans="3:68" x14ac:dyDescent="0.2">
      <c r="C23" s="7">
        <v>20607</v>
      </c>
      <c r="D23" s="7"/>
      <c r="E23" s="19">
        <v>802</v>
      </c>
      <c r="F23" s="19">
        <v>802</v>
      </c>
      <c r="G23" s="19"/>
      <c r="H23" s="6">
        <v>2023</v>
      </c>
      <c r="I23" s="6">
        <v>22</v>
      </c>
      <c r="J23" s="6">
        <f t="shared" si="1"/>
        <v>22</v>
      </c>
      <c r="K23" s="7">
        <v>20607</v>
      </c>
      <c r="L23" s="7">
        <v>20880</v>
      </c>
      <c r="M23" s="19">
        <v>802</v>
      </c>
      <c r="N23" s="37" t="str">
        <f t="shared" si="2"/>
        <v/>
      </c>
      <c r="O23" s="6">
        <v>2023</v>
      </c>
      <c r="P23" s="6">
        <v>22</v>
      </c>
      <c r="Q23" s="6">
        <f t="shared" si="3"/>
        <v>22</v>
      </c>
      <c r="R23" s="7">
        <v>20607</v>
      </c>
      <c r="S23" s="7">
        <v>20880</v>
      </c>
      <c r="T23" s="19">
        <v>802</v>
      </c>
      <c r="U23" s="37" t="str">
        <f t="shared" si="4"/>
        <v>x</v>
      </c>
      <c r="V23" s="6">
        <v>2023</v>
      </c>
      <c r="W23" s="6">
        <v>27</v>
      </c>
      <c r="X23" s="7">
        <v>20363</v>
      </c>
      <c r="Y23" s="7">
        <v>20729</v>
      </c>
      <c r="Z23" s="19">
        <v>807</v>
      </c>
      <c r="AA23" s="37" t="str">
        <f t="shared" si="5"/>
        <v>x</v>
      </c>
      <c r="AC23" s="6">
        <v>30</v>
      </c>
      <c r="AD23" s="7">
        <v>21459</v>
      </c>
      <c r="AE23" s="7">
        <v>22098</v>
      </c>
      <c r="AF23" s="19">
        <v>810</v>
      </c>
      <c r="AG23" s="37" t="str">
        <f t="shared" si="6"/>
        <v>x</v>
      </c>
      <c r="AH23" s="6">
        <v>2023</v>
      </c>
      <c r="AI23" s="6">
        <v>27</v>
      </c>
      <c r="AJ23" s="7">
        <v>20363</v>
      </c>
      <c r="AK23" s="7">
        <v>20729</v>
      </c>
      <c r="AL23" s="19">
        <v>807</v>
      </c>
      <c r="AM23" s="37" t="str">
        <f t="shared" si="7"/>
        <v/>
      </c>
      <c r="AN23" s="6">
        <v>2023</v>
      </c>
      <c r="AO23" s="6">
        <v>27</v>
      </c>
      <c r="AP23" s="7">
        <v>20363</v>
      </c>
      <c r="AQ23" s="58">
        <v>20729</v>
      </c>
      <c r="AR23" s="19">
        <v>806.99999999999966</v>
      </c>
      <c r="AS23" s="37" t="str">
        <f t="shared" si="8"/>
        <v>x</v>
      </c>
      <c r="AT23" s="6">
        <v>2023</v>
      </c>
      <c r="AU23" s="6">
        <v>27</v>
      </c>
      <c r="AV23" s="7">
        <v>20090</v>
      </c>
      <c r="AW23" s="57">
        <v>20363</v>
      </c>
      <c r="AX23" s="19">
        <v>807</v>
      </c>
      <c r="AY23" s="37" t="str">
        <f t="shared" si="9"/>
        <v>x</v>
      </c>
      <c r="AZ23" s="6">
        <v>2023</v>
      </c>
      <c r="BA23" s="6">
        <v>27</v>
      </c>
      <c r="BB23" s="7">
        <v>20090</v>
      </c>
      <c r="BC23" s="7">
        <v>20729</v>
      </c>
      <c r="BD23" s="19">
        <v>806.99999999999966</v>
      </c>
      <c r="BE23" s="37" t="str">
        <f t="shared" si="10"/>
        <v>x</v>
      </c>
      <c r="BF23" s="6">
        <v>2023</v>
      </c>
      <c r="BG23" s="6">
        <v>27</v>
      </c>
      <c r="BH23" s="7">
        <v>20090</v>
      </c>
      <c r="BI23" s="7">
        <v>21094</v>
      </c>
      <c r="BJ23" s="19">
        <v>806.99999999999966</v>
      </c>
      <c r="BK23" s="37" t="str">
        <f t="shared" si="0"/>
        <v>x</v>
      </c>
      <c r="BL23" s="6">
        <v>2023</v>
      </c>
      <c r="BM23" s="6">
        <v>24</v>
      </c>
      <c r="BN23" s="7">
        <v>20546</v>
      </c>
      <c r="BO23" s="7">
        <v>20821</v>
      </c>
      <c r="BP23" s="6">
        <v>804</v>
      </c>
    </row>
    <row r="24" spans="3:68" x14ac:dyDescent="0.2">
      <c r="C24" s="7">
        <v>20880</v>
      </c>
      <c r="D24" s="7"/>
      <c r="E24" s="19">
        <v>804</v>
      </c>
      <c r="F24" s="19">
        <v>804</v>
      </c>
      <c r="G24" s="19"/>
      <c r="H24" s="6">
        <v>2024</v>
      </c>
      <c r="I24" s="6">
        <v>24</v>
      </c>
      <c r="J24" s="6">
        <f t="shared" si="1"/>
        <v>24</v>
      </c>
      <c r="K24" s="7">
        <v>20880</v>
      </c>
      <c r="L24" s="7">
        <v>21186</v>
      </c>
      <c r="M24" s="19">
        <v>804</v>
      </c>
      <c r="N24" s="37" t="str">
        <f t="shared" si="2"/>
        <v/>
      </c>
      <c r="O24" s="6">
        <v>2024</v>
      </c>
      <c r="P24" s="6">
        <v>24</v>
      </c>
      <c r="Q24" s="6">
        <f t="shared" si="3"/>
        <v>24</v>
      </c>
      <c r="R24" s="7">
        <v>20880</v>
      </c>
      <c r="S24" s="7">
        <v>21186</v>
      </c>
      <c r="T24" s="19">
        <v>804</v>
      </c>
      <c r="U24" s="37" t="str">
        <f t="shared" si="4"/>
        <v>x</v>
      </c>
      <c r="V24" s="6">
        <v>2024</v>
      </c>
      <c r="W24" s="6">
        <v>27</v>
      </c>
      <c r="X24" s="7">
        <v>20729</v>
      </c>
      <c r="Y24" s="7">
        <v>21094</v>
      </c>
      <c r="Z24" s="19">
        <v>807</v>
      </c>
      <c r="AA24" s="37" t="str">
        <f t="shared" si="5"/>
        <v>x</v>
      </c>
      <c r="AC24" s="6">
        <v>33</v>
      </c>
      <c r="AD24" s="7">
        <v>22098</v>
      </c>
      <c r="AE24" s="7">
        <v>22737</v>
      </c>
      <c r="AF24" s="19">
        <v>813</v>
      </c>
      <c r="AG24" s="37" t="str">
        <f t="shared" si="6"/>
        <v>x</v>
      </c>
      <c r="AH24" s="6">
        <v>2024</v>
      </c>
      <c r="AI24" s="6">
        <v>27</v>
      </c>
      <c r="AJ24" s="7">
        <v>20729</v>
      </c>
      <c r="AK24" s="7">
        <v>21094</v>
      </c>
      <c r="AL24" s="19">
        <v>807</v>
      </c>
      <c r="AM24" s="37" t="str">
        <f t="shared" si="7"/>
        <v>x</v>
      </c>
      <c r="AN24" s="6">
        <v>2024</v>
      </c>
      <c r="AO24" s="6">
        <v>30</v>
      </c>
      <c r="AP24" s="7">
        <v>20729</v>
      </c>
      <c r="AQ24" s="7">
        <v>21002</v>
      </c>
      <c r="AR24" s="19">
        <v>809.99999999999966</v>
      </c>
      <c r="AS24" s="37" t="str">
        <f t="shared" si="8"/>
        <v>x</v>
      </c>
      <c r="AT24" s="6">
        <v>2024</v>
      </c>
      <c r="AU24" s="6">
        <v>30</v>
      </c>
      <c r="AV24" s="7">
        <v>20363</v>
      </c>
      <c r="AW24" s="7">
        <v>21002</v>
      </c>
      <c r="AX24" s="19">
        <v>810</v>
      </c>
      <c r="AY24" s="37" t="str">
        <f t="shared" si="9"/>
        <v>x</v>
      </c>
      <c r="AZ24" s="6">
        <v>2024</v>
      </c>
      <c r="BA24" s="6">
        <v>30</v>
      </c>
      <c r="BB24" s="7">
        <v>20729</v>
      </c>
      <c r="BC24" s="7">
        <v>21367</v>
      </c>
      <c r="BD24" s="19">
        <v>809.99999999999966</v>
      </c>
      <c r="BE24" s="37" t="str">
        <f t="shared" si="10"/>
        <v>x</v>
      </c>
      <c r="BF24" s="6">
        <v>2024</v>
      </c>
      <c r="BG24" s="6">
        <v>27</v>
      </c>
      <c r="BH24" s="7">
        <v>20090</v>
      </c>
      <c r="BI24" s="7">
        <v>21094</v>
      </c>
      <c r="BJ24" s="19">
        <v>806.99999999999966</v>
      </c>
      <c r="BK24" s="37" t="str">
        <f t="shared" si="0"/>
        <v>x</v>
      </c>
      <c r="BL24" s="6">
        <v>2024</v>
      </c>
      <c r="BM24" s="6">
        <v>27</v>
      </c>
      <c r="BN24" s="7">
        <v>20821</v>
      </c>
      <c r="BO24" s="7">
        <v>21459</v>
      </c>
      <c r="BP24" s="6">
        <v>807</v>
      </c>
    </row>
    <row r="25" spans="3:68" x14ac:dyDescent="0.2">
      <c r="C25" s="7">
        <v>21186</v>
      </c>
      <c r="D25" s="7"/>
      <c r="E25" s="19">
        <v>804</v>
      </c>
      <c r="F25" s="42">
        <v>804</v>
      </c>
      <c r="G25" s="19"/>
      <c r="H25" s="6">
        <v>2025</v>
      </c>
      <c r="I25" s="6">
        <v>27</v>
      </c>
      <c r="J25" s="6">
        <f t="shared" si="1"/>
        <v>24</v>
      </c>
      <c r="K25" s="7">
        <v>21186</v>
      </c>
      <c r="L25" s="7">
        <v>21551</v>
      </c>
      <c r="M25" s="19">
        <v>804</v>
      </c>
      <c r="N25" s="37" t="str">
        <f t="shared" si="2"/>
        <v>x</v>
      </c>
      <c r="O25" s="6">
        <v>2025</v>
      </c>
      <c r="P25" s="6">
        <v>27</v>
      </c>
      <c r="Q25" s="6">
        <f t="shared" si="3"/>
        <v>27</v>
      </c>
      <c r="R25" s="7">
        <v>21186</v>
      </c>
      <c r="S25" s="7">
        <v>21459</v>
      </c>
      <c r="T25" s="19">
        <v>807</v>
      </c>
      <c r="U25" s="37" t="str">
        <f t="shared" si="4"/>
        <v>x</v>
      </c>
      <c r="V25" s="6">
        <v>2025</v>
      </c>
      <c r="W25" s="6">
        <v>27</v>
      </c>
      <c r="X25" s="7">
        <v>21094</v>
      </c>
      <c r="Y25" s="7">
        <v>21459</v>
      </c>
      <c r="Z25" s="19">
        <v>807</v>
      </c>
      <c r="AA25" s="37" t="str">
        <f t="shared" si="5"/>
        <v>x</v>
      </c>
      <c r="AC25" s="6">
        <v>36</v>
      </c>
      <c r="AD25" s="7">
        <v>22737</v>
      </c>
      <c r="AE25" s="7">
        <v>23377</v>
      </c>
      <c r="AF25" s="19">
        <v>816</v>
      </c>
      <c r="AG25" s="37" t="str">
        <f t="shared" si="6"/>
        <v>x</v>
      </c>
      <c r="AH25" s="6">
        <v>2025</v>
      </c>
      <c r="AI25" s="6">
        <v>27</v>
      </c>
      <c r="AJ25" s="7">
        <v>21094</v>
      </c>
      <c r="AK25" s="7">
        <v>21459</v>
      </c>
      <c r="AL25" s="19">
        <v>807</v>
      </c>
      <c r="AM25" s="37" t="str">
        <f t="shared" si="7"/>
        <v>x</v>
      </c>
      <c r="AN25" s="6">
        <v>2025</v>
      </c>
      <c r="AO25" s="6">
        <v>30</v>
      </c>
      <c r="AP25" s="7">
        <v>21002</v>
      </c>
      <c r="AQ25" s="7">
        <v>21367</v>
      </c>
      <c r="AR25" s="19">
        <v>809.99999999999966</v>
      </c>
      <c r="AS25" s="37" t="str">
        <f t="shared" si="8"/>
        <v>x</v>
      </c>
      <c r="AT25" s="6">
        <v>2025</v>
      </c>
      <c r="AU25" s="6">
        <v>30</v>
      </c>
      <c r="AV25" s="7">
        <v>20363</v>
      </c>
      <c r="AW25" s="7">
        <v>21002</v>
      </c>
      <c r="AX25" s="19">
        <v>810</v>
      </c>
      <c r="AY25" s="37" t="str">
        <f t="shared" si="9"/>
        <v>x</v>
      </c>
      <c r="AZ25" s="6">
        <v>2025</v>
      </c>
      <c r="BA25" s="6">
        <v>30</v>
      </c>
      <c r="BB25" s="7">
        <v>20729</v>
      </c>
      <c r="BC25" s="7">
        <v>21367</v>
      </c>
      <c r="BD25" s="19">
        <v>809.99999999999966</v>
      </c>
      <c r="BE25" s="37" t="str">
        <f t="shared" si="10"/>
        <v>x</v>
      </c>
      <c r="BF25" s="6">
        <v>2025</v>
      </c>
      <c r="BG25" s="6">
        <v>27</v>
      </c>
      <c r="BH25" s="7">
        <v>21094</v>
      </c>
      <c r="BI25" s="7">
        <v>21732</v>
      </c>
      <c r="BJ25" s="19">
        <v>809.99999999999966</v>
      </c>
      <c r="BK25" s="37" t="str">
        <f t="shared" si="0"/>
        <v>x</v>
      </c>
      <c r="BL25" s="6">
        <v>2025</v>
      </c>
      <c r="BM25" s="6">
        <v>27</v>
      </c>
      <c r="BN25" s="7">
        <v>20821</v>
      </c>
      <c r="BO25" s="7">
        <v>21459</v>
      </c>
      <c r="BP25" s="6">
        <v>807</v>
      </c>
    </row>
    <row r="26" spans="3:68" x14ac:dyDescent="0.2">
      <c r="C26" s="7">
        <v>21551</v>
      </c>
      <c r="D26" s="7"/>
      <c r="E26" s="6">
        <v>804</v>
      </c>
      <c r="F26" s="42">
        <v>804</v>
      </c>
      <c r="H26" s="6">
        <v>2026</v>
      </c>
      <c r="I26" s="6">
        <v>30</v>
      </c>
      <c r="J26" s="6">
        <f t="shared" si="1"/>
        <v>24</v>
      </c>
      <c r="K26" s="7">
        <v>21551</v>
      </c>
      <c r="L26" s="7">
        <v>21916</v>
      </c>
      <c r="M26" s="6">
        <v>804</v>
      </c>
      <c r="N26" s="37" t="str">
        <f t="shared" si="2"/>
        <v>x</v>
      </c>
      <c r="O26" s="6">
        <v>2026</v>
      </c>
      <c r="P26" s="6">
        <v>30</v>
      </c>
      <c r="Q26" s="6">
        <f t="shared" si="3"/>
        <v>30</v>
      </c>
      <c r="R26" s="7">
        <v>21459</v>
      </c>
      <c r="S26" s="7">
        <v>21732</v>
      </c>
      <c r="T26" s="6">
        <v>810</v>
      </c>
      <c r="U26" s="37" t="str">
        <f t="shared" si="4"/>
        <v/>
      </c>
      <c r="V26" s="6">
        <v>2026</v>
      </c>
      <c r="W26" s="6">
        <v>30</v>
      </c>
      <c r="X26" s="7">
        <v>21459</v>
      </c>
      <c r="Y26" s="7">
        <v>21732</v>
      </c>
      <c r="Z26" s="6">
        <v>810</v>
      </c>
      <c r="AA26" s="37" t="str">
        <f t="shared" si="5"/>
        <v>x</v>
      </c>
      <c r="AC26" s="6">
        <v>39</v>
      </c>
      <c r="AD26" s="7">
        <v>23377</v>
      </c>
      <c r="AE26" s="7">
        <v>24016</v>
      </c>
      <c r="AF26" s="6">
        <v>819</v>
      </c>
      <c r="AG26" s="37" t="str">
        <f t="shared" si="6"/>
        <v>x</v>
      </c>
      <c r="AH26" s="6">
        <v>2026</v>
      </c>
      <c r="AI26" s="6">
        <v>30</v>
      </c>
      <c r="AJ26" s="7">
        <v>21459</v>
      </c>
      <c r="AK26" s="7">
        <v>21732</v>
      </c>
      <c r="AL26" s="6">
        <v>810</v>
      </c>
      <c r="AM26" s="37" t="str">
        <f t="shared" si="7"/>
        <v>x</v>
      </c>
      <c r="AN26" s="6">
        <v>2026</v>
      </c>
      <c r="AO26" s="6">
        <v>33</v>
      </c>
      <c r="AP26" s="7">
        <v>21367</v>
      </c>
      <c r="AQ26" s="7">
        <v>21641</v>
      </c>
      <c r="AR26" s="6">
        <v>812.99999999999966</v>
      </c>
      <c r="AS26" s="37" t="str">
        <f t="shared" si="8"/>
        <v>x</v>
      </c>
      <c r="AT26" s="6">
        <v>2026</v>
      </c>
      <c r="AU26" s="6">
        <v>33</v>
      </c>
      <c r="AV26" s="7">
        <v>21002</v>
      </c>
      <c r="AW26" s="7">
        <v>21641</v>
      </c>
      <c r="AX26" s="6">
        <v>813</v>
      </c>
      <c r="AY26" s="37" t="str">
        <f t="shared" si="9"/>
        <v>x</v>
      </c>
      <c r="AZ26" s="6">
        <v>2026</v>
      </c>
      <c r="BA26" s="6">
        <v>33</v>
      </c>
      <c r="BB26" s="7">
        <v>21367</v>
      </c>
      <c r="BC26" s="7">
        <v>22372</v>
      </c>
      <c r="BD26" s="6">
        <v>812.99999999999966</v>
      </c>
      <c r="BE26" s="37" t="str">
        <f t="shared" si="10"/>
        <v>x</v>
      </c>
      <c r="BF26" s="6">
        <v>2026</v>
      </c>
      <c r="BG26" s="6">
        <v>30</v>
      </c>
      <c r="BH26" s="7">
        <v>21094</v>
      </c>
      <c r="BI26" s="7">
        <v>21732</v>
      </c>
      <c r="BJ26" s="6">
        <v>809.99999999999966</v>
      </c>
      <c r="BK26" s="37" t="str">
        <f t="shared" si="0"/>
        <v>x</v>
      </c>
      <c r="BL26" s="6">
        <v>2026</v>
      </c>
      <c r="BM26" s="6">
        <v>30</v>
      </c>
      <c r="BN26" s="7">
        <v>21459</v>
      </c>
      <c r="BO26" s="7">
        <v>22098</v>
      </c>
      <c r="BP26" s="6">
        <v>810</v>
      </c>
    </row>
    <row r="27" spans="3:68" x14ac:dyDescent="0.2">
      <c r="C27" s="7">
        <v>21916</v>
      </c>
      <c r="D27" s="7"/>
      <c r="E27" s="6">
        <v>804</v>
      </c>
      <c r="F27" s="42">
        <v>804</v>
      </c>
      <c r="H27" s="6">
        <v>2027</v>
      </c>
      <c r="I27" s="6">
        <v>30</v>
      </c>
      <c r="J27" s="6">
        <f t="shared" si="1"/>
        <v>24</v>
      </c>
      <c r="K27" s="7">
        <v>21916</v>
      </c>
      <c r="L27" s="7">
        <v>22282</v>
      </c>
      <c r="M27" s="6">
        <v>804</v>
      </c>
      <c r="N27" s="37" t="str">
        <f t="shared" si="2"/>
        <v>x</v>
      </c>
      <c r="O27" s="6">
        <v>2027</v>
      </c>
      <c r="P27" s="6">
        <v>30</v>
      </c>
      <c r="Q27" s="6">
        <f t="shared" si="3"/>
        <v>30</v>
      </c>
      <c r="R27" s="7">
        <v>21732</v>
      </c>
      <c r="S27" s="7">
        <v>22098</v>
      </c>
      <c r="T27" s="6">
        <v>810</v>
      </c>
      <c r="U27" s="37" t="str">
        <f t="shared" si="4"/>
        <v/>
      </c>
      <c r="V27" s="6">
        <v>2027</v>
      </c>
      <c r="W27" s="6">
        <v>30</v>
      </c>
      <c r="X27" s="7">
        <v>21732</v>
      </c>
      <c r="Y27" s="7">
        <v>22098</v>
      </c>
      <c r="Z27" s="6">
        <v>810</v>
      </c>
      <c r="AA27" s="37" t="str">
        <f t="shared" si="5"/>
        <v>x</v>
      </c>
      <c r="AC27" s="6">
        <v>42</v>
      </c>
      <c r="AD27" s="7">
        <v>24016</v>
      </c>
      <c r="AE27" s="7">
        <v>25020</v>
      </c>
      <c r="AF27" s="6">
        <v>822</v>
      </c>
      <c r="AG27" s="37" t="str">
        <f t="shared" si="6"/>
        <v>x</v>
      </c>
      <c r="AH27" s="6">
        <v>2027</v>
      </c>
      <c r="AI27" s="6">
        <v>30</v>
      </c>
      <c r="AJ27" s="7">
        <v>21732</v>
      </c>
      <c r="AK27" s="7">
        <v>22098</v>
      </c>
      <c r="AL27" s="6">
        <v>810</v>
      </c>
      <c r="AM27" s="37" t="str">
        <f t="shared" si="7"/>
        <v>x</v>
      </c>
      <c r="AN27" s="6">
        <v>2027</v>
      </c>
      <c r="AO27" s="6">
        <v>33</v>
      </c>
      <c r="AP27" s="7">
        <v>21641</v>
      </c>
      <c r="AQ27" s="7">
        <v>22007</v>
      </c>
      <c r="AR27" s="6">
        <v>812.99999999999966</v>
      </c>
      <c r="AS27" s="37" t="str">
        <f t="shared" si="8"/>
        <v>x</v>
      </c>
      <c r="AT27" s="6">
        <v>2027</v>
      </c>
      <c r="AU27" s="6">
        <v>33</v>
      </c>
      <c r="AV27" s="7">
        <v>21002</v>
      </c>
      <c r="AW27" s="7">
        <v>21641</v>
      </c>
      <c r="AX27" s="6">
        <v>813</v>
      </c>
      <c r="AY27" s="37" t="str">
        <f t="shared" si="9"/>
        <v>x</v>
      </c>
      <c r="AZ27" s="6">
        <v>2027</v>
      </c>
      <c r="BA27" s="6">
        <v>33</v>
      </c>
      <c r="BB27" s="7">
        <v>21367</v>
      </c>
      <c r="BC27" s="7">
        <v>22372</v>
      </c>
      <c r="BD27" s="6">
        <v>812.99999999999966</v>
      </c>
      <c r="BE27" s="37" t="str">
        <f t="shared" si="10"/>
        <v>x</v>
      </c>
      <c r="BF27" s="6">
        <v>2027</v>
      </c>
      <c r="BG27" s="6">
        <v>30</v>
      </c>
      <c r="BH27" s="7">
        <v>21732</v>
      </c>
      <c r="BI27" s="7">
        <v>22737</v>
      </c>
      <c r="BJ27" s="6">
        <v>812.99999999999966</v>
      </c>
      <c r="BK27" s="37" t="str">
        <f t="shared" si="0"/>
        <v>x</v>
      </c>
      <c r="BL27" s="6">
        <v>2027</v>
      </c>
      <c r="BM27" s="6">
        <v>30</v>
      </c>
      <c r="BN27" s="7">
        <v>21459</v>
      </c>
      <c r="BO27" s="7">
        <v>22098</v>
      </c>
      <c r="BP27" s="6">
        <v>810</v>
      </c>
    </row>
    <row r="28" spans="3:68" x14ac:dyDescent="0.2">
      <c r="C28" s="7">
        <v>22282</v>
      </c>
      <c r="D28" s="7"/>
      <c r="E28" s="6">
        <v>807</v>
      </c>
      <c r="F28" s="42">
        <v>804</v>
      </c>
      <c r="H28" s="6">
        <v>2028</v>
      </c>
      <c r="I28" s="6">
        <v>33</v>
      </c>
      <c r="J28" s="6">
        <f t="shared" si="1"/>
        <v>27</v>
      </c>
      <c r="K28" s="7">
        <v>22282</v>
      </c>
      <c r="L28" s="7">
        <v>22555</v>
      </c>
      <c r="M28" s="6">
        <v>807</v>
      </c>
      <c r="N28" s="37" t="str">
        <f t="shared" si="2"/>
        <v>x</v>
      </c>
      <c r="O28" s="6">
        <v>2028</v>
      </c>
      <c r="P28" s="6">
        <v>33</v>
      </c>
      <c r="Q28" s="6">
        <f t="shared" si="3"/>
        <v>33</v>
      </c>
      <c r="R28" s="7">
        <v>22098</v>
      </c>
      <c r="S28" s="7">
        <v>22372</v>
      </c>
      <c r="T28" s="6">
        <v>813</v>
      </c>
      <c r="U28" s="37" t="str">
        <f t="shared" si="4"/>
        <v/>
      </c>
      <c r="V28" s="6">
        <v>2028</v>
      </c>
      <c r="W28" s="6">
        <v>33</v>
      </c>
      <c r="X28" s="7">
        <v>22098</v>
      </c>
      <c r="Y28" s="7">
        <v>22372</v>
      </c>
      <c r="Z28" s="6">
        <v>813</v>
      </c>
      <c r="AA28" s="37" t="str">
        <f t="shared" si="5"/>
        <v>x</v>
      </c>
      <c r="AC28" s="6">
        <v>45</v>
      </c>
      <c r="AD28" s="7">
        <v>25020</v>
      </c>
      <c r="AE28" s="7">
        <v>25659</v>
      </c>
      <c r="AF28" s="6">
        <v>825</v>
      </c>
      <c r="AG28" s="37" t="str">
        <f t="shared" si="6"/>
        <v>x</v>
      </c>
      <c r="AH28" s="6">
        <v>2028</v>
      </c>
      <c r="AI28" s="6">
        <v>33</v>
      </c>
      <c r="AJ28" s="7">
        <v>22098</v>
      </c>
      <c r="AK28" s="7">
        <v>22372</v>
      </c>
      <c r="AL28" s="6">
        <v>813</v>
      </c>
      <c r="AM28" s="37" t="str">
        <f t="shared" si="7"/>
        <v>x</v>
      </c>
      <c r="AN28" s="6">
        <v>2028</v>
      </c>
      <c r="AO28" s="6">
        <v>36</v>
      </c>
      <c r="AP28" s="7">
        <v>22007</v>
      </c>
      <c r="AQ28" s="7">
        <v>22282</v>
      </c>
      <c r="AR28" s="6">
        <v>815.99999999999966</v>
      </c>
      <c r="AS28" s="37" t="str">
        <f t="shared" si="8"/>
        <v>x</v>
      </c>
      <c r="AT28" s="6">
        <v>2028</v>
      </c>
      <c r="AU28" s="6">
        <v>36</v>
      </c>
      <c r="AV28" s="7">
        <v>21641</v>
      </c>
      <c r="AW28" s="7">
        <v>22282</v>
      </c>
      <c r="AX28" s="6">
        <v>816</v>
      </c>
      <c r="AY28" s="37" t="str">
        <f t="shared" si="9"/>
        <v>x</v>
      </c>
      <c r="AZ28" s="6">
        <v>2028</v>
      </c>
      <c r="BA28" s="6">
        <v>33</v>
      </c>
      <c r="BB28" s="7">
        <v>21367</v>
      </c>
      <c r="BC28" s="7">
        <v>22372</v>
      </c>
      <c r="BD28" s="6">
        <v>812.99999999999966</v>
      </c>
      <c r="BE28" s="37" t="str">
        <f t="shared" si="10"/>
        <v>x</v>
      </c>
      <c r="BF28" s="6">
        <v>2028</v>
      </c>
      <c r="BG28" s="6">
        <v>33</v>
      </c>
      <c r="BH28" s="7">
        <v>21732</v>
      </c>
      <c r="BI28" s="7">
        <v>22737</v>
      </c>
      <c r="BJ28" s="6">
        <v>812.99999999999966</v>
      </c>
      <c r="BK28" s="37" t="str">
        <f t="shared" si="0"/>
        <v>x</v>
      </c>
      <c r="BL28" s="6">
        <v>2028</v>
      </c>
      <c r="BM28" s="6">
        <v>33</v>
      </c>
      <c r="BN28" s="7">
        <v>22098</v>
      </c>
      <c r="BO28" s="7">
        <v>23102</v>
      </c>
      <c r="BP28" s="6">
        <v>813</v>
      </c>
    </row>
    <row r="29" spans="3:68" x14ac:dyDescent="0.2">
      <c r="C29" s="7">
        <v>22555</v>
      </c>
      <c r="D29" s="7"/>
      <c r="E29" s="6">
        <v>807</v>
      </c>
      <c r="F29" s="42">
        <v>804</v>
      </c>
      <c r="H29" s="6">
        <v>2029</v>
      </c>
      <c r="I29" s="6">
        <v>33</v>
      </c>
      <c r="J29" s="6">
        <f t="shared" si="1"/>
        <v>27</v>
      </c>
      <c r="K29" s="7">
        <v>22555</v>
      </c>
      <c r="L29" s="7">
        <v>22920</v>
      </c>
      <c r="M29" s="6">
        <v>807</v>
      </c>
      <c r="N29" s="37" t="str">
        <f t="shared" si="2"/>
        <v>x</v>
      </c>
      <c r="O29" s="6">
        <v>2029</v>
      </c>
      <c r="P29" s="6">
        <v>33</v>
      </c>
      <c r="Q29" s="6">
        <f t="shared" si="3"/>
        <v>33</v>
      </c>
      <c r="R29" s="7">
        <v>22372</v>
      </c>
      <c r="S29" s="7">
        <v>22737</v>
      </c>
      <c r="T29" s="6">
        <v>813</v>
      </c>
      <c r="U29" s="37" t="str">
        <f t="shared" si="4"/>
        <v/>
      </c>
      <c r="V29" s="6">
        <v>2029</v>
      </c>
      <c r="W29" s="6">
        <v>33</v>
      </c>
      <c r="X29" s="7">
        <v>22372</v>
      </c>
      <c r="Y29" s="7">
        <v>22737</v>
      </c>
      <c r="Z29" s="6">
        <v>813</v>
      </c>
      <c r="AA29" s="37" t="str">
        <f t="shared" si="5"/>
        <v>x</v>
      </c>
      <c r="AC29" s="6">
        <v>48</v>
      </c>
      <c r="AD29" s="7">
        <v>25659</v>
      </c>
      <c r="AE29" s="7">
        <v>26299</v>
      </c>
      <c r="AF29" s="6">
        <v>828</v>
      </c>
      <c r="AG29" s="37" t="str">
        <f t="shared" si="6"/>
        <v>x</v>
      </c>
      <c r="AH29" s="6">
        <v>2029</v>
      </c>
      <c r="AI29" s="6">
        <v>33</v>
      </c>
      <c r="AJ29" s="7">
        <v>22372</v>
      </c>
      <c r="AK29" s="7">
        <v>22737</v>
      </c>
      <c r="AL29" s="6">
        <v>813</v>
      </c>
      <c r="AM29" s="37" t="str">
        <f t="shared" si="7"/>
        <v>x</v>
      </c>
      <c r="AN29" s="6">
        <v>2029</v>
      </c>
      <c r="AO29" s="6">
        <v>36</v>
      </c>
      <c r="AP29" s="7">
        <v>22282</v>
      </c>
      <c r="AQ29" s="7">
        <v>22647</v>
      </c>
      <c r="AR29" s="6">
        <v>815.99999999999966</v>
      </c>
      <c r="AS29" s="37" t="str">
        <f t="shared" si="8"/>
        <v>x</v>
      </c>
      <c r="AT29" s="6">
        <v>2029</v>
      </c>
      <c r="AU29" s="6">
        <v>36</v>
      </c>
      <c r="AV29" s="7">
        <v>21641</v>
      </c>
      <c r="AW29" s="7">
        <v>22282</v>
      </c>
      <c r="AX29" s="6">
        <v>816</v>
      </c>
      <c r="AY29" s="37" t="str">
        <f t="shared" si="9"/>
        <v>x</v>
      </c>
      <c r="AZ29" s="6">
        <v>2029</v>
      </c>
      <c r="BA29" s="6">
        <v>36</v>
      </c>
      <c r="BB29" s="7">
        <v>22372</v>
      </c>
      <c r="BC29" s="7">
        <v>23012</v>
      </c>
      <c r="BD29" s="6">
        <v>815.99999999999966</v>
      </c>
      <c r="BE29" s="37" t="str">
        <f t="shared" si="10"/>
        <v>x</v>
      </c>
      <c r="BF29" s="6">
        <v>2029</v>
      </c>
      <c r="BG29" s="6">
        <v>33</v>
      </c>
      <c r="BH29" s="7">
        <v>21732</v>
      </c>
      <c r="BI29" s="7">
        <v>22737</v>
      </c>
      <c r="BJ29" s="6">
        <v>812.99999999999966</v>
      </c>
      <c r="BK29" s="37" t="str">
        <f t="shared" si="0"/>
        <v>x</v>
      </c>
      <c r="BL29" s="6">
        <v>2029</v>
      </c>
      <c r="BM29" s="6">
        <v>33</v>
      </c>
      <c r="BN29" s="7">
        <v>22098</v>
      </c>
      <c r="BO29" s="7">
        <v>23102</v>
      </c>
      <c r="BP29" s="6">
        <v>813</v>
      </c>
    </row>
    <row r="30" spans="3:68" x14ac:dyDescent="0.2">
      <c r="C30" s="7">
        <v>22920</v>
      </c>
      <c r="D30" s="7"/>
      <c r="E30" s="6">
        <v>807</v>
      </c>
      <c r="F30" s="42">
        <v>804</v>
      </c>
      <c r="H30" s="6">
        <v>2030</v>
      </c>
      <c r="I30" s="6">
        <v>36</v>
      </c>
      <c r="J30" s="6">
        <f t="shared" si="1"/>
        <v>27</v>
      </c>
      <c r="K30" s="7">
        <v>22920</v>
      </c>
      <c r="L30" s="7">
        <v>23285</v>
      </c>
      <c r="M30" s="6">
        <v>807</v>
      </c>
      <c r="N30" s="37" t="str">
        <f t="shared" si="2"/>
        <v>x</v>
      </c>
      <c r="O30" s="6">
        <v>2030</v>
      </c>
      <c r="P30" s="6">
        <v>36</v>
      </c>
      <c r="Q30" s="6">
        <f t="shared" si="3"/>
        <v>36</v>
      </c>
      <c r="R30" s="7">
        <v>22737</v>
      </c>
      <c r="S30" s="7">
        <v>23012</v>
      </c>
      <c r="T30" s="6">
        <v>816</v>
      </c>
      <c r="U30" s="37" t="str">
        <f t="shared" si="4"/>
        <v/>
      </c>
      <c r="V30" s="6">
        <v>2030</v>
      </c>
      <c r="W30" s="6">
        <v>36</v>
      </c>
      <c r="X30" s="7">
        <v>22737</v>
      </c>
      <c r="Y30" s="7">
        <v>23012</v>
      </c>
      <c r="Z30" s="6">
        <v>816</v>
      </c>
      <c r="AA30" s="37" t="str">
        <f t="shared" si="5"/>
        <v>x</v>
      </c>
      <c r="AC30" s="6">
        <v>51</v>
      </c>
      <c r="AD30" s="7">
        <v>26299</v>
      </c>
      <c r="AE30" s="7">
        <v>26938</v>
      </c>
      <c r="AF30" s="6">
        <v>831</v>
      </c>
      <c r="AG30" s="37" t="str">
        <f t="shared" si="6"/>
        <v>x</v>
      </c>
      <c r="AH30" s="6">
        <v>2030</v>
      </c>
      <c r="AI30" s="6">
        <v>36</v>
      </c>
      <c r="AJ30" s="7">
        <v>22737</v>
      </c>
      <c r="AK30" s="7">
        <v>23012</v>
      </c>
      <c r="AL30" s="6">
        <v>816</v>
      </c>
      <c r="AM30" s="37" t="str">
        <f t="shared" si="7"/>
        <v>x</v>
      </c>
      <c r="AN30" s="6">
        <v>2030</v>
      </c>
      <c r="AO30" s="6">
        <v>39</v>
      </c>
      <c r="AP30" s="7">
        <v>22647</v>
      </c>
      <c r="AQ30" s="7">
        <v>22920</v>
      </c>
      <c r="AR30" s="6">
        <v>818.99999999999966</v>
      </c>
      <c r="AS30" s="37" t="str">
        <f t="shared" si="8"/>
        <v>x</v>
      </c>
      <c r="AT30" s="6">
        <v>2030</v>
      </c>
      <c r="AU30" s="6">
        <v>39</v>
      </c>
      <c r="AV30" s="7">
        <v>22282</v>
      </c>
      <c r="AW30" s="7">
        <v>22920</v>
      </c>
      <c r="AX30" s="6">
        <v>819</v>
      </c>
      <c r="AY30" s="37" t="str">
        <f t="shared" si="9"/>
        <v>x</v>
      </c>
      <c r="AZ30" s="6">
        <v>2030</v>
      </c>
      <c r="BA30" s="6">
        <v>36</v>
      </c>
      <c r="BB30" s="7">
        <v>22372</v>
      </c>
      <c r="BC30" s="7">
        <v>23012</v>
      </c>
      <c r="BD30" s="6">
        <v>815.99999999999966</v>
      </c>
      <c r="BE30" s="37" t="str">
        <f t="shared" si="10"/>
        <v>x</v>
      </c>
      <c r="BF30" s="6">
        <v>2030</v>
      </c>
      <c r="BG30" s="6">
        <v>33</v>
      </c>
      <c r="BH30" s="7">
        <v>22737</v>
      </c>
      <c r="BI30" s="7">
        <v>23377</v>
      </c>
      <c r="BJ30" s="6">
        <v>815.99999999999966</v>
      </c>
      <c r="BK30" s="37" t="str">
        <f t="shared" si="0"/>
        <v>x</v>
      </c>
      <c r="BL30" s="6">
        <v>2030</v>
      </c>
      <c r="BM30" s="6">
        <v>33</v>
      </c>
      <c r="BN30" s="7">
        <v>22098</v>
      </c>
      <c r="BO30" s="7">
        <v>23102</v>
      </c>
      <c r="BP30" s="6">
        <v>813</v>
      </c>
    </row>
    <row r="31" spans="3:68" x14ac:dyDescent="0.2">
      <c r="C31" s="7">
        <v>23285</v>
      </c>
      <c r="D31" s="7"/>
      <c r="E31" s="6">
        <v>810</v>
      </c>
      <c r="F31" s="42">
        <v>804</v>
      </c>
      <c r="H31" s="6">
        <v>2031</v>
      </c>
      <c r="I31" s="6">
        <v>36</v>
      </c>
      <c r="J31" s="6">
        <f t="shared" si="1"/>
        <v>30</v>
      </c>
      <c r="K31" s="7">
        <v>23285</v>
      </c>
      <c r="L31" s="7">
        <v>23559</v>
      </c>
      <c r="M31" s="6">
        <v>810</v>
      </c>
      <c r="N31" s="37" t="str">
        <f t="shared" si="2"/>
        <v>x</v>
      </c>
      <c r="O31" s="6">
        <v>2031</v>
      </c>
      <c r="P31" s="6">
        <v>36</v>
      </c>
      <c r="Q31" s="6">
        <f t="shared" si="3"/>
        <v>36</v>
      </c>
      <c r="R31" s="7">
        <v>23012</v>
      </c>
      <c r="S31" s="7">
        <v>23377</v>
      </c>
      <c r="T31" s="6">
        <v>816</v>
      </c>
      <c r="U31" s="37" t="str">
        <f t="shared" si="4"/>
        <v/>
      </c>
      <c r="V31" s="6">
        <v>2031</v>
      </c>
      <c r="W31" s="6">
        <v>36</v>
      </c>
      <c r="X31" s="7">
        <v>23012</v>
      </c>
      <c r="Y31" s="7">
        <v>23377</v>
      </c>
      <c r="Z31" s="6">
        <v>816</v>
      </c>
      <c r="AA31" s="37" t="str">
        <f t="shared" si="5"/>
        <v>x</v>
      </c>
      <c r="AC31" s="6">
        <v>54</v>
      </c>
      <c r="AD31" s="7">
        <v>26938</v>
      </c>
      <c r="AE31" s="7">
        <v>27942</v>
      </c>
      <c r="AF31" s="6">
        <v>834</v>
      </c>
      <c r="AG31" s="37" t="str">
        <f t="shared" si="6"/>
        <v>x</v>
      </c>
      <c r="AH31" s="6">
        <v>2031</v>
      </c>
      <c r="AI31" s="6">
        <v>36</v>
      </c>
      <c r="AJ31" s="7">
        <v>23012</v>
      </c>
      <c r="AK31" s="7">
        <v>23377</v>
      </c>
      <c r="AL31" s="6">
        <v>816</v>
      </c>
      <c r="AM31" s="37" t="str">
        <f t="shared" si="7"/>
        <v>x</v>
      </c>
      <c r="AN31" s="6">
        <v>2031</v>
      </c>
      <c r="AO31" s="6">
        <v>39</v>
      </c>
      <c r="AP31" s="7">
        <v>22920</v>
      </c>
      <c r="AQ31" s="7">
        <v>23285</v>
      </c>
      <c r="AR31" s="6">
        <v>818.99999999999966</v>
      </c>
      <c r="AS31" s="37" t="str">
        <f t="shared" si="8"/>
        <v>x</v>
      </c>
      <c r="AT31" s="6">
        <v>2031</v>
      </c>
      <c r="AU31" s="6">
        <v>39</v>
      </c>
      <c r="AV31" s="7">
        <v>22282</v>
      </c>
      <c r="AW31" s="7">
        <v>22920</v>
      </c>
      <c r="AX31" s="6">
        <v>819</v>
      </c>
      <c r="AY31" s="37" t="str">
        <f t="shared" si="9"/>
        <v>x</v>
      </c>
      <c r="AZ31" s="6">
        <v>2031</v>
      </c>
      <c r="BA31" s="6">
        <v>39</v>
      </c>
      <c r="BB31" s="7">
        <v>23012</v>
      </c>
      <c r="BC31" s="7">
        <v>23285</v>
      </c>
      <c r="BD31" s="6">
        <v>818.99999999999966</v>
      </c>
      <c r="BE31" s="37" t="str">
        <f t="shared" si="10"/>
        <v>x</v>
      </c>
      <c r="BF31" s="6">
        <v>2031</v>
      </c>
      <c r="BG31" s="6">
        <v>36</v>
      </c>
      <c r="BH31" s="7">
        <v>22737</v>
      </c>
      <c r="BI31" s="7">
        <v>23377</v>
      </c>
      <c r="BJ31" s="6">
        <v>815.99999999999966</v>
      </c>
      <c r="BK31" s="37" t="str">
        <f t="shared" si="0"/>
        <v>x</v>
      </c>
      <c r="BL31" s="6">
        <v>2031</v>
      </c>
      <c r="BM31" s="6">
        <v>36</v>
      </c>
      <c r="BN31" s="7">
        <v>23102</v>
      </c>
      <c r="BO31" s="7">
        <v>23743</v>
      </c>
      <c r="BP31" s="6">
        <v>816</v>
      </c>
    </row>
    <row r="32" spans="3:68" x14ac:dyDescent="0.2">
      <c r="C32" s="7">
        <v>23559</v>
      </c>
      <c r="D32" s="7"/>
      <c r="E32" s="6">
        <v>810</v>
      </c>
      <c r="F32" s="42">
        <v>804</v>
      </c>
      <c r="H32" s="6">
        <v>2032</v>
      </c>
      <c r="I32" s="6">
        <v>39</v>
      </c>
      <c r="J32" s="6">
        <f t="shared" si="1"/>
        <v>30</v>
      </c>
      <c r="K32" s="7">
        <v>23559</v>
      </c>
      <c r="L32" s="7">
        <v>23924</v>
      </c>
      <c r="M32" s="6">
        <v>810</v>
      </c>
      <c r="N32" s="37" t="str">
        <f t="shared" si="2"/>
        <v>x</v>
      </c>
      <c r="O32" s="6">
        <v>2032</v>
      </c>
      <c r="P32" s="6">
        <v>39</v>
      </c>
      <c r="Q32" s="6">
        <f t="shared" si="3"/>
        <v>39</v>
      </c>
      <c r="R32" s="7">
        <v>23377</v>
      </c>
      <c r="S32" s="7">
        <v>23651</v>
      </c>
      <c r="T32" s="6">
        <v>819</v>
      </c>
      <c r="U32" s="37" t="str">
        <f t="shared" si="4"/>
        <v/>
      </c>
      <c r="V32" s="6">
        <v>2032</v>
      </c>
      <c r="W32" s="6">
        <v>39</v>
      </c>
      <c r="X32" s="7">
        <v>23377</v>
      </c>
      <c r="Y32" s="7">
        <v>23651</v>
      </c>
      <c r="Z32" s="6">
        <v>819</v>
      </c>
      <c r="AA32" s="37" t="str">
        <f t="shared" si="5"/>
        <v>x</v>
      </c>
      <c r="AC32" s="6">
        <v>57</v>
      </c>
      <c r="AD32" s="7">
        <v>27942</v>
      </c>
      <c r="AE32" s="7">
        <v>28581</v>
      </c>
      <c r="AF32" s="6">
        <v>837</v>
      </c>
      <c r="AG32" s="37" t="str">
        <f t="shared" si="6"/>
        <v>x</v>
      </c>
      <c r="AH32" s="6">
        <v>2032</v>
      </c>
      <c r="AI32" s="6">
        <v>36</v>
      </c>
      <c r="AJ32" s="7">
        <v>23377</v>
      </c>
      <c r="AK32" s="66">
        <v>23743</v>
      </c>
      <c r="AL32" s="6">
        <v>816</v>
      </c>
      <c r="AM32" s="37" t="str">
        <f t="shared" si="7"/>
        <v>x</v>
      </c>
      <c r="AN32" s="6">
        <v>2032</v>
      </c>
      <c r="AO32" s="6">
        <v>42</v>
      </c>
      <c r="AP32" s="7">
        <v>23285</v>
      </c>
      <c r="AQ32" s="7">
        <v>23559</v>
      </c>
      <c r="AR32" s="6">
        <v>821.99999999999966</v>
      </c>
      <c r="AS32" s="37" t="str">
        <f t="shared" si="8"/>
        <v>x</v>
      </c>
      <c r="AT32" s="6">
        <v>2032</v>
      </c>
      <c r="AU32" s="6">
        <v>42</v>
      </c>
      <c r="AV32" s="7">
        <v>22920</v>
      </c>
      <c r="AW32" s="7">
        <v>23559</v>
      </c>
      <c r="AX32" s="6">
        <v>822</v>
      </c>
      <c r="AY32" s="37" t="str">
        <f t="shared" si="9"/>
        <v>x</v>
      </c>
      <c r="AZ32" s="6">
        <v>2032</v>
      </c>
      <c r="BA32" s="6">
        <v>42</v>
      </c>
      <c r="BB32" s="7">
        <v>23285</v>
      </c>
      <c r="BC32" s="7">
        <v>23924</v>
      </c>
      <c r="BD32" s="6">
        <v>821.99999999999966</v>
      </c>
      <c r="BE32" s="37" t="str">
        <f t="shared" si="10"/>
        <v>x</v>
      </c>
      <c r="BF32" s="6">
        <v>2032</v>
      </c>
      <c r="BG32" s="6">
        <v>36</v>
      </c>
      <c r="BH32" s="7">
        <v>23377</v>
      </c>
      <c r="BI32" s="7">
        <v>24016</v>
      </c>
      <c r="BJ32" s="6">
        <v>818.99999999999966</v>
      </c>
      <c r="BK32" s="37" t="str">
        <f t="shared" si="0"/>
        <v>x</v>
      </c>
      <c r="BL32" s="6">
        <v>2032</v>
      </c>
      <c r="BM32" s="6">
        <v>36</v>
      </c>
      <c r="BN32" s="7">
        <v>23102</v>
      </c>
      <c r="BO32" s="7">
        <v>23743</v>
      </c>
      <c r="BP32" s="6">
        <v>816</v>
      </c>
    </row>
    <row r="33" spans="3:68" x14ac:dyDescent="0.2">
      <c r="C33" s="7">
        <v>23924</v>
      </c>
      <c r="D33" s="7"/>
      <c r="E33" s="6">
        <v>810</v>
      </c>
      <c r="F33" s="42">
        <v>804</v>
      </c>
      <c r="H33" s="6">
        <v>2033</v>
      </c>
      <c r="I33" s="6">
        <v>39</v>
      </c>
      <c r="J33" s="6">
        <f t="shared" si="1"/>
        <v>30</v>
      </c>
      <c r="K33" s="7">
        <v>23924</v>
      </c>
      <c r="L33" s="7">
        <v>24289</v>
      </c>
      <c r="M33" s="6">
        <v>810</v>
      </c>
      <c r="N33" s="37" t="str">
        <f t="shared" si="2"/>
        <v>x</v>
      </c>
      <c r="O33" s="6">
        <v>2033</v>
      </c>
      <c r="P33" s="6">
        <v>39</v>
      </c>
      <c r="Q33" s="6">
        <f t="shared" si="3"/>
        <v>39</v>
      </c>
      <c r="R33" s="7">
        <v>23651</v>
      </c>
      <c r="S33" s="7">
        <v>24016</v>
      </c>
      <c r="T33" s="6">
        <v>819</v>
      </c>
      <c r="U33" s="37" t="str">
        <f t="shared" si="4"/>
        <v/>
      </c>
      <c r="V33" s="6">
        <v>2033</v>
      </c>
      <c r="W33" s="6">
        <v>39</v>
      </c>
      <c r="X33" s="7">
        <v>23651</v>
      </c>
      <c r="Y33" s="7">
        <v>24016</v>
      </c>
      <c r="Z33" s="6">
        <v>819</v>
      </c>
      <c r="AA33" s="37" t="str">
        <f t="shared" si="5"/>
        <v>x</v>
      </c>
      <c r="AC33" s="6">
        <v>60</v>
      </c>
      <c r="AD33" s="7">
        <v>28581</v>
      </c>
      <c r="AE33" s="7">
        <v>29221</v>
      </c>
      <c r="AF33" s="6">
        <v>840</v>
      </c>
      <c r="AG33" s="37" t="str">
        <f t="shared" si="6"/>
        <v>x</v>
      </c>
      <c r="AH33" s="6">
        <v>2033</v>
      </c>
      <c r="AI33" s="6">
        <v>39</v>
      </c>
      <c r="AJ33" s="7">
        <v>23743</v>
      </c>
      <c r="AK33" s="7">
        <v>24016</v>
      </c>
      <c r="AL33" s="6">
        <v>819</v>
      </c>
      <c r="AM33" s="37" t="str">
        <f t="shared" si="7"/>
        <v>x</v>
      </c>
      <c r="AN33" s="6">
        <v>2033</v>
      </c>
      <c r="AO33" s="6">
        <v>42</v>
      </c>
      <c r="AP33" s="7">
        <v>23559</v>
      </c>
      <c r="AQ33" s="7">
        <v>23924</v>
      </c>
      <c r="AR33" s="6">
        <v>821.99999999999966</v>
      </c>
      <c r="AS33" s="37" t="str">
        <f t="shared" si="8"/>
        <v>x</v>
      </c>
      <c r="AT33" s="6">
        <v>2033</v>
      </c>
      <c r="AU33" s="6">
        <v>42</v>
      </c>
      <c r="AV33" s="7">
        <v>22920</v>
      </c>
      <c r="AW33" s="7">
        <v>23559</v>
      </c>
      <c r="AX33" s="6">
        <v>822</v>
      </c>
      <c r="AY33" s="37" t="str">
        <f t="shared" si="9"/>
        <v>x</v>
      </c>
      <c r="AZ33" s="6">
        <v>2033</v>
      </c>
      <c r="BA33" s="6">
        <v>42</v>
      </c>
      <c r="BB33" s="7">
        <v>23285</v>
      </c>
      <c r="BC33" s="7">
        <v>23924</v>
      </c>
      <c r="BD33" s="6">
        <v>821.99999999999966</v>
      </c>
      <c r="BE33" s="37" t="str">
        <f t="shared" si="10"/>
        <v>x</v>
      </c>
      <c r="BF33" s="6">
        <v>2033</v>
      </c>
      <c r="BG33" s="6">
        <v>39</v>
      </c>
      <c r="BH33" s="7">
        <v>23377</v>
      </c>
      <c r="BI33" s="7">
        <v>24016</v>
      </c>
      <c r="BJ33" s="6">
        <v>818.99999999999966</v>
      </c>
      <c r="BK33" s="37" t="str">
        <f t="shared" si="0"/>
        <v>x</v>
      </c>
      <c r="BL33" s="6">
        <v>2033</v>
      </c>
      <c r="BM33" s="6">
        <v>39</v>
      </c>
      <c r="BN33" s="7">
        <v>23743</v>
      </c>
      <c r="BO33" s="7">
        <v>24381</v>
      </c>
      <c r="BP33" s="6">
        <v>819</v>
      </c>
    </row>
    <row r="34" spans="3:68" x14ac:dyDescent="0.2">
      <c r="C34" s="7">
        <v>24289</v>
      </c>
      <c r="D34" s="7"/>
      <c r="E34" s="6">
        <v>813</v>
      </c>
      <c r="F34" s="42">
        <v>804</v>
      </c>
      <c r="H34" s="6">
        <v>2034</v>
      </c>
      <c r="I34" s="6">
        <v>42</v>
      </c>
      <c r="J34" s="6">
        <f t="shared" si="1"/>
        <v>33</v>
      </c>
      <c r="K34" s="7">
        <v>24289</v>
      </c>
      <c r="L34" s="7">
        <v>24563</v>
      </c>
      <c r="M34" s="6">
        <v>813</v>
      </c>
      <c r="N34" s="37" t="str">
        <f t="shared" si="2"/>
        <v>x</v>
      </c>
      <c r="O34" s="6">
        <v>2034</v>
      </c>
      <c r="P34" s="6">
        <v>42</v>
      </c>
      <c r="Q34" s="6">
        <f t="shared" si="3"/>
        <v>42</v>
      </c>
      <c r="R34" s="7">
        <v>24016</v>
      </c>
      <c r="S34" s="7">
        <v>24289</v>
      </c>
      <c r="T34" s="6">
        <v>822</v>
      </c>
      <c r="U34" s="37" t="str">
        <f t="shared" si="4"/>
        <v/>
      </c>
      <c r="V34" s="6">
        <v>2034</v>
      </c>
      <c r="W34" s="6">
        <v>42</v>
      </c>
      <c r="X34" s="7">
        <v>24016</v>
      </c>
      <c r="Y34" s="7">
        <v>24289</v>
      </c>
      <c r="Z34" s="6">
        <v>822</v>
      </c>
      <c r="AA34" s="37" t="str">
        <f t="shared" si="5"/>
        <v>x</v>
      </c>
      <c r="AC34" s="6">
        <v>63</v>
      </c>
      <c r="AD34" s="7">
        <v>29221</v>
      </c>
      <c r="AE34" s="7">
        <v>30225</v>
      </c>
      <c r="AF34" s="6">
        <v>843</v>
      </c>
      <c r="AG34" s="37" t="str">
        <f t="shared" si="6"/>
        <v>x</v>
      </c>
      <c r="AH34" s="6">
        <v>2034</v>
      </c>
      <c r="AI34" s="6">
        <v>39</v>
      </c>
      <c r="AJ34" s="7">
        <v>24016</v>
      </c>
      <c r="AK34" s="66">
        <v>24381</v>
      </c>
      <c r="AL34" s="6">
        <v>819</v>
      </c>
      <c r="AM34" s="37" t="str">
        <f t="shared" si="7"/>
        <v>x</v>
      </c>
      <c r="AN34" s="6">
        <v>2034</v>
      </c>
      <c r="AO34" s="6">
        <v>45</v>
      </c>
      <c r="AP34" s="7">
        <v>23924</v>
      </c>
      <c r="AQ34" s="7">
        <v>24198</v>
      </c>
      <c r="AR34" s="6">
        <v>824.99999999999966</v>
      </c>
      <c r="AS34" s="37" t="str">
        <f t="shared" si="8"/>
        <v>x</v>
      </c>
      <c r="AT34" s="6">
        <v>2034</v>
      </c>
      <c r="AU34" s="6">
        <v>45</v>
      </c>
      <c r="AV34" s="7">
        <v>23559</v>
      </c>
      <c r="AW34" s="7">
        <v>24198</v>
      </c>
      <c r="AX34" s="6">
        <v>825</v>
      </c>
      <c r="AY34" s="37" t="str">
        <f t="shared" si="9"/>
        <v>x</v>
      </c>
      <c r="AZ34" s="6">
        <v>2034</v>
      </c>
      <c r="BA34" s="6">
        <v>45</v>
      </c>
      <c r="BB34" s="7">
        <v>23924</v>
      </c>
      <c r="BC34" s="7">
        <v>24563</v>
      </c>
      <c r="BD34" s="6">
        <v>824.99999999999966</v>
      </c>
      <c r="BE34" s="37" t="str">
        <f t="shared" si="10"/>
        <v>x</v>
      </c>
      <c r="BF34" s="6">
        <v>2034</v>
      </c>
      <c r="BG34" s="6">
        <v>39</v>
      </c>
      <c r="BH34" s="7">
        <v>24016</v>
      </c>
      <c r="BI34" s="7">
        <v>24654</v>
      </c>
      <c r="BJ34" s="6">
        <v>821.99999999999966</v>
      </c>
      <c r="BK34" s="37" t="str">
        <f t="shared" si="0"/>
        <v>x</v>
      </c>
      <c r="BL34" s="6">
        <v>2034</v>
      </c>
      <c r="BM34" s="6">
        <v>39</v>
      </c>
      <c r="BN34" s="7">
        <v>23743</v>
      </c>
      <c r="BO34" s="7">
        <v>24381</v>
      </c>
      <c r="BP34" s="6">
        <v>819</v>
      </c>
    </row>
    <row r="35" spans="3:68" x14ac:dyDescent="0.2">
      <c r="C35" s="7">
        <v>24563</v>
      </c>
      <c r="D35" s="7"/>
      <c r="E35" s="6">
        <v>813</v>
      </c>
      <c r="F35" s="42">
        <v>804</v>
      </c>
      <c r="H35" s="6">
        <v>2035</v>
      </c>
      <c r="I35" s="6">
        <v>42</v>
      </c>
      <c r="J35" s="6">
        <f t="shared" si="1"/>
        <v>33</v>
      </c>
      <c r="K35" s="7">
        <v>24563</v>
      </c>
      <c r="L35" s="7">
        <v>24929</v>
      </c>
      <c r="M35" s="6">
        <v>813</v>
      </c>
      <c r="N35" s="37" t="str">
        <f t="shared" si="2"/>
        <v>x</v>
      </c>
      <c r="O35" s="6">
        <v>2035</v>
      </c>
      <c r="P35" s="6">
        <v>42</v>
      </c>
      <c r="Q35" s="6">
        <f t="shared" si="3"/>
        <v>42</v>
      </c>
      <c r="R35" s="7">
        <v>24289</v>
      </c>
      <c r="S35" s="7">
        <v>24654</v>
      </c>
      <c r="T35" s="6">
        <v>822</v>
      </c>
      <c r="U35" s="37" t="str">
        <f t="shared" si="4"/>
        <v/>
      </c>
      <c r="V35" s="6">
        <v>2035</v>
      </c>
      <c r="W35" s="6">
        <v>42</v>
      </c>
      <c r="X35" s="7">
        <v>24289</v>
      </c>
      <c r="Y35" s="7">
        <v>24654</v>
      </c>
      <c r="Z35" s="6">
        <v>822</v>
      </c>
      <c r="AA35" s="37" t="str">
        <f t="shared" si="5"/>
        <v>x</v>
      </c>
      <c r="AC35" s="6">
        <v>66</v>
      </c>
      <c r="AD35" s="7">
        <v>30225</v>
      </c>
      <c r="AE35" s="7">
        <v>30864</v>
      </c>
      <c r="AF35" s="6">
        <v>846</v>
      </c>
      <c r="AG35" s="37" t="str">
        <f t="shared" si="6"/>
        <v>x</v>
      </c>
      <c r="AH35" s="6">
        <v>2035</v>
      </c>
      <c r="AI35" s="6">
        <v>42</v>
      </c>
      <c r="AJ35" s="7">
        <v>24381</v>
      </c>
      <c r="AK35" s="7">
        <v>24654</v>
      </c>
      <c r="AL35" s="6">
        <v>822</v>
      </c>
      <c r="AM35" s="37" t="str">
        <f t="shared" si="7"/>
        <v>x</v>
      </c>
      <c r="AN35" s="6">
        <v>2035</v>
      </c>
      <c r="AO35" s="6">
        <v>45</v>
      </c>
      <c r="AP35" s="7">
        <v>24198</v>
      </c>
      <c r="AQ35" s="7">
        <v>24563</v>
      </c>
      <c r="AR35" s="6">
        <v>824.99999999999966</v>
      </c>
      <c r="AS35" s="37" t="str">
        <f t="shared" si="8"/>
        <v>x</v>
      </c>
      <c r="AT35" s="6">
        <v>2035</v>
      </c>
      <c r="AU35" s="6">
        <v>45</v>
      </c>
      <c r="AV35" s="7">
        <v>23559</v>
      </c>
      <c r="AW35" s="7">
        <v>24198</v>
      </c>
      <c r="AX35" s="6">
        <v>825</v>
      </c>
      <c r="AY35" s="37" t="str">
        <f t="shared" si="9"/>
        <v>x</v>
      </c>
      <c r="AZ35" s="6">
        <v>2035</v>
      </c>
      <c r="BA35" s="6">
        <v>45</v>
      </c>
      <c r="BB35" s="7">
        <v>23924</v>
      </c>
      <c r="BC35" s="7">
        <v>24563</v>
      </c>
      <c r="BD35" s="6">
        <v>824.99999999999966</v>
      </c>
      <c r="BE35" s="37" t="str">
        <f t="shared" si="10"/>
        <v>x</v>
      </c>
      <c r="BF35" s="6">
        <v>2035</v>
      </c>
      <c r="BG35" s="6">
        <v>42</v>
      </c>
      <c r="BH35" s="7">
        <v>24016</v>
      </c>
      <c r="BI35" s="7">
        <v>24654</v>
      </c>
      <c r="BJ35" s="6">
        <v>821.99999999999966</v>
      </c>
      <c r="BK35" s="37" t="str">
        <f t="shared" si="0"/>
        <v>x</v>
      </c>
      <c r="BL35" s="6">
        <v>2035</v>
      </c>
      <c r="BM35" s="6">
        <v>42</v>
      </c>
      <c r="BN35" s="7">
        <v>24381</v>
      </c>
      <c r="BO35" s="7">
        <v>25020</v>
      </c>
      <c r="BP35" s="6">
        <v>822</v>
      </c>
    </row>
    <row r="36" spans="3:68" x14ac:dyDescent="0.2">
      <c r="C36" s="7">
        <v>24929</v>
      </c>
      <c r="D36" s="7"/>
      <c r="E36" s="6">
        <v>813</v>
      </c>
      <c r="F36" s="42">
        <v>804</v>
      </c>
      <c r="H36" s="6">
        <v>2036</v>
      </c>
      <c r="I36" s="6">
        <v>42</v>
      </c>
      <c r="J36" s="6">
        <f t="shared" si="1"/>
        <v>33</v>
      </c>
      <c r="K36" s="7">
        <v>24929</v>
      </c>
      <c r="L36" s="7">
        <v>25294</v>
      </c>
      <c r="M36" s="6">
        <v>813</v>
      </c>
      <c r="N36" s="37" t="str">
        <f t="shared" si="2"/>
        <v>x</v>
      </c>
      <c r="O36" s="6">
        <v>2036</v>
      </c>
      <c r="P36" s="6">
        <v>42</v>
      </c>
      <c r="Q36" s="6">
        <f t="shared" si="3"/>
        <v>42</v>
      </c>
      <c r="R36" s="7">
        <v>24654</v>
      </c>
      <c r="S36" s="7">
        <v>25020</v>
      </c>
      <c r="T36" s="6">
        <v>822</v>
      </c>
      <c r="U36" s="37" t="str">
        <f t="shared" si="4"/>
        <v/>
      </c>
      <c r="V36" s="6">
        <v>2036</v>
      </c>
      <c r="W36" s="6">
        <v>42</v>
      </c>
      <c r="X36" s="7">
        <v>24654</v>
      </c>
      <c r="Y36" s="7">
        <v>25020</v>
      </c>
      <c r="Z36" s="6">
        <v>822</v>
      </c>
      <c r="AA36" s="37" t="str">
        <f t="shared" si="5"/>
        <v>x</v>
      </c>
      <c r="AC36" s="6">
        <v>69</v>
      </c>
      <c r="AD36" s="7">
        <v>30864</v>
      </c>
      <c r="AE36" s="7">
        <v>31868</v>
      </c>
      <c r="AF36" s="6">
        <v>849</v>
      </c>
      <c r="AG36" s="37" t="str">
        <f t="shared" si="6"/>
        <v>x</v>
      </c>
      <c r="AH36" s="6">
        <v>2036</v>
      </c>
      <c r="AI36" s="6">
        <v>42</v>
      </c>
      <c r="AJ36" s="7">
        <v>24654</v>
      </c>
      <c r="AK36" s="7">
        <v>25020</v>
      </c>
      <c r="AL36" s="6">
        <v>822</v>
      </c>
      <c r="AM36" s="37" t="str">
        <f t="shared" si="7"/>
        <v>x</v>
      </c>
      <c r="AN36" s="6">
        <v>2036</v>
      </c>
      <c r="AO36" s="6">
        <v>48</v>
      </c>
      <c r="AP36" s="7">
        <v>24563</v>
      </c>
      <c r="AQ36" s="7">
        <v>24838</v>
      </c>
      <c r="AR36" s="6">
        <v>827.99999999999966</v>
      </c>
      <c r="AS36" s="37" t="str">
        <f t="shared" si="8"/>
        <v>x</v>
      </c>
      <c r="AT36" s="6">
        <v>2036</v>
      </c>
      <c r="AU36" s="6">
        <v>48</v>
      </c>
      <c r="AV36" s="7">
        <v>24198</v>
      </c>
      <c r="AW36" s="7">
        <v>24838</v>
      </c>
      <c r="AX36" s="6">
        <v>828</v>
      </c>
      <c r="AY36" s="37" t="str">
        <f t="shared" si="9"/>
        <v>x</v>
      </c>
      <c r="AZ36" s="6">
        <v>2036</v>
      </c>
      <c r="BA36" s="6">
        <v>48</v>
      </c>
      <c r="BB36" s="7">
        <v>24563</v>
      </c>
      <c r="BC36" s="7">
        <v>25204</v>
      </c>
      <c r="BD36" s="6">
        <v>827.99999999999966</v>
      </c>
      <c r="BE36" s="37" t="str">
        <f t="shared" si="10"/>
        <v>x</v>
      </c>
      <c r="BF36" s="6">
        <v>2036</v>
      </c>
      <c r="BG36" s="6">
        <v>42</v>
      </c>
      <c r="BH36" s="7">
        <v>24654</v>
      </c>
      <c r="BI36" s="7">
        <v>25294</v>
      </c>
      <c r="BJ36" s="6">
        <v>824.99999999999966</v>
      </c>
      <c r="BK36" s="37" t="str">
        <f t="shared" si="0"/>
        <v>x</v>
      </c>
      <c r="BL36" s="6">
        <v>2036</v>
      </c>
      <c r="BM36" s="6">
        <v>42</v>
      </c>
      <c r="BN36" s="7">
        <v>24381</v>
      </c>
      <c r="BO36" s="7">
        <v>25020</v>
      </c>
      <c r="BP36" s="6">
        <v>822</v>
      </c>
    </row>
    <row r="37" spans="3:68" x14ac:dyDescent="0.2">
      <c r="C37" s="7">
        <v>25294</v>
      </c>
      <c r="D37" s="7"/>
      <c r="E37" s="6">
        <v>816</v>
      </c>
      <c r="F37" s="42">
        <v>804</v>
      </c>
      <c r="H37" s="6">
        <v>2037</v>
      </c>
      <c r="I37" s="6">
        <v>45</v>
      </c>
      <c r="J37" s="6">
        <f t="shared" si="1"/>
        <v>36</v>
      </c>
      <c r="K37" s="7">
        <v>25294</v>
      </c>
      <c r="L37" s="7">
        <v>25569</v>
      </c>
      <c r="M37" s="6">
        <v>816</v>
      </c>
      <c r="N37" s="37" t="str">
        <f t="shared" si="2"/>
        <v>x</v>
      </c>
      <c r="O37" s="6">
        <v>2037</v>
      </c>
      <c r="P37" s="6">
        <v>45</v>
      </c>
      <c r="Q37" s="6">
        <f t="shared" si="3"/>
        <v>45</v>
      </c>
      <c r="R37" s="7">
        <v>25020</v>
      </c>
      <c r="S37" s="7">
        <v>25294</v>
      </c>
      <c r="T37" s="6">
        <v>825</v>
      </c>
      <c r="U37" s="37" t="str">
        <f t="shared" si="4"/>
        <v/>
      </c>
      <c r="V37" s="6">
        <v>2037</v>
      </c>
      <c r="W37" s="6">
        <v>45</v>
      </c>
      <c r="X37" s="7">
        <v>25020</v>
      </c>
      <c r="Y37" s="7">
        <v>25294</v>
      </c>
      <c r="Z37" s="6">
        <v>825</v>
      </c>
      <c r="AA37" s="37" t="str">
        <f t="shared" si="5"/>
        <v>x</v>
      </c>
      <c r="AC37" s="6">
        <v>72</v>
      </c>
      <c r="AD37" s="7">
        <v>31868</v>
      </c>
      <c r="AE37" s="7">
        <v>32509</v>
      </c>
      <c r="AF37" s="6">
        <v>852</v>
      </c>
      <c r="AG37" s="37" t="str">
        <f t="shared" si="6"/>
        <v>x</v>
      </c>
      <c r="AH37" s="6">
        <v>2037</v>
      </c>
      <c r="AI37" s="6">
        <v>45</v>
      </c>
      <c r="AJ37" s="7">
        <v>25020</v>
      </c>
      <c r="AK37" s="7">
        <v>25294</v>
      </c>
      <c r="AL37" s="6">
        <v>825</v>
      </c>
      <c r="AM37" s="37" t="str">
        <f t="shared" si="7"/>
        <v>x</v>
      </c>
      <c r="AN37" s="6">
        <v>2037</v>
      </c>
      <c r="AO37" s="6">
        <v>48</v>
      </c>
      <c r="AP37" s="7">
        <v>24838</v>
      </c>
      <c r="AQ37" s="7">
        <v>25204</v>
      </c>
      <c r="AR37" s="6">
        <v>827.99999999999966</v>
      </c>
      <c r="AS37" s="37" t="str">
        <f t="shared" si="8"/>
        <v>x</v>
      </c>
      <c r="AT37" s="6">
        <v>2037</v>
      </c>
      <c r="AU37" s="6">
        <v>48</v>
      </c>
      <c r="AV37" s="7">
        <v>24198</v>
      </c>
      <c r="AW37" s="7">
        <v>24838</v>
      </c>
      <c r="AX37" s="6">
        <v>828</v>
      </c>
      <c r="AY37" s="37" t="str">
        <f t="shared" si="9"/>
        <v>x</v>
      </c>
      <c r="AZ37" s="6">
        <v>2037</v>
      </c>
      <c r="BA37" s="6">
        <v>48</v>
      </c>
      <c r="BB37" s="7">
        <v>24563</v>
      </c>
      <c r="BC37" s="7">
        <v>25204</v>
      </c>
      <c r="BD37" s="6">
        <v>827.99999999999966</v>
      </c>
      <c r="BE37" s="37" t="str">
        <f t="shared" si="10"/>
        <v>x</v>
      </c>
      <c r="BF37" s="6">
        <v>2037</v>
      </c>
      <c r="BG37" s="6">
        <v>45</v>
      </c>
      <c r="BH37" s="7">
        <v>24654</v>
      </c>
      <c r="BI37" s="7">
        <v>25294</v>
      </c>
      <c r="BJ37" s="6">
        <v>824.99999999999966</v>
      </c>
      <c r="BK37" s="37" t="str">
        <f t="shared" si="0"/>
        <v>x</v>
      </c>
      <c r="BL37" s="6">
        <v>2037</v>
      </c>
      <c r="BM37" s="6">
        <v>45</v>
      </c>
      <c r="BN37" s="7">
        <v>25020</v>
      </c>
      <c r="BO37" s="7">
        <v>25659</v>
      </c>
      <c r="BP37" s="6">
        <v>825</v>
      </c>
    </row>
    <row r="38" spans="3:68" x14ac:dyDescent="0.2">
      <c r="C38" s="7">
        <v>25569</v>
      </c>
      <c r="D38" s="7"/>
      <c r="E38" s="6">
        <v>816</v>
      </c>
      <c r="F38" s="42">
        <v>804</v>
      </c>
      <c r="H38" s="6">
        <v>2038</v>
      </c>
      <c r="I38" s="6">
        <v>45</v>
      </c>
      <c r="J38" s="6">
        <f t="shared" si="1"/>
        <v>36</v>
      </c>
      <c r="K38" s="7">
        <v>25569</v>
      </c>
      <c r="L38" s="7">
        <v>25934</v>
      </c>
      <c r="M38" s="6">
        <v>816</v>
      </c>
      <c r="N38" s="37" t="str">
        <f t="shared" si="2"/>
        <v>x</v>
      </c>
      <c r="O38" s="6">
        <v>2038</v>
      </c>
      <c r="P38" s="6">
        <v>45</v>
      </c>
      <c r="Q38" s="6">
        <f t="shared" si="3"/>
        <v>45</v>
      </c>
      <c r="R38" s="7">
        <v>25294</v>
      </c>
      <c r="S38" s="7">
        <v>25659</v>
      </c>
      <c r="T38" s="6">
        <v>825</v>
      </c>
      <c r="U38" s="37" t="str">
        <f t="shared" si="4"/>
        <v/>
      </c>
      <c r="V38" s="6">
        <v>2038</v>
      </c>
      <c r="W38" s="6">
        <v>45</v>
      </c>
      <c r="X38" s="7">
        <v>25294</v>
      </c>
      <c r="Y38" s="7">
        <v>25659</v>
      </c>
      <c r="Z38" s="6">
        <v>825</v>
      </c>
      <c r="AA38" s="37" t="str">
        <f t="shared" si="5"/>
        <v>x</v>
      </c>
      <c r="AC38" s="6">
        <v>75</v>
      </c>
      <c r="AD38" s="7">
        <v>32509</v>
      </c>
      <c r="AE38" s="7"/>
      <c r="AF38" s="6">
        <v>855</v>
      </c>
      <c r="AG38" s="37" t="str">
        <f t="shared" si="6"/>
        <v>x</v>
      </c>
      <c r="AH38" s="6">
        <v>2038</v>
      </c>
      <c r="AI38" s="6">
        <v>45</v>
      </c>
      <c r="AJ38" s="7">
        <v>25294</v>
      </c>
      <c r="AK38" s="7">
        <v>25659</v>
      </c>
      <c r="AL38" s="6">
        <v>825</v>
      </c>
      <c r="AM38" s="37" t="str">
        <f t="shared" si="7"/>
        <v>x</v>
      </c>
      <c r="AN38" s="6">
        <v>2038</v>
      </c>
      <c r="AO38" s="6">
        <v>51</v>
      </c>
      <c r="AP38" s="7">
        <v>25204</v>
      </c>
      <c r="AQ38" s="7">
        <v>25477</v>
      </c>
      <c r="AR38" s="6">
        <v>830.99999999999966</v>
      </c>
      <c r="AS38" s="37" t="str">
        <f t="shared" si="8"/>
        <v>x</v>
      </c>
      <c r="AT38" s="6">
        <v>2038</v>
      </c>
      <c r="AU38" s="6">
        <v>51</v>
      </c>
      <c r="AV38" s="7">
        <v>24838</v>
      </c>
      <c r="AW38" s="7">
        <v>25477</v>
      </c>
      <c r="AX38" s="6">
        <v>831</v>
      </c>
      <c r="AY38" s="37" t="str">
        <f t="shared" si="9"/>
        <v>x</v>
      </c>
      <c r="AZ38" s="6">
        <v>2038</v>
      </c>
      <c r="BA38" s="6">
        <v>51</v>
      </c>
      <c r="BB38" s="7">
        <v>25204</v>
      </c>
      <c r="BC38" s="7">
        <v>26207</v>
      </c>
      <c r="BD38" s="6">
        <v>830.99999999999966</v>
      </c>
      <c r="BE38" s="37" t="str">
        <f t="shared" si="10"/>
        <v>x</v>
      </c>
      <c r="BF38" s="6">
        <v>2038</v>
      </c>
      <c r="BG38" s="6">
        <v>45</v>
      </c>
      <c r="BH38" s="7">
        <v>25294</v>
      </c>
      <c r="BI38" s="7">
        <v>25934</v>
      </c>
      <c r="BJ38" s="6">
        <v>827.99999999999966</v>
      </c>
      <c r="BK38" s="37" t="str">
        <f t="shared" si="0"/>
        <v>x</v>
      </c>
      <c r="BL38" s="6">
        <v>2038</v>
      </c>
      <c r="BM38" s="6">
        <v>45</v>
      </c>
      <c r="BN38" s="7">
        <v>25020</v>
      </c>
      <c r="BO38" s="7">
        <v>25659</v>
      </c>
      <c r="BP38" s="6">
        <v>825</v>
      </c>
    </row>
    <row r="39" spans="3:68" x14ac:dyDescent="0.2">
      <c r="C39" s="7">
        <v>25934</v>
      </c>
      <c r="D39" s="7"/>
      <c r="E39" s="6">
        <v>816</v>
      </c>
      <c r="F39" s="42">
        <v>804</v>
      </c>
      <c r="H39" s="6">
        <v>2039</v>
      </c>
      <c r="I39" s="6">
        <v>48</v>
      </c>
      <c r="J39" s="6">
        <f t="shared" si="1"/>
        <v>36</v>
      </c>
      <c r="K39" s="7">
        <v>25934</v>
      </c>
      <c r="L39" s="7">
        <v>26299</v>
      </c>
      <c r="M39" s="6">
        <v>816</v>
      </c>
      <c r="N39" s="37" t="str">
        <f t="shared" si="2"/>
        <v>x</v>
      </c>
      <c r="O39" s="6">
        <v>2039</v>
      </c>
      <c r="P39" s="6">
        <v>48</v>
      </c>
      <c r="Q39" s="6">
        <f t="shared" si="3"/>
        <v>48</v>
      </c>
      <c r="R39" s="7">
        <v>25659</v>
      </c>
      <c r="S39" s="7">
        <v>25934</v>
      </c>
      <c r="T39" s="6">
        <v>828</v>
      </c>
      <c r="U39" s="37" t="str">
        <f t="shared" si="4"/>
        <v/>
      </c>
      <c r="V39" s="6">
        <v>2039</v>
      </c>
      <c r="W39" s="6">
        <v>48</v>
      </c>
      <c r="X39" s="7">
        <v>25659</v>
      </c>
      <c r="Y39" s="7">
        <v>25934</v>
      </c>
      <c r="Z39" s="6">
        <v>828</v>
      </c>
      <c r="AA39" s="37" t="str">
        <f t="shared" si="5"/>
        <v>x</v>
      </c>
      <c r="AD39" s="7"/>
      <c r="AE39" s="7"/>
      <c r="AG39" s="37" t="str">
        <f t="shared" si="6"/>
        <v>x</v>
      </c>
      <c r="AH39" s="6">
        <v>2039</v>
      </c>
      <c r="AI39" s="6">
        <v>48</v>
      </c>
      <c r="AJ39" s="7">
        <v>25659</v>
      </c>
      <c r="AK39" s="7">
        <v>25934</v>
      </c>
      <c r="AL39" s="6">
        <v>828</v>
      </c>
      <c r="AM39" s="37" t="str">
        <f t="shared" si="7"/>
        <v>x</v>
      </c>
      <c r="AN39" s="6">
        <v>2039</v>
      </c>
      <c r="AO39" s="6">
        <v>51</v>
      </c>
      <c r="AP39" s="7">
        <v>25477</v>
      </c>
      <c r="AQ39" s="7">
        <v>25842</v>
      </c>
      <c r="AR39" s="6">
        <v>830.99999999999966</v>
      </c>
      <c r="AS39" s="37" t="str">
        <f t="shared" si="8"/>
        <v>x</v>
      </c>
      <c r="AT39" s="6">
        <v>2039</v>
      </c>
      <c r="AU39" s="6">
        <v>51</v>
      </c>
      <c r="AV39" s="7">
        <v>24838</v>
      </c>
      <c r="AW39" s="7">
        <v>25477</v>
      </c>
      <c r="AX39" s="6">
        <v>831</v>
      </c>
      <c r="AY39" s="37" t="str">
        <f t="shared" si="9"/>
        <v>x</v>
      </c>
      <c r="AZ39" s="6">
        <v>2039</v>
      </c>
      <c r="BA39" s="6">
        <v>51</v>
      </c>
      <c r="BB39" s="7">
        <v>25204</v>
      </c>
      <c r="BC39" s="7">
        <v>26207</v>
      </c>
      <c r="BD39" s="6">
        <v>830.99999999999966</v>
      </c>
      <c r="BE39" s="37" t="str">
        <f t="shared" si="10"/>
        <v>x</v>
      </c>
      <c r="BF39" s="6">
        <v>2039</v>
      </c>
      <c r="BG39" s="6">
        <v>48</v>
      </c>
      <c r="BH39" s="7">
        <v>25294</v>
      </c>
      <c r="BI39" s="7">
        <v>25934</v>
      </c>
      <c r="BJ39" s="6">
        <v>827.99999999999966</v>
      </c>
      <c r="BK39" s="37" t="str">
        <f t="shared" si="0"/>
        <v>x</v>
      </c>
      <c r="BL39" s="6">
        <v>2039</v>
      </c>
      <c r="BM39" s="6">
        <v>48</v>
      </c>
      <c r="BN39" s="7">
        <v>25659</v>
      </c>
      <c r="BO39" s="7">
        <v>26299</v>
      </c>
      <c r="BP39" s="6">
        <v>828</v>
      </c>
    </row>
    <row r="40" spans="3:68" x14ac:dyDescent="0.2">
      <c r="C40" s="7">
        <v>26299</v>
      </c>
      <c r="D40" s="7"/>
      <c r="E40" s="6">
        <v>816</v>
      </c>
      <c r="F40" s="42">
        <v>804</v>
      </c>
      <c r="H40" s="6">
        <v>2040</v>
      </c>
      <c r="I40" s="6">
        <v>48</v>
      </c>
      <c r="J40" s="6">
        <f t="shared" si="1"/>
        <v>36</v>
      </c>
      <c r="K40" s="7">
        <v>26299</v>
      </c>
      <c r="L40" s="7">
        <v>26665</v>
      </c>
      <c r="M40" s="6">
        <v>816</v>
      </c>
      <c r="N40" s="37" t="str">
        <f t="shared" si="2"/>
        <v>x</v>
      </c>
      <c r="O40" s="6">
        <v>2040</v>
      </c>
      <c r="P40" s="6">
        <v>48</v>
      </c>
      <c r="Q40" s="6">
        <f t="shared" si="3"/>
        <v>48</v>
      </c>
      <c r="R40" s="7">
        <v>25934</v>
      </c>
      <c r="S40" s="7">
        <v>26299</v>
      </c>
      <c r="T40" s="6">
        <v>828</v>
      </c>
      <c r="U40" s="37" t="str">
        <f t="shared" si="4"/>
        <v/>
      </c>
      <c r="V40" s="6">
        <v>2040</v>
      </c>
      <c r="W40" s="6">
        <v>48</v>
      </c>
      <c r="X40" s="7">
        <v>25934</v>
      </c>
      <c r="Y40" s="7">
        <v>26299</v>
      </c>
      <c r="Z40" s="6">
        <v>828</v>
      </c>
      <c r="AA40" s="37" t="str">
        <f t="shared" si="5"/>
        <v>x</v>
      </c>
      <c r="AD40" s="7"/>
      <c r="AE40" s="7"/>
      <c r="AG40" s="37" t="str">
        <f t="shared" si="6"/>
        <v>x</v>
      </c>
      <c r="AH40" s="6">
        <v>2040</v>
      </c>
      <c r="AI40" s="6">
        <v>48</v>
      </c>
      <c r="AJ40" s="7">
        <v>25934</v>
      </c>
      <c r="AK40" s="7">
        <v>26299</v>
      </c>
      <c r="AL40" s="6">
        <v>828</v>
      </c>
      <c r="AM40" s="37" t="str">
        <f t="shared" si="7"/>
        <v>x</v>
      </c>
      <c r="AN40" s="6">
        <v>2040</v>
      </c>
      <c r="AO40" s="6">
        <v>54</v>
      </c>
      <c r="AP40" s="7">
        <v>25842</v>
      </c>
      <c r="AQ40" s="7">
        <v>26115</v>
      </c>
      <c r="AR40" s="6">
        <v>833.99999999999966</v>
      </c>
      <c r="AS40" s="37" t="str">
        <f t="shared" si="8"/>
        <v>x</v>
      </c>
      <c r="AT40" s="6">
        <v>2040</v>
      </c>
      <c r="AU40" s="6">
        <v>54</v>
      </c>
      <c r="AV40" s="7">
        <v>25477</v>
      </c>
      <c r="AW40" s="7">
        <v>26481</v>
      </c>
      <c r="AX40" s="6">
        <v>834</v>
      </c>
      <c r="AY40" s="37" t="str">
        <f t="shared" si="9"/>
        <v>x</v>
      </c>
      <c r="AZ40" s="6">
        <v>2040</v>
      </c>
      <c r="BA40" s="6">
        <v>51</v>
      </c>
      <c r="BB40" s="7">
        <v>25204</v>
      </c>
      <c r="BC40" s="7">
        <v>26207</v>
      </c>
      <c r="BD40" s="6">
        <v>830.99999999999966</v>
      </c>
      <c r="BE40" s="37" t="str">
        <f t="shared" si="10"/>
        <v>x</v>
      </c>
      <c r="BF40" s="6">
        <v>2040</v>
      </c>
      <c r="BG40" s="6">
        <v>48</v>
      </c>
      <c r="BH40" s="7">
        <v>25934</v>
      </c>
      <c r="BI40" s="7">
        <v>26573</v>
      </c>
      <c r="BJ40" s="6">
        <v>830.99999999999966</v>
      </c>
      <c r="BK40" s="37" t="str">
        <f t="shared" si="0"/>
        <v>x</v>
      </c>
      <c r="BL40" s="6">
        <v>2040</v>
      </c>
      <c r="BM40" s="6">
        <v>48</v>
      </c>
      <c r="BN40" s="7">
        <v>25659</v>
      </c>
      <c r="BO40" s="7">
        <v>26299</v>
      </c>
      <c r="BP40" s="6">
        <v>828</v>
      </c>
    </row>
    <row r="41" spans="3:68" x14ac:dyDescent="0.2">
      <c r="C41" s="7">
        <v>26665</v>
      </c>
      <c r="D41" s="7"/>
      <c r="E41" s="6">
        <v>819</v>
      </c>
      <c r="F41" s="42">
        <v>804</v>
      </c>
      <c r="H41" s="6">
        <v>2041</v>
      </c>
      <c r="I41" s="6">
        <v>51</v>
      </c>
      <c r="J41" s="6">
        <f t="shared" si="1"/>
        <v>39</v>
      </c>
      <c r="K41" s="7">
        <v>26665</v>
      </c>
      <c r="L41" s="7">
        <v>26938</v>
      </c>
      <c r="M41" s="6">
        <v>819</v>
      </c>
      <c r="N41" s="37" t="str">
        <f t="shared" si="2"/>
        <v>x</v>
      </c>
      <c r="O41" s="6">
        <v>2041</v>
      </c>
      <c r="P41" s="6">
        <v>51</v>
      </c>
      <c r="Q41" s="6">
        <f t="shared" si="3"/>
        <v>51</v>
      </c>
      <c r="R41" s="7">
        <v>26299</v>
      </c>
      <c r="S41" s="7">
        <v>26573</v>
      </c>
      <c r="T41" s="6">
        <v>831</v>
      </c>
      <c r="U41" s="37" t="str">
        <f t="shared" si="4"/>
        <v/>
      </c>
      <c r="V41" s="6">
        <v>2041</v>
      </c>
      <c r="W41" s="6">
        <v>51</v>
      </c>
      <c r="X41" s="7">
        <v>26299</v>
      </c>
      <c r="Y41" s="7">
        <v>26573</v>
      </c>
      <c r="Z41" s="6">
        <v>831</v>
      </c>
      <c r="AA41" s="37" t="str">
        <f t="shared" si="5"/>
        <v>x</v>
      </c>
      <c r="AD41" s="7"/>
      <c r="AE41" s="7"/>
      <c r="AG41" s="37" t="str">
        <f t="shared" si="6"/>
        <v>x</v>
      </c>
      <c r="AH41" s="6">
        <v>2041</v>
      </c>
      <c r="AI41" s="6">
        <v>51</v>
      </c>
      <c r="AJ41" s="7">
        <v>26299</v>
      </c>
      <c r="AK41" s="7">
        <v>26573</v>
      </c>
      <c r="AL41" s="6">
        <v>831</v>
      </c>
      <c r="AM41" s="37" t="str">
        <f t="shared" si="7"/>
        <v>x</v>
      </c>
      <c r="AN41" s="6">
        <v>2041</v>
      </c>
      <c r="AO41" s="6">
        <v>54</v>
      </c>
      <c r="AP41" s="7">
        <v>26115</v>
      </c>
      <c r="AQ41" s="7">
        <v>26481</v>
      </c>
      <c r="AR41" s="6">
        <v>833.99999999999966</v>
      </c>
      <c r="AS41" s="37" t="str">
        <f t="shared" si="8"/>
        <v>x</v>
      </c>
      <c r="AT41" s="6">
        <v>2041</v>
      </c>
      <c r="AU41" s="6">
        <v>54</v>
      </c>
      <c r="AV41" s="7">
        <v>25477</v>
      </c>
      <c r="AW41" s="7">
        <v>26481</v>
      </c>
      <c r="AX41" s="6">
        <v>834</v>
      </c>
      <c r="AY41" s="37" t="str">
        <f t="shared" si="9"/>
        <v>x</v>
      </c>
      <c r="AZ41" s="6">
        <v>2041</v>
      </c>
      <c r="BA41" s="6">
        <v>54</v>
      </c>
      <c r="BB41" s="7">
        <v>26207</v>
      </c>
      <c r="BC41" s="7">
        <v>26846</v>
      </c>
      <c r="BD41" s="6">
        <v>833.99999999999966</v>
      </c>
      <c r="BE41" s="37" t="str">
        <f t="shared" si="10"/>
        <v>x</v>
      </c>
      <c r="BF41" s="6">
        <v>2041</v>
      </c>
      <c r="BG41" s="6">
        <v>51</v>
      </c>
      <c r="BH41" s="7">
        <v>25934</v>
      </c>
      <c r="BI41" s="7">
        <v>26573</v>
      </c>
      <c r="BJ41" s="6">
        <v>830.99999999999966</v>
      </c>
      <c r="BK41" s="37" t="str">
        <f t="shared" si="0"/>
        <v>x</v>
      </c>
      <c r="BL41" s="6">
        <v>2041</v>
      </c>
      <c r="BM41" s="6">
        <v>51</v>
      </c>
      <c r="BN41" s="7">
        <v>26299</v>
      </c>
      <c r="BO41" s="7">
        <v>26938</v>
      </c>
      <c r="BP41" s="6">
        <v>831</v>
      </c>
    </row>
    <row r="42" spans="3:68" x14ac:dyDescent="0.2">
      <c r="C42" s="7">
        <v>26938</v>
      </c>
      <c r="D42" s="7"/>
      <c r="E42" s="6">
        <v>819</v>
      </c>
      <c r="F42" s="42">
        <v>804</v>
      </c>
      <c r="H42" s="6">
        <v>2042</v>
      </c>
      <c r="I42" s="6">
        <v>51</v>
      </c>
      <c r="J42" s="6">
        <f t="shared" si="1"/>
        <v>39</v>
      </c>
      <c r="K42" s="7">
        <v>26938</v>
      </c>
      <c r="L42" s="7">
        <v>27303</v>
      </c>
      <c r="M42" s="6">
        <v>819</v>
      </c>
      <c r="N42" s="37" t="str">
        <f t="shared" si="2"/>
        <v>x</v>
      </c>
      <c r="O42" s="6">
        <v>2042</v>
      </c>
      <c r="P42" s="6">
        <v>51</v>
      </c>
      <c r="Q42" s="6">
        <f t="shared" si="3"/>
        <v>51</v>
      </c>
      <c r="R42" s="7">
        <v>26573</v>
      </c>
      <c r="S42" s="7">
        <v>26938</v>
      </c>
      <c r="T42" s="6">
        <v>831</v>
      </c>
      <c r="U42" s="37" t="str">
        <f t="shared" si="4"/>
        <v/>
      </c>
      <c r="V42" s="6">
        <v>2042</v>
      </c>
      <c r="W42" s="6">
        <v>51</v>
      </c>
      <c r="X42" s="7">
        <v>26573</v>
      </c>
      <c r="Y42" s="7">
        <v>26938</v>
      </c>
      <c r="Z42" s="6">
        <v>831</v>
      </c>
      <c r="AA42" s="37" t="str">
        <f t="shared" si="5"/>
        <v>x</v>
      </c>
      <c r="AD42" s="7"/>
      <c r="AE42" s="7"/>
      <c r="AG42" s="37" t="str">
        <f t="shared" si="6"/>
        <v>x</v>
      </c>
      <c r="AH42" s="6">
        <v>2042</v>
      </c>
      <c r="AI42" s="6">
        <v>51</v>
      </c>
      <c r="AJ42" s="7">
        <v>26573</v>
      </c>
      <c r="AK42" s="7">
        <v>26938</v>
      </c>
      <c r="AL42" s="6">
        <v>831</v>
      </c>
      <c r="AM42" s="37" t="str">
        <f t="shared" si="7"/>
        <v>x</v>
      </c>
      <c r="AN42" s="6">
        <v>2042</v>
      </c>
      <c r="AO42" s="6">
        <v>54</v>
      </c>
      <c r="AP42" s="7">
        <v>26481</v>
      </c>
      <c r="AQ42" s="7">
        <v>26846</v>
      </c>
      <c r="AR42" s="6">
        <v>833.99999999999966</v>
      </c>
      <c r="AS42" s="37" t="str">
        <f t="shared" si="8"/>
        <v>x</v>
      </c>
      <c r="AT42" s="6">
        <v>2042</v>
      </c>
      <c r="AU42" s="6">
        <v>54</v>
      </c>
      <c r="AV42" s="7">
        <v>25477</v>
      </c>
      <c r="AW42" s="7">
        <v>26481</v>
      </c>
      <c r="AX42" s="6">
        <v>834</v>
      </c>
      <c r="AY42" s="37" t="str">
        <f t="shared" si="9"/>
        <v>x</v>
      </c>
      <c r="AZ42" s="6">
        <v>2042</v>
      </c>
      <c r="BA42" s="6">
        <v>54</v>
      </c>
      <c r="BB42" s="7">
        <v>26207</v>
      </c>
      <c r="BC42" s="7">
        <v>26846</v>
      </c>
      <c r="BD42" s="6">
        <v>833.99999999999966</v>
      </c>
      <c r="BE42" s="37" t="str">
        <f t="shared" si="10"/>
        <v>x</v>
      </c>
      <c r="BF42" s="6">
        <v>2042</v>
      </c>
      <c r="BG42" s="6">
        <v>51</v>
      </c>
      <c r="BH42" s="7">
        <v>26573</v>
      </c>
      <c r="BI42" s="7">
        <v>27211</v>
      </c>
      <c r="BJ42" s="6">
        <v>833.99999999999966</v>
      </c>
      <c r="BK42" s="37" t="str">
        <f t="shared" si="0"/>
        <v>x</v>
      </c>
      <c r="BL42" s="6">
        <v>2042</v>
      </c>
      <c r="BM42" s="6">
        <v>51</v>
      </c>
      <c r="BN42" s="7">
        <v>26299</v>
      </c>
      <c r="BO42" s="7">
        <v>26938</v>
      </c>
      <c r="BP42" s="6">
        <v>831</v>
      </c>
    </row>
    <row r="43" spans="3:68" x14ac:dyDescent="0.2">
      <c r="C43" s="7">
        <v>27303</v>
      </c>
      <c r="D43" s="7"/>
      <c r="E43" s="6">
        <v>819</v>
      </c>
      <c r="F43" s="42">
        <v>804</v>
      </c>
      <c r="H43" s="6">
        <v>2043</v>
      </c>
      <c r="I43" s="6">
        <v>54</v>
      </c>
      <c r="J43" s="6">
        <f t="shared" si="1"/>
        <v>39</v>
      </c>
      <c r="K43" s="7">
        <v>27303</v>
      </c>
      <c r="L43" s="7">
        <v>27668</v>
      </c>
      <c r="M43" s="6">
        <v>819</v>
      </c>
      <c r="N43" s="37" t="str">
        <f t="shared" si="2"/>
        <v>x</v>
      </c>
      <c r="O43" s="6">
        <v>2043</v>
      </c>
      <c r="P43" s="6">
        <v>54</v>
      </c>
      <c r="Q43" s="6">
        <f t="shared" si="3"/>
        <v>54</v>
      </c>
      <c r="R43" s="7">
        <v>26938</v>
      </c>
      <c r="S43" s="7">
        <v>27211</v>
      </c>
      <c r="T43" s="6">
        <v>834</v>
      </c>
      <c r="U43" s="37" t="str">
        <f t="shared" si="4"/>
        <v/>
      </c>
      <c r="V43" s="6">
        <v>2043</v>
      </c>
      <c r="W43" s="6">
        <v>54</v>
      </c>
      <c r="X43" s="7">
        <v>26938</v>
      </c>
      <c r="Y43" s="7">
        <v>27211</v>
      </c>
      <c r="Z43" s="6">
        <v>834</v>
      </c>
      <c r="AA43" s="37" t="str">
        <f t="shared" si="5"/>
        <v>x</v>
      </c>
      <c r="AD43" s="7"/>
      <c r="AE43" s="7"/>
      <c r="AG43" s="37" t="str">
        <f t="shared" si="6"/>
        <v>x</v>
      </c>
      <c r="AH43" s="6">
        <v>2043</v>
      </c>
      <c r="AI43" s="6">
        <v>54</v>
      </c>
      <c r="AJ43" s="7">
        <v>26938</v>
      </c>
      <c r="AK43" s="7">
        <v>27211</v>
      </c>
      <c r="AL43" s="6">
        <v>834</v>
      </c>
      <c r="AM43" s="37" t="str">
        <f t="shared" si="7"/>
        <v>x</v>
      </c>
      <c r="AN43" s="6">
        <v>2043</v>
      </c>
      <c r="AO43" s="6">
        <v>57</v>
      </c>
      <c r="AP43" s="7">
        <v>26846</v>
      </c>
      <c r="AQ43" s="7">
        <v>27120</v>
      </c>
      <c r="AR43" s="6">
        <v>836.99999999999966</v>
      </c>
      <c r="AS43" s="37" t="str">
        <f t="shared" si="8"/>
        <v>x</v>
      </c>
      <c r="AT43" s="6">
        <v>2043</v>
      </c>
      <c r="AU43" s="6">
        <v>57</v>
      </c>
      <c r="AV43" s="7">
        <v>26481</v>
      </c>
      <c r="AW43" s="7">
        <v>27120</v>
      </c>
      <c r="AX43" s="6">
        <v>837</v>
      </c>
      <c r="AY43" s="37" t="str">
        <f t="shared" si="9"/>
        <v>x</v>
      </c>
      <c r="AZ43" s="6">
        <v>2043</v>
      </c>
      <c r="BA43" s="6">
        <v>57</v>
      </c>
      <c r="BB43" s="7">
        <v>26846</v>
      </c>
      <c r="BC43" s="7">
        <v>27485</v>
      </c>
      <c r="BD43" s="6">
        <v>836.99999999999966</v>
      </c>
      <c r="BE43" s="37" t="str">
        <f t="shared" si="10"/>
        <v>x</v>
      </c>
      <c r="BF43" s="6">
        <v>2043</v>
      </c>
      <c r="BG43" s="6">
        <v>53</v>
      </c>
      <c r="BH43" s="7">
        <v>26573</v>
      </c>
      <c r="BI43" s="7">
        <v>27211</v>
      </c>
      <c r="BJ43" s="6">
        <v>833.99999999999966</v>
      </c>
      <c r="BK43" s="37" t="str">
        <f t="shared" si="0"/>
        <v>x</v>
      </c>
      <c r="BL43" s="6">
        <v>2043</v>
      </c>
      <c r="BM43" s="6">
        <v>53</v>
      </c>
      <c r="BN43" s="7">
        <v>26938</v>
      </c>
      <c r="BO43" s="7">
        <v>27576</v>
      </c>
      <c r="BP43" s="6">
        <v>834</v>
      </c>
    </row>
    <row r="44" spans="3:68" x14ac:dyDescent="0.2">
      <c r="C44" s="7">
        <v>27668</v>
      </c>
      <c r="D44" s="7"/>
      <c r="E44" s="6">
        <v>822</v>
      </c>
      <c r="F44" s="42">
        <v>804</v>
      </c>
      <c r="H44" s="6">
        <v>2044</v>
      </c>
      <c r="I44" s="6">
        <v>54</v>
      </c>
      <c r="J44" s="6">
        <f t="shared" si="1"/>
        <v>42</v>
      </c>
      <c r="K44" s="7">
        <v>27668</v>
      </c>
      <c r="L44" s="7">
        <v>27942</v>
      </c>
      <c r="M44" s="6">
        <v>822</v>
      </c>
      <c r="N44" s="37" t="str">
        <f t="shared" si="2"/>
        <v>x</v>
      </c>
      <c r="O44" s="6">
        <v>2044</v>
      </c>
      <c r="P44" s="6">
        <v>54</v>
      </c>
      <c r="Q44" s="6">
        <f t="shared" si="3"/>
        <v>54</v>
      </c>
      <c r="R44" s="7">
        <v>27211</v>
      </c>
      <c r="S44" s="7">
        <v>27576</v>
      </c>
      <c r="T44" s="6">
        <v>834</v>
      </c>
      <c r="U44" s="37" t="str">
        <f t="shared" si="4"/>
        <v/>
      </c>
      <c r="V44" s="6">
        <v>2044</v>
      </c>
      <c r="W44" s="6">
        <v>54</v>
      </c>
      <c r="X44" s="7">
        <v>27211</v>
      </c>
      <c r="Y44" s="7">
        <v>27576</v>
      </c>
      <c r="Z44" s="6">
        <v>834</v>
      </c>
      <c r="AA44" s="37" t="str">
        <f t="shared" si="5"/>
        <v>x</v>
      </c>
      <c r="AD44" s="7"/>
      <c r="AE44" s="7"/>
      <c r="AG44" s="37" t="str">
        <f t="shared" si="6"/>
        <v>x</v>
      </c>
      <c r="AH44" s="6">
        <v>2044</v>
      </c>
      <c r="AI44" s="6">
        <v>54</v>
      </c>
      <c r="AJ44" s="7">
        <v>27211</v>
      </c>
      <c r="AK44" s="7">
        <v>27576</v>
      </c>
      <c r="AL44" s="6">
        <v>834</v>
      </c>
      <c r="AM44" s="37" t="str">
        <f t="shared" si="7"/>
        <v>x</v>
      </c>
      <c r="AN44" s="6">
        <v>2044</v>
      </c>
      <c r="AO44" s="6">
        <v>57</v>
      </c>
      <c r="AP44" s="7">
        <v>27120</v>
      </c>
      <c r="AQ44" s="7">
        <v>27485</v>
      </c>
      <c r="AR44" s="6">
        <v>836.99999999999966</v>
      </c>
      <c r="AS44" s="37" t="str">
        <f t="shared" si="8"/>
        <v>x</v>
      </c>
      <c r="AT44" s="6">
        <v>2044</v>
      </c>
      <c r="AU44" s="6">
        <v>57</v>
      </c>
      <c r="AV44" s="7">
        <v>26481</v>
      </c>
      <c r="AW44" s="7">
        <v>27120</v>
      </c>
      <c r="AX44" s="6">
        <v>837</v>
      </c>
      <c r="AY44" s="37" t="str">
        <f t="shared" si="9"/>
        <v>x</v>
      </c>
      <c r="AZ44" s="6">
        <v>2044</v>
      </c>
      <c r="BA44" s="6">
        <v>57</v>
      </c>
      <c r="BB44" s="7">
        <v>26846</v>
      </c>
      <c r="BC44" s="7">
        <v>27485</v>
      </c>
      <c r="BD44" s="6">
        <v>836.99999999999966</v>
      </c>
      <c r="BE44" s="37" t="str">
        <f t="shared" si="10"/>
        <v>x</v>
      </c>
      <c r="BF44" s="6">
        <v>2044</v>
      </c>
      <c r="BG44" s="6">
        <v>53</v>
      </c>
      <c r="BH44" s="7">
        <v>27211</v>
      </c>
      <c r="BI44" s="7">
        <v>28216</v>
      </c>
      <c r="BJ44" s="6">
        <v>836.99999999999966</v>
      </c>
      <c r="BK44" s="37" t="str">
        <f t="shared" ref="BK44:BK60" si="11">IF(AND(BF44=BL44,BG44=BM44,BH44=BN44,BI44=BO44,BJ44=BP44),"","x")</f>
        <v>x</v>
      </c>
      <c r="BL44" s="6">
        <v>2044</v>
      </c>
      <c r="BM44" s="6">
        <v>53</v>
      </c>
      <c r="BN44" s="7">
        <v>26938</v>
      </c>
      <c r="BO44" s="7">
        <v>27576</v>
      </c>
      <c r="BP44" s="6">
        <v>834</v>
      </c>
    </row>
    <row r="45" spans="3:68" x14ac:dyDescent="0.2">
      <c r="C45" s="7">
        <v>27942</v>
      </c>
      <c r="D45" s="7"/>
      <c r="E45" s="6">
        <v>822</v>
      </c>
      <c r="F45" s="42">
        <v>804</v>
      </c>
      <c r="H45" s="6">
        <v>2045</v>
      </c>
      <c r="I45" s="6">
        <v>54</v>
      </c>
      <c r="J45" s="6">
        <f t="shared" si="1"/>
        <v>42</v>
      </c>
      <c r="K45" s="7">
        <v>27942</v>
      </c>
      <c r="L45" s="7">
        <v>28307</v>
      </c>
      <c r="M45" s="6">
        <v>822</v>
      </c>
      <c r="N45" s="37" t="str">
        <f t="shared" si="2"/>
        <v>x</v>
      </c>
      <c r="O45" s="6">
        <v>2045</v>
      </c>
      <c r="P45" s="6">
        <v>54</v>
      </c>
      <c r="Q45" s="6">
        <f t="shared" si="3"/>
        <v>54</v>
      </c>
      <c r="R45" s="7">
        <v>27576</v>
      </c>
      <c r="S45" s="7">
        <v>27942</v>
      </c>
      <c r="T45" s="6">
        <v>834</v>
      </c>
      <c r="U45" s="37" t="str">
        <f t="shared" si="4"/>
        <v/>
      </c>
      <c r="V45" s="6">
        <v>2045</v>
      </c>
      <c r="W45" s="6">
        <v>54</v>
      </c>
      <c r="X45" s="7">
        <v>27576</v>
      </c>
      <c r="Y45" s="7">
        <v>27942</v>
      </c>
      <c r="Z45" s="6">
        <v>834</v>
      </c>
      <c r="AA45" s="37" t="str">
        <f t="shared" si="5"/>
        <v>x</v>
      </c>
      <c r="AD45" s="7"/>
      <c r="AE45" s="7"/>
      <c r="AG45" s="37" t="str">
        <f t="shared" si="6"/>
        <v>x</v>
      </c>
      <c r="AH45" s="6">
        <v>2045</v>
      </c>
      <c r="AI45" s="6">
        <v>57</v>
      </c>
      <c r="AJ45" s="7">
        <v>27576</v>
      </c>
      <c r="AK45" s="7">
        <v>27851</v>
      </c>
      <c r="AL45" s="6">
        <v>837</v>
      </c>
      <c r="AM45" s="37" t="str">
        <f t="shared" si="7"/>
        <v>x</v>
      </c>
      <c r="AN45" s="6">
        <v>2045</v>
      </c>
      <c r="AO45" s="6">
        <v>60</v>
      </c>
      <c r="AP45" s="7">
        <v>27485</v>
      </c>
      <c r="AQ45" s="7">
        <v>27760</v>
      </c>
      <c r="AR45" s="6">
        <v>839.99999999999966</v>
      </c>
      <c r="AS45" s="37" t="str">
        <f t="shared" si="8"/>
        <v>x</v>
      </c>
      <c r="AT45" s="6">
        <v>2045</v>
      </c>
      <c r="AU45" s="6">
        <v>60</v>
      </c>
      <c r="AV45" s="7">
        <v>27120</v>
      </c>
      <c r="AW45" s="7">
        <v>27760</v>
      </c>
      <c r="AX45" s="6">
        <v>840</v>
      </c>
      <c r="AY45" s="37" t="str">
        <f t="shared" si="9"/>
        <v>x</v>
      </c>
      <c r="AZ45" s="6">
        <v>2045</v>
      </c>
      <c r="BA45" s="6">
        <v>60</v>
      </c>
      <c r="BB45" s="7">
        <v>27485</v>
      </c>
      <c r="BC45" s="7">
        <v>28126</v>
      </c>
      <c r="BD45" s="6">
        <v>839.99999999999966</v>
      </c>
      <c r="BE45" s="37" t="str">
        <f t="shared" si="10"/>
        <v>x</v>
      </c>
      <c r="BF45" s="6">
        <v>2045</v>
      </c>
      <c r="BG45" s="6">
        <v>57</v>
      </c>
      <c r="BH45" s="7">
        <v>27211</v>
      </c>
      <c r="BI45" s="7">
        <v>28216</v>
      </c>
      <c r="BJ45" s="6">
        <v>836.99999999999966</v>
      </c>
      <c r="BK45" s="37" t="str">
        <f t="shared" si="11"/>
        <v>x</v>
      </c>
      <c r="BL45" s="6">
        <v>2045</v>
      </c>
      <c r="BM45" s="6">
        <v>57</v>
      </c>
      <c r="BN45" s="7">
        <v>27576</v>
      </c>
      <c r="BO45" s="7">
        <v>28216</v>
      </c>
      <c r="BP45" s="6">
        <v>837</v>
      </c>
    </row>
    <row r="46" spans="3:68" x14ac:dyDescent="0.2">
      <c r="C46" s="7">
        <v>28307</v>
      </c>
      <c r="D46" s="7"/>
      <c r="E46" s="6">
        <v>822</v>
      </c>
      <c r="F46" s="42">
        <v>804</v>
      </c>
      <c r="H46" s="6">
        <v>2046</v>
      </c>
      <c r="I46" s="6">
        <v>57</v>
      </c>
      <c r="J46" s="6">
        <f t="shared" si="1"/>
        <v>42</v>
      </c>
      <c r="K46" s="7">
        <v>28307</v>
      </c>
      <c r="L46" s="7">
        <v>28672</v>
      </c>
      <c r="M46" s="6">
        <v>822</v>
      </c>
      <c r="N46" s="37" t="str">
        <f t="shared" si="2"/>
        <v>x</v>
      </c>
      <c r="O46" s="6">
        <v>2046</v>
      </c>
      <c r="P46" s="6">
        <v>57</v>
      </c>
      <c r="Q46" s="6">
        <f t="shared" si="3"/>
        <v>57</v>
      </c>
      <c r="R46" s="7">
        <v>27942</v>
      </c>
      <c r="S46" s="7">
        <v>28216</v>
      </c>
      <c r="T46" s="6">
        <v>837</v>
      </c>
      <c r="U46" s="37" t="str">
        <f t="shared" si="4"/>
        <v/>
      </c>
      <c r="V46" s="6">
        <v>2046</v>
      </c>
      <c r="W46" s="6">
        <v>57</v>
      </c>
      <c r="X46" s="7">
        <v>27942</v>
      </c>
      <c r="Y46" s="7">
        <v>28216</v>
      </c>
      <c r="Z46" s="6">
        <v>837</v>
      </c>
      <c r="AA46" s="37" t="str">
        <f t="shared" si="5"/>
        <v>x</v>
      </c>
      <c r="AD46" s="7"/>
      <c r="AE46" s="7"/>
      <c r="AG46" s="37" t="str">
        <f t="shared" si="6"/>
        <v>x</v>
      </c>
      <c r="AH46" s="6">
        <v>2046</v>
      </c>
      <c r="AI46" s="6">
        <v>57</v>
      </c>
      <c r="AJ46" s="7">
        <v>27851</v>
      </c>
      <c r="AK46" s="7">
        <v>28216</v>
      </c>
      <c r="AL46" s="6">
        <v>837</v>
      </c>
      <c r="AM46" s="37" t="str">
        <f t="shared" si="7"/>
        <v>x</v>
      </c>
      <c r="AN46" s="6">
        <v>2046</v>
      </c>
      <c r="AO46" s="6">
        <v>60</v>
      </c>
      <c r="AP46" s="7">
        <v>27760</v>
      </c>
      <c r="AQ46" s="7">
        <v>28126</v>
      </c>
      <c r="AR46" s="6">
        <v>839.99999999999966</v>
      </c>
      <c r="AS46" s="37" t="str">
        <f t="shared" si="8"/>
        <v>x</v>
      </c>
      <c r="AT46" s="6">
        <v>2046</v>
      </c>
      <c r="AU46" s="6">
        <v>60</v>
      </c>
      <c r="AV46" s="7">
        <v>27120</v>
      </c>
      <c r="AW46" s="7">
        <v>27760</v>
      </c>
      <c r="AX46" s="6">
        <v>840</v>
      </c>
      <c r="AY46" s="37" t="str">
        <f t="shared" si="9"/>
        <v>x</v>
      </c>
      <c r="AZ46" s="6">
        <v>2046</v>
      </c>
      <c r="BA46" s="6">
        <v>60</v>
      </c>
      <c r="BB46" s="7">
        <v>27485</v>
      </c>
      <c r="BC46" s="7">
        <v>28126</v>
      </c>
      <c r="BD46" s="6">
        <v>839.99999999999966</v>
      </c>
      <c r="BE46" s="37" t="str">
        <f t="shared" si="10"/>
        <v>x</v>
      </c>
      <c r="BF46" s="6">
        <v>2046</v>
      </c>
      <c r="BG46" s="6">
        <v>57</v>
      </c>
      <c r="BH46" s="7">
        <v>27211</v>
      </c>
      <c r="BI46" s="7">
        <v>28216</v>
      </c>
      <c r="BJ46" s="6">
        <v>836.99999999999966</v>
      </c>
      <c r="BK46" s="37" t="str">
        <f t="shared" si="11"/>
        <v>x</v>
      </c>
      <c r="BL46" s="6">
        <v>2046</v>
      </c>
      <c r="BM46" s="6">
        <v>57</v>
      </c>
      <c r="BN46" s="7">
        <v>27576</v>
      </c>
      <c r="BO46" s="7">
        <v>28216</v>
      </c>
      <c r="BP46" s="6">
        <v>837</v>
      </c>
    </row>
    <row r="47" spans="3:68" x14ac:dyDescent="0.2">
      <c r="C47" s="7">
        <v>28672</v>
      </c>
      <c r="D47" s="7"/>
      <c r="E47" s="6">
        <v>822</v>
      </c>
      <c r="F47" s="42">
        <v>804</v>
      </c>
      <c r="H47" s="6">
        <v>2047</v>
      </c>
      <c r="I47" s="6">
        <v>57</v>
      </c>
      <c r="J47" s="6">
        <f t="shared" si="1"/>
        <v>42</v>
      </c>
      <c r="K47" s="7">
        <v>28672</v>
      </c>
      <c r="L47" s="7">
        <v>29037</v>
      </c>
      <c r="M47" s="6">
        <v>822</v>
      </c>
      <c r="N47" s="37" t="str">
        <f t="shared" si="2"/>
        <v>x</v>
      </c>
      <c r="O47" s="6">
        <v>2047</v>
      </c>
      <c r="P47" s="6">
        <v>57</v>
      </c>
      <c r="Q47" s="6">
        <f t="shared" si="3"/>
        <v>57</v>
      </c>
      <c r="R47" s="7">
        <v>28216</v>
      </c>
      <c r="S47" s="7">
        <v>28581</v>
      </c>
      <c r="T47" s="6">
        <v>837</v>
      </c>
      <c r="U47" s="37" t="str">
        <f t="shared" si="4"/>
        <v/>
      </c>
      <c r="V47" s="6">
        <v>2047</v>
      </c>
      <c r="W47" s="6">
        <v>57</v>
      </c>
      <c r="X47" s="7">
        <v>28216</v>
      </c>
      <c r="Y47" s="7">
        <v>28581</v>
      </c>
      <c r="Z47" s="6">
        <v>837</v>
      </c>
      <c r="AA47" s="37" t="str">
        <f t="shared" si="5"/>
        <v>x</v>
      </c>
      <c r="AD47" s="7"/>
      <c r="AE47" s="7"/>
      <c r="AG47" s="37" t="str">
        <f t="shared" si="6"/>
        <v>x</v>
      </c>
      <c r="AH47" s="6">
        <v>2047</v>
      </c>
      <c r="AI47" s="6">
        <v>57</v>
      </c>
      <c r="AJ47" s="7">
        <v>28216</v>
      </c>
      <c r="AK47" s="7">
        <v>28581</v>
      </c>
      <c r="AL47" s="6">
        <v>837</v>
      </c>
      <c r="AM47" s="37" t="str">
        <f t="shared" si="7"/>
        <v>x</v>
      </c>
      <c r="AN47" s="6">
        <v>2047</v>
      </c>
      <c r="AO47" s="6">
        <v>63</v>
      </c>
      <c r="AP47" s="7">
        <v>28126</v>
      </c>
      <c r="AQ47" s="7">
        <v>28399</v>
      </c>
      <c r="AR47" s="6">
        <v>842.99999999999966</v>
      </c>
      <c r="AS47" s="37" t="str">
        <f t="shared" si="8"/>
        <v>x</v>
      </c>
      <c r="AT47" s="6">
        <v>2047</v>
      </c>
      <c r="AU47" s="6">
        <v>63</v>
      </c>
      <c r="AV47" s="7">
        <v>27760</v>
      </c>
      <c r="AW47" s="7">
        <v>28399</v>
      </c>
      <c r="AX47" s="6">
        <v>843</v>
      </c>
      <c r="AY47" s="37" t="str">
        <f t="shared" si="9"/>
        <v>x</v>
      </c>
      <c r="AZ47" s="6">
        <v>2047</v>
      </c>
      <c r="BA47" s="6">
        <v>63</v>
      </c>
      <c r="BB47" s="7">
        <v>28126</v>
      </c>
      <c r="BC47" s="7">
        <v>28764</v>
      </c>
      <c r="BD47" s="6">
        <v>842.99999999999966</v>
      </c>
      <c r="BE47" s="37" t="str">
        <f t="shared" si="10"/>
        <v>x</v>
      </c>
      <c r="BF47" s="6">
        <v>2047</v>
      </c>
      <c r="BG47" s="6">
        <v>60</v>
      </c>
      <c r="BH47" s="7">
        <v>28216</v>
      </c>
      <c r="BI47" s="7">
        <v>28856</v>
      </c>
      <c r="BJ47" s="6">
        <v>839.99999999999966</v>
      </c>
      <c r="BK47" s="37" t="str">
        <f t="shared" si="11"/>
        <v/>
      </c>
      <c r="BL47" s="6">
        <v>2047</v>
      </c>
      <c r="BM47" s="6">
        <v>60</v>
      </c>
      <c r="BN47" s="7">
        <v>28216</v>
      </c>
      <c r="BO47" s="7">
        <v>28856</v>
      </c>
      <c r="BP47" s="6">
        <v>840</v>
      </c>
    </row>
    <row r="48" spans="3:68" x14ac:dyDescent="0.2">
      <c r="C48" s="7">
        <v>29037</v>
      </c>
      <c r="D48" s="7"/>
      <c r="E48" s="6">
        <v>825</v>
      </c>
      <c r="F48" s="42">
        <v>804</v>
      </c>
      <c r="H48" s="6">
        <v>2048</v>
      </c>
      <c r="I48" s="6">
        <v>60</v>
      </c>
      <c r="J48" s="6">
        <f t="shared" si="1"/>
        <v>45</v>
      </c>
      <c r="K48" s="7">
        <v>29037</v>
      </c>
      <c r="L48" s="7">
        <v>29312</v>
      </c>
      <c r="M48" s="6">
        <v>825</v>
      </c>
      <c r="N48" s="37" t="str">
        <f t="shared" si="2"/>
        <v>x</v>
      </c>
      <c r="O48" s="6">
        <v>2048</v>
      </c>
      <c r="P48" s="6">
        <v>60</v>
      </c>
      <c r="Q48" s="6">
        <f t="shared" si="3"/>
        <v>60</v>
      </c>
      <c r="R48" s="7">
        <v>28581</v>
      </c>
      <c r="S48" s="7">
        <v>28856</v>
      </c>
      <c r="T48" s="6">
        <v>840</v>
      </c>
      <c r="U48" s="37" t="str">
        <f t="shared" si="4"/>
        <v/>
      </c>
      <c r="V48" s="6">
        <v>2048</v>
      </c>
      <c r="W48" s="6">
        <v>60</v>
      </c>
      <c r="X48" s="7">
        <v>28581</v>
      </c>
      <c r="Y48" s="7">
        <v>28856</v>
      </c>
      <c r="Z48" s="6">
        <v>840</v>
      </c>
      <c r="AA48" s="37" t="str">
        <f t="shared" si="5"/>
        <v>x</v>
      </c>
      <c r="AD48" s="7"/>
      <c r="AE48" s="7"/>
      <c r="AG48" s="37" t="str">
        <f t="shared" si="6"/>
        <v>x</v>
      </c>
      <c r="AH48" s="6">
        <v>2048</v>
      </c>
      <c r="AI48" s="6">
        <v>60</v>
      </c>
      <c r="AJ48" s="7">
        <v>28581</v>
      </c>
      <c r="AK48" s="7">
        <v>28856</v>
      </c>
      <c r="AL48" s="6">
        <v>840</v>
      </c>
      <c r="AM48" s="37" t="str">
        <f t="shared" si="7"/>
        <v>x</v>
      </c>
      <c r="AN48" s="6">
        <v>2048</v>
      </c>
      <c r="AO48" s="6">
        <v>63</v>
      </c>
      <c r="AP48" s="7">
        <v>28399</v>
      </c>
      <c r="AQ48" s="7">
        <v>28764</v>
      </c>
      <c r="AR48" s="6">
        <v>842.99999999999966</v>
      </c>
      <c r="AS48" s="37" t="str">
        <f t="shared" si="8"/>
        <v>x</v>
      </c>
      <c r="AT48" s="6">
        <v>2048</v>
      </c>
      <c r="AU48" s="6">
        <v>63</v>
      </c>
      <c r="AV48" s="7">
        <v>27760</v>
      </c>
      <c r="AW48" s="7">
        <v>28399</v>
      </c>
      <c r="AX48" s="6">
        <v>843</v>
      </c>
      <c r="AY48" s="37" t="str">
        <f t="shared" si="9"/>
        <v>x</v>
      </c>
      <c r="AZ48" s="6">
        <v>2048</v>
      </c>
      <c r="BA48" s="6">
        <v>63</v>
      </c>
      <c r="BB48" s="7">
        <v>28126</v>
      </c>
      <c r="BC48" s="7">
        <v>28764</v>
      </c>
      <c r="BD48" s="6">
        <v>842.99999999999966</v>
      </c>
      <c r="BE48" s="37" t="str">
        <f t="shared" si="10"/>
        <v>x</v>
      </c>
      <c r="BF48" s="6">
        <v>2048</v>
      </c>
      <c r="BG48" s="6">
        <v>60</v>
      </c>
      <c r="BH48" s="7">
        <v>28216</v>
      </c>
      <c r="BI48" s="7">
        <v>28856</v>
      </c>
      <c r="BJ48" s="6">
        <v>839.99999999999966</v>
      </c>
      <c r="BK48" s="37" t="str">
        <f t="shared" si="11"/>
        <v/>
      </c>
      <c r="BL48" s="6">
        <v>2048</v>
      </c>
      <c r="BM48" s="6">
        <v>60</v>
      </c>
      <c r="BN48" s="7">
        <v>28216</v>
      </c>
      <c r="BO48" s="7">
        <v>28856</v>
      </c>
      <c r="BP48" s="6">
        <v>840</v>
      </c>
    </row>
    <row r="49" spans="3:68" x14ac:dyDescent="0.2">
      <c r="C49" s="7">
        <v>29312</v>
      </c>
      <c r="D49" s="7"/>
      <c r="E49" s="6">
        <v>825</v>
      </c>
      <c r="F49" s="42">
        <v>804</v>
      </c>
      <c r="H49" s="6">
        <v>2049</v>
      </c>
      <c r="I49" s="6">
        <v>60</v>
      </c>
      <c r="J49" s="6">
        <f t="shared" si="1"/>
        <v>45</v>
      </c>
      <c r="K49" s="7">
        <v>29312</v>
      </c>
      <c r="L49" s="7">
        <v>29677</v>
      </c>
      <c r="M49" s="6">
        <v>825</v>
      </c>
      <c r="N49" s="37" t="str">
        <f t="shared" si="2"/>
        <v>x</v>
      </c>
      <c r="O49" s="6">
        <v>2049</v>
      </c>
      <c r="P49" s="6">
        <v>60</v>
      </c>
      <c r="Q49" s="6">
        <f t="shared" si="3"/>
        <v>60</v>
      </c>
      <c r="R49" s="7">
        <v>28856</v>
      </c>
      <c r="S49" s="7">
        <v>29221</v>
      </c>
      <c r="T49" s="6">
        <v>840</v>
      </c>
      <c r="U49" s="37" t="str">
        <f t="shared" si="4"/>
        <v/>
      </c>
      <c r="V49" s="6">
        <v>2049</v>
      </c>
      <c r="W49" s="6">
        <v>60</v>
      </c>
      <c r="X49" s="7">
        <v>28856</v>
      </c>
      <c r="Y49" s="7">
        <v>29221</v>
      </c>
      <c r="Z49" s="6">
        <v>840</v>
      </c>
      <c r="AA49" s="37" t="str">
        <f t="shared" si="5"/>
        <v>x</v>
      </c>
      <c r="AD49" s="7"/>
      <c r="AE49" s="7"/>
      <c r="AG49" s="37" t="str">
        <f t="shared" si="6"/>
        <v>x</v>
      </c>
      <c r="AH49" s="6">
        <v>2049</v>
      </c>
      <c r="AI49" s="6">
        <v>60</v>
      </c>
      <c r="AJ49" s="7">
        <v>28856</v>
      </c>
      <c r="AK49" s="7">
        <v>29221</v>
      </c>
      <c r="AL49" s="6">
        <v>840</v>
      </c>
      <c r="AM49" s="37" t="str">
        <f t="shared" si="7"/>
        <v>x</v>
      </c>
      <c r="AN49" s="6">
        <v>2049</v>
      </c>
      <c r="AO49" s="6">
        <v>66</v>
      </c>
      <c r="AP49" s="7">
        <v>28764</v>
      </c>
      <c r="AQ49" s="7">
        <v>29037</v>
      </c>
      <c r="AR49" s="6">
        <v>845.99999999999966</v>
      </c>
      <c r="AS49" s="37" t="str">
        <f t="shared" si="8"/>
        <v>x</v>
      </c>
      <c r="AT49" s="6">
        <v>2049</v>
      </c>
      <c r="AU49" s="6">
        <v>66</v>
      </c>
      <c r="AV49" s="7">
        <v>28399</v>
      </c>
      <c r="AW49" s="7">
        <v>29037</v>
      </c>
      <c r="AX49" s="6">
        <v>846</v>
      </c>
      <c r="AY49" s="37" t="str">
        <f t="shared" si="9"/>
        <v>x</v>
      </c>
      <c r="AZ49" s="6">
        <v>2049</v>
      </c>
      <c r="BA49" s="6">
        <v>66</v>
      </c>
      <c r="BB49" s="7">
        <v>28764</v>
      </c>
      <c r="BC49" s="7">
        <v>29403</v>
      </c>
      <c r="BD49" s="6">
        <v>845.99999999999966</v>
      </c>
      <c r="BE49" s="37" t="str">
        <f t="shared" si="10"/>
        <v>x</v>
      </c>
      <c r="BF49" s="6">
        <v>2049</v>
      </c>
      <c r="BG49" s="6">
        <v>63</v>
      </c>
      <c r="BH49" s="7">
        <v>28856</v>
      </c>
      <c r="BI49" s="7">
        <v>29495</v>
      </c>
      <c r="BJ49" s="6">
        <v>842.99999999999966</v>
      </c>
      <c r="BK49" s="37" t="str">
        <f t="shared" si="11"/>
        <v/>
      </c>
      <c r="BL49" s="6">
        <v>2049</v>
      </c>
      <c r="BM49" s="6">
        <v>63</v>
      </c>
      <c r="BN49" s="7">
        <v>28856</v>
      </c>
      <c r="BO49" s="7">
        <v>29495</v>
      </c>
      <c r="BP49" s="6">
        <v>843</v>
      </c>
    </row>
    <row r="50" spans="3:68" x14ac:dyDescent="0.2">
      <c r="C50" s="7">
        <v>29677</v>
      </c>
      <c r="D50" s="7"/>
      <c r="E50" s="6">
        <v>825</v>
      </c>
      <c r="F50" s="42">
        <v>804</v>
      </c>
      <c r="H50" s="6">
        <v>2050</v>
      </c>
      <c r="I50" s="6">
        <v>63</v>
      </c>
      <c r="J50" s="6">
        <f t="shared" si="1"/>
        <v>45</v>
      </c>
      <c r="K50" s="7">
        <v>29677</v>
      </c>
      <c r="L50" s="7">
        <v>30042</v>
      </c>
      <c r="M50" s="6">
        <v>825</v>
      </c>
      <c r="N50" s="37" t="str">
        <f t="shared" si="2"/>
        <v>x</v>
      </c>
      <c r="O50" s="6">
        <v>2050</v>
      </c>
      <c r="P50" s="6">
        <v>63</v>
      </c>
      <c r="Q50" s="6">
        <f t="shared" si="3"/>
        <v>63</v>
      </c>
      <c r="R50" s="7">
        <v>29221</v>
      </c>
      <c r="S50" s="7">
        <v>29495</v>
      </c>
      <c r="T50" s="6">
        <v>843</v>
      </c>
      <c r="U50" s="37" t="str">
        <f t="shared" si="4"/>
        <v/>
      </c>
      <c r="V50" s="6">
        <v>2050</v>
      </c>
      <c r="W50" s="6">
        <v>63</v>
      </c>
      <c r="X50" s="7">
        <v>29221</v>
      </c>
      <c r="Y50" s="7">
        <v>29495</v>
      </c>
      <c r="Z50" s="6">
        <v>843</v>
      </c>
      <c r="AA50" s="37" t="str">
        <f t="shared" si="5"/>
        <v>x</v>
      </c>
      <c r="AD50" s="7"/>
      <c r="AE50" s="7"/>
      <c r="AG50" s="37" t="str">
        <f t="shared" si="6"/>
        <v>x</v>
      </c>
      <c r="AH50" s="6">
        <v>2050</v>
      </c>
      <c r="AI50" s="6">
        <v>63</v>
      </c>
      <c r="AJ50" s="7">
        <v>29221</v>
      </c>
      <c r="AK50" s="7">
        <v>29495</v>
      </c>
      <c r="AL50" s="6">
        <v>843</v>
      </c>
      <c r="AM50" s="37" t="str">
        <f t="shared" si="7"/>
        <v>x</v>
      </c>
      <c r="AN50" s="6">
        <v>2050</v>
      </c>
      <c r="AO50" s="6">
        <v>66</v>
      </c>
      <c r="AP50" s="7">
        <v>29037</v>
      </c>
      <c r="AQ50" s="7">
        <v>29403</v>
      </c>
      <c r="AR50" s="6">
        <v>845.99999999999966</v>
      </c>
      <c r="AS50" s="37" t="str">
        <f t="shared" si="8"/>
        <v>x</v>
      </c>
      <c r="AT50" s="6">
        <v>2050</v>
      </c>
      <c r="AU50" s="6">
        <v>66</v>
      </c>
      <c r="AV50" s="7">
        <v>28399</v>
      </c>
      <c r="AW50" s="7">
        <v>29037</v>
      </c>
      <c r="AX50" s="6">
        <v>846</v>
      </c>
      <c r="AY50" s="37" t="str">
        <f t="shared" si="9"/>
        <v>x</v>
      </c>
      <c r="AZ50" s="6">
        <v>2050</v>
      </c>
      <c r="BA50" s="6">
        <v>66</v>
      </c>
      <c r="BB50" s="7">
        <v>28764</v>
      </c>
      <c r="BC50" s="7">
        <v>29403</v>
      </c>
      <c r="BD50" s="6">
        <v>845.99999999999966</v>
      </c>
      <c r="BE50" s="37" t="str">
        <f t="shared" si="10"/>
        <v>x</v>
      </c>
      <c r="BF50" s="6">
        <v>2050</v>
      </c>
      <c r="BG50" s="6">
        <v>63</v>
      </c>
      <c r="BH50" s="7">
        <v>28856</v>
      </c>
      <c r="BI50" s="7">
        <v>29495</v>
      </c>
      <c r="BJ50" s="6">
        <v>842.99999999999966</v>
      </c>
      <c r="BK50" s="37" t="str">
        <f t="shared" si="11"/>
        <v/>
      </c>
      <c r="BL50" s="6">
        <v>2050</v>
      </c>
      <c r="BM50" s="6">
        <v>63</v>
      </c>
      <c r="BN50" s="7">
        <v>28856</v>
      </c>
      <c r="BO50" s="7">
        <v>29495</v>
      </c>
      <c r="BP50" s="6">
        <v>843</v>
      </c>
    </row>
    <row r="51" spans="3:68" x14ac:dyDescent="0.2">
      <c r="C51" s="7">
        <v>30042</v>
      </c>
      <c r="D51" s="7"/>
      <c r="E51" s="6">
        <v>828</v>
      </c>
      <c r="F51" s="42">
        <v>804</v>
      </c>
      <c r="H51" s="6">
        <v>2051</v>
      </c>
      <c r="I51" s="6">
        <v>63</v>
      </c>
      <c r="J51" s="6">
        <f t="shared" si="1"/>
        <v>48</v>
      </c>
      <c r="K51" s="7">
        <v>30042</v>
      </c>
      <c r="L51" s="7">
        <v>30317</v>
      </c>
      <c r="M51" s="6">
        <v>828</v>
      </c>
      <c r="N51" s="37" t="str">
        <f t="shared" si="2"/>
        <v>x</v>
      </c>
      <c r="O51" s="6">
        <v>2051</v>
      </c>
      <c r="P51" s="6">
        <v>63</v>
      </c>
      <c r="Q51" s="6">
        <f t="shared" si="3"/>
        <v>63</v>
      </c>
      <c r="R51" s="7">
        <v>29495</v>
      </c>
      <c r="S51" s="7">
        <v>29860</v>
      </c>
      <c r="T51" s="6">
        <v>843</v>
      </c>
      <c r="U51" s="37" t="str">
        <f t="shared" si="4"/>
        <v/>
      </c>
      <c r="V51" s="6">
        <v>2051</v>
      </c>
      <c r="W51" s="6">
        <v>63</v>
      </c>
      <c r="X51" s="7">
        <v>29495</v>
      </c>
      <c r="Y51" s="7">
        <v>29860</v>
      </c>
      <c r="Z51" s="6">
        <v>843</v>
      </c>
      <c r="AA51" s="37" t="str">
        <f t="shared" si="5"/>
        <v>x</v>
      </c>
      <c r="AD51" s="7"/>
      <c r="AE51" s="7"/>
      <c r="AG51" s="37" t="str">
        <f t="shared" si="6"/>
        <v>x</v>
      </c>
      <c r="AH51" s="6">
        <v>2051</v>
      </c>
      <c r="AI51" s="6">
        <v>63</v>
      </c>
      <c r="AJ51" s="7">
        <v>29495</v>
      </c>
      <c r="AK51" s="7">
        <v>29860</v>
      </c>
      <c r="AL51" s="6">
        <v>843</v>
      </c>
      <c r="AM51" s="37" t="str">
        <f t="shared" si="7"/>
        <v>x</v>
      </c>
      <c r="AN51" s="6">
        <v>2051</v>
      </c>
      <c r="AO51" s="6">
        <v>69</v>
      </c>
      <c r="AP51" s="7">
        <v>29403</v>
      </c>
      <c r="AQ51" s="7">
        <v>29677</v>
      </c>
      <c r="AR51" s="6">
        <v>848.99999999999966</v>
      </c>
      <c r="AS51" s="37" t="str">
        <f t="shared" si="8"/>
        <v>x</v>
      </c>
      <c r="AT51" s="6">
        <v>2051</v>
      </c>
      <c r="AU51" s="6">
        <v>69</v>
      </c>
      <c r="AV51" s="7">
        <v>29037</v>
      </c>
      <c r="AW51" s="7">
        <v>30042</v>
      </c>
      <c r="AX51" s="6">
        <v>849</v>
      </c>
      <c r="AY51" s="37" t="str">
        <f t="shared" si="9"/>
        <v>x</v>
      </c>
      <c r="AZ51" s="6">
        <v>2051</v>
      </c>
      <c r="BA51" s="6">
        <v>69</v>
      </c>
      <c r="BB51" s="7">
        <v>29403</v>
      </c>
      <c r="BC51" s="7">
        <v>30407</v>
      </c>
      <c r="BD51" s="6">
        <v>848.99999999999966</v>
      </c>
      <c r="BE51" s="37" t="str">
        <f t="shared" si="10"/>
        <v>x</v>
      </c>
      <c r="BF51" s="6">
        <v>2051</v>
      </c>
      <c r="BG51" s="6">
        <v>66</v>
      </c>
      <c r="BH51" s="7">
        <v>29495</v>
      </c>
      <c r="BI51" s="7">
        <v>30133</v>
      </c>
      <c r="BJ51" s="6">
        <v>845.99999999999966</v>
      </c>
      <c r="BK51" s="37" t="str">
        <f t="shared" si="11"/>
        <v/>
      </c>
      <c r="BL51" s="6">
        <v>2051</v>
      </c>
      <c r="BM51" s="6">
        <v>66</v>
      </c>
      <c r="BN51" s="7">
        <v>29495</v>
      </c>
      <c r="BO51" s="7">
        <v>30133</v>
      </c>
      <c r="BP51" s="6">
        <v>846</v>
      </c>
    </row>
    <row r="52" spans="3:68" x14ac:dyDescent="0.2">
      <c r="C52" s="7">
        <v>30317</v>
      </c>
      <c r="D52" s="7"/>
      <c r="E52" s="6">
        <v>828</v>
      </c>
      <c r="F52" s="42">
        <v>804</v>
      </c>
      <c r="H52" s="6">
        <v>2052</v>
      </c>
      <c r="I52" s="6">
        <v>63</v>
      </c>
      <c r="J52" s="6">
        <f t="shared" si="1"/>
        <v>48</v>
      </c>
      <c r="K52" s="7">
        <v>30317</v>
      </c>
      <c r="L52" s="7">
        <v>30682</v>
      </c>
      <c r="M52" s="6">
        <v>828</v>
      </c>
      <c r="N52" s="37" t="str">
        <f t="shared" si="2"/>
        <v>x</v>
      </c>
      <c r="O52" s="6">
        <v>2052</v>
      </c>
      <c r="P52" s="6">
        <v>63</v>
      </c>
      <c r="Q52" s="6">
        <f t="shared" si="3"/>
        <v>63</v>
      </c>
      <c r="R52" s="7">
        <v>29860</v>
      </c>
      <c r="S52" s="7">
        <v>30225</v>
      </c>
      <c r="T52" s="6">
        <v>843</v>
      </c>
      <c r="U52" s="37" t="str">
        <f t="shared" si="4"/>
        <v/>
      </c>
      <c r="V52" s="6">
        <v>2052</v>
      </c>
      <c r="W52" s="6">
        <v>63</v>
      </c>
      <c r="X52" s="7">
        <v>29860</v>
      </c>
      <c r="Y52" s="7">
        <v>30225</v>
      </c>
      <c r="Z52" s="6">
        <v>843</v>
      </c>
      <c r="AA52" s="37" t="str">
        <f t="shared" si="5"/>
        <v>x</v>
      </c>
      <c r="AD52" s="7"/>
      <c r="AE52" s="7"/>
      <c r="AG52" s="37" t="str">
        <f t="shared" si="6"/>
        <v>x</v>
      </c>
      <c r="AH52" s="6">
        <v>2052</v>
      </c>
      <c r="AI52" s="6">
        <v>66</v>
      </c>
      <c r="AJ52" s="7">
        <v>29860</v>
      </c>
      <c r="AK52" s="7">
        <v>30133</v>
      </c>
      <c r="AL52" s="6">
        <v>846</v>
      </c>
      <c r="AM52" s="37" t="str">
        <f t="shared" si="7"/>
        <v>x</v>
      </c>
      <c r="AN52" s="6">
        <v>2052</v>
      </c>
      <c r="AO52" s="6">
        <v>69</v>
      </c>
      <c r="AP52" s="7">
        <v>29677</v>
      </c>
      <c r="AQ52" s="7">
        <v>30042</v>
      </c>
      <c r="AR52" s="6">
        <v>848.99999999999966</v>
      </c>
      <c r="AS52" s="37" t="str">
        <f t="shared" si="8"/>
        <v>x</v>
      </c>
      <c r="AT52" s="6">
        <v>2052</v>
      </c>
      <c r="AU52" s="6">
        <v>69</v>
      </c>
      <c r="AV52" s="7">
        <v>29037</v>
      </c>
      <c r="AW52" s="7">
        <v>30042</v>
      </c>
      <c r="AX52" s="6">
        <v>849</v>
      </c>
      <c r="AY52" s="37" t="str">
        <f t="shared" si="9"/>
        <v>x</v>
      </c>
      <c r="AZ52" s="6">
        <v>2052</v>
      </c>
      <c r="BA52" s="6">
        <v>69</v>
      </c>
      <c r="BB52" s="7">
        <v>29403</v>
      </c>
      <c r="BC52" s="7">
        <v>30407</v>
      </c>
      <c r="BD52" s="6">
        <v>848.99999999999966</v>
      </c>
      <c r="BE52" s="37" t="str">
        <f t="shared" si="10"/>
        <v>x</v>
      </c>
      <c r="BF52" s="6">
        <v>2052</v>
      </c>
      <c r="BG52" s="6">
        <v>66</v>
      </c>
      <c r="BH52" s="7">
        <v>29495</v>
      </c>
      <c r="BI52" s="7">
        <v>30133</v>
      </c>
      <c r="BJ52" s="6">
        <v>845.99999999999966</v>
      </c>
      <c r="BK52" s="37" t="str">
        <f t="shared" si="11"/>
        <v/>
      </c>
      <c r="BL52" s="6">
        <v>2052</v>
      </c>
      <c r="BM52" s="6">
        <v>66</v>
      </c>
      <c r="BN52" s="7">
        <v>29495</v>
      </c>
      <c r="BO52" s="7">
        <v>30133</v>
      </c>
      <c r="BP52" s="6">
        <v>846</v>
      </c>
    </row>
    <row r="53" spans="3:68" x14ac:dyDescent="0.2">
      <c r="C53" s="7">
        <v>30682</v>
      </c>
      <c r="D53" s="7"/>
      <c r="E53" s="6">
        <v>828</v>
      </c>
      <c r="F53" s="42">
        <v>804</v>
      </c>
      <c r="H53" s="6">
        <v>2053</v>
      </c>
      <c r="I53" s="6">
        <v>66</v>
      </c>
      <c r="J53" s="6">
        <f t="shared" si="1"/>
        <v>48</v>
      </c>
      <c r="K53" s="7">
        <v>30682</v>
      </c>
      <c r="L53" s="7">
        <v>31048</v>
      </c>
      <c r="M53" s="6">
        <v>828</v>
      </c>
      <c r="N53" s="37" t="str">
        <f t="shared" si="2"/>
        <v>x</v>
      </c>
      <c r="O53" s="6">
        <v>2053</v>
      </c>
      <c r="P53" s="6">
        <v>66</v>
      </c>
      <c r="Q53" s="6">
        <f t="shared" si="3"/>
        <v>66</v>
      </c>
      <c r="R53" s="7">
        <v>30225</v>
      </c>
      <c r="S53" s="7">
        <v>30498</v>
      </c>
      <c r="T53" s="6">
        <v>846</v>
      </c>
      <c r="U53" s="37" t="str">
        <f t="shared" si="4"/>
        <v/>
      </c>
      <c r="V53" s="6">
        <v>2053</v>
      </c>
      <c r="W53" s="6">
        <v>66</v>
      </c>
      <c r="X53" s="7">
        <v>30225</v>
      </c>
      <c r="Y53" s="7">
        <v>30498</v>
      </c>
      <c r="Z53" s="6">
        <v>846</v>
      </c>
      <c r="AA53" s="37" t="str">
        <f t="shared" si="5"/>
        <v>x</v>
      </c>
      <c r="AD53" s="7"/>
      <c r="AE53" s="7"/>
      <c r="AG53" s="37" t="str">
        <f t="shared" si="6"/>
        <v>x</v>
      </c>
      <c r="AH53" s="6">
        <v>2053</v>
      </c>
      <c r="AI53" s="6">
        <v>66</v>
      </c>
      <c r="AJ53" s="7">
        <v>30133</v>
      </c>
      <c r="AK53" s="7">
        <v>30498</v>
      </c>
      <c r="AL53" s="6">
        <v>846</v>
      </c>
      <c r="AM53" s="37" t="str">
        <f t="shared" si="7"/>
        <v>x</v>
      </c>
      <c r="AN53" s="6">
        <v>2053</v>
      </c>
      <c r="AO53" s="6">
        <v>69</v>
      </c>
      <c r="AP53" s="7">
        <v>30042</v>
      </c>
      <c r="AQ53" s="7">
        <v>30407</v>
      </c>
      <c r="AR53" s="6">
        <v>848.99999999999966</v>
      </c>
      <c r="AS53" s="37" t="str">
        <f t="shared" si="8"/>
        <v>x</v>
      </c>
      <c r="AT53" s="6">
        <v>2053</v>
      </c>
      <c r="AU53" s="6">
        <v>69</v>
      </c>
      <c r="AV53" s="7">
        <v>29037</v>
      </c>
      <c r="AW53" s="7">
        <v>30042</v>
      </c>
      <c r="AX53" s="6">
        <v>849</v>
      </c>
      <c r="AY53" s="37" t="str">
        <f t="shared" si="9"/>
        <v>x</v>
      </c>
      <c r="AZ53" s="6">
        <v>2053</v>
      </c>
      <c r="BA53" s="6">
        <v>69</v>
      </c>
      <c r="BB53" s="7">
        <v>29403</v>
      </c>
      <c r="BC53" s="7">
        <v>30407</v>
      </c>
      <c r="BD53" s="6">
        <v>848.99999999999966</v>
      </c>
      <c r="BE53" s="37" t="str">
        <f t="shared" si="10"/>
        <v>x</v>
      </c>
      <c r="BF53" s="6">
        <v>2053</v>
      </c>
      <c r="BG53" s="6">
        <v>69</v>
      </c>
      <c r="BH53" s="7">
        <v>30133</v>
      </c>
      <c r="BI53" s="7">
        <v>30773</v>
      </c>
      <c r="BJ53" s="6">
        <v>848.99999999999966</v>
      </c>
      <c r="BK53" s="37" t="str">
        <f t="shared" si="11"/>
        <v/>
      </c>
      <c r="BL53" s="6">
        <v>2053</v>
      </c>
      <c r="BM53" s="6">
        <v>69</v>
      </c>
      <c r="BN53" s="7">
        <v>30133</v>
      </c>
      <c r="BO53" s="7">
        <v>30773</v>
      </c>
      <c r="BP53" s="6">
        <v>849</v>
      </c>
    </row>
    <row r="54" spans="3:68" x14ac:dyDescent="0.2">
      <c r="C54" s="7">
        <v>31048</v>
      </c>
      <c r="D54" s="7"/>
      <c r="E54" s="6">
        <v>828</v>
      </c>
      <c r="F54" s="42">
        <v>804</v>
      </c>
      <c r="H54" s="6">
        <v>2054</v>
      </c>
      <c r="I54" s="6">
        <v>66</v>
      </c>
      <c r="J54" s="6">
        <f t="shared" si="1"/>
        <v>48</v>
      </c>
      <c r="K54" s="7">
        <v>31048</v>
      </c>
      <c r="L54" s="7">
        <v>31413</v>
      </c>
      <c r="M54" s="6">
        <v>828</v>
      </c>
      <c r="N54" s="37" t="str">
        <f t="shared" si="2"/>
        <v>x</v>
      </c>
      <c r="O54" s="6">
        <v>2054</v>
      </c>
      <c r="P54" s="6">
        <v>66</v>
      </c>
      <c r="Q54" s="6">
        <f t="shared" si="3"/>
        <v>66</v>
      </c>
      <c r="R54" s="7">
        <v>30498</v>
      </c>
      <c r="S54" s="7">
        <v>30864</v>
      </c>
      <c r="T54" s="6">
        <v>846</v>
      </c>
      <c r="U54" s="37" t="str">
        <f t="shared" si="4"/>
        <v/>
      </c>
      <c r="V54" s="6">
        <v>2054</v>
      </c>
      <c r="W54" s="6">
        <v>66</v>
      </c>
      <c r="X54" s="7">
        <v>30498</v>
      </c>
      <c r="Y54" s="7">
        <v>30864</v>
      </c>
      <c r="Z54" s="6">
        <v>846</v>
      </c>
      <c r="AA54" s="37" t="str">
        <f t="shared" si="5"/>
        <v>x</v>
      </c>
      <c r="AD54" s="7"/>
      <c r="AE54" s="7"/>
      <c r="AG54" s="37" t="str">
        <f t="shared" si="6"/>
        <v>x</v>
      </c>
      <c r="AH54" s="6">
        <v>2054</v>
      </c>
      <c r="AI54" s="6">
        <v>66</v>
      </c>
      <c r="AJ54" s="7">
        <v>30498</v>
      </c>
      <c r="AK54" s="7">
        <v>30864</v>
      </c>
      <c r="AL54" s="6">
        <v>846</v>
      </c>
      <c r="AM54" s="37" t="str">
        <f t="shared" si="7"/>
        <v>x</v>
      </c>
      <c r="AN54" s="6">
        <v>2054</v>
      </c>
      <c r="AO54" s="6">
        <v>72</v>
      </c>
      <c r="AP54" s="7">
        <v>30407</v>
      </c>
      <c r="AQ54" s="7">
        <v>30682</v>
      </c>
      <c r="AR54" s="6">
        <v>851.99999999999966</v>
      </c>
      <c r="AS54" s="37" t="str">
        <f t="shared" si="8"/>
        <v>x</v>
      </c>
      <c r="AT54" s="6">
        <v>2054</v>
      </c>
      <c r="AU54" s="6">
        <v>72</v>
      </c>
      <c r="AV54" s="7">
        <v>30042</v>
      </c>
      <c r="AW54" s="7">
        <v>30682</v>
      </c>
      <c r="AX54" s="6">
        <v>852</v>
      </c>
      <c r="AY54" s="37" t="str">
        <f t="shared" si="9"/>
        <v>x</v>
      </c>
      <c r="AZ54" s="6">
        <v>2054</v>
      </c>
      <c r="BA54" s="6">
        <v>72</v>
      </c>
      <c r="BB54" s="7">
        <v>30407</v>
      </c>
      <c r="BC54" s="7">
        <v>31048</v>
      </c>
      <c r="BD54" s="6">
        <v>851.99999999999966</v>
      </c>
      <c r="BE54" s="37" t="str">
        <f t="shared" si="10"/>
        <v>x</v>
      </c>
      <c r="BF54" s="6">
        <v>2054</v>
      </c>
      <c r="BG54" s="6">
        <v>69</v>
      </c>
      <c r="BH54" s="7">
        <v>30133</v>
      </c>
      <c r="BI54" s="7">
        <v>30773</v>
      </c>
      <c r="BJ54" s="6">
        <v>848.99999999999966</v>
      </c>
      <c r="BK54" s="37" t="str">
        <f t="shared" si="11"/>
        <v/>
      </c>
      <c r="BL54" s="6">
        <v>2054</v>
      </c>
      <c r="BM54" s="6">
        <v>69</v>
      </c>
      <c r="BN54" s="7">
        <v>30133</v>
      </c>
      <c r="BO54" s="7">
        <v>30773</v>
      </c>
      <c r="BP54" s="6">
        <v>849</v>
      </c>
    </row>
    <row r="55" spans="3:68" x14ac:dyDescent="0.2">
      <c r="C55" s="7">
        <v>31413</v>
      </c>
      <c r="D55" s="7"/>
      <c r="E55" s="6">
        <v>831</v>
      </c>
      <c r="F55" s="42">
        <v>804</v>
      </c>
      <c r="H55" s="6">
        <v>2055</v>
      </c>
      <c r="I55" s="6">
        <v>69</v>
      </c>
      <c r="J55" s="6">
        <f t="shared" si="1"/>
        <v>51</v>
      </c>
      <c r="K55" s="7">
        <v>31413</v>
      </c>
      <c r="L55" s="7">
        <v>31686</v>
      </c>
      <c r="M55" s="6">
        <v>831</v>
      </c>
      <c r="N55" s="37" t="str">
        <f t="shared" si="2"/>
        <v>x</v>
      </c>
      <c r="O55" s="6">
        <v>2055</v>
      </c>
      <c r="P55" s="6">
        <v>69</v>
      </c>
      <c r="Q55" s="6">
        <f t="shared" si="3"/>
        <v>69</v>
      </c>
      <c r="R55" s="7">
        <v>30864</v>
      </c>
      <c r="S55" s="7">
        <v>31138</v>
      </c>
      <c r="T55" s="6">
        <v>849</v>
      </c>
      <c r="U55" s="37" t="str">
        <f t="shared" si="4"/>
        <v/>
      </c>
      <c r="V55" s="6">
        <v>2055</v>
      </c>
      <c r="W55" s="6">
        <v>69</v>
      </c>
      <c r="X55" s="7">
        <v>30864</v>
      </c>
      <c r="Y55" s="7">
        <v>31138</v>
      </c>
      <c r="Z55" s="6">
        <v>849</v>
      </c>
      <c r="AA55" s="37" t="str">
        <f t="shared" si="5"/>
        <v>x</v>
      </c>
      <c r="AD55" s="7"/>
      <c r="AE55" s="7"/>
      <c r="AG55" s="37" t="str">
        <f t="shared" si="6"/>
        <v>x</v>
      </c>
      <c r="AH55" s="6">
        <v>2055</v>
      </c>
      <c r="AI55" s="6">
        <v>69</v>
      </c>
      <c r="AJ55" s="7">
        <v>30864</v>
      </c>
      <c r="AK55" s="7">
        <v>31138</v>
      </c>
      <c r="AL55" s="6">
        <v>849</v>
      </c>
      <c r="AM55" s="37" t="str">
        <f t="shared" si="7"/>
        <v>x</v>
      </c>
      <c r="AN55" s="6">
        <v>2055</v>
      </c>
      <c r="AO55" s="6">
        <v>72</v>
      </c>
      <c r="AP55" s="7">
        <v>30682</v>
      </c>
      <c r="AQ55" s="7">
        <v>31048</v>
      </c>
      <c r="AR55" s="6">
        <v>851.99999999999966</v>
      </c>
      <c r="AS55" s="37" t="str">
        <f t="shared" si="8"/>
        <v>x</v>
      </c>
      <c r="AT55" s="6">
        <v>2055</v>
      </c>
      <c r="AU55" s="6">
        <v>72</v>
      </c>
      <c r="AV55" s="7">
        <v>30042</v>
      </c>
      <c r="AW55" s="7">
        <v>30682</v>
      </c>
      <c r="AX55" s="6">
        <v>852</v>
      </c>
      <c r="AY55" s="37" t="str">
        <f t="shared" si="9"/>
        <v>x</v>
      </c>
      <c r="AZ55" s="6">
        <v>2055</v>
      </c>
      <c r="BA55" s="6">
        <v>72</v>
      </c>
      <c r="BB55" s="7">
        <v>30407</v>
      </c>
      <c r="BC55" s="7">
        <v>31048</v>
      </c>
      <c r="BD55" s="6">
        <v>851.99999999999966</v>
      </c>
      <c r="BE55" s="37" t="str">
        <f t="shared" si="10"/>
        <v>x</v>
      </c>
      <c r="BF55" s="6">
        <v>2055</v>
      </c>
      <c r="BG55" s="6">
        <v>72</v>
      </c>
      <c r="BH55" s="7">
        <v>30773</v>
      </c>
      <c r="BI55" s="7">
        <v>31778</v>
      </c>
      <c r="BJ55" s="6">
        <v>851.99999999999966</v>
      </c>
      <c r="BK55" s="37" t="str">
        <f t="shared" si="11"/>
        <v/>
      </c>
      <c r="BL55" s="6">
        <v>2055</v>
      </c>
      <c r="BM55" s="6">
        <v>72</v>
      </c>
      <c r="BN55" s="7">
        <v>30773</v>
      </c>
      <c r="BO55" s="7">
        <v>31778</v>
      </c>
      <c r="BP55" s="6">
        <v>852</v>
      </c>
    </row>
    <row r="56" spans="3:68" x14ac:dyDescent="0.2">
      <c r="C56" s="7">
        <v>31686</v>
      </c>
      <c r="D56" s="7"/>
      <c r="E56" s="6">
        <v>831</v>
      </c>
      <c r="F56" s="42">
        <v>804</v>
      </c>
      <c r="H56" s="6">
        <v>2056</v>
      </c>
      <c r="I56" s="6">
        <v>69</v>
      </c>
      <c r="J56" s="6">
        <f t="shared" si="1"/>
        <v>51</v>
      </c>
      <c r="K56" s="7">
        <v>31686</v>
      </c>
      <c r="L56" s="7">
        <v>32051</v>
      </c>
      <c r="M56" s="6">
        <v>831</v>
      </c>
      <c r="N56" s="37" t="str">
        <f t="shared" si="2"/>
        <v>x</v>
      </c>
      <c r="O56" s="6">
        <v>2056</v>
      </c>
      <c r="P56" s="6">
        <v>69</v>
      </c>
      <c r="Q56" s="6">
        <f t="shared" si="3"/>
        <v>69</v>
      </c>
      <c r="R56" s="7">
        <v>31138</v>
      </c>
      <c r="S56" s="7">
        <v>31503</v>
      </c>
      <c r="T56" s="6">
        <v>849</v>
      </c>
      <c r="U56" s="37" t="str">
        <f t="shared" si="4"/>
        <v/>
      </c>
      <c r="V56" s="6">
        <v>2056</v>
      </c>
      <c r="W56" s="6">
        <v>69</v>
      </c>
      <c r="X56" s="7">
        <v>31138</v>
      </c>
      <c r="Y56" s="7">
        <v>31503</v>
      </c>
      <c r="Z56" s="6">
        <v>849</v>
      </c>
      <c r="AA56" s="37" t="str">
        <f t="shared" si="5"/>
        <v>x</v>
      </c>
      <c r="AD56" s="7"/>
      <c r="AE56" s="7"/>
      <c r="AG56" s="37" t="str">
        <f t="shared" si="6"/>
        <v>x</v>
      </c>
      <c r="AH56" s="6">
        <v>2056</v>
      </c>
      <c r="AI56" s="6">
        <v>69</v>
      </c>
      <c r="AJ56" s="7">
        <v>31138</v>
      </c>
      <c r="AK56" s="7">
        <v>31503</v>
      </c>
      <c r="AL56" s="6">
        <v>849</v>
      </c>
      <c r="AM56" s="37" t="str">
        <f t="shared" si="7"/>
        <v>x</v>
      </c>
      <c r="AN56" s="6">
        <v>2056</v>
      </c>
      <c r="AO56" s="6">
        <v>75</v>
      </c>
      <c r="AP56" s="7">
        <v>31048</v>
      </c>
      <c r="AQ56" s="7">
        <v>31321</v>
      </c>
      <c r="AR56" s="6">
        <v>854.99999999999966</v>
      </c>
      <c r="AS56" s="37" t="str">
        <f t="shared" si="8"/>
        <v>x</v>
      </c>
      <c r="AT56" s="6">
        <v>2056</v>
      </c>
      <c r="AU56" s="6">
        <v>75</v>
      </c>
      <c r="AV56" s="7">
        <v>30682</v>
      </c>
      <c r="AW56" s="7">
        <v>31686</v>
      </c>
      <c r="AX56" s="6">
        <v>855</v>
      </c>
      <c r="AY56" s="37" t="str">
        <f t="shared" si="9"/>
        <v>x</v>
      </c>
      <c r="AZ56" s="6">
        <v>2056</v>
      </c>
      <c r="BA56" s="6">
        <v>75</v>
      </c>
      <c r="BB56" s="7">
        <v>31048</v>
      </c>
      <c r="BC56" s="7">
        <v>31686</v>
      </c>
      <c r="BD56" s="6">
        <v>854.99999999999966</v>
      </c>
      <c r="BE56" s="37" t="str">
        <f t="shared" si="10"/>
        <v>x</v>
      </c>
      <c r="BF56" s="6">
        <v>2056</v>
      </c>
      <c r="BG56" s="6">
        <v>72</v>
      </c>
      <c r="BH56" s="7">
        <v>30773</v>
      </c>
      <c r="BI56" s="7">
        <v>31778</v>
      </c>
      <c r="BJ56" s="6">
        <v>851.99999999999966</v>
      </c>
      <c r="BK56" s="37" t="str">
        <f t="shared" si="11"/>
        <v/>
      </c>
      <c r="BL56" s="6">
        <v>2056</v>
      </c>
      <c r="BM56" s="6">
        <v>72</v>
      </c>
      <c r="BN56" s="7">
        <v>30773</v>
      </c>
      <c r="BO56" s="7">
        <v>31778</v>
      </c>
      <c r="BP56" s="6">
        <v>852</v>
      </c>
    </row>
    <row r="57" spans="3:68" x14ac:dyDescent="0.2">
      <c r="C57" s="7">
        <v>32051</v>
      </c>
      <c r="D57" s="7"/>
      <c r="E57" s="6">
        <v>831</v>
      </c>
      <c r="F57" s="42">
        <v>804</v>
      </c>
      <c r="H57" s="6">
        <v>2057</v>
      </c>
      <c r="I57" s="6">
        <v>69</v>
      </c>
      <c r="J57" s="6">
        <f t="shared" si="1"/>
        <v>51</v>
      </c>
      <c r="K57" s="7">
        <v>32051</v>
      </c>
      <c r="L57" s="7">
        <v>32417</v>
      </c>
      <c r="M57" s="6">
        <v>831</v>
      </c>
      <c r="N57" s="37" t="str">
        <f t="shared" si="2"/>
        <v>x</v>
      </c>
      <c r="O57" s="6">
        <v>2057</v>
      </c>
      <c r="P57" s="6">
        <v>69</v>
      </c>
      <c r="Q57" s="6">
        <f t="shared" si="3"/>
        <v>69</v>
      </c>
      <c r="R57" s="7">
        <v>31503</v>
      </c>
      <c r="S57" s="7">
        <v>31868</v>
      </c>
      <c r="T57" s="6">
        <v>849</v>
      </c>
      <c r="U57" s="37" t="str">
        <f t="shared" si="4"/>
        <v/>
      </c>
      <c r="V57" s="6">
        <v>2057</v>
      </c>
      <c r="W57" s="6">
        <v>69</v>
      </c>
      <c r="X57" s="7">
        <v>31503</v>
      </c>
      <c r="Y57" s="7">
        <v>31868</v>
      </c>
      <c r="Z57" s="6">
        <v>849</v>
      </c>
      <c r="AA57" s="37" t="str">
        <f t="shared" si="5"/>
        <v>x</v>
      </c>
      <c r="AD57" s="7"/>
      <c r="AE57" s="7"/>
      <c r="AG57" s="37" t="str">
        <f t="shared" si="6"/>
        <v>x</v>
      </c>
      <c r="AH57" s="6">
        <v>2057</v>
      </c>
      <c r="AI57" s="6">
        <v>72</v>
      </c>
      <c r="AJ57" s="7">
        <v>31503</v>
      </c>
      <c r="AK57" s="7">
        <v>31778</v>
      </c>
      <c r="AL57" s="6">
        <v>852</v>
      </c>
      <c r="AM57" s="37" t="str">
        <f t="shared" si="7"/>
        <v>x</v>
      </c>
      <c r="AN57" s="6">
        <v>2057</v>
      </c>
      <c r="AO57" s="6">
        <v>75</v>
      </c>
      <c r="AP57" s="7">
        <v>31321</v>
      </c>
      <c r="AQ57" s="7">
        <v>31686</v>
      </c>
      <c r="AR57" s="6">
        <v>854.99999999999966</v>
      </c>
      <c r="AS57" s="37" t="str">
        <f t="shared" si="8"/>
        <v>x</v>
      </c>
      <c r="AT57" s="6">
        <v>2057</v>
      </c>
      <c r="AU57" s="6">
        <v>75</v>
      </c>
      <c r="AV57" s="7">
        <v>30682</v>
      </c>
      <c r="AW57" s="7">
        <v>31686</v>
      </c>
      <c r="AX57" s="6">
        <v>855</v>
      </c>
      <c r="AY57" s="37" t="str">
        <f t="shared" si="9"/>
        <v>x</v>
      </c>
      <c r="AZ57" s="6">
        <v>2057</v>
      </c>
      <c r="BA57" s="6">
        <v>75</v>
      </c>
      <c r="BB57" s="7">
        <v>31048</v>
      </c>
      <c r="BC57" s="7">
        <v>31686</v>
      </c>
      <c r="BD57" s="6">
        <v>854.99999999999966</v>
      </c>
      <c r="BE57" s="37" t="str">
        <f t="shared" si="10"/>
        <v>x</v>
      </c>
      <c r="BF57" s="6">
        <v>2057</v>
      </c>
      <c r="BG57" s="6">
        <v>72</v>
      </c>
      <c r="BH57" s="7">
        <v>30773</v>
      </c>
      <c r="BI57" s="7">
        <v>31778</v>
      </c>
      <c r="BJ57" s="6">
        <v>851.99999999999966</v>
      </c>
      <c r="BK57" s="37" t="str">
        <f t="shared" si="11"/>
        <v/>
      </c>
      <c r="BL57" s="6">
        <v>2057</v>
      </c>
      <c r="BM57" s="6">
        <v>72</v>
      </c>
      <c r="BN57" s="7">
        <v>30773</v>
      </c>
      <c r="BO57" s="7">
        <v>31778</v>
      </c>
      <c r="BP57" s="6">
        <v>852</v>
      </c>
    </row>
    <row r="58" spans="3:68" x14ac:dyDescent="0.2">
      <c r="C58" s="7">
        <v>32417</v>
      </c>
      <c r="D58" s="7"/>
      <c r="E58" s="6">
        <v>834</v>
      </c>
      <c r="F58" s="42">
        <v>804</v>
      </c>
      <c r="H58" s="6">
        <v>2058</v>
      </c>
      <c r="I58" s="6">
        <v>72</v>
      </c>
      <c r="J58" s="6">
        <f t="shared" si="1"/>
        <v>54</v>
      </c>
      <c r="K58" s="7">
        <v>32417</v>
      </c>
      <c r="L58" s="7">
        <v>32690</v>
      </c>
      <c r="M58" s="6">
        <v>834</v>
      </c>
      <c r="N58" s="37" t="str">
        <f t="shared" si="2"/>
        <v>x</v>
      </c>
      <c r="O58" s="6">
        <v>2058</v>
      </c>
      <c r="P58" s="6">
        <v>72</v>
      </c>
      <c r="Q58" s="6">
        <f t="shared" si="3"/>
        <v>72</v>
      </c>
      <c r="R58" s="7">
        <v>31868</v>
      </c>
      <c r="S58" s="7">
        <v>32143</v>
      </c>
      <c r="T58" s="6">
        <v>852</v>
      </c>
      <c r="U58" s="37" t="str">
        <f t="shared" si="4"/>
        <v/>
      </c>
      <c r="V58" s="6">
        <v>2058</v>
      </c>
      <c r="W58" s="6">
        <v>72</v>
      </c>
      <c r="X58" s="7">
        <v>31868</v>
      </c>
      <c r="Y58" s="7">
        <v>32143</v>
      </c>
      <c r="Z58" s="6">
        <v>852</v>
      </c>
      <c r="AA58" s="37" t="str">
        <f t="shared" si="5"/>
        <v>x</v>
      </c>
      <c r="AD58" s="7"/>
      <c r="AE58" s="7"/>
      <c r="AG58" s="37" t="str">
        <f t="shared" si="6"/>
        <v>x</v>
      </c>
      <c r="AH58" s="6">
        <v>2058</v>
      </c>
      <c r="AI58" s="6">
        <v>72</v>
      </c>
      <c r="AJ58" s="7">
        <v>31778</v>
      </c>
      <c r="AK58" s="7">
        <v>32143</v>
      </c>
      <c r="AL58" s="6">
        <v>852</v>
      </c>
      <c r="AM58" s="37" t="str">
        <f t="shared" si="7"/>
        <v>x</v>
      </c>
      <c r="AN58" s="6">
        <v>2058</v>
      </c>
      <c r="AO58" s="6">
        <v>75</v>
      </c>
      <c r="AP58" s="7">
        <v>31686</v>
      </c>
      <c r="AQ58" s="7">
        <v>32051</v>
      </c>
      <c r="AR58" s="6">
        <v>854.99999999999966</v>
      </c>
      <c r="AS58" s="37" t="str">
        <f t="shared" si="8"/>
        <v>x</v>
      </c>
      <c r="AT58" s="6">
        <v>2058</v>
      </c>
      <c r="AU58" s="6">
        <v>75</v>
      </c>
      <c r="AV58" s="7">
        <v>30682</v>
      </c>
      <c r="AW58" s="7">
        <v>31686</v>
      </c>
      <c r="AX58" s="6">
        <v>855</v>
      </c>
      <c r="AY58" s="37" t="str">
        <f t="shared" si="9"/>
        <v>x</v>
      </c>
      <c r="AZ58" s="6">
        <v>2058</v>
      </c>
      <c r="BA58" s="6">
        <v>78</v>
      </c>
      <c r="BB58" s="7">
        <v>31686</v>
      </c>
      <c r="BC58" s="7">
        <v>32690</v>
      </c>
      <c r="BD58" s="6">
        <v>857.99999999999966</v>
      </c>
      <c r="BE58" s="37" t="str">
        <f t="shared" si="10"/>
        <v>x</v>
      </c>
      <c r="BF58" s="6">
        <v>2058</v>
      </c>
      <c r="BG58" s="6">
        <v>75</v>
      </c>
      <c r="BH58" s="7">
        <v>31778</v>
      </c>
      <c r="BI58" s="7">
        <v>32417</v>
      </c>
      <c r="BJ58" s="6">
        <v>854.99999999999966</v>
      </c>
      <c r="BK58" s="37" t="str">
        <f t="shared" si="11"/>
        <v/>
      </c>
      <c r="BL58" s="6">
        <v>2058</v>
      </c>
      <c r="BM58" s="6">
        <v>75</v>
      </c>
      <c r="BN58" s="7">
        <v>31778</v>
      </c>
      <c r="BO58" s="7">
        <v>32417</v>
      </c>
      <c r="BP58" s="6">
        <v>855</v>
      </c>
    </row>
    <row r="59" spans="3:68" x14ac:dyDescent="0.2">
      <c r="C59" s="7">
        <v>32690</v>
      </c>
      <c r="D59" s="7"/>
      <c r="E59" s="6">
        <v>834</v>
      </c>
      <c r="F59" s="42">
        <v>804</v>
      </c>
      <c r="H59" s="6">
        <v>2059</v>
      </c>
      <c r="I59" s="6">
        <v>72</v>
      </c>
      <c r="J59" s="6">
        <f t="shared" si="1"/>
        <v>54</v>
      </c>
      <c r="K59" s="7">
        <v>32690</v>
      </c>
      <c r="L59" s="7">
        <v>33055</v>
      </c>
      <c r="M59" s="6">
        <v>834</v>
      </c>
      <c r="N59" s="37" t="str">
        <f t="shared" si="2"/>
        <v>x</v>
      </c>
      <c r="O59" s="6">
        <v>2059</v>
      </c>
      <c r="P59" s="6">
        <v>72</v>
      </c>
      <c r="Q59" s="6">
        <f t="shared" si="3"/>
        <v>72</v>
      </c>
      <c r="R59" s="7">
        <v>32143</v>
      </c>
      <c r="S59" s="7">
        <v>32509</v>
      </c>
      <c r="T59" s="6">
        <v>852</v>
      </c>
      <c r="U59" s="37" t="str">
        <f t="shared" si="4"/>
        <v/>
      </c>
      <c r="V59" s="6">
        <v>2059</v>
      </c>
      <c r="W59" s="6">
        <v>72</v>
      </c>
      <c r="X59" s="7">
        <v>32143</v>
      </c>
      <c r="Y59" s="7">
        <v>32509</v>
      </c>
      <c r="Z59" s="6">
        <v>852</v>
      </c>
      <c r="AA59" s="37" t="str">
        <f t="shared" si="5"/>
        <v>x</v>
      </c>
      <c r="AD59" s="7"/>
      <c r="AE59" s="7"/>
      <c r="AG59" s="37" t="str">
        <f t="shared" si="6"/>
        <v>x</v>
      </c>
      <c r="AH59" s="6">
        <v>2059</v>
      </c>
      <c r="AI59" s="6">
        <v>72</v>
      </c>
      <c r="AJ59" s="7">
        <v>32143</v>
      </c>
      <c r="AK59" s="7">
        <v>32509</v>
      </c>
      <c r="AL59" s="6">
        <v>852</v>
      </c>
      <c r="AM59" s="37" t="str">
        <f t="shared" si="7"/>
        <v>x</v>
      </c>
      <c r="AN59" s="6">
        <v>2059</v>
      </c>
      <c r="AO59" s="6">
        <v>78</v>
      </c>
      <c r="AP59" s="7">
        <v>32051</v>
      </c>
      <c r="AQ59" s="7">
        <v>32325</v>
      </c>
      <c r="AR59" s="6">
        <v>857.99999999999966</v>
      </c>
      <c r="AS59" s="37" t="str">
        <f t="shared" si="8"/>
        <v>x</v>
      </c>
      <c r="AT59" s="6">
        <v>2059</v>
      </c>
      <c r="AU59" s="6">
        <v>78</v>
      </c>
      <c r="AV59" s="7">
        <v>31686</v>
      </c>
      <c r="AW59" s="7">
        <v>32325</v>
      </c>
      <c r="AX59" s="6">
        <v>858</v>
      </c>
      <c r="AY59" s="37" t="str">
        <f t="shared" si="9"/>
        <v>x</v>
      </c>
      <c r="AZ59" s="6">
        <v>2059</v>
      </c>
      <c r="BA59" s="6">
        <v>78</v>
      </c>
      <c r="BB59" s="7">
        <v>31686</v>
      </c>
      <c r="BC59" s="7">
        <v>32690</v>
      </c>
      <c r="BD59" s="6">
        <v>857.99999999999966</v>
      </c>
      <c r="BE59" s="37" t="str">
        <f t="shared" si="10"/>
        <v>x</v>
      </c>
      <c r="BF59" s="6">
        <v>2059</v>
      </c>
      <c r="BG59" s="6">
        <v>75</v>
      </c>
      <c r="BH59" s="7">
        <v>31778</v>
      </c>
      <c r="BI59" s="7">
        <v>32417</v>
      </c>
      <c r="BJ59" s="6">
        <v>854.99999999999966</v>
      </c>
      <c r="BK59" s="37" t="str">
        <f t="shared" si="11"/>
        <v/>
      </c>
      <c r="BL59" s="6">
        <v>2059</v>
      </c>
      <c r="BM59" s="6">
        <v>75</v>
      </c>
      <c r="BN59" s="7">
        <v>31778</v>
      </c>
      <c r="BO59" s="7">
        <v>32417</v>
      </c>
      <c r="BP59" s="6">
        <v>855</v>
      </c>
    </row>
    <row r="60" spans="3:68" x14ac:dyDescent="0.2">
      <c r="C60" s="7">
        <v>33055</v>
      </c>
      <c r="D60" s="7"/>
      <c r="E60" s="6">
        <v>834</v>
      </c>
      <c r="F60" s="42">
        <v>804</v>
      </c>
      <c r="H60" s="6">
        <v>2060</v>
      </c>
      <c r="I60" s="6">
        <v>75</v>
      </c>
      <c r="J60" s="6">
        <f t="shared" si="1"/>
        <v>54</v>
      </c>
      <c r="K60" s="7">
        <v>33055</v>
      </c>
      <c r="L60" s="7">
        <v>33420</v>
      </c>
      <c r="M60" s="6">
        <v>834</v>
      </c>
      <c r="N60" s="37" t="str">
        <f t="shared" si="2"/>
        <v>x</v>
      </c>
      <c r="O60" s="6">
        <v>2060</v>
      </c>
      <c r="P60" s="6">
        <v>75</v>
      </c>
      <c r="Q60" s="6">
        <f t="shared" si="3"/>
        <v>75</v>
      </c>
      <c r="R60" s="7">
        <v>32509</v>
      </c>
      <c r="S60" s="7">
        <v>32782</v>
      </c>
      <c r="T60" s="6">
        <v>855</v>
      </c>
      <c r="U60" s="37" t="str">
        <f t="shared" si="4"/>
        <v/>
      </c>
      <c r="V60" s="6">
        <v>2060</v>
      </c>
      <c r="W60" s="6">
        <v>75</v>
      </c>
      <c r="X60" s="7">
        <v>32509</v>
      </c>
      <c r="Y60" s="7">
        <v>32782</v>
      </c>
      <c r="Z60" s="6">
        <v>855</v>
      </c>
      <c r="AA60" s="37" t="str">
        <f t="shared" si="5"/>
        <v>x</v>
      </c>
      <c r="AD60" s="7"/>
      <c r="AE60" s="7"/>
      <c r="AG60" s="37" t="str">
        <f t="shared" si="6"/>
        <v>x</v>
      </c>
      <c r="AH60" s="6">
        <v>2060</v>
      </c>
      <c r="AI60" s="6">
        <v>75</v>
      </c>
      <c r="AJ60" s="7">
        <v>32509</v>
      </c>
      <c r="AK60" s="7">
        <v>32782</v>
      </c>
      <c r="AL60" s="6">
        <v>855</v>
      </c>
      <c r="AM60" s="37" t="str">
        <f t="shared" si="7"/>
        <v>x</v>
      </c>
      <c r="AN60" s="6">
        <v>2060</v>
      </c>
      <c r="AO60" s="6">
        <v>78</v>
      </c>
      <c r="AP60" s="7">
        <v>32325</v>
      </c>
      <c r="AQ60" s="7">
        <v>32690</v>
      </c>
      <c r="AR60" s="6">
        <v>857.99999999999966</v>
      </c>
      <c r="AS60" s="37" t="str">
        <f t="shared" si="8"/>
        <v>x</v>
      </c>
      <c r="AT60" s="6">
        <v>2060</v>
      </c>
      <c r="AU60" s="6">
        <v>78</v>
      </c>
      <c r="AV60" s="7">
        <v>31686</v>
      </c>
      <c r="AW60" s="7">
        <v>32325</v>
      </c>
      <c r="AX60" s="6">
        <v>858</v>
      </c>
      <c r="AY60" s="37" t="str">
        <f t="shared" si="9"/>
        <v>x</v>
      </c>
      <c r="AZ60" s="6">
        <v>2060</v>
      </c>
      <c r="BA60" s="6">
        <v>78</v>
      </c>
      <c r="BB60" s="7">
        <v>31686</v>
      </c>
      <c r="BC60" s="7">
        <v>32690</v>
      </c>
      <c r="BD60" s="6">
        <v>857.99999999999966</v>
      </c>
      <c r="BE60" s="37" t="str">
        <f t="shared" si="10"/>
        <v>x</v>
      </c>
      <c r="BF60" s="6">
        <v>2060</v>
      </c>
      <c r="BG60" s="6">
        <v>78</v>
      </c>
      <c r="BH60" s="7">
        <v>32417</v>
      </c>
      <c r="BI60" s="7">
        <v>33420</v>
      </c>
      <c r="BJ60" s="6">
        <v>857.99999999999966</v>
      </c>
      <c r="BK60" s="37" t="str">
        <f t="shared" si="11"/>
        <v/>
      </c>
      <c r="BL60" s="6">
        <v>2060</v>
      </c>
      <c r="BM60" s="6">
        <v>78</v>
      </c>
      <c r="BN60" s="7">
        <v>32417</v>
      </c>
      <c r="BO60" s="7">
        <v>33420</v>
      </c>
      <c r="BP60" s="6">
        <v>858</v>
      </c>
    </row>
  </sheetData>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6E9D-6B0A-407F-81B6-F307B7E365D3}">
  <dimension ref="A1:AP62"/>
  <sheetViews>
    <sheetView zoomScaleNormal="100" workbookViewId="0"/>
  </sheetViews>
  <sheetFormatPr defaultRowHeight="15" x14ac:dyDescent="0.25"/>
  <cols>
    <col min="2" max="2" width="13.140625" customWidth="1"/>
    <col min="3" max="4" width="10.42578125" bestFit="1" customWidth="1"/>
    <col min="7" max="7" width="11.7109375" bestFit="1" customWidth="1"/>
    <col min="8" max="9" width="9.28515625" bestFit="1" customWidth="1"/>
    <col min="10" max="10" width="9.28515625" customWidth="1"/>
    <col min="11" max="11" width="4.7109375" customWidth="1"/>
    <col min="12" max="12" width="6" bestFit="1" customWidth="1"/>
    <col min="13" max="13" width="8.7109375" bestFit="1" customWidth="1"/>
    <col min="14" max="14" width="2" bestFit="1" customWidth="1"/>
    <col min="15" max="15" width="6.7109375" bestFit="1" customWidth="1"/>
    <col min="16" max="16" width="7.42578125" bestFit="1" customWidth="1"/>
    <col min="17" max="17" width="2" bestFit="1" customWidth="1"/>
    <col min="18" max="19" width="5" bestFit="1" customWidth="1"/>
    <col min="20" max="20" width="2" bestFit="1" customWidth="1"/>
    <col min="21" max="22" width="5" bestFit="1" customWidth="1"/>
    <col min="26" max="26" width="11.7109375" bestFit="1" customWidth="1"/>
    <col min="27" max="27" width="9.28515625" bestFit="1" customWidth="1"/>
    <col min="28" max="28" width="5.42578125" customWidth="1"/>
    <col min="29" max="30" width="9.28515625" bestFit="1" customWidth="1"/>
    <col min="31" max="31" width="3.42578125" customWidth="1"/>
    <col min="32" max="32" width="6" bestFit="1" customWidth="1"/>
    <col min="33" max="33" width="8.7109375" bestFit="1" customWidth="1"/>
    <col min="34" max="34" width="2" bestFit="1" customWidth="1"/>
    <col min="35" max="35" width="6.7109375" bestFit="1" customWidth="1"/>
    <col min="36" max="36" width="7.42578125" bestFit="1" customWidth="1"/>
    <col min="37" max="37" width="2" bestFit="1" customWidth="1"/>
    <col min="38" max="39" width="5" bestFit="1" customWidth="1"/>
    <col min="40" max="40" width="2" bestFit="1" customWidth="1"/>
    <col min="41" max="42" width="5" bestFit="1" customWidth="1"/>
  </cols>
  <sheetData>
    <row r="1" spans="1:42" x14ac:dyDescent="0.25">
      <c r="A1" s="82" t="s">
        <v>375</v>
      </c>
    </row>
    <row r="4" spans="1:42" x14ac:dyDescent="0.25">
      <c r="B4" s="71" t="s">
        <v>359</v>
      </c>
    </row>
    <row r="5" spans="1:42" x14ac:dyDescent="0.25">
      <c r="B5" t="s">
        <v>15</v>
      </c>
      <c r="D5" s="72">
        <v>22281</v>
      </c>
    </row>
    <row r="6" spans="1:42" x14ac:dyDescent="0.25">
      <c r="B6" t="s">
        <v>18</v>
      </c>
      <c r="D6" s="73">
        <f>ROUND(VLOOKUP(D5,B13:D61,3),0)</f>
        <v>804</v>
      </c>
    </row>
    <row r="7" spans="1:42" x14ac:dyDescent="0.25">
      <c r="B7" t="s">
        <v>19</v>
      </c>
      <c r="D7" s="74">
        <f>EDATE(D5,D6)</f>
        <v>46752</v>
      </c>
    </row>
    <row r="9" spans="1:42" x14ac:dyDescent="0.25">
      <c r="B9" t="s">
        <v>20</v>
      </c>
      <c r="D9" s="75">
        <f>D6/12</f>
        <v>67</v>
      </c>
    </row>
    <row r="11" spans="1:42" x14ac:dyDescent="0.25">
      <c r="B11" s="65" t="s">
        <v>360</v>
      </c>
      <c r="G11" t="s">
        <v>361</v>
      </c>
      <c r="Z11" t="s">
        <v>362</v>
      </c>
    </row>
    <row r="12" spans="1:42" x14ac:dyDescent="0.25">
      <c r="B12" t="s">
        <v>25</v>
      </c>
      <c r="D12" t="s">
        <v>22</v>
      </c>
      <c r="G12" t="s">
        <v>363</v>
      </c>
      <c r="H12" t="s">
        <v>364</v>
      </c>
      <c r="I12" t="s">
        <v>365</v>
      </c>
      <c r="J12" t="s">
        <v>366</v>
      </c>
      <c r="L12" t="s">
        <v>367</v>
      </c>
      <c r="M12" t="s">
        <v>368</v>
      </c>
      <c r="O12" t="s">
        <v>369</v>
      </c>
      <c r="P12" t="s">
        <v>370</v>
      </c>
      <c r="R12" t="s">
        <v>371</v>
      </c>
      <c r="S12" t="s">
        <v>372</v>
      </c>
      <c r="U12" t="s">
        <v>371</v>
      </c>
      <c r="V12" t="s">
        <v>372</v>
      </c>
      <c r="X12" t="s">
        <v>356</v>
      </c>
      <c r="Z12" t="s">
        <v>363</v>
      </c>
      <c r="AA12" t="s">
        <v>364</v>
      </c>
      <c r="AC12" t="s">
        <v>365</v>
      </c>
      <c r="AD12" t="s">
        <v>366</v>
      </c>
      <c r="AF12" t="s">
        <v>367</v>
      </c>
      <c r="AG12" t="s">
        <v>368</v>
      </c>
      <c r="AI12" t="s">
        <v>369</v>
      </c>
      <c r="AJ12" t="s">
        <v>370</v>
      </c>
      <c r="AL12" t="s">
        <v>371</v>
      </c>
      <c r="AM12" t="s">
        <v>372</v>
      </c>
      <c r="AO12" t="s">
        <v>371</v>
      </c>
      <c r="AP12" t="s">
        <v>372</v>
      </c>
    </row>
    <row r="13" spans="1:42" x14ac:dyDescent="0.25">
      <c r="B13" s="76">
        <v>1</v>
      </c>
      <c r="C13" s="76">
        <v>17533</v>
      </c>
      <c r="D13" s="77">
        <v>780</v>
      </c>
      <c r="G13" s="65">
        <f>C13</f>
        <v>17533</v>
      </c>
      <c r="H13" s="31">
        <f>D13</f>
        <v>780</v>
      </c>
      <c r="I13">
        <f>H13/12</f>
        <v>65</v>
      </c>
      <c r="J13">
        <f>U13-1</f>
        <v>2012</v>
      </c>
      <c r="L13">
        <f>YEAR(G13)</f>
        <v>1948</v>
      </c>
      <c r="M13">
        <f>MONTH(G13)</f>
        <v>1</v>
      </c>
      <c r="N13" t="s">
        <v>373</v>
      </c>
      <c r="O13">
        <f>ROUNDDOWN(I13,0)</f>
        <v>65</v>
      </c>
      <c r="P13">
        <f>(I13-O13)*12</f>
        <v>0</v>
      </c>
      <c r="Q13" t="s">
        <v>374</v>
      </c>
      <c r="R13">
        <f>L13+O13</f>
        <v>2013</v>
      </c>
      <c r="S13">
        <f>M13+P13</f>
        <v>1</v>
      </c>
      <c r="T13" t="s">
        <v>374</v>
      </c>
      <c r="U13">
        <f>R13+IF(S13&gt;12,1,0)</f>
        <v>2013</v>
      </c>
      <c r="V13">
        <f>IF(S13&gt;12,S13-12,S13)</f>
        <v>1</v>
      </c>
      <c r="X13" t="str">
        <f>IF(H13=AA13,"","x")</f>
        <v/>
      </c>
      <c r="Z13" s="65">
        <v>17533</v>
      </c>
      <c r="AA13" s="31">
        <v>780</v>
      </c>
      <c r="AB13" s="31"/>
      <c r="AC13">
        <f>AA13/12</f>
        <v>65</v>
      </c>
      <c r="AD13">
        <v>2012</v>
      </c>
      <c r="AF13">
        <f t="shared" ref="AF13:AF61" si="0">YEAR(Z13)</f>
        <v>1948</v>
      </c>
      <c r="AG13">
        <f t="shared" ref="AG13:AG61" si="1">MONTH(Z13)</f>
        <v>1</v>
      </c>
      <c r="AH13" t="s">
        <v>373</v>
      </c>
      <c r="AI13">
        <f>ROUNDDOWN(AC13,0)</f>
        <v>65</v>
      </c>
      <c r="AJ13">
        <f>(AC13-AI13)*12</f>
        <v>0</v>
      </c>
      <c r="AK13" t="s">
        <v>374</v>
      </c>
      <c r="AL13">
        <f>AF13+AI13</f>
        <v>2013</v>
      </c>
      <c r="AM13">
        <f>AG13+AJ13</f>
        <v>1</v>
      </c>
      <c r="AN13" t="s">
        <v>374</v>
      </c>
      <c r="AO13">
        <f>AL13+IF(AM13&gt;12,1,0)</f>
        <v>2013</v>
      </c>
      <c r="AP13">
        <f>IF(AM13&gt;12,AM13-12,AM13)</f>
        <v>1</v>
      </c>
    </row>
    <row r="14" spans="1:42" x14ac:dyDescent="0.25">
      <c r="B14" s="76">
        <v>17533</v>
      </c>
      <c r="C14" s="76">
        <v>17868</v>
      </c>
      <c r="D14" s="77">
        <v>781</v>
      </c>
      <c r="G14" s="65">
        <f t="shared" ref="G14:H61" si="2">C14</f>
        <v>17868</v>
      </c>
      <c r="H14" s="31">
        <f t="shared" si="2"/>
        <v>781</v>
      </c>
      <c r="I14">
        <f t="shared" ref="I14:I61" si="3">H14/12</f>
        <v>65.083333333333329</v>
      </c>
      <c r="J14">
        <f t="shared" ref="J14:J61" si="4">U14-1</f>
        <v>2013</v>
      </c>
      <c r="L14">
        <f t="shared" ref="L14:L61" si="5">YEAR(G14)</f>
        <v>1948</v>
      </c>
      <c r="M14">
        <f t="shared" ref="M14:M61" si="6">MONTH(G14)</f>
        <v>12</v>
      </c>
      <c r="N14" t="s">
        <v>373</v>
      </c>
      <c r="O14">
        <f t="shared" ref="O14:O61" si="7">ROUNDDOWN(I14,0)</f>
        <v>65</v>
      </c>
      <c r="P14">
        <f t="shared" ref="P14:P61" si="8">(I14-O14)*12</f>
        <v>0.99999999999994316</v>
      </c>
      <c r="Q14" t="s">
        <v>374</v>
      </c>
      <c r="R14">
        <f t="shared" ref="R14:S61" si="9">L14+O14</f>
        <v>2013</v>
      </c>
      <c r="S14">
        <f t="shared" si="9"/>
        <v>12.999999999999943</v>
      </c>
      <c r="T14" t="s">
        <v>374</v>
      </c>
      <c r="U14">
        <f t="shared" ref="U14:U61" si="10">R14+IF(S14&gt;12,1,0)</f>
        <v>2014</v>
      </c>
      <c r="V14">
        <f t="shared" ref="V14:V61" si="11">IF(S14&gt;12,S14-12,S14)</f>
        <v>0.99999999999994316</v>
      </c>
      <c r="X14" t="str">
        <f t="shared" ref="X14:X61" si="12">IF(H14=AA14,"","x")</f>
        <v/>
      </c>
      <c r="Z14" s="65">
        <v>17868</v>
      </c>
      <c r="AA14" s="31">
        <v>781</v>
      </c>
      <c r="AB14" s="31"/>
      <c r="AC14">
        <f t="shared" ref="AC14:AC61" si="13">AA14/12</f>
        <v>65.083333333333329</v>
      </c>
      <c r="AD14">
        <v>2013</v>
      </c>
      <c r="AF14">
        <f t="shared" si="0"/>
        <v>1948</v>
      </c>
      <c r="AG14">
        <f t="shared" si="1"/>
        <v>12</v>
      </c>
      <c r="AH14" t="s">
        <v>373</v>
      </c>
      <c r="AI14">
        <f>ROUNDDOWN(AC14,0)</f>
        <v>65</v>
      </c>
      <c r="AJ14">
        <f>(AC14-AI14)*12</f>
        <v>0.99999999999994316</v>
      </c>
      <c r="AK14" t="s">
        <v>374</v>
      </c>
      <c r="AL14">
        <f>AF14+AI14</f>
        <v>2013</v>
      </c>
      <c r="AM14">
        <f>AG14+AJ14</f>
        <v>12.999999999999943</v>
      </c>
      <c r="AN14" t="s">
        <v>374</v>
      </c>
      <c r="AO14">
        <f>AL14+IF(AM14&gt;12,1,0)</f>
        <v>2014</v>
      </c>
      <c r="AP14">
        <f>IF(AM14&gt;12,AM14-12,AM14)</f>
        <v>0.99999999999994316</v>
      </c>
    </row>
    <row r="15" spans="1:42" x14ac:dyDescent="0.25">
      <c r="B15" s="76">
        <v>17868</v>
      </c>
      <c r="C15" s="76">
        <v>18203</v>
      </c>
      <c r="D15" s="77">
        <v>782</v>
      </c>
      <c r="G15" s="65">
        <f t="shared" si="2"/>
        <v>18203</v>
      </c>
      <c r="H15" s="31">
        <f t="shared" si="2"/>
        <v>782</v>
      </c>
      <c r="I15">
        <f t="shared" si="3"/>
        <v>65.166666666666671</v>
      </c>
      <c r="J15">
        <f t="shared" si="4"/>
        <v>2014</v>
      </c>
      <c r="L15">
        <f t="shared" si="5"/>
        <v>1949</v>
      </c>
      <c r="M15">
        <f t="shared" si="6"/>
        <v>11</v>
      </c>
      <c r="N15" t="s">
        <v>373</v>
      </c>
      <c r="O15">
        <f t="shared" si="7"/>
        <v>65</v>
      </c>
      <c r="P15">
        <f t="shared" si="8"/>
        <v>2.0000000000000568</v>
      </c>
      <c r="Q15" t="s">
        <v>374</v>
      </c>
      <c r="R15">
        <f t="shared" si="9"/>
        <v>2014</v>
      </c>
      <c r="S15">
        <f t="shared" si="9"/>
        <v>13.000000000000057</v>
      </c>
      <c r="T15" t="s">
        <v>374</v>
      </c>
      <c r="U15">
        <f t="shared" si="10"/>
        <v>2015</v>
      </c>
      <c r="V15">
        <f t="shared" si="11"/>
        <v>1.0000000000000568</v>
      </c>
      <c r="X15" t="str">
        <f t="shared" si="12"/>
        <v/>
      </c>
      <c r="Z15" s="65">
        <v>18203</v>
      </c>
      <c r="AA15" s="31">
        <v>782</v>
      </c>
      <c r="AB15" s="31"/>
      <c r="AC15">
        <f t="shared" si="13"/>
        <v>65.166666666666671</v>
      </c>
      <c r="AD15">
        <v>2014</v>
      </c>
      <c r="AF15">
        <f t="shared" si="0"/>
        <v>1949</v>
      </c>
      <c r="AG15">
        <f t="shared" si="1"/>
        <v>11</v>
      </c>
      <c r="AH15" t="s">
        <v>373</v>
      </c>
      <c r="AI15">
        <f t="shared" ref="AI15:AI61" si="14">ROUNDDOWN(AC15,0)</f>
        <v>65</v>
      </c>
      <c r="AJ15">
        <f t="shared" ref="AJ15:AJ61" si="15">(AC15-AI15)*12</f>
        <v>2.0000000000000568</v>
      </c>
      <c r="AK15" t="s">
        <v>374</v>
      </c>
      <c r="AL15">
        <f t="shared" ref="AL15:AM30" si="16">AF15+AI15</f>
        <v>2014</v>
      </c>
      <c r="AM15">
        <f t="shared" si="16"/>
        <v>13.000000000000057</v>
      </c>
      <c r="AN15" t="s">
        <v>374</v>
      </c>
      <c r="AO15">
        <f t="shared" ref="AO15:AO61" si="17">AL15+IF(AM15&gt;12,1,0)</f>
        <v>2015</v>
      </c>
      <c r="AP15">
        <f t="shared" ref="AP15:AP61" si="18">IF(AM15&gt;12,AM15-12,AM15)</f>
        <v>1.0000000000000568</v>
      </c>
    </row>
    <row r="16" spans="1:42" x14ac:dyDescent="0.25">
      <c r="B16" s="76">
        <v>18203</v>
      </c>
      <c r="C16" s="76">
        <v>18537</v>
      </c>
      <c r="D16" s="77">
        <v>783</v>
      </c>
      <c r="G16" s="65">
        <f t="shared" si="2"/>
        <v>18537</v>
      </c>
      <c r="H16" s="31">
        <f t="shared" si="2"/>
        <v>783</v>
      </c>
      <c r="I16">
        <f t="shared" si="3"/>
        <v>65.25</v>
      </c>
      <c r="J16">
        <f t="shared" si="4"/>
        <v>2015</v>
      </c>
      <c r="L16">
        <f t="shared" si="5"/>
        <v>1950</v>
      </c>
      <c r="M16">
        <f t="shared" si="6"/>
        <v>10</v>
      </c>
      <c r="N16" t="s">
        <v>373</v>
      </c>
      <c r="O16">
        <f t="shared" si="7"/>
        <v>65</v>
      </c>
      <c r="P16">
        <f t="shared" si="8"/>
        <v>3</v>
      </c>
      <c r="Q16" t="s">
        <v>374</v>
      </c>
      <c r="R16">
        <f t="shared" si="9"/>
        <v>2015</v>
      </c>
      <c r="S16">
        <f t="shared" si="9"/>
        <v>13</v>
      </c>
      <c r="T16" t="s">
        <v>374</v>
      </c>
      <c r="U16">
        <f t="shared" si="10"/>
        <v>2016</v>
      </c>
      <c r="V16">
        <f t="shared" si="11"/>
        <v>1</v>
      </c>
      <c r="X16" t="str">
        <f t="shared" si="12"/>
        <v/>
      </c>
      <c r="Z16" s="65">
        <v>18537</v>
      </c>
      <c r="AA16" s="31">
        <v>783</v>
      </c>
      <c r="AB16" s="31"/>
      <c r="AC16">
        <f t="shared" si="13"/>
        <v>65.25</v>
      </c>
      <c r="AD16">
        <v>2015</v>
      </c>
      <c r="AF16">
        <f t="shared" si="0"/>
        <v>1950</v>
      </c>
      <c r="AG16">
        <f t="shared" si="1"/>
        <v>10</v>
      </c>
      <c r="AH16" t="s">
        <v>373</v>
      </c>
      <c r="AI16">
        <f t="shared" si="14"/>
        <v>65</v>
      </c>
      <c r="AJ16">
        <f t="shared" si="15"/>
        <v>3</v>
      </c>
      <c r="AK16" t="s">
        <v>374</v>
      </c>
      <c r="AL16">
        <f t="shared" si="16"/>
        <v>2015</v>
      </c>
      <c r="AM16">
        <f t="shared" si="16"/>
        <v>13</v>
      </c>
      <c r="AN16" t="s">
        <v>374</v>
      </c>
      <c r="AO16">
        <f t="shared" si="17"/>
        <v>2016</v>
      </c>
      <c r="AP16">
        <f t="shared" si="18"/>
        <v>1</v>
      </c>
    </row>
    <row r="17" spans="2:42" x14ac:dyDescent="0.25">
      <c r="B17" s="76">
        <v>18537</v>
      </c>
      <c r="C17" s="76">
        <v>18810</v>
      </c>
      <c r="D17" s="77">
        <v>786</v>
      </c>
      <c r="G17" s="65">
        <f t="shared" si="2"/>
        <v>18810</v>
      </c>
      <c r="H17" s="31">
        <f t="shared" si="2"/>
        <v>786</v>
      </c>
      <c r="I17">
        <f t="shared" si="3"/>
        <v>65.5</v>
      </c>
      <c r="J17">
        <f t="shared" si="4"/>
        <v>2016</v>
      </c>
      <c r="L17">
        <f t="shared" si="5"/>
        <v>1951</v>
      </c>
      <c r="M17">
        <f t="shared" si="6"/>
        <v>7</v>
      </c>
      <c r="N17" t="s">
        <v>373</v>
      </c>
      <c r="O17">
        <f t="shared" si="7"/>
        <v>65</v>
      </c>
      <c r="P17">
        <f t="shared" si="8"/>
        <v>6</v>
      </c>
      <c r="Q17" t="s">
        <v>374</v>
      </c>
      <c r="R17">
        <f t="shared" si="9"/>
        <v>2016</v>
      </c>
      <c r="S17">
        <f t="shared" si="9"/>
        <v>13</v>
      </c>
      <c r="T17" t="s">
        <v>374</v>
      </c>
      <c r="U17">
        <f t="shared" si="10"/>
        <v>2017</v>
      </c>
      <c r="V17">
        <f t="shared" si="11"/>
        <v>1</v>
      </c>
      <c r="X17" t="str">
        <f t="shared" si="12"/>
        <v/>
      </c>
      <c r="Z17" s="65">
        <v>18810</v>
      </c>
      <c r="AA17" s="31">
        <v>786</v>
      </c>
      <c r="AB17" s="31"/>
      <c r="AC17">
        <f t="shared" si="13"/>
        <v>65.5</v>
      </c>
      <c r="AD17">
        <v>2016</v>
      </c>
      <c r="AF17">
        <f t="shared" si="0"/>
        <v>1951</v>
      </c>
      <c r="AG17">
        <f t="shared" si="1"/>
        <v>7</v>
      </c>
      <c r="AH17" t="s">
        <v>373</v>
      </c>
      <c r="AI17">
        <f t="shared" si="14"/>
        <v>65</v>
      </c>
      <c r="AJ17">
        <f t="shared" si="15"/>
        <v>6</v>
      </c>
      <c r="AK17" t="s">
        <v>374</v>
      </c>
      <c r="AL17">
        <f t="shared" si="16"/>
        <v>2016</v>
      </c>
      <c r="AM17">
        <f t="shared" si="16"/>
        <v>13</v>
      </c>
      <c r="AN17" t="s">
        <v>374</v>
      </c>
      <c r="AO17">
        <f t="shared" si="17"/>
        <v>2017</v>
      </c>
      <c r="AP17">
        <f t="shared" si="18"/>
        <v>1</v>
      </c>
    </row>
    <row r="18" spans="2:42" x14ac:dyDescent="0.25">
      <c r="B18" s="76">
        <v>18810</v>
      </c>
      <c r="C18" s="76">
        <v>19085</v>
      </c>
      <c r="D18" s="77">
        <v>789</v>
      </c>
      <c r="G18" s="65">
        <f t="shared" si="2"/>
        <v>19085</v>
      </c>
      <c r="H18" s="31">
        <f t="shared" si="2"/>
        <v>789</v>
      </c>
      <c r="I18">
        <f t="shared" si="3"/>
        <v>65.75</v>
      </c>
      <c r="J18">
        <f t="shared" si="4"/>
        <v>2017</v>
      </c>
      <c r="L18">
        <f t="shared" si="5"/>
        <v>1952</v>
      </c>
      <c r="M18">
        <f t="shared" si="6"/>
        <v>4</v>
      </c>
      <c r="N18" t="s">
        <v>373</v>
      </c>
      <c r="O18">
        <f t="shared" si="7"/>
        <v>65</v>
      </c>
      <c r="P18">
        <f t="shared" si="8"/>
        <v>9</v>
      </c>
      <c r="Q18" t="s">
        <v>374</v>
      </c>
      <c r="R18">
        <f t="shared" si="9"/>
        <v>2017</v>
      </c>
      <c r="S18">
        <f t="shared" si="9"/>
        <v>13</v>
      </c>
      <c r="T18" t="s">
        <v>374</v>
      </c>
      <c r="U18">
        <f t="shared" si="10"/>
        <v>2018</v>
      </c>
      <c r="V18">
        <f t="shared" si="11"/>
        <v>1</v>
      </c>
      <c r="X18" t="str">
        <f t="shared" si="12"/>
        <v/>
      </c>
      <c r="Z18" s="65">
        <v>19085</v>
      </c>
      <c r="AA18" s="31">
        <v>789</v>
      </c>
      <c r="AB18" s="31"/>
      <c r="AC18">
        <f t="shared" si="13"/>
        <v>65.75</v>
      </c>
      <c r="AD18">
        <v>2017</v>
      </c>
      <c r="AF18">
        <f t="shared" si="0"/>
        <v>1952</v>
      </c>
      <c r="AG18">
        <f t="shared" si="1"/>
        <v>4</v>
      </c>
      <c r="AH18" t="s">
        <v>373</v>
      </c>
      <c r="AI18">
        <f t="shared" si="14"/>
        <v>65</v>
      </c>
      <c r="AJ18">
        <f t="shared" si="15"/>
        <v>9</v>
      </c>
      <c r="AK18" t="s">
        <v>374</v>
      </c>
      <c r="AL18">
        <f t="shared" si="16"/>
        <v>2017</v>
      </c>
      <c r="AM18">
        <f t="shared" si="16"/>
        <v>13</v>
      </c>
      <c r="AN18" t="s">
        <v>374</v>
      </c>
      <c r="AO18">
        <f t="shared" si="17"/>
        <v>2018</v>
      </c>
      <c r="AP18">
        <f t="shared" si="18"/>
        <v>1</v>
      </c>
    </row>
    <row r="19" spans="2:42" x14ac:dyDescent="0.25">
      <c r="B19" s="76">
        <v>19085</v>
      </c>
      <c r="C19" s="76">
        <v>19360</v>
      </c>
      <c r="D19" s="77">
        <v>792</v>
      </c>
      <c r="G19" s="65">
        <f t="shared" si="2"/>
        <v>19360</v>
      </c>
      <c r="H19" s="31">
        <f t="shared" si="2"/>
        <v>792</v>
      </c>
      <c r="I19">
        <f t="shared" si="3"/>
        <v>66</v>
      </c>
      <c r="J19">
        <f t="shared" si="4"/>
        <v>2018</v>
      </c>
      <c r="L19">
        <f t="shared" si="5"/>
        <v>1953</v>
      </c>
      <c r="M19">
        <f t="shared" si="6"/>
        <v>1</v>
      </c>
      <c r="N19" t="s">
        <v>373</v>
      </c>
      <c r="O19">
        <f t="shared" si="7"/>
        <v>66</v>
      </c>
      <c r="P19">
        <f t="shared" si="8"/>
        <v>0</v>
      </c>
      <c r="Q19" t="s">
        <v>374</v>
      </c>
      <c r="R19">
        <f t="shared" si="9"/>
        <v>2019</v>
      </c>
      <c r="S19">
        <f t="shared" si="9"/>
        <v>1</v>
      </c>
      <c r="T19" t="s">
        <v>374</v>
      </c>
      <c r="U19">
        <f t="shared" si="10"/>
        <v>2019</v>
      </c>
      <c r="V19">
        <f t="shared" si="11"/>
        <v>1</v>
      </c>
      <c r="X19" t="str">
        <f t="shared" si="12"/>
        <v/>
      </c>
      <c r="Z19" s="65">
        <v>19360</v>
      </c>
      <c r="AA19" s="31">
        <v>792</v>
      </c>
      <c r="AB19" s="31"/>
      <c r="AC19">
        <f t="shared" si="13"/>
        <v>66</v>
      </c>
      <c r="AD19">
        <v>2018</v>
      </c>
      <c r="AF19">
        <f t="shared" si="0"/>
        <v>1953</v>
      </c>
      <c r="AG19">
        <f t="shared" si="1"/>
        <v>1</v>
      </c>
      <c r="AH19" t="s">
        <v>373</v>
      </c>
      <c r="AI19">
        <f t="shared" si="14"/>
        <v>66</v>
      </c>
      <c r="AJ19">
        <f t="shared" si="15"/>
        <v>0</v>
      </c>
      <c r="AK19" t="s">
        <v>374</v>
      </c>
      <c r="AL19">
        <f t="shared" si="16"/>
        <v>2019</v>
      </c>
      <c r="AM19">
        <f t="shared" si="16"/>
        <v>1</v>
      </c>
      <c r="AN19" t="s">
        <v>374</v>
      </c>
      <c r="AO19">
        <f t="shared" si="17"/>
        <v>2019</v>
      </c>
      <c r="AP19">
        <f t="shared" si="18"/>
        <v>1</v>
      </c>
    </row>
    <row r="20" spans="2:42" x14ac:dyDescent="0.25">
      <c r="B20" s="76">
        <v>19360</v>
      </c>
      <c r="C20" s="76">
        <v>19603</v>
      </c>
      <c r="D20" s="77">
        <v>796</v>
      </c>
      <c r="G20" s="65">
        <f t="shared" si="2"/>
        <v>19603</v>
      </c>
      <c r="H20" s="31">
        <f t="shared" si="2"/>
        <v>796</v>
      </c>
      <c r="I20">
        <f t="shared" si="3"/>
        <v>66.333333333333329</v>
      </c>
      <c r="J20">
        <f t="shared" si="4"/>
        <v>2019</v>
      </c>
      <c r="L20">
        <f t="shared" si="5"/>
        <v>1953</v>
      </c>
      <c r="M20">
        <f t="shared" si="6"/>
        <v>9</v>
      </c>
      <c r="N20" t="s">
        <v>373</v>
      </c>
      <c r="O20">
        <f t="shared" si="7"/>
        <v>66</v>
      </c>
      <c r="P20">
        <f t="shared" si="8"/>
        <v>3.9999999999999432</v>
      </c>
      <c r="Q20" t="s">
        <v>374</v>
      </c>
      <c r="R20">
        <f t="shared" si="9"/>
        <v>2019</v>
      </c>
      <c r="S20">
        <f t="shared" si="9"/>
        <v>12.999999999999943</v>
      </c>
      <c r="T20" t="s">
        <v>374</v>
      </c>
      <c r="U20">
        <f t="shared" si="10"/>
        <v>2020</v>
      </c>
      <c r="V20">
        <f t="shared" si="11"/>
        <v>0.99999999999994316</v>
      </c>
      <c r="X20" t="str">
        <f t="shared" si="12"/>
        <v/>
      </c>
      <c r="Z20" s="65">
        <v>19603</v>
      </c>
      <c r="AA20" s="31">
        <v>796</v>
      </c>
      <c r="AB20" s="31"/>
      <c r="AC20">
        <f t="shared" si="13"/>
        <v>66.333333333333329</v>
      </c>
      <c r="AD20">
        <v>2019</v>
      </c>
      <c r="AF20">
        <f t="shared" si="0"/>
        <v>1953</v>
      </c>
      <c r="AG20">
        <f t="shared" si="1"/>
        <v>9</v>
      </c>
      <c r="AH20" t="s">
        <v>373</v>
      </c>
      <c r="AI20">
        <f t="shared" si="14"/>
        <v>66</v>
      </c>
      <c r="AJ20">
        <f t="shared" si="15"/>
        <v>3.9999999999999432</v>
      </c>
      <c r="AK20" t="s">
        <v>374</v>
      </c>
      <c r="AL20">
        <f t="shared" si="16"/>
        <v>2019</v>
      </c>
      <c r="AM20">
        <f t="shared" si="16"/>
        <v>12.999999999999943</v>
      </c>
      <c r="AN20" t="s">
        <v>374</v>
      </c>
      <c r="AO20">
        <f t="shared" si="17"/>
        <v>2020</v>
      </c>
      <c r="AP20">
        <f t="shared" si="18"/>
        <v>0.99999999999994316</v>
      </c>
    </row>
    <row r="21" spans="2:42" x14ac:dyDescent="0.25">
      <c r="B21" s="76">
        <v>19603</v>
      </c>
      <c r="C21" s="76">
        <v>19968</v>
      </c>
      <c r="D21" s="77">
        <v>796</v>
      </c>
      <c r="G21" s="65">
        <f t="shared" si="2"/>
        <v>19968</v>
      </c>
      <c r="H21" s="31">
        <f t="shared" si="2"/>
        <v>796</v>
      </c>
      <c r="I21">
        <f t="shared" si="3"/>
        <v>66.333333333333329</v>
      </c>
      <c r="J21">
        <f t="shared" si="4"/>
        <v>2020</v>
      </c>
      <c r="L21">
        <f t="shared" si="5"/>
        <v>1954</v>
      </c>
      <c r="M21">
        <f t="shared" si="6"/>
        <v>9</v>
      </c>
      <c r="N21" t="s">
        <v>373</v>
      </c>
      <c r="O21">
        <f t="shared" si="7"/>
        <v>66</v>
      </c>
      <c r="P21">
        <f t="shared" si="8"/>
        <v>3.9999999999999432</v>
      </c>
      <c r="Q21" t="s">
        <v>374</v>
      </c>
      <c r="R21">
        <f t="shared" si="9"/>
        <v>2020</v>
      </c>
      <c r="S21">
        <f t="shared" si="9"/>
        <v>12.999999999999943</v>
      </c>
      <c r="T21" t="s">
        <v>374</v>
      </c>
      <c r="U21">
        <f t="shared" si="10"/>
        <v>2021</v>
      </c>
      <c r="V21">
        <f t="shared" si="11"/>
        <v>0.99999999999994316</v>
      </c>
      <c r="X21" t="str">
        <f t="shared" si="12"/>
        <v/>
      </c>
      <c r="Z21" s="65">
        <v>19968</v>
      </c>
      <c r="AA21" s="31">
        <v>796</v>
      </c>
      <c r="AB21" s="31"/>
      <c r="AC21">
        <f t="shared" si="13"/>
        <v>66.333333333333329</v>
      </c>
      <c r="AD21">
        <v>2020</v>
      </c>
      <c r="AF21">
        <f t="shared" si="0"/>
        <v>1954</v>
      </c>
      <c r="AG21">
        <f t="shared" si="1"/>
        <v>9</v>
      </c>
      <c r="AH21" t="s">
        <v>373</v>
      </c>
      <c r="AI21">
        <f t="shared" si="14"/>
        <v>66</v>
      </c>
      <c r="AJ21">
        <f t="shared" si="15"/>
        <v>3.9999999999999432</v>
      </c>
      <c r="AK21" t="s">
        <v>374</v>
      </c>
      <c r="AL21">
        <f t="shared" si="16"/>
        <v>2020</v>
      </c>
      <c r="AM21">
        <f t="shared" si="16"/>
        <v>12.999999999999943</v>
      </c>
      <c r="AN21" t="s">
        <v>374</v>
      </c>
      <c r="AO21">
        <f t="shared" si="17"/>
        <v>2021</v>
      </c>
      <c r="AP21">
        <f t="shared" si="18"/>
        <v>0.99999999999994316</v>
      </c>
    </row>
    <row r="22" spans="2:42" x14ac:dyDescent="0.25">
      <c r="B22" s="76">
        <v>19968</v>
      </c>
      <c r="C22" s="76">
        <v>20333</v>
      </c>
      <c r="D22" s="77">
        <v>796</v>
      </c>
      <c r="G22" s="65">
        <f t="shared" si="2"/>
        <v>20333</v>
      </c>
      <c r="H22" s="31">
        <f t="shared" si="2"/>
        <v>796</v>
      </c>
      <c r="I22">
        <f t="shared" si="3"/>
        <v>66.333333333333329</v>
      </c>
      <c r="J22">
        <f t="shared" si="4"/>
        <v>2021</v>
      </c>
      <c r="L22">
        <f t="shared" si="5"/>
        <v>1955</v>
      </c>
      <c r="M22">
        <f t="shared" si="6"/>
        <v>9</v>
      </c>
      <c r="N22" t="s">
        <v>373</v>
      </c>
      <c r="O22">
        <f t="shared" si="7"/>
        <v>66</v>
      </c>
      <c r="P22">
        <f t="shared" si="8"/>
        <v>3.9999999999999432</v>
      </c>
      <c r="Q22" t="s">
        <v>374</v>
      </c>
      <c r="R22">
        <f t="shared" si="9"/>
        <v>2021</v>
      </c>
      <c r="S22">
        <f t="shared" si="9"/>
        <v>12.999999999999943</v>
      </c>
      <c r="T22" t="s">
        <v>374</v>
      </c>
      <c r="U22">
        <f t="shared" si="10"/>
        <v>2022</v>
      </c>
      <c r="V22">
        <f t="shared" si="11"/>
        <v>0.99999999999994316</v>
      </c>
      <c r="X22" t="str">
        <f t="shared" si="12"/>
        <v/>
      </c>
      <c r="Z22" s="65">
        <v>20333</v>
      </c>
      <c r="AA22" s="31">
        <v>796</v>
      </c>
      <c r="AB22" s="31"/>
      <c r="AC22">
        <f t="shared" si="13"/>
        <v>66.333333333333329</v>
      </c>
      <c r="AD22">
        <v>2021</v>
      </c>
      <c r="AF22">
        <f t="shared" si="0"/>
        <v>1955</v>
      </c>
      <c r="AG22">
        <f t="shared" si="1"/>
        <v>9</v>
      </c>
      <c r="AH22" t="s">
        <v>373</v>
      </c>
      <c r="AI22">
        <f t="shared" si="14"/>
        <v>66</v>
      </c>
      <c r="AJ22">
        <f t="shared" si="15"/>
        <v>3.9999999999999432</v>
      </c>
      <c r="AK22" t="s">
        <v>374</v>
      </c>
      <c r="AL22">
        <f t="shared" si="16"/>
        <v>2021</v>
      </c>
      <c r="AM22">
        <f t="shared" si="16"/>
        <v>12.999999999999943</v>
      </c>
      <c r="AN22" t="s">
        <v>374</v>
      </c>
      <c r="AO22">
        <f t="shared" si="17"/>
        <v>2022</v>
      </c>
      <c r="AP22">
        <f t="shared" si="18"/>
        <v>0.99999999999994316</v>
      </c>
    </row>
    <row r="23" spans="2:42" x14ac:dyDescent="0.25">
      <c r="B23" s="76">
        <v>20333</v>
      </c>
      <c r="C23" s="76">
        <v>20607</v>
      </c>
      <c r="D23" s="77">
        <v>799</v>
      </c>
      <c r="G23" s="65">
        <f t="shared" si="2"/>
        <v>20607</v>
      </c>
      <c r="H23" s="31">
        <f t="shared" si="2"/>
        <v>799</v>
      </c>
      <c r="I23">
        <f t="shared" si="3"/>
        <v>66.583333333333329</v>
      </c>
      <c r="J23">
        <f t="shared" si="4"/>
        <v>2022</v>
      </c>
      <c r="L23">
        <f t="shared" si="5"/>
        <v>1956</v>
      </c>
      <c r="M23">
        <f t="shared" si="6"/>
        <v>6</v>
      </c>
      <c r="N23" t="s">
        <v>373</v>
      </c>
      <c r="O23">
        <f t="shared" si="7"/>
        <v>66</v>
      </c>
      <c r="P23">
        <f t="shared" si="8"/>
        <v>6.9999999999999432</v>
      </c>
      <c r="Q23" t="s">
        <v>374</v>
      </c>
      <c r="R23">
        <f t="shared" si="9"/>
        <v>2022</v>
      </c>
      <c r="S23">
        <f t="shared" si="9"/>
        <v>12.999999999999943</v>
      </c>
      <c r="T23" t="s">
        <v>374</v>
      </c>
      <c r="U23">
        <f t="shared" si="10"/>
        <v>2023</v>
      </c>
      <c r="V23">
        <f t="shared" si="11"/>
        <v>0.99999999999994316</v>
      </c>
      <c r="X23" t="str">
        <f t="shared" si="12"/>
        <v/>
      </c>
      <c r="Z23" s="65">
        <v>20607</v>
      </c>
      <c r="AA23" s="31">
        <v>799</v>
      </c>
      <c r="AB23" s="31"/>
      <c r="AC23">
        <f t="shared" si="13"/>
        <v>66.583333333333329</v>
      </c>
      <c r="AD23">
        <v>2022</v>
      </c>
      <c r="AF23">
        <f t="shared" si="0"/>
        <v>1956</v>
      </c>
      <c r="AG23">
        <f t="shared" si="1"/>
        <v>6</v>
      </c>
      <c r="AH23" t="s">
        <v>373</v>
      </c>
      <c r="AI23">
        <f t="shared" si="14"/>
        <v>66</v>
      </c>
      <c r="AJ23">
        <f t="shared" si="15"/>
        <v>6.9999999999999432</v>
      </c>
      <c r="AK23" t="s">
        <v>374</v>
      </c>
      <c r="AL23">
        <f t="shared" si="16"/>
        <v>2022</v>
      </c>
      <c r="AM23">
        <f t="shared" si="16"/>
        <v>12.999999999999943</v>
      </c>
      <c r="AN23" t="s">
        <v>374</v>
      </c>
      <c r="AO23">
        <f t="shared" si="17"/>
        <v>2023</v>
      </c>
      <c r="AP23">
        <f t="shared" si="18"/>
        <v>0.99999999999994316</v>
      </c>
    </row>
    <row r="24" spans="2:42" x14ac:dyDescent="0.25">
      <c r="B24" s="78">
        <v>20607</v>
      </c>
      <c r="C24" s="78">
        <v>20880</v>
      </c>
      <c r="D24" s="79">
        <v>802</v>
      </c>
      <c r="G24" s="65">
        <f t="shared" si="2"/>
        <v>20880</v>
      </c>
      <c r="H24" s="31">
        <f t="shared" si="2"/>
        <v>802</v>
      </c>
      <c r="I24">
        <f t="shared" si="3"/>
        <v>66.833333333333329</v>
      </c>
      <c r="J24">
        <f t="shared" si="4"/>
        <v>2023</v>
      </c>
      <c r="L24">
        <f t="shared" si="5"/>
        <v>1957</v>
      </c>
      <c r="M24">
        <f t="shared" si="6"/>
        <v>3</v>
      </c>
      <c r="N24" t="s">
        <v>373</v>
      </c>
      <c r="O24">
        <f t="shared" si="7"/>
        <v>66</v>
      </c>
      <c r="P24">
        <f t="shared" si="8"/>
        <v>9.9999999999999432</v>
      </c>
      <c r="Q24" t="s">
        <v>374</v>
      </c>
      <c r="R24">
        <f t="shared" si="9"/>
        <v>2023</v>
      </c>
      <c r="S24">
        <f t="shared" si="9"/>
        <v>12.999999999999943</v>
      </c>
      <c r="T24" t="s">
        <v>374</v>
      </c>
      <c r="U24">
        <f t="shared" si="10"/>
        <v>2024</v>
      </c>
      <c r="V24">
        <f t="shared" si="11"/>
        <v>0.99999999999994316</v>
      </c>
      <c r="X24" t="str">
        <f t="shared" si="12"/>
        <v/>
      </c>
      <c r="Z24" s="65">
        <v>20880</v>
      </c>
      <c r="AA24" s="31">
        <v>802</v>
      </c>
      <c r="AB24" s="31"/>
      <c r="AC24">
        <f t="shared" si="13"/>
        <v>66.833333333333329</v>
      </c>
      <c r="AD24">
        <v>2023</v>
      </c>
      <c r="AF24">
        <f t="shared" si="0"/>
        <v>1957</v>
      </c>
      <c r="AG24">
        <f t="shared" si="1"/>
        <v>3</v>
      </c>
      <c r="AH24" t="s">
        <v>373</v>
      </c>
      <c r="AI24">
        <f t="shared" si="14"/>
        <v>66</v>
      </c>
      <c r="AJ24">
        <f t="shared" si="15"/>
        <v>9.9999999999999432</v>
      </c>
      <c r="AK24" t="s">
        <v>374</v>
      </c>
      <c r="AL24">
        <f t="shared" si="16"/>
        <v>2023</v>
      </c>
      <c r="AM24">
        <f t="shared" si="16"/>
        <v>12.999999999999943</v>
      </c>
      <c r="AN24" t="s">
        <v>374</v>
      </c>
      <c r="AO24">
        <f t="shared" si="17"/>
        <v>2024</v>
      </c>
      <c r="AP24">
        <f t="shared" si="18"/>
        <v>0.99999999999994316</v>
      </c>
    </row>
    <row r="25" spans="2:42" x14ac:dyDescent="0.25">
      <c r="B25" s="76">
        <v>20880</v>
      </c>
      <c r="C25" s="76">
        <v>21186</v>
      </c>
      <c r="D25" s="77">
        <v>804</v>
      </c>
      <c r="G25" s="65">
        <f t="shared" si="2"/>
        <v>21186</v>
      </c>
      <c r="H25" s="31">
        <f t="shared" si="2"/>
        <v>804</v>
      </c>
      <c r="I25">
        <f t="shared" si="3"/>
        <v>67</v>
      </c>
      <c r="J25">
        <f t="shared" si="4"/>
        <v>2024</v>
      </c>
      <c r="L25">
        <f t="shared" si="5"/>
        <v>1958</v>
      </c>
      <c r="M25">
        <f t="shared" si="6"/>
        <v>1</v>
      </c>
      <c r="N25" t="s">
        <v>373</v>
      </c>
      <c r="O25">
        <f t="shared" si="7"/>
        <v>67</v>
      </c>
      <c r="P25">
        <f t="shared" si="8"/>
        <v>0</v>
      </c>
      <c r="Q25" t="s">
        <v>374</v>
      </c>
      <c r="R25">
        <f t="shared" si="9"/>
        <v>2025</v>
      </c>
      <c r="S25">
        <f t="shared" si="9"/>
        <v>1</v>
      </c>
      <c r="T25" t="s">
        <v>374</v>
      </c>
      <c r="U25">
        <f t="shared" si="10"/>
        <v>2025</v>
      </c>
      <c r="V25">
        <f t="shared" si="11"/>
        <v>1</v>
      </c>
      <c r="X25" t="str">
        <f t="shared" si="12"/>
        <v/>
      </c>
      <c r="Z25" s="65">
        <v>21186</v>
      </c>
      <c r="AA25" s="31">
        <v>804</v>
      </c>
      <c r="AB25" s="31"/>
      <c r="AC25">
        <f t="shared" si="13"/>
        <v>67</v>
      </c>
      <c r="AD25">
        <v>2024</v>
      </c>
      <c r="AF25">
        <f t="shared" si="0"/>
        <v>1958</v>
      </c>
      <c r="AG25">
        <f t="shared" si="1"/>
        <v>1</v>
      </c>
      <c r="AH25" t="s">
        <v>373</v>
      </c>
      <c r="AI25">
        <f t="shared" si="14"/>
        <v>67</v>
      </c>
      <c r="AJ25">
        <f t="shared" si="15"/>
        <v>0</v>
      </c>
      <c r="AK25" t="s">
        <v>374</v>
      </c>
      <c r="AL25">
        <f t="shared" si="16"/>
        <v>2025</v>
      </c>
      <c r="AM25">
        <f t="shared" si="16"/>
        <v>1</v>
      </c>
      <c r="AN25" t="s">
        <v>374</v>
      </c>
      <c r="AO25">
        <f t="shared" si="17"/>
        <v>2025</v>
      </c>
      <c r="AP25">
        <f t="shared" si="18"/>
        <v>1</v>
      </c>
    </row>
    <row r="26" spans="2:42" x14ac:dyDescent="0.25">
      <c r="B26" s="76">
        <v>21186</v>
      </c>
      <c r="C26" s="76">
        <v>21551</v>
      </c>
      <c r="D26" s="77">
        <v>804</v>
      </c>
      <c r="G26" s="65">
        <f t="shared" si="2"/>
        <v>21551</v>
      </c>
      <c r="H26" s="31">
        <f t="shared" si="2"/>
        <v>804</v>
      </c>
      <c r="I26">
        <f t="shared" si="3"/>
        <v>67</v>
      </c>
      <c r="J26">
        <f t="shared" si="4"/>
        <v>2025</v>
      </c>
      <c r="L26">
        <f t="shared" si="5"/>
        <v>1959</v>
      </c>
      <c r="M26">
        <f t="shared" si="6"/>
        <v>1</v>
      </c>
      <c r="N26" t="s">
        <v>373</v>
      </c>
      <c r="O26">
        <f t="shared" si="7"/>
        <v>67</v>
      </c>
      <c r="P26">
        <f t="shared" si="8"/>
        <v>0</v>
      </c>
      <c r="Q26" t="s">
        <v>374</v>
      </c>
      <c r="R26">
        <f t="shared" si="9"/>
        <v>2026</v>
      </c>
      <c r="S26">
        <f t="shared" si="9"/>
        <v>1</v>
      </c>
      <c r="T26" t="s">
        <v>374</v>
      </c>
      <c r="U26">
        <f t="shared" si="10"/>
        <v>2026</v>
      </c>
      <c r="V26">
        <f t="shared" si="11"/>
        <v>1</v>
      </c>
      <c r="X26" t="str">
        <f t="shared" si="12"/>
        <v>x</v>
      </c>
      <c r="Z26" s="65">
        <v>21459</v>
      </c>
      <c r="AA26" s="31">
        <v>807</v>
      </c>
      <c r="AB26" s="31"/>
      <c r="AC26">
        <f t="shared" si="13"/>
        <v>67.25</v>
      </c>
      <c r="AD26">
        <v>2025</v>
      </c>
      <c r="AF26">
        <f t="shared" si="0"/>
        <v>1958</v>
      </c>
      <c r="AG26">
        <f t="shared" si="1"/>
        <v>10</v>
      </c>
      <c r="AH26" t="s">
        <v>373</v>
      </c>
      <c r="AI26">
        <f t="shared" si="14"/>
        <v>67</v>
      </c>
      <c r="AJ26">
        <f t="shared" si="15"/>
        <v>3</v>
      </c>
      <c r="AK26" t="s">
        <v>374</v>
      </c>
      <c r="AL26">
        <f t="shared" si="16"/>
        <v>2025</v>
      </c>
      <c r="AM26">
        <f t="shared" si="16"/>
        <v>13</v>
      </c>
      <c r="AN26" t="s">
        <v>374</v>
      </c>
      <c r="AO26">
        <f t="shared" si="17"/>
        <v>2026</v>
      </c>
      <c r="AP26">
        <f t="shared" si="18"/>
        <v>1</v>
      </c>
    </row>
    <row r="27" spans="2:42" x14ac:dyDescent="0.25">
      <c r="B27" s="76">
        <v>21551</v>
      </c>
      <c r="C27" s="76">
        <v>21916</v>
      </c>
      <c r="D27" s="80">
        <v>804</v>
      </c>
      <c r="G27" s="65">
        <f t="shared" si="2"/>
        <v>21916</v>
      </c>
      <c r="H27" s="31">
        <f t="shared" si="2"/>
        <v>804</v>
      </c>
      <c r="I27">
        <f t="shared" si="3"/>
        <v>67</v>
      </c>
      <c r="J27">
        <f t="shared" si="4"/>
        <v>2026</v>
      </c>
      <c r="L27">
        <f t="shared" si="5"/>
        <v>1960</v>
      </c>
      <c r="M27">
        <f t="shared" si="6"/>
        <v>1</v>
      </c>
      <c r="N27" t="s">
        <v>373</v>
      </c>
      <c r="O27">
        <f t="shared" si="7"/>
        <v>67</v>
      </c>
      <c r="P27">
        <f t="shared" si="8"/>
        <v>0</v>
      </c>
      <c r="Q27" t="s">
        <v>374</v>
      </c>
      <c r="R27">
        <f t="shared" si="9"/>
        <v>2027</v>
      </c>
      <c r="S27">
        <f t="shared" si="9"/>
        <v>1</v>
      </c>
      <c r="T27" t="s">
        <v>374</v>
      </c>
      <c r="U27">
        <f t="shared" si="10"/>
        <v>2027</v>
      </c>
      <c r="V27">
        <f t="shared" si="11"/>
        <v>1</v>
      </c>
      <c r="X27" t="str">
        <f t="shared" si="12"/>
        <v>x</v>
      </c>
      <c r="Z27" s="65">
        <v>21732</v>
      </c>
      <c r="AA27">
        <v>810</v>
      </c>
      <c r="AC27">
        <f t="shared" si="13"/>
        <v>67.5</v>
      </c>
      <c r="AD27">
        <v>2026</v>
      </c>
      <c r="AF27">
        <f t="shared" si="0"/>
        <v>1959</v>
      </c>
      <c r="AG27">
        <f t="shared" si="1"/>
        <v>7</v>
      </c>
      <c r="AH27" t="s">
        <v>373</v>
      </c>
      <c r="AI27">
        <f t="shared" si="14"/>
        <v>67</v>
      </c>
      <c r="AJ27">
        <f t="shared" si="15"/>
        <v>6</v>
      </c>
      <c r="AK27" t="s">
        <v>374</v>
      </c>
      <c r="AL27">
        <f t="shared" si="16"/>
        <v>2026</v>
      </c>
      <c r="AM27">
        <f t="shared" si="16"/>
        <v>13</v>
      </c>
      <c r="AN27" t="s">
        <v>374</v>
      </c>
      <c r="AO27">
        <f t="shared" si="17"/>
        <v>2027</v>
      </c>
      <c r="AP27">
        <f t="shared" si="18"/>
        <v>1</v>
      </c>
    </row>
    <row r="28" spans="2:42" x14ac:dyDescent="0.25">
      <c r="B28" s="76">
        <v>21916</v>
      </c>
      <c r="C28" s="76">
        <v>22282</v>
      </c>
      <c r="D28" s="80">
        <v>804</v>
      </c>
      <c r="G28" s="65">
        <f t="shared" si="2"/>
        <v>22282</v>
      </c>
      <c r="H28" s="31">
        <f t="shared" si="2"/>
        <v>804</v>
      </c>
      <c r="I28">
        <f t="shared" si="3"/>
        <v>67</v>
      </c>
      <c r="J28">
        <f t="shared" si="4"/>
        <v>2027</v>
      </c>
      <c r="L28">
        <f t="shared" si="5"/>
        <v>1961</v>
      </c>
      <c r="M28">
        <f t="shared" si="6"/>
        <v>1</v>
      </c>
      <c r="N28" t="s">
        <v>373</v>
      </c>
      <c r="O28">
        <f t="shared" si="7"/>
        <v>67</v>
      </c>
      <c r="P28">
        <f t="shared" si="8"/>
        <v>0</v>
      </c>
      <c r="Q28" t="s">
        <v>374</v>
      </c>
      <c r="R28">
        <f t="shared" si="9"/>
        <v>2028</v>
      </c>
      <c r="S28">
        <f t="shared" si="9"/>
        <v>1</v>
      </c>
      <c r="T28" t="s">
        <v>374</v>
      </c>
      <c r="U28">
        <f t="shared" si="10"/>
        <v>2028</v>
      </c>
      <c r="V28">
        <f t="shared" si="11"/>
        <v>1</v>
      </c>
      <c r="X28" t="str">
        <f t="shared" si="12"/>
        <v>x</v>
      </c>
      <c r="Z28" s="65">
        <v>22098</v>
      </c>
      <c r="AA28">
        <v>810</v>
      </c>
      <c r="AC28">
        <f t="shared" si="13"/>
        <v>67.5</v>
      </c>
      <c r="AD28">
        <v>2027</v>
      </c>
      <c r="AF28">
        <f t="shared" si="0"/>
        <v>1960</v>
      </c>
      <c r="AG28">
        <f t="shared" si="1"/>
        <v>7</v>
      </c>
      <c r="AH28" t="s">
        <v>373</v>
      </c>
      <c r="AI28">
        <f t="shared" si="14"/>
        <v>67</v>
      </c>
      <c r="AJ28">
        <f t="shared" si="15"/>
        <v>6</v>
      </c>
      <c r="AK28" t="s">
        <v>374</v>
      </c>
      <c r="AL28">
        <f t="shared" si="16"/>
        <v>2027</v>
      </c>
      <c r="AM28">
        <f t="shared" si="16"/>
        <v>13</v>
      </c>
      <c r="AN28" t="s">
        <v>374</v>
      </c>
      <c r="AO28">
        <f t="shared" si="17"/>
        <v>2028</v>
      </c>
      <c r="AP28">
        <f t="shared" si="18"/>
        <v>1</v>
      </c>
    </row>
    <row r="29" spans="2:42" x14ac:dyDescent="0.25">
      <c r="B29" s="78">
        <v>22282</v>
      </c>
      <c r="C29" s="78">
        <v>22555</v>
      </c>
      <c r="D29" s="81">
        <v>807</v>
      </c>
      <c r="G29" s="65">
        <f t="shared" si="2"/>
        <v>22555</v>
      </c>
      <c r="H29" s="31">
        <f t="shared" si="2"/>
        <v>807</v>
      </c>
      <c r="I29">
        <f t="shared" si="3"/>
        <v>67.25</v>
      </c>
      <c r="J29">
        <f t="shared" si="4"/>
        <v>2028</v>
      </c>
      <c r="L29">
        <f t="shared" si="5"/>
        <v>1961</v>
      </c>
      <c r="M29">
        <f t="shared" si="6"/>
        <v>10</v>
      </c>
      <c r="N29" t="s">
        <v>373</v>
      </c>
      <c r="O29">
        <f t="shared" si="7"/>
        <v>67</v>
      </c>
      <c r="P29">
        <f t="shared" si="8"/>
        <v>3</v>
      </c>
      <c r="Q29" t="s">
        <v>374</v>
      </c>
      <c r="R29">
        <f t="shared" si="9"/>
        <v>2028</v>
      </c>
      <c r="S29">
        <f t="shared" si="9"/>
        <v>13</v>
      </c>
      <c r="T29" t="s">
        <v>374</v>
      </c>
      <c r="U29">
        <f t="shared" si="10"/>
        <v>2029</v>
      </c>
      <c r="V29">
        <f t="shared" si="11"/>
        <v>1</v>
      </c>
      <c r="X29" t="str">
        <f t="shared" si="12"/>
        <v>x</v>
      </c>
      <c r="Z29" s="65">
        <v>22372</v>
      </c>
      <c r="AA29">
        <v>813</v>
      </c>
      <c r="AC29">
        <f t="shared" si="13"/>
        <v>67.75</v>
      </c>
      <c r="AD29">
        <v>2028</v>
      </c>
      <c r="AF29">
        <f t="shared" si="0"/>
        <v>1961</v>
      </c>
      <c r="AG29">
        <f t="shared" si="1"/>
        <v>4</v>
      </c>
      <c r="AH29" t="s">
        <v>373</v>
      </c>
      <c r="AI29">
        <f t="shared" si="14"/>
        <v>67</v>
      </c>
      <c r="AJ29">
        <f t="shared" si="15"/>
        <v>9</v>
      </c>
      <c r="AK29" t="s">
        <v>374</v>
      </c>
      <c r="AL29">
        <f t="shared" si="16"/>
        <v>2028</v>
      </c>
      <c r="AM29">
        <f t="shared" si="16"/>
        <v>13</v>
      </c>
      <c r="AN29" t="s">
        <v>374</v>
      </c>
      <c r="AO29">
        <f t="shared" si="17"/>
        <v>2029</v>
      </c>
      <c r="AP29">
        <f t="shared" si="18"/>
        <v>1</v>
      </c>
    </row>
    <row r="30" spans="2:42" x14ac:dyDescent="0.25">
      <c r="B30" s="78">
        <v>22555</v>
      </c>
      <c r="C30" s="78">
        <v>22920</v>
      </c>
      <c r="D30" s="81">
        <v>807</v>
      </c>
      <c r="G30" s="65">
        <f t="shared" si="2"/>
        <v>22920</v>
      </c>
      <c r="H30" s="31">
        <f t="shared" si="2"/>
        <v>807</v>
      </c>
      <c r="I30">
        <f t="shared" si="3"/>
        <v>67.25</v>
      </c>
      <c r="J30">
        <f t="shared" si="4"/>
        <v>2029</v>
      </c>
      <c r="L30">
        <f t="shared" si="5"/>
        <v>1962</v>
      </c>
      <c r="M30">
        <f t="shared" si="6"/>
        <v>10</v>
      </c>
      <c r="N30" t="s">
        <v>373</v>
      </c>
      <c r="O30">
        <f t="shared" si="7"/>
        <v>67</v>
      </c>
      <c r="P30">
        <f t="shared" si="8"/>
        <v>3</v>
      </c>
      <c r="Q30" t="s">
        <v>374</v>
      </c>
      <c r="R30">
        <f t="shared" si="9"/>
        <v>2029</v>
      </c>
      <c r="S30">
        <f t="shared" si="9"/>
        <v>13</v>
      </c>
      <c r="T30" t="s">
        <v>374</v>
      </c>
      <c r="U30">
        <f t="shared" si="10"/>
        <v>2030</v>
      </c>
      <c r="V30">
        <f t="shared" si="11"/>
        <v>1</v>
      </c>
      <c r="X30" t="str">
        <f t="shared" si="12"/>
        <v>x</v>
      </c>
      <c r="Z30" s="65">
        <v>22737</v>
      </c>
      <c r="AA30">
        <v>813</v>
      </c>
      <c r="AC30">
        <f t="shared" si="13"/>
        <v>67.75</v>
      </c>
      <c r="AD30">
        <v>2029</v>
      </c>
      <c r="AF30">
        <f t="shared" si="0"/>
        <v>1962</v>
      </c>
      <c r="AG30">
        <f t="shared" si="1"/>
        <v>4</v>
      </c>
      <c r="AH30" t="s">
        <v>373</v>
      </c>
      <c r="AI30">
        <f t="shared" si="14"/>
        <v>67</v>
      </c>
      <c r="AJ30">
        <f t="shared" si="15"/>
        <v>9</v>
      </c>
      <c r="AK30" t="s">
        <v>374</v>
      </c>
      <c r="AL30">
        <f t="shared" si="16"/>
        <v>2029</v>
      </c>
      <c r="AM30">
        <f t="shared" si="16"/>
        <v>13</v>
      </c>
      <c r="AN30" t="s">
        <v>374</v>
      </c>
      <c r="AO30">
        <f t="shared" si="17"/>
        <v>2030</v>
      </c>
      <c r="AP30">
        <f t="shared" si="18"/>
        <v>1</v>
      </c>
    </row>
    <row r="31" spans="2:42" x14ac:dyDescent="0.25">
      <c r="B31" s="78">
        <v>22920</v>
      </c>
      <c r="C31" s="78">
        <v>23285</v>
      </c>
      <c r="D31" s="81">
        <v>807</v>
      </c>
      <c r="G31" s="65">
        <f t="shared" si="2"/>
        <v>23285</v>
      </c>
      <c r="H31" s="31">
        <f t="shared" si="2"/>
        <v>807</v>
      </c>
      <c r="I31">
        <f t="shared" si="3"/>
        <v>67.25</v>
      </c>
      <c r="J31">
        <f t="shared" si="4"/>
        <v>2030</v>
      </c>
      <c r="L31">
        <f t="shared" si="5"/>
        <v>1963</v>
      </c>
      <c r="M31">
        <f t="shared" si="6"/>
        <v>10</v>
      </c>
      <c r="N31" t="s">
        <v>373</v>
      </c>
      <c r="O31">
        <f t="shared" si="7"/>
        <v>67</v>
      </c>
      <c r="P31">
        <f t="shared" si="8"/>
        <v>3</v>
      </c>
      <c r="Q31" t="s">
        <v>374</v>
      </c>
      <c r="R31">
        <f t="shared" si="9"/>
        <v>2030</v>
      </c>
      <c r="S31">
        <f t="shared" si="9"/>
        <v>13</v>
      </c>
      <c r="T31" t="s">
        <v>374</v>
      </c>
      <c r="U31">
        <f t="shared" si="10"/>
        <v>2031</v>
      </c>
      <c r="V31">
        <f t="shared" si="11"/>
        <v>1</v>
      </c>
      <c r="X31" t="str">
        <f t="shared" si="12"/>
        <v>x</v>
      </c>
      <c r="Z31" s="65">
        <v>23012</v>
      </c>
      <c r="AA31">
        <v>816</v>
      </c>
      <c r="AC31">
        <f t="shared" si="13"/>
        <v>68</v>
      </c>
      <c r="AD31">
        <v>2030</v>
      </c>
      <c r="AF31">
        <f t="shared" si="0"/>
        <v>1963</v>
      </c>
      <c r="AG31">
        <f t="shared" si="1"/>
        <v>1</v>
      </c>
      <c r="AH31" t="s">
        <v>373</v>
      </c>
      <c r="AI31">
        <f t="shared" si="14"/>
        <v>68</v>
      </c>
      <c r="AJ31">
        <f t="shared" si="15"/>
        <v>0</v>
      </c>
      <c r="AK31" t="s">
        <v>374</v>
      </c>
      <c r="AL31">
        <f t="shared" ref="AL31:AM61" si="19">AF31+AI31</f>
        <v>2031</v>
      </c>
      <c r="AM31">
        <f t="shared" si="19"/>
        <v>1</v>
      </c>
      <c r="AN31" t="s">
        <v>374</v>
      </c>
      <c r="AO31">
        <f t="shared" si="17"/>
        <v>2031</v>
      </c>
      <c r="AP31">
        <f t="shared" si="18"/>
        <v>1</v>
      </c>
    </row>
    <row r="32" spans="2:42" x14ac:dyDescent="0.25">
      <c r="B32" s="76">
        <v>23285</v>
      </c>
      <c r="C32" s="76">
        <v>23559</v>
      </c>
      <c r="D32" s="80">
        <v>810</v>
      </c>
      <c r="G32" s="65">
        <f t="shared" si="2"/>
        <v>23559</v>
      </c>
      <c r="H32" s="31">
        <f t="shared" si="2"/>
        <v>810</v>
      </c>
      <c r="I32">
        <f t="shared" si="3"/>
        <v>67.5</v>
      </c>
      <c r="J32">
        <f t="shared" si="4"/>
        <v>2031</v>
      </c>
      <c r="L32">
        <f t="shared" si="5"/>
        <v>1964</v>
      </c>
      <c r="M32">
        <f t="shared" si="6"/>
        <v>7</v>
      </c>
      <c r="N32" t="s">
        <v>373</v>
      </c>
      <c r="O32">
        <f t="shared" si="7"/>
        <v>67</v>
      </c>
      <c r="P32">
        <f t="shared" si="8"/>
        <v>6</v>
      </c>
      <c r="Q32" t="s">
        <v>374</v>
      </c>
      <c r="R32">
        <f t="shared" si="9"/>
        <v>2031</v>
      </c>
      <c r="S32">
        <f t="shared" si="9"/>
        <v>13</v>
      </c>
      <c r="T32" t="s">
        <v>374</v>
      </c>
      <c r="U32">
        <f t="shared" si="10"/>
        <v>2032</v>
      </c>
      <c r="V32">
        <f t="shared" si="11"/>
        <v>1</v>
      </c>
      <c r="X32" t="str">
        <f t="shared" si="12"/>
        <v>x</v>
      </c>
      <c r="Z32" s="65">
        <v>23377</v>
      </c>
      <c r="AA32">
        <v>816</v>
      </c>
      <c r="AC32">
        <f t="shared" si="13"/>
        <v>68</v>
      </c>
      <c r="AD32">
        <v>2031</v>
      </c>
      <c r="AF32">
        <f t="shared" si="0"/>
        <v>1964</v>
      </c>
      <c r="AG32">
        <f t="shared" si="1"/>
        <v>1</v>
      </c>
      <c r="AH32" t="s">
        <v>373</v>
      </c>
      <c r="AI32">
        <f t="shared" si="14"/>
        <v>68</v>
      </c>
      <c r="AJ32">
        <f t="shared" si="15"/>
        <v>0</v>
      </c>
      <c r="AK32" t="s">
        <v>374</v>
      </c>
      <c r="AL32">
        <f t="shared" si="19"/>
        <v>2032</v>
      </c>
      <c r="AM32">
        <f t="shared" si="19"/>
        <v>1</v>
      </c>
      <c r="AN32" t="s">
        <v>374</v>
      </c>
      <c r="AO32">
        <f t="shared" si="17"/>
        <v>2032</v>
      </c>
      <c r="AP32">
        <f t="shared" si="18"/>
        <v>1</v>
      </c>
    </row>
    <row r="33" spans="2:42" x14ac:dyDescent="0.25">
      <c r="B33" s="76">
        <v>23559</v>
      </c>
      <c r="C33" s="76">
        <v>23924</v>
      </c>
      <c r="D33" s="80">
        <v>810</v>
      </c>
      <c r="G33" s="65">
        <f t="shared" si="2"/>
        <v>23924</v>
      </c>
      <c r="H33" s="31">
        <f t="shared" si="2"/>
        <v>810</v>
      </c>
      <c r="I33">
        <f t="shared" si="3"/>
        <v>67.5</v>
      </c>
      <c r="J33">
        <f t="shared" si="4"/>
        <v>2032</v>
      </c>
      <c r="L33">
        <f t="shared" si="5"/>
        <v>1965</v>
      </c>
      <c r="M33">
        <f t="shared" si="6"/>
        <v>7</v>
      </c>
      <c r="N33" t="s">
        <v>373</v>
      </c>
      <c r="O33">
        <f t="shared" si="7"/>
        <v>67</v>
      </c>
      <c r="P33">
        <f t="shared" si="8"/>
        <v>6</v>
      </c>
      <c r="Q33" t="s">
        <v>374</v>
      </c>
      <c r="R33">
        <f t="shared" si="9"/>
        <v>2032</v>
      </c>
      <c r="S33">
        <f t="shared" si="9"/>
        <v>13</v>
      </c>
      <c r="T33" t="s">
        <v>374</v>
      </c>
      <c r="U33">
        <f t="shared" si="10"/>
        <v>2033</v>
      </c>
      <c r="V33">
        <f t="shared" si="11"/>
        <v>1</v>
      </c>
      <c r="X33" t="str">
        <f t="shared" si="12"/>
        <v>x</v>
      </c>
      <c r="Z33" s="65">
        <v>23651</v>
      </c>
      <c r="AA33">
        <v>819</v>
      </c>
      <c r="AC33">
        <f t="shared" si="13"/>
        <v>68.25</v>
      </c>
      <c r="AD33">
        <v>2032</v>
      </c>
      <c r="AF33">
        <f t="shared" si="0"/>
        <v>1964</v>
      </c>
      <c r="AG33">
        <f t="shared" si="1"/>
        <v>10</v>
      </c>
      <c r="AH33" t="s">
        <v>373</v>
      </c>
      <c r="AI33">
        <f t="shared" si="14"/>
        <v>68</v>
      </c>
      <c r="AJ33">
        <f t="shared" si="15"/>
        <v>3</v>
      </c>
      <c r="AK33" t="s">
        <v>374</v>
      </c>
      <c r="AL33">
        <f t="shared" si="19"/>
        <v>2032</v>
      </c>
      <c r="AM33">
        <f t="shared" si="19"/>
        <v>13</v>
      </c>
      <c r="AN33" t="s">
        <v>374</v>
      </c>
      <c r="AO33">
        <f t="shared" si="17"/>
        <v>2033</v>
      </c>
      <c r="AP33">
        <f t="shared" si="18"/>
        <v>1</v>
      </c>
    </row>
    <row r="34" spans="2:42" x14ac:dyDescent="0.25">
      <c r="B34" s="76">
        <v>23924</v>
      </c>
      <c r="C34" s="76">
        <v>24289</v>
      </c>
      <c r="D34" s="80">
        <v>810</v>
      </c>
      <c r="G34" s="65">
        <f t="shared" si="2"/>
        <v>24289</v>
      </c>
      <c r="H34" s="31">
        <f t="shared" si="2"/>
        <v>810</v>
      </c>
      <c r="I34">
        <f t="shared" si="3"/>
        <v>67.5</v>
      </c>
      <c r="J34">
        <f t="shared" si="4"/>
        <v>2033</v>
      </c>
      <c r="L34">
        <f t="shared" si="5"/>
        <v>1966</v>
      </c>
      <c r="M34">
        <f t="shared" si="6"/>
        <v>7</v>
      </c>
      <c r="N34" t="s">
        <v>373</v>
      </c>
      <c r="O34">
        <f t="shared" si="7"/>
        <v>67</v>
      </c>
      <c r="P34">
        <f t="shared" si="8"/>
        <v>6</v>
      </c>
      <c r="Q34" t="s">
        <v>374</v>
      </c>
      <c r="R34">
        <f t="shared" si="9"/>
        <v>2033</v>
      </c>
      <c r="S34">
        <f t="shared" si="9"/>
        <v>13</v>
      </c>
      <c r="T34" t="s">
        <v>374</v>
      </c>
      <c r="U34">
        <f t="shared" si="10"/>
        <v>2034</v>
      </c>
      <c r="V34">
        <f t="shared" si="11"/>
        <v>1</v>
      </c>
      <c r="X34" t="str">
        <f t="shared" si="12"/>
        <v>x</v>
      </c>
      <c r="Z34" s="65">
        <v>24016</v>
      </c>
      <c r="AA34">
        <v>819</v>
      </c>
      <c r="AC34">
        <f t="shared" si="13"/>
        <v>68.25</v>
      </c>
      <c r="AD34">
        <v>2033</v>
      </c>
      <c r="AF34">
        <f t="shared" si="0"/>
        <v>1965</v>
      </c>
      <c r="AG34">
        <f t="shared" si="1"/>
        <v>10</v>
      </c>
      <c r="AH34" t="s">
        <v>373</v>
      </c>
      <c r="AI34">
        <f t="shared" si="14"/>
        <v>68</v>
      </c>
      <c r="AJ34">
        <f t="shared" si="15"/>
        <v>3</v>
      </c>
      <c r="AK34" t="s">
        <v>374</v>
      </c>
      <c r="AL34">
        <f t="shared" si="19"/>
        <v>2033</v>
      </c>
      <c r="AM34">
        <f t="shared" si="19"/>
        <v>13</v>
      </c>
      <c r="AN34" t="s">
        <v>374</v>
      </c>
      <c r="AO34">
        <f t="shared" si="17"/>
        <v>2034</v>
      </c>
      <c r="AP34">
        <f t="shared" si="18"/>
        <v>1</v>
      </c>
    </row>
    <row r="35" spans="2:42" x14ac:dyDescent="0.25">
      <c r="B35" s="78">
        <v>24289</v>
      </c>
      <c r="C35" s="78">
        <v>24563</v>
      </c>
      <c r="D35" s="81">
        <v>813</v>
      </c>
      <c r="G35" s="65">
        <f t="shared" si="2"/>
        <v>24563</v>
      </c>
      <c r="H35" s="31">
        <f t="shared" si="2"/>
        <v>813</v>
      </c>
      <c r="I35">
        <f t="shared" si="3"/>
        <v>67.75</v>
      </c>
      <c r="J35">
        <f t="shared" si="4"/>
        <v>2034</v>
      </c>
      <c r="L35">
        <f t="shared" si="5"/>
        <v>1967</v>
      </c>
      <c r="M35">
        <f t="shared" si="6"/>
        <v>4</v>
      </c>
      <c r="N35" t="s">
        <v>373</v>
      </c>
      <c r="O35">
        <f t="shared" si="7"/>
        <v>67</v>
      </c>
      <c r="P35">
        <f t="shared" si="8"/>
        <v>9</v>
      </c>
      <c r="Q35" t="s">
        <v>374</v>
      </c>
      <c r="R35">
        <f t="shared" si="9"/>
        <v>2034</v>
      </c>
      <c r="S35">
        <f t="shared" si="9"/>
        <v>13</v>
      </c>
      <c r="T35" t="s">
        <v>374</v>
      </c>
      <c r="U35">
        <f t="shared" si="10"/>
        <v>2035</v>
      </c>
      <c r="V35">
        <f t="shared" si="11"/>
        <v>1</v>
      </c>
      <c r="X35" t="str">
        <f t="shared" si="12"/>
        <v>x</v>
      </c>
      <c r="Z35" s="65">
        <v>24289</v>
      </c>
      <c r="AA35">
        <v>822</v>
      </c>
      <c r="AC35">
        <f t="shared" si="13"/>
        <v>68.5</v>
      </c>
      <c r="AD35">
        <v>2034</v>
      </c>
      <c r="AF35">
        <f t="shared" si="0"/>
        <v>1966</v>
      </c>
      <c r="AG35">
        <f t="shared" si="1"/>
        <v>7</v>
      </c>
      <c r="AH35" t="s">
        <v>373</v>
      </c>
      <c r="AI35">
        <f t="shared" si="14"/>
        <v>68</v>
      </c>
      <c r="AJ35">
        <f t="shared" si="15"/>
        <v>6</v>
      </c>
      <c r="AK35" t="s">
        <v>374</v>
      </c>
      <c r="AL35">
        <f t="shared" si="19"/>
        <v>2034</v>
      </c>
      <c r="AM35">
        <f t="shared" si="19"/>
        <v>13</v>
      </c>
      <c r="AN35" t="s">
        <v>374</v>
      </c>
      <c r="AO35">
        <f t="shared" si="17"/>
        <v>2035</v>
      </c>
      <c r="AP35">
        <f t="shared" si="18"/>
        <v>1</v>
      </c>
    </row>
    <row r="36" spans="2:42" x14ac:dyDescent="0.25">
      <c r="B36" s="78">
        <v>24563</v>
      </c>
      <c r="C36" s="78">
        <v>24929</v>
      </c>
      <c r="D36" s="81">
        <v>813</v>
      </c>
      <c r="G36" s="65">
        <f t="shared" si="2"/>
        <v>24929</v>
      </c>
      <c r="H36" s="31">
        <f t="shared" si="2"/>
        <v>813</v>
      </c>
      <c r="I36">
        <f t="shared" si="3"/>
        <v>67.75</v>
      </c>
      <c r="J36">
        <f t="shared" si="4"/>
        <v>2035</v>
      </c>
      <c r="L36">
        <f t="shared" si="5"/>
        <v>1968</v>
      </c>
      <c r="M36">
        <f t="shared" si="6"/>
        <v>4</v>
      </c>
      <c r="N36" t="s">
        <v>373</v>
      </c>
      <c r="O36">
        <f t="shared" si="7"/>
        <v>67</v>
      </c>
      <c r="P36">
        <f t="shared" si="8"/>
        <v>9</v>
      </c>
      <c r="Q36" t="s">
        <v>374</v>
      </c>
      <c r="R36">
        <f t="shared" si="9"/>
        <v>2035</v>
      </c>
      <c r="S36">
        <f t="shared" si="9"/>
        <v>13</v>
      </c>
      <c r="T36" t="s">
        <v>374</v>
      </c>
      <c r="U36">
        <f t="shared" si="10"/>
        <v>2036</v>
      </c>
      <c r="V36">
        <f t="shared" si="11"/>
        <v>1</v>
      </c>
      <c r="X36" t="str">
        <f t="shared" si="12"/>
        <v>x</v>
      </c>
      <c r="Z36" s="65">
        <v>24654</v>
      </c>
      <c r="AA36">
        <v>822</v>
      </c>
      <c r="AC36">
        <f t="shared" si="13"/>
        <v>68.5</v>
      </c>
      <c r="AD36">
        <v>2035</v>
      </c>
      <c r="AF36">
        <f t="shared" si="0"/>
        <v>1967</v>
      </c>
      <c r="AG36">
        <f t="shared" si="1"/>
        <v>7</v>
      </c>
      <c r="AH36" t="s">
        <v>373</v>
      </c>
      <c r="AI36">
        <f t="shared" si="14"/>
        <v>68</v>
      </c>
      <c r="AJ36">
        <f t="shared" si="15"/>
        <v>6</v>
      </c>
      <c r="AK36" t="s">
        <v>374</v>
      </c>
      <c r="AL36">
        <f t="shared" si="19"/>
        <v>2035</v>
      </c>
      <c r="AM36">
        <f t="shared" si="19"/>
        <v>13</v>
      </c>
      <c r="AN36" t="s">
        <v>374</v>
      </c>
      <c r="AO36">
        <f t="shared" si="17"/>
        <v>2036</v>
      </c>
      <c r="AP36">
        <f t="shared" si="18"/>
        <v>1</v>
      </c>
    </row>
    <row r="37" spans="2:42" x14ac:dyDescent="0.25">
      <c r="B37" s="78">
        <v>24929</v>
      </c>
      <c r="C37" s="78">
        <v>25294</v>
      </c>
      <c r="D37" s="81">
        <v>813</v>
      </c>
      <c r="G37" s="65">
        <f t="shared" si="2"/>
        <v>25294</v>
      </c>
      <c r="H37" s="31">
        <f t="shared" si="2"/>
        <v>813</v>
      </c>
      <c r="I37">
        <f t="shared" si="3"/>
        <v>67.75</v>
      </c>
      <c r="J37">
        <f t="shared" si="4"/>
        <v>2036</v>
      </c>
      <c r="L37">
        <f t="shared" si="5"/>
        <v>1969</v>
      </c>
      <c r="M37">
        <f t="shared" si="6"/>
        <v>4</v>
      </c>
      <c r="N37" t="s">
        <v>373</v>
      </c>
      <c r="O37">
        <f t="shared" si="7"/>
        <v>67</v>
      </c>
      <c r="P37">
        <f t="shared" si="8"/>
        <v>9</v>
      </c>
      <c r="Q37" t="s">
        <v>374</v>
      </c>
      <c r="R37">
        <f t="shared" si="9"/>
        <v>2036</v>
      </c>
      <c r="S37">
        <f t="shared" si="9"/>
        <v>13</v>
      </c>
      <c r="T37" t="s">
        <v>374</v>
      </c>
      <c r="U37">
        <f t="shared" si="10"/>
        <v>2037</v>
      </c>
      <c r="V37">
        <f t="shared" si="11"/>
        <v>1</v>
      </c>
      <c r="X37" t="str">
        <f t="shared" si="12"/>
        <v>x</v>
      </c>
      <c r="Z37" s="65">
        <v>25020</v>
      </c>
      <c r="AA37">
        <v>822</v>
      </c>
      <c r="AC37">
        <f t="shared" si="13"/>
        <v>68.5</v>
      </c>
      <c r="AD37">
        <v>2036</v>
      </c>
      <c r="AF37">
        <f t="shared" si="0"/>
        <v>1968</v>
      </c>
      <c r="AG37">
        <f t="shared" si="1"/>
        <v>7</v>
      </c>
      <c r="AH37" t="s">
        <v>373</v>
      </c>
      <c r="AI37">
        <f t="shared" si="14"/>
        <v>68</v>
      </c>
      <c r="AJ37">
        <f t="shared" si="15"/>
        <v>6</v>
      </c>
      <c r="AK37" t="s">
        <v>374</v>
      </c>
      <c r="AL37">
        <f t="shared" si="19"/>
        <v>2036</v>
      </c>
      <c r="AM37">
        <f t="shared" si="19"/>
        <v>13</v>
      </c>
      <c r="AN37" t="s">
        <v>374</v>
      </c>
      <c r="AO37">
        <f t="shared" si="17"/>
        <v>2037</v>
      </c>
      <c r="AP37">
        <f t="shared" si="18"/>
        <v>1</v>
      </c>
    </row>
    <row r="38" spans="2:42" x14ac:dyDescent="0.25">
      <c r="B38" s="76">
        <v>25294</v>
      </c>
      <c r="C38" s="76">
        <v>25569</v>
      </c>
      <c r="D38" s="80">
        <v>816</v>
      </c>
      <c r="G38" s="65">
        <f t="shared" si="2"/>
        <v>25569</v>
      </c>
      <c r="H38" s="31">
        <f t="shared" si="2"/>
        <v>816</v>
      </c>
      <c r="I38">
        <f t="shared" si="3"/>
        <v>68</v>
      </c>
      <c r="J38">
        <f t="shared" si="4"/>
        <v>2037</v>
      </c>
      <c r="L38">
        <f t="shared" si="5"/>
        <v>1970</v>
      </c>
      <c r="M38">
        <f t="shared" si="6"/>
        <v>1</v>
      </c>
      <c r="N38" t="s">
        <v>373</v>
      </c>
      <c r="O38">
        <f t="shared" si="7"/>
        <v>68</v>
      </c>
      <c r="P38">
        <f t="shared" si="8"/>
        <v>0</v>
      </c>
      <c r="Q38" t="s">
        <v>374</v>
      </c>
      <c r="R38">
        <f t="shared" si="9"/>
        <v>2038</v>
      </c>
      <c r="S38">
        <f t="shared" si="9"/>
        <v>1</v>
      </c>
      <c r="T38" t="s">
        <v>374</v>
      </c>
      <c r="U38">
        <f t="shared" si="10"/>
        <v>2038</v>
      </c>
      <c r="V38">
        <f t="shared" si="11"/>
        <v>1</v>
      </c>
      <c r="X38" t="str">
        <f t="shared" si="12"/>
        <v>x</v>
      </c>
      <c r="Z38" s="65">
        <v>25294</v>
      </c>
      <c r="AA38">
        <v>825</v>
      </c>
      <c r="AC38">
        <f t="shared" si="13"/>
        <v>68.75</v>
      </c>
      <c r="AD38">
        <v>2037</v>
      </c>
      <c r="AF38">
        <f t="shared" si="0"/>
        <v>1969</v>
      </c>
      <c r="AG38">
        <f t="shared" si="1"/>
        <v>4</v>
      </c>
      <c r="AH38" t="s">
        <v>373</v>
      </c>
      <c r="AI38">
        <f t="shared" si="14"/>
        <v>68</v>
      </c>
      <c r="AJ38">
        <f t="shared" si="15"/>
        <v>9</v>
      </c>
      <c r="AK38" t="s">
        <v>374</v>
      </c>
      <c r="AL38">
        <f t="shared" si="19"/>
        <v>2037</v>
      </c>
      <c r="AM38">
        <f t="shared" si="19"/>
        <v>13</v>
      </c>
      <c r="AN38" t="s">
        <v>374</v>
      </c>
      <c r="AO38">
        <f t="shared" si="17"/>
        <v>2038</v>
      </c>
      <c r="AP38">
        <f t="shared" si="18"/>
        <v>1</v>
      </c>
    </row>
    <row r="39" spans="2:42" x14ac:dyDescent="0.25">
      <c r="B39" s="76">
        <v>25569</v>
      </c>
      <c r="C39" s="76">
        <v>25934</v>
      </c>
      <c r="D39" s="80">
        <v>816</v>
      </c>
      <c r="G39" s="65">
        <f t="shared" si="2"/>
        <v>25934</v>
      </c>
      <c r="H39" s="31">
        <f t="shared" si="2"/>
        <v>816</v>
      </c>
      <c r="I39">
        <f t="shared" si="3"/>
        <v>68</v>
      </c>
      <c r="J39">
        <f t="shared" si="4"/>
        <v>2038</v>
      </c>
      <c r="L39">
        <f t="shared" si="5"/>
        <v>1971</v>
      </c>
      <c r="M39">
        <f t="shared" si="6"/>
        <v>1</v>
      </c>
      <c r="N39" t="s">
        <v>373</v>
      </c>
      <c r="O39">
        <f t="shared" si="7"/>
        <v>68</v>
      </c>
      <c r="P39">
        <f t="shared" si="8"/>
        <v>0</v>
      </c>
      <c r="Q39" t="s">
        <v>374</v>
      </c>
      <c r="R39">
        <f t="shared" si="9"/>
        <v>2039</v>
      </c>
      <c r="S39">
        <f t="shared" si="9"/>
        <v>1</v>
      </c>
      <c r="T39" t="s">
        <v>374</v>
      </c>
      <c r="U39">
        <f t="shared" si="10"/>
        <v>2039</v>
      </c>
      <c r="V39">
        <f t="shared" si="11"/>
        <v>1</v>
      </c>
      <c r="X39" t="str">
        <f t="shared" si="12"/>
        <v>x</v>
      </c>
      <c r="Z39" s="65">
        <v>25659</v>
      </c>
      <c r="AA39">
        <v>825</v>
      </c>
      <c r="AC39">
        <f t="shared" si="13"/>
        <v>68.75</v>
      </c>
      <c r="AD39">
        <v>2038</v>
      </c>
      <c r="AF39">
        <f t="shared" si="0"/>
        <v>1970</v>
      </c>
      <c r="AG39">
        <f t="shared" si="1"/>
        <v>4</v>
      </c>
      <c r="AH39" t="s">
        <v>373</v>
      </c>
      <c r="AI39">
        <f t="shared" si="14"/>
        <v>68</v>
      </c>
      <c r="AJ39">
        <f t="shared" si="15"/>
        <v>9</v>
      </c>
      <c r="AK39" t="s">
        <v>374</v>
      </c>
      <c r="AL39">
        <f t="shared" si="19"/>
        <v>2038</v>
      </c>
      <c r="AM39">
        <f t="shared" si="19"/>
        <v>13</v>
      </c>
      <c r="AN39" t="s">
        <v>374</v>
      </c>
      <c r="AO39">
        <f t="shared" si="17"/>
        <v>2039</v>
      </c>
      <c r="AP39">
        <f t="shared" si="18"/>
        <v>1</v>
      </c>
    </row>
    <row r="40" spans="2:42" x14ac:dyDescent="0.25">
      <c r="B40" s="76">
        <v>25934</v>
      </c>
      <c r="C40" s="76">
        <v>26299</v>
      </c>
      <c r="D40" s="80">
        <v>816</v>
      </c>
      <c r="G40" s="65">
        <f t="shared" si="2"/>
        <v>26299</v>
      </c>
      <c r="H40" s="31">
        <f t="shared" si="2"/>
        <v>816</v>
      </c>
      <c r="I40">
        <f t="shared" si="3"/>
        <v>68</v>
      </c>
      <c r="J40">
        <f t="shared" si="4"/>
        <v>2039</v>
      </c>
      <c r="L40">
        <f t="shared" si="5"/>
        <v>1972</v>
      </c>
      <c r="M40">
        <f t="shared" si="6"/>
        <v>1</v>
      </c>
      <c r="N40" t="s">
        <v>373</v>
      </c>
      <c r="O40">
        <f t="shared" si="7"/>
        <v>68</v>
      </c>
      <c r="P40">
        <f t="shared" si="8"/>
        <v>0</v>
      </c>
      <c r="Q40" t="s">
        <v>374</v>
      </c>
      <c r="R40">
        <f t="shared" si="9"/>
        <v>2040</v>
      </c>
      <c r="S40">
        <f t="shared" si="9"/>
        <v>1</v>
      </c>
      <c r="T40" t="s">
        <v>374</v>
      </c>
      <c r="U40">
        <f t="shared" si="10"/>
        <v>2040</v>
      </c>
      <c r="V40">
        <f t="shared" si="11"/>
        <v>1</v>
      </c>
      <c r="X40" t="str">
        <f t="shared" si="12"/>
        <v>x</v>
      </c>
      <c r="Z40" s="65">
        <v>25934</v>
      </c>
      <c r="AA40">
        <v>828</v>
      </c>
      <c r="AC40">
        <f t="shared" si="13"/>
        <v>69</v>
      </c>
      <c r="AD40">
        <v>2039</v>
      </c>
      <c r="AF40">
        <f t="shared" si="0"/>
        <v>1971</v>
      </c>
      <c r="AG40">
        <f t="shared" si="1"/>
        <v>1</v>
      </c>
      <c r="AH40" t="s">
        <v>373</v>
      </c>
      <c r="AI40">
        <f t="shared" si="14"/>
        <v>69</v>
      </c>
      <c r="AJ40">
        <f t="shared" si="15"/>
        <v>0</v>
      </c>
      <c r="AK40" t="s">
        <v>374</v>
      </c>
      <c r="AL40">
        <f t="shared" si="19"/>
        <v>2040</v>
      </c>
      <c r="AM40">
        <f t="shared" si="19"/>
        <v>1</v>
      </c>
      <c r="AN40" t="s">
        <v>374</v>
      </c>
      <c r="AO40">
        <f t="shared" si="17"/>
        <v>2040</v>
      </c>
      <c r="AP40">
        <f t="shared" si="18"/>
        <v>1</v>
      </c>
    </row>
    <row r="41" spans="2:42" x14ac:dyDescent="0.25">
      <c r="B41" s="76">
        <v>26299</v>
      </c>
      <c r="C41" s="76">
        <v>26665</v>
      </c>
      <c r="D41" s="80">
        <v>816</v>
      </c>
      <c r="G41" s="65">
        <f t="shared" si="2"/>
        <v>26665</v>
      </c>
      <c r="H41" s="31">
        <f t="shared" si="2"/>
        <v>816</v>
      </c>
      <c r="I41">
        <f t="shared" si="3"/>
        <v>68</v>
      </c>
      <c r="J41">
        <f t="shared" si="4"/>
        <v>2040</v>
      </c>
      <c r="L41">
        <f t="shared" si="5"/>
        <v>1973</v>
      </c>
      <c r="M41">
        <f t="shared" si="6"/>
        <v>1</v>
      </c>
      <c r="N41" t="s">
        <v>373</v>
      </c>
      <c r="O41">
        <f t="shared" si="7"/>
        <v>68</v>
      </c>
      <c r="P41">
        <f t="shared" si="8"/>
        <v>0</v>
      </c>
      <c r="Q41" t="s">
        <v>374</v>
      </c>
      <c r="R41">
        <f t="shared" si="9"/>
        <v>2041</v>
      </c>
      <c r="S41">
        <f t="shared" si="9"/>
        <v>1</v>
      </c>
      <c r="T41" t="s">
        <v>374</v>
      </c>
      <c r="U41">
        <f t="shared" si="10"/>
        <v>2041</v>
      </c>
      <c r="V41">
        <f t="shared" si="11"/>
        <v>1</v>
      </c>
      <c r="X41" t="str">
        <f t="shared" si="12"/>
        <v>x</v>
      </c>
      <c r="Z41" s="65">
        <v>26299</v>
      </c>
      <c r="AA41">
        <v>828</v>
      </c>
      <c r="AC41">
        <f t="shared" si="13"/>
        <v>69</v>
      </c>
      <c r="AD41">
        <v>2040</v>
      </c>
      <c r="AF41">
        <f t="shared" si="0"/>
        <v>1972</v>
      </c>
      <c r="AG41">
        <f t="shared" si="1"/>
        <v>1</v>
      </c>
      <c r="AH41" t="s">
        <v>373</v>
      </c>
      <c r="AI41">
        <f t="shared" si="14"/>
        <v>69</v>
      </c>
      <c r="AJ41">
        <f t="shared" si="15"/>
        <v>0</v>
      </c>
      <c r="AK41" t="s">
        <v>374</v>
      </c>
      <c r="AL41">
        <f t="shared" si="19"/>
        <v>2041</v>
      </c>
      <c r="AM41">
        <f t="shared" si="19"/>
        <v>1</v>
      </c>
      <c r="AN41" t="s">
        <v>374</v>
      </c>
      <c r="AO41">
        <f t="shared" si="17"/>
        <v>2041</v>
      </c>
      <c r="AP41">
        <f t="shared" si="18"/>
        <v>1</v>
      </c>
    </row>
    <row r="42" spans="2:42" x14ac:dyDescent="0.25">
      <c r="B42" s="78">
        <v>26665</v>
      </c>
      <c r="C42" s="78">
        <v>26938</v>
      </c>
      <c r="D42" s="81">
        <v>819</v>
      </c>
      <c r="G42" s="65">
        <f t="shared" si="2"/>
        <v>26938</v>
      </c>
      <c r="H42" s="31">
        <f t="shared" si="2"/>
        <v>819</v>
      </c>
      <c r="I42">
        <f t="shared" si="3"/>
        <v>68.25</v>
      </c>
      <c r="J42">
        <f t="shared" si="4"/>
        <v>2041</v>
      </c>
      <c r="L42">
        <f t="shared" si="5"/>
        <v>1973</v>
      </c>
      <c r="M42">
        <f t="shared" si="6"/>
        <v>10</v>
      </c>
      <c r="N42" t="s">
        <v>373</v>
      </c>
      <c r="O42">
        <f t="shared" si="7"/>
        <v>68</v>
      </c>
      <c r="P42">
        <f t="shared" si="8"/>
        <v>3</v>
      </c>
      <c r="Q42" t="s">
        <v>374</v>
      </c>
      <c r="R42">
        <f t="shared" si="9"/>
        <v>2041</v>
      </c>
      <c r="S42">
        <f t="shared" si="9"/>
        <v>13</v>
      </c>
      <c r="T42" t="s">
        <v>374</v>
      </c>
      <c r="U42">
        <f t="shared" si="10"/>
        <v>2042</v>
      </c>
      <c r="V42">
        <f t="shared" si="11"/>
        <v>1</v>
      </c>
      <c r="X42" t="str">
        <f t="shared" si="12"/>
        <v>x</v>
      </c>
      <c r="Z42" s="65">
        <v>26573</v>
      </c>
      <c r="AA42">
        <v>831</v>
      </c>
      <c r="AC42">
        <f t="shared" si="13"/>
        <v>69.25</v>
      </c>
      <c r="AD42">
        <v>2041</v>
      </c>
      <c r="AF42">
        <f t="shared" si="0"/>
        <v>1972</v>
      </c>
      <c r="AG42">
        <f t="shared" si="1"/>
        <v>10</v>
      </c>
      <c r="AH42" t="s">
        <v>373</v>
      </c>
      <c r="AI42">
        <f t="shared" si="14"/>
        <v>69</v>
      </c>
      <c r="AJ42">
        <f t="shared" si="15"/>
        <v>3</v>
      </c>
      <c r="AK42" t="s">
        <v>374</v>
      </c>
      <c r="AL42">
        <f t="shared" si="19"/>
        <v>2041</v>
      </c>
      <c r="AM42">
        <f t="shared" si="19"/>
        <v>13</v>
      </c>
      <c r="AN42" t="s">
        <v>374</v>
      </c>
      <c r="AO42">
        <f t="shared" si="17"/>
        <v>2042</v>
      </c>
      <c r="AP42">
        <f t="shared" si="18"/>
        <v>1</v>
      </c>
    </row>
    <row r="43" spans="2:42" x14ac:dyDescent="0.25">
      <c r="B43" s="78">
        <v>26938</v>
      </c>
      <c r="C43" s="78">
        <v>27303</v>
      </c>
      <c r="D43" s="81">
        <v>819</v>
      </c>
      <c r="G43" s="65">
        <f t="shared" si="2"/>
        <v>27303</v>
      </c>
      <c r="H43" s="31">
        <f t="shared" si="2"/>
        <v>819</v>
      </c>
      <c r="I43">
        <f t="shared" si="3"/>
        <v>68.25</v>
      </c>
      <c r="J43">
        <f t="shared" si="4"/>
        <v>2042</v>
      </c>
      <c r="L43">
        <f t="shared" si="5"/>
        <v>1974</v>
      </c>
      <c r="M43">
        <f t="shared" si="6"/>
        <v>10</v>
      </c>
      <c r="N43" t="s">
        <v>373</v>
      </c>
      <c r="O43">
        <f t="shared" si="7"/>
        <v>68</v>
      </c>
      <c r="P43">
        <f t="shared" si="8"/>
        <v>3</v>
      </c>
      <c r="Q43" t="s">
        <v>374</v>
      </c>
      <c r="R43">
        <f t="shared" si="9"/>
        <v>2042</v>
      </c>
      <c r="S43">
        <f t="shared" si="9"/>
        <v>13</v>
      </c>
      <c r="T43" t="s">
        <v>374</v>
      </c>
      <c r="U43">
        <f t="shared" si="10"/>
        <v>2043</v>
      </c>
      <c r="V43">
        <f t="shared" si="11"/>
        <v>1</v>
      </c>
      <c r="X43" t="str">
        <f t="shared" si="12"/>
        <v>x</v>
      </c>
      <c r="Z43" s="65">
        <v>26938</v>
      </c>
      <c r="AA43">
        <v>831</v>
      </c>
      <c r="AC43">
        <f t="shared" si="13"/>
        <v>69.25</v>
      </c>
      <c r="AD43">
        <v>2042</v>
      </c>
      <c r="AF43">
        <f t="shared" si="0"/>
        <v>1973</v>
      </c>
      <c r="AG43">
        <f t="shared" si="1"/>
        <v>10</v>
      </c>
      <c r="AH43" t="s">
        <v>373</v>
      </c>
      <c r="AI43">
        <f t="shared" si="14"/>
        <v>69</v>
      </c>
      <c r="AJ43">
        <f t="shared" si="15"/>
        <v>3</v>
      </c>
      <c r="AK43" t="s">
        <v>374</v>
      </c>
      <c r="AL43">
        <f t="shared" si="19"/>
        <v>2042</v>
      </c>
      <c r="AM43">
        <f t="shared" si="19"/>
        <v>13</v>
      </c>
      <c r="AN43" t="s">
        <v>374</v>
      </c>
      <c r="AO43">
        <f t="shared" si="17"/>
        <v>2043</v>
      </c>
      <c r="AP43">
        <f t="shared" si="18"/>
        <v>1</v>
      </c>
    </row>
    <row r="44" spans="2:42" x14ac:dyDescent="0.25">
      <c r="B44" s="78">
        <v>27303</v>
      </c>
      <c r="C44" s="78">
        <v>27668</v>
      </c>
      <c r="D44" s="81">
        <v>819</v>
      </c>
      <c r="G44" s="65">
        <f t="shared" si="2"/>
        <v>27668</v>
      </c>
      <c r="H44" s="31">
        <f t="shared" si="2"/>
        <v>819</v>
      </c>
      <c r="I44">
        <f t="shared" si="3"/>
        <v>68.25</v>
      </c>
      <c r="J44">
        <f t="shared" si="4"/>
        <v>2043</v>
      </c>
      <c r="L44">
        <f t="shared" si="5"/>
        <v>1975</v>
      </c>
      <c r="M44">
        <f t="shared" si="6"/>
        <v>10</v>
      </c>
      <c r="N44" t="s">
        <v>373</v>
      </c>
      <c r="O44">
        <f t="shared" si="7"/>
        <v>68</v>
      </c>
      <c r="P44">
        <f t="shared" si="8"/>
        <v>3</v>
      </c>
      <c r="Q44" t="s">
        <v>374</v>
      </c>
      <c r="R44">
        <f t="shared" si="9"/>
        <v>2043</v>
      </c>
      <c r="S44">
        <f t="shared" si="9"/>
        <v>13</v>
      </c>
      <c r="T44" t="s">
        <v>374</v>
      </c>
      <c r="U44">
        <f t="shared" si="10"/>
        <v>2044</v>
      </c>
      <c r="V44">
        <f t="shared" si="11"/>
        <v>1</v>
      </c>
      <c r="X44" t="str">
        <f t="shared" si="12"/>
        <v>x</v>
      </c>
      <c r="Z44" s="65">
        <v>27211</v>
      </c>
      <c r="AA44">
        <v>834</v>
      </c>
      <c r="AC44">
        <f t="shared" si="13"/>
        <v>69.5</v>
      </c>
      <c r="AD44">
        <v>2043</v>
      </c>
      <c r="AF44">
        <f t="shared" si="0"/>
        <v>1974</v>
      </c>
      <c r="AG44">
        <f t="shared" si="1"/>
        <v>7</v>
      </c>
      <c r="AH44" t="s">
        <v>373</v>
      </c>
      <c r="AI44">
        <f t="shared" si="14"/>
        <v>69</v>
      </c>
      <c r="AJ44">
        <f t="shared" si="15"/>
        <v>6</v>
      </c>
      <c r="AK44" t="s">
        <v>374</v>
      </c>
      <c r="AL44">
        <f t="shared" si="19"/>
        <v>2043</v>
      </c>
      <c r="AM44">
        <f t="shared" si="19"/>
        <v>13</v>
      </c>
      <c r="AN44" t="s">
        <v>374</v>
      </c>
      <c r="AO44">
        <f t="shared" si="17"/>
        <v>2044</v>
      </c>
      <c r="AP44">
        <f t="shared" si="18"/>
        <v>1</v>
      </c>
    </row>
    <row r="45" spans="2:42" x14ac:dyDescent="0.25">
      <c r="B45" s="76">
        <v>27668</v>
      </c>
      <c r="C45" s="76">
        <v>27942</v>
      </c>
      <c r="D45" s="80">
        <v>822</v>
      </c>
      <c r="G45" s="65">
        <f t="shared" si="2"/>
        <v>27942</v>
      </c>
      <c r="H45" s="31">
        <f t="shared" si="2"/>
        <v>822</v>
      </c>
      <c r="I45">
        <f t="shared" si="3"/>
        <v>68.5</v>
      </c>
      <c r="J45">
        <f t="shared" si="4"/>
        <v>2044</v>
      </c>
      <c r="L45">
        <f t="shared" si="5"/>
        <v>1976</v>
      </c>
      <c r="M45">
        <f t="shared" si="6"/>
        <v>7</v>
      </c>
      <c r="N45" t="s">
        <v>373</v>
      </c>
      <c r="O45">
        <f t="shared" si="7"/>
        <v>68</v>
      </c>
      <c r="P45">
        <f t="shared" si="8"/>
        <v>6</v>
      </c>
      <c r="Q45" t="s">
        <v>374</v>
      </c>
      <c r="R45">
        <f t="shared" si="9"/>
        <v>2044</v>
      </c>
      <c r="S45">
        <f t="shared" si="9"/>
        <v>13</v>
      </c>
      <c r="T45" t="s">
        <v>374</v>
      </c>
      <c r="U45">
        <f t="shared" si="10"/>
        <v>2045</v>
      </c>
      <c r="V45">
        <f t="shared" si="11"/>
        <v>1</v>
      </c>
      <c r="X45" t="str">
        <f t="shared" si="12"/>
        <v>x</v>
      </c>
      <c r="Z45" s="65">
        <v>27576</v>
      </c>
      <c r="AA45">
        <v>834</v>
      </c>
      <c r="AC45">
        <f t="shared" si="13"/>
        <v>69.5</v>
      </c>
      <c r="AD45">
        <v>2044</v>
      </c>
      <c r="AF45">
        <f t="shared" si="0"/>
        <v>1975</v>
      </c>
      <c r="AG45">
        <f t="shared" si="1"/>
        <v>7</v>
      </c>
      <c r="AH45" t="s">
        <v>373</v>
      </c>
      <c r="AI45">
        <f t="shared" si="14"/>
        <v>69</v>
      </c>
      <c r="AJ45">
        <f t="shared" si="15"/>
        <v>6</v>
      </c>
      <c r="AK45" t="s">
        <v>374</v>
      </c>
      <c r="AL45">
        <f t="shared" si="19"/>
        <v>2044</v>
      </c>
      <c r="AM45">
        <f t="shared" si="19"/>
        <v>13</v>
      </c>
      <c r="AN45" t="s">
        <v>374</v>
      </c>
      <c r="AO45">
        <f t="shared" si="17"/>
        <v>2045</v>
      </c>
      <c r="AP45">
        <f t="shared" si="18"/>
        <v>1</v>
      </c>
    </row>
    <row r="46" spans="2:42" x14ac:dyDescent="0.25">
      <c r="B46" s="76">
        <v>27942</v>
      </c>
      <c r="C46" s="76">
        <v>28307</v>
      </c>
      <c r="D46" s="80">
        <v>822</v>
      </c>
      <c r="G46" s="65">
        <f t="shared" si="2"/>
        <v>28307</v>
      </c>
      <c r="H46" s="31">
        <f t="shared" si="2"/>
        <v>822</v>
      </c>
      <c r="I46">
        <f t="shared" si="3"/>
        <v>68.5</v>
      </c>
      <c r="J46">
        <f t="shared" si="4"/>
        <v>2045</v>
      </c>
      <c r="L46">
        <f t="shared" si="5"/>
        <v>1977</v>
      </c>
      <c r="M46">
        <f t="shared" si="6"/>
        <v>7</v>
      </c>
      <c r="N46" t="s">
        <v>373</v>
      </c>
      <c r="O46">
        <f t="shared" si="7"/>
        <v>68</v>
      </c>
      <c r="P46">
        <f t="shared" si="8"/>
        <v>6</v>
      </c>
      <c r="Q46" t="s">
        <v>374</v>
      </c>
      <c r="R46">
        <f t="shared" si="9"/>
        <v>2045</v>
      </c>
      <c r="S46">
        <f t="shared" si="9"/>
        <v>13</v>
      </c>
      <c r="T46" t="s">
        <v>374</v>
      </c>
      <c r="U46">
        <f t="shared" si="10"/>
        <v>2046</v>
      </c>
      <c r="V46">
        <f t="shared" si="11"/>
        <v>1</v>
      </c>
      <c r="X46" t="str">
        <f t="shared" si="12"/>
        <v>x</v>
      </c>
      <c r="Z46" s="65">
        <v>27942</v>
      </c>
      <c r="AA46">
        <v>834</v>
      </c>
      <c r="AC46">
        <f t="shared" si="13"/>
        <v>69.5</v>
      </c>
      <c r="AD46">
        <v>2045</v>
      </c>
      <c r="AF46">
        <f t="shared" si="0"/>
        <v>1976</v>
      </c>
      <c r="AG46">
        <f t="shared" si="1"/>
        <v>7</v>
      </c>
      <c r="AH46" t="s">
        <v>373</v>
      </c>
      <c r="AI46">
        <f t="shared" si="14"/>
        <v>69</v>
      </c>
      <c r="AJ46">
        <f t="shared" si="15"/>
        <v>6</v>
      </c>
      <c r="AK46" t="s">
        <v>374</v>
      </c>
      <c r="AL46">
        <f t="shared" si="19"/>
        <v>2045</v>
      </c>
      <c r="AM46">
        <f t="shared" si="19"/>
        <v>13</v>
      </c>
      <c r="AN46" t="s">
        <v>374</v>
      </c>
      <c r="AO46">
        <f t="shared" si="17"/>
        <v>2046</v>
      </c>
      <c r="AP46">
        <f t="shared" si="18"/>
        <v>1</v>
      </c>
    </row>
    <row r="47" spans="2:42" x14ac:dyDescent="0.25">
      <c r="B47" s="76">
        <v>28307</v>
      </c>
      <c r="C47" s="76">
        <v>28672</v>
      </c>
      <c r="D47" s="80">
        <v>822</v>
      </c>
      <c r="G47" s="65">
        <f t="shared" si="2"/>
        <v>28672</v>
      </c>
      <c r="H47" s="31">
        <f t="shared" si="2"/>
        <v>822</v>
      </c>
      <c r="I47">
        <f t="shared" si="3"/>
        <v>68.5</v>
      </c>
      <c r="J47">
        <f t="shared" si="4"/>
        <v>2046</v>
      </c>
      <c r="L47">
        <f t="shared" si="5"/>
        <v>1978</v>
      </c>
      <c r="M47">
        <f t="shared" si="6"/>
        <v>7</v>
      </c>
      <c r="N47" t="s">
        <v>373</v>
      </c>
      <c r="O47">
        <f t="shared" si="7"/>
        <v>68</v>
      </c>
      <c r="P47">
        <f t="shared" si="8"/>
        <v>6</v>
      </c>
      <c r="Q47" t="s">
        <v>374</v>
      </c>
      <c r="R47">
        <f t="shared" si="9"/>
        <v>2046</v>
      </c>
      <c r="S47">
        <f t="shared" si="9"/>
        <v>13</v>
      </c>
      <c r="T47" t="s">
        <v>374</v>
      </c>
      <c r="U47">
        <f t="shared" si="10"/>
        <v>2047</v>
      </c>
      <c r="V47">
        <f t="shared" si="11"/>
        <v>1</v>
      </c>
      <c r="X47" t="str">
        <f t="shared" si="12"/>
        <v>x</v>
      </c>
      <c r="Z47" s="65">
        <v>28216</v>
      </c>
      <c r="AA47">
        <v>837</v>
      </c>
      <c r="AC47">
        <f t="shared" si="13"/>
        <v>69.75</v>
      </c>
      <c r="AD47">
        <v>2046</v>
      </c>
      <c r="AF47">
        <f t="shared" si="0"/>
        <v>1977</v>
      </c>
      <c r="AG47">
        <f t="shared" si="1"/>
        <v>4</v>
      </c>
      <c r="AH47" t="s">
        <v>373</v>
      </c>
      <c r="AI47">
        <f t="shared" si="14"/>
        <v>69</v>
      </c>
      <c r="AJ47">
        <f t="shared" si="15"/>
        <v>9</v>
      </c>
      <c r="AK47" t="s">
        <v>374</v>
      </c>
      <c r="AL47">
        <f t="shared" si="19"/>
        <v>2046</v>
      </c>
      <c r="AM47">
        <f t="shared" si="19"/>
        <v>13</v>
      </c>
      <c r="AN47" t="s">
        <v>374</v>
      </c>
      <c r="AO47">
        <f t="shared" si="17"/>
        <v>2047</v>
      </c>
      <c r="AP47">
        <f t="shared" si="18"/>
        <v>1</v>
      </c>
    </row>
    <row r="48" spans="2:42" x14ac:dyDescent="0.25">
      <c r="B48" s="76">
        <v>28672</v>
      </c>
      <c r="C48" s="76">
        <v>29037</v>
      </c>
      <c r="D48" s="80">
        <v>822</v>
      </c>
      <c r="G48" s="65">
        <f t="shared" si="2"/>
        <v>29037</v>
      </c>
      <c r="H48" s="31">
        <f t="shared" si="2"/>
        <v>822</v>
      </c>
      <c r="I48">
        <f t="shared" si="3"/>
        <v>68.5</v>
      </c>
      <c r="J48">
        <f t="shared" si="4"/>
        <v>2047</v>
      </c>
      <c r="L48">
        <f t="shared" si="5"/>
        <v>1979</v>
      </c>
      <c r="M48">
        <f t="shared" si="6"/>
        <v>7</v>
      </c>
      <c r="N48" t="s">
        <v>373</v>
      </c>
      <c r="O48">
        <f t="shared" si="7"/>
        <v>68</v>
      </c>
      <c r="P48">
        <f t="shared" si="8"/>
        <v>6</v>
      </c>
      <c r="Q48" t="s">
        <v>374</v>
      </c>
      <c r="R48">
        <f t="shared" si="9"/>
        <v>2047</v>
      </c>
      <c r="S48">
        <f t="shared" si="9"/>
        <v>13</v>
      </c>
      <c r="T48" t="s">
        <v>374</v>
      </c>
      <c r="U48">
        <f t="shared" si="10"/>
        <v>2048</v>
      </c>
      <c r="V48">
        <f t="shared" si="11"/>
        <v>1</v>
      </c>
      <c r="X48" t="str">
        <f t="shared" si="12"/>
        <v>x</v>
      </c>
      <c r="Z48" s="65">
        <v>28581</v>
      </c>
      <c r="AA48">
        <v>837</v>
      </c>
      <c r="AC48">
        <f t="shared" si="13"/>
        <v>69.75</v>
      </c>
      <c r="AD48">
        <v>2047</v>
      </c>
      <c r="AF48">
        <f t="shared" si="0"/>
        <v>1978</v>
      </c>
      <c r="AG48">
        <f t="shared" si="1"/>
        <v>4</v>
      </c>
      <c r="AH48" t="s">
        <v>373</v>
      </c>
      <c r="AI48">
        <f t="shared" si="14"/>
        <v>69</v>
      </c>
      <c r="AJ48">
        <f t="shared" si="15"/>
        <v>9</v>
      </c>
      <c r="AK48" t="s">
        <v>374</v>
      </c>
      <c r="AL48">
        <f t="shared" si="19"/>
        <v>2047</v>
      </c>
      <c r="AM48">
        <f t="shared" si="19"/>
        <v>13</v>
      </c>
      <c r="AN48" t="s">
        <v>374</v>
      </c>
      <c r="AO48">
        <f t="shared" si="17"/>
        <v>2048</v>
      </c>
      <c r="AP48">
        <f t="shared" si="18"/>
        <v>1</v>
      </c>
    </row>
    <row r="49" spans="2:42" x14ac:dyDescent="0.25">
      <c r="B49" s="78">
        <v>29037</v>
      </c>
      <c r="C49" s="78">
        <v>29312</v>
      </c>
      <c r="D49" s="81">
        <v>825</v>
      </c>
      <c r="G49" s="65">
        <f t="shared" si="2"/>
        <v>29312</v>
      </c>
      <c r="H49" s="31">
        <f t="shared" si="2"/>
        <v>825</v>
      </c>
      <c r="I49">
        <f t="shared" si="3"/>
        <v>68.75</v>
      </c>
      <c r="J49">
        <f t="shared" si="4"/>
        <v>2048</v>
      </c>
      <c r="L49">
        <f t="shared" si="5"/>
        <v>1980</v>
      </c>
      <c r="M49">
        <f t="shared" si="6"/>
        <v>4</v>
      </c>
      <c r="N49" t="s">
        <v>373</v>
      </c>
      <c r="O49">
        <f t="shared" si="7"/>
        <v>68</v>
      </c>
      <c r="P49">
        <f t="shared" si="8"/>
        <v>9</v>
      </c>
      <c r="Q49" t="s">
        <v>374</v>
      </c>
      <c r="R49">
        <f t="shared" si="9"/>
        <v>2048</v>
      </c>
      <c r="S49">
        <f t="shared" si="9"/>
        <v>13</v>
      </c>
      <c r="T49" t="s">
        <v>374</v>
      </c>
      <c r="U49">
        <f t="shared" si="10"/>
        <v>2049</v>
      </c>
      <c r="V49">
        <f t="shared" si="11"/>
        <v>1</v>
      </c>
      <c r="X49" t="str">
        <f t="shared" si="12"/>
        <v>x</v>
      </c>
      <c r="Z49" s="65">
        <v>28856</v>
      </c>
      <c r="AA49">
        <v>840</v>
      </c>
      <c r="AC49">
        <f t="shared" si="13"/>
        <v>70</v>
      </c>
      <c r="AD49">
        <v>2048</v>
      </c>
      <c r="AF49">
        <f t="shared" si="0"/>
        <v>1979</v>
      </c>
      <c r="AG49">
        <f t="shared" si="1"/>
        <v>1</v>
      </c>
      <c r="AH49" t="s">
        <v>373</v>
      </c>
      <c r="AI49">
        <f t="shared" si="14"/>
        <v>70</v>
      </c>
      <c r="AJ49">
        <f t="shared" si="15"/>
        <v>0</v>
      </c>
      <c r="AK49" t="s">
        <v>374</v>
      </c>
      <c r="AL49">
        <f t="shared" si="19"/>
        <v>2049</v>
      </c>
      <c r="AM49">
        <f t="shared" si="19"/>
        <v>1</v>
      </c>
      <c r="AN49" t="s">
        <v>374</v>
      </c>
      <c r="AO49">
        <f t="shared" si="17"/>
        <v>2049</v>
      </c>
      <c r="AP49">
        <f t="shared" si="18"/>
        <v>1</v>
      </c>
    </row>
    <row r="50" spans="2:42" x14ac:dyDescent="0.25">
      <c r="B50" s="78">
        <v>29312</v>
      </c>
      <c r="C50" s="78">
        <v>29677</v>
      </c>
      <c r="D50" s="81">
        <v>825</v>
      </c>
      <c r="G50" s="65">
        <f t="shared" si="2"/>
        <v>29677</v>
      </c>
      <c r="H50" s="31">
        <f t="shared" si="2"/>
        <v>825</v>
      </c>
      <c r="I50">
        <f t="shared" si="3"/>
        <v>68.75</v>
      </c>
      <c r="J50">
        <f t="shared" si="4"/>
        <v>2049</v>
      </c>
      <c r="L50">
        <f t="shared" si="5"/>
        <v>1981</v>
      </c>
      <c r="M50">
        <f t="shared" si="6"/>
        <v>4</v>
      </c>
      <c r="N50" t="s">
        <v>373</v>
      </c>
      <c r="O50">
        <f t="shared" si="7"/>
        <v>68</v>
      </c>
      <c r="P50">
        <f t="shared" si="8"/>
        <v>9</v>
      </c>
      <c r="Q50" t="s">
        <v>374</v>
      </c>
      <c r="R50">
        <f t="shared" si="9"/>
        <v>2049</v>
      </c>
      <c r="S50">
        <f t="shared" si="9"/>
        <v>13</v>
      </c>
      <c r="T50" t="s">
        <v>374</v>
      </c>
      <c r="U50">
        <f t="shared" si="10"/>
        <v>2050</v>
      </c>
      <c r="V50">
        <f t="shared" si="11"/>
        <v>1</v>
      </c>
      <c r="X50" t="str">
        <f t="shared" si="12"/>
        <v>x</v>
      </c>
      <c r="Z50" s="65">
        <v>29221</v>
      </c>
      <c r="AA50">
        <v>840</v>
      </c>
      <c r="AC50">
        <f t="shared" si="13"/>
        <v>70</v>
      </c>
      <c r="AD50">
        <v>2049</v>
      </c>
      <c r="AF50">
        <f t="shared" si="0"/>
        <v>1980</v>
      </c>
      <c r="AG50">
        <f t="shared" si="1"/>
        <v>1</v>
      </c>
      <c r="AH50" t="s">
        <v>373</v>
      </c>
      <c r="AI50">
        <f t="shared" si="14"/>
        <v>70</v>
      </c>
      <c r="AJ50">
        <f t="shared" si="15"/>
        <v>0</v>
      </c>
      <c r="AK50" t="s">
        <v>374</v>
      </c>
      <c r="AL50">
        <f t="shared" si="19"/>
        <v>2050</v>
      </c>
      <c r="AM50">
        <f t="shared" si="19"/>
        <v>1</v>
      </c>
      <c r="AN50" t="s">
        <v>374</v>
      </c>
      <c r="AO50">
        <f t="shared" si="17"/>
        <v>2050</v>
      </c>
      <c r="AP50">
        <f t="shared" si="18"/>
        <v>1</v>
      </c>
    </row>
    <row r="51" spans="2:42" x14ac:dyDescent="0.25">
      <c r="B51" s="78">
        <v>29677</v>
      </c>
      <c r="C51" s="78">
        <v>30042</v>
      </c>
      <c r="D51" s="81">
        <v>825</v>
      </c>
      <c r="G51" s="65">
        <f t="shared" si="2"/>
        <v>30042</v>
      </c>
      <c r="H51" s="31">
        <f t="shared" si="2"/>
        <v>825</v>
      </c>
      <c r="I51">
        <f t="shared" si="3"/>
        <v>68.75</v>
      </c>
      <c r="J51">
        <f t="shared" si="4"/>
        <v>2050</v>
      </c>
      <c r="L51">
        <f t="shared" si="5"/>
        <v>1982</v>
      </c>
      <c r="M51">
        <f t="shared" si="6"/>
        <v>4</v>
      </c>
      <c r="N51" t="s">
        <v>373</v>
      </c>
      <c r="O51">
        <f t="shared" si="7"/>
        <v>68</v>
      </c>
      <c r="P51">
        <f t="shared" si="8"/>
        <v>9</v>
      </c>
      <c r="Q51" t="s">
        <v>374</v>
      </c>
      <c r="R51">
        <f t="shared" si="9"/>
        <v>2050</v>
      </c>
      <c r="S51">
        <f t="shared" si="9"/>
        <v>13</v>
      </c>
      <c r="T51" t="s">
        <v>374</v>
      </c>
      <c r="U51">
        <f t="shared" si="10"/>
        <v>2051</v>
      </c>
      <c r="V51">
        <f t="shared" si="11"/>
        <v>1</v>
      </c>
      <c r="X51" t="str">
        <f t="shared" si="12"/>
        <v>x</v>
      </c>
      <c r="Z51" s="65">
        <v>29495</v>
      </c>
      <c r="AA51">
        <v>843</v>
      </c>
      <c r="AC51">
        <f t="shared" si="13"/>
        <v>70.25</v>
      </c>
      <c r="AD51">
        <v>2050</v>
      </c>
      <c r="AF51">
        <f t="shared" si="0"/>
        <v>1980</v>
      </c>
      <c r="AG51">
        <f t="shared" si="1"/>
        <v>10</v>
      </c>
      <c r="AH51" t="s">
        <v>373</v>
      </c>
      <c r="AI51">
        <f t="shared" si="14"/>
        <v>70</v>
      </c>
      <c r="AJ51">
        <f t="shared" si="15"/>
        <v>3</v>
      </c>
      <c r="AK51" t="s">
        <v>374</v>
      </c>
      <c r="AL51">
        <f t="shared" si="19"/>
        <v>2050</v>
      </c>
      <c r="AM51">
        <f t="shared" si="19"/>
        <v>13</v>
      </c>
      <c r="AN51" t="s">
        <v>374</v>
      </c>
      <c r="AO51">
        <f t="shared" si="17"/>
        <v>2051</v>
      </c>
      <c r="AP51">
        <f t="shared" si="18"/>
        <v>1</v>
      </c>
    </row>
    <row r="52" spans="2:42" x14ac:dyDescent="0.25">
      <c r="B52" s="76">
        <v>30042</v>
      </c>
      <c r="C52" s="76">
        <v>30317</v>
      </c>
      <c r="D52" s="80">
        <v>828</v>
      </c>
      <c r="G52" s="65">
        <f t="shared" si="2"/>
        <v>30317</v>
      </c>
      <c r="H52" s="31">
        <f t="shared" si="2"/>
        <v>828</v>
      </c>
      <c r="I52">
        <f t="shared" si="3"/>
        <v>69</v>
      </c>
      <c r="J52">
        <f t="shared" si="4"/>
        <v>2051</v>
      </c>
      <c r="L52">
        <f t="shared" si="5"/>
        <v>1983</v>
      </c>
      <c r="M52">
        <f t="shared" si="6"/>
        <v>1</v>
      </c>
      <c r="N52" t="s">
        <v>373</v>
      </c>
      <c r="O52">
        <f t="shared" si="7"/>
        <v>69</v>
      </c>
      <c r="P52">
        <f t="shared" si="8"/>
        <v>0</v>
      </c>
      <c r="Q52" t="s">
        <v>374</v>
      </c>
      <c r="R52">
        <f t="shared" si="9"/>
        <v>2052</v>
      </c>
      <c r="S52">
        <f t="shared" si="9"/>
        <v>1</v>
      </c>
      <c r="T52" t="s">
        <v>374</v>
      </c>
      <c r="U52">
        <f t="shared" si="10"/>
        <v>2052</v>
      </c>
      <c r="V52">
        <f t="shared" si="11"/>
        <v>1</v>
      </c>
      <c r="X52" t="str">
        <f t="shared" si="12"/>
        <v>x</v>
      </c>
      <c r="Z52" s="65">
        <v>29860</v>
      </c>
      <c r="AA52">
        <v>843</v>
      </c>
      <c r="AC52">
        <f t="shared" si="13"/>
        <v>70.25</v>
      </c>
      <c r="AD52">
        <v>2051</v>
      </c>
      <c r="AF52">
        <f t="shared" si="0"/>
        <v>1981</v>
      </c>
      <c r="AG52">
        <f t="shared" si="1"/>
        <v>10</v>
      </c>
      <c r="AH52" t="s">
        <v>373</v>
      </c>
      <c r="AI52">
        <f t="shared" si="14"/>
        <v>70</v>
      </c>
      <c r="AJ52">
        <f t="shared" si="15"/>
        <v>3</v>
      </c>
      <c r="AK52" t="s">
        <v>374</v>
      </c>
      <c r="AL52">
        <f t="shared" si="19"/>
        <v>2051</v>
      </c>
      <c r="AM52">
        <f t="shared" si="19"/>
        <v>13</v>
      </c>
      <c r="AN52" t="s">
        <v>374</v>
      </c>
      <c r="AO52">
        <f t="shared" si="17"/>
        <v>2052</v>
      </c>
      <c r="AP52">
        <f t="shared" si="18"/>
        <v>1</v>
      </c>
    </row>
    <row r="53" spans="2:42" x14ac:dyDescent="0.25">
      <c r="B53" s="76">
        <v>30317</v>
      </c>
      <c r="C53" s="76">
        <v>30682</v>
      </c>
      <c r="D53" s="80">
        <v>828</v>
      </c>
      <c r="G53" s="65">
        <f t="shared" si="2"/>
        <v>30682</v>
      </c>
      <c r="H53" s="31">
        <f t="shared" si="2"/>
        <v>828</v>
      </c>
      <c r="I53">
        <f t="shared" si="3"/>
        <v>69</v>
      </c>
      <c r="J53">
        <f t="shared" si="4"/>
        <v>2052</v>
      </c>
      <c r="L53">
        <f t="shared" si="5"/>
        <v>1984</v>
      </c>
      <c r="M53">
        <f t="shared" si="6"/>
        <v>1</v>
      </c>
      <c r="N53" t="s">
        <v>373</v>
      </c>
      <c r="O53">
        <f t="shared" si="7"/>
        <v>69</v>
      </c>
      <c r="P53">
        <f t="shared" si="8"/>
        <v>0</v>
      </c>
      <c r="Q53" t="s">
        <v>374</v>
      </c>
      <c r="R53">
        <f t="shared" si="9"/>
        <v>2053</v>
      </c>
      <c r="S53">
        <f t="shared" si="9"/>
        <v>1</v>
      </c>
      <c r="T53" t="s">
        <v>374</v>
      </c>
      <c r="U53">
        <f t="shared" si="10"/>
        <v>2053</v>
      </c>
      <c r="V53">
        <f t="shared" si="11"/>
        <v>1</v>
      </c>
      <c r="X53" t="str">
        <f t="shared" si="12"/>
        <v>x</v>
      </c>
      <c r="Z53" s="65">
        <v>30225</v>
      </c>
      <c r="AA53">
        <v>843</v>
      </c>
      <c r="AC53">
        <f t="shared" si="13"/>
        <v>70.25</v>
      </c>
      <c r="AD53">
        <v>2052</v>
      </c>
      <c r="AF53">
        <f t="shared" si="0"/>
        <v>1982</v>
      </c>
      <c r="AG53">
        <f t="shared" si="1"/>
        <v>10</v>
      </c>
      <c r="AH53" t="s">
        <v>373</v>
      </c>
      <c r="AI53">
        <f t="shared" si="14"/>
        <v>70</v>
      </c>
      <c r="AJ53">
        <f t="shared" si="15"/>
        <v>3</v>
      </c>
      <c r="AK53" t="s">
        <v>374</v>
      </c>
      <c r="AL53">
        <f t="shared" si="19"/>
        <v>2052</v>
      </c>
      <c r="AM53">
        <f t="shared" si="19"/>
        <v>13</v>
      </c>
      <c r="AN53" t="s">
        <v>374</v>
      </c>
      <c r="AO53">
        <f t="shared" si="17"/>
        <v>2053</v>
      </c>
      <c r="AP53">
        <f t="shared" si="18"/>
        <v>1</v>
      </c>
    </row>
    <row r="54" spans="2:42" x14ac:dyDescent="0.25">
      <c r="B54" s="76">
        <v>30682</v>
      </c>
      <c r="C54" s="76">
        <v>31048</v>
      </c>
      <c r="D54" s="80">
        <v>828</v>
      </c>
      <c r="G54" s="65">
        <f t="shared" si="2"/>
        <v>31048</v>
      </c>
      <c r="H54" s="31">
        <f t="shared" si="2"/>
        <v>828</v>
      </c>
      <c r="I54">
        <f t="shared" si="3"/>
        <v>69</v>
      </c>
      <c r="J54">
        <f t="shared" si="4"/>
        <v>2053</v>
      </c>
      <c r="L54">
        <f t="shared" si="5"/>
        <v>1985</v>
      </c>
      <c r="M54">
        <f t="shared" si="6"/>
        <v>1</v>
      </c>
      <c r="N54" t="s">
        <v>373</v>
      </c>
      <c r="O54">
        <f t="shared" si="7"/>
        <v>69</v>
      </c>
      <c r="P54">
        <f t="shared" si="8"/>
        <v>0</v>
      </c>
      <c r="Q54" t="s">
        <v>374</v>
      </c>
      <c r="R54">
        <f t="shared" si="9"/>
        <v>2054</v>
      </c>
      <c r="S54">
        <f t="shared" si="9"/>
        <v>1</v>
      </c>
      <c r="T54" t="s">
        <v>374</v>
      </c>
      <c r="U54">
        <f t="shared" si="10"/>
        <v>2054</v>
      </c>
      <c r="V54">
        <f t="shared" si="11"/>
        <v>1</v>
      </c>
      <c r="X54" t="str">
        <f t="shared" si="12"/>
        <v>x</v>
      </c>
      <c r="Z54" s="65">
        <v>30498</v>
      </c>
      <c r="AA54">
        <v>846</v>
      </c>
      <c r="AC54">
        <f t="shared" si="13"/>
        <v>70.5</v>
      </c>
      <c r="AD54">
        <v>2053</v>
      </c>
      <c r="AF54">
        <f t="shared" si="0"/>
        <v>1983</v>
      </c>
      <c r="AG54">
        <f t="shared" si="1"/>
        <v>7</v>
      </c>
      <c r="AH54" t="s">
        <v>373</v>
      </c>
      <c r="AI54">
        <f t="shared" si="14"/>
        <v>70</v>
      </c>
      <c r="AJ54">
        <f t="shared" si="15"/>
        <v>6</v>
      </c>
      <c r="AK54" t="s">
        <v>374</v>
      </c>
      <c r="AL54">
        <f t="shared" si="19"/>
        <v>2053</v>
      </c>
      <c r="AM54">
        <f t="shared" si="19"/>
        <v>13</v>
      </c>
      <c r="AN54" t="s">
        <v>374</v>
      </c>
      <c r="AO54">
        <f t="shared" si="17"/>
        <v>2054</v>
      </c>
      <c r="AP54">
        <f t="shared" si="18"/>
        <v>1</v>
      </c>
    </row>
    <row r="55" spans="2:42" x14ac:dyDescent="0.25">
      <c r="B55" s="76">
        <v>31048</v>
      </c>
      <c r="C55" s="76">
        <v>31413</v>
      </c>
      <c r="D55" s="80">
        <v>828</v>
      </c>
      <c r="G55" s="65">
        <f t="shared" si="2"/>
        <v>31413</v>
      </c>
      <c r="H55" s="31">
        <f t="shared" si="2"/>
        <v>828</v>
      </c>
      <c r="I55">
        <f t="shared" si="3"/>
        <v>69</v>
      </c>
      <c r="J55">
        <f t="shared" si="4"/>
        <v>2054</v>
      </c>
      <c r="L55">
        <f t="shared" si="5"/>
        <v>1986</v>
      </c>
      <c r="M55">
        <f t="shared" si="6"/>
        <v>1</v>
      </c>
      <c r="N55" t="s">
        <v>373</v>
      </c>
      <c r="O55">
        <f t="shared" si="7"/>
        <v>69</v>
      </c>
      <c r="P55">
        <f t="shared" si="8"/>
        <v>0</v>
      </c>
      <c r="Q55" t="s">
        <v>374</v>
      </c>
      <c r="R55">
        <f t="shared" si="9"/>
        <v>2055</v>
      </c>
      <c r="S55">
        <f t="shared" si="9"/>
        <v>1</v>
      </c>
      <c r="T55" t="s">
        <v>374</v>
      </c>
      <c r="U55">
        <f t="shared" si="10"/>
        <v>2055</v>
      </c>
      <c r="V55">
        <f t="shared" si="11"/>
        <v>1</v>
      </c>
      <c r="X55" t="str">
        <f t="shared" si="12"/>
        <v>x</v>
      </c>
      <c r="Z55" s="65">
        <v>30864</v>
      </c>
      <c r="AA55">
        <v>846</v>
      </c>
      <c r="AC55">
        <f t="shared" si="13"/>
        <v>70.5</v>
      </c>
      <c r="AD55">
        <v>2054</v>
      </c>
      <c r="AF55">
        <f t="shared" si="0"/>
        <v>1984</v>
      </c>
      <c r="AG55">
        <f t="shared" si="1"/>
        <v>7</v>
      </c>
      <c r="AH55" t="s">
        <v>373</v>
      </c>
      <c r="AI55">
        <f t="shared" si="14"/>
        <v>70</v>
      </c>
      <c r="AJ55">
        <f t="shared" si="15"/>
        <v>6</v>
      </c>
      <c r="AK55" t="s">
        <v>374</v>
      </c>
      <c r="AL55">
        <f t="shared" si="19"/>
        <v>2054</v>
      </c>
      <c r="AM55">
        <f t="shared" si="19"/>
        <v>13</v>
      </c>
      <c r="AN55" t="s">
        <v>374</v>
      </c>
      <c r="AO55">
        <f t="shared" si="17"/>
        <v>2055</v>
      </c>
      <c r="AP55">
        <f t="shared" si="18"/>
        <v>1</v>
      </c>
    </row>
    <row r="56" spans="2:42" x14ac:dyDescent="0.25">
      <c r="B56" s="78">
        <v>31413</v>
      </c>
      <c r="C56" s="78">
        <v>31686</v>
      </c>
      <c r="D56" s="81">
        <v>831</v>
      </c>
      <c r="G56" s="65">
        <f t="shared" si="2"/>
        <v>31686</v>
      </c>
      <c r="H56" s="31">
        <f t="shared" si="2"/>
        <v>831</v>
      </c>
      <c r="I56">
        <f t="shared" si="3"/>
        <v>69.25</v>
      </c>
      <c r="J56">
        <f t="shared" si="4"/>
        <v>2055</v>
      </c>
      <c r="L56">
        <f t="shared" si="5"/>
        <v>1986</v>
      </c>
      <c r="M56">
        <f t="shared" si="6"/>
        <v>10</v>
      </c>
      <c r="N56" t="s">
        <v>373</v>
      </c>
      <c r="O56">
        <f t="shared" si="7"/>
        <v>69</v>
      </c>
      <c r="P56">
        <f t="shared" si="8"/>
        <v>3</v>
      </c>
      <c r="Q56" t="s">
        <v>374</v>
      </c>
      <c r="R56">
        <f t="shared" si="9"/>
        <v>2055</v>
      </c>
      <c r="S56">
        <f t="shared" si="9"/>
        <v>13</v>
      </c>
      <c r="T56" t="s">
        <v>374</v>
      </c>
      <c r="U56">
        <f t="shared" si="10"/>
        <v>2056</v>
      </c>
      <c r="V56">
        <f t="shared" si="11"/>
        <v>1</v>
      </c>
      <c r="X56" t="str">
        <f t="shared" si="12"/>
        <v>x</v>
      </c>
      <c r="Z56" s="65">
        <v>31138</v>
      </c>
      <c r="AA56">
        <v>849</v>
      </c>
      <c r="AC56">
        <f t="shared" si="13"/>
        <v>70.75</v>
      </c>
      <c r="AD56">
        <v>2055</v>
      </c>
      <c r="AF56">
        <f t="shared" si="0"/>
        <v>1985</v>
      </c>
      <c r="AG56">
        <f t="shared" si="1"/>
        <v>4</v>
      </c>
      <c r="AH56" t="s">
        <v>373</v>
      </c>
      <c r="AI56">
        <f t="shared" si="14"/>
        <v>70</v>
      </c>
      <c r="AJ56">
        <f t="shared" si="15"/>
        <v>9</v>
      </c>
      <c r="AK56" t="s">
        <v>374</v>
      </c>
      <c r="AL56">
        <f t="shared" si="19"/>
        <v>2055</v>
      </c>
      <c r="AM56">
        <f t="shared" si="19"/>
        <v>13</v>
      </c>
      <c r="AN56" t="s">
        <v>374</v>
      </c>
      <c r="AO56">
        <f t="shared" si="17"/>
        <v>2056</v>
      </c>
      <c r="AP56">
        <f t="shared" si="18"/>
        <v>1</v>
      </c>
    </row>
    <row r="57" spans="2:42" x14ac:dyDescent="0.25">
      <c r="B57" s="78">
        <v>31686</v>
      </c>
      <c r="C57" s="78">
        <v>32051</v>
      </c>
      <c r="D57" s="81">
        <v>831</v>
      </c>
      <c r="G57" s="65">
        <f t="shared" si="2"/>
        <v>32051</v>
      </c>
      <c r="H57" s="31">
        <f t="shared" si="2"/>
        <v>831</v>
      </c>
      <c r="I57">
        <f t="shared" si="3"/>
        <v>69.25</v>
      </c>
      <c r="J57">
        <f t="shared" si="4"/>
        <v>2056</v>
      </c>
      <c r="L57">
        <f t="shared" si="5"/>
        <v>1987</v>
      </c>
      <c r="M57">
        <f t="shared" si="6"/>
        <v>10</v>
      </c>
      <c r="N57" t="s">
        <v>373</v>
      </c>
      <c r="O57">
        <f t="shared" si="7"/>
        <v>69</v>
      </c>
      <c r="P57">
        <f t="shared" si="8"/>
        <v>3</v>
      </c>
      <c r="Q57" t="s">
        <v>374</v>
      </c>
      <c r="R57">
        <f t="shared" si="9"/>
        <v>2056</v>
      </c>
      <c r="S57">
        <f t="shared" si="9"/>
        <v>13</v>
      </c>
      <c r="T57" t="s">
        <v>374</v>
      </c>
      <c r="U57">
        <f t="shared" si="10"/>
        <v>2057</v>
      </c>
      <c r="V57">
        <f t="shared" si="11"/>
        <v>1</v>
      </c>
      <c r="X57" t="str">
        <f t="shared" si="12"/>
        <v>x</v>
      </c>
      <c r="Z57" s="65">
        <v>31503</v>
      </c>
      <c r="AA57">
        <v>849</v>
      </c>
      <c r="AC57">
        <f t="shared" si="13"/>
        <v>70.75</v>
      </c>
      <c r="AD57">
        <v>2056</v>
      </c>
      <c r="AF57">
        <f t="shared" si="0"/>
        <v>1986</v>
      </c>
      <c r="AG57">
        <f t="shared" si="1"/>
        <v>4</v>
      </c>
      <c r="AH57" t="s">
        <v>373</v>
      </c>
      <c r="AI57">
        <f t="shared" si="14"/>
        <v>70</v>
      </c>
      <c r="AJ57">
        <f t="shared" si="15"/>
        <v>9</v>
      </c>
      <c r="AK57" t="s">
        <v>374</v>
      </c>
      <c r="AL57">
        <f t="shared" si="19"/>
        <v>2056</v>
      </c>
      <c r="AM57">
        <f t="shared" si="19"/>
        <v>13</v>
      </c>
      <c r="AN57" t="s">
        <v>374</v>
      </c>
      <c r="AO57">
        <f t="shared" si="17"/>
        <v>2057</v>
      </c>
      <c r="AP57">
        <f t="shared" si="18"/>
        <v>1</v>
      </c>
    </row>
    <row r="58" spans="2:42" x14ac:dyDescent="0.25">
      <c r="B58" s="78">
        <v>32051</v>
      </c>
      <c r="C58" s="78">
        <v>32417</v>
      </c>
      <c r="D58" s="81">
        <v>831</v>
      </c>
      <c r="G58" s="65">
        <f t="shared" si="2"/>
        <v>32417</v>
      </c>
      <c r="H58" s="31">
        <f t="shared" si="2"/>
        <v>831</v>
      </c>
      <c r="I58">
        <f t="shared" si="3"/>
        <v>69.25</v>
      </c>
      <c r="J58">
        <f t="shared" si="4"/>
        <v>2057</v>
      </c>
      <c r="L58">
        <f t="shared" si="5"/>
        <v>1988</v>
      </c>
      <c r="M58">
        <f t="shared" si="6"/>
        <v>10</v>
      </c>
      <c r="N58" t="s">
        <v>373</v>
      </c>
      <c r="O58">
        <f t="shared" si="7"/>
        <v>69</v>
      </c>
      <c r="P58">
        <f t="shared" si="8"/>
        <v>3</v>
      </c>
      <c r="Q58" t="s">
        <v>374</v>
      </c>
      <c r="R58">
        <f t="shared" si="9"/>
        <v>2057</v>
      </c>
      <c r="S58">
        <f t="shared" si="9"/>
        <v>13</v>
      </c>
      <c r="T58" t="s">
        <v>374</v>
      </c>
      <c r="U58">
        <f t="shared" si="10"/>
        <v>2058</v>
      </c>
      <c r="V58">
        <f t="shared" si="11"/>
        <v>1</v>
      </c>
      <c r="X58" t="str">
        <f t="shared" si="12"/>
        <v>x</v>
      </c>
      <c r="Z58" s="65">
        <v>31868</v>
      </c>
      <c r="AA58">
        <v>849</v>
      </c>
      <c r="AC58">
        <f t="shared" si="13"/>
        <v>70.75</v>
      </c>
      <c r="AD58">
        <v>2057</v>
      </c>
      <c r="AF58">
        <f t="shared" si="0"/>
        <v>1987</v>
      </c>
      <c r="AG58">
        <f t="shared" si="1"/>
        <v>4</v>
      </c>
      <c r="AH58" t="s">
        <v>373</v>
      </c>
      <c r="AI58">
        <f t="shared" si="14"/>
        <v>70</v>
      </c>
      <c r="AJ58">
        <f t="shared" si="15"/>
        <v>9</v>
      </c>
      <c r="AK58" t="s">
        <v>374</v>
      </c>
      <c r="AL58">
        <f t="shared" si="19"/>
        <v>2057</v>
      </c>
      <c r="AM58">
        <f t="shared" si="19"/>
        <v>13</v>
      </c>
      <c r="AN58" t="s">
        <v>374</v>
      </c>
      <c r="AO58">
        <f t="shared" si="17"/>
        <v>2058</v>
      </c>
      <c r="AP58">
        <f t="shared" si="18"/>
        <v>1</v>
      </c>
    </row>
    <row r="59" spans="2:42" x14ac:dyDescent="0.25">
      <c r="B59" s="76">
        <v>32417</v>
      </c>
      <c r="C59" s="76">
        <v>32690</v>
      </c>
      <c r="D59" s="80">
        <v>834</v>
      </c>
      <c r="G59" s="65">
        <f t="shared" si="2"/>
        <v>32690</v>
      </c>
      <c r="H59" s="31">
        <f t="shared" si="2"/>
        <v>834</v>
      </c>
      <c r="I59">
        <f t="shared" si="3"/>
        <v>69.5</v>
      </c>
      <c r="J59">
        <f t="shared" si="4"/>
        <v>2058</v>
      </c>
      <c r="L59">
        <f t="shared" si="5"/>
        <v>1989</v>
      </c>
      <c r="M59">
        <f t="shared" si="6"/>
        <v>7</v>
      </c>
      <c r="N59" t="s">
        <v>373</v>
      </c>
      <c r="O59">
        <f t="shared" si="7"/>
        <v>69</v>
      </c>
      <c r="P59">
        <f t="shared" si="8"/>
        <v>6</v>
      </c>
      <c r="Q59" t="s">
        <v>374</v>
      </c>
      <c r="R59">
        <f t="shared" si="9"/>
        <v>2058</v>
      </c>
      <c r="S59">
        <f t="shared" si="9"/>
        <v>13</v>
      </c>
      <c r="T59" t="s">
        <v>374</v>
      </c>
      <c r="U59">
        <f t="shared" si="10"/>
        <v>2059</v>
      </c>
      <c r="V59">
        <f t="shared" si="11"/>
        <v>1</v>
      </c>
      <c r="X59" t="str">
        <f t="shared" si="12"/>
        <v>x</v>
      </c>
      <c r="Z59" s="65">
        <v>32143</v>
      </c>
      <c r="AA59">
        <v>852</v>
      </c>
      <c r="AC59">
        <f t="shared" si="13"/>
        <v>71</v>
      </c>
      <c r="AD59">
        <v>2058</v>
      </c>
      <c r="AF59">
        <f t="shared" si="0"/>
        <v>1988</v>
      </c>
      <c r="AG59">
        <f t="shared" si="1"/>
        <v>1</v>
      </c>
      <c r="AH59" t="s">
        <v>373</v>
      </c>
      <c r="AI59">
        <f t="shared" si="14"/>
        <v>71</v>
      </c>
      <c r="AJ59">
        <f t="shared" si="15"/>
        <v>0</v>
      </c>
      <c r="AK59" t="s">
        <v>374</v>
      </c>
      <c r="AL59">
        <f t="shared" si="19"/>
        <v>2059</v>
      </c>
      <c r="AM59">
        <f t="shared" si="19"/>
        <v>1</v>
      </c>
      <c r="AN59" t="s">
        <v>374</v>
      </c>
      <c r="AO59">
        <f t="shared" si="17"/>
        <v>2059</v>
      </c>
      <c r="AP59">
        <f t="shared" si="18"/>
        <v>1</v>
      </c>
    </row>
    <row r="60" spans="2:42" x14ac:dyDescent="0.25">
      <c r="B60" s="76">
        <v>32690</v>
      </c>
      <c r="C60" s="76">
        <v>33055</v>
      </c>
      <c r="D60" s="80">
        <v>834</v>
      </c>
      <c r="G60" s="65">
        <f t="shared" si="2"/>
        <v>33055</v>
      </c>
      <c r="H60" s="31">
        <f t="shared" si="2"/>
        <v>834</v>
      </c>
      <c r="I60">
        <f t="shared" si="3"/>
        <v>69.5</v>
      </c>
      <c r="J60">
        <f t="shared" si="4"/>
        <v>2059</v>
      </c>
      <c r="L60">
        <f t="shared" si="5"/>
        <v>1990</v>
      </c>
      <c r="M60">
        <f t="shared" si="6"/>
        <v>7</v>
      </c>
      <c r="N60" t="s">
        <v>373</v>
      </c>
      <c r="O60">
        <f t="shared" si="7"/>
        <v>69</v>
      </c>
      <c r="P60">
        <f t="shared" si="8"/>
        <v>6</v>
      </c>
      <c r="Q60" t="s">
        <v>374</v>
      </c>
      <c r="R60">
        <f t="shared" si="9"/>
        <v>2059</v>
      </c>
      <c r="S60">
        <f t="shared" si="9"/>
        <v>13</v>
      </c>
      <c r="T60" t="s">
        <v>374</v>
      </c>
      <c r="U60">
        <f t="shared" si="10"/>
        <v>2060</v>
      </c>
      <c r="V60">
        <f t="shared" si="11"/>
        <v>1</v>
      </c>
      <c r="X60" t="str">
        <f t="shared" si="12"/>
        <v>x</v>
      </c>
      <c r="Z60" s="65">
        <v>32509</v>
      </c>
      <c r="AA60">
        <v>852</v>
      </c>
      <c r="AC60">
        <f t="shared" si="13"/>
        <v>71</v>
      </c>
      <c r="AD60">
        <v>2059</v>
      </c>
      <c r="AF60">
        <f t="shared" si="0"/>
        <v>1989</v>
      </c>
      <c r="AG60">
        <f t="shared" si="1"/>
        <v>1</v>
      </c>
      <c r="AH60" t="s">
        <v>373</v>
      </c>
      <c r="AI60">
        <f t="shared" si="14"/>
        <v>71</v>
      </c>
      <c r="AJ60">
        <f t="shared" si="15"/>
        <v>0</v>
      </c>
      <c r="AK60" t="s">
        <v>374</v>
      </c>
      <c r="AL60">
        <f t="shared" si="19"/>
        <v>2060</v>
      </c>
      <c r="AM60">
        <f t="shared" si="19"/>
        <v>1</v>
      </c>
      <c r="AN60" t="s">
        <v>374</v>
      </c>
      <c r="AO60">
        <f t="shared" si="17"/>
        <v>2060</v>
      </c>
      <c r="AP60">
        <f t="shared" si="18"/>
        <v>1</v>
      </c>
    </row>
    <row r="61" spans="2:42" x14ac:dyDescent="0.25">
      <c r="B61" s="76">
        <v>33055</v>
      </c>
      <c r="C61" s="76">
        <v>33420</v>
      </c>
      <c r="D61" s="80">
        <v>834</v>
      </c>
      <c r="G61" s="65">
        <f t="shared" si="2"/>
        <v>33420</v>
      </c>
      <c r="H61" s="31">
        <f t="shared" si="2"/>
        <v>834</v>
      </c>
      <c r="I61">
        <f t="shared" si="3"/>
        <v>69.5</v>
      </c>
      <c r="J61">
        <f t="shared" si="4"/>
        <v>2060</v>
      </c>
      <c r="L61">
        <f t="shared" si="5"/>
        <v>1991</v>
      </c>
      <c r="M61">
        <f t="shared" si="6"/>
        <v>7</v>
      </c>
      <c r="N61" t="s">
        <v>373</v>
      </c>
      <c r="O61">
        <f t="shared" si="7"/>
        <v>69</v>
      </c>
      <c r="P61">
        <f t="shared" si="8"/>
        <v>6</v>
      </c>
      <c r="Q61" t="s">
        <v>374</v>
      </c>
      <c r="R61">
        <f t="shared" si="9"/>
        <v>2060</v>
      </c>
      <c r="S61">
        <f t="shared" si="9"/>
        <v>13</v>
      </c>
      <c r="T61" t="s">
        <v>374</v>
      </c>
      <c r="U61">
        <f t="shared" si="10"/>
        <v>2061</v>
      </c>
      <c r="V61">
        <f t="shared" si="11"/>
        <v>1</v>
      </c>
      <c r="X61" t="str">
        <f t="shared" si="12"/>
        <v>x</v>
      </c>
      <c r="Z61" s="65">
        <v>32782</v>
      </c>
      <c r="AA61">
        <v>855</v>
      </c>
      <c r="AC61">
        <f t="shared" si="13"/>
        <v>71.25</v>
      </c>
      <c r="AD61">
        <v>2060</v>
      </c>
      <c r="AF61">
        <f t="shared" si="0"/>
        <v>1989</v>
      </c>
      <c r="AG61">
        <f t="shared" si="1"/>
        <v>10</v>
      </c>
      <c r="AH61" t="s">
        <v>373</v>
      </c>
      <c r="AI61">
        <f t="shared" si="14"/>
        <v>71</v>
      </c>
      <c r="AJ61">
        <f t="shared" si="15"/>
        <v>3</v>
      </c>
      <c r="AK61" t="s">
        <v>374</v>
      </c>
      <c r="AL61">
        <f t="shared" si="19"/>
        <v>2060</v>
      </c>
      <c r="AM61">
        <f t="shared" si="19"/>
        <v>13</v>
      </c>
      <c r="AN61" t="s">
        <v>374</v>
      </c>
      <c r="AO61">
        <f t="shared" si="17"/>
        <v>2061</v>
      </c>
      <c r="AP61">
        <f t="shared" si="18"/>
        <v>1</v>
      </c>
    </row>
    <row r="62" spans="2:42" x14ac:dyDescent="0.25">
      <c r="B62" s="65"/>
      <c r="C62" s="65"/>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R35"/>
  <sheetViews>
    <sheetView workbookViewId="0"/>
  </sheetViews>
  <sheetFormatPr defaultRowHeight="15" x14ac:dyDescent="0.25"/>
  <cols>
    <col min="2" max="4" width="14.28515625" customWidth="1"/>
    <col min="6" max="8" width="14.28515625" customWidth="1"/>
    <col min="10" max="12" width="5.42578125" customWidth="1"/>
    <col min="13" max="13" width="14.28515625" customWidth="1"/>
    <col min="15" max="15" width="11.5703125" bestFit="1" customWidth="1"/>
    <col min="16" max="18" width="14.28515625" customWidth="1"/>
  </cols>
  <sheetData>
    <row r="2" spans="2:18" x14ac:dyDescent="0.25">
      <c r="B2" s="64" t="s">
        <v>286</v>
      </c>
      <c r="C2" s="64"/>
      <c r="F2" s="63" t="s">
        <v>287</v>
      </c>
      <c r="G2" s="63"/>
      <c r="H2" s="63"/>
      <c r="O2" t="s">
        <v>341</v>
      </c>
      <c r="R2" s="63"/>
    </row>
    <row r="3" spans="2:18" x14ac:dyDescent="0.25">
      <c r="B3" s="60" t="s">
        <v>25</v>
      </c>
      <c r="C3" s="60"/>
      <c r="D3" s="60" t="s">
        <v>22</v>
      </c>
      <c r="O3" t="s">
        <v>22</v>
      </c>
      <c r="P3" t="s">
        <v>342</v>
      </c>
      <c r="Q3" t="s">
        <v>343</v>
      </c>
      <c r="R3" t="s">
        <v>22</v>
      </c>
    </row>
    <row r="4" spans="2:18" x14ac:dyDescent="0.25">
      <c r="B4" s="61">
        <v>1</v>
      </c>
      <c r="C4" s="61">
        <v>17533</v>
      </c>
      <c r="D4" s="62">
        <v>780</v>
      </c>
      <c r="F4" s="59" t="s">
        <v>288</v>
      </c>
      <c r="G4" s="59" t="s">
        <v>289</v>
      </c>
      <c r="H4" s="62">
        <v>780</v>
      </c>
      <c r="J4">
        <v>1</v>
      </c>
      <c r="K4">
        <v>1</v>
      </c>
      <c r="L4" s="59">
        <v>1948</v>
      </c>
      <c r="M4" t="str">
        <f>J4&amp;"-"&amp;K4&amp;"-"&amp;L4</f>
        <v>1-1-1948</v>
      </c>
      <c r="O4">
        <v>0</v>
      </c>
      <c r="P4" s="65">
        <v>1</v>
      </c>
      <c r="Q4" s="65">
        <v>17533</v>
      </c>
      <c r="R4" s="62">
        <v>780</v>
      </c>
    </row>
    <row r="5" spans="2:18" x14ac:dyDescent="0.25">
      <c r="B5" s="61">
        <v>17533</v>
      </c>
      <c r="C5" s="61">
        <v>17868</v>
      </c>
      <c r="D5" s="62">
        <v>781</v>
      </c>
      <c r="F5" s="59" t="s">
        <v>290</v>
      </c>
      <c r="G5" s="59" t="s">
        <v>291</v>
      </c>
      <c r="H5" s="62">
        <v>781</v>
      </c>
      <c r="J5">
        <v>1</v>
      </c>
      <c r="K5">
        <v>12</v>
      </c>
      <c r="L5" s="59">
        <v>1948</v>
      </c>
      <c r="M5" t="str">
        <f t="shared" ref="M5:M29" si="0">J5&amp;"-"&amp;K5&amp;"-"&amp;L5</f>
        <v>1-12-1948</v>
      </c>
      <c r="O5">
        <v>1</v>
      </c>
      <c r="P5" s="65">
        <v>17533</v>
      </c>
      <c r="Q5" s="65">
        <v>17868</v>
      </c>
      <c r="R5" s="62">
        <v>781</v>
      </c>
    </row>
    <row r="6" spans="2:18" x14ac:dyDescent="0.25">
      <c r="B6" s="61">
        <v>17868</v>
      </c>
      <c r="C6" s="61">
        <v>18203</v>
      </c>
      <c r="D6" s="62">
        <v>782</v>
      </c>
      <c r="F6" s="59" t="s">
        <v>292</v>
      </c>
      <c r="G6" s="59" t="s">
        <v>293</v>
      </c>
      <c r="H6" s="62">
        <v>782</v>
      </c>
      <c r="J6">
        <v>1</v>
      </c>
      <c r="K6">
        <v>11</v>
      </c>
      <c r="L6" s="59">
        <v>1949</v>
      </c>
      <c r="M6" t="str">
        <f t="shared" si="0"/>
        <v>1-11-1949</v>
      </c>
      <c r="O6">
        <v>2</v>
      </c>
      <c r="P6" s="65">
        <v>17868</v>
      </c>
      <c r="Q6" s="65">
        <v>18203</v>
      </c>
      <c r="R6" s="62">
        <v>782</v>
      </c>
    </row>
    <row r="7" spans="2:18" x14ac:dyDescent="0.25">
      <c r="B7" s="61">
        <v>18203</v>
      </c>
      <c r="C7" s="61">
        <v>18537</v>
      </c>
      <c r="D7" s="62">
        <v>783</v>
      </c>
      <c r="F7" s="59" t="s">
        <v>294</v>
      </c>
      <c r="G7" s="59" t="s">
        <v>295</v>
      </c>
      <c r="H7" s="62">
        <v>783</v>
      </c>
      <c r="J7">
        <v>1</v>
      </c>
      <c r="K7">
        <v>10</v>
      </c>
      <c r="L7" s="59">
        <v>1950</v>
      </c>
      <c r="M7" t="str">
        <f t="shared" si="0"/>
        <v>1-10-1950</v>
      </c>
      <c r="O7">
        <v>3</v>
      </c>
      <c r="P7" s="65">
        <v>18203</v>
      </c>
      <c r="Q7" s="65">
        <v>18537</v>
      </c>
      <c r="R7" s="62">
        <v>783</v>
      </c>
    </row>
    <row r="8" spans="2:18" x14ac:dyDescent="0.25">
      <c r="B8" s="61">
        <v>18537</v>
      </c>
      <c r="C8" s="61">
        <v>18810</v>
      </c>
      <c r="D8" s="62">
        <v>786</v>
      </c>
      <c r="F8" s="59" t="s">
        <v>296</v>
      </c>
      <c r="G8" s="59" t="s">
        <v>297</v>
      </c>
      <c r="H8" s="62">
        <v>786</v>
      </c>
      <c r="J8">
        <v>1</v>
      </c>
      <c r="K8">
        <v>7</v>
      </c>
      <c r="L8" s="59">
        <v>1951</v>
      </c>
      <c r="M8" t="str">
        <f t="shared" si="0"/>
        <v>1-7-1951</v>
      </c>
      <c r="O8">
        <v>6</v>
      </c>
      <c r="P8" s="65">
        <v>18537</v>
      </c>
      <c r="Q8" s="65">
        <v>18810</v>
      </c>
      <c r="R8" s="62">
        <v>786</v>
      </c>
    </row>
    <row r="9" spans="2:18" x14ac:dyDescent="0.25">
      <c r="B9" s="61">
        <v>18810</v>
      </c>
      <c r="C9" s="61">
        <v>19085</v>
      </c>
      <c r="D9" s="62">
        <v>789</v>
      </c>
      <c r="F9" s="59" t="s">
        <v>298</v>
      </c>
      <c r="G9" s="59" t="s">
        <v>299</v>
      </c>
      <c r="H9" s="62">
        <v>789</v>
      </c>
      <c r="J9">
        <v>1</v>
      </c>
      <c r="K9">
        <v>4</v>
      </c>
      <c r="L9" s="59">
        <v>1952</v>
      </c>
      <c r="M9" t="str">
        <f t="shared" si="0"/>
        <v>1-4-1952</v>
      </c>
      <c r="O9">
        <v>9</v>
      </c>
      <c r="P9" s="65">
        <v>18810</v>
      </c>
      <c r="Q9" s="65">
        <v>19085</v>
      </c>
      <c r="R9" s="62">
        <v>789</v>
      </c>
    </row>
    <row r="10" spans="2:18" x14ac:dyDescent="0.25">
      <c r="B10" s="61">
        <v>19085</v>
      </c>
      <c r="C10" s="61">
        <v>19360</v>
      </c>
      <c r="D10" s="62">
        <v>792</v>
      </c>
      <c r="F10" s="59" t="s">
        <v>300</v>
      </c>
      <c r="G10" s="59" t="s">
        <v>301</v>
      </c>
      <c r="H10" s="62">
        <v>792</v>
      </c>
      <c r="J10">
        <v>1</v>
      </c>
      <c r="K10">
        <v>1</v>
      </c>
      <c r="L10" s="59">
        <v>1953</v>
      </c>
      <c r="M10" t="str">
        <f t="shared" si="0"/>
        <v>1-1-1953</v>
      </c>
      <c r="O10">
        <v>12</v>
      </c>
      <c r="P10" s="65">
        <v>19085</v>
      </c>
      <c r="Q10" s="65">
        <v>19360</v>
      </c>
      <c r="R10" s="62">
        <v>792</v>
      </c>
    </row>
    <row r="11" spans="2:18" x14ac:dyDescent="0.25">
      <c r="B11" s="61">
        <v>19360</v>
      </c>
      <c r="C11" s="61">
        <v>19603</v>
      </c>
      <c r="D11" s="62">
        <v>796</v>
      </c>
      <c r="F11" s="59" t="s">
        <v>302</v>
      </c>
      <c r="G11" s="59" t="s">
        <v>303</v>
      </c>
      <c r="H11" s="62">
        <v>796</v>
      </c>
      <c r="J11">
        <v>1</v>
      </c>
      <c r="K11">
        <v>9</v>
      </c>
      <c r="L11" s="59">
        <v>1953</v>
      </c>
      <c r="M11" t="str">
        <f t="shared" si="0"/>
        <v>1-9-1953</v>
      </c>
      <c r="O11">
        <v>16</v>
      </c>
      <c r="P11" s="65">
        <v>19360</v>
      </c>
      <c r="Q11" s="65">
        <v>19603</v>
      </c>
      <c r="R11" s="62">
        <v>796</v>
      </c>
    </row>
    <row r="12" spans="2:18" x14ac:dyDescent="0.25">
      <c r="B12" s="61">
        <v>19603</v>
      </c>
      <c r="C12" s="61">
        <v>19845</v>
      </c>
      <c r="D12" s="62">
        <v>800</v>
      </c>
      <c r="F12" s="59" t="s">
        <v>304</v>
      </c>
      <c r="G12" s="59" t="s">
        <v>305</v>
      </c>
      <c r="H12" s="62">
        <v>800</v>
      </c>
      <c r="J12">
        <v>1</v>
      </c>
      <c r="K12">
        <v>5</v>
      </c>
      <c r="L12" s="59">
        <v>1954</v>
      </c>
      <c r="M12" t="str">
        <f t="shared" si="0"/>
        <v>1-5-1954</v>
      </c>
      <c r="O12">
        <v>20</v>
      </c>
      <c r="P12" s="65">
        <v>19603</v>
      </c>
      <c r="Q12" s="65">
        <v>19845</v>
      </c>
      <c r="R12" s="62">
        <v>800</v>
      </c>
    </row>
    <row r="13" spans="2:18" x14ac:dyDescent="0.25">
      <c r="B13" s="61">
        <v>19845</v>
      </c>
      <c r="C13" s="61">
        <v>20090</v>
      </c>
      <c r="D13" s="62">
        <v>804</v>
      </c>
      <c r="F13" s="59" t="s">
        <v>306</v>
      </c>
      <c r="G13" s="59" t="s">
        <v>307</v>
      </c>
      <c r="H13" s="62">
        <v>804</v>
      </c>
      <c r="J13">
        <v>1</v>
      </c>
      <c r="K13">
        <v>1</v>
      </c>
      <c r="L13" s="59">
        <v>1955</v>
      </c>
      <c r="M13" t="str">
        <f t="shared" si="0"/>
        <v>1-1-1955</v>
      </c>
      <c r="O13">
        <v>24</v>
      </c>
      <c r="P13" s="65">
        <v>19845</v>
      </c>
      <c r="Q13" s="65">
        <v>20090</v>
      </c>
      <c r="R13" s="62">
        <v>804</v>
      </c>
    </row>
    <row r="14" spans="2:18" x14ac:dyDescent="0.25">
      <c r="B14" s="61">
        <v>20090</v>
      </c>
      <c r="C14" s="61">
        <v>20363</v>
      </c>
      <c r="D14" s="62">
        <v>807</v>
      </c>
      <c r="F14" s="59" t="s">
        <v>308</v>
      </c>
      <c r="G14" s="59" t="s">
        <v>309</v>
      </c>
      <c r="H14" s="62">
        <v>807</v>
      </c>
      <c r="J14">
        <v>1</v>
      </c>
      <c r="K14">
        <v>10</v>
      </c>
      <c r="L14" s="59">
        <v>1958</v>
      </c>
      <c r="M14" t="str">
        <f t="shared" si="0"/>
        <v>1-10-1958</v>
      </c>
      <c r="O14">
        <v>27</v>
      </c>
      <c r="P14" s="65">
        <v>20090</v>
      </c>
      <c r="Q14" s="65">
        <v>21459</v>
      </c>
      <c r="R14" s="62">
        <v>807</v>
      </c>
    </row>
    <row r="15" spans="2:18" x14ac:dyDescent="0.25">
      <c r="B15" s="61">
        <v>20363</v>
      </c>
      <c r="C15" s="61">
        <v>20729</v>
      </c>
      <c r="D15" s="62">
        <v>807</v>
      </c>
      <c r="F15" s="59" t="s">
        <v>310</v>
      </c>
      <c r="G15" s="59" t="s">
        <v>311</v>
      </c>
      <c r="H15" s="62">
        <v>810</v>
      </c>
      <c r="J15">
        <v>1</v>
      </c>
      <c r="K15">
        <v>7</v>
      </c>
      <c r="L15" s="59">
        <v>1960</v>
      </c>
      <c r="M15" t="str">
        <f t="shared" si="0"/>
        <v>1-7-1960</v>
      </c>
      <c r="O15">
        <v>30</v>
      </c>
      <c r="P15" s="65">
        <v>21459</v>
      </c>
      <c r="Q15" s="65">
        <v>22098</v>
      </c>
      <c r="R15" s="62">
        <v>810</v>
      </c>
    </row>
    <row r="16" spans="2:18" x14ac:dyDescent="0.25">
      <c r="B16" s="61">
        <v>20729</v>
      </c>
      <c r="C16" s="61">
        <v>57619</v>
      </c>
      <c r="D16" s="62">
        <v>807</v>
      </c>
      <c r="F16" s="59" t="s">
        <v>312</v>
      </c>
      <c r="G16" s="59" t="s">
        <v>313</v>
      </c>
      <c r="H16" s="62">
        <v>813</v>
      </c>
      <c r="J16">
        <v>1</v>
      </c>
      <c r="K16">
        <v>4</v>
      </c>
      <c r="L16" s="59">
        <v>1962</v>
      </c>
      <c r="M16" t="str">
        <f t="shared" si="0"/>
        <v>1-4-1962</v>
      </c>
      <c r="O16">
        <v>33</v>
      </c>
      <c r="P16" s="65">
        <v>22098</v>
      </c>
      <c r="Q16" s="65">
        <v>22737</v>
      </c>
      <c r="R16" s="62">
        <v>813</v>
      </c>
    </row>
    <row r="17" spans="2:18" x14ac:dyDescent="0.25">
      <c r="B17" s="61">
        <v>57619</v>
      </c>
      <c r="C17" s="60"/>
      <c r="D17" s="62">
        <v>807</v>
      </c>
      <c r="F17" s="59" t="s">
        <v>314</v>
      </c>
      <c r="G17" s="59" t="s">
        <v>315</v>
      </c>
      <c r="H17" s="62">
        <v>816</v>
      </c>
      <c r="J17">
        <v>1</v>
      </c>
      <c r="K17">
        <v>1</v>
      </c>
      <c r="L17" s="59">
        <v>1964</v>
      </c>
      <c r="M17" t="str">
        <f t="shared" si="0"/>
        <v>1-1-1964</v>
      </c>
      <c r="O17">
        <v>36</v>
      </c>
      <c r="P17" s="65">
        <v>22737</v>
      </c>
      <c r="Q17" s="65">
        <v>23377</v>
      </c>
      <c r="R17" s="62">
        <v>816</v>
      </c>
    </row>
    <row r="18" spans="2:18" x14ac:dyDescent="0.25">
      <c r="F18" s="59" t="s">
        <v>316</v>
      </c>
      <c r="G18" s="59" t="s">
        <v>317</v>
      </c>
      <c r="H18" s="62">
        <v>819</v>
      </c>
      <c r="J18">
        <v>1</v>
      </c>
      <c r="K18">
        <v>10</v>
      </c>
      <c r="L18" s="59">
        <v>1965</v>
      </c>
      <c r="M18" t="str">
        <f t="shared" si="0"/>
        <v>1-10-1965</v>
      </c>
      <c r="O18">
        <v>39</v>
      </c>
      <c r="P18" s="65">
        <v>23377</v>
      </c>
      <c r="Q18" s="65">
        <v>24016</v>
      </c>
      <c r="R18" s="62">
        <v>819</v>
      </c>
    </row>
    <row r="19" spans="2:18" x14ac:dyDescent="0.25">
      <c r="F19" s="59" t="s">
        <v>318</v>
      </c>
      <c r="G19" s="59" t="s">
        <v>319</v>
      </c>
      <c r="H19" s="62">
        <v>822</v>
      </c>
      <c r="J19">
        <v>1</v>
      </c>
      <c r="K19">
        <v>7</v>
      </c>
      <c r="L19" s="59">
        <v>1968</v>
      </c>
      <c r="M19" t="str">
        <f t="shared" si="0"/>
        <v>1-7-1968</v>
      </c>
      <c r="O19">
        <v>42</v>
      </c>
      <c r="P19" s="65">
        <v>24016</v>
      </c>
      <c r="Q19" s="65">
        <v>25020</v>
      </c>
      <c r="R19" s="62">
        <v>822</v>
      </c>
    </row>
    <row r="20" spans="2:18" x14ac:dyDescent="0.25">
      <c r="F20" s="59" t="s">
        <v>320</v>
      </c>
      <c r="G20" s="59" t="s">
        <v>321</v>
      </c>
      <c r="H20" s="62">
        <v>825</v>
      </c>
      <c r="J20">
        <v>1</v>
      </c>
      <c r="K20">
        <v>4</v>
      </c>
      <c r="L20" s="59">
        <v>1970</v>
      </c>
      <c r="M20" t="str">
        <f t="shared" si="0"/>
        <v>1-4-1970</v>
      </c>
      <c r="O20">
        <v>45</v>
      </c>
      <c r="P20" s="65">
        <v>25020</v>
      </c>
      <c r="Q20" s="65">
        <v>25659</v>
      </c>
      <c r="R20" s="62">
        <v>825</v>
      </c>
    </row>
    <row r="21" spans="2:18" x14ac:dyDescent="0.25">
      <c r="F21" s="59" t="s">
        <v>322</v>
      </c>
      <c r="G21" s="59" t="s">
        <v>323</v>
      </c>
      <c r="H21" s="62">
        <v>828</v>
      </c>
      <c r="J21">
        <v>1</v>
      </c>
      <c r="K21">
        <v>1</v>
      </c>
      <c r="L21" s="59">
        <v>1972</v>
      </c>
      <c r="M21" t="str">
        <f t="shared" si="0"/>
        <v>1-1-1972</v>
      </c>
      <c r="O21">
        <v>48</v>
      </c>
      <c r="P21" s="65">
        <v>25659</v>
      </c>
      <c r="Q21" s="65">
        <v>26299</v>
      </c>
      <c r="R21" s="62">
        <v>828</v>
      </c>
    </row>
    <row r="22" spans="2:18" x14ac:dyDescent="0.25">
      <c r="F22" s="59" t="s">
        <v>324</v>
      </c>
      <c r="G22" s="59" t="s">
        <v>325</v>
      </c>
      <c r="H22" s="62">
        <v>831</v>
      </c>
      <c r="J22">
        <v>1</v>
      </c>
      <c r="K22">
        <v>10</v>
      </c>
      <c r="L22" s="59">
        <v>1973</v>
      </c>
      <c r="M22" t="str">
        <f t="shared" si="0"/>
        <v>1-10-1973</v>
      </c>
      <c r="O22">
        <v>51</v>
      </c>
      <c r="P22" s="65">
        <v>26299</v>
      </c>
      <c r="Q22" s="65">
        <v>26938</v>
      </c>
      <c r="R22" s="62">
        <v>831</v>
      </c>
    </row>
    <row r="23" spans="2:18" x14ac:dyDescent="0.25">
      <c r="F23" s="59" t="s">
        <v>326</v>
      </c>
      <c r="G23" s="59" t="s">
        <v>327</v>
      </c>
      <c r="H23" s="62">
        <v>834</v>
      </c>
      <c r="J23">
        <v>1</v>
      </c>
      <c r="K23">
        <v>7</v>
      </c>
      <c r="L23" s="59">
        <v>1976</v>
      </c>
      <c r="M23" t="str">
        <f t="shared" si="0"/>
        <v>1-7-1976</v>
      </c>
      <c r="O23">
        <v>54</v>
      </c>
      <c r="P23" s="65">
        <v>26938</v>
      </c>
      <c r="Q23" s="65">
        <v>27942</v>
      </c>
      <c r="R23" s="62">
        <v>834</v>
      </c>
    </row>
    <row r="24" spans="2:18" x14ac:dyDescent="0.25">
      <c r="F24" s="59" t="s">
        <v>328</v>
      </c>
      <c r="G24" s="59" t="s">
        <v>329</v>
      </c>
      <c r="H24" s="62">
        <v>837</v>
      </c>
      <c r="J24">
        <v>1</v>
      </c>
      <c r="K24">
        <v>4</v>
      </c>
      <c r="L24" s="59">
        <v>1978</v>
      </c>
      <c r="M24" t="str">
        <f t="shared" si="0"/>
        <v>1-4-1978</v>
      </c>
      <c r="O24">
        <v>57</v>
      </c>
      <c r="P24" s="65">
        <v>27942</v>
      </c>
      <c r="Q24" s="65">
        <v>28581</v>
      </c>
      <c r="R24" s="62">
        <v>837</v>
      </c>
    </row>
    <row r="25" spans="2:18" x14ac:dyDescent="0.25">
      <c r="F25" s="59" t="s">
        <v>330</v>
      </c>
      <c r="G25" s="59" t="s">
        <v>331</v>
      </c>
      <c r="H25" s="62">
        <v>840</v>
      </c>
      <c r="J25">
        <v>1</v>
      </c>
      <c r="K25">
        <v>1</v>
      </c>
      <c r="L25" s="59">
        <v>1980</v>
      </c>
      <c r="M25" t="str">
        <f t="shared" si="0"/>
        <v>1-1-1980</v>
      </c>
      <c r="O25">
        <v>60</v>
      </c>
      <c r="P25" s="65">
        <v>28581</v>
      </c>
      <c r="Q25" s="65">
        <v>29221</v>
      </c>
      <c r="R25" s="62">
        <v>840</v>
      </c>
    </row>
    <row r="26" spans="2:18" x14ac:dyDescent="0.25">
      <c r="F26" s="59" t="s">
        <v>332</v>
      </c>
      <c r="G26" s="59" t="s">
        <v>333</v>
      </c>
      <c r="H26" s="62">
        <v>843</v>
      </c>
      <c r="J26">
        <v>1</v>
      </c>
      <c r="K26">
        <v>10</v>
      </c>
      <c r="L26" s="59">
        <v>1982</v>
      </c>
      <c r="M26" t="str">
        <f t="shared" si="0"/>
        <v>1-10-1982</v>
      </c>
      <c r="O26">
        <v>63</v>
      </c>
      <c r="P26" s="65">
        <v>29221</v>
      </c>
      <c r="Q26" s="65">
        <v>30225</v>
      </c>
      <c r="R26" s="62">
        <v>843</v>
      </c>
    </row>
    <row r="27" spans="2:18" x14ac:dyDescent="0.25">
      <c r="F27" s="59" t="s">
        <v>334</v>
      </c>
      <c r="G27" s="59" t="s">
        <v>335</v>
      </c>
      <c r="H27" s="62">
        <v>846</v>
      </c>
      <c r="J27">
        <v>1</v>
      </c>
      <c r="K27">
        <v>7</v>
      </c>
      <c r="L27" s="59">
        <v>1984</v>
      </c>
      <c r="M27" t="str">
        <f t="shared" si="0"/>
        <v>1-7-1984</v>
      </c>
      <c r="O27">
        <v>66</v>
      </c>
      <c r="P27" s="65">
        <v>30225</v>
      </c>
      <c r="Q27" s="65">
        <v>30864</v>
      </c>
      <c r="R27" s="62">
        <v>846</v>
      </c>
    </row>
    <row r="28" spans="2:18" x14ac:dyDescent="0.25">
      <c r="F28" s="59" t="s">
        <v>336</v>
      </c>
      <c r="G28" s="59" t="s">
        <v>337</v>
      </c>
      <c r="H28" s="62">
        <v>849</v>
      </c>
      <c r="J28">
        <v>1</v>
      </c>
      <c r="K28">
        <v>4</v>
      </c>
      <c r="L28" s="59">
        <v>1987</v>
      </c>
      <c r="M28" t="str">
        <f t="shared" si="0"/>
        <v>1-4-1987</v>
      </c>
      <c r="O28">
        <v>69</v>
      </c>
      <c r="P28" s="65">
        <v>30864</v>
      </c>
      <c r="Q28" s="65">
        <v>31868</v>
      </c>
      <c r="R28" s="62">
        <v>849</v>
      </c>
    </row>
    <row r="29" spans="2:18" x14ac:dyDescent="0.25">
      <c r="F29" s="59" t="s">
        <v>338</v>
      </c>
      <c r="G29" s="59" t="s">
        <v>339</v>
      </c>
      <c r="H29" s="62">
        <v>852</v>
      </c>
      <c r="J29">
        <v>1</v>
      </c>
      <c r="K29">
        <v>1</v>
      </c>
      <c r="L29" s="59">
        <v>1989</v>
      </c>
      <c r="M29" t="str">
        <f t="shared" si="0"/>
        <v>1-1-1989</v>
      </c>
      <c r="O29">
        <v>72</v>
      </c>
      <c r="P29" s="65">
        <v>31868</v>
      </c>
      <c r="Q29" s="65">
        <v>32509</v>
      </c>
      <c r="R29" s="62">
        <v>852</v>
      </c>
    </row>
    <row r="30" spans="2:18" x14ac:dyDescent="0.25">
      <c r="F30" s="59"/>
      <c r="G30" s="59" t="s">
        <v>340</v>
      </c>
      <c r="H30" s="62">
        <v>855</v>
      </c>
      <c r="O30">
        <v>75</v>
      </c>
      <c r="P30" s="65">
        <v>32509</v>
      </c>
      <c r="R30" s="62">
        <v>855</v>
      </c>
    </row>
    <row r="34" spans="2:2" x14ac:dyDescent="0.25">
      <c r="B34" t="s">
        <v>345</v>
      </c>
    </row>
    <row r="35" spans="2:2" x14ac:dyDescent="0.25">
      <c r="B35" t="s">
        <v>346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B367"/>
  <sheetViews>
    <sheetView zoomScale="99" zoomScaleNormal="100" workbookViewId="0">
      <pane xSplit="3" ySplit="1" topLeftCell="D2" activePane="bottomRight" state="frozenSplit"/>
      <selection pane="topRight" activeCell="C1" sqref="C1"/>
      <selection pane="bottomLeft" activeCell="A2" sqref="A2"/>
      <selection pane="bottomRight" activeCell="D2" sqref="D2"/>
    </sheetView>
  </sheetViews>
  <sheetFormatPr defaultRowHeight="12" outlineLevelRow="2" outlineLevelCol="1" x14ac:dyDescent="0.2"/>
  <cols>
    <col min="1" max="1" width="6.5703125" style="6" bestFit="1" customWidth="1"/>
    <col min="2" max="2" width="59.28515625" style="6" customWidth="1"/>
    <col min="3" max="3" width="13.5703125" style="3" bestFit="1" customWidth="1"/>
    <col min="4" max="4" width="2" style="3" customWidth="1"/>
    <col min="5" max="5" width="10.85546875" style="14" bestFit="1" customWidth="1"/>
    <col min="6" max="6" width="10.85546875" style="14" customWidth="1"/>
    <col min="7" max="110" width="10.85546875" style="14" customWidth="1" outlineLevel="1"/>
    <col min="111" max="113" width="10.85546875" style="14" bestFit="1" customWidth="1"/>
    <col min="114" max="122" width="10.85546875" style="14" customWidth="1" outlineLevel="1"/>
    <col min="123" max="125" width="10.85546875" style="14" bestFit="1" customWidth="1"/>
    <col min="126" max="362" width="10.85546875" style="6" customWidth="1" outlineLevel="1"/>
    <col min="363" max="364" width="10.85546875" style="6" bestFit="1" customWidth="1"/>
    <col min="365" max="16384" width="9.140625" style="6"/>
  </cols>
  <sheetData>
    <row r="1" spans="1:364" x14ac:dyDescent="0.2">
      <c r="A1" s="10"/>
      <c r="E1" s="22">
        <v>1</v>
      </c>
      <c r="F1" s="22">
        <v>2</v>
      </c>
      <c r="G1" s="22">
        <v>3</v>
      </c>
      <c r="H1" s="22">
        <v>4</v>
      </c>
      <c r="I1" s="22">
        <v>5</v>
      </c>
      <c r="J1" s="22">
        <v>6</v>
      </c>
      <c r="K1" s="22">
        <v>7</v>
      </c>
      <c r="L1" s="22">
        <v>8</v>
      </c>
      <c r="M1" s="22">
        <v>9</v>
      </c>
      <c r="N1" s="22">
        <v>10</v>
      </c>
      <c r="O1" s="22">
        <v>11</v>
      </c>
      <c r="P1" s="22">
        <v>12</v>
      </c>
      <c r="Q1" s="22">
        <v>13</v>
      </c>
      <c r="R1" s="22">
        <v>14</v>
      </c>
      <c r="S1" s="22">
        <v>15</v>
      </c>
      <c r="T1" s="22">
        <v>16</v>
      </c>
      <c r="U1" s="22">
        <v>17</v>
      </c>
      <c r="V1" s="22">
        <v>18</v>
      </c>
      <c r="W1" s="22">
        <v>19</v>
      </c>
      <c r="X1" s="22">
        <v>20</v>
      </c>
      <c r="Y1" s="22">
        <v>21</v>
      </c>
      <c r="Z1" s="22">
        <v>22</v>
      </c>
      <c r="AA1" s="22">
        <v>23</v>
      </c>
      <c r="AB1" s="22">
        <v>24</v>
      </c>
      <c r="AC1" s="22">
        <v>25</v>
      </c>
      <c r="AD1" s="22">
        <v>26</v>
      </c>
      <c r="AE1" s="22">
        <v>27</v>
      </c>
      <c r="AF1" s="22">
        <v>28</v>
      </c>
      <c r="AG1" s="22">
        <v>29</v>
      </c>
      <c r="AH1" s="22">
        <v>30</v>
      </c>
      <c r="AI1" s="22">
        <v>31</v>
      </c>
      <c r="AJ1" s="22">
        <v>32</v>
      </c>
      <c r="AK1" s="22">
        <v>33</v>
      </c>
      <c r="AL1" s="22">
        <v>34</v>
      </c>
      <c r="AM1" s="22">
        <v>35</v>
      </c>
      <c r="AN1" s="22">
        <v>36</v>
      </c>
      <c r="AO1" s="22">
        <v>37</v>
      </c>
      <c r="AP1" s="22">
        <v>38</v>
      </c>
      <c r="AQ1" s="22">
        <v>39</v>
      </c>
      <c r="AR1" s="22">
        <v>40</v>
      </c>
      <c r="AS1" s="22">
        <v>41</v>
      </c>
      <c r="AT1" s="22">
        <v>42</v>
      </c>
      <c r="AU1" s="22">
        <v>43</v>
      </c>
      <c r="AV1" s="22">
        <v>44</v>
      </c>
      <c r="AW1" s="22">
        <v>45</v>
      </c>
      <c r="AX1" s="22">
        <v>46</v>
      </c>
      <c r="AY1" s="22">
        <v>47</v>
      </c>
      <c r="AZ1" s="22">
        <v>48</v>
      </c>
      <c r="BA1" s="22">
        <v>49</v>
      </c>
      <c r="BB1" s="22">
        <v>50</v>
      </c>
      <c r="BC1" s="22">
        <v>51</v>
      </c>
      <c r="BD1" s="22">
        <v>52</v>
      </c>
      <c r="BE1" s="22">
        <v>53</v>
      </c>
      <c r="BF1" s="22">
        <v>54</v>
      </c>
      <c r="BG1" s="22">
        <v>55</v>
      </c>
      <c r="BH1" s="22">
        <v>56</v>
      </c>
      <c r="BI1" s="22">
        <v>57</v>
      </c>
      <c r="BJ1" s="22">
        <v>58</v>
      </c>
      <c r="BK1" s="22">
        <v>59</v>
      </c>
      <c r="BL1" s="22">
        <v>60</v>
      </c>
      <c r="BM1" s="22">
        <v>61</v>
      </c>
      <c r="BN1" s="22">
        <v>62</v>
      </c>
      <c r="BO1" s="22">
        <v>63</v>
      </c>
      <c r="BP1" s="22">
        <v>64</v>
      </c>
      <c r="BQ1" s="22">
        <v>65</v>
      </c>
      <c r="BR1" s="22">
        <v>66</v>
      </c>
      <c r="BS1" s="22">
        <v>67</v>
      </c>
      <c r="BT1" s="22">
        <v>68</v>
      </c>
      <c r="BU1" s="22">
        <v>69</v>
      </c>
      <c r="BV1" s="22">
        <v>70</v>
      </c>
      <c r="BW1" s="22">
        <v>71</v>
      </c>
      <c r="BX1" s="22">
        <v>72</v>
      </c>
      <c r="BY1" s="22">
        <v>73</v>
      </c>
      <c r="BZ1" s="22">
        <v>74</v>
      </c>
      <c r="CA1" s="22">
        <v>75</v>
      </c>
      <c r="CB1" s="22">
        <v>76</v>
      </c>
      <c r="CC1" s="22">
        <v>77</v>
      </c>
      <c r="CD1" s="22">
        <v>78</v>
      </c>
      <c r="CE1" s="22">
        <v>79</v>
      </c>
      <c r="CF1" s="22">
        <v>80</v>
      </c>
      <c r="CG1" s="22">
        <v>81</v>
      </c>
      <c r="CH1" s="22">
        <v>82</v>
      </c>
      <c r="CI1" s="22">
        <v>83</v>
      </c>
      <c r="CJ1" s="22">
        <v>84</v>
      </c>
      <c r="CK1" s="22">
        <v>85</v>
      </c>
      <c r="CL1" s="22">
        <v>86</v>
      </c>
      <c r="CM1" s="22">
        <v>87</v>
      </c>
      <c r="CN1" s="22">
        <v>88</v>
      </c>
      <c r="CO1" s="22">
        <v>89</v>
      </c>
      <c r="CP1" s="22">
        <v>90</v>
      </c>
      <c r="CQ1" s="22">
        <v>91</v>
      </c>
      <c r="CR1" s="22">
        <v>92</v>
      </c>
      <c r="CS1" s="22">
        <v>93</v>
      </c>
      <c r="CT1" s="22">
        <v>94</v>
      </c>
      <c r="CU1" s="22">
        <v>95</v>
      </c>
      <c r="CV1" s="22">
        <v>96</v>
      </c>
      <c r="CW1" s="22">
        <v>97</v>
      </c>
      <c r="CX1" s="22">
        <v>98</v>
      </c>
      <c r="CY1" s="22">
        <v>99</v>
      </c>
      <c r="CZ1" s="22">
        <v>100</v>
      </c>
      <c r="DA1" s="22">
        <v>101</v>
      </c>
      <c r="DB1" s="22">
        <v>102</v>
      </c>
      <c r="DC1" s="22">
        <v>103</v>
      </c>
      <c r="DD1" s="22">
        <v>104</v>
      </c>
      <c r="DE1" s="22">
        <v>105</v>
      </c>
      <c r="DF1" s="22">
        <v>106</v>
      </c>
      <c r="DG1" s="22">
        <v>107</v>
      </c>
      <c r="DH1" s="22">
        <v>108</v>
      </c>
      <c r="DI1" s="22">
        <v>109</v>
      </c>
      <c r="DJ1" s="22">
        <v>110</v>
      </c>
      <c r="DK1" s="22">
        <v>111</v>
      </c>
      <c r="DL1" s="22">
        <v>112</v>
      </c>
      <c r="DM1" s="22">
        <v>113</v>
      </c>
      <c r="DN1" s="22">
        <v>114</v>
      </c>
      <c r="DO1" s="22">
        <v>115</v>
      </c>
      <c r="DP1" s="22">
        <v>116</v>
      </c>
      <c r="DQ1" s="22">
        <v>117</v>
      </c>
      <c r="DR1" s="22">
        <v>118</v>
      </c>
      <c r="DS1" s="22">
        <v>119</v>
      </c>
      <c r="DT1" s="22">
        <v>120</v>
      </c>
      <c r="DU1" s="22">
        <v>121</v>
      </c>
      <c r="DV1" s="22">
        <v>122</v>
      </c>
      <c r="DW1" s="22">
        <v>123</v>
      </c>
      <c r="DX1" s="22">
        <v>124</v>
      </c>
      <c r="DY1" s="22">
        <v>125</v>
      </c>
      <c r="DZ1" s="22">
        <v>126</v>
      </c>
      <c r="EA1" s="22">
        <v>127</v>
      </c>
      <c r="EB1" s="22">
        <v>128</v>
      </c>
      <c r="EC1" s="22">
        <v>129</v>
      </c>
      <c r="ED1" s="22">
        <v>130</v>
      </c>
      <c r="EE1" s="22">
        <v>131</v>
      </c>
      <c r="EF1" s="22">
        <v>132</v>
      </c>
      <c r="EG1" s="22">
        <v>133</v>
      </c>
      <c r="EH1" s="22">
        <v>134</v>
      </c>
      <c r="EI1" s="22">
        <v>135</v>
      </c>
      <c r="EJ1" s="22">
        <v>136</v>
      </c>
      <c r="EK1" s="22">
        <v>137</v>
      </c>
      <c r="EL1" s="22">
        <v>138</v>
      </c>
      <c r="EM1" s="22">
        <v>139</v>
      </c>
      <c r="EN1" s="22">
        <v>140</v>
      </c>
      <c r="EO1" s="22">
        <v>141</v>
      </c>
      <c r="EP1" s="22">
        <v>142</v>
      </c>
      <c r="EQ1" s="22">
        <v>143</v>
      </c>
      <c r="ER1" s="22">
        <v>144</v>
      </c>
      <c r="ES1" s="22">
        <v>145</v>
      </c>
      <c r="ET1" s="22">
        <v>146</v>
      </c>
      <c r="EU1" s="22">
        <v>147</v>
      </c>
      <c r="EV1" s="22">
        <v>148</v>
      </c>
      <c r="EW1" s="22">
        <v>149</v>
      </c>
      <c r="EX1" s="22">
        <v>150</v>
      </c>
      <c r="EY1" s="22">
        <v>151</v>
      </c>
      <c r="EZ1" s="22">
        <v>152</v>
      </c>
      <c r="FA1" s="22">
        <v>153</v>
      </c>
      <c r="FB1" s="22">
        <v>154</v>
      </c>
      <c r="FC1" s="22">
        <v>155</v>
      </c>
      <c r="FD1" s="22">
        <v>156</v>
      </c>
      <c r="FE1" s="22">
        <v>157</v>
      </c>
      <c r="FF1" s="22">
        <v>158</v>
      </c>
      <c r="FG1" s="22">
        <v>159</v>
      </c>
      <c r="FH1" s="22">
        <v>160</v>
      </c>
      <c r="FI1" s="22">
        <v>161</v>
      </c>
      <c r="FJ1" s="22">
        <v>162</v>
      </c>
      <c r="FK1" s="22">
        <v>163</v>
      </c>
      <c r="FL1" s="22">
        <v>164</v>
      </c>
      <c r="FM1" s="22">
        <v>165</v>
      </c>
      <c r="FN1" s="22">
        <v>166</v>
      </c>
      <c r="FO1" s="22">
        <v>167</v>
      </c>
      <c r="FP1" s="22">
        <v>168</v>
      </c>
      <c r="FQ1" s="22">
        <v>169</v>
      </c>
      <c r="FR1" s="22">
        <v>170</v>
      </c>
      <c r="FS1" s="22">
        <v>171</v>
      </c>
      <c r="FT1" s="22">
        <v>172</v>
      </c>
      <c r="FU1" s="22">
        <v>173</v>
      </c>
      <c r="FV1" s="22">
        <v>174</v>
      </c>
      <c r="FW1" s="22">
        <v>175</v>
      </c>
      <c r="FX1" s="22">
        <v>176</v>
      </c>
      <c r="FY1" s="22">
        <v>177</v>
      </c>
      <c r="FZ1" s="22">
        <v>178</v>
      </c>
      <c r="GA1" s="22">
        <v>179</v>
      </c>
      <c r="GB1" s="22">
        <v>180</v>
      </c>
      <c r="GC1" s="22">
        <v>181</v>
      </c>
      <c r="GD1" s="22">
        <v>182</v>
      </c>
      <c r="GE1" s="22">
        <v>183</v>
      </c>
      <c r="GF1" s="22">
        <v>184</v>
      </c>
      <c r="GG1" s="22">
        <v>185</v>
      </c>
      <c r="GH1" s="22">
        <v>186</v>
      </c>
      <c r="GI1" s="22">
        <v>187</v>
      </c>
      <c r="GJ1" s="22">
        <v>188</v>
      </c>
      <c r="GK1" s="22">
        <v>189</v>
      </c>
      <c r="GL1" s="22">
        <v>190</v>
      </c>
      <c r="GM1" s="22">
        <v>191</v>
      </c>
      <c r="GN1" s="22">
        <v>192</v>
      </c>
      <c r="GO1" s="22">
        <v>193</v>
      </c>
      <c r="GP1" s="22">
        <v>194</v>
      </c>
      <c r="GQ1" s="22">
        <v>195</v>
      </c>
      <c r="GR1" s="22">
        <v>196</v>
      </c>
      <c r="GS1" s="22">
        <v>197</v>
      </c>
      <c r="GT1" s="22">
        <v>198</v>
      </c>
      <c r="GU1" s="22">
        <v>199</v>
      </c>
      <c r="GV1" s="22">
        <v>200</v>
      </c>
      <c r="GW1" s="22">
        <v>201</v>
      </c>
      <c r="GX1" s="22">
        <v>202</v>
      </c>
      <c r="GY1" s="22">
        <v>203</v>
      </c>
      <c r="GZ1" s="22">
        <v>204</v>
      </c>
      <c r="HA1" s="22">
        <v>205</v>
      </c>
      <c r="HB1" s="22">
        <v>206</v>
      </c>
      <c r="HC1" s="22">
        <v>207</v>
      </c>
      <c r="HD1" s="22">
        <v>208</v>
      </c>
      <c r="HE1" s="22">
        <v>209</v>
      </c>
      <c r="HF1" s="22">
        <v>210</v>
      </c>
      <c r="HG1" s="22">
        <v>211</v>
      </c>
      <c r="HH1" s="22">
        <v>212</v>
      </c>
      <c r="HI1" s="22">
        <v>213</v>
      </c>
      <c r="HJ1" s="22">
        <v>214</v>
      </c>
      <c r="HK1" s="22">
        <v>215</v>
      </c>
      <c r="HL1" s="22">
        <v>216</v>
      </c>
      <c r="HM1" s="22">
        <v>217</v>
      </c>
      <c r="HN1" s="22">
        <v>218</v>
      </c>
      <c r="HO1" s="22">
        <v>219</v>
      </c>
      <c r="HP1" s="22">
        <v>220</v>
      </c>
      <c r="HQ1" s="22">
        <v>221</v>
      </c>
      <c r="HR1" s="22">
        <v>222</v>
      </c>
      <c r="HS1" s="22">
        <v>223</v>
      </c>
      <c r="HT1" s="22">
        <v>224</v>
      </c>
      <c r="HU1" s="22">
        <v>225</v>
      </c>
      <c r="HV1" s="22">
        <v>226</v>
      </c>
      <c r="HW1" s="22">
        <v>227</v>
      </c>
      <c r="HX1" s="22">
        <v>228</v>
      </c>
      <c r="HY1" s="22">
        <v>229</v>
      </c>
      <c r="HZ1" s="22">
        <v>230</v>
      </c>
      <c r="IA1" s="22">
        <v>231</v>
      </c>
      <c r="IB1" s="22">
        <v>232</v>
      </c>
      <c r="IC1" s="22">
        <v>233</v>
      </c>
      <c r="ID1" s="22">
        <v>234</v>
      </c>
      <c r="IE1" s="22">
        <v>235</v>
      </c>
      <c r="IF1" s="22">
        <v>236</v>
      </c>
      <c r="IG1" s="22">
        <v>237</v>
      </c>
      <c r="IH1" s="22">
        <v>238</v>
      </c>
      <c r="II1" s="22">
        <v>239</v>
      </c>
      <c r="IJ1" s="22">
        <v>240</v>
      </c>
      <c r="IK1" s="22">
        <v>241</v>
      </c>
      <c r="IL1" s="22">
        <v>242</v>
      </c>
      <c r="IM1" s="22">
        <v>243</v>
      </c>
      <c r="IN1" s="22">
        <v>244</v>
      </c>
      <c r="IO1" s="22">
        <v>245</v>
      </c>
      <c r="IP1" s="22">
        <v>246</v>
      </c>
      <c r="IQ1" s="22">
        <v>247</v>
      </c>
      <c r="IR1" s="22">
        <v>248</v>
      </c>
      <c r="IS1" s="22">
        <v>249</v>
      </c>
      <c r="IT1" s="22">
        <v>250</v>
      </c>
      <c r="IU1" s="22">
        <v>251</v>
      </c>
      <c r="IV1" s="22">
        <v>252</v>
      </c>
      <c r="IW1" s="22">
        <v>253</v>
      </c>
      <c r="IX1" s="22">
        <v>254</v>
      </c>
      <c r="IY1" s="22">
        <v>255</v>
      </c>
      <c r="IZ1" s="22">
        <v>256</v>
      </c>
      <c r="JA1" s="22">
        <v>257</v>
      </c>
      <c r="JB1" s="22">
        <v>258</v>
      </c>
      <c r="JC1" s="22">
        <v>259</v>
      </c>
      <c r="JD1" s="22">
        <v>260</v>
      </c>
      <c r="JE1" s="22">
        <v>261</v>
      </c>
      <c r="JF1" s="22">
        <v>262</v>
      </c>
      <c r="JG1" s="22">
        <v>263</v>
      </c>
      <c r="JH1" s="22">
        <v>264</v>
      </c>
      <c r="JI1" s="22">
        <v>265</v>
      </c>
      <c r="JJ1" s="22">
        <v>266</v>
      </c>
      <c r="JK1" s="22">
        <v>267</v>
      </c>
      <c r="JL1" s="22">
        <v>268</v>
      </c>
      <c r="JM1" s="22">
        <v>269</v>
      </c>
      <c r="JN1" s="22">
        <v>270</v>
      </c>
      <c r="JO1" s="22">
        <v>271</v>
      </c>
      <c r="JP1" s="22">
        <v>272</v>
      </c>
      <c r="JQ1" s="22">
        <v>273</v>
      </c>
      <c r="JR1" s="22">
        <v>274</v>
      </c>
      <c r="JS1" s="22">
        <v>275</v>
      </c>
      <c r="JT1" s="22">
        <v>276</v>
      </c>
      <c r="JU1" s="22">
        <v>277</v>
      </c>
      <c r="JV1" s="22">
        <v>278</v>
      </c>
      <c r="JW1" s="22">
        <v>279</v>
      </c>
      <c r="JX1" s="22">
        <v>280</v>
      </c>
      <c r="JY1" s="22">
        <v>281</v>
      </c>
      <c r="JZ1" s="22">
        <v>282</v>
      </c>
      <c r="KA1" s="22">
        <v>283</v>
      </c>
      <c r="KB1" s="22">
        <v>284</v>
      </c>
      <c r="KC1" s="22">
        <v>285</v>
      </c>
      <c r="KD1" s="22">
        <v>286</v>
      </c>
      <c r="KE1" s="22">
        <v>287</v>
      </c>
      <c r="KF1" s="22">
        <v>288</v>
      </c>
      <c r="KG1" s="22">
        <v>289</v>
      </c>
      <c r="KH1" s="22">
        <v>290</v>
      </c>
      <c r="KI1" s="22">
        <v>291</v>
      </c>
      <c r="KJ1" s="22">
        <v>292</v>
      </c>
      <c r="KK1" s="22">
        <v>293</v>
      </c>
      <c r="KL1" s="22">
        <v>294</v>
      </c>
      <c r="KM1" s="22">
        <v>295</v>
      </c>
      <c r="KN1" s="22">
        <v>296</v>
      </c>
      <c r="KO1" s="22">
        <v>297</v>
      </c>
      <c r="KP1" s="22">
        <v>298</v>
      </c>
      <c r="KQ1" s="22">
        <v>299</v>
      </c>
      <c r="KR1" s="22">
        <v>300</v>
      </c>
      <c r="KS1" s="22">
        <v>301</v>
      </c>
      <c r="KT1" s="22">
        <v>302</v>
      </c>
      <c r="KU1" s="22">
        <v>303</v>
      </c>
      <c r="KV1" s="22">
        <v>304</v>
      </c>
      <c r="KW1" s="22">
        <v>305</v>
      </c>
      <c r="KX1" s="22">
        <v>306</v>
      </c>
      <c r="KY1" s="22">
        <v>307</v>
      </c>
      <c r="KZ1" s="22">
        <v>308</v>
      </c>
      <c r="LA1" s="22">
        <v>309</v>
      </c>
      <c r="LB1" s="22">
        <v>310</v>
      </c>
      <c r="LC1" s="22">
        <v>311</v>
      </c>
      <c r="LD1" s="22">
        <v>312</v>
      </c>
      <c r="LE1" s="22">
        <v>313</v>
      </c>
      <c r="LF1" s="22">
        <v>314</v>
      </c>
      <c r="LG1" s="22">
        <v>315</v>
      </c>
      <c r="LH1" s="22">
        <v>316</v>
      </c>
      <c r="LI1" s="22">
        <v>317</v>
      </c>
      <c r="LJ1" s="22">
        <v>318</v>
      </c>
      <c r="LK1" s="22">
        <v>319</v>
      </c>
      <c r="LL1" s="22">
        <v>320</v>
      </c>
      <c r="LM1" s="22">
        <v>321</v>
      </c>
      <c r="LN1" s="22">
        <v>322</v>
      </c>
      <c r="LO1" s="22">
        <v>323</v>
      </c>
      <c r="LP1" s="22">
        <v>324</v>
      </c>
      <c r="LQ1" s="22">
        <v>325</v>
      </c>
      <c r="LR1" s="22">
        <v>326</v>
      </c>
      <c r="LS1" s="22">
        <v>327</v>
      </c>
      <c r="LT1" s="22">
        <v>328</v>
      </c>
      <c r="LU1" s="22">
        <v>329</v>
      </c>
      <c r="LV1" s="22">
        <v>330</v>
      </c>
      <c r="LW1" s="22">
        <v>331</v>
      </c>
      <c r="LX1" s="22">
        <v>332</v>
      </c>
      <c r="LY1" s="22">
        <v>333</v>
      </c>
      <c r="LZ1" s="22">
        <v>334</v>
      </c>
      <c r="MA1" s="22">
        <v>335</v>
      </c>
      <c r="MB1" s="22">
        <v>336</v>
      </c>
      <c r="MC1" s="22">
        <v>337</v>
      </c>
      <c r="MD1" s="22">
        <v>338</v>
      </c>
      <c r="ME1" s="22">
        <v>339</v>
      </c>
      <c r="MF1" s="22">
        <v>340</v>
      </c>
      <c r="MG1" s="22">
        <v>341</v>
      </c>
      <c r="MH1" s="22">
        <v>342</v>
      </c>
      <c r="MI1" s="22">
        <v>343</v>
      </c>
      <c r="MJ1" s="22">
        <v>344</v>
      </c>
      <c r="MK1" s="22">
        <v>345</v>
      </c>
      <c r="ML1" s="22">
        <v>346</v>
      </c>
      <c r="MM1" s="22">
        <v>347</v>
      </c>
      <c r="MN1" s="22">
        <v>348</v>
      </c>
      <c r="MO1" s="22">
        <v>349</v>
      </c>
      <c r="MP1" s="22">
        <v>350</v>
      </c>
      <c r="MQ1" s="22">
        <v>351</v>
      </c>
      <c r="MR1" s="22">
        <v>352</v>
      </c>
      <c r="MS1" s="22">
        <v>353</v>
      </c>
      <c r="MT1" s="22">
        <v>354</v>
      </c>
      <c r="MU1" s="22">
        <v>355</v>
      </c>
      <c r="MV1" s="22">
        <v>356</v>
      </c>
      <c r="MW1" s="22">
        <v>357</v>
      </c>
      <c r="MX1" s="22">
        <v>358</v>
      </c>
      <c r="MY1" s="22">
        <v>359</v>
      </c>
      <c r="MZ1" s="22">
        <v>360</v>
      </c>
    </row>
    <row r="2" spans="1:364" x14ac:dyDescent="0.2">
      <c r="A2" s="10"/>
      <c r="B2" s="13" t="s">
        <v>5</v>
      </c>
    </row>
    <row r="3" spans="1:364" hidden="1" outlineLevel="2" x14ac:dyDescent="0.2">
      <c r="A3" s="1"/>
    </row>
    <row r="4" spans="1:364" hidden="1" outlineLevel="2" x14ac:dyDescent="0.2">
      <c r="A4" s="1"/>
      <c r="B4" s="13"/>
    </row>
    <row r="5" spans="1:364" hidden="1" outlineLevel="2" x14ac:dyDescent="0.2">
      <c r="A5" s="1" t="s">
        <v>45</v>
      </c>
      <c r="B5" s="2" t="s">
        <v>16</v>
      </c>
      <c r="E5" s="23">
        <f>EDATE(Input!$B$3,E1-1)</f>
        <v>45658</v>
      </c>
      <c r="F5" s="23">
        <f>EDATE(Input!$B$3,F1-1)</f>
        <v>45689</v>
      </c>
      <c r="G5" s="23">
        <f>EDATE(Input!$B$3,G1-1)</f>
        <v>45717</v>
      </c>
      <c r="H5" s="23">
        <f>EDATE(Input!$B$3,H1-1)</f>
        <v>45748</v>
      </c>
      <c r="I5" s="23">
        <f>EDATE(Input!$B$3,I1-1)</f>
        <v>45778</v>
      </c>
      <c r="J5" s="23">
        <f>EDATE(Input!$B$3,J1-1)</f>
        <v>45809</v>
      </c>
      <c r="K5" s="23">
        <f>EDATE(Input!$B$3,K1-1)</f>
        <v>45839</v>
      </c>
      <c r="L5" s="23">
        <f>EDATE(Input!$B$3,L1-1)</f>
        <v>45870</v>
      </c>
      <c r="M5" s="23">
        <f>EDATE(Input!$B$3,M1-1)</f>
        <v>45901</v>
      </c>
      <c r="N5" s="23">
        <f>EDATE(Input!$B$3,N1-1)</f>
        <v>45931</v>
      </c>
      <c r="O5" s="23">
        <f>EDATE(Input!$B$3,O1-1)</f>
        <v>45962</v>
      </c>
      <c r="P5" s="23">
        <f>EDATE(Input!$B$3,P1-1)</f>
        <v>45992</v>
      </c>
      <c r="Q5" s="23">
        <f>EDATE(Input!$B$3,Q1-1)</f>
        <v>46023</v>
      </c>
      <c r="R5" s="23">
        <f>EDATE(Input!$B$3,R1-1)</f>
        <v>46054</v>
      </c>
      <c r="S5" s="23">
        <f>EDATE(Input!$B$3,S1-1)</f>
        <v>46082</v>
      </c>
      <c r="T5" s="23">
        <f>EDATE(Input!$B$3,T1-1)</f>
        <v>46113</v>
      </c>
      <c r="U5" s="23">
        <f>EDATE(Input!$B$3,U1-1)</f>
        <v>46143</v>
      </c>
      <c r="V5" s="23">
        <f>EDATE(Input!$B$3,V1-1)</f>
        <v>46174</v>
      </c>
      <c r="W5" s="23">
        <f>EDATE(Input!$B$3,W1-1)</f>
        <v>46204</v>
      </c>
      <c r="X5" s="23">
        <f>EDATE(Input!$B$3,X1-1)</f>
        <v>46235</v>
      </c>
      <c r="Y5" s="23">
        <f>EDATE(Input!$B$3,Y1-1)</f>
        <v>46266</v>
      </c>
      <c r="Z5" s="23">
        <f>EDATE(Input!$B$3,Z1-1)</f>
        <v>46296</v>
      </c>
      <c r="AA5" s="23">
        <f>EDATE(Input!$B$3,AA1-1)</f>
        <v>46327</v>
      </c>
      <c r="AB5" s="23">
        <f>EDATE(Input!$B$3,AB1-1)</f>
        <v>46357</v>
      </c>
      <c r="AC5" s="23">
        <f>EDATE(Input!$B$3,AC1-1)</f>
        <v>46388</v>
      </c>
      <c r="AD5" s="23">
        <f>EDATE(Input!$B$3,AD1-1)</f>
        <v>46419</v>
      </c>
      <c r="AE5" s="23">
        <f>EDATE(Input!$B$3,AE1-1)</f>
        <v>46447</v>
      </c>
      <c r="AF5" s="23">
        <f>EDATE(Input!$B$3,AF1-1)</f>
        <v>46478</v>
      </c>
      <c r="AG5" s="23">
        <f>EDATE(Input!$B$3,AG1-1)</f>
        <v>46508</v>
      </c>
      <c r="AH5" s="23">
        <f>EDATE(Input!$B$3,AH1-1)</f>
        <v>46539</v>
      </c>
      <c r="AI5" s="23">
        <f>EDATE(Input!$B$3,AI1-1)</f>
        <v>46569</v>
      </c>
      <c r="AJ5" s="23">
        <f>EDATE(Input!$B$3,AJ1-1)</f>
        <v>46600</v>
      </c>
      <c r="AK5" s="23">
        <f>EDATE(Input!$B$3,AK1-1)</f>
        <v>46631</v>
      </c>
      <c r="AL5" s="23">
        <f>EDATE(Input!$B$3,AL1-1)</f>
        <v>46661</v>
      </c>
      <c r="AM5" s="23">
        <f>EDATE(Input!$B$3,AM1-1)</f>
        <v>46692</v>
      </c>
      <c r="AN5" s="23">
        <f>EDATE(Input!$B$3,AN1-1)</f>
        <v>46722</v>
      </c>
      <c r="AO5" s="23">
        <f>EDATE(Input!$B$3,AO1-1)</f>
        <v>46753</v>
      </c>
      <c r="AP5" s="23">
        <f>EDATE(Input!$B$3,AP1-1)</f>
        <v>46784</v>
      </c>
      <c r="AQ5" s="23">
        <f>EDATE(Input!$B$3,AQ1-1)</f>
        <v>46813</v>
      </c>
      <c r="AR5" s="23">
        <f>EDATE(Input!$B$3,AR1-1)</f>
        <v>46844</v>
      </c>
      <c r="AS5" s="23">
        <f>EDATE(Input!$B$3,AS1-1)</f>
        <v>46874</v>
      </c>
      <c r="AT5" s="23">
        <f>EDATE(Input!$B$3,AT1-1)</f>
        <v>46905</v>
      </c>
      <c r="AU5" s="23">
        <f>EDATE(Input!$B$3,AU1-1)</f>
        <v>46935</v>
      </c>
      <c r="AV5" s="23">
        <f>EDATE(Input!$B$3,AV1-1)</f>
        <v>46966</v>
      </c>
      <c r="AW5" s="23">
        <f>EDATE(Input!$B$3,AW1-1)</f>
        <v>46997</v>
      </c>
      <c r="AX5" s="23">
        <f>EDATE(Input!$B$3,AX1-1)</f>
        <v>47027</v>
      </c>
      <c r="AY5" s="23">
        <f>EDATE(Input!$B$3,AY1-1)</f>
        <v>47058</v>
      </c>
      <c r="AZ5" s="23">
        <f>EDATE(Input!$B$3,AZ1-1)</f>
        <v>47088</v>
      </c>
      <c r="BA5" s="23">
        <f>EDATE(Input!$B$3,BA1-1)</f>
        <v>47119</v>
      </c>
      <c r="BB5" s="23">
        <f>EDATE(Input!$B$3,BB1-1)</f>
        <v>47150</v>
      </c>
      <c r="BC5" s="23">
        <f>EDATE(Input!$B$3,BC1-1)</f>
        <v>47178</v>
      </c>
      <c r="BD5" s="23">
        <f>EDATE(Input!$B$3,BD1-1)</f>
        <v>47209</v>
      </c>
      <c r="BE5" s="23">
        <f>EDATE(Input!$B$3,BE1-1)</f>
        <v>47239</v>
      </c>
      <c r="BF5" s="23">
        <f>EDATE(Input!$B$3,BF1-1)</f>
        <v>47270</v>
      </c>
      <c r="BG5" s="23">
        <f>EDATE(Input!$B$3,BG1-1)</f>
        <v>47300</v>
      </c>
      <c r="BH5" s="23">
        <f>EDATE(Input!$B$3,BH1-1)</f>
        <v>47331</v>
      </c>
      <c r="BI5" s="23">
        <f>EDATE(Input!$B$3,BI1-1)</f>
        <v>47362</v>
      </c>
      <c r="BJ5" s="23">
        <f>EDATE(Input!$B$3,BJ1-1)</f>
        <v>47392</v>
      </c>
      <c r="BK5" s="23">
        <f>EDATE(Input!$B$3,BK1-1)</f>
        <v>47423</v>
      </c>
      <c r="BL5" s="23">
        <f>EDATE(Input!$B$3,BL1-1)</f>
        <v>47453</v>
      </c>
      <c r="BM5" s="23">
        <f>EDATE(Input!$B$3,BM1-1)</f>
        <v>47484</v>
      </c>
      <c r="BN5" s="23">
        <f>EDATE(Input!$B$3,BN1-1)</f>
        <v>47515</v>
      </c>
      <c r="BO5" s="23">
        <f>EDATE(Input!$B$3,BO1-1)</f>
        <v>47543</v>
      </c>
      <c r="BP5" s="23">
        <f>EDATE(Input!$B$3,BP1-1)</f>
        <v>47574</v>
      </c>
      <c r="BQ5" s="23">
        <f>EDATE(Input!$B$3,BQ1-1)</f>
        <v>47604</v>
      </c>
      <c r="BR5" s="23">
        <f>EDATE(Input!$B$3,BR1-1)</f>
        <v>47635</v>
      </c>
      <c r="BS5" s="23">
        <f>EDATE(Input!$B$3,BS1-1)</f>
        <v>47665</v>
      </c>
      <c r="BT5" s="23">
        <f>EDATE(Input!$B$3,BT1-1)</f>
        <v>47696</v>
      </c>
      <c r="BU5" s="23">
        <f>EDATE(Input!$B$3,BU1-1)</f>
        <v>47727</v>
      </c>
      <c r="BV5" s="23">
        <f>EDATE(Input!$B$3,BV1-1)</f>
        <v>47757</v>
      </c>
      <c r="BW5" s="23">
        <f>EDATE(Input!$B$3,BW1-1)</f>
        <v>47788</v>
      </c>
      <c r="BX5" s="23">
        <f>EDATE(Input!$B$3,BX1-1)</f>
        <v>47818</v>
      </c>
      <c r="BY5" s="23">
        <f>EDATE(Input!$B$3,BY1-1)</f>
        <v>47849</v>
      </c>
      <c r="BZ5" s="23">
        <f>EDATE(Input!$B$3,BZ1-1)</f>
        <v>47880</v>
      </c>
      <c r="CA5" s="23">
        <f>EDATE(Input!$B$3,CA1-1)</f>
        <v>47908</v>
      </c>
      <c r="CB5" s="23">
        <f>EDATE(Input!$B$3,CB1-1)</f>
        <v>47939</v>
      </c>
      <c r="CC5" s="23">
        <f>EDATE(Input!$B$3,CC1-1)</f>
        <v>47969</v>
      </c>
      <c r="CD5" s="23">
        <f>EDATE(Input!$B$3,CD1-1)</f>
        <v>48000</v>
      </c>
      <c r="CE5" s="23">
        <f>EDATE(Input!$B$3,CE1-1)</f>
        <v>48030</v>
      </c>
      <c r="CF5" s="23">
        <f>EDATE(Input!$B$3,CF1-1)</f>
        <v>48061</v>
      </c>
      <c r="CG5" s="23">
        <f>EDATE(Input!$B$3,CG1-1)</f>
        <v>48092</v>
      </c>
      <c r="CH5" s="23">
        <f>EDATE(Input!$B$3,CH1-1)</f>
        <v>48122</v>
      </c>
      <c r="CI5" s="23">
        <f>EDATE(Input!$B$3,CI1-1)</f>
        <v>48153</v>
      </c>
      <c r="CJ5" s="23">
        <f>EDATE(Input!$B$3,CJ1-1)</f>
        <v>48183</v>
      </c>
      <c r="CK5" s="23">
        <f>EDATE(Input!$B$3,CK1-1)</f>
        <v>48214</v>
      </c>
      <c r="CL5" s="23">
        <f>EDATE(Input!$B$3,CL1-1)</f>
        <v>48245</v>
      </c>
      <c r="CM5" s="23">
        <f>EDATE(Input!$B$3,CM1-1)</f>
        <v>48274</v>
      </c>
      <c r="CN5" s="23">
        <f>EDATE(Input!$B$3,CN1-1)</f>
        <v>48305</v>
      </c>
      <c r="CO5" s="23">
        <f>EDATE(Input!$B$3,CO1-1)</f>
        <v>48335</v>
      </c>
      <c r="CP5" s="23">
        <f>EDATE(Input!$B$3,CP1-1)</f>
        <v>48366</v>
      </c>
      <c r="CQ5" s="23">
        <f>EDATE(Input!$B$3,CQ1-1)</f>
        <v>48396</v>
      </c>
      <c r="CR5" s="23">
        <f>EDATE(Input!$B$3,CR1-1)</f>
        <v>48427</v>
      </c>
      <c r="CS5" s="23">
        <f>EDATE(Input!$B$3,CS1-1)</f>
        <v>48458</v>
      </c>
      <c r="CT5" s="23">
        <f>EDATE(Input!$B$3,CT1-1)</f>
        <v>48488</v>
      </c>
      <c r="CU5" s="23">
        <f>EDATE(Input!$B$3,CU1-1)</f>
        <v>48519</v>
      </c>
      <c r="CV5" s="23">
        <f>EDATE(Input!$B$3,CV1-1)</f>
        <v>48549</v>
      </c>
      <c r="CW5" s="23">
        <f>EDATE(Input!$B$3,CW1-1)</f>
        <v>48580</v>
      </c>
      <c r="CX5" s="23">
        <f>EDATE(Input!$B$3,CX1-1)</f>
        <v>48611</v>
      </c>
      <c r="CY5" s="23">
        <f>EDATE(Input!$B$3,CY1-1)</f>
        <v>48639</v>
      </c>
      <c r="CZ5" s="23">
        <f>EDATE(Input!$B$3,CZ1-1)</f>
        <v>48670</v>
      </c>
      <c r="DA5" s="23">
        <f>EDATE(Input!$B$3,DA1-1)</f>
        <v>48700</v>
      </c>
      <c r="DB5" s="23">
        <f>EDATE(Input!$B$3,DB1-1)</f>
        <v>48731</v>
      </c>
      <c r="DC5" s="23">
        <f>EDATE(Input!$B$3,DC1-1)</f>
        <v>48761</v>
      </c>
      <c r="DD5" s="23">
        <f>EDATE(Input!$B$3,DD1-1)</f>
        <v>48792</v>
      </c>
      <c r="DE5" s="23">
        <f>EDATE(Input!$B$3,DE1-1)</f>
        <v>48823</v>
      </c>
      <c r="DF5" s="23">
        <f>EDATE(Input!$B$3,DF1-1)</f>
        <v>48853</v>
      </c>
      <c r="DG5" s="23">
        <f>EDATE(Input!$B$3,DG1-1)</f>
        <v>48884</v>
      </c>
      <c r="DH5" s="23">
        <f>EDATE(Input!$B$3,DH1-1)</f>
        <v>48914</v>
      </c>
      <c r="DI5" s="23">
        <f>EDATE(Input!$B$3,DI1-1)</f>
        <v>48945</v>
      </c>
      <c r="DJ5" s="23">
        <f>EDATE(Input!$B$3,DJ1-1)</f>
        <v>48976</v>
      </c>
      <c r="DK5" s="23">
        <f>EDATE(Input!$B$3,DK1-1)</f>
        <v>49004</v>
      </c>
      <c r="DL5" s="23">
        <f>EDATE(Input!$B$3,DL1-1)</f>
        <v>49035</v>
      </c>
      <c r="DM5" s="23">
        <f>EDATE(Input!$B$3,DM1-1)</f>
        <v>49065</v>
      </c>
      <c r="DN5" s="23">
        <f>EDATE(Input!$B$3,DN1-1)</f>
        <v>49096</v>
      </c>
      <c r="DO5" s="23">
        <f>EDATE(Input!$B$3,DO1-1)</f>
        <v>49126</v>
      </c>
      <c r="DP5" s="23">
        <f>EDATE(Input!$B$3,DP1-1)</f>
        <v>49157</v>
      </c>
      <c r="DQ5" s="23">
        <f>EDATE(Input!$B$3,DQ1-1)</f>
        <v>49188</v>
      </c>
      <c r="DR5" s="23">
        <f>EDATE(Input!$B$3,DR1-1)</f>
        <v>49218</v>
      </c>
      <c r="DS5" s="23">
        <f>EDATE(Input!$B$3,DS1-1)</f>
        <v>49249</v>
      </c>
      <c r="DT5" s="23">
        <f>EDATE(Input!$B$3,DT1-1)</f>
        <v>49279</v>
      </c>
      <c r="DU5" s="23">
        <f>EDATE(Input!$B$3,DU1-1)</f>
        <v>49310</v>
      </c>
      <c r="DV5" s="23">
        <f>EDATE(Input!$B$3,DV1-1)</f>
        <v>49341</v>
      </c>
      <c r="DW5" s="23">
        <f>EDATE(Input!$B$3,DW1-1)</f>
        <v>49369</v>
      </c>
      <c r="DX5" s="23">
        <f>EDATE(Input!$B$3,DX1-1)</f>
        <v>49400</v>
      </c>
      <c r="DY5" s="23">
        <f>EDATE(Input!$B$3,DY1-1)</f>
        <v>49430</v>
      </c>
      <c r="DZ5" s="23">
        <f>EDATE(Input!$B$3,DZ1-1)</f>
        <v>49461</v>
      </c>
      <c r="EA5" s="23">
        <f>EDATE(Input!$B$3,EA1-1)</f>
        <v>49491</v>
      </c>
      <c r="EB5" s="23">
        <f>EDATE(Input!$B$3,EB1-1)</f>
        <v>49522</v>
      </c>
      <c r="EC5" s="23">
        <f>EDATE(Input!$B$3,EC1-1)</f>
        <v>49553</v>
      </c>
      <c r="ED5" s="23">
        <f>EDATE(Input!$B$3,ED1-1)</f>
        <v>49583</v>
      </c>
      <c r="EE5" s="23">
        <f>EDATE(Input!$B$3,EE1-1)</f>
        <v>49614</v>
      </c>
      <c r="EF5" s="23">
        <f>EDATE(Input!$B$3,EF1-1)</f>
        <v>49644</v>
      </c>
      <c r="EG5" s="23">
        <f>EDATE(Input!$B$3,EG1-1)</f>
        <v>49675</v>
      </c>
      <c r="EH5" s="23">
        <f>EDATE(Input!$B$3,EH1-1)</f>
        <v>49706</v>
      </c>
      <c r="EI5" s="23">
        <f>EDATE(Input!$B$3,EI1-1)</f>
        <v>49735</v>
      </c>
      <c r="EJ5" s="23">
        <f>EDATE(Input!$B$3,EJ1-1)</f>
        <v>49766</v>
      </c>
      <c r="EK5" s="23">
        <f>EDATE(Input!$B$3,EK1-1)</f>
        <v>49796</v>
      </c>
      <c r="EL5" s="23">
        <f>EDATE(Input!$B$3,EL1-1)</f>
        <v>49827</v>
      </c>
      <c r="EM5" s="23">
        <f>EDATE(Input!$B$3,EM1-1)</f>
        <v>49857</v>
      </c>
      <c r="EN5" s="23">
        <f>EDATE(Input!$B$3,EN1-1)</f>
        <v>49888</v>
      </c>
      <c r="EO5" s="23">
        <f>EDATE(Input!$B$3,EO1-1)</f>
        <v>49919</v>
      </c>
      <c r="EP5" s="23">
        <f>EDATE(Input!$B$3,EP1-1)</f>
        <v>49949</v>
      </c>
      <c r="EQ5" s="23">
        <f>EDATE(Input!$B$3,EQ1-1)</f>
        <v>49980</v>
      </c>
      <c r="ER5" s="23">
        <f>EDATE(Input!$B$3,ER1-1)</f>
        <v>50010</v>
      </c>
      <c r="ES5" s="23">
        <f>EDATE(Input!$B$3,ES1-1)</f>
        <v>50041</v>
      </c>
      <c r="ET5" s="23">
        <f>EDATE(Input!$B$3,ET1-1)</f>
        <v>50072</v>
      </c>
      <c r="EU5" s="23">
        <f>EDATE(Input!$B$3,EU1-1)</f>
        <v>50100</v>
      </c>
      <c r="EV5" s="23">
        <f>EDATE(Input!$B$3,EV1-1)</f>
        <v>50131</v>
      </c>
      <c r="EW5" s="23">
        <f>EDATE(Input!$B$3,EW1-1)</f>
        <v>50161</v>
      </c>
      <c r="EX5" s="23">
        <f>EDATE(Input!$B$3,EX1-1)</f>
        <v>50192</v>
      </c>
      <c r="EY5" s="23">
        <f>EDATE(Input!$B$3,EY1-1)</f>
        <v>50222</v>
      </c>
      <c r="EZ5" s="23">
        <f>EDATE(Input!$B$3,EZ1-1)</f>
        <v>50253</v>
      </c>
      <c r="FA5" s="23">
        <f>EDATE(Input!$B$3,FA1-1)</f>
        <v>50284</v>
      </c>
      <c r="FB5" s="23">
        <f>EDATE(Input!$B$3,FB1-1)</f>
        <v>50314</v>
      </c>
      <c r="FC5" s="23">
        <f>EDATE(Input!$B$3,FC1-1)</f>
        <v>50345</v>
      </c>
      <c r="FD5" s="23">
        <f>EDATE(Input!$B$3,FD1-1)</f>
        <v>50375</v>
      </c>
      <c r="FE5" s="23">
        <f>EDATE(Input!$B$3,FE1-1)</f>
        <v>50406</v>
      </c>
      <c r="FF5" s="23">
        <f>EDATE(Input!$B$3,FF1-1)</f>
        <v>50437</v>
      </c>
      <c r="FG5" s="23">
        <f>EDATE(Input!$B$3,FG1-1)</f>
        <v>50465</v>
      </c>
      <c r="FH5" s="23">
        <f>EDATE(Input!$B$3,FH1-1)</f>
        <v>50496</v>
      </c>
      <c r="FI5" s="23">
        <f>EDATE(Input!$B$3,FI1-1)</f>
        <v>50526</v>
      </c>
      <c r="FJ5" s="23">
        <f>EDATE(Input!$B$3,FJ1-1)</f>
        <v>50557</v>
      </c>
      <c r="FK5" s="23">
        <f>EDATE(Input!$B$3,FK1-1)</f>
        <v>50587</v>
      </c>
      <c r="FL5" s="23">
        <f>EDATE(Input!$B$3,FL1-1)</f>
        <v>50618</v>
      </c>
      <c r="FM5" s="23">
        <f>EDATE(Input!$B$3,FM1-1)</f>
        <v>50649</v>
      </c>
      <c r="FN5" s="23">
        <f>EDATE(Input!$B$3,FN1-1)</f>
        <v>50679</v>
      </c>
      <c r="FO5" s="23">
        <f>EDATE(Input!$B$3,FO1-1)</f>
        <v>50710</v>
      </c>
      <c r="FP5" s="23">
        <f>EDATE(Input!$B$3,FP1-1)</f>
        <v>50740</v>
      </c>
      <c r="FQ5" s="23">
        <f>EDATE(Input!$B$3,FQ1-1)</f>
        <v>50771</v>
      </c>
      <c r="FR5" s="23">
        <f>EDATE(Input!$B$3,FR1-1)</f>
        <v>50802</v>
      </c>
      <c r="FS5" s="23">
        <f>EDATE(Input!$B$3,FS1-1)</f>
        <v>50830</v>
      </c>
      <c r="FT5" s="23">
        <f>EDATE(Input!$B$3,FT1-1)</f>
        <v>50861</v>
      </c>
      <c r="FU5" s="23">
        <f>EDATE(Input!$B$3,FU1-1)</f>
        <v>50891</v>
      </c>
      <c r="FV5" s="23">
        <f>EDATE(Input!$B$3,FV1-1)</f>
        <v>50922</v>
      </c>
      <c r="FW5" s="23">
        <f>EDATE(Input!$B$3,FW1-1)</f>
        <v>50952</v>
      </c>
      <c r="FX5" s="23">
        <f>EDATE(Input!$B$3,FX1-1)</f>
        <v>50983</v>
      </c>
      <c r="FY5" s="23">
        <f>EDATE(Input!$B$3,FY1-1)</f>
        <v>51014</v>
      </c>
      <c r="FZ5" s="23">
        <f>EDATE(Input!$B$3,FZ1-1)</f>
        <v>51044</v>
      </c>
      <c r="GA5" s="23">
        <f>EDATE(Input!$B$3,GA1-1)</f>
        <v>51075</v>
      </c>
      <c r="GB5" s="23">
        <f>EDATE(Input!$B$3,GB1-1)</f>
        <v>51105</v>
      </c>
      <c r="GC5" s="23">
        <f>EDATE(Input!$B$3,GC1-1)</f>
        <v>51136</v>
      </c>
      <c r="GD5" s="23">
        <f>EDATE(Input!$B$3,GD1-1)</f>
        <v>51167</v>
      </c>
      <c r="GE5" s="23">
        <f>EDATE(Input!$B$3,GE1-1)</f>
        <v>51196</v>
      </c>
      <c r="GF5" s="23">
        <f>EDATE(Input!$B$3,GF1-1)</f>
        <v>51227</v>
      </c>
      <c r="GG5" s="23">
        <f>EDATE(Input!$B$3,GG1-1)</f>
        <v>51257</v>
      </c>
      <c r="GH5" s="23">
        <f>EDATE(Input!$B$3,GH1-1)</f>
        <v>51288</v>
      </c>
      <c r="GI5" s="23">
        <f>EDATE(Input!$B$3,GI1-1)</f>
        <v>51318</v>
      </c>
      <c r="GJ5" s="23">
        <f>EDATE(Input!$B$3,GJ1-1)</f>
        <v>51349</v>
      </c>
      <c r="GK5" s="23">
        <f>EDATE(Input!$B$3,GK1-1)</f>
        <v>51380</v>
      </c>
      <c r="GL5" s="23">
        <f>EDATE(Input!$B$3,GL1-1)</f>
        <v>51410</v>
      </c>
      <c r="GM5" s="23">
        <f>EDATE(Input!$B$3,GM1-1)</f>
        <v>51441</v>
      </c>
      <c r="GN5" s="23">
        <f>EDATE(Input!$B$3,GN1-1)</f>
        <v>51471</v>
      </c>
      <c r="GO5" s="23">
        <f>EDATE(Input!$B$3,GO1-1)</f>
        <v>51502</v>
      </c>
      <c r="GP5" s="23">
        <f>EDATE(Input!$B$3,GP1-1)</f>
        <v>51533</v>
      </c>
      <c r="GQ5" s="23">
        <f>EDATE(Input!$B$3,GQ1-1)</f>
        <v>51561</v>
      </c>
      <c r="GR5" s="23">
        <f>EDATE(Input!$B$3,GR1-1)</f>
        <v>51592</v>
      </c>
      <c r="GS5" s="23">
        <f>EDATE(Input!$B$3,GS1-1)</f>
        <v>51622</v>
      </c>
      <c r="GT5" s="23">
        <f>EDATE(Input!$B$3,GT1-1)</f>
        <v>51653</v>
      </c>
      <c r="GU5" s="23">
        <f>EDATE(Input!$B$3,GU1-1)</f>
        <v>51683</v>
      </c>
      <c r="GV5" s="23">
        <f>EDATE(Input!$B$3,GV1-1)</f>
        <v>51714</v>
      </c>
      <c r="GW5" s="23">
        <f>EDATE(Input!$B$3,GW1-1)</f>
        <v>51745</v>
      </c>
      <c r="GX5" s="23">
        <f>EDATE(Input!$B$3,GX1-1)</f>
        <v>51775</v>
      </c>
      <c r="GY5" s="23">
        <f>EDATE(Input!$B$3,GY1-1)</f>
        <v>51806</v>
      </c>
      <c r="GZ5" s="23">
        <f>EDATE(Input!$B$3,GZ1-1)</f>
        <v>51836</v>
      </c>
      <c r="HA5" s="23">
        <f>EDATE(Input!$B$3,HA1-1)</f>
        <v>51867</v>
      </c>
      <c r="HB5" s="23">
        <f>EDATE(Input!$B$3,HB1-1)</f>
        <v>51898</v>
      </c>
      <c r="HC5" s="23">
        <f>EDATE(Input!$B$3,HC1-1)</f>
        <v>51926</v>
      </c>
      <c r="HD5" s="23">
        <f>EDATE(Input!$B$3,HD1-1)</f>
        <v>51957</v>
      </c>
      <c r="HE5" s="23">
        <f>EDATE(Input!$B$3,HE1-1)</f>
        <v>51987</v>
      </c>
      <c r="HF5" s="23">
        <f>EDATE(Input!$B$3,HF1-1)</f>
        <v>52018</v>
      </c>
      <c r="HG5" s="23">
        <f>EDATE(Input!$B$3,HG1-1)</f>
        <v>52048</v>
      </c>
      <c r="HH5" s="23">
        <f>EDATE(Input!$B$3,HH1-1)</f>
        <v>52079</v>
      </c>
      <c r="HI5" s="23">
        <f>EDATE(Input!$B$3,HI1-1)</f>
        <v>52110</v>
      </c>
      <c r="HJ5" s="23">
        <f>EDATE(Input!$B$3,HJ1-1)</f>
        <v>52140</v>
      </c>
      <c r="HK5" s="23">
        <f>EDATE(Input!$B$3,HK1-1)</f>
        <v>52171</v>
      </c>
      <c r="HL5" s="23">
        <f>EDATE(Input!$B$3,HL1-1)</f>
        <v>52201</v>
      </c>
      <c r="HM5" s="23">
        <f>EDATE(Input!$B$3,HM1-1)</f>
        <v>52232</v>
      </c>
      <c r="HN5" s="23">
        <f>EDATE(Input!$B$3,HN1-1)</f>
        <v>52263</v>
      </c>
      <c r="HO5" s="23">
        <f>EDATE(Input!$B$3,HO1-1)</f>
        <v>52291</v>
      </c>
      <c r="HP5" s="23">
        <f>EDATE(Input!$B$3,HP1-1)</f>
        <v>52322</v>
      </c>
      <c r="HQ5" s="23">
        <f>EDATE(Input!$B$3,HQ1-1)</f>
        <v>52352</v>
      </c>
      <c r="HR5" s="23">
        <f>EDATE(Input!$B$3,HR1-1)</f>
        <v>52383</v>
      </c>
      <c r="HS5" s="23">
        <f>EDATE(Input!$B$3,HS1-1)</f>
        <v>52413</v>
      </c>
      <c r="HT5" s="23">
        <f>EDATE(Input!$B$3,HT1-1)</f>
        <v>52444</v>
      </c>
      <c r="HU5" s="23">
        <f>EDATE(Input!$B$3,HU1-1)</f>
        <v>52475</v>
      </c>
      <c r="HV5" s="23">
        <f>EDATE(Input!$B$3,HV1-1)</f>
        <v>52505</v>
      </c>
      <c r="HW5" s="23">
        <f>EDATE(Input!$B$3,HW1-1)</f>
        <v>52536</v>
      </c>
      <c r="HX5" s="23">
        <f>EDATE(Input!$B$3,HX1-1)</f>
        <v>52566</v>
      </c>
      <c r="HY5" s="23">
        <f>EDATE(Input!$B$3,HY1-1)</f>
        <v>52597</v>
      </c>
      <c r="HZ5" s="23">
        <f>EDATE(Input!$B$3,HZ1-1)</f>
        <v>52628</v>
      </c>
      <c r="IA5" s="23">
        <f>EDATE(Input!$B$3,IA1-1)</f>
        <v>52657</v>
      </c>
      <c r="IB5" s="23">
        <f>EDATE(Input!$B$3,IB1-1)</f>
        <v>52688</v>
      </c>
      <c r="IC5" s="23">
        <f>EDATE(Input!$B$3,IC1-1)</f>
        <v>52718</v>
      </c>
      <c r="ID5" s="23">
        <f>EDATE(Input!$B$3,ID1-1)</f>
        <v>52749</v>
      </c>
      <c r="IE5" s="23">
        <f>EDATE(Input!$B$3,IE1-1)</f>
        <v>52779</v>
      </c>
      <c r="IF5" s="23">
        <f>EDATE(Input!$B$3,IF1-1)</f>
        <v>52810</v>
      </c>
      <c r="IG5" s="23">
        <f>EDATE(Input!$B$3,IG1-1)</f>
        <v>52841</v>
      </c>
      <c r="IH5" s="23">
        <f>EDATE(Input!$B$3,IH1-1)</f>
        <v>52871</v>
      </c>
      <c r="II5" s="23">
        <f>EDATE(Input!$B$3,II1-1)</f>
        <v>52902</v>
      </c>
      <c r="IJ5" s="23">
        <f>EDATE(Input!$B$3,IJ1-1)</f>
        <v>52932</v>
      </c>
      <c r="IK5" s="23">
        <f>EDATE(Input!$B$3,IK1-1)</f>
        <v>52963</v>
      </c>
      <c r="IL5" s="23">
        <f>EDATE(Input!$B$3,IL1-1)</f>
        <v>52994</v>
      </c>
      <c r="IM5" s="23">
        <f>EDATE(Input!$B$3,IM1-1)</f>
        <v>53022</v>
      </c>
      <c r="IN5" s="23">
        <f>EDATE(Input!$B$3,IN1-1)</f>
        <v>53053</v>
      </c>
      <c r="IO5" s="23">
        <f>EDATE(Input!$B$3,IO1-1)</f>
        <v>53083</v>
      </c>
      <c r="IP5" s="23">
        <f>EDATE(Input!$B$3,IP1-1)</f>
        <v>53114</v>
      </c>
      <c r="IQ5" s="23">
        <f>EDATE(Input!$B$3,IQ1-1)</f>
        <v>53144</v>
      </c>
      <c r="IR5" s="23">
        <f>EDATE(Input!$B$3,IR1-1)</f>
        <v>53175</v>
      </c>
      <c r="IS5" s="23">
        <f>EDATE(Input!$B$3,IS1-1)</f>
        <v>53206</v>
      </c>
      <c r="IT5" s="23">
        <f>EDATE(Input!$B$3,IT1-1)</f>
        <v>53236</v>
      </c>
      <c r="IU5" s="23">
        <f>EDATE(Input!$B$3,IU1-1)</f>
        <v>53267</v>
      </c>
      <c r="IV5" s="23">
        <f>EDATE(Input!$B$3,IV1-1)</f>
        <v>53297</v>
      </c>
      <c r="IW5" s="23">
        <f>EDATE(Input!$B$3,IW1-1)</f>
        <v>53328</v>
      </c>
      <c r="IX5" s="23">
        <f>EDATE(Input!$B$3,IX1-1)</f>
        <v>53359</v>
      </c>
      <c r="IY5" s="23">
        <f>EDATE(Input!$B$3,IY1-1)</f>
        <v>53387</v>
      </c>
      <c r="IZ5" s="23">
        <f>EDATE(Input!$B$3,IZ1-1)</f>
        <v>53418</v>
      </c>
      <c r="JA5" s="23">
        <f>EDATE(Input!$B$3,JA1-1)</f>
        <v>53448</v>
      </c>
      <c r="JB5" s="23">
        <f>EDATE(Input!$B$3,JB1-1)</f>
        <v>53479</v>
      </c>
      <c r="JC5" s="23">
        <f>EDATE(Input!$B$3,JC1-1)</f>
        <v>53509</v>
      </c>
      <c r="JD5" s="23">
        <f>EDATE(Input!$B$3,JD1-1)</f>
        <v>53540</v>
      </c>
      <c r="JE5" s="23">
        <f>EDATE(Input!$B$3,JE1-1)</f>
        <v>53571</v>
      </c>
      <c r="JF5" s="23">
        <f>EDATE(Input!$B$3,JF1-1)</f>
        <v>53601</v>
      </c>
      <c r="JG5" s="23">
        <f>EDATE(Input!$B$3,JG1-1)</f>
        <v>53632</v>
      </c>
      <c r="JH5" s="23">
        <f>EDATE(Input!$B$3,JH1-1)</f>
        <v>53662</v>
      </c>
      <c r="JI5" s="23">
        <f>EDATE(Input!$B$3,JI1-1)</f>
        <v>53693</v>
      </c>
      <c r="JJ5" s="23">
        <f>EDATE(Input!$B$3,JJ1-1)</f>
        <v>53724</v>
      </c>
      <c r="JK5" s="23">
        <f>EDATE(Input!$B$3,JK1-1)</f>
        <v>53752</v>
      </c>
      <c r="JL5" s="23">
        <f>EDATE(Input!$B$3,JL1-1)</f>
        <v>53783</v>
      </c>
      <c r="JM5" s="23">
        <f>EDATE(Input!$B$3,JM1-1)</f>
        <v>53813</v>
      </c>
      <c r="JN5" s="23">
        <f>EDATE(Input!$B$3,JN1-1)</f>
        <v>53844</v>
      </c>
      <c r="JO5" s="23">
        <f>EDATE(Input!$B$3,JO1-1)</f>
        <v>53874</v>
      </c>
      <c r="JP5" s="23">
        <f>EDATE(Input!$B$3,JP1-1)</f>
        <v>53905</v>
      </c>
      <c r="JQ5" s="23">
        <f>EDATE(Input!$B$3,JQ1-1)</f>
        <v>53936</v>
      </c>
      <c r="JR5" s="23">
        <f>EDATE(Input!$B$3,JR1-1)</f>
        <v>53966</v>
      </c>
      <c r="JS5" s="23">
        <f>EDATE(Input!$B$3,JS1-1)</f>
        <v>53997</v>
      </c>
      <c r="JT5" s="23">
        <f>EDATE(Input!$B$3,JT1-1)</f>
        <v>54027</v>
      </c>
      <c r="JU5" s="23">
        <f>EDATE(Input!$B$3,JU1-1)</f>
        <v>54058</v>
      </c>
      <c r="JV5" s="23">
        <f>EDATE(Input!$B$3,JV1-1)</f>
        <v>54089</v>
      </c>
      <c r="JW5" s="23">
        <f>EDATE(Input!$B$3,JW1-1)</f>
        <v>54118</v>
      </c>
      <c r="JX5" s="23">
        <f>EDATE(Input!$B$3,JX1-1)</f>
        <v>54149</v>
      </c>
      <c r="JY5" s="23">
        <f>EDATE(Input!$B$3,JY1-1)</f>
        <v>54179</v>
      </c>
      <c r="JZ5" s="23">
        <f>EDATE(Input!$B$3,JZ1-1)</f>
        <v>54210</v>
      </c>
      <c r="KA5" s="23">
        <f>EDATE(Input!$B$3,KA1-1)</f>
        <v>54240</v>
      </c>
      <c r="KB5" s="23">
        <f>EDATE(Input!$B$3,KB1-1)</f>
        <v>54271</v>
      </c>
      <c r="KC5" s="23">
        <f>EDATE(Input!$B$3,KC1-1)</f>
        <v>54302</v>
      </c>
      <c r="KD5" s="23">
        <f>EDATE(Input!$B$3,KD1-1)</f>
        <v>54332</v>
      </c>
      <c r="KE5" s="23">
        <f>EDATE(Input!$B$3,KE1-1)</f>
        <v>54363</v>
      </c>
      <c r="KF5" s="23">
        <f>EDATE(Input!$B$3,KF1-1)</f>
        <v>54393</v>
      </c>
      <c r="KG5" s="23">
        <f>EDATE(Input!$B$3,KG1-1)</f>
        <v>54424</v>
      </c>
      <c r="KH5" s="23">
        <f>EDATE(Input!$B$3,KH1-1)</f>
        <v>54455</v>
      </c>
      <c r="KI5" s="23">
        <f>EDATE(Input!$B$3,KI1-1)</f>
        <v>54483</v>
      </c>
      <c r="KJ5" s="23">
        <f>EDATE(Input!$B$3,KJ1-1)</f>
        <v>54514</v>
      </c>
      <c r="KK5" s="23">
        <f>EDATE(Input!$B$3,KK1-1)</f>
        <v>54544</v>
      </c>
      <c r="KL5" s="23">
        <f>EDATE(Input!$B$3,KL1-1)</f>
        <v>54575</v>
      </c>
      <c r="KM5" s="23">
        <f>EDATE(Input!$B$3,KM1-1)</f>
        <v>54605</v>
      </c>
      <c r="KN5" s="23">
        <f>EDATE(Input!$B$3,KN1-1)</f>
        <v>54636</v>
      </c>
      <c r="KO5" s="23">
        <f>EDATE(Input!$B$3,KO1-1)</f>
        <v>54667</v>
      </c>
      <c r="KP5" s="23">
        <f>EDATE(Input!$B$3,KP1-1)</f>
        <v>54697</v>
      </c>
      <c r="KQ5" s="23">
        <f>EDATE(Input!$B$3,KQ1-1)</f>
        <v>54728</v>
      </c>
      <c r="KR5" s="23">
        <f>EDATE(Input!$B$3,KR1-1)</f>
        <v>54758</v>
      </c>
      <c r="KS5" s="23">
        <f>EDATE(Input!$B$3,KS1-1)</f>
        <v>54789</v>
      </c>
      <c r="KT5" s="23">
        <f>EDATE(Input!$B$3,KT1-1)</f>
        <v>54820</v>
      </c>
      <c r="KU5" s="23">
        <f>EDATE(Input!$B$3,KU1-1)</f>
        <v>54848</v>
      </c>
      <c r="KV5" s="23">
        <f>EDATE(Input!$B$3,KV1-1)</f>
        <v>54879</v>
      </c>
      <c r="KW5" s="23">
        <f>EDATE(Input!$B$3,KW1-1)</f>
        <v>54909</v>
      </c>
      <c r="KX5" s="23">
        <f>EDATE(Input!$B$3,KX1-1)</f>
        <v>54940</v>
      </c>
      <c r="KY5" s="23">
        <f>EDATE(Input!$B$3,KY1-1)</f>
        <v>54970</v>
      </c>
      <c r="KZ5" s="23">
        <f>EDATE(Input!$B$3,KZ1-1)</f>
        <v>55001</v>
      </c>
      <c r="LA5" s="23">
        <f>EDATE(Input!$B$3,LA1-1)</f>
        <v>55032</v>
      </c>
      <c r="LB5" s="23">
        <f>EDATE(Input!$B$3,LB1-1)</f>
        <v>55062</v>
      </c>
      <c r="LC5" s="23">
        <f>EDATE(Input!$B$3,LC1-1)</f>
        <v>55093</v>
      </c>
      <c r="LD5" s="23">
        <f>EDATE(Input!$B$3,LD1-1)</f>
        <v>55123</v>
      </c>
      <c r="LE5" s="23">
        <f>EDATE(Input!$B$3,LE1-1)</f>
        <v>55154</v>
      </c>
      <c r="LF5" s="23">
        <f>EDATE(Input!$B$3,LF1-1)</f>
        <v>55185</v>
      </c>
      <c r="LG5" s="23">
        <f>EDATE(Input!$B$3,LG1-1)</f>
        <v>55213</v>
      </c>
      <c r="LH5" s="23">
        <f>EDATE(Input!$B$3,LH1-1)</f>
        <v>55244</v>
      </c>
      <c r="LI5" s="23">
        <f>EDATE(Input!$B$3,LI1-1)</f>
        <v>55274</v>
      </c>
      <c r="LJ5" s="23">
        <f>EDATE(Input!$B$3,LJ1-1)</f>
        <v>55305</v>
      </c>
      <c r="LK5" s="23">
        <f>EDATE(Input!$B$3,LK1-1)</f>
        <v>55335</v>
      </c>
      <c r="LL5" s="23">
        <f>EDATE(Input!$B$3,LL1-1)</f>
        <v>55366</v>
      </c>
      <c r="LM5" s="23">
        <f>EDATE(Input!$B$3,LM1-1)</f>
        <v>55397</v>
      </c>
      <c r="LN5" s="23">
        <f>EDATE(Input!$B$3,LN1-1)</f>
        <v>55427</v>
      </c>
      <c r="LO5" s="23">
        <f>EDATE(Input!$B$3,LO1-1)</f>
        <v>55458</v>
      </c>
      <c r="LP5" s="23">
        <f>EDATE(Input!$B$3,LP1-1)</f>
        <v>55488</v>
      </c>
      <c r="LQ5" s="23">
        <f>EDATE(Input!$B$3,LQ1-1)</f>
        <v>55519</v>
      </c>
      <c r="LR5" s="23">
        <f>EDATE(Input!$B$3,LR1-1)</f>
        <v>55550</v>
      </c>
      <c r="LS5" s="23">
        <f>EDATE(Input!$B$3,LS1-1)</f>
        <v>55579</v>
      </c>
      <c r="LT5" s="23">
        <f>EDATE(Input!$B$3,LT1-1)</f>
        <v>55610</v>
      </c>
      <c r="LU5" s="23">
        <f>EDATE(Input!$B$3,LU1-1)</f>
        <v>55640</v>
      </c>
      <c r="LV5" s="23">
        <f>EDATE(Input!$B$3,LV1-1)</f>
        <v>55671</v>
      </c>
      <c r="LW5" s="23">
        <f>EDATE(Input!$B$3,LW1-1)</f>
        <v>55701</v>
      </c>
      <c r="LX5" s="23">
        <f>EDATE(Input!$B$3,LX1-1)</f>
        <v>55732</v>
      </c>
      <c r="LY5" s="23">
        <f>EDATE(Input!$B$3,LY1-1)</f>
        <v>55763</v>
      </c>
      <c r="LZ5" s="23">
        <f>EDATE(Input!$B$3,LZ1-1)</f>
        <v>55793</v>
      </c>
      <c r="MA5" s="23">
        <f>EDATE(Input!$B$3,MA1-1)</f>
        <v>55824</v>
      </c>
      <c r="MB5" s="23">
        <f>EDATE(Input!$B$3,MB1-1)</f>
        <v>55854</v>
      </c>
      <c r="MC5" s="23">
        <f>EDATE(Input!$B$3,MC1-1)</f>
        <v>55885</v>
      </c>
      <c r="MD5" s="23">
        <f>EDATE(Input!$B$3,MD1-1)</f>
        <v>55916</v>
      </c>
      <c r="ME5" s="23">
        <f>EDATE(Input!$B$3,ME1-1)</f>
        <v>55944</v>
      </c>
      <c r="MF5" s="23">
        <f>EDATE(Input!$B$3,MF1-1)</f>
        <v>55975</v>
      </c>
      <c r="MG5" s="23">
        <f>EDATE(Input!$B$3,MG1-1)</f>
        <v>56005</v>
      </c>
      <c r="MH5" s="23">
        <f>EDATE(Input!$B$3,MH1-1)</f>
        <v>56036</v>
      </c>
      <c r="MI5" s="23">
        <f>EDATE(Input!$B$3,MI1-1)</f>
        <v>56066</v>
      </c>
      <c r="MJ5" s="23">
        <f>EDATE(Input!$B$3,MJ1-1)</f>
        <v>56097</v>
      </c>
      <c r="MK5" s="23">
        <f>EDATE(Input!$B$3,MK1-1)</f>
        <v>56128</v>
      </c>
      <c r="ML5" s="23">
        <f>EDATE(Input!$B$3,ML1-1)</f>
        <v>56158</v>
      </c>
      <c r="MM5" s="23">
        <f>EDATE(Input!$B$3,MM1-1)</f>
        <v>56189</v>
      </c>
      <c r="MN5" s="23">
        <f>EDATE(Input!$B$3,MN1-1)</f>
        <v>56219</v>
      </c>
      <c r="MO5" s="23">
        <f>EDATE(Input!$B$3,MO1-1)</f>
        <v>56250</v>
      </c>
      <c r="MP5" s="23">
        <f>EDATE(Input!$B$3,MP1-1)</f>
        <v>56281</v>
      </c>
      <c r="MQ5" s="23">
        <f>EDATE(Input!$B$3,MQ1-1)</f>
        <v>56309</v>
      </c>
      <c r="MR5" s="23">
        <f>EDATE(Input!$B$3,MR1-1)</f>
        <v>56340</v>
      </c>
      <c r="MS5" s="23">
        <f>EDATE(Input!$B$3,MS1-1)</f>
        <v>56370</v>
      </c>
      <c r="MT5" s="23">
        <f>EDATE(Input!$B$3,MT1-1)</f>
        <v>56401</v>
      </c>
      <c r="MU5" s="23">
        <f>EDATE(Input!$B$3,MU1-1)</f>
        <v>56431</v>
      </c>
      <c r="MV5" s="23">
        <f>EDATE(Input!$B$3,MV1-1)</f>
        <v>56462</v>
      </c>
      <c r="MW5" s="23">
        <f>EDATE(Input!$B$3,MW1-1)</f>
        <v>56493</v>
      </c>
      <c r="MX5" s="23">
        <f>EDATE(Input!$B$3,MX1-1)</f>
        <v>56523</v>
      </c>
      <c r="MY5" s="23">
        <f>EDATE(Input!$B$3,MY1-1)</f>
        <v>56554</v>
      </c>
      <c r="MZ5" s="23">
        <f>EDATE(Input!$B$3,MZ1-1)</f>
        <v>56584</v>
      </c>
    </row>
    <row r="6" spans="1:364" hidden="1" outlineLevel="2" x14ac:dyDescent="0.2">
      <c r="A6" s="1" t="s">
        <v>45</v>
      </c>
      <c r="B6" s="2" t="s">
        <v>40</v>
      </c>
      <c r="E6" s="23">
        <f>Input!$B$7</f>
        <v>54278</v>
      </c>
      <c r="F6" s="23">
        <f>Input!$B$7</f>
        <v>54278</v>
      </c>
      <c r="G6" s="23">
        <f>Input!$B$7</f>
        <v>54278</v>
      </c>
      <c r="H6" s="23">
        <f>Input!$B$7</f>
        <v>54278</v>
      </c>
      <c r="I6" s="23">
        <f>Input!$B$7</f>
        <v>54278</v>
      </c>
      <c r="J6" s="23">
        <f>Input!$B$7</f>
        <v>54278</v>
      </c>
      <c r="K6" s="23">
        <f>Input!$B$7</f>
        <v>54278</v>
      </c>
      <c r="L6" s="23">
        <f>Input!$B$7</f>
        <v>54278</v>
      </c>
      <c r="M6" s="23">
        <f>Input!$B$7</f>
        <v>54278</v>
      </c>
      <c r="N6" s="23">
        <f>Input!$B$7</f>
        <v>54278</v>
      </c>
      <c r="O6" s="23">
        <f>Input!$B$7</f>
        <v>54278</v>
      </c>
      <c r="P6" s="23">
        <f>Input!$B$7</f>
        <v>54278</v>
      </c>
      <c r="Q6" s="23">
        <f>Input!$B$7</f>
        <v>54278</v>
      </c>
      <c r="R6" s="23">
        <f>Input!$B$7</f>
        <v>54278</v>
      </c>
      <c r="S6" s="23">
        <f>Input!$B$7</f>
        <v>54278</v>
      </c>
      <c r="T6" s="23">
        <f>Input!$B$7</f>
        <v>54278</v>
      </c>
      <c r="U6" s="23">
        <f>Input!$B$7</f>
        <v>54278</v>
      </c>
      <c r="V6" s="23">
        <f>Input!$B$7</f>
        <v>54278</v>
      </c>
      <c r="W6" s="23">
        <f>Input!$B$7</f>
        <v>54278</v>
      </c>
      <c r="X6" s="23">
        <f>Input!$B$7</f>
        <v>54278</v>
      </c>
      <c r="Y6" s="23">
        <f>Input!$B$7</f>
        <v>54278</v>
      </c>
      <c r="Z6" s="23">
        <f>Input!$B$7</f>
        <v>54278</v>
      </c>
      <c r="AA6" s="23">
        <f>Input!$B$7</f>
        <v>54278</v>
      </c>
      <c r="AB6" s="23">
        <f>Input!$B$7</f>
        <v>54278</v>
      </c>
      <c r="AC6" s="23">
        <f>Input!$B$7</f>
        <v>54278</v>
      </c>
      <c r="AD6" s="23">
        <f>Input!$B$7</f>
        <v>54278</v>
      </c>
      <c r="AE6" s="23">
        <f>Input!$B$7</f>
        <v>54278</v>
      </c>
      <c r="AF6" s="23">
        <f>Input!$B$7</f>
        <v>54278</v>
      </c>
      <c r="AG6" s="23">
        <f>Input!$B$7</f>
        <v>54278</v>
      </c>
      <c r="AH6" s="23">
        <f>Input!$B$7</f>
        <v>54278</v>
      </c>
      <c r="AI6" s="23">
        <f>Input!$B$7</f>
        <v>54278</v>
      </c>
      <c r="AJ6" s="23">
        <f>Input!$B$7</f>
        <v>54278</v>
      </c>
      <c r="AK6" s="23">
        <f>Input!$B$7</f>
        <v>54278</v>
      </c>
      <c r="AL6" s="23">
        <f>Input!$B$7</f>
        <v>54278</v>
      </c>
      <c r="AM6" s="23">
        <f>Input!$B$7</f>
        <v>54278</v>
      </c>
      <c r="AN6" s="23">
        <f>Input!$B$7</f>
        <v>54278</v>
      </c>
      <c r="AO6" s="23">
        <f>Input!$B$7</f>
        <v>54278</v>
      </c>
      <c r="AP6" s="23">
        <f>Input!$B$7</f>
        <v>54278</v>
      </c>
      <c r="AQ6" s="23">
        <f>Input!$B$7</f>
        <v>54278</v>
      </c>
      <c r="AR6" s="23">
        <f>Input!$B$7</f>
        <v>54278</v>
      </c>
      <c r="AS6" s="23">
        <f>Input!$B$7</f>
        <v>54278</v>
      </c>
      <c r="AT6" s="23">
        <f>Input!$B$7</f>
        <v>54278</v>
      </c>
      <c r="AU6" s="23">
        <f>Input!$B$7</f>
        <v>54278</v>
      </c>
      <c r="AV6" s="23">
        <f>Input!$B$7</f>
        <v>54278</v>
      </c>
      <c r="AW6" s="23">
        <f>Input!$B$7</f>
        <v>54278</v>
      </c>
      <c r="AX6" s="23">
        <f>Input!$B$7</f>
        <v>54278</v>
      </c>
      <c r="AY6" s="23">
        <f>Input!$B$7</f>
        <v>54278</v>
      </c>
      <c r="AZ6" s="23">
        <f>Input!$B$7</f>
        <v>54278</v>
      </c>
      <c r="BA6" s="23">
        <f>Input!$B$7</f>
        <v>54278</v>
      </c>
      <c r="BB6" s="23">
        <f>Input!$B$7</f>
        <v>54278</v>
      </c>
      <c r="BC6" s="23">
        <f>Input!$B$7</f>
        <v>54278</v>
      </c>
      <c r="BD6" s="23">
        <f>Input!$B$7</f>
        <v>54278</v>
      </c>
      <c r="BE6" s="23">
        <f>Input!$B$7</f>
        <v>54278</v>
      </c>
      <c r="BF6" s="23">
        <f>Input!$B$7</f>
        <v>54278</v>
      </c>
      <c r="BG6" s="23">
        <f>Input!$B$7</f>
        <v>54278</v>
      </c>
      <c r="BH6" s="23">
        <f>Input!$B$7</f>
        <v>54278</v>
      </c>
      <c r="BI6" s="23">
        <f>Input!$B$7</f>
        <v>54278</v>
      </c>
      <c r="BJ6" s="23">
        <f>Input!$B$7</f>
        <v>54278</v>
      </c>
      <c r="BK6" s="23">
        <f>Input!$B$7</f>
        <v>54278</v>
      </c>
      <c r="BL6" s="23">
        <f>Input!$B$7</f>
        <v>54278</v>
      </c>
      <c r="BM6" s="23">
        <f>Input!$B$7</f>
        <v>54278</v>
      </c>
      <c r="BN6" s="23">
        <f>Input!$B$7</f>
        <v>54278</v>
      </c>
      <c r="BO6" s="23">
        <f>Input!$B$7</f>
        <v>54278</v>
      </c>
      <c r="BP6" s="23">
        <f>Input!$B$7</f>
        <v>54278</v>
      </c>
      <c r="BQ6" s="23">
        <f>Input!$B$7</f>
        <v>54278</v>
      </c>
      <c r="BR6" s="23">
        <f>Input!$B$7</f>
        <v>54278</v>
      </c>
      <c r="BS6" s="23">
        <f>Input!$B$7</f>
        <v>54278</v>
      </c>
      <c r="BT6" s="23">
        <f>Input!$B$7</f>
        <v>54278</v>
      </c>
      <c r="BU6" s="23">
        <f>Input!$B$7</f>
        <v>54278</v>
      </c>
      <c r="BV6" s="23">
        <f>Input!$B$7</f>
        <v>54278</v>
      </c>
      <c r="BW6" s="23">
        <f>Input!$B$7</f>
        <v>54278</v>
      </c>
      <c r="BX6" s="23">
        <f>Input!$B$7</f>
        <v>54278</v>
      </c>
      <c r="BY6" s="23">
        <f>Input!$B$7</f>
        <v>54278</v>
      </c>
      <c r="BZ6" s="23">
        <f>Input!$B$7</f>
        <v>54278</v>
      </c>
      <c r="CA6" s="23">
        <f>Input!$B$7</f>
        <v>54278</v>
      </c>
      <c r="CB6" s="23">
        <f>Input!$B$7</f>
        <v>54278</v>
      </c>
      <c r="CC6" s="23">
        <f>Input!$B$7</f>
        <v>54278</v>
      </c>
      <c r="CD6" s="23">
        <f>Input!$B$7</f>
        <v>54278</v>
      </c>
      <c r="CE6" s="23">
        <f>Input!$B$7</f>
        <v>54278</v>
      </c>
      <c r="CF6" s="23">
        <f>Input!$B$7</f>
        <v>54278</v>
      </c>
      <c r="CG6" s="23">
        <f>Input!$B$7</f>
        <v>54278</v>
      </c>
      <c r="CH6" s="23">
        <f>Input!$B$7</f>
        <v>54278</v>
      </c>
      <c r="CI6" s="23">
        <f>Input!$B$7</f>
        <v>54278</v>
      </c>
      <c r="CJ6" s="23">
        <f>Input!$B$7</f>
        <v>54278</v>
      </c>
      <c r="CK6" s="23">
        <f>Input!$B$7</f>
        <v>54278</v>
      </c>
      <c r="CL6" s="23">
        <f>Input!$B$7</f>
        <v>54278</v>
      </c>
      <c r="CM6" s="23">
        <f>Input!$B$7</f>
        <v>54278</v>
      </c>
      <c r="CN6" s="23">
        <f>Input!$B$7</f>
        <v>54278</v>
      </c>
      <c r="CO6" s="23">
        <f>Input!$B$7</f>
        <v>54278</v>
      </c>
      <c r="CP6" s="23">
        <f>Input!$B$7</f>
        <v>54278</v>
      </c>
      <c r="CQ6" s="23">
        <f>Input!$B$7</f>
        <v>54278</v>
      </c>
      <c r="CR6" s="23">
        <f>Input!$B$7</f>
        <v>54278</v>
      </c>
      <c r="CS6" s="23">
        <f>Input!$B$7</f>
        <v>54278</v>
      </c>
      <c r="CT6" s="23">
        <f>Input!$B$7</f>
        <v>54278</v>
      </c>
      <c r="CU6" s="23">
        <f>Input!$B$7</f>
        <v>54278</v>
      </c>
      <c r="CV6" s="23">
        <f>Input!$B$7</f>
        <v>54278</v>
      </c>
      <c r="CW6" s="23">
        <f>Input!$B$7</f>
        <v>54278</v>
      </c>
      <c r="CX6" s="23">
        <f>Input!$B$7</f>
        <v>54278</v>
      </c>
      <c r="CY6" s="23">
        <f>Input!$B$7</f>
        <v>54278</v>
      </c>
      <c r="CZ6" s="23">
        <f>Input!$B$7</f>
        <v>54278</v>
      </c>
      <c r="DA6" s="23">
        <f>Input!$B$7</f>
        <v>54278</v>
      </c>
      <c r="DB6" s="23">
        <f>Input!$B$7</f>
        <v>54278</v>
      </c>
      <c r="DC6" s="23">
        <f>Input!$B$7</f>
        <v>54278</v>
      </c>
      <c r="DD6" s="23">
        <f>Input!$B$7</f>
        <v>54278</v>
      </c>
      <c r="DE6" s="23">
        <f>Input!$B$7</f>
        <v>54278</v>
      </c>
      <c r="DF6" s="23">
        <f>Input!$B$7</f>
        <v>54278</v>
      </c>
      <c r="DG6" s="23">
        <f>Input!$B$7</f>
        <v>54278</v>
      </c>
      <c r="DH6" s="23">
        <f>Input!$B$7</f>
        <v>54278</v>
      </c>
      <c r="DI6" s="23">
        <f>Input!$B$7</f>
        <v>54278</v>
      </c>
      <c r="DJ6" s="23">
        <f>Input!$B$7</f>
        <v>54278</v>
      </c>
      <c r="DK6" s="23">
        <f>Input!$B$7</f>
        <v>54278</v>
      </c>
      <c r="DL6" s="23">
        <f>Input!$B$7</f>
        <v>54278</v>
      </c>
      <c r="DM6" s="23">
        <f>Input!$B$7</f>
        <v>54278</v>
      </c>
      <c r="DN6" s="23">
        <f>Input!$B$7</f>
        <v>54278</v>
      </c>
      <c r="DO6" s="23">
        <f>Input!$B$7</f>
        <v>54278</v>
      </c>
      <c r="DP6" s="23">
        <f>Input!$B$7</f>
        <v>54278</v>
      </c>
      <c r="DQ6" s="23">
        <f>Input!$B$7</f>
        <v>54278</v>
      </c>
      <c r="DR6" s="23">
        <f>Input!$B$7</f>
        <v>54278</v>
      </c>
      <c r="DS6" s="23">
        <f>Input!$B$7</f>
        <v>54278</v>
      </c>
      <c r="DT6" s="23">
        <f>Input!$B$7</f>
        <v>54278</v>
      </c>
      <c r="DU6" s="23">
        <f>Input!$B$7</f>
        <v>54278</v>
      </c>
      <c r="DV6" s="23">
        <f>Input!$B$7</f>
        <v>54278</v>
      </c>
      <c r="DW6" s="23">
        <f>Input!$B$7</f>
        <v>54278</v>
      </c>
      <c r="DX6" s="23">
        <f>Input!$B$7</f>
        <v>54278</v>
      </c>
      <c r="DY6" s="23">
        <f>Input!$B$7</f>
        <v>54278</v>
      </c>
      <c r="DZ6" s="23">
        <f>Input!$B$7</f>
        <v>54278</v>
      </c>
      <c r="EA6" s="23">
        <f>Input!$B$7</f>
        <v>54278</v>
      </c>
      <c r="EB6" s="23">
        <f>Input!$B$7</f>
        <v>54278</v>
      </c>
      <c r="EC6" s="23">
        <f>Input!$B$7</f>
        <v>54278</v>
      </c>
      <c r="ED6" s="23">
        <f>Input!$B$7</f>
        <v>54278</v>
      </c>
      <c r="EE6" s="23">
        <f>Input!$B$7</f>
        <v>54278</v>
      </c>
      <c r="EF6" s="23">
        <f>Input!$B$7</f>
        <v>54278</v>
      </c>
      <c r="EG6" s="23">
        <f>Input!$B$7</f>
        <v>54278</v>
      </c>
      <c r="EH6" s="23">
        <f>Input!$B$7</f>
        <v>54278</v>
      </c>
      <c r="EI6" s="23">
        <f>Input!$B$7</f>
        <v>54278</v>
      </c>
      <c r="EJ6" s="23">
        <f>Input!$B$7</f>
        <v>54278</v>
      </c>
      <c r="EK6" s="23">
        <f>Input!$B$7</f>
        <v>54278</v>
      </c>
      <c r="EL6" s="23">
        <f>Input!$B$7</f>
        <v>54278</v>
      </c>
      <c r="EM6" s="23">
        <f>Input!$B$7</f>
        <v>54278</v>
      </c>
      <c r="EN6" s="23">
        <f>Input!$B$7</f>
        <v>54278</v>
      </c>
      <c r="EO6" s="23">
        <f>Input!$B$7</f>
        <v>54278</v>
      </c>
      <c r="EP6" s="23">
        <f>Input!$B$7</f>
        <v>54278</v>
      </c>
      <c r="EQ6" s="23">
        <f>Input!$B$7</f>
        <v>54278</v>
      </c>
      <c r="ER6" s="23">
        <f>Input!$B$7</f>
        <v>54278</v>
      </c>
      <c r="ES6" s="23">
        <f>Input!$B$7</f>
        <v>54278</v>
      </c>
      <c r="ET6" s="23">
        <f>Input!$B$7</f>
        <v>54278</v>
      </c>
      <c r="EU6" s="23">
        <f>Input!$B$7</f>
        <v>54278</v>
      </c>
      <c r="EV6" s="23">
        <f>Input!$B$7</f>
        <v>54278</v>
      </c>
      <c r="EW6" s="23">
        <f>Input!$B$7</f>
        <v>54278</v>
      </c>
      <c r="EX6" s="23">
        <f>Input!$B$7</f>
        <v>54278</v>
      </c>
      <c r="EY6" s="23">
        <f>Input!$B$7</f>
        <v>54278</v>
      </c>
      <c r="EZ6" s="23">
        <f>Input!$B$7</f>
        <v>54278</v>
      </c>
      <c r="FA6" s="23">
        <f>Input!$B$7</f>
        <v>54278</v>
      </c>
      <c r="FB6" s="23">
        <f>Input!$B$7</f>
        <v>54278</v>
      </c>
      <c r="FC6" s="23">
        <f>Input!$B$7</f>
        <v>54278</v>
      </c>
      <c r="FD6" s="23">
        <f>Input!$B$7</f>
        <v>54278</v>
      </c>
      <c r="FE6" s="23">
        <f>Input!$B$7</f>
        <v>54278</v>
      </c>
      <c r="FF6" s="23">
        <f>Input!$B$7</f>
        <v>54278</v>
      </c>
      <c r="FG6" s="23">
        <f>Input!$B$7</f>
        <v>54278</v>
      </c>
      <c r="FH6" s="23">
        <f>Input!$B$7</f>
        <v>54278</v>
      </c>
      <c r="FI6" s="23">
        <f>Input!$B$7</f>
        <v>54278</v>
      </c>
      <c r="FJ6" s="23">
        <f>Input!$B$7</f>
        <v>54278</v>
      </c>
      <c r="FK6" s="23">
        <f>Input!$B$7</f>
        <v>54278</v>
      </c>
      <c r="FL6" s="23">
        <f>Input!$B$7</f>
        <v>54278</v>
      </c>
      <c r="FM6" s="23">
        <f>Input!$B$7</f>
        <v>54278</v>
      </c>
      <c r="FN6" s="23">
        <f>Input!$B$7</f>
        <v>54278</v>
      </c>
      <c r="FO6" s="23">
        <f>Input!$B$7</f>
        <v>54278</v>
      </c>
      <c r="FP6" s="23">
        <f>Input!$B$7</f>
        <v>54278</v>
      </c>
      <c r="FQ6" s="23">
        <f>Input!$B$7</f>
        <v>54278</v>
      </c>
      <c r="FR6" s="23">
        <f>Input!$B$7</f>
        <v>54278</v>
      </c>
      <c r="FS6" s="23">
        <f>Input!$B$7</f>
        <v>54278</v>
      </c>
      <c r="FT6" s="23">
        <f>Input!$B$7</f>
        <v>54278</v>
      </c>
      <c r="FU6" s="23">
        <f>Input!$B$7</f>
        <v>54278</v>
      </c>
      <c r="FV6" s="23">
        <f>Input!$B$7</f>
        <v>54278</v>
      </c>
      <c r="FW6" s="23">
        <f>Input!$B$7</f>
        <v>54278</v>
      </c>
      <c r="FX6" s="23">
        <f>Input!$B$7</f>
        <v>54278</v>
      </c>
      <c r="FY6" s="23">
        <f>Input!$B$7</f>
        <v>54278</v>
      </c>
      <c r="FZ6" s="23">
        <f>Input!$B$7</f>
        <v>54278</v>
      </c>
      <c r="GA6" s="23">
        <f>Input!$B$7</f>
        <v>54278</v>
      </c>
      <c r="GB6" s="23">
        <f>Input!$B$7</f>
        <v>54278</v>
      </c>
      <c r="GC6" s="23">
        <f>Input!$B$7</f>
        <v>54278</v>
      </c>
      <c r="GD6" s="23">
        <f>Input!$B$7</f>
        <v>54278</v>
      </c>
      <c r="GE6" s="23">
        <f>Input!$B$7</f>
        <v>54278</v>
      </c>
      <c r="GF6" s="23">
        <f>Input!$B$7</f>
        <v>54278</v>
      </c>
      <c r="GG6" s="23">
        <f>Input!$B$7</f>
        <v>54278</v>
      </c>
      <c r="GH6" s="23">
        <f>Input!$B$7</f>
        <v>54278</v>
      </c>
      <c r="GI6" s="23">
        <f>Input!$B$7</f>
        <v>54278</v>
      </c>
      <c r="GJ6" s="23">
        <f>Input!$B$7</f>
        <v>54278</v>
      </c>
      <c r="GK6" s="23">
        <f>Input!$B$7</f>
        <v>54278</v>
      </c>
      <c r="GL6" s="23">
        <f>Input!$B$7</f>
        <v>54278</v>
      </c>
      <c r="GM6" s="23">
        <f>Input!$B$7</f>
        <v>54278</v>
      </c>
      <c r="GN6" s="23">
        <f>Input!$B$7</f>
        <v>54278</v>
      </c>
      <c r="GO6" s="23">
        <f>Input!$B$7</f>
        <v>54278</v>
      </c>
      <c r="GP6" s="23">
        <f>Input!$B$7</f>
        <v>54278</v>
      </c>
      <c r="GQ6" s="23">
        <f>Input!$B$7</f>
        <v>54278</v>
      </c>
      <c r="GR6" s="23">
        <f>Input!$B$7</f>
        <v>54278</v>
      </c>
      <c r="GS6" s="23">
        <f>Input!$B$7</f>
        <v>54278</v>
      </c>
      <c r="GT6" s="23">
        <f>Input!$B$7</f>
        <v>54278</v>
      </c>
      <c r="GU6" s="23">
        <f>Input!$B$7</f>
        <v>54278</v>
      </c>
      <c r="GV6" s="23">
        <f>Input!$B$7</f>
        <v>54278</v>
      </c>
      <c r="GW6" s="23">
        <f>Input!$B$7</f>
        <v>54278</v>
      </c>
      <c r="GX6" s="23">
        <f>Input!$B$7</f>
        <v>54278</v>
      </c>
      <c r="GY6" s="23">
        <f>Input!$B$7</f>
        <v>54278</v>
      </c>
      <c r="GZ6" s="23">
        <f>Input!$B$7</f>
        <v>54278</v>
      </c>
      <c r="HA6" s="23">
        <f>Input!$B$7</f>
        <v>54278</v>
      </c>
      <c r="HB6" s="23">
        <f>Input!$B$7</f>
        <v>54278</v>
      </c>
      <c r="HC6" s="23">
        <f>Input!$B$7</f>
        <v>54278</v>
      </c>
      <c r="HD6" s="23">
        <f>Input!$B$7</f>
        <v>54278</v>
      </c>
      <c r="HE6" s="23">
        <f>Input!$B$7</f>
        <v>54278</v>
      </c>
      <c r="HF6" s="23">
        <f>Input!$B$7</f>
        <v>54278</v>
      </c>
      <c r="HG6" s="23">
        <f>Input!$B$7</f>
        <v>54278</v>
      </c>
      <c r="HH6" s="23">
        <f>Input!$B$7</f>
        <v>54278</v>
      </c>
      <c r="HI6" s="23">
        <f>Input!$B$7</f>
        <v>54278</v>
      </c>
      <c r="HJ6" s="23">
        <f>Input!$B$7</f>
        <v>54278</v>
      </c>
      <c r="HK6" s="23">
        <f>Input!$B$7</f>
        <v>54278</v>
      </c>
      <c r="HL6" s="23">
        <f>Input!$B$7</f>
        <v>54278</v>
      </c>
      <c r="HM6" s="23">
        <f>Input!$B$7</f>
        <v>54278</v>
      </c>
      <c r="HN6" s="23">
        <f>Input!$B$7</f>
        <v>54278</v>
      </c>
      <c r="HO6" s="23">
        <f>Input!$B$7</f>
        <v>54278</v>
      </c>
      <c r="HP6" s="23">
        <f>Input!$B$7</f>
        <v>54278</v>
      </c>
      <c r="HQ6" s="23">
        <f>Input!$B$7</f>
        <v>54278</v>
      </c>
      <c r="HR6" s="23">
        <f>Input!$B$7</f>
        <v>54278</v>
      </c>
      <c r="HS6" s="23">
        <f>Input!$B$7</f>
        <v>54278</v>
      </c>
      <c r="HT6" s="23">
        <f>Input!$B$7</f>
        <v>54278</v>
      </c>
      <c r="HU6" s="23">
        <f>Input!$B$7</f>
        <v>54278</v>
      </c>
      <c r="HV6" s="23">
        <f>Input!$B$7</f>
        <v>54278</v>
      </c>
      <c r="HW6" s="23">
        <f>Input!$B$7</f>
        <v>54278</v>
      </c>
      <c r="HX6" s="23">
        <f>Input!$B$7</f>
        <v>54278</v>
      </c>
      <c r="HY6" s="23">
        <f>Input!$B$7</f>
        <v>54278</v>
      </c>
      <c r="HZ6" s="23">
        <f>Input!$B$7</f>
        <v>54278</v>
      </c>
      <c r="IA6" s="23">
        <f>Input!$B$7</f>
        <v>54278</v>
      </c>
      <c r="IB6" s="23">
        <f>Input!$B$7</f>
        <v>54278</v>
      </c>
      <c r="IC6" s="23">
        <f>Input!$B$7</f>
        <v>54278</v>
      </c>
      <c r="ID6" s="23">
        <f>Input!$B$7</f>
        <v>54278</v>
      </c>
      <c r="IE6" s="23">
        <f>Input!$B$7</f>
        <v>54278</v>
      </c>
      <c r="IF6" s="23">
        <f>Input!$B$7</f>
        <v>54278</v>
      </c>
      <c r="IG6" s="23">
        <f>Input!$B$7</f>
        <v>54278</v>
      </c>
      <c r="IH6" s="23">
        <f>Input!$B$7</f>
        <v>54278</v>
      </c>
      <c r="II6" s="23">
        <f>Input!$B$7</f>
        <v>54278</v>
      </c>
      <c r="IJ6" s="23">
        <f>Input!$B$7</f>
        <v>54278</v>
      </c>
      <c r="IK6" s="23">
        <f>Input!$B$7</f>
        <v>54278</v>
      </c>
      <c r="IL6" s="23">
        <f>Input!$B$7</f>
        <v>54278</v>
      </c>
      <c r="IM6" s="23">
        <f>Input!$B$7</f>
        <v>54278</v>
      </c>
      <c r="IN6" s="23">
        <f>Input!$B$7</f>
        <v>54278</v>
      </c>
      <c r="IO6" s="23">
        <f>Input!$B$7</f>
        <v>54278</v>
      </c>
      <c r="IP6" s="23">
        <f>Input!$B$7</f>
        <v>54278</v>
      </c>
      <c r="IQ6" s="23">
        <f>Input!$B$7</f>
        <v>54278</v>
      </c>
      <c r="IR6" s="23">
        <f>Input!$B$7</f>
        <v>54278</v>
      </c>
      <c r="IS6" s="23">
        <f>Input!$B$7</f>
        <v>54278</v>
      </c>
      <c r="IT6" s="23">
        <f>Input!$B$7</f>
        <v>54278</v>
      </c>
      <c r="IU6" s="23">
        <f>Input!$B$7</f>
        <v>54278</v>
      </c>
      <c r="IV6" s="23">
        <f>Input!$B$7</f>
        <v>54278</v>
      </c>
      <c r="IW6" s="23">
        <f>Input!$B$7</f>
        <v>54278</v>
      </c>
      <c r="IX6" s="23">
        <f>Input!$B$7</f>
        <v>54278</v>
      </c>
      <c r="IY6" s="23">
        <f>Input!$B$7</f>
        <v>54278</v>
      </c>
      <c r="IZ6" s="23">
        <f>Input!$B$7</f>
        <v>54278</v>
      </c>
      <c r="JA6" s="23">
        <f>Input!$B$7</f>
        <v>54278</v>
      </c>
      <c r="JB6" s="23">
        <f>Input!$B$7</f>
        <v>54278</v>
      </c>
      <c r="JC6" s="23">
        <f>Input!$B$7</f>
        <v>54278</v>
      </c>
      <c r="JD6" s="23">
        <f>Input!$B$7</f>
        <v>54278</v>
      </c>
      <c r="JE6" s="23">
        <f>Input!$B$7</f>
        <v>54278</v>
      </c>
      <c r="JF6" s="23">
        <f>Input!$B$7</f>
        <v>54278</v>
      </c>
      <c r="JG6" s="23">
        <f>Input!$B$7</f>
        <v>54278</v>
      </c>
      <c r="JH6" s="23">
        <f>Input!$B$7</f>
        <v>54278</v>
      </c>
      <c r="JI6" s="23">
        <f>Input!$B$7</f>
        <v>54278</v>
      </c>
      <c r="JJ6" s="23">
        <f>Input!$B$7</f>
        <v>54278</v>
      </c>
      <c r="JK6" s="23">
        <f>Input!$B$7</f>
        <v>54278</v>
      </c>
      <c r="JL6" s="23">
        <f>Input!$B$7</f>
        <v>54278</v>
      </c>
      <c r="JM6" s="23">
        <f>Input!$B$7</f>
        <v>54278</v>
      </c>
      <c r="JN6" s="23">
        <f>Input!$B$7</f>
        <v>54278</v>
      </c>
      <c r="JO6" s="23">
        <f>Input!$B$7</f>
        <v>54278</v>
      </c>
      <c r="JP6" s="23">
        <f>Input!$B$7</f>
        <v>54278</v>
      </c>
      <c r="JQ6" s="23">
        <f>Input!$B$7</f>
        <v>54278</v>
      </c>
      <c r="JR6" s="23">
        <f>Input!$B$7</f>
        <v>54278</v>
      </c>
      <c r="JS6" s="23">
        <f>Input!$B$7</f>
        <v>54278</v>
      </c>
      <c r="JT6" s="23">
        <f>Input!$B$7</f>
        <v>54278</v>
      </c>
      <c r="JU6" s="23">
        <f>Input!$B$7</f>
        <v>54278</v>
      </c>
      <c r="JV6" s="23">
        <f>Input!$B$7</f>
        <v>54278</v>
      </c>
      <c r="JW6" s="23">
        <f>Input!$B$7</f>
        <v>54278</v>
      </c>
      <c r="JX6" s="23">
        <f>Input!$B$7</f>
        <v>54278</v>
      </c>
      <c r="JY6" s="23">
        <f>Input!$B$7</f>
        <v>54278</v>
      </c>
      <c r="JZ6" s="23">
        <f>Input!$B$7</f>
        <v>54278</v>
      </c>
      <c r="KA6" s="23">
        <f>Input!$B$7</f>
        <v>54278</v>
      </c>
      <c r="KB6" s="23">
        <f>Input!$B$7</f>
        <v>54278</v>
      </c>
      <c r="KC6" s="23">
        <f>Input!$B$7</f>
        <v>54278</v>
      </c>
      <c r="KD6" s="23">
        <f>Input!$B$7</f>
        <v>54278</v>
      </c>
      <c r="KE6" s="23">
        <f>Input!$B$7</f>
        <v>54278</v>
      </c>
      <c r="KF6" s="23">
        <f>Input!$B$7</f>
        <v>54278</v>
      </c>
      <c r="KG6" s="23">
        <f>Input!$B$7</f>
        <v>54278</v>
      </c>
      <c r="KH6" s="23">
        <f>Input!$B$7</f>
        <v>54278</v>
      </c>
      <c r="KI6" s="23">
        <f>Input!$B$7</f>
        <v>54278</v>
      </c>
      <c r="KJ6" s="23">
        <f>Input!$B$7</f>
        <v>54278</v>
      </c>
      <c r="KK6" s="23">
        <f>Input!$B$7</f>
        <v>54278</v>
      </c>
      <c r="KL6" s="23">
        <f>Input!$B$7</f>
        <v>54278</v>
      </c>
      <c r="KM6" s="23">
        <f>Input!$B$7</f>
        <v>54278</v>
      </c>
      <c r="KN6" s="23">
        <f>Input!$B$7</f>
        <v>54278</v>
      </c>
      <c r="KO6" s="23">
        <f>Input!$B$7</f>
        <v>54278</v>
      </c>
      <c r="KP6" s="23">
        <f>Input!$B$7</f>
        <v>54278</v>
      </c>
      <c r="KQ6" s="23">
        <f>Input!$B$7</f>
        <v>54278</v>
      </c>
      <c r="KR6" s="23">
        <f>Input!$B$7</f>
        <v>54278</v>
      </c>
      <c r="KS6" s="23">
        <f>Input!$B$7</f>
        <v>54278</v>
      </c>
      <c r="KT6" s="23">
        <f>Input!$B$7</f>
        <v>54278</v>
      </c>
      <c r="KU6" s="23">
        <f>Input!$B$7</f>
        <v>54278</v>
      </c>
      <c r="KV6" s="23">
        <f>Input!$B$7</f>
        <v>54278</v>
      </c>
      <c r="KW6" s="23">
        <f>Input!$B$7</f>
        <v>54278</v>
      </c>
      <c r="KX6" s="23">
        <f>Input!$B$7</f>
        <v>54278</v>
      </c>
      <c r="KY6" s="23">
        <f>Input!$B$7</f>
        <v>54278</v>
      </c>
      <c r="KZ6" s="23">
        <f>Input!$B$7</f>
        <v>54278</v>
      </c>
      <c r="LA6" s="23">
        <f>Input!$B$7</f>
        <v>54278</v>
      </c>
      <c r="LB6" s="23">
        <f>Input!$B$7</f>
        <v>54278</v>
      </c>
      <c r="LC6" s="23">
        <f>Input!$B$7</f>
        <v>54278</v>
      </c>
      <c r="LD6" s="23">
        <f>Input!$B$7</f>
        <v>54278</v>
      </c>
      <c r="LE6" s="23">
        <f>Input!$B$7</f>
        <v>54278</v>
      </c>
      <c r="LF6" s="23">
        <f>Input!$B$7</f>
        <v>54278</v>
      </c>
      <c r="LG6" s="23">
        <f>Input!$B$7</f>
        <v>54278</v>
      </c>
      <c r="LH6" s="23">
        <f>Input!$B$7</f>
        <v>54278</v>
      </c>
      <c r="LI6" s="23">
        <f>Input!$B$7</f>
        <v>54278</v>
      </c>
      <c r="LJ6" s="23">
        <f>Input!$B$7</f>
        <v>54278</v>
      </c>
      <c r="LK6" s="23">
        <f>Input!$B$7</f>
        <v>54278</v>
      </c>
      <c r="LL6" s="23">
        <f>Input!$B$7</f>
        <v>54278</v>
      </c>
      <c r="LM6" s="23">
        <f>Input!$B$7</f>
        <v>54278</v>
      </c>
      <c r="LN6" s="23">
        <f>Input!$B$7</f>
        <v>54278</v>
      </c>
      <c r="LO6" s="23">
        <f>Input!$B$7</f>
        <v>54278</v>
      </c>
      <c r="LP6" s="23">
        <f>Input!$B$7</f>
        <v>54278</v>
      </c>
      <c r="LQ6" s="23">
        <f>Input!$B$7</f>
        <v>54278</v>
      </c>
      <c r="LR6" s="23">
        <f>Input!$B$7</f>
        <v>54278</v>
      </c>
      <c r="LS6" s="23">
        <f>Input!$B$7</f>
        <v>54278</v>
      </c>
      <c r="LT6" s="23">
        <f>Input!$B$7</f>
        <v>54278</v>
      </c>
      <c r="LU6" s="23">
        <f>Input!$B$7</f>
        <v>54278</v>
      </c>
      <c r="LV6" s="23">
        <f>Input!$B$7</f>
        <v>54278</v>
      </c>
      <c r="LW6" s="23">
        <f>Input!$B$7</f>
        <v>54278</v>
      </c>
      <c r="LX6" s="23">
        <f>Input!$B$7</f>
        <v>54278</v>
      </c>
      <c r="LY6" s="23">
        <f>Input!$B$7</f>
        <v>54278</v>
      </c>
      <c r="LZ6" s="23">
        <f>Input!$B$7</f>
        <v>54278</v>
      </c>
      <c r="MA6" s="23">
        <f>Input!$B$7</f>
        <v>54278</v>
      </c>
      <c r="MB6" s="23">
        <f>Input!$B$7</f>
        <v>54278</v>
      </c>
      <c r="MC6" s="23">
        <f>Input!$B$7</f>
        <v>54278</v>
      </c>
      <c r="MD6" s="23">
        <f>Input!$B$7</f>
        <v>54278</v>
      </c>
      <c r="ME6" s="23">
        <f>Input!$B$7</f>
        <v>54278</v>
      </c>
      <c r="MF6" s="23">
        <f>Input!$B$7</f>
        <v>54278</v>
      </c>
      <c r="MG6" s="23">
        <f>Input!$B$7</f>
        <v>54278</v>
      </c>
      <c r="MH6" s="23">
        <f>Input!$B$7</f>
        <v>54278</v>
      </c>
      <c r="MI6" s="23">
        <f>Input!$B$7</f>
        <v>54278</v>
      </c>
      <c r="MJ6" s="23">
        <f>Input!$B$7</f>
        <v>54278</v>
      </c>
      <c r="MK6" s="23">
        <f>Input!$B$7</f>
        <v>54278</v>
      </c>
      <c r="ML6" s="23">
        <f>Input!$B$7</f>
        <v>54278</v>
      </c>
      <c r="MM6" s="23">
        <f>Input!$B$7</f>
        <v>54278</v>
      </c>
      <c r="MN6" s="23">
        <f>Input!$B$7</f>
        <v>54278</v>
      </c>
      <c r="MO6" s="23">
        <f>Input!$B$7</f>
        <v>54278</v>
      </c>
      <c r="MP6" s="23">
        <f>Input!$B$7</f>
        <v>54278</v>
      </c>
      <c r="MQ6" s="23">
        <f>Input!$B$7</f>
        <v>54278</v>
      </c>
      <c r="MR6" s="23">
        <f>Input!$B$7</f>
        <v>54278</v>
      </c>
      <c r="MS6" s="23">
        <f>Input!$B$7</f>
        <v>54278</v>
      </c>
      <c r="MT6" s="23">
        <f>Input!$B$7</f>
        <v>54278</v>
      </c>
      <c r="MU6" s="23">
        <f>Input!$B$7</f>
        <v>54278</v>
      </c>
      <c r="MV6" s="23">
        <f>Input!$B$7</f>
        <v>54278</v>
      </c>
      <c r="MW6" s="23">
        <f>Input!$B$7</f>
        <v>54278</v>
      </c>
      <c r="MX6" s="23">
        <f>Input!$B$7</f>
        <v>54278</v>
      </c>
      <c r="MY6" s="23">
        <f>Input!$B$7</f>
        <v>54278</v>
      </c>
      <c r="MZ6" s="23">
        <f>Input!$B$7</f>
        <v>54278</v>
      </c>
    </row>
    <row r="7" spans="1:364" hidden="1" outlineLevel="2" x14ac:dyDescent="0.2">
      <c r="A7" s="1" t="s">
        <v>45</v>
      </c>
      <c r="B7" s="2" t="s">
        <v>41</v>
      </c>
      <c r="E7" s="23" t="str">
        <f>Input!$C$7</f>
        <v/>
      </c>
      <c r="F7" s="23" t="str">
        <f>Input!$C$7</f>
        <v/>
      </c>
      <c r="G7" s="23" t="str">
        <f>Input!$C$7</f>
        <v/>
      </c>
      <c r="H7" s="23" t="str">
        <f>Input!$C$7</f>
        <v/>
      </c>
      <c r="I7" s="23" t="str">
        <f>Input!$C$7</f>
        <v/>
      </c>
      <c r="J7" s="23" t="str">
        <f>Input!$C$7</f>
        <v/>
      </c>
      <c r="K7" s="23" t="str">
        <f>Input!$C$7</f>
        <v/>
      </c>
      <c r="L7" s="23" t="str">
        <f>Input!$C$7</f>
        <v/>
      </c>
      <c r="M7" s="23" t="str">
        <f>Input!$C$7</f>
        <v/>
      </c>
      <c r="N7" s="23" t="str">
        <f>Input!$C$7</f>
        <v/>
      </c>
      <c r="O7" s="23" t="str">
        <f>Input!$C$7</f>
        <v/>
      </c>
      <c r="P7" s="23" t="str">
        <f>Input!$C$7</f>
        <v/>
      </c>
      <c r="Q7" s="23" t="str">
        <f>Input!$C$7</f>
        <v/>
      </c>
      <c r="R7" s="23" t="str">
        <f>Input!$C$7</f>
        <v/>
      </c>
      <c r="S7" s="23" t="str">
        <f>Input!$C$7</f>
        <v/>
      </c>
      <c r="T7" s="23" t="str">
        <f>Input!$C$7</f>
        <v/>
      </c>
      <c r="U7" s="23" t="str">
        <f>Input!$C$7</f>
        <v/>
      </c>
      <c r="V7" s="23" t="str">
        <f>Input!$C$7</f>
        <v/>
      </c>
      <c r="W7" s="23" t="str">
        <f>Input!$C$7</f>
        <v/>
      </c>
      <c r="X7" s="23" t="str">
        <f>Input!$C$7</f>
        <v/>
      </c>
      <c r="Y7" s="23" t="str">
        <f>Input!$C$7</f>
        <v/>
      </c>
      <c r="Z7" s="23" t="str">
        <f>Input!$C$7</f>
        <v/>
      </c>
      <c r="AA7" s="23" t="str">
        <f>Input!$C$7</f>
        <v/>
      </c>
      <c r="AB7" s="23" t="str">
        <f>Input!$C$7</f>
        <v/>
      </c>
      <c r="AC7" s="23" t="str">
        <f>Input!$C$7</f>
        <v/>
      </c>
      <c r="AD7" s="23" t="str">
        <f>Input!$C$7</f>
        <v/>
      </c>
      <c r="AE7" s="23" t="str">
        <f>Input!$C$7</f>
        <v/>
      </c>
      <c r="AF7" s="23" t="str">
        <f>Input!$C$7</f>
        <v/>
      </c>
      <c r="AG7" s="23" t="str">
        <f>Input!$C$7</f>
        <v/>
      </c>
      <c r="AH7" s="23" t="str">
        <f>Input!$C$7</f>
        <v/>
      </c>
      <c r="AI7" s="23" t="str">
        <f>Input!$C$7</f>
        <v/>
      </c>
      <c r="AJ7" s="23" t="str">
        <f>Input!$C$7</f>
        <v/>
      </c>
      <c r="AK7" s="23" t="str">
        <f>Input!$C$7</f>
        <v/>
      </c>
      <c r="AL7" s="23" t="str">
        <f>Input!$C$7</f>
        <v/>
      </c>
      <c r="AM7" s="23" t="str">
        <f>Input!$C$7</f>
        <v/>
      </c>
      <c r="AN7" s="23" t="str">
        <f>Input!$C$7</f>
        <v/>
      </c>
      <c r="AO7" s="23" t="str">
        <f>Input!$C$7</f>
        <v/>
      </c>
      <c r="AP7" s="23" t="str">
        <f>Input!$C$7</f>
        <v/>
      </c>
      <c r="AQ7" s="23" t="str">
        <f>Input!$C$7</f>
        <v/>
      </c>
      <c r="AR7" s="23" t="str">
        <f>Input!$C$7</f>
        <v/>
      </c>
      <c r="AS7" s="23" t="str">
        <f>Input!$C$7</f>
        <v/>
      </c>
      <c r="AT7" s="23" t="str">
        <f>Input!$C$7</f>
        <v/>
      </c>
      <c r="AU7" s="23" t="str">
        <f>Input!$C$7</f>
        <v/>
      </c>
      <c r="AV7" s="23" t="str">
        <f>Input!$C$7</f>
        <v/>
      </c>
      <c r="AW7" s="23" t="str">
        <f>Input!$C$7</f>
        <v/>
      </c>
      <c r="AX7" s="23" t="str">
        <f>Input!$C$7</f>
        <v/>
      </c>
      <c r="AY7" s="23" t="str">
        <f>Input!$C$7</f>
        <v/>
      </c>
      <c r="AZ7" s="23" t="str">
        <f>Input!$C$7</f>
        <v/>
      </c>
      <c r="BA7" s="23" t="str">
        <f>Input!$C$7</f>
        <v/>
      </c>
      <c r="BB7" s="23" t="str">
        <f>Input!$C$7</f>
        <v/>
      </c>
      <c r="BC7" s="23" t="str">
        <f>Input!$C$7</f>
        <v/>
      </c>
      <c r="BD7" s="23" t="str">
        <f>Input!$C$7</f>
        <v/>
      </c>
      <c r="BE7" s="23" t="str">
        <f>Input!$C$7</f>
        <v/>
      </c>
      <c r="BF7" s="23" t="str">
        <f>Input!$C$7</f>
        <v/>
      </c>
      <c r="BG7" s="23" t="str">
        <f>Input!$C$7</f>
        <v/>
      </c>
      <c r="BH7" s="23" t="str">
        <f>Input!$C$7</f>
        <v/>
      </c>
      <c r="BI7" s="23" t="str">
        <f>Input!$C$7</f>
        <v/>
      </c>
      <c r="BJ7" s="23" t="str">
        <f>Input!$C$7</f>
        <v/>
      </c>
      <c r="BK7" s="23" t="str">
        <f>Input!$C$7</f>
        <v/>
      </c>
      <c r="BL7" s="23" t="str">
        <f>Input!$C$7</f>
        <v/>
      </c>
      <c r="BM7" s="23" t="str">
        <f>Input!$C$7</f>
        <v/>
      </c>
      <c r="BN7" s="23" t="str">
        <f>Input!$C$7</f>
        <v/>
      </c>
      <c r="BO7" s="23" t="str">
        <f>Input!$C$7</f>
        <v/>
      </c>
      <c r="BP7" s="23" t="str">
        <f>Input!$C$7</f>
        <v/>
      </c>
      <c r="BQ7" s="23" t="str">
        <f>Input!$C$7</f>
        <v/>
      </c>
      <c r="BR7" s="23" t="str">
        <f>Input!$C$7</f>
        <v/>
      </c>
      <c r="BS7" s="23" t="str">
        <f>Input!$C$7</f>
        <v/>
      </c>
      <c r="BT7" s="23" t="str">
        <f>Input!$C$7</f>
        <v/>
      </c>
      <c r="BU7" s="23" t="str">
        <f>Input!$C$7</f>
        <v/>
      </c>
      <c r="BV7" s="23" t="str">
        <f>Input!$C$7</f>
        <v/>
      </c>
      <c r="BW7" s="23" t="str">
        <f>Input!$C$7</f>
        <v/>
      </c>
      <c r="BX7" s="23" t="str">
        <f>Input!$C$7</f>
        <v/>
      </c>
      <c r="BY7" s="23" t="str">
        <f>Input!$C$7</f>
        <v/>
      </c>
      <c r="BZ7" s="23" t="str">
        <f>Input!$C$7</f>
        <v/>
      </c>
      <c r="CA7" s="23" t="str">
        <f>Input!$C$7</f>
        <v/>
      </c>
      <c r="CB7" s="23" t="str">
        <f>Input!$C$7</f>
        <v/>
      </c>
      <c r="CC7" s="23" t="str">
        <f>Input!$C$7</f>
        <v/>
      </c>
      <c r="CD7" s="23" t="str">
        <f>Input!$C$7</f>
        <v/>
      </c>
      <c r="CE7" s="23" t="str">
        <f>Input!$C$7</f>
        <v/>
      </c>
      <c r="CF7" s="23" t="str">
        <f>Input!$C$7</f>
        <v/>
      </c>
      <c r="CG7" s="23" t="str">
        <f>Input!$C$7</f>
        <v/>
      </c>
      <c r="CH7" s="23" t="str">
        <f>Input!$C$7</f>
        <v/>
      </c>
      <c r="CI7" s="23" t="str">
        <f>Input!$C$7</f>
        <v/>
      </c>
      <c r="CJ7" s="23" t="str">
        <f>Input!$C$7</f>
        <v/>
      </c>
      <c r="CK7" s="23" t="str">
        <f>Input!$C$7</f>
        <v/>
      </c>
      <c r="CL7" s="23" t="str">
        <f>Input!$C$7</f>
        <v/>
      </c>
      <c r="CM7" s="23" t="str">
        <f>Input!$C$7</f>
        <v/>
      </c>
      <c r="CN7" s="23" t="str">
        <f>Input!$C$7</f>
        <v/>
      </c>
      <c r="CO7" s="23" t="str">
        <f>Input!$C$7</f>
        <v/>
      </c>
      <c r="CP7" s="23" t="str">
        <f>Input!$C$7</f>
        <v/>
      </c>
      <c r="CQ7" s="23" t="str">
        <f>Input!$C$7</f>
        <v/>
      </c>
      <c r="CR7" s="23" t="str">
        <f>Input!$C$7</f>
        <v/>
      </c>
      <c r="CS7" s="23" t="str">
        <f>Input!$C$7</f>
        <v/>
      </c>
      <c r="CT7" s="23" t="str">
        <f>Input!$C$7</f>
        <v/>
      </c>
      <c r="CU7" s="23" t="str">
        <f>Input!$C$7</f>
        <v/>
      </c>
      <c r="CV7" s="23" t="str">
        <f>Input!$C$7</f>
        <v/>
      </c>
      <c r="CW7" s="23" t="str">
        <f>Input!$C$7</f>
        <v/>
      </c>
      <c r="CX7" s="23" t="str">
        <f>Input!$C$7</f>
        <v/>
      </c>
      <c r="CY7" s="23" t="str">
        <f>Input!$C$7</f>
        <v/>
      </c>
      <c r="CZ7" s="23" t="str">
        <f>Input!$C$7</f>
        <v/>
      </c>
      <c r="DA7" s="23" t="str">
        <f>Input!$C$7</f>
        <v/>
      </c>
      <c r="DB7" s="23" t="str">
        <f>Input!$C$7</f>
        <v/>
      </c>
      <c r="DC7" s="23" t="str">
        <f>Input!$C$7</f>
        <v/>
      </c>
      <c r="DD7" s="23" t="str">
        <f>Input!$C$7</f>
        <v/>
      </c>
      <c r="DE7" s="23" t="str">
        <f>Input!$C$7</f>
        <v/>
      </c>
      <c r="DF7" s="23" t="str">
        <f>Input!$C$7</f>
        <v/>
      </c>
      <c r="DG7" s="23" t="str">
        <f>Input!$C$7</f>
        <v/>
      </c>
      <c r="DH7" s="23" t="str">
        <f>Input!$C$7</f>
        <v/>
      </c>
      <c r="DI7" s="23" t="str">
        <f>Input!$C$7</f>
        <v/>
      </c>
      <c r="DJ7" s="23" t="str">
        <f>Input!$C$7</f>
        <v/>
      </c>
      <c r="DK7" s="23" t="str">
        <f>Input!$C$7</f>
        <v/>
      </c>
      <c r="DL7" s="23" t="str">
        <f>Input!$C$7</f>
        <v/>
      </c>
      <c r="DM7" s="23" t="str">
        <f>Input!$C$7</f>
        <v/>
      </c>
      <c r="DN7" s="23" t="str">
        <f>Input!$C$7</f>
        <v/>
      </c>
      <c r="DO7" s="23" t="str">
        <f>Input!$C$7</f>
        <v/>
      </c>
      <c r="DP7" s="23" t="str">
        <f>Input!$C$7</f>
        <v/>
      </c>
      <c r="DQ7" s="23" t="str">
        <f>Input!$C$7</f>
        <v/>
      </c>
      <c r="DR7" s="23" t="str">
        <f>Input!$C$7</f>
        <v/>
      </c>
      <c r="DS7" s="23" t="str">
        <f>Input!$C$7</f>
        <v/>
      </c>
      <c r="DT7" s="23" t="str">
        <f>Input!$C$7</f>
        <v/>
      </c>
      <c r="DU7" s="23" t="str">
        <f>Input!$C$7</f>
        <v/>
      </c>
      <c r="DV7" s="23" t="str">
        <f>Input!$C$7</f>
        <v/>
      </c>
      <c r="DW7" s="23" t="str">
        <f>Input!$C$7</f>
        <v/>
      </c>
      <c r="DX7" s="23" t="str">
        <f>Input!$C$7</f>
        <v/>
      </c>
      <c r="DY7" s="23" t="str">
        <f>Input!$C$7</f>
        <v/>
      </c>
      <c r="DZ7" s="23" t="str">
        <f>Input!$C$7</f>
        <v/>
      </c>
      <c r="EA7" s="23" t="str">
        <f>Input!$C$7</f>
        <v/>
      </c>
      <c r="EB7" s="23" t="str">
        <f>Input!$C$7</f>
        <v/>
      </c>
      <c r="EC7" s="23" t="str">
        <f>Input!$C$7</f>
        <v/>
      </c>
      <c r="ED7" s="23" t="str">
        <f>Input!$C$7</f>
        <v/>
      </c>
      <c r="EE7" s="23" t="str">
        <f>Input!$C$7</f>
        <v/>
      </c>
      <c r="EF7" s="23" t="str">
        <f>Input!$C$7</f>
        <v/>
      </c>
      <c r="EG7" s="23" t="str">
        <f>Input!$C$7</f>
        <v/>
      </c>
      <c r="EH7" s="23" t="str">
        <f>Input!$C$7</f>
        <v/>
      </c>
      <c r="EI7" s="23" t="str">
        <f>Input!$C$7</f>
        <v/>
      </c>
      <c r="EJ7" s="23" t="str">
        <f>Input!$C$7</f>
        <v/>
      </c>
      <c r="EK7" s="23" t="str">
        <f>Input!$C$7</f>
        <v/>
      </c>
      <c r="EL7" s="23" t="str">
        <f>Input!$C$7</f>
        <v/>
      </c>
      <c r="EM7" s="23" t="str">
        <f>Input!$C$7</f>
        <v/>
      </c>
      <c r="EN7" s="23" t="str">
        <f>Input!$C$7</f>
        <v/>
      </c>
      <c r="EO7" s="23" t="str">
        <f>Input!$C$7</f>
        <v/>
      </c>
      <c r="EP7" s="23" t="str">
        <f>Input!$C$7</f>
        <v/>
      </c>
      <c r="EQ7" s="23" t="str">
        <f>Input!$C$7</f>
        <v/>
      </c>
      <c r="ER7" s="23" t="str">
        <f>Input!$C$7</f>
        <v/>
      </c>
      <c r="ES7" s="23" t="str">
        <f>Input!$C$7</f>
        <v/>
      </c>
      <c r="ET7" s="23" t="str">
        <f>Input!$C$7</f>
        <v/>
      </c>
      <c r="EU7" s="23" t="str">
        <f>Input!$C$7</f>
        <v/>
      </c>
      <c r="EV7" s="23" t="str">
        <f>Input!$C$7</f>
        <v/>
      </c>
      <c r="EW7" s="23" t="str">
        <f>Input!$C$7</f>
        <v/>
      </c>
      <c r="EX7" s="23" t="str">
        <f>Input!$C$7</f>
        <v/>
      </c>
      <c r="EY7" s="23" t="str">
        <f>Input!$C$7</f>
        <v/>
      </c>
      <c r="EZ7" s="23" t="str">
        <f>Input!$C$7</f>
        <v/>
      </c>
      <c r="FA7" s="23" t="str">
        <f>Input!$C$7</f>
        <v/>
      </c>
      <c r="FB7" s="23" t="str">
        <f>Input!$C$7</f>
        <v/>
      </c>
      <c r="FC7" s="23" t="str">
        <f>Input!$C$7</f>
        <v/>
      </c>
      <c r="FD7" s="23" t="str">
        <f>Input!$C$7</f>
        <v/>
      </c>
      <c r="FE7" s="23" t="str">
        <f>Input!$C$7</f>
        <v/>
      </c>
      <c r="FF7" s="23" t="str">
        <f>Input!$C$7</f>
        <v/>
      </c>
      <c r="FG7" s="23" t="str">
        <f>Input!$C$7</f>
        <v/>
      </c>
      <c r="FH7" s="23" t="str">
        <f>Input!$C$7</f>
        <v/>
      </c>
      <c r="FI7" s="23" t="str">
        <f>Input!$C$7</f>
        <v/>
      </c>
      <c r="FJ7" s="23" t="str">
        <f>Input!$C$7</f>
        <v/>
      </c>
      <c r="FK7" s="23" t="str">
        <f>Input!$C$7</f>
        <v/>
      </c>
      <c r="FL7" s="23" t="str">
        <f>Input!$C$7</f>
        <v/>
      </c>
      <c r="FM7" s="23" t="str">
        <f>Input!$C$7</f>
        <v/>
      </c>
      <c r="FN7" s="23" t="str">
        <f>Input!$C$7</f>
        <v/>
      </c>
      <c r="FO7" s="23" t="str">
        <f>Input!$C$7</f>
        <v/>
      </c>
      <c r="FP7" s="23" t="str">
        <f>Input!$C$7</f>
        <v/>
      </c>
      <c r="FQ7" s="23" t="str">
        <f>Input!$C$7</f>
        <v/>
      </c>
      <c r="FR7" s="23" t="str">
        <f>Input!$C$7</f>
        <v/>
      </c>
      <c r="FS7" s="23" t="str">
        <f>Input!$C$7</f>
        <v/>
      </c>
      <c r="FT7" s="23" t="str">
        <f>Input!$C$7</f>
        <v/>
      </c>
      <c r="FU7" s="23" t="str">
        <f>Input!$C$7</f>
        <v/>
      </c>
      <c r="FV7" s="23" t="str">
        <f>Input!$C$7</f>
        <v/>
      </c>
      <c r="FW7" s="23" t="str">
        <f>Input!$C$7</f>
        <v/>
      </c>
      <c r="FX7" s="23" t="str">
        <f>Input!$C$7</f>
        <v/>
      </c>
      <c r="FY7" s="23" t="str">
        <f>Input!$C$7</f>
        <v/>
      </c>
      <c r="FZ7" s="23" t="str">
        <f>Input!$C$7</f>
        <v/>
      </c>
      <c r="GA7" s="23" t="str">
        <f>Input!$C$7</f>
        <v/>
      </c>
      <c r="GB7" s="23" t="str">
        <f>Input!$C$7</f>
        <v/>
      </c>
      <c r="GC7" s="23" t="str">
        <f>Input!$C$7</f>
        <v/>
      </c>
      <c r="GD7" s="23" t="str">
        <f>Input!$C$7</f>
        <v/>
      </c>
      <c r="GE7" s="23" t="str">
        <f>Input!$C$7</f>
        <v/>
      </c>
      <c r="GF7" s="23" t="str">
        <f>Input!$C$7</f>
        <v/>
      </c>
      <c r="GG7" s="23" t="str">
        <f>Input!$C$7</f>
        <v/>
      </c>
      <c r="GH7" s="23" t="str">
        <f>Input!$C$7</f>
        <v/>
      </c>
      <c r="GI7" s="23" t="str">
        <f>Input!$C$7</f>
        <v/>
      </c>
      <c r="GJ7" s="23" t="str">
        <f>Input!$C$7</f>
        <v/>
      </c>
      <c r="GK7" s="23" t="str">
        <f>Input!$C$7</f>
        <v/>
      </c>
      <c r="GL7" s="23" t="str">
        <f>Input!$C$7</f>
        <v/>
      </c>
      <c r="GM7" s="23" t="str">
        <f>Input!$C$7</f>
        <v/>
      </c>
      <c r="GN7" s="23" t="str">
        <f>Input!$C$7</f>
        <v/>
      </c>
      <c r="GO7" s="23" t="str">
        <f>Input!$C$7</f>
        <v/>
      </c>
      <c r="GP7" s="23" t="str">
        <f>Input!$C$7</f>
        <v/>
      </c>
      <c r="GQ7" s="23" t="str">
        <f>Input!$C$7</f>
        <v/>
      </c>
      <c r="GR7" s="23" t="str">
        <f>Input!$C$7</f>
        <v/>
      </c>
      <c r="GS7" s="23" t="str">
        <f>Input!$C$7</f>
        <v/>
      </c>
      <c r="GT7" s="23" t="str">
        <f>Input!$C$7</f>
        <v/>
      </c>
      <c r="GU7" s="23" t="str">
        <f>Input!$C$7</f>
        <v/>
      </c>
      <c r="GV7" s="23" t="str">
        <f>Input!$C$7</f>
        <v/>
      </c>
      <c r="GW7" s="23" t="str">
        <f>Input!$C$7</f>
        <v/>
      </c>
      <c r="GX7" s="23" t="str">
        <f>Input!$C$7</f>
        <v/>
      </c>
      <c r="GY7" s="23" t="str">
        <f>Input!$C$7</f>
        <v/>
      </c>
      <c r="GZ7" s="23" t="str">
        <f>Input!$C$7</f>
        <v/>
      </c>
      <c r="HA7" s="23" t="str">
        <f>Input!$C$7</f>
        <v/>
      </c>
      <c r="HB7" s="23" t="str">
        <f>Input!$C$7</f>
        <v/>
      </c>
      <c r="HC7" s="23" t="str">
        <f>Input!$C$7</f>
        <v/>
      </c>
      <c r="HD7" s="23" t="str">
        <f>Input!$C$7</f>
        <v/>
      </c>
      <c r="HE7" s="23" t="str">
        <f>Input!$C$7</f>
        <v/>
      </c>
      <c r="HF7" s="23" t="str">
        <f>Input!$C$7</f>
        <v/>
      </c>
      <c r="HG7" s="23" t="str">
        <f>Input!$C$7</f>
        <v/>
      </c>
      <c r="HH7" s="23" t="str">
        <f>Input!$C$7</f>
        <v/>
      </c>
      <c r="HI7" s="23" t="str">
        <f>Input!$C$7</f>
        <v/>
      </c>
      <c r="HJ7" s="23" t="str">
        <f>Input!$C$7</f>
        <v/>
      </c>
      <c r="HK7" s="23" t="str">
        <f>Input!$C$7</f>
        <v/>
      </c>
      <c r="HL7" s="23" t="str">
        <f>Input!$C$7</f>
        <v/>
      </c>
      <c r="HM7" s="23" t="str">
        <f>Input!$C$7</f>
        <v/>
      </c>
      <c r="HN7" s="23" t="str">
        <f>Input!$C$7</f>
        <v/>
      </c>
      <c r="HO7" s="23" t="str">
        <f>Input!$C$7</f>
        <v/>
      </c>
      <c r="HP7" s="23" t="str">
        <f>Input!$C$7</f>
        <v/>
      </c>
      <c r="HQ7" s="23" t="str">
        <f>Input!$C$7</f>
        <v/>
      </c>
      <c r="HR7" s="23" t="str">
        <f>Input!$C$7</f>
        <v/>
      </c>
      <c r="HS7" s="23" t="str">
        <f>Input!$C$7</f>
        <v/>
      </c>
      <c r="HT7" s="23" t="str">
        <f>Input!$C$7</f>
        <v/>
      </c>
      <c r="HU7" s="23" t="str">
        <f>Input!$C$7</f>
        <v/>
      </c>
      <c r="HV7" s="23" t="str">
        <f>Input!$C$7</f>
        <v/>
      </c>
      <c r="HW7" s="23" t="str">
        <f>Input!$C$7</f>
        <v/>
      </c>
      <c r="HX7" s="23" t="str">
        <f>Input!$C$7</f>
        <v/>
      </c>
      <c r="HY7" s="23" t="str">
        <f>Input!$C$7</f>
        <v/>
      </c>
      <c r="HZ7" s="23" t="str">
        <f>Input!$C$7</f>
        <v/>
      </c>
      <c r="IA7" s="23" t="str">
        <f>Input!$C$7</f>
        <v/>
      </c>
      <c r="IB7" s="23" t="str">
        <f>Input!$C$7</f>
        <v/>
      </c>
      <c r="IC7" s="23" t="str">
        <f>Input!$C$7</f>
        <v/>
      </c>
      <c r="ID7" s="23" t="str">
        <f>Input!$C$7</f>
        <v/>
      </c>
      <c r="IE7" s="23" t="str">
        <f>Input!$C$7</f>
        <v/>
      </c>
      <c r="IF7" s="23" t="str">
        <f>Input!$C$7</f>
        <v/>
      </c>
      <c r="IG7" s="23" t="str">
        <f>Input!$C$7</f>
        <v/>
      </c>
      <c r="IH7" s="23" t="str">
        <f>Input!$C$7</f>
        <v/>
      </c>
      <c r="II7" s="23" t="str">
        <f>Input!$C$7</f>
        <v/>
      </c>
      <c r="IJ7" s="23" t="str">
        <f>Input!$C$7</f>
        <v/>
      </c>
      <c r="IK7" s="23" t="str">
        <f>Input!$C$7</f>
        <v/>
      </c>
      <c r="IL7" s="23" t="str">
        <f>Input!$C$7</f>
        <v/>
      </c>
      <c r="IM7" s="23" t="str">
        <f>Input!$C$7</f>
        <v/>
      </c>
      <c r="IN7" s="23" t="str">
        <f>Input!$C$7</f>
        <v/>
      </c>
      <c r="IO7" s="23" t="str">
        <f>Input!$C$7</f>
        <v/>
      </c>
      <c r="IP7" s="23" t="str">
        <f>Input!$C$7</f>
        <v/>
      </c>
      <c r="IQ7" s="23" t="str">
        <f>Input!$C$7</f>
        <v/>
      </c>
      <c r="IR7" s="23" t="str">
        <f>Input!$C$7</f>
        <v/>
      </c>
      <c r="IS7" s="23" t="str">
        <f>Input!$C$7</f>
        <v/>
      </c>
      <c r="IT7" s="23" t="str">
        <f>Input!$C$7</f>
        <v/>
      </c>
      <c r="IU7" s="23" t="str">
        <f>Input!$C$7</f>
        <v/>
      </c>
      <c r="IV7" s="23" t="str">
        <f>Input!$C$7</f>
        <v/>
      </c>
      <c r="IW7" s="23" t="str">
        <f>Input!$C$7</f>
        <v/>
      </c>
      <c r="IX7" s="23" t="str">
        <f>Input!$C$7</f>
        <v/>
      </c>
      <c r="IY7" s="23" t="str">
        <f>Input!$C$7</f>
        <v/>
      </c>
      <c r="IZ7" s="23" t="str">
        <f>Input!$C$7</f>
        <v/>
      </c>
      <c r="JA7" s="23" t="str">
        <f>Input!$C$7</f>
        <v/>
      </c>
      <c r="JB7" s="23" t="str">
        <f>Input!$C$7</f>
        <v/>
      </c>
      <c r="JC7" s="23" t="str">
        <f>Input!$C$7</f>
        <v/>
      </c>
      <c r="JD7" s="23" t="str">
        <f>Input!$C$7</f>
        <v/>
      </c>
      <c r="JE7" s="23" t="str">
        <f>Input!$C$7</f>
        <v/>
      </c>
      <c r="JF7" s="23" t="str">
        <f>Input!$C$7</f>
        <v/>
      </c>
      <c r="JG7" s="23" t="str">
        <f>Input!$C$7</f>
        <v/>
      </c>
      <c r="JH7" s="23" t="str">
        <f>Input!$C$7</f>
        <v/>
      </c>
      <c r="JI7" s="23" t="str">
        <f>Input!$C$7</f>
        <v/>
      </c>
      <c r="JJ7" s="23" t="str">
        <f>Input!$C$7</f>
        <v/>
      </c>
      <c r="JK7" s="23" t="str">
        <f>Input!$C$7</f>
        <v/>
      </c>
      <c r="JL7" s="23" t="str">
        <f>Input!$C$7</f>
        <v/>
      </c>
      <c r="JM7" s="23" t="str">
        <f>Input!$C$7</f>
        <v/>
      </c>
      <c r="JN7" s="23" t="str">
        <f>Input!$C$7</f>
        <v/>
      </c>
      <c r="JO7" s="23" t="str">
        <f>Input!$C$7</f>
        <v/>
      </c>
      <c r="JP7" s="23" t="str">
        <f>Input!$C$7</f>
        <v/>
      </c>
      <c r="JQ7" s="23" t="str">
        <f>Input!$C$7</f>
        <v/>
      </c>
      <c r="JR7" s="23" t="str">
        <f>Input!$C$7</f>
        <v/>
      </c>
      <c r="JS7" s="23" t="str">
        <f>Input!$C$7</f>
        <v/>
      </c>
      <c r="JT7" s="23" t="str">
        <f>Input!$C$7</f>
        <v/>
      </c>
      <c r="JU7" s="23" t="str">
        <f>Input!$C$7</f>
        <v/>
      </c>
      <c r="JV7" s="23" t="str">
        <f>Input!$C$7</f>
        <v/>
      </c>
      <c r="JW7" s="23" t="str">
        <f>Input!$C$7</f>
        <v/>
      </c>
      <c r="JX7" s="23" t="str">
        <f>Input!$C$7</f>
        <v/>
      </c>
      <c r="JY7" s="23" t="str">
        <f>Input!$C$7</f>
        <v/>
      </c>
      <c r="JZ7" s="23" t="str">
        <f>Input!$C$7</f>
        <v/>
      </c>
      <c r="KA7" s="23" t="str">
        <f>Input!$C$7</f>
        <v/>
      </c>
      <c r="KB7" s="23" t="str">
        <f>Input!$C$7</f>
        <v/>
      </c>
      <c r="KC7" s="23" t="str">
        <f>Input!$C$7</f>
        <v/>
      </c>
      <c r="KD7" s="23" t="str">
        <f>Input!$C$7</f>
        <v/>
      </c>
      <c r="KE7" s="23" t="str">
        <f>Input!$C$7</f>
        <v/>
      </c>
      <c r="KF7" s="23" t="str">
        <f>Input!$C$7</f>
        <v/>
      </c>
      <c r="KG7" s="23" t="str">
        <f>Input!$C$7</f>
        <v/>
      </c>
      <c r="KH7" s="23" t="str">
        <f>Input!$C$7</f>
        <v/>
      </c>
      <c r="KI7" s="23" t="str">
        <f>Input!$C$7</f>
        <v/>
      </c>
      <c r="KJ7" s="23" t="str">
        <f>Input!$C$7</f>
        <v/>
      </c>
      <c r="KK7" s="23" t="str">
        <f>Input!$C$7</f>
        <v/>
      </c>
      <c r="KL7" s="23" t="str">
        <f>Input!$C$7</f>
        <v/>
      </c>
      <c r="KM7" s="23" t="str">
        <f>Input!$C$7</f>
        <v/>
      </c>
      <c r="KN7" s="23" t="str">
        <f>Input!$C$7</f>
        <v/>
      </c>
      <c r="KO7" s="23" t="str">
        <f>Input!$C$7</f>
        <v/>
      </c>
      <c r="KP7" s="23" t="str">
        <f>Input!$C$7</f>
        <v/>
      </c>
      <c r="KQ7" s="23" t="str">
        <f>Input!$C$7</f>
        <v/>
      </c>
      <c r="KR7" s="23" t="str">
        <f>Input!$C$7</f>
        <v/>
      </c>
      <c r="KS7" s="23" t="str">
        <f>Input!$C$7</f>
        <v/>
      </c>
      <c r="KT7" s="23" t="str">
        <f>Input!$C$7</f>
        <v/>
      </c>
      <c r="KU7" s="23" t="str">
        <f>Input!$C$7</f>
        <v/>
      </c>
      <c r="KV7" s="23" t="str">
        <f>Input!$C$7</f>
        <v/>
      </c>
      <c r="KW7" s="23" t="str">
        <f>Input!$C$7</f>
        <v/>
      </c>
      <c r="KX7" s="23" t="str">
        <f>Input!$C$7</f>
        <v/>
      </c>
      <c r="KY7" s="23" t="str">
        <f>Input!$C$7</f>
        <v/>
      </c>
      <c r="KZ7" s="23" t="str">
        <f>Input!$C$7</f>
        <v/>
      </c>
      <c r="LA7" s="23" t="str">
        <f>Input!$C$7</f>
        <v/>
      </c>
      <c r="LB7" s="23" t="str">
        <f>Input!$C$7</f>
        <v/>
      </c>
      <c r="LC7" s="23" t="str">
        <f>Input!$C$7</f>
        <v/>
      </c>
      <c r="LD7" s="23" t="str">
        <f>Input!$C$7</f>
        <v/>
      </c>
      <c r="LE7" s="23" t="str">
        <f>Input!$C$7</f>
        <v/>
      </c>
      <c r="LF7" s="23" t="str">
        <f>Input!$C$7</f>
        <v/>
      </c>
      <c r="LG7" s="23" t="str">
        <f>Input!$C$7</f>
        <v/>
      </c>
      <c r="LH7" s="23" t="str">
        <f>Input!$C$7</f>
        <v/>
      </c>
      <c r="LI7" s="23" t="str">
        <f>Input!$C$7</f>
        <v/>
      </c>
      <c r="LJ7" s="23" t="str">
        <f>Input!$C$7</f>
        <v/>
      </c>
      <c r="LK7" s="23" t="str">
        <f>Input!$C$7</f>
        <v/>
      </c>
      <c r="LL7" s="23" t="str">
        <f>Input!$C$7</f>
        <v/>
      </c>
      <c r="LM7" s="23" t="str">
        <f>Input!$C$7</f>
        <v/>
      </c>
      <c r="LN7" s="23" t="str">
        <f>Input!$C$7</f>
        <v/>
      </c>
      <c r="LO7" s="23" t="str">
        <f>Input!$C$7</f>
        <v/>
      </c>
      <c r="LP7" s="23" t="str">
        <f>Input!$C$7</f>
        <v/>
      </c>
      <c r="LQ7" s="23" t="str">
        <f>Input!$C$7</f>
        <v/>
      </c>
      <c r="LR7" s="23" t="str">
        <f>Input!$C$7</f>
        <v/>
      </c>
      <c r="LS7" s="23" t="str">
        <f>Input!$C$7</f>
        <v/>
      </c>
      <c r="LT7" s="23" t="str">
        <f>Input!$C$7</f>
        <v/>
      </c>
      <c r="LU7" s="23" t="str">
        <f>Input!$C$7</f>
        <v/>
      </c>
      <c r="LV7" s="23" t="str">
        <f>Input!$C$7</f>
        <v/>
      </c>
      <c r="LW7" s="23" t="str">
        <f>Input!$C$7</f>
        <v/>
      </c>
      <c r="LX7" s="23" t="str">
        <f>Input!$C$7</f>
        <v/>
      </c>
      <c r="LY7" s="23" t="str">
        <f>Input!$C$7</f>
        <v/>
      </c>
      <c r="LZ7" s="23" t="str">
        <f>Input!$C$7</f>
        <v/>
      </c>
      <c r="MA7" s="23" t="str">
        <f>Input!$C$7</f>
        <v/>
      </c>
      <c r="MB7" s="23" t="str">
        <f>Input!$C$7</f>
        <v/>
      </c>
      <c r="MC7" s="23" t="str">
        <f>Input!$C$7</f>
        <v/>
      </c>
      <c r="MD7" s="23" t="str">
        <f>Input!$C$7</f>
        <v/>
      </c>
      <c r="ME7" s="23" t="str">
        <f>Input!$C$7</f>
        <v/>
      </c>
      <c r="MF7" s="23" t="str">
        <f>Input!$C$7</f>
        <v/>
      </c>
      <c r="MG7" s="23" t="str">
        <f>Input!$C$7</f>
        <v/>
      </c>
      <c r="MH7" s="23" t="str">
        <f>Input!$C$7</f>
        <v/>
      </c>
      <c r="MI7" s="23" t="str">
        <f>Input!$C$7</f>
        <v/>
      </c>
      <c r="MJ7" s="23" t="str">
        <f>Input!$C$7</f>
        <v/>
      </c>
      <c r="MK7" s="23" t="str">
        <f>Input!$C$7</f>
        <v/>
      </c>
      <c r="ML7" s="23" t="str">
        <f>Input!$C$7</f>
        <v/>
      </c>
      <c r="MM7" s="23" t="str">
        <f>Input!$C$7</f>
        <v/>
      </c>
      <c r="MN7" s="23" t="str">
        <f>Input!$C$7</f>
        <v/>
      </c>
      <c r="MO7" s="23" t="str">
        <f>Input!$C$7</f>
        <v/>
      </c>
      <c r="MP7" s="23" t="str">
        <f>Input!$C$7</f>
        <v/>
      </c>
      <c r="MQ7" s="23" t="str">
        <f>Input!$C$7</f>
        <v/>
      </c>
      <c r="MR7" s="23" t="str">
        <f>Input!$C$7</f>
        <v/>
      </c>
      <c r="MS7" s="23" t="str">
        <f>Input!$C$7</f>
        <v/>
      </c>
      <c r="MT7" s="23" t="str">
        <f>Input!$C$7</f>
        <v/>
      </c>
      <c r="MU7" s="23" t="str">
        <f>Input!$C$7</f>
        <v/>
      </c>
      <c r="MV7" s="23" t="str">
        <f>Input!$C$7</f>
        <v/>
      </c>
      <c r="MW7" s="23" t="str">
        <f>Input!$C$7</f>
        <v/>
      </c>
      <c r="MX7" s="23" t="str">
        <f>Input!$C$7</f>
        <v/>
      </c>
      <c r="MY7" s="23" t="str">
        <f>Input!$C$7</f>
        <v/>
      </c>
      <c r="MZ7" s="23" t="str">
        <f>Input!$C$7</f>
        <v/>
      </c>
    </row>
    <row r="8" spans="1:364" hidden="1" outlineLevel="2" x14ac:dyDescent="0.2">
      <c r="A8" s="1" t="s">
        <v>45</v>
      </c>
      <c r="B8" s="2"/>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row>
    <row r="9" spans="1:364" hidden="1" outlineLevel="2" x14ac:dyDescent="0.2">
      <c r="A9" s="1" t="s">
        <v>45</v>
      </c>
      <c r="B9" s="1" t="s">
        <v>31</v>
      </c>
      <c r="E9" s="14">
        <f>IF(AND(E$1&gt;=Input!$H$16,E$1&lt;=Input!$I$16),Input!$B$16,0)</f>
        <v>50000</v>
      </c>
      <c r="F9" s="94">
        <f>IF(Input!$H$8&lt;F1,E9,IF(AND(F$1&gt;=Input!$H$16,F$1&lt;=Input!$I$16),Input!$B$16,0))</f>
        <v>50000</v>
      </c>
      <c r="G9" s="94">
        <f>IF(Input!$H$8&lt;G1,F9,IF(AND(G$1&gt;=Input!$H$16,G$1&lt;=Input!$I$16),Input!$B$16,0))</f>
        <v>50000</v>
      </c>
      <c r="H9" s="94">
        <f>IF(Input!$H$8&lt;H1,G9,IF(AND(H$1&gt;=Input!$H$16,H$1&lt;=Input!$I$16),Input!$B$16,0))</f>
        <v>50000</v>
      </c>
      <c r="I9" s="94">
        <f>IF(Input!$H$8&lt;I1,H9,IF(AND(I$1&gt;=Input!$H$16,I$1&lt;=Input!$I$16),Input!$B$16,0))</f>
        <v>50000</v>
      </c>
      <c r="J9" s="94">
        <f>IF(Input!$H$8&lt;J1,I9,IF(AND(J$1&gt;=Input!$H$16,J$1&lt;=Input!$I$16),Input!$B$16,0))</f>
        <v>50000</v>
      </c>
      <c r="K9" s="94">
        <f>IF(Input!$H$8&lt;K1,J9,IF(AND(K$1&gt;=Input!$H$16,K$1&lt;=Input!$I$16),Input!$B$16,0))</f>
        <v>50000</v>
      </c>
      <c r="L9" s="94">
        <f>IF(Input!$H$8&lt;L1,K9,IF(AND(L$1&gt;=Input!$H$16,L$1&lt;=Input!$I$16),Input!$B$16,0))</f>
        <v>50000</v>
      </c>
      <c r="M9" s="94">
        <f>IF(Input!$H$8&lt;M1,L9,IF(AND(M$1&gt;=Input!$H$16,M$1&lt;=Input!$I$16),Input!$B$16,0))</f>
        <v>50000</v>
      </c>
      <c r="N9" s="94">
        <f>IF(Input!$H$8&lt;N1,M9,IF(AND(N$1&gt;=Input!$H$16,N$1&lt;=Input!$I$16),Input!$B$16,0))</f>
        <v>50000</v>
      </c>
      <c r="O9" s="94">
        <f>IF(Input!$H$8&lt;O1,N9,IF(AND(O$1&gt;=Input!$H$16,O$1&lt;=Input!$I$16),Input!$B$16,0))</f>
        <v>50000</v>
      </c>
      <c r="P9" s="94">
        <f>IF(Input!$H$8&lt;P1,O9,IF(AND(P$1&gt;=Input!$H$16,P$1&lt;=Input!$I$16),Input!$B$16,0))</f>
        <v>50000</v>
      </c>
      <c r="Q9" s="94">
        <f>IF(Input!$H$8&lt;Q1,P9,IF(AND(Q$1&gt;=Input!$H$16,Q$1&lt;=Input!$I$16),Input!$B$16,0))</f>
        <v>50000</v>
      </c>
      <c r="R9" s="94">
        <f>IF(Input!$H$8&lt;R1,Q9,IF(AND(R$1&gt;=Input!$H$16,R$1&lt;=Input!$I$16),Input!$B$16,0))</f>
        <v>50000</v>
      </c>
      <c r="S9" s="94">
        <f>IF(Input!$H$8&lt;S1,R9,IF(AND(S$1&gt;=Input!$H$16,S$1&lt;=Input!$I$16),Input!$B$16,0))</f>
        <v>50000</v>
      </c>
      <c r="T9" s="94">
        <f>IF(Input!$H$8&lt;T1,S9,IF(AND(T$1&gt;=Input!$H$16,T$1&lt;=Input!$I$16),Input!$B$16,0))</f>
        <v>50000</v>
      </c>
      <c r="U9" s="94">
        <f>IF(Input!$H$8&lt;U1,T9,IF(AND(U$1&gt;=Input!$H$16,U$1&lt;=Input!$I$16),Input!$B$16,0))</f>
        <v>50000</v>
      </c>
      <c r="V9" s="94">
        <f>IF(Input!$H$8&lt;V1,U9,IF(AND(V$1&gt;=Input!$H$16,V$1&lt;=Input!$I$16),Input!$B$16,0))</f>
        <v>50000</v>
      </c>
      <c r="W9" s="94">
        <f>IF(Input!$H$8&lt;W1,V9,IF(AND(W$1&gt;=Input!$H$16,W$1&lt;=Input!$I$16),Input!$B$16,0))</f>
        <v>50000</v>
      </c>
      <c r="X9" s="94">
        <f>IF(Input!$H$8&lt;X1,W9,IF(AND(X$1&gt;=Input!$H$16,X$1&lt;=Input!$I$16),Input!$B$16,0))</f>
        <v>50000</v>
      </c>
      <c r="Y9" s="94">
        <f>IF(Input!$H$8&lt;Y1,X9,IF(AND(Y$1&gt;=Input!$H$16,Y$1&lt;=Input!$I$16),Input!$B$16,0))</f>
        <v>50000</v>
      </c>
      <c r="Z9" s="94">
        <f>IF(Input!$H$8&lt;Z1,Y9,IF(AND(Z$1&gt;=Input!$H$16,Z$1&lt;=Input!$I$16),Input!$B$16,0))</f>
        <v>50000</v>
      </c>
      <c r="AA9" s="94">
        <f>IF(Input!$H$8&lt;AA1,Z9,IF(AND(AA$1&gt;=Input!$H$16,AA$1&lt;=Input!$I$16),Input!$B$16,0))</f>
        <v>50000</v>
      </c>
      <c r="AB9" s="94">
        <f>IF(Input!$H$8&lt;AB1,AA9,IF(AND(AB$1&gt;=Input!$H$16,AB$1&lt;=Input!$I$16),Input!$B$16,0))</f>
        <v>50000</v>
      </c>
      <c r="AC9" s="94">
        <f>IF(Input!$H$8&lt;AC1,AB9,IF(AND(AC$1&gt;=Input!$H$16,AC$1&lt;=Input!$I$16),Input!$B$16,0))</f>
        <v>50000</v>
      </c>
      <c r="AD9" s="94">
        <f>IF(Input!$H$8&lt;AD1,AC9,IF(AND(AD$1&gt;=Input!$H$16,AD$1&lt;=Input!$I$16),Input!$B$16,0))</f>
        <v>50000</v>
      </c>
      <c r="AE9" s="94">
        <f>IF(Input!$H$8&lt;AE1,AD9,IF(AND(AE$1&gt;=Input!$H$16,AE$1&lt;=Input!$I$16),Input!$B$16,0))</f>
        <v>50000</v>
      </c>
      <c r="AF9" s="94">
        <f>IF(Input!$H$8&lt;AF1,AE9,IF(AND(AF$1&gt;=Input!$H$16,AF$1&lt;=Input!$I$16),Input!$B$16,0))</f>
        <v>50000</v>
      </c>
      <c r="AG9" s="94">
        <f>IF(Input!$H$8&lt;AG1,AF9,IF(AND(AG$1&gt;=Input!$H$16,AG$1&lt;=Input!$I$16),Input!$B$16,0))</f>
        <v>50000</v>
      </c>
      <c r="AH9" s="94">
        <f>IF(Input!$H$8&lt;AH1,AG9,IF(AND(AH$1&gt;=Input!$H$16,AH$1&lt;=Input!$I$16),Input!$B$16,0))</f>
        <v>50000</v>
      </c>
      <c r="AI9" s="94">
        <f>IF(Input!$H$8&lt;AI1,AH9,IF(AND(AI$1&gt;=Input!$H$16,AI$1&lt;=Input!$I$16),Input!$B$16,0))</f>
        <v>50000</v>
      </c>
      <c r="AJ9" s="94">
        <f>IF(Input!$H$8&lt;AJ1,AI9,IF(AND(AJ$1&gt;=Input!$H$16,AJ$1&lt;=Input!$I$16),Input!$B$16,0))</f>
        <v>50000</v>
      </c>
      <c r="AK9" s="94">
        <f>IF(Input!$H$8&lt;AK1,AJ9,IF(AND(AK$1&gt;=Input!$H$16,AK$1&lt;=Input!$I$16),Input!$B$16,0))</f>
        <v>50000</v>
      </c>
      <c r="AL9" s="94">
        <f>IF(Input!$H$8&lt;AL1,AK9,IF(AND(AL$1&gt;=Input!$H$16,AL$1&lt;=Input!$I$16),Input!$B$16,0))</f>
        <v>50000</v>
      </c>
      <c r="AM9" s="94">
        <f>IF(Input!$H$8&lt;AM1,AL9,IF(AND(AM$1&gt;=Input!$H$16,AM$1&lt;=Input!$I$16),Input!$B$16,0))</f>
        <v>50000</v>
      </c>
      <c r="AN9" s="94">
        <f>IF(Input!$H$8&lt;AN1,AM9,IF(AND(AN$1&gt;=Input!$H$16,AN$1&lt;=Input!$I$16),Input!$B$16,0))</f>
        <v>50000</v>
      </c>
      <c r="AO9" s="94">
        <f>IF(Input!$H$8&lt;AO1,AN9,IF(AND(AO$1&gt;=Input!$H$16,AO$1&lt;=Input!$I$16),Input!$B$16,0))</f>
        <v>50000</v>
      </c>
      <c r="AP9" s="94">
        <f>IF(Input!$H$8&lt;AP1,AO9,IF(AND(AP$1&gt;=Input!$H$16,AP$1&lt;=Input!$I$16),Input!$B$16,0))</f>
        <v>50000</v>
      </c>
      <c r="AQ9" s="94">
        <f>IF(Input!$H$8&lt;AQ1,AP9,IF(AND(AQ$1&gt;=Input!$H$16,AQ$1&lt;=Input!$I$16),Input!$B$16,0))</f>
        <v>50000</v>
      </c>
      <c r="AR9" s="94">
        <f>IF(Input!$H$8&lt;AR1,AQ9,IF(AND(AR$1&gt;=Input!$H$16,AR$1&lt;=Input!$I$16),Input!$B$16,0))</f>
        <v>50000</v>
      </c>
      <c r="AS9" s="94">
        <f>IF(Input!$H$8&lt;AS1,AR9,IF(AND(AS$1&gt;=Input!$H$16,AS$1&lt;=Input!$I$16),Input!$B$16,0))</f>
        <v>50000</v>
      </c>
      <c r="AT9" s="94">
        <f>IF(Input!$H$8&lt;AT1,AS9,IF(AND(AT$1&gt;=Input!$H$16,AT$1&lt;=Input!$I$16),Input!$B$16,0))</f>
        <v>50000</v>
      </c>
      <c r="AU9" s="94">
        <f>IF(Input!$H$8&lt;AU1,AT9,IF(AND(AU$1&gt;=Input!$H$16,AU$1&lt;=Input!$I$16),Input!$B$16,0))</f>
        <v>50000</v>
      </c>
      <c r="AV9" s="94">
        <f>IF(Input!$H$8&lt;AV1,AU9,IF(AND(AV$1&gt;=Input!$H$16,AV$1&lt;=Input!$I$16),Input!$B$16,0))</f>
        <v>50000</v>
      </c>
      <c r="AW9" s="94">
        <f>IF(Input!$H$8&lt;AW1,AV9,IF(AND(AW$1&gt;=Input!$H$16,AW$1&lt;=Input!$I$16),Input!$B$16,0))</f>
        <v>50000</v>
      </c>
      <c r="AX9" s="94">
        <f>IF(Input!$H$8&lt;AX1,AW9,IF(AND(AX$1&gt;=Input!$H$16,AX$1&lt;=Input!$I$16),Input!$B$16,0))</f>
        <v>50000</v>
      </c>
      <c r="AY9" s="94">
        <f>IF(Input!$H$8&lt;AY1,AX9,IF(AND(AY$1&gt;=Input!$H$16,AY$1&lt;=Input!$I$16),Input!$B$16,0))</f>
        <v>50000</v>
      </c>
      <c r="AZ9" s="94">
        <f>IF(Input!$H$8&lt;AZ1,AY9,IF(AND(AZ$1&gt;=Input!$H$16,AZ$1&lt;=Input!$I$16),Input!$B$16,0))</f>
        <v>50000</v>
      </c>
      <c r="BA9" s="94">
        <f>IF(Input!$H$8&lt;BA1,AZ9,IF(AND(BA$1&gt;=Input!$H$16,BA$1&lt;=Input!$I$16),Input!$B$16,0))</f>
        <v>50000</v>
      </c>
      <c r="BB9" s="94">
        <f>IF(Input!$H$8&lt;BB1,BA9,IF(AND(BB$1&gt;=Input!$H$16,BB$1&lt;=Input!$I$16),Input!$B$16,0))</f>
        <v>50000</v>
      </c>
      <c r="BC9" s="94">
        <f>IF(Input!$H$8&lt;BC1,BB9,IF(AND(BC$1&gt;=Input!$H$16,BC$1&lt;=Input!$I$16),Input!$B$16,0))</f>
        <v>50000</v>
      </c>
      <c r="BD9" s="94">
        <f>IF(Input!$H$8&lt;BD1,BC9,IF(AND(BD$1&gt;=Input!$H$16,BD$1&lt;=Input!$I$16),Input!$B$16,0))</f>
        <v>50000</v>
      </c>
      <c r="BE9" s="94">
        <f>IF(Input!$H$8&lt;BE1,BD9,IF(AND(BE$1&gt;=Input!$H$16,BE$1&lt;=Input!$I$16),Input!$B$16,0))</f>
        <v>50000</v>
      </c>
      <c r="BF9" s="94">
        <f>IF(Input!$H$8&lt;BF1,BE9,IF(AND(BF$1&gt;=Input!$H$16,BF$1&lt;=Input!$I$16),Input!$B$16,0))</f>
        <v>50000</v>
      </c>
      <c r="BG9" s="94">
        <f>IF(Input!$H$8&lt;BG1,BF9,IF(AND(BG$1&gt;=Input!$H$16,BG$1&lt;=Input!$I$16),Input!$B$16,0))</f>
        <v>50000</v>
      </c>
      <c r="BH9" s="94">
        <f>IF(Input!$H$8&lt;BH1,BG9,IF(AND(BH$1&gt;=Input!$H$16,BH$1&lt;=Input!$I$16),Input!$B$16,0))</f>
        <v>50000</v>
      </c>
      <c r="BI9" s="94">
        <f>IF(Input!$H$8&lt;BI1,BH9,IF(AND(BI$1&gt;=Input!$H$16,BI$1&lt;=Input!$I$16),Input!$B$16,0))</f>
        <v>50000</v>
      </c>
      <c r="BJ9" s="94">
        <f>IF(Input!$H$8&lt;BJ1,BI9,IF(AND(BJ$1&gt;=Input!$H$16,BJ$1&lt;=Input!$I$16),Input!$B$16,0))</f>
        <v>50000</v>
      </c>
      <c r="BK9" s="94">
        <f>IF(Input!$H$8&lt;BK1,BJ9,IF(AND(BK$1&gt;=Input!$H$16,BK$1&lt;=Input!$I$16),Input!$B$16,0))</f>
        <v>50000</v>
      </c>
      <c r="BL9" s="94">
        <f>IF(Input!$H$8&lt;BL1,BK9,IF(AND(BL$1&gt;=Input!$H$16,BL$1&lt;=Input!$I$16),Input!$B$16,0))</f>
        <v>50000</v>
      </c>
      <c r="BM9" s="94">
        <f>IF(Input!$H$8&lt;BM1,BL9,IF(AND(BM$1&gt;=Input!$H$16,BM$1&lt;=Input!$I$16),Input!$B$16,0))</f>
        <v>50000</v>
      </c>
      <c r="BN9" s="94">
        <f>IF(Input!$H$8&lt;BN1,BM9,IF(AND(BN$1&gt;=Input!$H$16,BN$1&lt;=Input!$I$16),Input!$B$16,0))</f>
        <v>50000</v>
      </c>
      <c r="BO9" s="94">
        <f>IF(Input!$H$8&lt;BO1,BN9,IF(AND(BO$1&gt;=Input!$H$16,BO$1&lt;=Input!$I$16),Input!$B$16,0))</f>
        <v>50000</v>
      </c>
      <c r="BP9" s="94">
        <f>IF(Input!$H$8&lt;BP1,BO9,IF(AND(BP$1&gt;=Input!$H$16,BP$1&lt;=Input!$I$16),Input!$B$16,0))</f>
        <v>50000</v>
      </c>
      <c r="BQ9" s="94">
        <f>IF(Input!$H$8&lt;BQ1,BP9,IF(AND(BQ$1&gt;=Input!$H$16,BQ$1&lt;=Input!$I$16),Input!$B$16,0))</f>
        <v>50000</v>
      </c>
      <c r="BR9" s="94">
        <f>IF(Input!$H$8&lt;BR1,BQ9,IF(AND(BR$1&gt;=Input!$H$16,BR$1&lt;=Input!$I$16),Input!$B$16,0))</f>
        <v>50000</v>
      </c>
      <c r="BS9" s="94">
        <f>IF(Input!$H$8&lt;BS1,BR9,IF(AND(BS$1&gt;=Input!$H$16,BS$1&lt;=Input!$I$16),Input!$B$16,0))</f>
        <v>50000</v>
      </c>
      <c r="BT9" s="94">
        <f>IF(Input!$H$8&lt;BT1,BS9,IF(AND(BT$1&gt;=Input!$H$16,BT$1&lt;=Input!$I$16),Input!$B$16,0))</f>
        <v>50000</v>
      </c>
      <c r="BU9" s="94">
        <f>IF(Input!$H$8&lt;BU1,BT9,IF(AND(BU$1&gt;=Input!$H$16,BU$1&lt;=Input!$I$16),Input!$B$16,0))</f>
        <v>50000</v>
      </c>
      <c r="BV9" s="94">
        <f>IF(Input!$H$8&lt;BV1,BU9,IF(AND(BV$1&gt;=Input!$H$16,BV$1&lt;=Input!$I$16),Input!$B$16,0))</f>
        <v>50000</v>
      </c>
      <c r="BW9" s="94">
        <f>IF(Input!$H$8&lt;BW1,BV9,IF(AND(BW$1&gt;=Input!$H$16,BW$1&lt;=Input!$I$16),Input!$B$16,0))</f>
        <v>50000</v>
      </c>
      <c r="BX9" s="94">
        <f>IF(Input!$H$8&lt;BX1,BW9,IF(AND(BX$1&gt;=Input!$H$16,BX$1&lt;=Input!$I$16),Input!$B$16,0))</f>
        <v>50000</v>
      </c>
      <c r="BY9" s="94">
        <f>IF(Input!$H$8&lt;BY1,BX9,IF(AND(BY$1&gt;=Input!$H$16,BY$1&lt;=Input!$I$16),Input!$B$16,0))</f>
        <v>50000</v>
      </c>
      <c r="BZ9" s="94">
        <f>IF(Input!$H$8&lt;BZ1,BY9,IF(AND(BZ$1&gt;=Input!$H$16,BZ$1&lt;=Input!$I$16),Input!$B$16,0))</f>
        <v>50000</v>
      </c>
      <c r="CA9" s="94">
        <f>IF(Input!$H$8&lt;CA1,BZ9,IF(AND(CA$1&gt;=Input!$H$16,CA$1&lt;=Input!$I$16),Input!$B$16,0))</f>
        <v>50000</v>
      </c>
      <c r="CB9" s="94">
        <f>IF(Input!$H$8&lt;CB1,CA9,IF(AND(CB$1&gt;=Input!$H$16,CB$1&lt;=Input!$I$16),Input!$B$16,0))</f>
        <v>50000</v>
      </c>
      <c r="CC9" s="94">
        <f>IF(Input!$H$8&lt;CC1,CB9,IF(AND(CC$1&gt;=Input!$H$16,CC$1&lt;=Input!$I$16),Input!$B$16,0))</f>
        <v>50000</v>
      </c>
      <c r="CD9" s="94">
        <f>IF(Input!$H$8&lt;CD1,CC9,IF(AND(CD$1&gt;=Input!$H$16,CD$1&lt;=Input!$I$16),Input!$B$16,0))</f>
        <v>50000</v>
      </c>
      <c r="CE9" s="94">
        <f>IF(Input!$H$8&lt;CE1,CD9,IF(AND(CE$1&gt;=Input!$H$16,CE$1&lt;=Input!$I$16),Input!$B$16,0))</f>
        <v>50000</v>
      </c>
      <c r="CF9" s="94">
        <f>IF(Input!$H$8&lt;CF1,CE9,IF(AND(CF$1&gt;=Input!$H$16,CF$1&lt;=Input!$I$16),Input!$B$16,0))</f>
        <v>50000</v>
      </c>
      <c r="CG9" s="94">
        <f>IF(Input!$H$8&lt;CG1,CF9,IF(AND(CG$1&gt;=Input!$H$16,CG$1&lt;=Input!$I$16),Input!$B$16,0))</f>
        <v>50000</v>
      </c>
      <c r="CH9" s="94">
        <f>IF(Input!$H$8&lt;CH1,CG9,IF(AND(CH$1&gt;=Input!$H$16,CH$1&lt;=Input!$I$16),Input!$B$16,0))</f>
        <v>50000</v>
      </c>
      <c r="CI9" s="94">
        <f>IF(Input!$H$8&lt;CI1,CH9,IF(AND(CI$1&gt;=Input!$H$16,CI$1&lt;=Input!$I$16),Input!$B$16,0))</f>
        <v>50000</v>
      </c>
      <c r="CJ9" s="94">
        <f>IF(Input!$H$8&lt;CJ1,CI9,IF(AND(CJ$1&gt;=Input!$H$16,CJ$1&lt;=Input!$I$16),Input!$B$16,0))</f>
        <v>50000</v>
      </c>
      <c r="CK9" s="94">
        <f>IF(Input!$H$8&lt;CK1,CJ9,IF(AND(CK$1&gt;=Input!$H$16,CK$1&lt;=Input!$I$16),Input!$B$16,0))</f>
        <v>50000</v>
      </c>
      <c r="CL9" s="94">
        <f>IF(Input!$H$8&lt;CL1,CK9,IF(AND(CL$1&gt;=Input!$H$16,CL$1&lt;=Input!$I$16),Input!$B$16,0))</f>
        <v>50000</v>
      </c>
      <c r="CM9" s="94">
        <f>IF(Input!$H$8&lt;CM1,CL9,IF(AND(CM$1&gt;=Input!$H$16,CM$1&lt;=Input!$I$16),Input!$B$16,0))</f>
        <v>50000</v>
      </c>
      <c r="CN9" s="94">
        <f>IF(Input!$H$8&lt;CN1,CM9,IF(AND(CN$1&gt;=Input!$H$16,CN$1&lt;=Input!$I$16),Input!$B$16,0))</f>
        <v>50000</v>
      </c>
      <c r="CO9" s="94">
        <f>IF(Input!$H$8&lt;CO1,CN9,IF(AND(CO$1&gt;=Input!$H$16,CO$1&lt;=Input!$I$16),Input!$B$16,0))</f>
        <v>50000</v>
      </c>
      <c r="CP9" s="94">
        <f>IF(Input!$H$8&lt;CP1,CO9,IF(AND(CP$1&gt;=Input!$H$16,CP$1&lt;=Input!$I$16),Input!$B$16,0))</f>
        <v>50000</v>
      </c>
      <c r="CQ9" s="94">
        <f>IF(Input!$H$8&lt;CQ1,CP9,IF(AND(CQ$1&gt;=Input!$H$16,CQ$1&lt;=Input!$I$16),Input!$B$16,0))</f>
        <v>50000</v>
      </c>
      <c r="CR9" s="94">
        <f>IF(Input!$H$8&lt;CR1,CQ9,IF(AND(CR$1&gt;=Input!$H$16,CR$1&lt;=Input!$I$16),Input!$B$16,0))</f>
        <v>50000</v>
      </c>
      <c r="CS9" s="94">
        <f>IF(Input!$H$8&lt;CS1,CR9,IF(AND(CS$1&gt;=Input!$H$16,CS$1&lt;=Input!$I$16),Input!$B$16,0))</f>
        <v>50000</v>
      </c>
      <c r="CT9" s="94">
        <f>IF(Input!$H$8&lt;CT1,CS9,IF(AND(CT$1&gt;=Input!$H$16,CT$1&lt;=Input!$I$16),Input!$B$16,0))</f>
        <v>50000</v>
      </c>
      <c r="CU9" s="94">
        <f>IF(Input!$H$8&lt;CU1,CT9,IF(AND(CU$1&gt;=Input!$H$16,CU$1&lt;=Input!$I$16),Input!$B$16,0))</f>
        <v>50000</v>
      </c>
      <c r="CV9" s="94">
        <f>IF(Input!$H$8&lt;CV1,CU9,IF(AND(CV$1&gt;=Input!$H$16,CV$1&lt;=Input!$I$16),Input!$B$16,0))</f>
        <v>50000</v>
      </c>
      <c r="CW9" s="94">
        <f>IF(Input!$H$8&lt;CW1,CV9,IF(AND(CW$1&gt;=Input!$H$16,CW$1&lt;=Input!$I$16),Input!$B$16,0))</f>
        <v>50000</v>
      </c>
      <c r="CX9" s="94">
        <f>IF(Input!$H$8&lt;CX1,CW9,IF(AND(CX$1&gt;=Input!$H$16,CX$1&lt;=Input!$I$16),Input!$B$16,0))</f>
        <v>50000</v>
      </c>
      <c r="CY9" s="94">
        <f>IF(Input!$H$8&lt;CY1,CX9,IF(AND(CY$1&gt;=Input!$H$16,CY$1&lt;=Input!$I$16),Input!$B$16,0))</f>
        <v>50000</v>
      </c>
      <c r="CZ9" s="94">
        <f>IF(Input!$H$8&lt;CZ1,CY9,IF(AND(CZ$1&gt;=Input!$H$16,CZ$1&lt;=Input!$I$16),Input!$B$16,0))</f>
        <v>50000</v>
      </c>
      <c r="DA9" s="94">
        <f>IF(Input!$H$8&lt;DA1,CZ9,IF(AND(DA$1&gt;=Input!$H$16,DA$1&lt;=Input!$I$16),Input!$B$16,0))</f>
        <v>50000</v>
      </c>
      <c r="DB9" s="94">
        <f>IF(Input!$H$8&lt;DB1,DA9,IF(AND(DB$1&gt;=Input!$H$16,DB$1&lt;=Input!$I$16),Input!$B$16,0))</f>
        <v>50000</v>
      </c>
      <c r="DC9" s="94">
        <f>IF(Input!$H$8&lt;DC1,DB9,IF(AND(DC$1&gt;=Input!$H$16,DC$1&lt;=Input!$I$16),Input!$B$16,0))</f>
        <v>50000</v>
      </c>
      <c r="DD9" s="94">
        <f>IF(Input!$H$8&lt;DD1,DC9,IF(AND(DD$1&gt;=Input!$H$16,DD$1&lt;=Input!$I$16),Input!$B$16,0))</f>
        <v>50000</v>
      </c>
      <c r="DE9" s="94">
        <f>IF(Input!$H$8&lt;DE1,DD9,IF(AND(DE$1&gt;=Input!$H$16,DE$1&lt;=Input!$I$16),Input!$B$16,0))</f>
        <v>50000</v>
      </c>
      <c r="DF9" s="94">
        <f>IF(Input!$H$8&lt;DF1,DE9,IF(AND(DF$1&gt;=Input!$H$16,DF$1&lt;=Input!$I$16),Input!$B$16,0))</f>
        <v>50000</v>
      </c>
      <c r="DG9" s="94">
        <f>IF(Input!$H$8&lt;DG1,DF9,IF(AND(DG$1&gt;=Input!$H$16,DG$1&lt;=Input!$I$16),Input!$B$16,0))</f>
        <v>50000</v>
      </c>
      <c r="DH9" s="94">
        <f>IF(Input!$H$8&lt;DH1,DG9,IF(AND(DH$1&gt;=Input!$H$16,DH$1&lt;=Input!$I$16),Input!$B$16,0))</f>
        <v>50000</v>
      </c>
      <c r="DI9" s="94">
        <f>IF(Input!$H$8&lt;DI1,DH9,IF(AND(DI$1&gt;=Input!$H$16,DI$1&lt;=Input!$I$16),Input!$B$16,0))</f>
        <v>50000</v>
      </c>
      <c r="DJ9" s="94">
        <f>IF(Input!$H$8&lt;DJ1,DI9,IF(AND(DJ$1&gt;=Input!$H$16,DJ$1&lt;=Input!$I$16),Input!$B$16,0))</f>
        <v>50000</v>
      </c>
      <c r="DK9" s="94">
        <f>IF(Input!$H$8&lt;DK1,DJ9,IF(AND(DK$1&gt;=Input!$H$16,DK$1&lt;=Input!$I$16),Input!$B$16,0))</f>
        <v>50000</v>
      </c>
      <c r="DL9" s="94">
        <f>IF(Input!$H$8&lt;DL1,DK9,IF(AND(DL$1&gt;=Input!$H$16,DL$1&lt;=Input!$I$16),Input!$B$16,0))</f>
        <v>50000</v>
      </c>
      <c r="DM9" s="94">
        <f>IF(Input!$H$8&lt;DM1,DL9,IF(AND(DM$1&gt;=Input!$H$16,DM$1&lt;=Input!$I$16),Input!$B$16,0))</f>
        <v>50000</v>
      </c>
      <c r="DN9" s="94">
        <f>IF(Input!$H$8&lt;DN1,DM9,IF(AND(DN$1&gt;=Input!$H$16,DN$1&lt;=Input!$I$16),Input!$B$16,0))</f>
        <v>50000</v>
      </c>
      <c r="DO9" s="94">
        <f>IF(Input!$H$8&lt;DO1,DN9,IF(AND(DO$1&gt;=Input!$H$16,DO$1&lt;=Input!$I$16),Input!$B$16,0))</f>
        <v>50000</v>
      </c>
      <c r="DP9" s="94">
        <f>IF(Input!$H$8&lt;DP1,DO9,IF(AND(DP$1&gt;=Input!$H$16,DP$1&lt;=Input!$I$16),Input!$B$16,0))</f>
        <v>50000</v>
      </c>
      <c r="DQ9" s="94">
        <f>IF(Input!$H$8&lt;DQ1,DP9,IF(AND(DQ$1&gt;=Input!$H$16,DQ$1&lt;=Input!$I$16),Input!$B$16,0))</f>
        <v>50000</v>
      </c>
      <c r="DR9" s="94">
        <f>IF(Input!$H$8&lt;DR1,DQ9,IF(AND(DR$1&gt;=Input!$H$16,DR$1&lt;=Input!$I$16),Input!$B$16,0))</f>
        <v>50000</v>
      </c>
      <c r="DS9" s="94">
        <f>IF(Input!$H$8&lt;DS1,DR9,IF(AND(DS$1&gt;=Input!$H$16,DS$1&lt;=Input!$I$16),Input!$B$16,0))</f>
        <v>50000</v>
      </c>
      <c r="DT9" s="94">
        <f>IF(Input!$H$8&lt;DT1,DS9,IF(AND(DT$1&gt;=Input!$H$16,DT$1&lt;=Input!$I$16),Input!$B$16,0))</f>
        <v>50000</v>
      </c>
      <c r="DU9" s="94">
        <f>IF(Input!$H$8&lt;DU1,DT9,IF(AND(DU$1&gt;=Input!$H$16,DU$1&lt;=Input!$I$16),Input!$B$16,0))</f>
        <v>50000</v>
      </c>
      <c r="DV9" s="94">
        <f>IF(Input!$H$8&lt;DV1,DU9,IF(AND(DV$1&gt;=Input!$H$16,DV$1&lt;=Input!$I$16),Input!$B$16,0))</f>
        <v>50000</v>
      </c>
      <c r="DW9" s="94">
        <f>IF(Input!$H$8&lt;DW1,DV9,IF(AND(DW$1&gt;=Input!$H$16,DW$1&lt;=Input!$I$16),Input!$B$16,0))</f>
        <v>50000</v>
      </c>
      <c r="DX9" s="94">
        <f>IF(Input!$H$8&lt;DX1,DW9,IF(AND(DX$1&gt;=Input!$H$16,DX$1&lt;=Input!$I$16),Input!$B$16,0))</f>
        <v>50000</v>
      </c>
      <c r="DY9" s="94">
        <f>IF(Input!$H$8&lt;DY1,DX9,IF(AND(DY$1&gt;=Input!$H$16,DY$1&lt;=Input!$I$16),Input!$B$16,0))</f>
        <v>50000</v>
      </c>
      <c r="DZ9" s="94">
        <f>IF(Input!$H$8&lt;DZ1,DY9,IF(AND(DZ$1&gt;=Input!$H$16,DZ$1&lt;=Input!$I$16),Input!$B$16,0))</f>
        <v>50000</v>
      </c>
      <c r="EA9" s="94">
        <f>IF(Input!$H$8&lt;EA1,DZ9,IF(AND(EA$1&gt;=Input!$H$16,EA$1&lt;=Input!$I$16),Input!$B$16,0))</f>
        <v>50000</v>
      </c>
      <c r="EB9" s="94">
        <f>IF(Input!$H$8&lt;EB1,EA9,IF(AND(EB$1&gt;=Input!$H$16,EB$1&lt;=Input!$I$16),Input!$B$16,0))</f>
        <v>50000</v>
      </c>
      <c r="EC9" s="94">
        <f>IF(Input!$H$8&lt;EC1,EB9,IF(AND(EC$1&gt;=Input!$H$16,EC$1&lt;=Input!$I$16),Input!$B$16,0))</f>
        <v>50000</v>
      </c>
      <c r="ED9" s="94">
        <f>IF(Input!$H$8&lt;ED1,EC9,IF(AND(ED$1&gt;=Input!$H$16,ED$1&lt;=Input!$I$16),Input!$B$16,0))</f>
        <v>50000</v>
      </c>
      <c r="EE9" s="94">
        <f>IF(Input!$H$8&lt;EE1,ED9,IF(AND(EE$1&gt;=Input!$H$16,EE$1&lt;=Input!$I$16),Input!$B$16,0))</f>
        <v>50000</v>
      </c>
      <c r="EF9" s="94">
        <f>IF(Input!$H$8&lt;EF1,EE9,IF(AND(EF$1&gt;=Input!$H$16,EF$1&lt;=Input!$I$16),Input!$B$16,0))</f>
        <v>50000</v>
      </c>
      <c r="EG9" s="94">
        <f>IF(Input!$H$8&lt;EG1,EF9,IF(AND(EG$1&gt;=Input!$H$16,EG$1&lt;=Input!$I$16),Input!$B$16,0))</f>
        <v>50000</v>
      </c>
      <c r="EH9" s="94">
        <f>IF(Input!$H$8&lt;EH1,EG9,IF(AND(EH$1&gt;=Input!$H$16,EH$1&lt;=Input!$I$16),Input!$B$16,0))</f>
        <v>50000</v>
      </c>
      <c r="EI9" s="94">
        <f>IF(Input!$H$8&lt;EI1,EH9,IF(AND(EI$1&gt;=Input!$H$16,EI$1&lt;=Input!$I$16),Input!$B$16,0))</f>
        <v>50000</v>
      </c>
      <c r="EJ9" s="94">
        <f>IF(Input!$H$8&lt;EJ1,EI9,IF(AND(EJ$1&gt;=Input!$H$16,EJ$1&lt;=Input!$I$16),Input!$B$16,0))</f>
        <v>50000</v>
      </c>
      <c r="EK9" s="94">
        <f>IF(Input!$H$8&lt;EK1,EJ9,IF(AND(EK$1&gt;=Input!$H$16,EK$1&lt;=Input!$I$16),Input!$B$16,0))</f>
        <v>50000</v>
      </c>
      <c r="EL9" s="94">
        <f>IF(Input!$H$8&lt;EL1,EK9,IF(AND(EL$1&gt;=Input!$H$16,EL$1&lt;=Input!$I$16),Input!$B$16,0))</f>
        <v>50000</v>
      </c>
      <c r="EM9" s="94">
        <f>IF(Input!$H$8&lt;EM1,EL9,IF(AND(EM$1&gt;=Input!$H$16,EM$1&lt;=Input!$I$16),Input!$B$16,0))</f>
        <v>50000</v>
      </c>
      <c r="EN9" s="94">
        <f>IF(Input!$H$8&lt;EN1,EM9,IF(AND(EN$1&gt;=Input!$H$16,EN$1&lt;=Input!$I$16),Input!$B$16,0))</f>
        <v>50000</v>
      </c>
      <c r="EO9" s="94">
        <f>IF(Input!$H$8&lt;EO1,EN9,IF(AND(EO$1&gt;=Input!$H$16,EO$1&lt;=Input!$I$16),Input!$B$16,0))</f>
        <v>50000</v>
      </c>
      <c r="EP9" s="94">
        <f>IF(Input!$H$8&lt;EP1,EO9,IF(AND(EP$1&gt;=Input!$H$16,EP$1&lt;=Input!$I$16),Input!$B$16,0))</f>
        <v>50000</v>
      </c>
      <c r="EQ9" s="94">
        <f>IF(Input!$H$8&lt;EQ1,EP9,IF(AND(EQ$1&gt;=Input!$H$16,EQ$1&lt;=Input!$I$16),Input!$B$16,0))</f>
        <v>50000</v>
      </c>
      <c r="ER9" s="94">
        <f>IF(Input!$H$8&lt;ER1,EQ9,IF(AND(ER$1&gt;=Input!$H$16,ER$1&lt;=Input!$I$16),Input!$B$16,0))</f>
        <v>50000</v>
      </c>
      <c r="ES9" s="94">
        <f>IF(Input!$H$8&lt;ES1,ER9,IF(AND(ES$1&gt;=Input!$H$16,ES$1&lt;=Input!$I$16),Input!$B$16,0))</f>
        <v>50000</v>
      </c>
      <c r="ET9" s="94">
        <f>IF(Input!$H$8&lt;ET1,ES9,IF(AND(ET$1&gt;=Input!$H$16,ET$1&lt;=Input!$I$16),Input!$B$16,0))</f>
        <v>50000</v>
      </c>
      <c r="EU9" s="94">
        <f>IF(Input!$H$8&lt;EU1,ET9,IF(AND(EU$1&gt;=Input!$H$16,EU$1&lt;=Input!$I$16),Input!$B$16,0))</f>
        <v>50000</v>
      </c>
      <c r="EV9" s="94">
        <f>IF(Input!$H$8&lt;EV1,EU9,IF(AND(EV$1&gt;=Input!$H$16,EV$1&lt;=Input!$I$16),Input!$B$16,0))</f>
        <v>50000</v>
      </c>
      <c r="EW9" s="94">
        <f>IF(Input!$H$8&lt;EW1,EV9,IF(AND(EW$1&gt;=Input!$H$16,EW$1&lt;=Input!$I$16),Input!$B$16,0))</f>
        <v>50000</v>
      </c>
      <c r="EX9" s="94">
        <f>IF(Input!$H$8&lt;EX1,EW9,IF(AND(EX$1&gt;=Input!$H$16,EX$1&lt;=Input!$I$16),Input!$B$16,0))</f>
        <v>50000</v>
      </c>
      <c r="EY9" s="94">
        <f>IF(Input!$H$8&lt;EY1,EX9,IF(AND(EY$1&gt;=Input!$H$16,EY$1&lt;=Input!$I$16),Input!$B$16,0))</f>
        <v>50000</v>
      </c>
      <c r="EZ9" s="94">
        <f>IF(Input!$H$8&lt;EZ1,EY9,IF(AND(EZ$1&gt;=Input!$H$16,EZ$1&lt;=Input!$I$16),Input!$B$16,0))</f>
        <v>50000</v>
      </c>
      <c r="FA9" s="94">
        <f>IF(Input!$H$8&lt;FA1,EZ9,IF(AND(FA$1&gt;=Input!$H$16,FA$1&lt;=Input!$I$16),Input!$B$16,0))</f>
        <v>50000</v>
      </c>
      <c r="FB9" s="94">
        <f>IF(Input!$H$8&lt;FB1,FA9,IF(AND(FB$1&gt;=Input!$H$16,FB$1&lt;=Input!$I$16),Input!$B$16,0))</f>
        <v>50000</v>
      </c>
      <c r="FC9" s="94">
        <f>IF(Input!$H$8&lt;FC1,FB9,IF(AND(FC$1&gt;=Input!$H$16,FC$1&lt;=Input!$I$16),Input!$B$16,0))</f>
        <v>50000</v>
      </c>
      <c r="FD9" s="94">
        <f>IF(Input!$H$8&lt;FD1,FC9,IF(AND(FD$1&gt;=Input!$H$16,FD$1&lt;=Input!$I$16),Input!$B$16,0))</f>
        <v>50000</v>
      </c>
      <c r="FE9" s="94">
        <f>IF(Input!$H$8&lt;FE1,FD9,IF(AND(FE$1&gt;=Input!$H$16,FE$1&lt;=Input!$I$16),Input!$B$16,0))</f>
        <v>50000</v>
      </c>
      <c r="FF9" s="94">
        <f>IF(Input!$H$8&lt;FF1,FE9,IF(AND(FF$1&gt;=Input!$H$16,FF$1&lt;=Input!$I$16),Input!$B$16,0))</f>
        <v>50000</v>
      </c>
      <c r="FG9" s="94">
        <f>IF(Input!$H$8&lt;FG1,FF9,IF(AND(FG$1&gt;=Input!$H$16,FG$1&lt;=Input!$I$16),Input!$B$16,0))</f>
        <v>50000</v>
      </c>
      <c r="FH9" s="94">
        <f>IF(Input!$H$8&lt;FH1,FG9,IF(AND(FH$1&gt;=Input!$H$16,FH$1&lt;=Input!$I$16),Input!$B$16,0))</f>
        <v>50000</v>
      </c>
      <c r="FI9" s="94">
        <f>IF(Input!$H$8&lt;FI1,FH9,IF(AND(FI$1&gt;=Input!$H$16,FI$1&lt;=Input!$I$16),Input!$B$16,0))</f>
        <v>50000</v>
      </c>
      <c r="FJ9" s="94">
        <f>IF(Input!$H$8&lt;FJ1,FI9,IF(AND(FJ$1&gt;=Input!$H$16,FJ$1&lt;=Input!$I$16),Input!$B$16,0))</f>
        <v>50000</v>
      </c>
      <c r="FK9" s="94">
        <f>IF(Input!$H$8&lt;FK1,FJ9,IF(AND(FK$1&gt;=Input!$H$16,FK$1&lt;=Input!$I$16),Input!$B$16,0))</f>
        <v>50000</v>
      </c>
      <c r="FL9" s="94">
        <f>IF(Input!$H$8&lt;FL1,FK9,IF(AND(FL$1&gt;=Input!$H$16,FL$1&lt;=Input!$I$16),Input!$B$16,0))</f>
        <v>50000</v>
      </c>
      <c r="FM9" s="94">
        <f>IF(Input!$H$8&lt;FM1,FL9,IF(AND(FM$1&gt;=Input!$H$16,FM$1&lt;=Input!$I$16),Input!$B$16,0))</f>
        <v>50000</v>
      </c>
      <c r="FN9" s="94">
        <f>IF(Input!$H$8&lt;FN1,FM9,IF(AND(FN$1&gt;=Input!$H$16,FN$1&lt;=Input!$I$16),Input!$B$16,0))</f>
        <v>50000</v>
      </c>
      <c r="FO9" s="94">
        <f>IF(Input!$H$8&lt;FO1,FN9,IF(AND(FO$1&gt;=Input!$H$16,FO$1&lt;=Input!$I$16),Input!$B$16,0))</f>
        <v>50000</v>
      </c>
      <c r="FP9" s="94">
        <f>IF(Input!$H$8&lt;FP1,FO9,IF(AND(FP$1&gt;=Input!$H$16,FP$1&lt;=Input!$I$16),Input!$B$16,0))</f>
        <v>50000</v>
      </c>
      <c r="FQ9" s="94">
        <f>IF(Input!$H$8&lt;FQ1,FP9,IF(AND(FQ$1&gt;=Input!$H$16,FQ$1&lt;=Input!$I$16),Input!$B$16,0))</f>
        <v>50000</v>
      </c>
      <c r="FR9" s="94">
        <f>IF(Input!$H$8&lt;FR1,FQ9,IF(AND(FR$1&gt;=Input!$H$16,FR$1&lt;=Input!$I$16),Input!$B$16,0))</f>
        <v>50000</v>
      </c>
      <c r="FS9" s="94">
        <f>IF(Input!$H$8&lt;FS1,FR9,IF(AND(FS$1&gt;=Input!$H$16,FS$1&lt;=Input!$I$16),Input!$B$16,0))</f>
        <v>50000</v>
      </c>
      <c r="FT9" s="94">
        <f>IF(Input!$H$8&lt;FT1,FS9,IF(AND(FT$1&gt;=Input!$H$16,FT$1&lt;=Input!$I$16),Input!$B$16,0))</f>
        <v>50000</v>
      </c>
      <c r="FU9" s="94">
        <f>IF(Input!$H$8&lt;FU1,FT9,IF(AND(FU$1&gt;=Input!$H$16,FU$1&lt;=Input!$I$16),Input!$B$16,0))</f>
        <v>50000</v>
      </c>
      <c r="FV9" s="94">
        <f>IF(Input!$H$8&lt;FV1,FU9,IF(AND(FV$1&gt;=Input!$H$16,FV$1&lt;=Input!$I$16),Input!$B$16,0))</f>
        <v>50000</v>
      </c>
      <c r="FW9" s="94">
        <f>IF(Input!$H$8&lt;FW1,FV9,IF(AND(FW$1&gt;=Input!$H$16,FW$1&lt;=Input!$I$16),Input!$B$16,0))</f>
        <v>50000</v>
      </c>
      <c r="FX9" s="94">
        <f>IF(Input!$H$8&lt;FX1,FW9,IF(AND(FX$1&gt;=Input!$H$16,FX$1&lt;=Input!$I$16),Input!$B$16,0))</f>
        <v>50000</v>
      </c>
      <c r="FY9" s="94">
        <f>IF(Input!$H$8&lt;FY1,FX9,IF(AND(FY$1&gt;=Input!$H$16,FY$1&lt;=Input!$I$16),Input!$B$16,0))</f>
        <v>50000</v>
      </c>
      <c r="FZ9" s="94">
        <f>IF(Input!$H$8&lt;FZ1,FY9,IF(AND(FZ$1&gt;=Input!$H$16,FZ$1&lt;=Input!$I$16),Input!$B$16,0))</f>
        <v>50000</v>
      </c>
      <c r="GA9" s="94">
        <f>IF(Input!$H$8&lt;GA1,FZ9,IF(AND(GA$1&gt;=Input!$H$16,GA$1&lt;=Input!$I$16),Input!$B$16,0))</f>
        <v>50000</v>
      </c>
      <c r="GB9" s="94">
        <f>IF(Input!$H$8&lt;GB1,GA9,IF(AND(GB$1&gt;=Input!$H$16,GB$1&lt;=Input!$I$16),Input!$B$16,0))</f>
        <v>50000</v>
      </c>
      <c r="GC9" s="94">
        <f>IF(Input!$H$8&lt;GC1,GB9,IF(AND(GC$1&gt;=Input!$H$16,GC$1&lt;=Input!$I$16),Input!$B$16,0))</f>
        <v>50000</v>
      </c>
      <c r="GD9" s="94">
        <f>IF(Input!$H$8&lt;GD1,GC9,IF(AND(GD$1&gt;=Input!$H$16,GD$1&lt;=Input!$I$16),Input!$B$16,0))</f>
        <v>50000</v>
      </c>
      <c r="GE9" s="94">
        <f>IF(Input!$H$8&lt;GE1,GD9,IF(AND(GE$1&gt;=Input!$H$16,GE$1&lt;=Input!$I$16),Input!$B$16,0))</f>
        <v>50000</v>
      </c>
      <c r="GF9" s="94">
        <f>IF(Input!$H$8&lt;GF1,GE9,IF(AND(GF$1&gt;=Input!$H$16,GF$1&lt;=Input!$I$16),Input!$B$16,0))</f>
        <v>50000</v>
      </c>
      <c r="GG9" s="94">
        <f>IF(Input!$H$8&lt;GG1,GF9,IF(AND(GG$1&gt;=Input!$H$16,GG$1&lt;=Input!$I$16),Input!$B$16,0))</f>
        <v>50000</v>
      </c>
      <c r="GH9" s="94">
        <f>IF(Input!$H$8&lt;GH1,GG9,IF(AND(GH$1&gt;=Input!$H$16,GH$1&lt;=Input!$I$16),Input!$B$16,0))</f>
        <v>50000</v>
      </c>
      <c r="GI9" s="94">
        <f>IF(Input!$H$8&lt;GI1,GH9,IF(AND(GI$1&gt;=Input!$H$16,GI$1&lt;=Input!$I$16),Input!$B$16,0))</f>
        <v>50000</v>
      </c>
      <c r="GJ9" s="94">
        <f>IF(Input!$H$8&lt;GJ1,GI9,IF(AND(GJ$1&gt;=Input!$H$16,GJ$1&lt;=Input!$I$16),Input!$B$16,0))</f>
        <v>50000</v>
      </c>
      <c r="GK9" s="94">
        <f>IF(Input!$H$8&lt;GK1,GJ9,IF(AND(GK$1&gt;=Input!$H$16,GK$1&lt;=Input!$I$16),Input!$B$16,0))</f>
        <v>50000</v>
      </c>
      <c r="GL9" s="94">
        <f>IF(Input!$H$8&lt;GL1,GK9,IF(AND(GL$1&gt;=Input!$H$16,GL$1&lt;=Input!$I$16),Input!$B$16,0))</f>
        <v>50000</v>
      </c>
      <c r="GM9" s="94">
        <f>IF(Input!$H$8&lt;GM1,GL9,IF(AND(GM$1&gt;=Input!$H$16,GM$1&lt;=Input!$I$16),Input!$B$16,0))</f>
        <v>50000</v>
      </c>
      <c r="GN9" s="94">
        <f>IF(Input!$H$8&lt;GN1,GM9,IF(AND(GN$1&gt;=Input!$H$16,GN$1&lt;=Input!$I$16),Input!$B$16,0))</f>
        <v>50000</v>
      </c>
      <c r="GO9" s="94">
        <f>IF(Input!$H$8&lt;GO1,GN9,IF(AND(GO$1&gt;=Input!$H$16,GO$1&lt;=Input!$I$16),Input!$B$16,0))</f>
        <v>50000</v>
      </c>
      <c r="GP9" s="94">
        <f>IF(Input!$H$8&lt;GP1,GO9,IF(AND(GP$1&gt;=Input!$H$16,GP$1&lt;=Input!$I$16),Input!$B$16,0))</f>
        <v>50000</v>
      </c>
      <c r="GQ9" s="94">
        <f>IF(Input!$H$8&lt;GQ1,GP9,IF(AND(GQ$1&gt;=Input!$H$16,GQ$1&lt;=Input!$I$16),Input!$B$16,0))</f>
        <v>50000</v>
      </c>
      <c r="GR9" s="94">
        <f>IF(Input!$H$8&lt;GR1,GQ9,IF(AND(GR$1&gt;=Input!$H$16,GR$1&lt;=Input!$I$16),Input!$B$16,0))</f>
        <v>50000</v>
      </c>
      <c r="GS9" s="94">
        <f>IF(Input!$H$8&lt;GS1,GR9,IF(AND(GS$1&gt;=Input!$H$16,GS$1&lt;=Input!$I$16),Input!$B$16,0))</f>
        <v>50000</v>
      </c>
      <c r="GT9" s="94">
        <f>IF(Input!$H$8&lt;GT1,GS9,IF(AND(GT$1&gt;=Input!$H$16,GT$1&lt;=Input!$I$16),Input!$B$16,0))</f>
        <v>50000</v>
      </c>
      <c r="GU9" s="94">
        <f>IF(Input!$H$8&lt;GU1,GT9,IF(AND(GU$1&gt;=Input!$H$16,GU$1&lt;=Input!$I$16),Input!$B$16,0))</f>
        <v>50000</v>
      </c>
      <c r="GV9" s="94">
        <f>IF(Input!$H$8&lt;GV1,GU9,IF(AND(GV$1&gt;=Input!$H$16,GV$1&lt;=Input!$I$16),Input!$B$16,0))</f>
        <v>50000</v>
      </c>
      <c r="GW9" s="94">
        <f>IF(Input!$H$8&lt;GW1,GV9,IF(AND(GW$1&gt;=Input!$H$16,GW$1&lt;=Input!$I$16),Input!$B$16,0))</f>
        <v>50000</v>
      </c>
      <c r="GX9" s="94">
        <f>IF(Input!$H$8&lt;GX1,GW9,IF(AND(GX$1&gt;=Input!$H$16,GX$1&lt;=Input!$I$16),Input!$B$16,0))</f>
        <v>50000</v>
      </c>
      <c r="GY9" s="94">
        <f>IF(Input!$H$8&lt;GY1,GX9,IF(AND(GY$1&gt;=Input!$H$16,GY$1&lt;=Input!$I$16),Input!$B$16,0))</f>
        <v>50000</v>
      </c>
      <c r="GZ9" s="94">
        <f>IF(Input!$H$8&lt;GZ1,GY9,IF(AND(GZ$1&gt;=Input!$H$16,GZ$1&lt;=Input!$I$16),Input!$B$16,0))</f>
        <v>50000</v>
      </c>
      <c r="HA9" s="94">
        <f>IF(Input!$H$8&lt;HA1,GZ9,IF(AND(HA$1&gt;=Input!$H$16,HA$1&lt;=Input!$I$16),Input!$B$16,0))</f>
        <v>50000</v>
      </c>
      <c r="HB9" s="94">
        <f>IF(Input!$H$8&lt;HB1,HA9,IF(AND(HB$1&gt;=Input!$H$16,HB$1&lt;=Input!$I$16),Input!$B$16,0))</f>
        <v>50000</v>
      </c>
      <c r="HC9" s="94">
        <f>IF(Input!$H$8&lt;HC1,HB9,IF(AND(HC$1&gt;=Input!$H$16,HC$1&lt;=Input!$I$16),Input!$B$16,0))</f>
        <v>50000</v>
      </c>
      <c r="HD9" s="94">
        <f>IF(Input!$H$8&lt;HD1,HC9,IF(AND(HD$1&gt;=Input!$H$16,HD$1&lt;=Input!$I$16),Input!$B$16,0))</f>
        <v>50000</v>
      </c>
      <c r="HE9" s="94">
        <f>IF(Input!$H$8&lt;HE1,HD9,IF(AND(HE$1&gt;=Input!$H$16,HE$1&lt;=Input!$I$16),Input!$B$16,0))</f>
        <v>50000</v>
      </c>
      <c r="HF9" s="94">
        <f>IF(Input!$H$8&lt;HF1,HE9,IF(AND(HF$1&gt;=Input!$H$16,HF$1&lt;=Input!$I$16),Input!$B$16,0))</f>
        <v>50000</v>
      </c>
      <c r="HG9" s="94">
        <f>IF(Input!$H$8&lt;HG1,HF9,IF(AND(HG$1&gt;=Input!$H$16,HG$1&lt;=Input!$I$16),Input!$B$16,0))</f>
        <v>50000</v>
      </c>
      <c r="HH9" s="94">
        <f>IF(Input!$H$8&lt;HH1,HG9,IF(AND(HH$1&gt;=Input!$H$16,HH$1&lt;=Input!$I$16),Input!$B$16,0))</f>
        <v>50000</v>
      </c>
      <c r="HI9" s="94">
        <f>IF(Input!$H$8&lt;HI1,HH9,IF(AND(HI$1&gt;=Input!$H$16,HI$1&lt;=Input!$I$16),Input!$B$16,0))</f>
        <v>50000</v>
      </c>
      <c r="HJ9" s="94">
        <f>IF(Input!$H$8&lt;HJ1,HI9,IF(AND(HJ$1&gt;=Input!$H$16,HJ$1&lt;=Input!$I$16),Input!$B$16,0))</f>
        <v>50000</v>
      </c>
      <c r="HK9" s="94">
        <f>IF(Input!$H$8&lt;HK1,HJ9,IF(AND(HK$1&gt;=Input!$H$16,HK$1&lt;=Input!$I$16),Input!$B$16,0))</f>
        <v>50000</v>
      </c>
      <c r="HL9" s="94">
        <f>IF(Input!$H$8&lt;HL1,HK9,IF(AND(HL$1&gt;=Input!$H$16,HL$1&lt;=Input!$I$16),Input!$B$16,0))</f>
        <v>50000</v>
      </c>
      <c r="HM9" s="94">
        <f>IF(Input!$H$8&lt;HM1,HL9,IF(AND(HM$1&gt;=Input!$H$16,HM$1&lt;=Input!$I$16),Input!$B$16,0))</f>
        <v>50000</v>
      </c>
      <c r="HN9" s="94">
        <f>IF(Input!$H$8&lt;HN1,HM9,IF(AND(HN$1&gt;=Input!$H$16,HN$1&lt;=Input!$I$16),Input!$B$16,0))</f>
        <v>50000</v>
      </c>
      <c r="HO9" s="94">
        <f>IF(Input!$H$8&lt;HO1,HN9,IF(AND(HO$1&gt;=Input!$H$16,HO$1&lt;=Input!$I$16),Input!$B$16,0))</f>
        <v>50000</v>
      </c>
      <c r="HP9" s="94">
        <f>IF(Input!$H$8&lt;HP1,HO9,IF(AND(HP$1&gt;=Input!$H$16,HP$1&lt;=Input!$I$16),Input!$B$16,0))</f>
        <v>50000</v>
      </c>
      <c r="HQ9" s="94">
        <f>IF(Input!$H$8&lt;HQ1,HP9,IF(AND(HQ$1&gt;=Input!$H$16,HQ$1&lt;=Input!$I$16),Input!$B$16,0))</f>
        <v>50000</v>
      </c>
      <c r="HR9" s="94">
        <f>IF(Input!$H$8&lt;HR1,HQ9,IF(AND(HR$1&gt;=Input!$H$16,HR$1&lt;=Input!$I$16),Input!$B$16,0))</f>
        <v>50000</v>
      </c>
      <c r="HS9" s="94">
        <f>IF(Input!$H$8&lt;HS1,HR9,IF(AND(HS$1&gt;=Input!$H$16,HS$1&lt;=Input!$I$16),Input!$B$16,0))</f>
        <v>50000</v>
      </c>
      <c r="HT9" s="94">
        <f>IF(Input!$H$8&lt;HT1,HS9,IF(AND(HT$1&gt;=Input!$H$16,HT$1&lt;=Input!$I$16),Input!$B$16,0))</f>
        <v>50000</v>
      </c>
      <c r="HU9" s="94">
        <f>IF(Input!$H$8&lt;HU1,HT9,IF(AND(HU$1&gt;=Input!$H$16,HU$1&lt;=Input!$I$16),Input!$B$16,0))</f>
        <v>50000</v>
      </c>
      <c r="HV9" s="94">
        <f>IF(Input!$H$8&lt;HV1,HU9,IF(AND(HV$1&gt;=Input!$H$16,HV$1&lt;=Input!$I$16),Input!$B$16,0))</f>
        <v>50000</v>
      </c>
      <c r="HW9" s="94">
        <f>IF(Input!$H$8&lt;HW1,HV9,IF(AND(HW$1&gt;=Input!$H$16,HW$1&lt;=Input!$I$16),Input!$B$16,0))</f>
        <v>50000</v>
      </c>
      <c r="HX9" s="94">
        <f>IF(Input!$H$8&lt;HX1,HW9,IF(AND(HX$1&gt;=Input!$H$16,HX$1&lt;=Input!$I$16),Input!$B$16,0))</f>
        <v>50000</v>
      </c>
      <c r="HY9" s="94">
        <f>IF(Input!$H$8&lt;HY1,HX9,IF(AND(HY$1&gt;=Input!$H$16,HY$1&lt;=Input!$I$16),Input!$B$16,0))</f>
        <v>50000</v>
      </c>
      <c r="HZ9" s="94">
        <f>IF(Input!$H$8&lt;HZ1,HY9,IF(AND(HZ$1&gt;=Input!$H$16,HZ$1&lt;=Input!$I$16),Input!$B$16,0))</f>
        <v>50000</v>
      </c>
      <c r="IA9" s="94">
        <f>IF(Input!$H$8&lt;IA1,HZ9,IF(AND(IA$1&gt;=Input!$H$16,IA$1&lt;=Input!$I$16),Input!$B$16,0))</f>
        <v>50000</v>
      </c>
      <c r="IB9" s="94">
        <f>IF(Input!$H$8&lt;IB1,IA9,IF(AND(IB$1&gt;=Input!$H$16,IB$1&lt;=Input!$I$16),Input!$B$16,0))</f>
        <v>50000</v>
      </c>
      <c r="IC9" s="94">
        <f>IF(Input!$H$8&lt;IC1,IB9,IF(AND(IC$1&gt;=Input!$H$16,IC$1&lt;=Input!$I$16),Input!$B$16,0))</f>
        <v>50000</v>
      </c>
      <c r="ID9" s="94">
        <f>IF(Input!$H$8&lt;ID1,IC9,IF(AND(ID$1&gt;=Input!$H$16,ID$1&lt;=Input!$I$16),Input!$B$16,0))</f>
        <v>50000</v>
      </c>
      <c r="IE9" s="94">
        <f>IF(Input!$H$8&lt;IE1,ID9,IF(AND(IE$1&gt;=Input!$H$16,IE$1&lt;=Input!$I$16),Input!$B$16,0))</f>
        <v>50000</v>
      </c>
      <c r="IF9" s="94">
        <f>IF(Input!$H$8&lt;IF1,IE9,IF(AND(IF$1&gt;=Input!$H$16,IF$1&lt;=Input!$I$16),Input!$B$16,0))</f>
        <v>50000</v>
      </c>
      <c r="IG9" s="94">
        <f>IF(Input!$H$8&lt;IG1,IF9,IF(AND(IG$1&gt;=Input!$H$16,IG$1&lt;=Input!$I$16),Input!$B$16,0))</f>
        <v>50000</v>
      </c>
      <c r="IH9" s="94">
        <f>IF(Input!$H$8&lt;IH1,IG9,IF(AND(IH$1&gt;=Input!$H$16,IH$1&lt;=Input!$I$16),Input!$B$16,0))</f>
        <v>50000</v>
      </c>
      <c r="II9" s="94">
        <f>IF(Input!$H$8&lt;II1,IH9,IF(AND(II$1&gt;=Input!$H$16,II$1&lt;=Input!$I$16),Input!$B$16,0))</f>
        <v>50000</v>
      </c>
      <c r="IJ9" s="94">
        <f>IF(Input!$H$8&lt;IJ1,II9,IF(AND(IJ$1&gt;=Input!$H$16,IJ$1&lt;=Input!$I$16),Input!$B$16,0))</f>
        <v>50000</v>
      </c>
      <c r="IK9" s="94">
        <f>IF(Input!$H$8&lt;IK1,IJ9,IF(AND(IK$1&gt;=Input!$H$16,IK$1&lt;=Input!$I$16),Input!$B$16,0))</f>
        <v>50000</v>
      </c>
      <c r="IL9" s="94">
        <f>IF(Input!$H$8&lt;IL1,IK9,IF(AND(IL$1&gt;=Input!$H$16,IL$1&lt;=Input!$I$16),Input!$B$16,0))</f>
        <v>50000</v>
      </c>
      <c r="IM9" s="94">
        <f>IF(Input!$H$8&lt;IM1,IL9,IF(AND(IM$1&gt;=Input!$H$16,IM$1&lt;=Input!$I$16),Input!$B$16,0))</f>
        <v>50000</v>
      </c>
      <c r="IN9" s="94">
        <f>IF(Input!$H$8&lt;IN1,IM9,IF(AND(IN$1&gt;=Input!$H$16,IN$1&lt;=Input!$I$16),Input!$B$16,0))</f>
        <v>50000</v>
      </c>
      <c r="IO9" s="94">
        <f>IF(Input!$H$8&lt;IO1,IN9,IF(AND(IO$1&gt;=Input!$H$16,IO$1&lt;=Input!$I$16),Input!$B$16,0))</f>
        <v>50000</v>
      </c>
      <c r="IP9" s="94">
        <f>IF(Input!$H$8&lt;IP1,IO9,IF(AND(IP$1&gt;=Input!$H$16,IP$1&lt;=Input!$I$16),Input!$B$16,0))</f>
        <v>50000</v>
      </c>
      <c r="IQ9" s="94">
        <f>IF(Input!$H$8&lt;IQ1,IP9,IF(AND(IQ$1&gt;=Input!$H$16,IQ$1&lt;=Input!$I$16),Input!$B$16,0))</f>
        <v>50000</v>
      </c>
      <c r="IR9" s="94">
        <f>IF(Input!$H$8&lt;IR1,IQ9,IF(AND(IR$1&gt;=Input!$H$16,IR$1&lt;=Input!$I$16),Input!$B$16,0))</f>
        <v>50000</v>
      </c>
      <c r="IS9" s="94">
        <f>IF(Input!$H$8&lt;IS1,IR9,IF(AND(IS$1&gt;=Input!$H$16,IS$1&lt;=Input!$I$16),Input!$B$16,0))</f>
        <v>50000</v>
      </c>
      <c r="IT9" s="94">
        <f>IF(Input!$H$8&lt;IT1,IS9,IF(AND(IT$1&gt;=Input!$H$16,IT$1&lt;=Input!$I$16),Input!$B$16,0))</f>
        <v>50000</v>
      </c>
      <c r="IU9" s="94">
        <f>IF(Input!$H$8&lt;IU1,IT9,IF(AND(IU$1&gt;=Input!$H$16,IU$1&lt;=Input!$I$16),Input!$B$16,0))</f>
        <v>50000</v>
      </c>
      <c r="IV9" s="94">
        <f>IF(Input!$H$8&lt;IV1,IU9,IF(AND(IV$1&gt;=Input!$H$16,IV$1&lt;=Input!$I$16),Input!$B$16,0))</f>
        <v>50000</v>
      </c>
      <c r="IW9" s="94">
        <f>IF(Input!$H$8&lt;IW1,IV9,IF(AND(IW$1&gt;=Input!$H$16,IW$1&lt;=Input!$I$16),Input!$B$16,0))</f>
        <v>50000</v>
      </c>
      <c r="IX9" s="94">
        <f>IF(Input!$H$8&lt;IX1,IW9,IF(AND(IX$1&gt;=Input!$H$16,IX$1&lt;=Input!$I$16),Input!$B$16,0))</f>
        <v>50000</v>
      </c>
      <c r="IY9" s="94">
        <f>IF(Input!$H$8&lt;IY1,IX9,IF(AND(IY$1&gt;=Input!$H$16,IY$1&lt;=Input!$I$16),Input!$B$16,0))</f>
        <v>50000</v>
      </c>
      <c r="IZ9" s="94">
        <f>IF(Input!$H$8&lt;IZ1,IY9,IF(AND(IZ$1&gt;=Input!$H$16,IZ$1&lt;=Input!$I$16),Input!$B$16,0))</f>
        <v>50000</v>
      </c>
      <c r="JA9" s="94">
        <f>IF(Input!$H$8&lt;JA1,IZ9,IF(AND(JA$1&gt;=Input!$H$16,JA$1&lt;=Input!$I$16),Input!$B$16,0))</f>
        <v>50000</v>
      </c>
      <c r="JB9" s="94">
        <f>IF(Input!$H$8&lt;JB1,JA9,IF(AND(JB$1&gt;=Input!$H$16,JB$1&lt;=Input!$I$16),Input!$B$16,0))</f>
        <v>50000</v>
      </c>
      <c r="JC9" s="94">
        <f>IF(Input!$H$8&lt;JC1,JB9,IF(AND(JC$1&gt;=Input!$H$16,JC$1&lt;=Input!$I$16),Input!$B$16,0))</f>
        <v>50000</v>
      </c>
      <c r="JD9" s="94">
        <f>IF(Input!$H$8&lt;JD1,JC9,IF(AND(JD$1&gt;=Input!$H$16,JD$1&lt;=Input!$I$16),Input!$B$16,0))</f>
        <v>50000</v>
      </c>
      <c r="JE9" s="94">
        <f>IF(Input!$H$8&lt;JE1,JD9,IF(AND(JE$1&gt;=Input!$H$16,JE$1&lt;=Input!$I$16),Input!$B$16,0))</f>
        <v>50000</v>
      </c>
      <c r="JF9" s="94">
        <f>IF(Input!$H$8&lt;JF1,JE9,IF(AND(JF$1&gt;=Input!$H$16,JF$1&lt;=Input!$I$16),Input!$B$16,0))</f>
        <v>50000</v>
      </c>
      <c r="JG9" s="94">
        <f>IF(Input!$H$8&lt;JG1,JF9,IF(AND(JG$1&gt;=Input!$H$16,JG$1&lt;=Input!$I$16),Input!$B$16,0))</f>
        <v>50000</v>
      </c>
      <c r="JH9" s="94">
        <f>IF(Input!$H$8&lt;JH1,JG9,IF(AND(JH$1&gt;=Input!$H$16,JH$1&lt;=Input!$I$16),Input!$B$16,0))</f>
        <v>50000</v>
      </c>
      <c r="JI9" s="94">
        <f>IF(Input!$H$8&lt;JI1,JH9,IF(AND(JI$1&gt;=Input!$H$16,JI$1&lt;=Input!$I$16),Input!$B$16,0))</f>
        <v>50000</v>
      </c>
      <c r="JJ9" s="94">
        <f>IF(Input!$H$8&lt;JJ1,JI9,IF(AND(JJ$1&gt;=Input!$H$16,JJ$1&lt;=Input!$I$16),Input!$B$16,0))</f>
        <v>50000</v>
      </c>
      <c r="JK9" s="94">
        <f>IF(Input!$H$8&lt;JK1,JJ9,IF(AND(JK$1&gt;=Input!$H$16,JK$1&lt;=Input!$I$16),Input!$B$16,0))</f>
        <v>50000</v>
      </c>
      <c r="JL9" s="94">
        <f>IF(Input!$H$8&lt;JL1,JK9,IF(AND(JL$1&gt;=Input!$H$16,JL$1&lt;=Input!$I$16),Input!$B$16,0))</f>
        <v>50000</v>
      </c>
      <c r="JM9" s="94">
        <f>IF(Input!$H$8&lt;JM1,JL9,IF(AND(JM$1&gt;=Input!$H$16,JM$1&lt;=Input!$I$16),Input!$B$16,0))</f>
        <v>50000</v>
      </c>
      <c r="JN9" s="94">
        <f>IF(Input!$H$8&lt;JN1,JM9,IF(AND(JN$1&gt;=Input!$H$16,JN$1&lt;=Input!$I$16),Input!$B$16,0))</f>
        <v>50000</v>
      </c>
      <c r="JO9" s="94">
        <f>IF(Input!$H$8&lt;JO1,JN9,IF(AND(JO$1&gt;=Input!$H$16,JO$1&lt;=Input!$I$16),Input!$B$16,0))</f>
        <v>50000</v>
      </c>
      <c r="JP9" s="94">
        <f>IF(Input!$H$8&lt;JP1,JO9,IF(AND(JP$1&gt;=Input!$H$16,JP$1&lt;=Input!$I$16),Input!$B$16,0))</f>
        <v>50000</v>
      </c>
      <c r="JQ9" s="94">
        <f>IF(Input!$H$8&lt;JQ1,JP9,IF(AND(JQ$1&gt;=Input!$H$16,JQ$1&lt;=Input!$I$16),Input!$B$16,0))</f>
        <v>50000</v>
      </c>
      <c r="JR9" s="94">
        <f>IF(Input!$H$8&lt;JR1,JQ9,IF(AND(JR$1&gt;=Input!$H$16,JR$1&lt;=Input!$I$16),Input!$B$16,0))</f>
        <v>50000</v>
      </c>
      <c r="JS9" s="94">
        <f>IF(Input!$H$8&lt;JS1,JR9,IF(AND(JS$1&gt;=Input!$H$16,JS$1&lt;=Input!$I$16),Input!$B$16,0))</f>
        <v>50000</v>
      </c>
      <c r="JT9" s="94">
        <f>IF(Input!$H$8&lt;JT1,JS9,IF(AND(JT$1&gt;=Input!$H$16,JT$1&lt;=Input!$I$16),Input!$B$16,0))</f>
        <v>50000</v>
      </c>
      <c r="JU9" s="94">
        <f>IF(Input!$H$8&lt;JU1,JT9,IF(AND(JU$1&gt;=Input!$H$16,JU$1&lt;=Input!$I$16),Input!$B$16,0))</f>
        <v>50000</v>
      </c>
      <c r="JV9" s="94">
        <f>IF(Input!$H$8&lt;JV1,JU9,IF(AND(JV$1&gt;=Input!$H$16,JV$1&lt;=Input!$I$16),Input!$B$16,0))</f>
        <v>50000</v>
      </c>
      <c r="JW9" s="94">
        <f>IF(Input!$H$8&lt;JW1,JV9,IF(AND(JW$1&gt;=Input!$H$16,JW$1&lt;=Input!$I$16),Input!$B$16,0))</f>
        <v>50000</v>
      </c>
      <c r="JX9" s="94">
        <f>IF(Input!$H$8&lt;JX1,JW9,IF(AND(JX$1&gt;=Input!$H$16,JX$1&lt;=Input!$I$16),Input!$B$16,0))</f>
        <v>50000</v>
      </c>
      <c r="JY9" s="94">
        <f>IF(Input!$H$8&lt;JY1,JX9,IF(AND(JY$1&gt;=Input!$H$16,JY$1&lt;=Input!$I$16),Input!$B$16,0))</f>
        <v>50000</v>
      </c>
      <c r="JZ9" s="94">
        <f>IF(Input!$H$8&lt;JZ1,JY9,IF(AND(JZ$1&gt;=Input!$H$16,JZ$1&lt;=Input!$I$16),Input!$B$16,0))</f>
        <v>50000</v>
      </c>
      <c r="KA9" s="94">
        <f>IF(Input!$H$8&lt;KA1,JZ9,IF(AND(KA$1&gt;=Input!$H$16,KA$1&lt;=Input!$I$16),Input!$B$16,0))</f>
        <v>50000</v>
      </c>
      <c r="KB9" s="94">
        <f>IF(Input!$H$8&lt;KB1,KA9,IF(AND(KB$1&gt;=Input!$H$16,KB$1&lt;=Input!$I$16),Input!$B$16,0))</f>
        <v>50000</v>
      </c>
      <c r="KC9" s="94">
        <f>IF(Input!$H$8&lt;KC1,KB9,IF(AND(KC$1&gt;=Input!$H$16,KC$1&lt;=Input!$I$16),Input!$B$16,0))</f>
        <v>50000</v>
      </c>
      <c r="KD9" s="94">
        <f>IF(Input!$H$8&lt;KD1,KC9,IF(AND(KD$1&gt;=Input!$H$16,KD$1&lt;=Input!$I$16),Input!$B$16,0))</f>
        <v>50000</v>
      </c>
      <c r="KE9" s="94">
        <f>IF(Input!$H$8&lt;KE1,KD9,IF(AND(KE$1&gt;=Input!$H$16,KE$1&lt;=Input!$I$16),Input!$B$16,0))</f>
        <v>50000</v>
      </c>
      <c r="KF9" s="94">
        <f>IF(Input!$H$8&lt;KF1,KE9,IF(AND(KF$1&gt;=Input!$H$16,KF$1&lt;=Input!$I$16),Input!$B$16,0))</f>
        <v>50000</v>
      </c>
      <c r="KG9" s="94">
        <f>IF(Input!$H$8&lt;KG1,KF9,IF(AND(KG$1&gt;=Input!$H$16,KG$1&lt;=Input!$I$16),Input!$B$16,0))</f>
        <v>50000</v>
      </c>
      <c r="KH9" s="94">
        <f>IF(Input!$H$8&lt;KH1,KG9,IF(AND(KH$1&gt;=Input!$H$16,KH$1&lt;=Input!$I$16),Input!$B$16,0))</f>
        <v>50000</v>
      </c>
      <c r="KI9" s="94">
        <f>IF(Input!$H$8&lt;KI1,KH9,IF(AND(KI$1&gt;=Input!$H$16,KI$1&lt;=Input!$I$16),Input!$B$16,0))</f>
        <v>50000</v>
      </c>
      <c r="KJ9" s="94">
        <f>IF(Input!$H$8&lt;KJ1,KI9,IF(AND(KJ$1&gt;=Input!$H$16,KJ$1&lt;=Input!$I$16),Input!$B$16,0))</f>
        <v>50000</v>
      </c>
      <c r="KK9" s="94">
        <f>IF(Input!$H$8&lt;KK1,KJ9,IF(AND(KK$1&gt;=Input!$H$16,KK$1&lt;=Input!$I$16),Input!$B$16,0))</f>
        <v>50000</v>
      </c>
      <c r="KL9" s="94">
        <f>IF(Input!$H$8&lt;KL1,KK9,IF(AND(KL$1&gt;=Input!$H$16,KL$1&lt;=Input!$I$16),Input!$B$16,0))</f>
        <v>50000</v>
      </c>
      <c r="KM9" s="94">
        <f>IF(Input!$H$8&lt;KM1,KL9,IF(AND(KM$1&gt;=Input!$H$16,KM$1&lt;=Input!$I$16),Input!$B$16,0))</f>
        <v>50000</v>
      </c>
      <c r="KN9" s="94">
        <f>IF(Input!$H$8&lt;KN1,KM9,IF(AND(KN$1&gt;=Input!$H$16,KN$1&lt;=Input!$I$16),Input!$B$16,0))</f>
        <v>50000</v>
      </c>
      <c r="KO9" s="94">
        <f>IF(Input!$H$8&lt;KO1,KN9,IF(AND(KO$1&gt;=Input!$H$16,KO$1&lt;=Input!$I$16),Input!$B$16,0))</f>
        <v>50000</v>
      </c>
      <c r="KP9" s="94">
        <f>IF(Input!$H$8&lt;KP1,KO9,IF(AND(KP$1&gt;=Input!$H$16,KP$1&lt;=Input!$I$16),Input!$B$16,0))</f>
        <v>50000</v>
      </c>
      <c r="KQ9" s="94">
        <f>IF(Input!$H$8&lt;KQ1,KP9,IF(AND(KQ$1&gt;=Input!$H$16,KQ$1&lt;=Input!$I$16),Input!$B$16,0))</f>
        <v>50000</v>
      </c>
      <c r="KR9" s="94">
        <f>IF(Input!$H$8&lt;KR1,KQ9,IF(AND(KR$1&gt;=Input!$H$16,KR$1&lt;=Input!$I$16),Input!$B$16,0))</f>
        <v>50000</v>
      </c>
      <c r="KS9" s="94">
        <f>IF(Input!$H$8&lt;KS1,KR9,IF(AND(KS$1&gt;=Input!$H$16,KS$1&lt;=Input!$I$16),Input!$B$16,0))</f>
        <v>50000</v>
      </c>
      <c r="KT9" s="94">
        <f>IF(Input!$H$8&lt;KT1,KS9,IF(AND(KT$1&gt;=Input!$H$16,KT$1&lt;=Input!$I$16),Input!$B$16,0))</f>
        <v>50000</v>
      </c>
      <c r="KU9" s="94">
        <f>IF(Input!$H$8&lt;KU1,KT9,IF(AND(KU$1&gt;=Input!$H$16,KU$1&lt;=Input!$I$16),Input!$B$16,0))</f>
        <v>50000</v>
      </c>
      <c r="KV9" s="94">
        <f>IF(Input!$H$8&lt;KV1,KU9,IF(AND(KV$1&gt;=Input!$H$16,KV$1&lt;=Input!$I$16),Input!$B$16,0))</f>
        <v>50000</v>
      </c>
      <c r="KW9" s="94">
        <f>IF(Input!$H$8&lt;KW1,KV9,IF(AND(KW$1&gt;=Input!$H$16,KW$1&lt;=Input!$I$16),Input!$B$16,0))</f>
        <v>50000</v>
      </c>
      <c r="KX9" s="94">
        <f>IF(Input!$H$8&lt;KX1,KW9,IF(AND(KX$1&gt;=Input!$H$16,KX$1&lt;=Input!$I$16),Input!$B$16,0))</f>
        <v>50000</v>
      </c>
      <c r="KY9" s="94">
        <f>IF(Input!$H$8&lt;KY1,KX9,IF(AND(KY$1&gt;=Input!$H$16,KY$1&lt;=Input!$I$16),Input!$B$16,0))</f>
        <v>50000</v>
      </c>
      <c r="KZ9" s="94">
        <f>IF(Input!$H$8&lt;KZ1,KY9,IF(AND(KZ$1&gt;=Input!$H$16,KZ$1&lt;=Input!$I$16),Input!$B$16,0))</f>
        <v>50000</v>
      </c>
      <c r="LA9" s="94">
        <f>IF(Input!$H$8&lt;LA1,KZ9,IF(AND(LA$1&gt;=Input!$H$16,LA$1&lt;=Input!$I$16),Input!$B$16,0))</f>
        <v>50000</v>
      </c>
      <c r="LB9" s="94">
        <f>IF(Input!$H$8&lt;LB1,LA9,IF(AND(LB$1&gt;=Input!$H$16,LB$1&lt;=Input!$I$16),Input!$B$16,0))</f>
        <v>50000</v>
      </c>
      <c r="LC9" s="94">
        <f>IF(Input!$H$8&lt;LC1,LB9,IF(AND(LC$1&gt;=Input!$H$16,LC$1&lt;=Input!$I$16),Input!$B$16,0))</f>
        <v>50000</v>
      </c>
      <c r="LD9" s="94">
        <f>IF(Input!$H$8&lt;LD1,LC9,IF(AND(LD$1&gt;=Input!$H$16,LD$1&lt;=Input!$I$16),Input!$B$16,0))</f>
        <v>50000</v>
      </c>
      <c r="LE9" s="94">
        <f>IF(Input!$H$8&lt;LE1,LD9,IF(AND(LE$1&gt;=Input!$H$16,LE$1&lt;=Input!$I$16),Input!$B$16,0))</f>
        <v>50000</v>
      </c>
      <c r="LF9" s="94">
        <f>IF(Input!$H$8&lt;LF1,LE9,IF(AND(LF$1&gt;=Input!$H$16,LF$1&lt;=Input!$I$16),Input!$B$16,0))</f>
        <v>50000</v>
      </c>
      <c r="LG9" s="94">
        <f>IF(Input!$H$8&lt;LG1,LF9,IF(AND(LG$1&gt;=Input!$H$16,LG$1&lt;=Input!$I$16),Input!$B$16,0))</f>
        <v>50000</v>
      </c>
      <c r="LH9" s="94">
        <f>IF(Input!$H$8&lt;LH1,LG9,IF(AND(LH$1&gt;=Input!$H$16,LH$1&lt;=Input!$I$16),Input!$B$16,0))</f>
        <v>50000</v>
      </c>
      <c r="LI9" s="94">
        <f>IF(Input!$H$8&lt;LI1,LH9,IF(AND(LI$1&gt;=Input!$H$16,LI$1&lt;=Input!$I$16),Input!$B$16,0))</f>
        <v>50000</v>
      </c>
      <c r="LJ9" s="94">
        <f>IF(Input!$H$8&lt;LJ1,LI9,IF(AND(LJ$1&gt;=Input!$H$16,LJ$1&lt;=Input!$I$16),Input!$B$16,0))</f>
        <v>50000</v>
      </c>
      <c r="LK9" s="94">
        <f>IF(Input!$H$8&lt;LK1,LJ9,IF(AND(LK$1&gt;=Input!$H$16,LK$1&lt;=Input!$I$16),Input!$B$16,0))</f>
        <v>50000</v>
      </c>
      <c r="LL9" s="94">
        <f>IF(Input!$H$8&lt;LL1,LK9,IF(AND(LL$1&gt;=Input!$H$16,LL$1&lt;=Input!$I$16),Input!$B$16,0))</f>
        <v>50000</v>
      </c>
      <c r="LM9" s="94">
        <f>IF(Input!$H$8&lt;LM1,LL9,IF(AND(LM$1&gt;=Input!$H$16,LM$1&lt;=Input!$I$16),Input!$B$16,0))</f>
        <v>50000</v>
      </c>
      <c r="LN9" s="94">
        <f>IF(Input!$H$8&lt;LN1,LM9,IF(AND(LN$1&gt;=Input!$H$16,LN$1&lt;=Input!$I$16),Input!$B$16,0))</f>
        <v>50000</v>
      </c>
      <c r="LO9" s="94">
        <f>IF(Input!$H$8&lt;LO1,LN9,IF(AND(LO$1&gt;=Input!$H$16,LO$1&lt;=Input!$I$16),Input!$B$16,0))</f>
        <v>50000</v>
      </c>
      <c r="LP9" s="94">
        <f>IF(Input!$H$8&lt;LP1,LO9,IF(AND(LP$1&gt;=Input!$H$16,LP$1&lt;=Input!$I$16),Input!$B$16,0))</f>
        <v>50000</v>
      </c>
      <c r="LQ9" s="94">
        <f>IF(Input!$H$8&lt;LQ1,LP9,IF(AND(LQ$1&gt;=Input!$H$16,LQ$1&lt;=Input!$I$16),Input!$B$16,0))</f>
        <v>50000</v>
      </c>
      <c r="LR9" s="94">
        <f>IF(Input!$H$8&lt;LR1,LQ9,IF(AND(LR$1&gt;=Input!$H$16,LR$1&lt;=Input!$I$16),Input!$B$16,0))</f>
        <v>50000</v>
      </c>
      <c r="LS9" s="94">
        <f>IF(Input!$H$8&lt;LS1,LR9,IF(AND(LS$1&gt;=Input!$H$16,LS$1&lt;=Input!$I$16),Input!$B$16,0))</f>
        <v>50000</v>
      </c>
      <c r="LT9" s="94">
        <f>IF(Input!$H$8&lt;LT1,LS9,IF(AND(LT$1&gt;=Input!$H$16,LT$1&lt;=Input!$I$16),Input!$B$16,0))</f>
        <v>50000</v>
      </c>
      <c r="LU9" s="94">
        <f>IF(Input!$H$8&lt;LU1,LT9,IF(AND(LU$1&gt;=Input!$H$16,LU$1&lt;=Input!$I$16),Input!$B$16,0))</f>
        <v>50000</v>
      </c>
      <c r="LV9" s="94">
        <f>IF(Input!$H$8&lt;LV1,LU9,IF(AND(LV$1&gt;=Input!$H$16,LV$1&lt;=Input!$I$16),Input!$B$16,0))</f>
        <v>50000</v>
      </c>
      <c r="LW9" s="94">
        <f>IF(Input!$H$8&lt;LW1,LV9,IF(AND(LW$1&gt;=Input!$H$16,LW$1&lt;=Input!$I$16),Input!$B$16,0))</f>
        <v>50000</v>
      </c>
      <c r="LX9" s="94">
        <f>IF(Input!$H$8&lt;LX1,LW9,IF(AND(LX$1&gt;=Input!$H$16,LX$1&lt;=Input!$I$16),Input!$B$16,0))</f>
        <v>50000</v>
      </c>
      <c r="LY9" s="94">
        <f>IF(Input!$H$8&lt;LY1,LX9,IF(AND(LY$1&gt;=Input!$H$16,LY$1&lt;=Input!$I$16),Input!$B$16,0))</f>
        <v>50000</v>
      </c>
      <c r="LZ9" s="94">
        <f>IF(Input!$H$8&lt;LZ1,LY9,IF(AND(LZ$1&gt;=Input!$H$16,LZ$1&lt;=Input!$I$16),Input!$B$16,0))</f>
        <v>50000</v>
      </c>
      <c r="MA9" s="94">
        <f>IF(Input!$H$8&lt;MA1,LZ9,IF(AND(MA$1&gt;=Input!$H$16,MA$1&lt;=Input!$I$16),Input!$B$16,0))</f>
        <v>50000</v>
      </c>
      <c r="MB9" s="94">
        <f>IF(Input!$H$8&lt;MB1,MA9,IF(AND(MB$1&gt;=Input!$H$16,MB$1&lt;=Input!$I$16),Input!$B$16,0))</f>
        <v>50000</v>
      </c>
      <c r="MC9" s="94">
        <f>IF(Input!$H$8&lt;MC1,MB9,IF(AND(MC$1&gt;=Input!$H$16,MC$1&lt;=Input!$I$16),Input!$B$16,0))</f>
        <v>50000</v>
      </c>
      <c r="MD9" s="94">
        <f>IF(Input!$H$8&lt;MD1,MC9,IF(AND(MD$1&gt;=Input!$H$16,MD$1&lt;=Input!$I$16),Input!$B$16,0))</f>
        <v>50000</v>
      </c>
      <c r="ME9" s="94">
        <f>IF(Input!$H$8&lt;ME1,MD9,IF(AND(ME$1&gt;=Input!$H$16,ME$1&lt;=Input!$I$16),Input!$B$16,0))</f>
        <v>50000</v>
      </c>
      <c r="MF9" s="94">
        <f>IF(Input!$H$8&lt;MF1,ME9,IF(AND(MF$1&gt;=Input!$H$16,MF$1&lt;=Input!$I$16),Input!$B$16,0))</f>
        <v>50000</v>
      </c>
      <c r="MG9" s="94">
        <f>IF(Input!$H$8&lt;MG1,MF9,IF(AND(MG$1&gt;=Input!$H$16,MG$1&lt;=Input!$I$16),Input!$B$16,0))</f>
        <v>50000</v>
      </c>
      <c r="MH9" s="94">
        <f>IF(Input!$H$8&lt;MH1,MG9,IF(AND(MH$1&gt;=Input!$H$16,MH$1&lt;=Input!$I$16),Input!$B$16,0))</f>
        <v>50000</v>
      </c>
      <c r="MI9" s="94">
        <f>IF(Input!$H$8&lt;MI1,MH9,IF(AND(MI$1&gt;=Input!$H$16,MI$1&lt;=Input!$I$16),Input!$B$16,0))</f>
        <v>50000</v>
      </c>
      <c r="MJ9" s="94">
        <f>IF(Input!$H$8&lt;MJ1,MI9,IF(AND(MJ$1&gt;=Input!$H$16,MJ$1&lt;=Input!$I$16),Input!$B$16,0))</f>
        <v>50000</v>
      </c>
      <c r="MK9" s="94">
        <f>IF(Input!$H$8&lt;MK1,MJ9,IF(AND(MK$1&gt;=Input!$H$16,MK$1&lt;=Input!$I$16),Input!$B$16,0))</f>
        <v>50000</v>
      </c>
      <c r="ML9" s="94">
        <f>IF(Input!$H$8&lt;ML1,MK9,IF(AND(ML$1&gt;=Input!$H$16,ML$1&lt;=Input!$I$16),Input!$B$16,0))</f>
        <v>50000</v>
      </c>
      <c r="MM9" s="94">
        <f>IF(Input!$H$8&lt;MM1,ML9,IF(AND(MM$1&gt;=Input!$H$16,MM$1&lt;=Input!$I$16),Input!$B$16,0))</f>
        <v>50000</v>
      </c>
      <c r="MN9" s="94">
        <f>IF(Input!$H$8&lt;MN1,MM9,IF(AND(MN$1&gt;=Input!$H$16,MN$1&lt;=Input!$I$16),Input!$B$16,0))</f>
        <v>50000</v>
      </c>
      <c r="MO9" s="94">
        <f>IF(Input!$H$8&lt;MO1,MN9,IF(AND(MO$1&gt;=Input!$H$16,MO$1&lt;=Input!$I$16),Input!$B$16,0))</f>
        <v>50000</v>
      </c>
      <c r="MP9" s="94">
        <f>IF(Input!$H$8&lt;MP1,MO9,IF(AND(MP$1&gt;=Input!$H$16,MP$1&lt;=Input!$I$16),Input!$B$16,0))</f>
        <v>50000</v>
      </c>
      <c r="MQ9" s="94">
        <f>IF(Input!$H$8&lt;MQ1,MP9,IF(AND(MQ$1&gt;=Input!$H$16,MQ$1&lt;=Input!$I$16),Input!$B$16,0))</f>
        <v>50000</v>
      </c>
      <c r="MR9" s="94">
        <f>IF(Input!$H$8&lt;MR1,MQ9,IF(AND(MR$1&gt;=Input!$H$16,MR$1&lt;=Input!$I$16),Input!$B$16,0))</f>
        <v>50000</v>
      </c>
      <c r="MS9" s="94">
        <f>IF(Input!$H$8&lt;MS1,MR9,IF(AND(MS$1&gt;=Input!$H$16,MS$1&lt;=Input!$I$16),Input!$B$16,0))</f>
        <v>50000</v>
      </c>
      <c r="MT9" s="94">
        <f>IF(Input!$H$8&lt;MT1,MS9,IF(AND(MT$1&gt;=Input!$H$16,MT$1&lt;=Input!$I$16),Input!$B$16,0))</f>
        <v>50000</v>
      </c>
      <c r="MU9" s="94">
        <f>IF(Input!$H$8&lt;MU1,MT9,IF(AND(MU$1&gt;=Input!$H$16,MU$1&lt;=Input!$I$16),Input!$B$16,0))</f>
        <v>50000</v>
      </c>
      <c r="MV9" s="94">
        <f>IF(Input!$H$8&lt;MV1,MU9,IF(AND(MV$1&gt;=Input!$H$16,MV$1&lt;=Input!$I$16),Input!$B$16,0))</f>
        <v>50000</v>
      </c>
      <c r="MW9" s="94">
        <f>IF(Input!$H$8&lt;MW1,MV9,IF(AND(MW$1&gt;=Input!$H$16,MW$1&lt;=Input!$I$16),Input!$B$16,0))</f>
        <v>50000</v>
      </c>
      <c r="MX9" s="94">
        <f>IF(Input!$H$8&lt;MX1,MW9,IF(AND(MX$1&gt;=Input!$H$16,MX$1&lt;=Input!$I$16),Input!$B$16,0))</f>
        <v>50000</v>
      </c>
      <c r="MY9" s="94">
        <f>IF(Input!$H$8&lt;MY1,MX9,IF(AND(MY$1&gt;=Input!$H$16,MY$1&lt;=Input!$I$16),Input!$B$16,0))</f>
        <v>50000</v>
      </c>
      <c r="MZ9" s="94">
        <f>IF(Input!$H$8&lt;MZ1,MY9,IF(AND(MZ$1&gt;=Input!$H$16,MZ$1&lt;=Input!$I$16),Input!$B$16,0))</f>
        <v>50000</v>
      </c>
    </row>
    <row r="10" spans="1:364" hidden="1" outlineLevel="2" x14ac:dyDescent="0.2">
      <c r="A10" s="1" t="s">
        <v>45</v>
      </c>
      <c r="B10" s="1" t="s">
        <v>32</v>
      </c>
      <c r="E10" s="14">
        <f>IF(AND(E$1&gt;=Input!$H$17,E$1&lt;=Input!$I$17),Input!$B$17,0)</f>
        <v>0</v>
      </c>
      <c r="F10" s="94">
        <f>IF(Input!$H$8&lt;F1,E10,IF(AND(F$1&gt;=Input!$H$17,F$1&lt;=Input!$I$17),Input!$B$17,0))</f>
        <v>0</v>
      </c>
      <c r="G10" s="94">
        <f>IF(Input!$H$8&lt;G1,F10,IF(AND(G$1&gt;=Input!$H$17,G$1&lt;=Input!$I$17),Input!$B$17,0))</f>
        <v>0</v>
      </c>
      <c r="H10" s="94">
        <f>IF(Input!$H$8&lt;H1,G10,IF(AND(H$1&gt;=Input!$H$17,H$1&lt;=Input!$I$17),Input!$B$17,0))</f>
        <v>0</v>
      </c>
      <c r="I10" s="94">
        <f>IF(Input!$H$8&lt;I1,H10,IF(AND(I$1&gt;=Input!$H$17,I$1&lt;=Input!$I$17),Input!$B$17,0))</f>
        <v>0</v>
      </c>
      <c r="J10" s="94">
        <f>IF(Input!$H$8&lt;J1,I10,IF(AND(J$1&gt;=Input!$H$17,J$1&lt;=Input!$I$17),Input!$B$17,0))</f>
        <v>0</v>
      </c>
      <c r="K10" s="94">
        <f>IF(Input!$H$8&lt;K1,J10,IF(AND(K$1&gt;=Input!$H$17,K$1&lt;=Input!$I$17),Input!$B$17,0))</f>
        <v>0</v>
      </c>
      <c r="L10" s="94">
        <f>IF(Input!$H$8&lt;L1,K10,IF(AND(L$1&gt;=Input!$H$17,L$1&lt;=Input!$I$17),Input!$B$17,0))</f>
        <v>0</v>
      </c>
      <c r="M10" s="94">
        <f>IF(Input!$H$8&lt;M1,L10,IF(AND(M$1&gt;=Input!$H$17,M$1&lt;=Input!$I$17),Input!$B$17,0))</f>
        <v>0</v>
      </c>
      <c r="N10" s="94">
        <f>IF(Input!$H$8&lt;N1,M10,IF(AND(N$1&gt;=Input!$H$17,N$1&lt;=Input!$I$17),Input!$B$17,0))</f>
        <v>0</v>
      </c>
      <c r="O10" s="94">
        <f>IF(Input!$H$8&lt;O1,N10,IF(AND(O$1&gt;=Input!$H$17,O$1&lt;=Input!$I$17),Input!$B$17,0))</f>
        <v>0</v>
      </c>
      <c r="P10" s="94">
        <f>IF(Input!$H$8&lt;P1,O10,IF(AND(P$1&gt;=Input!$H$17,P$1&lt;=Input!$I$17),Input!$B$17,0))</f>
        <v>0</v>
      </c>
      <c r="Q10" s="94">
        <f>IF(Input!$H$8&lt;Q1,P10,IF(AND(Q$1&gt;=Input!$H$17,Q$1&lt;=Input!$I$17),Input!$B$17,0))</f>
        <v>0</v>
      </c>
      <c r="R10" s="94">
        <f>IF(Input!$H$8&lt;R1,Q10,IF(AND(R$1&gt;=Input!$H$17,R$1&lt;=Input!$I$17),Input!$B$17,0))</f>
        <v>0</v>
      </c>
      <c r="S10" s="94">
        <f>IF(Input!$H$8&lt;S1,R10,IF(AND(S$1&gt;=Input!$H$17,S$1&lt;=Input!$I$17),Input!$B$17,0))</f>
        <v>0</v>
      </c>
      <c r="T10" s="94">
        <f>IF(Input!$H$8&lt;T1,S10,IF(AND(T$1&gt;=Input!$H$17,T$1&lt;=Input!$I$17),Input!$B$17,0))</f>
        <v>0</v>
      </c>
      <c r="U10" s="94">
        <f>IF(Input!$H$8&lt;U1,T10,IF(AND(U$1&gt;=Input!$H$17,U$1&lt;=Input!$I$17),Input!$B$17,0))</f>
        <v>0</v>
      </c>
      <c r="V10" s="94">
        <f>IF(Input!$H$8&lt;V1,U10,IF(AND(V$1&gt;=Input!$H$17,V$1&lt;=Input!$I$17),Input!$B$17,0))</f>
        <v>0</v>
      </c>
      <c r="W10" s="94">
        <f>IF(Input!$H$8&lt;W1,V10,IF(AND(W$1&gt;=Input!$H$17,W$1&lt;=Input!$I$17),Input!$B$17,0))</f>
        <v>0</v>
      </c>
      <c r="X10" s="94">
        <f>IF(Input!$H$8&lt;X1,W10,IF(AND(X$1&gt;=Input!$H$17,X$1&lt;=Input!$I$17),Input!$B$17,0))</f>
        <v>0</v>
      </c>
      <c r="Y10" s="94">
        <f>IF(Input!$H$8&lt;Y1,X10,IF(AND(Y$1&gt;=Input!$H$17,Y$1&lt;=Input!$I$17),Input!$B$17,0))</f>
        <v>0</v>
      </c>
      <c r="Z10" s="94">
        <f>IF(Input!$H$8&lt;Z1,Y10,IF(AND(Z$1&gt;=Input!$H$17,Z$1&lt;=Input!$I$17),Input!$B$17,0))</f>
        <v>0</v>
      </c>
      <c r="AA10" s="94">
        <f>IF(Input!$H$8&lt;AA1,Z10,IF(AND(AA$1&gt;=Input!$H$17,AA$1&lt;=Input!$I$17),Input!$B$17,0))</f>
        <v>0</v>
      </c>
      <c r="AB10" s="94">
        <f>IF(Input!$H$8&lt;AB1,AA10,IF(AND(AB$1&gt;=Input!$H$17,AB$1&lt;=Input!$I$17),Input!$B$17,0))</f>
        <v>0</v>
      </c>
      <c r="AC10" s="94">
        <f>IF(Input!$H$8&lt;AC1,AB10,IF(AND(AC$1&gt;=Input!$H$17,AC$1&lt;=Input!$I$17),Input!$B$17,0))</f>
        <v>0</v>
      </c>
      <c r="AD10" s="94">
        <f>IF(Input!$H$8&lt;AD1,AC10,IF(AND(AD$1&gt;=Input!$H$17,AD$1&lt;=Input!$I$17),Input!$B$17,0))</f>
        <v>0</v>
      </c>
      <c r="AE10" s="94">
        <f>IF(Input!$H$8&lt;AE1,AD10,IF(AND(AE$1&gt;=Input!$H$17,AE$1&lt;=Input!$I$17),Input!$B$17,0))</f>
        <v>0</v>
      </c>
      <c r="AF10" s="94">
        <f>IF(Input!$H$8&lt;AF1,AE10,IF(AND(AF$1&gt;=Input!$H$17,AF$1&lt;=Input!$I$17),Input!$B$17,0))</f>
        <v>0</v>
      </c>
      <c r="AG10" s="94">
        <f>IF(Input!$H$8&lt;AG1,AF10,IF(AND(AG$1&gt;=Input!$H$17,AG$1&lt;=Input!$I$17),Input!$B$17,0))</f>
        <v>0</v>
      </c>
      <c r="AH10" s="94">
        <f>IF(Input!$H$8&lt;AH1,AG10,IF(AND(AH$1&gt;=Input!$H$17,AH$1&lt;=Input!$I$17),Input!$B$17,0))</f>
        <v>0</v>
      </c>
      <c r="AI10" s="94">
        <f>IF(Input!$H$8&lt;AI1,AH10,IF(AND(AI$1&gt;=Input!$H$17,AI$1&lt;=Input!$I$17),Input!$B$17,0))</f>
        <v>0</v>
      </c>
      <c r="AJ10" s="94">
        <f>IF(Input!$H$8&lt;AJ1,AI10,IF(AND(AJ$1&gt;=Input!$H$17,AJ$1&lt;=Input!$I$17),Input!$B$17,0))</f>
        <v>0</v>
      </c>
      <c r="AK10" s="94">
        <f>IF(Input!$H$8&lt;AK1,AJ10,IF(AND(AK$1&gt;=Input!$H$17,AK$1&lt;=Input!$I$17),Input!$B$17,0))</f>
        <v>0</v>
      </c>
      <c r="AL10" s="94">
        <f>IF(Input!$H$8&lt;AL1,AK10,IF(AND(AL$1&gt;=Input!$H$17,AL$1&lt;=Input!$I$17),Input!$B$17,0))</f>
        <v>0</v>
      </c>
      <c r="AM10" s="94">
        <f>IF(Input!$H$8&lt;AM1,AL10,IF(AND(AM$1&gt;=Input!$H$17,AM$1&lt;=Input!$I$17),Input!$B$17,0))</f>
        <v>0</v>
      </c>
      <c r="AN10" s="94">
        <f>IF(Input!$H$8&lt;AN1,AM10,IF(AND(AN$1&gt;=Input!$H$17,AN$1&lt;=Input!$I$17),Input!$B$17,0))</f>
        <v>0</v>
      </c>
      <c r="AO10" s="94">
        <f>IF(Input!$H$8&lt;AO1,AN10,IF(AND(AO$1&gt;=Input!$H$17,AO$1&lt;=Input!$I$17),Input!$B$17,0))</f>
        <v>0</v>
      </c>
      <c r="AP10" s="94">
        <f>IF(Input!$H$8&lt;AP1,AO10,IF(AND(AP$1&gt;=Input!$H$17,AP$1&lt;=Input!$I$17),Input!$B$17,0))</f>
        <v>0</v>
      </c>
      <c r="AQ10" s="94">
        <f>IF(Input!$H$8&lt;AQ1,AP10,IF(AND(AQ$1&gt;=Input!$H$17,AQ$1&lt;=Input!$I$17),Input!$B$17,0))</f>
        <v>0</v>
      </c>
      <c r="AR10" s="94">
        <f>IF(Input!$H$8&lt;AR1,AQ10,IF(AND(AR$1&gt;=Input!$H$17,AR$1&lt;=Input!$I$17),Input!$B$17,0))</f>
        <v>0</v>
      </c>
      <c r="AS10" s="94">
        <f>IF(Input!$H$8&lt;AS1,AR10,IF(AND(AS$1&gt;=Input!$H$17,AS$1&lt;=Input!$I$17),Input!$B$17,0))</f>
        <v>0</v>
      </c>
      <c r="AT10" s="94">
        <f>IF(Input!$H$8&lt;AT1,AS10,IF(AND(AT$1&gt;=Input!$H$17,AT$1&lt;=Input!$I$17),Input!$B$17,0))</f>
        <v>0</v>
      </c>
      <c r="AU10" s="94">
        <f>IF(Input!$H$8&lt;AU1,AT10,IF(AND(AU$1&gt;=Input!$H$17,AU$1&lt;=Input!$I$17),Input!$B$17,0))</f>
        <v>0</v>
      </c>
      <c r="AV10" s="94">
        <f>IF(Input!$H$8&lt;AV1,AU10,IF(AND(AV$1&gt;=Input!$H$17,AV$1&lt;=Input!$I$17),Input!$B$17,0))</f>
        <v>0</v>
      </c>
      <c r="AW10" s="94">
        <f>IF(Input!$H$8&lt;AW1,AV10,IF(AND(AW$1&gt;=Input!$H$17,AW$1&lt;=Input!$I$17),Input!$B$17,0))</f>
        <v>0</v>
      </c>
      <c r="AX10" s="94">
        <f>IF(Input!$H$8&lt;AX1,AW10,IF(AND(AX$1&gt;=Input!$H$17,AX$1&lt;=Input!$I$17),Input!$B$17,0))</f>
        <v>0</v>
      </c>
      <c r="AY10" s="94">
        <f>IF(Input!$H$8&lt;AY1,AX10,IF(AND(AY$1&gt;=Input!$H$17,AY$1&lt;=Input!$I$17),Input!$B$17,0))</f>
        <v>0</v>
      </c>
      <c r="AZ10" s="94">
        <f>IF(Input!$H$8&lt;AZ1,AY10,IF(AND(AZ$1&gt;=Input!$H$17,AZ$1&lt;=Input!$I$17),Input!$B$17,0))</f>
        <v>0</v>
      </c>
      <c r="BA10" s="94">
        <f>IF(Input!$H$8&lt;BA1,AZ10,IF(AND(BA$1&gt;=Input!$H$17,BA$1&lt;=Input!$I$17),Input!$B$17,0))</f>
        <v>0</v>
      </c>
      <c r="BB10" s="94">
        <f>IF(Input!$H$8&lt;BB1,BA10,IF(AND(BB$1&gt;=Input!$H$17,BB$1&lt;=Input!$I$17),Input!$B$17,0))</f>
        <v>0</v>
      </c>
      <c r="BC10" s="94">
        <f>IF(Input!$H$8&lt;BC1,BB10,IF(AND(BC$1&gt;=Input!$H$17,BC$1&lt;=Input!$I$17),Input!$B$17,0))</f>
        <v>0</v>
      </c>
      <c r="BD10" s="94">
        <f>IF(Input!$H$8&lt;BD1,BC10,IF(AND(BD$1&gt;=Input!$H$17,BD$1&lt;=Input!$I$17),Input!$B$17,0))</f>
        <v>0</v>
      </c>
      <c r="BE10" s="94">
        <f>IF(Input!$H$8&lt;BE1,BD10,IF(AND(BE$1&gt;=Input!$H$17,BE$1&lt;=Input!$I$17),Input!$B$17,0))</f>
        <v>0</v>
      </c>
      <c r="BF10" s="94">
        <f>IF(Input!$H$8&lt;BF1,BE10,IF(AND(BF$1&gt;=Input!$H$17,BF$1&lt;=Input!$I$17),Input!$B$17,0))</f>
        <v>0</v>
      </c>
      <c r="BG10" s="94">
        <f>IF(Input!$H$8&lt;BG1,BF10,IF(AND(BG$1&gt;=Input!$H$17,BG$1&lt;=Input!$I$17),Input!$B$17,0))</f>
        <v>0</v>
      </c>
      <c r="BH10" s="94">
        <f>IF(Input!$H$8&lt;BH1,BG10,IF(AND(BH$1&gt;=Input!$H$17,BH$1&lt;=Input!$I$17),Input!$B$17,0))</f>
        <v>0</v>
      </c>
      <c r="BI10" s="94">
        <f>IF(Input!$H$8&lt;BI1,BH10,IF(AND(BI$1&gt;=Input!$H$17,BI$1&lt;=Input!$I$17),Input!$B$17,0))</f>
        <v>0</v>
      </c>
      <c r="BJ10" s="94">
        <f>IF(Input!$H$8&lt;BJ1,BI10,IF(AND(BJ$1&gt;=Input!$H$17,BJ$1&lt;=Input!$I$17),Input!$B$17,0))</f>
        <v>0</v>
      </c>
      <c r="BK10" s="94">
        <f>IF(Input!$H$8&lt;BK1,BJ10,IF(AND(BK$1&gt;=Input!$H$17,BK$1&lt;=Input!$I$17),Input!$B$17,0))</f>
        <v>0</v>
      </c>
      <c r="BL10" s="94">
        <f>IF(Input!$H$8&lt;BL1,BK10,IF(AND(BL$1&gt;=Input!$H$17,BL$1&lt;=Input!$I$17),Input!$B$17,0))</f>
        <v>0</v>
      </c>
      <c r="BM10" s="94">
        <f>IF(Input!$H$8&lt;BM1,BL10,IF(AND(BM$1&gt;=Input!$H$17,BM$1&lt;=Input!$I$17),Input!$B$17,0))</f>
        <v>0</v>
      </c>
      <c r="BN10" s="94">
        <f>IF(Input!$H$8&lt;BN1,BM10,IF(AND(BN$1&gt;=Input!$H$17,BN$1&lt;=Input!$I$17),Input!$B$17,0))</f>
        <v>0</v>
      </c>
      <c r="BO10" s="94">
        <f>IF(Input!$H$8&lt;BO1,BN10,IF(AND(BO$1&gt;=Input!$H$17,BO$1&lt;=Input!$I$17),Input!$B$17,0))</f>
        <v>0</v>
      </c>
      <c r="BP10" s="94">
        <f>IF(Input!$H$8&lt;BP1,BO10,IF(AND(BP$1&gt;=Input!$H$17,BP$1&lt;=Input!$I$17),Input!$B$17,0))</f>
        <v>0</v>
      </c>
      <c r="BQ10" s="94">
        <f>IF(Input!$H$8&lt;BQ1,BP10,IF(AND(BQ$1&gt;=Input!$H$17,BQ$1&lt;=Input!$I$17),Input!$B$17,0))</f>
        <v>0</v>
      </c>
      <c r="BR10" s="94">
        <f>IF(Input!$H$8&lt;BR1,BQ10,IF(AND(BR$1&gt;=Input!$H$17,BR$1&lt;=Input!$I$17),Input!$B$17,0))</f>
        <v>0</v>
      </c>
      <c r="BS10" s="94">
        <f>IF(Input!$H$8&lt;BS1,BR10,IF(AND(BS$1&gt;=Input!$H$17,BS$1&lt;=Input!$I$17),Input!$B$17,0))</f>
        <v>0</v>
      </c>
      <c r="BT10" s="94">
        <f>IF(Input!$H$8&lt;BT1,BS10,IF(AND(BT$1&gt;=Input!$H$17,BT$1&lt;=Input!$I$17),Input!$B$17,0))</f>
        <v>0</v>
      </c>
      <c r="BU10" s="94">
        <f>IF(Input!$H$8&lt;BU1,BT10,IF(AND(BU$1&gt;=Input!$H$17,BU$1&lt;=Input!$I$17),Input!$B$17,0))</f>
        <v>0</v>
      </c>
      <c r="BV10" s="94">
        <f>IF(Input!$H$8&lt;BV1,BU10,IF(AND(BV$1&gt;=Input!$H$17,BV$1&lt;=Input!$I$17),Input!$B$17,0))</f>
        <v>0</v>
      </c>
      <c r="BW10" s="94">
        <f>IF(Input!$H$8&lt;BW1,BV10,IF(AND(BW$1&gt;=Input!$H$17,BW$1&lt;=Input!$I$17),Input!$B$17,0))</f>
        <v>0</v>
      </c>
      <c r="BX10" s="94">
        <f>IF(Input!$H$8&lt;BX1,BW10,IF(AND(BX$1&gt;=Input!$H$17,BX$1&lt;=Input!$I$17),Input!$B$17,0))</f>
        <v>0</v>
      </c>
      <c r="BY10" s="94">
        <f>IF(Input!$H$8&lt;BY1,BX10,IF(AND(BY$1&gt;=Input!$H$17,BY$1&lt;=Input!$I$17),Input!$B$17,0))</f>
        <v>0</v>
      </c>
      <c r="BZ10" s="94">
        <f>IF(Input!$H$8&lt;BZ1,BY10,IF(AND(BZ$1&gt;=Input!$H$17,BZ$1&lt;=Input!$I$17),Input!$B$17,0))</f>
        <v>0</v>
      </c>
      <c r="CA10" s="94">
        <f>IF(Input!$H$8&lt;CA1,BZ10,IF(AND(CA$1&gt;=Input!$H$17,CA$1&lt;=Input!$I$17),Input!$B$17,0))</f>
        <v>0</v>
      </c>
      <c r="CB10" s="94">
        <f>IF(Input!$H$8&lt;CB1,CA10,IF(AND(CB$1&gt;=Input!$H$17,CB$1&lt;=Input!$I$17),Input!$B$17,0))</f>
        <v>0</v>
      </c>
      <c r="CC10" s="94">
        <f>IF(Input!$H$8&lt;CC1,CB10,IF(AND(CC$1&gt;=Input!$H$17,CC$1&lt;=Input!$I$17),Input!$B$17,0))</f>
        <v>0</v>
      </c>
      <c r="CD10" s="94">
        <f>IF(Input!$H$8&lt;CD1,CC10,IF(AND(CD$1&gt;=Input!$H$17,CD$1&lt;=Input!$I$17),Input!$B$17,0))</f>
        <v>0</v>
      </c>
      <c r="CE10" s="94">
        <f>IF(Input!$H$8&lt;CE1,CD10,IF(AND(CE$1&gt;=Input!$H$17,CE$1&lt;=Input!$I$17),Input!$B$17,0))</f>
        <v>0</v>
      </c>
      <c r="CF10" s="94">
        <f>IF(Input!$H$8&lt;CF1,CE10,IF(AND(CF$1&gt;=Input!$H$17,CF$1&lt;=Input!$I$17),Input!$B$17,0))</f>
        <v>0</v>
      </c>
      <c r="CG10" s="94">
        <f>IF(Input!$H$8&lt;CG1,CF10,IF(AND(CG$1&gt;=Input!$H$17,CG$1&lt;=Input!$I$17),Input!$B$17,0))</f>
        <v>0</v>
      </c>
      <c r="CH10" s="94">
        <f>IF(Input!$H$8&lt;CH1,CG10,IF(AND(CH$1&gt;=Input!$H$17,CH$1&lt;=Input!$I$17),Input!$B$17,0))</f>
        <v>0</v>
      </c>
      <c r="CI10" s="94">
        <f>IF(Input!$H$8&lt;CI1,CH10,IF(AND(CI$1&gt;=Input!$H$17,CI$1&lt;=Input!$I$17),Input!$B$17,0))</f>
        <v>0</v>
      </c>
      <c r="CJ10" s="94">
        <f>IF(Input!$H$8&lt;CJ1,CI10,IF(AND(CJ$1&gt;=Input!$H$17,CJ$1&lt;=Input!$I$17),Input!$B$17,0))</f>
        <v>0</v>
      </c>
      <c r="CK10" s="94">
        <f>IF(Input!$H$8&lt;CK1,CJ10,IF(AND(CK$1&gt;=Input!$H$17,CK$1&lt;=Input!$I$17),Input!$B$17,0))</f>
        <v>0</v>
      </c>
      <c r="CL10" s="94">
        <f>IF(Input!$H$8&lt;CL1,CK10,IF(AND(CL$1&gt;=Input!$H$17,CL$1&lt;=Input!$I$17),Input!$B$17,0))</f>
        <v>0</v>
      </c>
      <c r="CM10" s="94">
        <f>IF(Input!$H$8&lt;CM1,CL10,IF(AND(CM$1&gt;=Input!$H$17,CM$1&lt;=Input!$I$17),Input!$B$17,0))</f>
        <v>0</v>
      </c>
      <c r="CN10" s="94">
        <f>IF(Input!$H$8&lt;CN1,CM10,IF(AND(CN$1&gt;=Input!$H$17,CN$1&lt;=Input!$I$17),Input!$B$17,0))</f>
        <v>0</v>
      </c>
      <c r="CO10" s="94">
        <f>IF(Input!$H$8&lt;CO1,CN10,IF(AND(CO$1&gt;=Input!$H$17,CO$1&lt;=Input!$I$17),Input!$B$17,0))</f>
        <v>0</v>
      </c>
      <c r="CP10" s="94">
        <f>IF(Input!$H$8&lt;CP1,CO10,IF(AND(CP$1&gt;=Input!$H$17,CP$1&lt;=Input!$I$17),Input!$B$17,0))</f>
        <v>0</v>
      </c>
      <c r="CQ10" s="94">
        <f>IF(Input!$H$8&lt;CQ1,CP10,IF(AND(CQ$1&gt;=Input!$H$17,CQ$1&lt;=Input!$I$17),Input!$B$17,0))</f>
        <v>0</v>
      </c>
      <c r="CR10" s="94">
        <f>IF(Input!$H$8&lt;CR1,CQ10,IF(AND(CR$1&gt;=Input!$H$17,CR$1&lt;=Input!$I$17),Input!$B$17,0))</f>
        <v>0</v>
      </c>
      <c r="CS10" s="94">
        <f>IF(Input!$H$8&lt;CS1,CR10,IF(AND(CS$1&gt;=Input!$H$17,CS$1&lt;=Input!$I$17),Input!$B$17,0))</f>
        <v>0</v>
      </c>
      <c r="CT10" s="94">
        <f>IF(Input!$H$8&lt;CT1,CS10,IF(AND(CT$1&gt;=Input!$H$17,CT$1&lt;=Input!$I$17),Input!$B$17,0))</f>
        <v>0</v>
      </c>
      <c r="CU10" s="94">
        <f>IF(Input!$H$8&lt;CU1,CT10,IF(AND(CU$1&gt;=Input!$H$17,CU$1&lt;=Input!$I$17),Input!$B$17,0))</f>
        <v>0</v>
      </c>
      <c r="CV10" s="94">
        <f>IF(Input!$H$8&lt;CV1,CU10,IF(AND(CV$1&gt;=Input!$H$17,CV$1&lt;=Input!$I$17),Input!$B$17,0))</f>
        <v>0</v>
      </c>
      <c r="CW10" s="94">
        <f>IF(Input!$H$8&lt;CW1,CV10,IF(AND(CW$1&gt;=Input!$H$17,CW$1&lt;=Input!$I$17),Input!$B$17,0))</f>
        <v>0</v>
      </c>
      <c r="CX10" s="94">
        <f>IF(Input!$H$8&lt;CX1,CW10,IF(AND(CX$1&gt;=Input!$H$17,CX$1&lt;=Input!$I$17),Input!$B$17,0))</f>
        <v>0</v>
      </c>
      <c r="CY10" s="94">
        <f>IF(Input!$H$8&lt;CY1,CX10,IF(AND(CY$1&gt;=Input!$H$17,CY$1&lt;=Input!$I$17),Input!$B$17,0))</f>
        <v>0</v>
      </c>
      <c r="CZ10" s="94">
        <f>IF(Input!$H$8&lt;CZ1,CY10,IF(AND(CZ$1&gt;=Input!$H$17,CZ$1&lt;=Input!$I$17),Input!$B$17,0))</f>
        <v>0</v>
      </c>
      <c r="DA10" s="94">
        <f>IF(Input!$H$8&lt;DA1,CZ10,IF(AND(DA$1&gt;=Input!$H$17,DA$1&lt;=Input!$I$17),Input!$B$17,0))</f>
        <v>0</v>
      </c>
      <c r="DB10" s="94">
        <f>IF(Input!$H$8&lt;DB1,DA10,IF(AND(DB$1&gt;=Input!$H$17,DB$1&lt;=Input!$I$17),Input!$B$17,0))</f>
        <v>0</v>
      </c>
      <c r="DC10" s="94">
        <f>IF(Input!$H$8&lt;DC1,DB10,IF(AND(DC$1&gt;=Input!$H$17,DC$1&lt;=Input!$I$17),Input!$B$17,0))</f>
        <v>0</v>
      </c>
      <c r="DD10" s="94">
        <f>IF(Input!$H$8&lt;DD1,DC10,IF(AND(DD$1&gt;=Input!$H$17,DD$1&lt;=Input!$I$17),Input!$B$17,0))</f>
        <v>0</v>
      </c>
      <c r="DE10" s="94">
        <f>IF(Input!$H$8&lt;DE1,DD10,IF(AND(DE$1&gt;=Input!$H$17,DE$1&lt;=Input!$I$17),Input!$B$17,0))</f>
        <v>0</v>
      </c>
      <c r="DF10" s="94">
        <f>IF(Input!$H$8&lt;DF1,DE10,IF(AND(DF$1&gt;=Input!$H$17,DF$1&lt;=Input!$I$17),Input!$B$17,0))</f>
        <v>0</v>
      </c>
      <c r="DG10" s="94">
        <f>IF(Input!$H$8&lt;DG1,DF10,IF(AND(DG$1&gt;=Input!$H$17,DG$1&lt;=Input!$I$17),Input!$B$17,0))</f>
        <v>0</v>
      </c>
      <c r="DH10" s="94">
        <f>IF(Input!$H$8&lt;DH1,DG10,IF(AND(DH$1&gt;=Input!$H$17,DH$1&lt;=Input!$I$17),Input!$B$17,0))</f>
        <v>0</v>
      </c>
      <c r="DI10" s="94">
        <f>IF(Input!$H$8&lt;DI1,DH10,IF(AND(DI$1&gt;=Input!$H$17,DI$1&lt;=Input!$I$17),Input!$B$17,0))</f>
        <v>0</v>
      </c>
      <c r="DJ10" s="94">
        <f>IF(Input!$H$8&lt;DJ1,DI10,IF(AND(DJ$1&gt;=Input!$H$17,DJ$1&lt;=Input!$I$17),Input!$B$17,0))</f>
        <v>0</v>
      </c>
      <c r="DK10" s="94">
        <f>IF(Input!$H$8&lt;DK1,DJ10,IF(AND(DK$1&gt;=Input!$H$17,DK$1&lt;=Input!$I$17),Input!$B$17,0))</f>
        <v>0</v>
      </c>
      <c r="DL10" s="94">
        <f>IF(Input!$H$8&lt;DL1,DK10,IF(AND(DL$1&gt;=Input!$H$17,DL$1&lt;=Input!$I$17),Input!$B$17,0))</f>
        <v>0</v>
      </c>
      <c r="DM10" s="94">
        <f>IF(Input!$H$8&lt;DM1,DL10,IF(AND(DM$1&gt;=Input!$H$17,DM$1&lt;=Input!$I$17),Input!$B$17,0))</f>
        <v>0</v>
      </c>
      <c r="DN10" s="94">
        <f>IF(Input!$H$8&lt;DN1,DM10,IF(AND(DN$1&gt;=Input!$H$17,DN$1&lt;=Input!$I$17),Input!$B$17,0))</f>
        <v>0</v>
      </c>
      <c r="DO10" s="94">
        <f>IF(Input!$H$8&lt;DO1,DN10,IF(AND(DO$1&gt;=Input!$H$17,DO$1&lt;=Input!$I$17),Input!$B$17,0))</f>
        <v>0</v>
      </c>
      <c r="DP10" s="94">
        <f>IF(Input!$H$8&lt;DP1,DO10,IF(AND(DP$1&gt;=Input!$H$17,DP$1&lt;=Input!$I$17),Input!$B$17,0))</f>
        <v>0</v>
      </c>
      <c r="DQ10" s="94">
        <f>IF(Input!$H$8&lt;DQ1,DP10,IF(AND(DQ$1&gt;=Input!$H$17,DQ$1&lt;=Input!$I$17),Input!$B$17,0))</f>
        <v>0</v>
      </c>
      <c r="DR10" s="94">
        <f>IF(Input!$H$8&lt;DR1,DQ10,IF(AND(DR$1&gt;=Input!$H$17,DR$1&lt;=Input!$I$17),Input!$B$17,0))</f>
        <v>0</v>
      </c>
      <c r="DS10" s="94">
        <f>IF(Input!$H$8&lt;DS1,DR10,IF(AND(DS$1&gt;=Input!$H$17,DS$1&lt;=Input!$I$17),Input!$B$17,0))</f>
        <v>0</v>
      </c>
      <c r="DT10" s="94">
        <f>IF(Input!$H$8&lt;DT1,DS10,IF(AND(DT$1&gt;=Input!$H$17,DT$1&lt;=Input!$I$17),Input!$B$17,0))</f>
        <v>0</v>
      </c>
      <c r="DU10" s="94">
        <f>IF(Input!$H$8&lt;DU1,DT10,IF(AND(DU$1&gt;=Input!$H$17,DU$1&lt;=Input!$I$17),Input!$B$17,0))</f>
        <v>0</v>
      </c>
      <c r="DV10" s="94">
        <f>IF(Input!$H$8&lt;DV1,DU10,IF(AND(DV$1&gt;=Input!$H$17,DV$1&lt;=Input!$I$17),Input!$B$17,0))</f>
        <v>0</v>
      </c>
      <c r="DW10" s="94">
        <f>IF(Input!$H$8&lt;DW1,DV10,IF(AND(DW$1&gt;=Input!$H$17,DW$1&lt;=Input!$I$17),Input!$B$17,0))</f>
        <v>0</v>
      </c>
      <c r="DX10" s="94">
        <f>IF(Input!$H$8&lt;DX1,DW10,IF(AND(DX$1&gt;=Input!$H$17,DX$1&lt;=Input!$I$17),Input!$B$17,0))</f>
        <v>0</v>
      </c>
      <c r="DY10" s="94">
        <f>IF(Input!$H$8&lt;DY1,DX10,IF(AND(DY$1&gt;=Input!$H$17,DY$1&lt;=Input!$I$17),Input!$B$17,0))</f>
        <v>0</v>
      </c>
      <c r="DZ10" s="94">
        <f>IF(Input!$H$8&lt;DZ1,DY10,IF(AND(DZ$1&gt;=Input!$H$17,DZ$1&lt;=Input!$I$17),Input!$B$17,0))</f>
        <v>0</v>
      </c>
      <c r="EA10" s="94">
        <f>IF(Input!$H$8&lt;EA1,DZ10,IF(AND(EA$1&gt;=Input!$H$17,EA$1&lt;=Input!$I$17),Input!$B$17,0))</f>
        <v>0</v>
      </c>
      <c r="EB10" s="94">
        <f>IF(Input!$H$8&lt;EB1,EA10,IF(AND(EB$1&gt;=Input!$H$17,EB$1&lt;=Input!$I$17),Input!$B$17,0))</f>
        <v>0</v>
      </c>
      <c r="EC10" s="94">
        <f>IF(Input!$H$8&lt;EC1,EB10,IF(AND(EC$1&gt;=Input!$H$17,EC$1&lt;=Input!$I$17),Input!$B$17,0))</f>
        <v>0</v>
      </c>
      <c r="ED10" s="94">
        <f>IF(Input!$H$8&lt;ED1,EC10,IF(AND(ED$1&gt;=Input!$H$17,ED$1&lt;=Input!$I$17),Input!$B$17,0))</f>
        <v>0</v>
      </c>
      <c r="EE10" s="94">
        <f>IF(Input!$H$8&lt;EE1,ED10,IF(AND(EE$1&gt;=Input!$H$17,EE$1&lt;=Input!$I$17),Input!$B$17,0))</f>
        <v>0</v>
      </c>
      <c r="EF10" s="94">
        <f>IF(Input!$H$8&lt;EF1,EE10,IF(AND(EF$1&gt;=Input!$H$17,EF$1&lt;=Input!$I$17),Input!$B$17,0))</f>
        <v>0</v>
      </c>
      <c r="EG10" s="94">
        <f>IF(Input!$H$8&lt;EG1,EF10,IF(AND(EG$1&gt;=Input!$H$17,EG$1&lt;=Input!$I$17),Input!$B$17,0))</f>
        <v>0</v>
      </c>
      <c r="EH10" s="94">
        <f>IF(Input!$H$8&lt;EH1,EG10,IF(AND(EH$1&gt;=Input!$H$17,EH$1&lt;=Input!$I$17),Input!$B$17,0))</f>
        <v>0</v>
      </c>
      <c r="EI10" s="94">
        <f>IF(Input!$H$8&lt;EI1,EH10,IF(AND(EI$1&gt;=Input!$H$17,EI$1&lt;=Input!$I$17),Input!$B$17,0))</f>
        <v>0</v>
      </c>
      <c r="EJ10" s="94">
        <f>IF(Input!$H$8&lt;EJ1,EI10,IF(AND(EJ$1&gt;=Input!$H$17,EJ$1&lt;=Input!$I$17),Input!$B$17,0))</f>
        <v>0</v>
      </c>
      <c r="EK10" s="94">
        <f>IF(Input!$H$8&lt;EK1,EJ10,IF(AND(EK$1&gt;=Input!$H$17,EK$1&lt;=Input!$I$17),Input!$B$17,0))</f>
        <v>0</v>
      </c>
      <c r="EL10" s="94">
        <f>IF(Input!$H$8&lt;EL1,EK10,IF(AND(EL$1&gt;=Input!$H$17,EL$1&lt;=Input!$I$17),Input!$B$17,0))</f>
        <v>0</v>
      </c>
      <c r="EM10" s="94">
        <f>IF(Input!$H$8&lt;EM1,EL10,IF(AND(EM$1&gt;=Input!$H$17,EM$1&lt;=Input!$I$17),Input!$B$17,0))</f>
        <v>0</v>
      </c>
      <c r="EN10" s="94">
        <f>IF(Input!$H$8&lt;EN1,EM10,IF(AND(EN$1&gt;=Input!$H$17,EN$1&lt;=Input!$I$17),Input!$B$17,0))</f>
        <v>0</v>
      </c>
      <c r="EO10" s="94">
        <f>IF(Input!$H$8&lt;EO1,EN10,IF(AND(EO$1&gt;=Input!$H$17,EO$1&lt;=Input!$I$17),Input!$B$17,0))</f>
        <v>0</v>
      </c>
      <c r="EP10" s="94">
        <f>IF(Input!$H$8&lt;EP1,EO10,IF(AND(EP$1&gt;=Input!$H$17,EP$1&lt;=Input!$I$17),Input!$B$17,0))</f>
        <v>0</v>
      </c>
      <c r="EQ10" s="94">
        <f>IF(Input!$H$8&lt;EQ1,EP10,IF(AND(EQ$1&gt;=Input!$H$17,EQ$1&lt;=Input!$I$17),Input!$B$17,0))</f>
        <v>0</v>
      </c>
      <c r="ER10" s="94">
        <f>IF(Input!$H$8&lt;ER1,EQ10,IF(AND(ER$1&gt;=Input!$H$17,ER$1&lt;=Input!$I$17),Input!$B$17,0))</f>
        <v>0</v>
      </c>
      <c r="ES10" s="94">
        <f>IF(Input!$H$8&lt;ES1,ER10,IF(AND(ES$1&gt;=Input!$H$17,ES$1&lt;=Input!$I$17),Input!$B$17,0))</f>
        <v>0</v>
      </c>
      <c r="ET10" s="94">
        <f>IF(Input!$H$8&lt;ET1,ES10,IF(AND(ET$1&gt;=Input!$H$17,ET$1&lt;=Input!$I$17),Input!$B$17,0))</f>
        <v>0</v>
      </c>
      <c r="EU10" s="94">
        <f>IF(Input!$H$8&lt;EU1,ET10,IF(AND(EU$1&gt;=Input!$H$17,EU$1&lt;=Input!$I$17),Input!$B$17,0))</f>
        <v>0</v>
      </c>
      <c r="EV10" s="94">
        <f>IF(Input!$H$8&lt;EV1,EU10,IF(AND(EV$1&gt;=Input!$H$17,EV$1&lt;=Input!$I$17),Input!$B$17,0))</f>
        <v>0</v>
      </c>
      <c r="EW10" s="94">
        <f>IF(Input!$H$8&lt;EW1,EV10,IF(AND(EW$1&gt;=Input!$H$17,EW$1&lt;=Input!$I$17),Input!$B$17,0))</f>
        <v>0</v>
      </c>
      <c r="EX10" s="94">
        <f>IF(Input!$H$8&lt;EX1,EW10,IF(AND(EX$1&gt;=Input!$H$17,EX$1&lt;=Input!$I$17),Input!$B$17,0))</f>
        <v>0</v>
      </c>
      <c r="EY10" s="94">
        <f>IF(Input!$H$8&lt;EY1,EX10,IF(AND(EY$1&gt;=Input!$H$17,EY$1&lt;=Input!$I$17),Input!$B$17,0))</f>
        <v>0</v>
      </c>
      <c r="EZ10" s="94">
        <f>IF(Input!$H$8&lt;EZ1,EY10,IF(AND(EZ$1&gt;=Input!$H$17,EZ$1&lt;=Input!$I$17),Input!$B$17,0))</f>
        <v>0</v>
      </c>
      <c r="FA10" s="94">
        <f>IF(Input!$H$8&lt;FA1,EZ10,IF(AND(FA$1&gt;=Input!$H$17,FA$1&lt;=Input!$I$17),Input!$B$17,0))</f>
        <v>0</v>
      </c>
      <c r="FB10" s="94">
        <f>IF(Input!$H$8&lt;FB1,FA10,IF(AND(FB$1&gt;=Input!$H$17,FB$1&lt;=Input!$I$17),Input!$B$17,0))</f>
        <v>0</v>
      </c>
      <c r="FC10" s="94">
        <f>IF(Input!$H$8&lt;FC1,FB10,IF(AND(FC$1&gt;=Input!$H$17,FC$1&lt;=Input!$I$17),Input!$B$17,0))</f>
        <v>0</v>
      </c>
      <c r="FD10" s="94">
        <f>IF(Input!$H$8&lt;FD1,FC10,IF(AND(FD$1&gt;=Input!$H$17,FD$1&lt;=Input!$I$17),Input!$B$17,0))</f>
        <v>0</v>
      </c>
      <c r="FE10" s="94">
        <f>IF(Input!$H$8&lt;FE1,FD10,IF(AND(FE$1&gt;=Input!$H$17,FE$1&lt;=Input!$I$17),Input!$B$17,0))</f>
        <v>0</v>
      </c>
      <c r="FF10" s="94">
        <f>IF(Input!$H$8&lt;FF1,FE10,IF(AND(FF$1&gt;=Input!$H$17,FF$1&lt;=Input!$I$17),Input!$B$17,0))</f>
        <v>0</v>
      </c>
      <c r="FG10" s="94">
        <f>IF(Input!$H$8&lt;FG1,FF10,IF(AND(FG$1&gt;=Input!$H$17,FG$1&lt;=Input!$I$17),Input!$B$17,0))</f>
        <v>0</v>
      </c>
      <c r="FH10" s="94">
        <f>IF(Input!$H$8&lt;FH1,FG10,IF(AND(FH$1&gt;=Input!$H$17,FH$1&lt;=Input!$I$17),Input!$B$17,0))</f>
        <v>0</v>
      </c>
      <c r="FI10" s="94">
        <f>IF(Input!$H$8&lt;FI1,FH10,IF(AND(FI$1&gt;=Input!$H$17,FI$1&lt;=Input!$I$17),Input!$B$17,0))</f>
        <v>0</v>
      </c>
      <c r="FJ10" s="94">
        <f>IF(Input!$H$8&lt;FJ1,FI10,IF(AND(FJ$1&gt;=Input!$H$17,FJ$1&lt;=Input!$I$17),Input!$B$17,0))</f>
        <v>0</v>
      </c>
      <c r="FK10" s="94">
        <f>IF(Input!$H$8&lt;FK1,FJ10,IF(AND(FK$1&gt;=Input!$H$17,FK$1&lt;=Input!$I$17),Input!$B$17,0))</f>
        <v>0</v>
      </c>
      <c r="FL10" s="94">
        <f>IF(Input!$H$8&lt;FL1,FK10,IF(AND(FL$1&gt;=Input!$H$17,FL$1&lt;=Input!$I$17),Input!$B$17,0))</f>
        <v>0</v>
      </c>
      <c r="FM10" s="94">
        <f>IF(Input!$H$8&lt;FM1,FL10,IF(AND(FM$1&gt;=Input!$H$17,FM$1&lt;=Input!$I$17),Input!$B$17,0))</f>
        <v>0</v>
      </c>
      <c r="FN10" s="94">
        <f>IF(Input!$H$8&lt;FN1,FM10,IF(AND(FN$1&gt;=Input!$H$17,FN$1&lt;=Input!$I$17),Input!$B$17,0))</f>
        <v>0</v>
      </c>
      <c r="FO10" s="94">
        <f>IF(Input!$H$8&lt;FO1,FN10,IF(AND(FO$1&gt;=Input!$H$17,FO$1&lt;=Input!$I$17),Input!$B$17,0))</f>
        <v>0</v>
      </c>
      <c r="FP10" s="94">
        <f>IF(Input!$H$8&lt;FP1,FO10,IF(AND(FP$1&gt;=Input!$H$17,FP$1&lt;=Input!$I$17),Input!$B$17,0))</f>
        <v>0</v>
      </c>
      <c r="FQ10" s="94">
        <f>IF(Input!$H$8&lt;FQ1,FP10,IF(AND(FQ$1&gt;=Input!$H$17,FQ$1&lt;=Input!$I$17),Input!$B$17,0))</f>
        <v>0</v>
      </c>
      <c r="FR10" s="94">
        <f>IF(Input!$H$8&lt;FR1,FQ10,IF(AND(FR$1&gt;=Input!$H$17,FR$1&lt;=Input!$I$17),Input!$B$17,0))</f>
        <v>0</v>
      </c>
      <c r="FS10" s="94">
        <f>IF(Input!$H$8&lt;FS1,FR10,IF(AND(FS$1&gt;=Input!$H$17,FS$1&lt;=Input!$I$17),Input!$B$17,0))</f>
        <v>0</v>
      </c>
      <c r="FT10" s="94">
        <f>IF(Input!$H$8&lt;FT1,FS10,IF(AND(FT$1&gt;=Input!$H$17,FT$1&lt;=Input!$I$17),Input!$B$17,0))</f>
        <v>0</v>
      </c>
      <c r="FU10" s="94">
        <f>IF(Input!$H$8&lt;FU1,FT10,IF(AND(FU$1&gt;=Input!$H$17,FU$1&lt;=Input!$I$17),Input!$B$17,0))</f>
        <v>0</v>
      </c>
      <c r="FV10" s="94">
        <f>IF(Input!$H$8&lt;FV1,FU10,IF(AND(FV$1&gt;=Input!$H$17,FV$1&lt;=Input!$I$17),Input!$B$17,0))</f>
        <v>0</v>
      </c>
      <c r="FW10" s="94">
        <f>IF(Input!$H$8&lt;FW1,FV10,IF(AND(FW$1&gt;=Input!$H$17,FW$1&lt;=Input!$I$17),Input!$B$17,0))</f>
        <v>0</v>
      </c>
      <c r="FX10" s="94">
        <f>IF(Input!$H$8&lt;FX1,FW10,IF(AND(FX$1&gt;=Input!$H$17,FX$1&lt;=Input!$I$17),Input!$B$17,0))</f>
        <v>0</v>
      </c>
      <c r="FY10" s="94">
        <f>IF(Input!$H$8&lt;FY1,FX10,IF(AND(FY$1&gt;=Input!$H$17,FY$1&lt;=Input!$I$17),Input!$B$17,0))</f>
        <v>0</v>
      </c>
      <c r="FZ10" s="94">
        <f>IF(Input!$H$8&lt;FZ1,FY10,IF(AND(FZ$1&gt;=Input!$H$17,FZ$1&lt;=Input!$I$17),Input!$B$17,0))</f>
        <v>0</v>
      </c>
      <c r="GA10" s="94">
        <f>IF(Input!$H$8&lt;GA1,FZ10,IF(AND(GA$1&gt;=Input!$H$17,GA$1&lt;=Input!$I$17),Input!$B$17,0))</f>
        <v>0</v>
      </c>
      <c r="GB10" s="94">
        <f>IF(Input!$H$8&lt;GB1,GA10,IF(AND(GB$1&gt;=Input!$H$17,GB$1&lt;=Input!$I$17),Input!$B$17,0))</f>
        <v>0</v>
      </c>
      <c r="GC10" s="94">
        <f>IF(Input!$H$8&lt;GC1,GB10,IF(AND(GC$1&gt;=Input!$H$17,GC$1&lt;=Input!$I$17),Input!$B$17,0))</f>
        <v>0</v>
      </c>
      <c r="GD10" s="94">
        <f>IF(Input!$H$8&lt;GD1,GC10,IF(AND(GD$1&gt;=Input!$H$17,GD$1&lt;=Input!$I$17),Input!$B$17,0))</f>
        <v>0</v>
      </c>
      <c r="GE10" s="94">
        <f>IF(Input!$H$8&lt;GE1,GD10,IF(AND(GE$1&gt;=Input!$H$17,GE$1&lt;=Input!$I$17),Input!$B$17,0))</f>
        <v>0</v>
      </c>
      <c r="GF10" s="94">
        <f>IF(Input!$H$8&lt;GF1,GE10,IF(AND(GF$1&gt;=Input!$H$17,GF$1&lt;=Input!$I$17),Input!$B$17,0))</f>
        <v>0</v>
      </c>
      <c r="GG10" s="94">
        <f>IF(Input!$H$8&lt;GG1,GF10,IF(AND(GG$1&gt;=Input!$H$17,GG$1&lt;=Input!$I$17),Input!$B$17,0))</f>
        <v>0</v>
      </c>
      <c r="GH10" s="94">
        <f>IF(Input!$H$8&lt;GH1,GG10,IF(AND(GH$1&gt;=Input!$H$17,GH$1&lt;=Input!$I$17),Input!$B$17,0))</f>
        <v>0</v>
      </c>
      <c r="GI10" s="94">
        <f>IF(Input!$H$8&lt;GI1,GH10,IF(AND(GI$1&gt;=Input!$H$17,GI$1&lt;=Input!$I$17),Input!$B$17,0))</f>
        <v>0</v>
      </c>
      <c r="GJ10" s="94">
        <f>IF(Input!$H$8&lt;GJ1,GI10,IF(AND(GJ$1&gt;=Input!$H$17,GJ$1&lt;=Input!$I$17),Input!$B$17,0))</f>
        <v>0</v>
      </c>
      <c r="GK10" s="94">
        <f>IF(Input!$H$8&lt;GK1,GJ10,IF(AND(GK$1&gt;=Input!$H$17,GK$1&lt;=Input!$I$17),Input!$B$17,0))</f>
        <v>0</v>
      </c>
      <c r="GL10" s="94">
        <f>IF(Input!$H$8&lt;GL1,GK10,IF(AND(GL$1&gt;=Input!$H$17,GL$1&lt;=Input!$I$17),Input!$B$17,0))</f>
        <v>0</v>
      </c>
      <c r="GM10" s="94">
        <f>IF(Input!$H$8&lt;GM1,GL10,IF(AND(GM$1&gt;=Input!$H$17,GM$1&lt;=Input!$I$17),Input!$B$17,0))</f>
        <v>0</v>
      </c>
      <c r="GN10" s="94">
        <f>IF(Input!$H$8&lt;GN1,GM10,IF(AND(GN$1&gt;=Input!$H$17,GN$1&lt;=Input!$I$17),Input!$B$17,0))</f>
        <v>0</v>
      </c>
      <c r="GO10" s="94">
        <f>IF(Input!$H$8&lt;GO1,GN10,IF(AND(GO$1&gt;=Input!$H$17,GO$1&lt;=Input!$I$17),Input!$B$17,0))</f>
        <v>0</v>
      </c>
      <c r="GP10" s="94">
        <f>IF(Input!$H$8&lt;GP1,GO10,IF(AND(GP$1&gt;=Input!$H$17,GP$1&lt;=Input!$I$17),Input!$B$17,0))</f>
        <v>0</v>
      </c>
      <c r="GQ10" s="94">
        <f>IF(Input!$H$8&lt;GQ1,GP10,IF(AND(GQ$1&gt;=Input!$H$17,GQ$1&lt;=Input!$I$17),Input!$B$17,0))</f>
        <v>0</v>
      </c>
      <c r="GR10" s="94">
        <f>IF(Input!$H$8&lt;GR1,GQ10,IF(AND(GR$1&gt;=Input!$H$17,GR$1&lt;=Input!$I$17),Input!$B$17,0))</f>
        <v>0</v>
      </c>
      <c r="GS10" s="94">
        <f>IF(Input!$H$8&lt;GS1,GR10,IF(AND(GS$1&gt;=Input!$H$17,GS$1&lt;=Input!$I$17),Input!$B$17,0))</f>
        <v>0</v>
      </c>
      <c r="GT10" s="94">
        <f>IF(Input!$H$8&lt;GT1,GS10,IF(AND(GT$1&gt;=Input!$H$17,GT$1&lt;=Input!$I$17),Input!$B$17,0))</f>
        <v>0</v>
      </c>
      <c r="GU10" s="94">
        <f>IF(Input!$H$8&lt;GU1,GT10,IF(AND(GU$1&gt;=Input!$H$17,GU$1&lt;=Input!$I$17),Input!$B$17,0))</f>
        <v>0</v>
      </c>
      <c r="GV10" s="94">
        <f>IF(Input!$H$8&lt;GV1,GU10,IF(AND(GV$1&gt;=Input!$H$17,GV$1&lt;=Input!$I$17),Input!$B$17,0))</f>
        <v>0</v>
      </c>
      <c r="GW10" s="94">
        <f>IF(Input!$H$8&lt;GW1,GV10,IF(AND(GW$1&gt;=Input!$H$17,GW$1&lt;=Input!$I$17),Input!$B$17,0))</f>
        <v>0</v>
      </c>
      <c r="GX10" s="94">
        <f>IF(Input!$H$8&lt;GX1,GW10,IF(AND(GX$1&gt;=Input!$H$17,GX$1&lt;=Input!$I$17),Input!$B$17,0))</f>
        <v>0</v>
      </c>
      <c r="GY10" s="94">
        <f>IF(Input!$H$8&lt;GY1,GX10,IF(AND(GY$1&gt;=Input!$H$17,GY$1&lt;=Input!$I$17),Input!$B$17,0))</f>
        <v>0</v>
      </c>
      <c r="GZ10" s="94">
        <f>IF(Input!$H$8&lt;GZ1,GY10,IF(AND(GZ$1&gt;=Input!$H$17,GZ$1&lt;=Input!$I$17),Input!$B$17,0))</f>
        <v>0</v>
      </c>
      <c r="HA10" s="94">
        <f>IF(Input!$H$8&lt;HA1,GZ10,IF(AND(HA$1&gt;=Input!$H$17,HA$1&lt;=Input!$I$17),Input!$B$17,0))</f>
        <v>0</v>
      </c>
      <c r="HB10" s="94">
        <f>IF(Input!$H$8&lt;HB1,HA10,IF(AND(HB$1&gt;=Input!$H$17,HB$1&lt;=Input!$I$17),Input!$B$17,0))</f>
        <v>0</v>
      </c>
      <c r="HC10" s="94">
        <f>IF(Input!$H$8&lt;HC1,HB10,IF(AND(HC$1&gt;=Input!$H$17,HC$1&lt;=Input!$I$17),Input!$B$17,0))</f>
        <v>0</v>
      </c>
      <c r="HD10" s="94">
        <f>IF(Input!$H$8&lt;HD1,HC10,IF(AND(HD$1&gt;=Input!$H$17,HD$1&lt;=Input!$I$17),Input!$B$17,0))</f>
        <v>0</v>
      </c>
      <c r="HE10" s="94">
        <f>IF(Input!$H$8&lt;HE1,HD10,IF(AND(HE$1&gt;=Input!$H$17,HE$1&lt;=Input!$I$17),Input!$B$17,0))</f>
        <v>0</v>
      </c>
      <c r="HF10" s="94">
        <f>IF(Input!$H$8&lt;HF1,HE10,IF(AND(HF$1&gt;=Input!$H$17,HF$1&lt;=Input!$I$17),Input!$B$17,0))</f>
        <v>0</v>
      </c>
      <c r="HG10" s="94">
        <f>IF(Input!$H$8&lt;HG1,HF10,IF(AND(HG$1&gt;=Input!$H$17,HG$1&lt;=Input!$I$17),Input!$B$17,0))</f>
        <v>0</v>
      </c>
      <c r="HH10" s="94">
        <f>IF(Input!$H$8&lt;HH1,HG10,IF(AND(HH$1&gt;=Input!$H$17,HH$1&lt;=Input!$I$17),Input!$B$17,0))</f>
        <v>0</v>
      </c>
      <c r="HI10" s="94">
        <f>IF(Input!$H$8&lt;HI1,HH10,IF(AND(HI$1&gt;=Input!$H$17,HI$1&lt;=Input!$I$17),Input!$B$17,0))</f>
        <v>0</v>
      </c>
      <c r="HJ10" s="94">
        <f>IF(Input!$H$8&lt;HJ1,HI10,IF(AND(HJ$1&gt;=Input!$H$17,HJ$1&lt;=Input!$I$17),Input!$B$17,0))</f>
        <v>0</v>
      </c>
      <c r="HK10" s="94">
        <f>IF(Input!$H$8&lt;HK1,HJ10,IF(AND(HK$1&gt;=Input!$H$17,HK$1&lt;=Input!$I$17),Input!$B$17,0))</f>
        <v>0</v>
      </c>
      <c r="HL10" s="94">
        <f>IF(Input!$H$8&lt;HL1,HK10,IF(AND(HL$1&gt;=Input!$H$17,HL$1&lt;=Input!$I$17),Input!$B$17,0))</f>
        <v>0</v>
      </c>
      <c r="HM10" s="94">
        <f>IF(Input!$H$8&lt;HM1,HL10,IF(AND(HM$1&gt;=Input!$H$17,HM$1&lt;=Input!$I$17),Input!$B$17,0))</f>
        <v>0</v>
      </c>
      <c r="HN10" s="94">
        <f>IF(Input!$H$8&lt;HN1,HM10,IF(AND(HN$1&gt;=Input!$H$17,HN$1&lt;=Input!$I$17),Input!$B$17,0))</f>
        <v>0</v>
      </c>
      <c r="HO10" s="94">
        <f>IF(Input!$H$8&lt;HO1,HN10,IF(AND(HO$1&gt;=Input!$H$17,HO$1&lt;=Input!$I$17),Input!$B$17,0))</f>
        <v>0</v>
      </c>
      <c r="HP10" s="94">
        <f>IF(Input!$H$8&lt;HP1,HO10,IF(AND(HP$1&gt;=Input!$H$17,HP$1&lt;=Input!$I$17),Input!$B$17,0))</f>
        <v>0</v>
      </c>
      <c r="HQ10" s="94">
        <f>IF(Input!$H$8&lt;HQ1,HP10,IF(AND(HQ$1&gt;=Input!$H$17,HQ$1&lt;=Input!$I$17),Input!$B$17,0))</f>
        <v>0</v>
      </c>
      <c r="HR10" s="94">
        <f>IF(Input!$H$8&lt;HR1,HQ10,IF(AND(HR$1&gt;=Input!$H$17,HR$1&lt;=Input!$I$17),Input!$B$17,0))</f>
        <v>0</v>
      </c>
      <c r="HS10" s="94">
        <f>IF(Input!$H$8&lt;HS1,HR10,IF(AND(HS$1&gt;=Input!$H$17,HS$1&lt;=Input!$I$17),Input!$B$17,0))</f>
        <v>0</v>
      </c>
      <c r="HT10" s="94">
        <f>IF(Input!$H$8&lt;HT1,HS10,IF(AND(HT$1&gt;=Input!$H$17,HT$1&lt;=Input!$I$17),Input!$B$17,0))</f>
        <v>0</v>
      </c>
      <c r="HU10" s="94">
        <f>IF(Input!$H$8&lt;HU1,HT10,IF(AND(HU$1&gt;=Input!$H$17,HU$1&lt;=Input!$I$17),Input!$B$17,0))</f>
        <v>0</v>
      </c>
      <c r="HV10" s="94">
        <f>IF(Input!$H$8&lt;HV1,HU10,IF(AND(HV$1&gt;=Input!$H$17,HV$1&lt;=Input!$I$17),Input!$B$17,0))</f>
        <v>0</v>
      </c>
      <c r="HW10" s="94">
        <f>IF(Input!$H$8&lt;HW1,HV10,IF(AND(HW$1&gt;=Input!$H$17,HW$1&lt;=Input!$I$17),Input!$B$17,0))</f>
        <v>0</v>
      </c>
      <c r="HX10" s="94">
        <f>IF(Input!$H$8&lt;HX1,HW10,IF(AND(HX$1&gt;=Input!$H$17,HX$1&lt;=Input!$I$17),Input!$B$17,0))</f>
        <v>0</v>
      </c>
      <c r="HY10" s="94">
        <f>IF(Input!$H$8&lt;HY1,HX10,IF(AND(HY$1&gt;=Input!$H$17,HY$1&lt;=Input!$I$17),Input!$B$17,0))</f>
        <v>0</v>
      </c>
      <c r="HZ10" s="94">
        <f>IF(Input!$H$8&lt;HZ1,HY10,IF(AND(HZ$1&gt;=Input!$H$17,HZ$1&lt;=Input!$I$17),Input!$B$17,0))</f>
        <v>0</v>
      </c>
      <c r="IA10" s="94">
        <f>IF(Input!$H$8&lt;IA1,HZ10,IF(AND(IA$1&gt;=Input!$H$17,IA$1&lt;=Input!$I$17),Input!$B$17,0))</f>
        <v>0</v>
      </c>
      <c r="IB10" s="94">
        <f>IF(Input!$H$8&lt;IB1,IA10,IF(AND(IB$1&gt;=Input!$H$17,IB$1&lt;=Input!$I$17),Input!$B$17,0))</f>
        <v>0</v>
      </c>
      <c r="IC10" s="94">
        <f>IF(Input!$H$8&lt;IC1,IB10,IF(AND(IC$1&gt;=Input!$H$17,IC$1&lt;=Input!$I$17),Input!$B$17,0))</f>
        <v>0</v>
      </c>
      <c r="ID10" s="94">
        <f>IF(Input!$H$8&lt;ID1,IC10,IF(AND(ID$1&gt;=Input!$H$17,ID$1&lt;=Input!$I$17),Input!$B$17,0))</f>
        <v>0</v>
      </c>
      <c r="IE10" s="94">
        <f>IF(Input!$H$8&lt;IE1,ID10,IF(AND(IE$1&gt;=Input!$H$17,IE$1&lt;=Input!$I$17),Input!$B$17,0))</f>
        <v>0</v>
      </c>
      <c r="IF10" s="94">
        <f>IF(Input!$H$8&lt;IF1,IE10,IF(AND(IF$1&gt;=Input!$H$17,IF$1&lt;=Input!$I$17),Input!$B$17,0))</f>
        <v>0</v>
      </c>
      <c r="IG10" s="94">
        <f>IF(Input!$H$8&lt;IG1,IF10,IF(AND(IG$1&gt;=Input!$H$17,IG$1&lt;=Input!$I$17),Input!$B$17,0))</f>
        <v>0</v>
      </c>
      <c r="IH10" s="94">
        <f>IF(Input!$H$8&lt;IH1,IG10,IF(AND(IH$1&gt;=Input!$H$17,IH$1&lt;=Input!$I$17),Input!$B$17,0))</f>
        <v>0</v>
      </c>
      <c r="II10" s="94">
        <f>IF(Input!$H$8&lt;II1,IH10,IF(AND(II$1&gt;=Input!$H$17,II$1&lt;=Input!$I$17),Input!$B$17,0))</f>
        <v>0</v>
      </c>
      <c r="IJ10" s="94">
        <f>IF(Input!$H$8&lt;IJ1,II10,IF(AND(IJ$1&gt;=Input!$H$17,IJ$1&lt;=Input!$I$17),Input!$B$17,0))</f>
        <v>0</v>
      </c>
      <c r="IK10" s="94">
        <f>IF(Input!$H$8&lt;IK1,IJ10,IF(AND(IK$1&gt;=Input!$H$17,IK$1&lt;=Input!$I$17),Input!$B$17,0))</f>
        <v>0</v>
      </c>
      <c r="IL10" s="94">
        <f>IF(Input!$H$8&lt;IL1,IK10,IF(AND(IL$1&gt;=Input!$H$17,IL$1&lt;=Input!$I$17),Input!$B$17,0))</f>
        <v>0</v>
      </c>
      <c r="IM10" s="94">
        <f>IF(Input!$H$8&lt;IM1,IL10,IF(AND(IM$1&gt;=Input!$H$17,IM$1&lt;=Input!$I$17),Input!$B$17,0))</f>
        <v>0</v>
      </c>
      <c r="IN10" s="94">
        <f>IF(Input!$H$8&lt;IN1,IM10,IF(AND(IN$1&gt;=Input!$H$17,IN$1&lt;=Input!$I$17),Input!$B$17,0))</f>
        <v>0</v>
      </c>
      <c r="IO10" s="94">
        <f>IF(Input!$H$8&lt;IO1,IN10,IF(AND(IO$1&gt;=Input!$H$17,IO$1&lt;=Input!$I$17),Input!$B$17,0))</f>
        <v>0</v>
      </c>
      <c r="IP10" s="94">
        <f>IF(Input!$H$8&lt;IP1,IO10,IF(AND(IP$1&gt;=Input!$H$17,IP$1&lt;=Input!$I$17),Input!$B$17,0))</f>
        <v>0</v>
      </c>
      <c r="IQ10" s="94">
        <f>IF(Input!$H$8&lt;IQ1,IP10,IF(AND(IQ$1&gt;=Input!$H$17,IQ$1&lt;=Input!$I$17),Input!$B$17,0))</f>
        <v>0</v>
      </c>
      <c r="IR10" s="94">
        <f>IF(Input!$H$8&lt;IR1,IQ10,IF(AND(IR$1&gt;=Input!$H$17,IR$1&lt;=Input!$I$17),Input!$B$17,0))</f>
        <v>0</v>
      </c>
      <c r="IS10" s="94">
        <f>IF(Input!$H$8&lt;IS1,IR10,IF(AND(IS$1&gt;=Input!$H$17,IS$1&lt;=Input!$I$17),Input!$B$17,0))</f>
        <v>0</v>
      </c>
      <c r="IT10" s="94">
        <f>IF(Input!$H$8&lt;IT1,IS10,IF(AND(IT$1&gt;=Input!$H$17,IT$1&lt;=Input!$I$17),Input!$B$17,0))</f>
        <v>0</v>
      </c>
      <c r="IU10" s="94">
        <f>IF(Input!$H$8&lt;IU1,IT10,IF(AND(IU$1&gt;=Input!$H$17,IU$1&lt;=Input!$I$17),Input!$B$17,0))</f>
        <v>0</v>
      </c>
      <c r="IV10" s="94">
        <f>IF(Input!$H$8&lt;IV1,IU10,IF(AND(IV$1&gt;=Input!$H$17,IV$1&lt;=Input!$I$17),Input!$B$17,0))</f>
        <v>0</v>
      </c>
      <c r="IW10" s="94">
        <f>IF(Input!$H$8&lt;IW1,IV10,IF(AND(IW$1&gt;=Input!$H$17,IW$1&lt;=Input!$I$17),Input!$B$17,0))</f>
        <v>0</v>
      </c>
      <c r="IX10" s="94">
        <f>IF(Input!$H$8&lt;IX1,IW10,IF(AND(IX$1&gt;=Input!$H$17,IX$1&lt;=Input!$I$17),Input!$B$17,0))</f>
        <v>0</v>
      </c>
      <c r="IY10" s="94">
        <f>IF(Input!$H$8&lt;IY1,IX10,IF(AND(IY$1&gt;=Input!$H$17,IY$1&lt;=Input!$I$17),Input!$B$17,0))</f>
        <v>0</v>
      </c>
      <c r="IZ10" s="94">
        <f>IF(Input!$H$8&lt;IZ1,IY10,IF(AND(IZ$1&gt;=Input!$H$17,IZ$1&lt;=Input!$I$17),Input!$B$17,0))</f>
        <v>0</v>
      </c>
      <c r="JA10" s="94">
        <f>IF(Input!$H$8&lt;JA1,IZ10,IF(AND(JA$1&gt;=Input!$H$17,JA$1&lt;=Input!$I$17),Input!$B$17,0))</f>
        <v>0</v>
      </c>
      <c r="JB10" s="94">
        <f>IF(Input!$H$8&lt;JB1,JA10,IF(AND(JB$1&gt;=Input!$H$17,JB$1&lt;=Input!$I$17),Input!$B$17,0))</f>
        <v>0</v>
      </c>
      <c r="JC10" s="94">
        <f>IF(Input!$H$8&lt;JC1,JB10,IF(AND(JC$1&gt;=Input!$H$17,JC$1&lt;=Input!$I$17),Input!$B$17,0))</f>
        <v>0</v>
      </c>
      <c r="JD10" s="94">
        <f>IF(Input!$H$8&lt;JD1,JC10,IF(AND(JD$1&gt;=Input!$H$17,JD$1&lt;=Input!$I$17),Input!$B$17,0))</f>
        <v>0</v>
      </c>
      <c r="JE10" s="94">
        <f>IF(Input!$H$8&lt;JE1,JD10,IF(AND(JE$1&gt;=Input!$H$17,JE$1&lt;=Input!$I$17),Input!$B$17,0))</f>
        <v>0</v>
      </c>
      <c r="JF10" s="94">
        <f>IF(Input!$H$8&lt;JF1,JE10,IF(AND(JF$1&gt;=Input!$H$17,JF$1&lt;=Input!$I$17),Input!$B$17,0))</f>
        <v>0</v>
      </c>
      <c r="JG10" s="94">
        <f>IF(Input!$H$8&lt;JG1,JF10,IF(AND(JG$1&gt;=Input!$H$17,JG$1&lt;=Input!$I$17),Input!$B$17,0))</f>
        <v>0</v>
      </c>
      <c r="JH10" s="94">
        <f>IF(Input!$H$8&lt;JH1,JG10,IF(AND(JH$1&gt;=Input!$H$17,JH$1&lt;=Input!$I$17),Input!$B$17,0))</f>
        <v>0</v>
      </c>
      <c r="JI10" s="94">
        <f>IF(Input!$H$8&lt;JI1,JH10,IF(AND(JI$1&gt;=Input!$H$17,JI$1&lt;=Input!$I$17),Input!$B$17,0))</f>
        <v>0</v>
      </c>
      <c r="JJ10" s="94">
        <f>IF(Input!$H$8&lt;JJ1,JI10,IF(AND(JJ$1&gt;=Input!$H$17,JJ$1&lt;=Input!$I$17),Input!$B$17,0))</f>
        <v>0</v>
      </c>
      <c r="JK10" s="94">
        <f>IF(Input!$H$8&lt;JK1,JJ10,IF(AND(JK$1&gt;=Input!$H$17,JK$1&lt;=Input!$I$17),Input!$B$17,0))</f>
        <v>0</v>
      </c>
      <c r="JL10" s="94">
        <f>IF(Input!$H$8&lt;JL1,JK10,IF(AND(JL$1&gt;=Input!$H$17,JL$1&lt;=Input!$I$17),Input!$B$17,0))</f>
        <v>0</v>
      </c>
      <c r="JM10" s="94">
        <f>IF(Input!$H$8&lt;JM1,JL10,IF(AND(JM$1&gt;=Input!$H$17,JM$1&lt;=Input!$I$17),Input!$B$17,0))</f>
        <v>0</v>
      </c>
      <c r="JN10" s="94">
        <f>IF(Input!$H$8&lt;JN1,JM10,IF(AND(JN$1&gt;=Input!$H$17,JN$1&lt;=Input!$I$17),Input!$B$17,0))</f>
        <v>0</v>
      </c>
      <c r="JO10" s="94">
        <f>IF(Input!$H$8&lt;JO1,JN10,IF(AND(JO$1&gt;=Input!$H$17,JO$1&lt;=Input!$I$17),Input!$B$17,0))</f>
        <v>0</v>
      </c>
      <c r="JP10" s="94">
        <f>IF(Input!$H$8&lt;JP1,JO10,IF(AND(JP$1&gt;=Input!$H$17,JP$1&lt;=Input!$I$17),Input!$B$17,0))</f>
        <v>0</v>
      </c>
      <c r="JQ10" s="94">
        <f>IF(Input!$H$8&lt;JQ1,JP10,IF(AND(JQ$1&gt;=Input!$H$17,JQ$1&lt;=Input!$I$17),Input!$B$17,0))</f>
        <v>0</v>
      </c>
      <c r="JR10" s="94">
        <f>IF(Input!$H$8&lt;JR1,JQ10,IF(AND(JR$1&gt;=Input!$H$17,JR$1&lt;=Input!$I$17),Input!$B$17,0))</f>
        <v>0</v>
      </c>
      <c r="JS10" s="94">
        <f>IF(Input!$H$8&lt;JS1,JR10,IF(AND(JS$1&gt;=Input!$H$17,JS$1&lt;=Input!$I$17),Input!$B$17,0))</f>
        <v>0</v>
      </c>
      <c r="JT10" s="94">
        <f>IF(Input!$H$8&lt;JT1,JS10,IF(AND(JT$1&gt;=Input!$H$17,JT$1&lt;=Input!$I$17),Input!$B$17,0))</f>
        <v>0</v>
      </c>
      <c r="JU10" s="94">
        <f>IF(Input!$H$8&lt;JU1,JT10,IF(AND(JU$1&gt;=Input!$H$17,JU$1&lt;=Input!$I$17),Input!$B$17,0))</f>
        <v>0</v>
      </c>
      <c r="JV10" s="94">
        <f>IF(Input!$H$8&lt;JV1,JU10,IF(AND(JV$1&gt;=Input!$H$17,JV$1&lt;=Input!$I$17),Input!$B$17,0))</f>
        <v>0</v>
      </c>
      <c r="JW10" s="94">
        <f>IF(Input!$H$8&lt;JW1,JV10,IF(AND(JW$1&gt;=Input!$H$17,JW$1&lt;=Input!$I$17),Input!$B$17,0))</f>
        <v>0</v>
      </c>
      <c r="JX10" s="94">
        <f>IF(Input!$H$8&lt;JX1,JW10,IF(AND(JX$1&gt;=Input!$H$17,JX$1&lt;=Input!$I$17),Input!$B$17,0))</f>
        <v>0</v>
      </c>
      <c r="JY10" s="94">
        <f>IF(Input!$H$8&lt;JY1,JX10,IF(AND(JY$1&gt;=Input!$H$17,JY$1&lt;=Input!$I$17),Input!$B$17,0))</f>
        <v>0</v>
      </c>
      <c r="JZ10" s="94">
        <f>IF(Input!$H$8&lt;JZ1,JY10,IF(AND(JZ$1&gt;=Input!$H$17,JZ$1&lt;=Input!$I$17),Input!$B$17,0))</f>
        <v>0</v>
      </c>
      <c r="KA10" s="94">
        <f>IF(Input!$H$8&lt;KA1,JZ10,IF(AND(KA$1&gt;=Input!$H$17,KA$1&lt;=Input!$I$17),Input!$B$17,0))</f>
        <v>0</v>
      </c>
      <c r="KB10" s="94">
        <f>IF(Input!$H$8&lt;KB1,KA10,IF(AND(KB$1&gt;=Input!$H$17,KB$1&lt;=Input!$I$17),Input!$B$17,0))</f>
        <v>0</v>
      </c>
      <c r="KC10" s="94">
        <f>IF(Input!$H$8&lt;KC1,KB10,IF(AND(KC$1&gt;=Input!$H$17,KC$1&lt;=Input!$I$17),Input!$B$17,0))</f>
        <v>0</v>
      </c>
      <c r="KD10" s="94">
        <f>IF(Input!$H$8&lt;KD1,KC10,IF(AND(KD$1&gt;=Input!$H$17,KD$1&lt;=Input!$I$17),Input!$B$17,0))</f>
        <v>0</v>
      </c>
      <c r="KE10" s="94">
        <f>IF(Input!$H$8&lt;KE1,KD10,IF(AND(KE$1&gt;=Input!$H$17,KE$1&lt;=Input!$I$17),Input!$B$17,0))</f>
        <v>0</v>
      </c>
      <c r="KF10" s="94">
        <f>IF(Input!$H$8&lt;KF1,KE10,IF(AND(KF$1&gt;=Input!$H$17,KF$1&lt;=Input!$I$17),Input!$B$17,0))</f>
        <v>0</v>
      </c>
      <c r="KG10" s="94">
        <f>IF(Input!$H$8&lt;KG1,KF10,IF(AND(KG$1&gt;=Input!$H$17,KG$1&lt;=Input!$I$17),Input!$B$17,0))</f>
        <v>0</v>
      </c>
      <c r="KH10" s="94">
        <f>IF(Input!$H$8&lt;KH1,KG10,IF(AND(KH$1&gt;=Input!$H$17,KH$1&lt;=Input!$I$17),Input!$B$17,0))</f>
        <v>0</v>
      </c>
      <c r="KI10" s="94">
        <f>IF(Input!$H$8&lt;KI1,KH10,IF(AND(KI$1&gt;=Input!$H$17,KI$1&lt;=Input!$I$17),Input!$B$17,0))</f>
        <v>0</v>
      </c>
      <c r="KJ10" s="94">
        <f>IF(Input!$H$8&lt;KJ1,KI10,IF(AND(KJ$1&gt;=Input!$H$17,KJ$1&lt;=Input!$I$17),Input!$B$17,0))</f>
        <v>0</v>
      </c>
      <c r="KK10" s="94">
        <f>IF(Input!$H$8&lt;KK1,KJ10,IF(AND(KK$1&gt;=Input!$H$17,KK$1&lt;=Input!$I$17),Input!$B$17,0))</f>
        <v>0</v>
      </c>
      <c r="KL10" s="94">
        <f>IF(Input!$H$8&lt;KL1,KK10,IF(AND(KL$1&gt;=Input!$H$17,KL$1&lt;=Input!$I$17),Input!$B$17,0))</f>
        <v>0</v>
      </c>
      <c r="KM10" s="94">
        <f>IF(Input!$H$8&lt;KM1,KL10,IF(AND(KM$1&gt;=Input!$H$17,KM$1&lt;=Input!$I$17),Input!$B$17,0))</f>
        <v>0</v>
      </c>
      <c r="KN10" s="94">
        <f>IF(Input!$H$8&lt;KN1,KM10,IF(AND(KN$1&gt;=Input!$H$17,KN$1&lt;=Input!$I$17),Input!$B$17,0))</f>
        <v>0</v>
      </c>
      <c r="KO10" s="94">
        <f>IF(Input!$H$8&lt;KO1,KN10,IF(AND(KO$1&gt;=Input!$H$17,KO$1&lt;=Input!$I$17),Input!$B$17,0))</f>
        <v>0</v>
      </c>
      <c r="KP10" s="94">
        <f>IF(Input!$H$8&lt;KP1,KO10,IF(AND(KP$1&gt;=Input!$H$17,KP$1&lt;=Input!$I$17),Input!$B$17,0))</f>
        <v>0</v>
      </c>
      <c r="KQ10" s="94">
        <f>IF(Input!$H$8&lt;KQ1,KP10,IF(AND(KQ$1&gt;=Input!$H$17,KQ$1&lt;=Input!$I$17),Input!$B$17,0))</f>
        <v>0</v>
      </c>
      <c r="KR10" s="94">
        <f>IF(Input!$H$8&lt;KR1,KQ10,IF(AND(KR$1&gt;=Input!$H$17,KR$1&lt;=Input!$I$17),Input!$B$17,0))</f>
        <v>0</v>
      </c>
      <c r="KS10" s="94">
        <f>IF(Input!$H$8&lt;KS1,KR10,IF(AND(KS$1&gt;=Input!$H$17,KS$1&lt;=Input!$I$17),Input!$B$17,0))</f>
        <v>0</v>
      </c>
      <c r="KT10" s="94">
        <f>IF(Input!$H$8&lt;KT1,KS10,IF(AND(KT$1&gt;=Input!$H$17,KT$1&lt;=Input!$I$17),Input!$B$17,0))</f>
        <v>0</v>
      </c>
      <c r="KU10" s="94">
        <f>IF(Input!$H$8&lt;KU1,KT10,IF(AND(KU$1&gt;=Input!$H$17,KU$1&lt;=Input!$I$17),Input!$B$17,0))</f>
        <v>0</v>
      </c>
      <c r="KV10" s="94">
        <f>IF(Input!$H$8&lt;KV1,KU10,IF(AND(KV$1&gt;=Input!$H$17,KV$1&lt;=Input!$I$17),Input!$B$17,0))</f>
        <v>0</v>
      </c>
      <c r="KW10" s="94">
        <f>IF(Input!$H$8&lt;KW1,KV10,IF(AND(KW$1&gt;=Input!$H$17,KW$1&lt;=Input!$I$17),Input!$B$17,0))</f>
        <v>0</v>
      </c>
      <c r="KX10" s="94">
        <f>IF(Input!$H$8&lt;KX1,KW10,IF(AND(KX$1&gt;=Input!$H$17,KX$1&lt;=Input!$I$17),Input!$B$17,0))</f>
        <v>0</v>
      </c>
      <c r="KY10" s="94">
        <f>IF(Input!$H$8&lt;KY1,KX10,IF(AND(KY$1&gt;=Input!$H$17,KY$1&lt;=Input!$I$17),Input!$B$17,0))</f>
        <v>0</v>
      </c>
      <c r="KZ10" s="94">
        <f>IF(Input!$H$8&lt;KZ1,KY10,IF(AND(KZ$1&gt;=Input!$H$17,KZ$1&lt;=Input!$I$17),Input!$B$17,0))</f>
        <v>0</v>
      </c>
      <c r="LA10" s="94">
        <f>IF(Input!$H$8&lt;LA1,KZ10,IF(AND(LA$1&gt;=Input!$H$17,LA$1&lt;=Input!$I$17),Input!$B$17,0))</f>
        <v>0</v>
      </c>
      <c r="LB10" s="94">
        <f>IF(Input!$H$8&lt;LB1,LA10,IF(AND(LB$1&gt;=Input!$H$17,LB$1&lt;=Input!$I$17),Input!$B$17,0))</f>
        <v>0</v>
      </c>
      <c r="LC10" s="94">
        <f>IF(Input!$H$8&lt;LC1,LB10,IF(AND(LC$1&gt;=Input!$H$17,LC$1&lt;=Input!$I$17),Input!$B$17,0))</f>
        <v>0</v>
      </c>
      <c r="LD10" s="94">
        <f>IF(Input!$H$8&lt;LD1,LC10,IF(AND(LD$1&gt;=Input!$H$17,LD$1&lt;=Input!$I$17),Input!$B$17,0))</f>
        <v>0</v>
      </c>
      <c r="LE10" s="94">
        <f>IF(Input!$H$8&lt;LE1,LD10,IF(AND(LE$1&gt;=Input!$H$17,LE$1&lt;=Input!$I$17),Input!$B$17,0))</f>
        <v>0</v>
      </c>
      <c r="LF10" s="94">
        <f>IF(Input!$H$8&lt;LF1,LE10,IF(AND(LF$1&gt;=Input!$H$17,LF$1&lt;=Input!$I$17),Input!$B$17,0))</f>
        <v>0</v>
      </c>
      <c r="LG10" s="94">
        <f>IF(Input!$H$8&lt;LG1,LF10,IF(AND(LG$1&gt;=Input!$H$17,LG$1&lt;=Input!$I$17),Input!$B$17,0))</f>
        <v>0</v>
      </c>
      <c r="LH10" s="94">
        <f>IF(Input!$H$8&lt;LH1,LG10,IF(AND(LH$1&gt;=Input!$H$17,LH$1&lt;=Input!$I$17),Input!$B$17,0))</f>
        <v>0</v>
      </c>
      <c r="LI10" s="94">
        <f>IF(Input!$H$8&lt;LI1,LH10,IF(AND(LI$1&gt;=Input!$H$17,LI$1&lt;=Input!$I$17),Input!$B$17,0))</f>
        <v>0</v>
      </c>
      <c r="LJ10" s="94">
        <f>IF(Input!$H$8&lt;LJ1,LI10,IF(AND(LJ$1&gt;=Input!$H$17,LJ$1&lt;=Input!$I$17),Input!$B$17,0))</f>
        <v>0</v>
      </c>
      <c r="LK10" s="94">
        <f>IF(Input!$H$8&lt;LK1,LJ10,IF(AND(LK$1&gt;=Input!$H$17,LK$1&lt;=Input!$I$17),Input!$B$17,0))</f>
        <v>0</v>
      </c>
      <c r="LL10" s="94">
        <f>IF(Input!$H$8&lt;LL1,LK10,IF(AND(LL$1&gt;=Input!$H$17,LL$1&lt;=Input!$I$17),Input!$B$17,0))</f>
        <v>0</v>
      </c>
      <c r="LM10" s="94">
        <f>IF(Input!$H$8&lt;LM1,LL10,IF(AND(LM$1&gt;=Input!$H$17,LM$1&lt;=Input!$I$17),Input!$B$17,0))</f>
        <v>0</v>
      </c>
      <c r="LN10" s="94">
        <f>IF(Input!$H$8&lt;LN1,LM10,IF(AND(LN$1&gt;=Input!$H$17,LN$1&lt;=Input!$I$17),Input!$B$17,0))</f>
        <v>0</v>
      </c>
      <c r="LO10" s="94">
        <f>IF(Input!$H$8&lt;LO1,LN10,IF(AND(LO$1&gt;=Input!$H$17,LO$1&lt;=Input!$I$17),Input!$B$17,0))</f>
        <v>0</v>
      </c>
      <c r="LP10" s="94">
        <f>IF(Input!$H$8&lt;LP1,LO10,IF(AND(LP$1&gt;=Input!$H$17,LP$1&lt;=Input!$I$17),Input!$B$17,0))</f>
        <v>0</v>
      </c>
      <c r="LQ10" s="94">
        <f>IF(Input!$H$8&lt;LQ1,LP10,IF(AND(LQ$1&gt;=Input!$H$17,LQ$1&lt;=Input!$I$17),Input!$B$17,0))</f>
        <v>0</v>
      </c>
      <c r="LR10" s="94">
        <f>IF(Input!$H$8&lt;LR1,LQ10,IF(AND(LR$1&gt;=Input!$H$17,LR$1&lt;=Input!$I$17),Input!$B$17,0))</f>
        <v>0</v>
      </c>
      <c r="LS10" s="94">
        <f>IF(Input!$H$8&lt;LS1,LR10,IF(AND(LS$1&gt;=Input!$H$17,LS$1&lt;=Input!$I$17),Input!$B$17,0))</f>
        <v>0</v>
      </c>
      <c r="LT10" s="94">
        <f>IF(Input!$H$8&lt;LT1,LS10,IF(AND(LT$1&gt;=Input!$H$17,LT$1&lt;=Input!$I$17),Input!$B$17,0))</f>
        <v>0</v>
      </c>
      <c r="LU10" s="94">
        <f>IF(Input!$H$8&lt;LU1,LT10,IF(AND(LU$1&gt;=Input!$H$17,LU$1&lt;=Input!$I$17),Input!$B$17,0))</f>
        <v>0</v>
      </c>
      <c r="LV10" s="94">
        <f>IF(Input!$H$8&lt;LV1,LU10,IF(AND(LV$1&gt;=Input!$H$17,LV$1&lt;=Input!$I$17),Input!$B$17,0))</f>
        <v>0</v>
      </c>
      <c r="LW10" s="94">
        <f>IF(Input!$H$8&lt;LW1,LV10,IF(AND(LW$1&gt;=Input!$H$17,LW$1&lt;=Input!$I$17),Input!$B$17,0))</f>
        <v>0</v>
      </c>
      <c r="LX10" s="94">
        <f>IF(Input!$H$8&lt;LX1,LW10,IF(AND(LX$1&gt;=Input!$H$17,LX$1&lt;=Input!$I$17),Input!$B$17,0))</f>
        <v>0</v>
      </c>
      <c r="LY10" s="94">
        <f>IF(Input!$H$8&lt;LY1,LX10,IF(AND(LY$1&gt;=Input!$H$17,LY$1&lt;=Input!$I$17),Input!$B$17,0))</f>
        <v>0</v>
      </c>
      <c r="LZ10" s="94">
        <f>IF(Input!$H$8&lt;LZ1,LY10,IF(AND(LZ$1&gt;=Input!$H$17,LZ$1&lt;=Input!$I$17),Input!$B$17,0))</f>
        <v>0</v>
      </c>
      <c r="MA10" s="94">
        <f>IF(Input!$H$8&lt;MA1,LZ10,IF(AND(MA$1&gt;=Input!$H$17,MA$1&lt;=Input!$I$17),Input!$B$17,0))</f>
        <v>0</v>
      </c>
      <c r="MB10" s="94">
        <f>IF(Input!$H$8&lt;MB1,MA10,IF(AND(MB$1&gt;=Input!$H$17,MB$1&lt;=Input!$I$17),Input!$B$17,0))</f>
        <v>0</v>
      </c>
      <c r="MC10" s="94">
        <f>IF(Input!$H$8&lt;MC1,MB10,IF(AND(MC$1&gt;=Input!$H$17,MC$1&lt;=Input!$I$17),Input!$B$17,0))</f>
        <v>0</v>
      </c>
      <c r="MD10" s="94">
        <f>IF(Input!$H$8&lt;MD1,MC10,IF(AND(MD$1&gt;=Input!$H$17,MD$1&lt;=Input!$I$17),Input!$B$17,0))</f>
        <v>0</v>
      </c>
      <c r="ME10" s="94">
        <f>IF(Input!$H$8&lt;ME1,MD10,IF(AND(ME$1&gt;=Input!$H$17,ME$1&lt;=Input!$I$17),Input!$B$17,0))</f>
        <v>0</v>
      </c>
      <c r="MF10" s="94">
        <f>IF(Input!$H$8&lt;MF1,ME10,IF(AND(MF$1&gt;=Input!$H$17,MF$1&lt;=Input!$I$17),Input!$B$17,0))</f>
        <v>0</v>
      </c>
      <c r="MG10" s="94">
        <f>IF(Input!$H$8&lt;MG1,MF10,IF(AND(MG$1&gt;=Input!$H$17,MG$1&lt;=Input!$I$17),Input!$B$17,0))</f>
        <v>0</v>
      </c>
      <c r="MH10" s="94">
        <f>IF(Input!$H$8&lt;MH1,MG10,IF(AND(MH$1&gt;=Input!$H$17,MH$1&lt;=Input!$I$17),Input!$B$17,0))</f>
        <v>0</v>
      </c>
      <c r="MI10" s="94">
        <f>IF(Input!$H$8&lt;MI1,MH10,IF(AND(MI$1&gt;=Input!$H$17,MI$1&lt;=Input!$I$17),Input!$B$17,0))</f>
        <v>0</v>
      </c>
      <c r="MJ10" s="94">
        <f>IF(Input!$H$8&lt;MJ1,MI10,IF(AND(MJ$1&gt;=Input!$H$17,MJ$1&lt;=Input!$I$17),Input!$B$17,0))</f>
        <v>0</v>
      </c>
      <c r="MK10" s="94">
        <f>IF(Input!$H$8&lt;MK1,MJ10,IF(AND(MK$1&gt;=Input!$H$17,MK$1&lt;=Input!$I$17),Input!$B$17,0))</f>
        <v>0</v>
      </c>
      <c r="ML10" s="94">
        <f>IF(Input!$H$8&lt;ML1,MK10,IF(AND(ML$1&gt;=Input!$H$17,ML$1&lt;=Input!$I$17),Input!$B$17,0))</f>
        <v>0</v>
      </c>
      <c r="MM10" s="94">
        <f>IF(Input!$H$8&lt;MM1,ML10,IF(AND(MM$1&gt;=Input!$H$17,MM$1&lt;=Input!$I$17),Input!$B$17,0))</f>
        <v>0</v>
      </c>
      <c r="MN10" s="94">
        <f>IF(Input!$H$8&lt;MN1,MM10,IF(AND(MN$1&gt;=Input!$H$17,MN$1&lt;=Input!$I$17),Input!$B$17,0))</f>
        <v>0</v>
      </c>
      <c r="MO10" s="94">
        <f>IF(Input!$H$8&lt;MO1,MN10,IF(AND(MO$1&gt;=Input!$H$17,MO$1&lt;=Input!$I$17),Input!$B$17,0))</f>
        <v>0</v>
      </c>
      <c r="MP10" s="94">
        <f>IF(Input!$H$8&lt;MP1,MO10,IF(AND(MP$1&gt;=Input!$H$17,MP$1&lt;=Input!$I$17),Input!$B$17,0))</f>
        <v>0</v>
      </c>
      <c r="MQ10" s="94">
        <f>IF(Input!$H$8&lt;MQ1,MP10,IF(AND(MQ$1&gt;=Input!$H$17,MQ$1&lt;=Input!$I$17),Input!$B$17,0))</f>
        <v>0</v>
      </c>
      <c r="MR10" s="94">
        <f>IF(Input!$H$8&lt;MR1,MQ10,IF(AND(MR$1&gt;=Input!$H$17,MR$1&lt;=Input!$I$17),Input!$B$17,0))</f>
        <v>0</v>
      </c>
      <c r="MS10" s="94">
        <f>IF(Input!$H$8&lt;MS1,MR10,IF(AND(MS$1&gt;=Input!$H$17,MS$1&lt;=Input!$I$17),Input!$B$17,0))</f>
        <v>0</v>
      </c>
      <c r="MT10" s="94">
        <f>IF(Input!$H$8&lt;MT1,MS10,IF(AND(MT$1&gt;=Input!$H$17,MT$1&lt;=Input!$I$17),Input!$B$17,0))</f>
        <v>0</v>
      </c>
      <c r="MU10" s="94">
        <f>IF(Input!$H$8&lt;MU1,MT10,IF(AND(MU$1&gt;=Input!$H$17,MU$1&lt;=Input!$I$17),Input!$B$17,0))</f>
        <v>0</v>
      </c>
      <c r="MV10" s="94">
        <f>IF(Input!$H$8&lt;MV1,MU10,IF(AND(MV$1&gt;=Input!$H$17,MV$1&lt;=Input!$I$17),Input!$B$17,0))</f>
        <v>0</v>
      </c>
      <c r="MW10" s="94">
        <f>IF(Input!$H$8&lt;MW1,MV10,IF(AND(MW$1&gt;=Input!$H$17,MW$1&lt;=Input!$I$17),Input!$B$17,0))</f>
        <v>0</v>
      </c>
      <c r="MX10" s="94">
        <f>IF(Input!$H$8&lt;MX1,MW10,IF(AND(MX$1&gt;=Input!$H$17,MX$1&lt;=Input!$I$17),Input!$B$17,0))</f>
        <v>0</v>
      </c>
      <c r="MY10" s="94">
        <f>IF(Input!$H$8&lt;MY1,MX10,IF(AND(MY$1&gt;=Input!$H$17,MY$1&lt;=Input!$I$17),Input!$B$17,0))</f>
        <v>0</v>
      </c>
      <c r="MZ10" s="94">
        <f>IF(Input!$H$8&lt;MZ1,MY10,IF(AND(MZ$1&gt;=Input!$H$17,MZ$1&lt;=Input!$I$17),Input!$B$17,0))</f>
        <v>0</v>
      </c>
    </row>
    <row r="11" spans="1:364" hidden="1" outlineLevel="2" x14ac:dyDescent="0.2">
      <c r="A11" s="1" t="s">
        <v>45</v>
      </c>
      <c r="B11" s="1" t="s">
        <v>107</v>
      </c>
      <c r="E11" s="14">
        <f>IF(AND(E$1&gt;=Input!$H$18,E$1&lt;=Input!$I$18),Input!$B$18,0)</f>
        <v>0</v>
      </c>
      <c r="F11" s="94">
        <f>IF(Input!$H$8&lt;F1,E11,IF(AND(F$1&gt;=Input!$H$18,F$1&lt;=Input!$I$18),Input!$B$18,0))</f>
        <v>0</v>
      </c>
      <c r="G11" s="94">
        <f>IF(Input!$H$8&lt;G1,F11,IF(AND(G$1&gt;=Input!$H$18,G$1&lt;=Input!$I$18),Input!$B$18,0))</f>
        <v>0</v>
      </c>
      <c r="H11" s="94">
        <f>IF(Input!$H$8&lt;H1,G11,IF(AND(H$1&gt;=Input!$H$18,H$1&lt;=Input!$I$18),Input!$B$18,0))</f>
        <v>0</v>
      </c>
      <c r="I11" s="94">
        <f>IF(Input!$H$8&lt;I1,H11,IF(AND(I$1&gt;=Input!$H$18,I$1&lt;=Input!$I$18),Input!$B$18,0))</f>
        <v>0</v>
      </c>
      <c r="J11" s="94">
        <f>IF(Input!$H$8&lt;J1,I11,IF(AND(J$1&gt;=Input!$H$18,J$1&lt;=Input!$I$18),Input!$B$18,0))</f>
        <v>0</v>
      </c>
      <c r="K11" s="94">
        <f>IF(Input!$H$8&lt;K1,J11,IF(AND(K$1&gt;=Input!$H$18,K$1&lt;=Input!$I$18),Input!$B$18,0))</f>
        <v>0</v>
      </c>
      <c r="L11" s="94">
        <f>IF(Input!$H$8&lt;L1,K11,IF(AND(L$1&gt;=Input!$H$18,L$1&lt;=Input!$I$18),Input!$B$18,0))</f>
        <v>0</v>
      </c>
      <c r="M11" s="94">
        <f>IF(Input!$H$8&lt;M1,L11,IF(AND(M$1&gt;=Input!$H$18,M$1&lt;=Input!$I$18),Input!$B$18,0))</f>
        <v>0</v>
      </c>
      <c r="N11" s="94">
        <f>IF(Input!$H$8&lt;N1,M11,IF(AND(N$1&gt;=Input!$H$18,N$1&lt;=Input!$I$18),Input!$B$18,0))</f>
        <v>0</v>
      </c>
      <c r="O11" s="94">
        <f>IF(Input!$H$8&lt;O1,N11,IF(AND(O$1&gt;=Input!$H$18,O$1&lt;=Input!$I$18),Input!$B$18,0))</f>
        <v>0</v>
      </c>
      <c r="P11" s="94">
        <f>IF(Input!$H$8&lt;P1,O11,IF(AND(P$1&gt;=Input!$H$18,P$1&lt;=Input!$I$18),Input!$B$18,0))</f>
        <v>0</v>
      </c>
      <c r="Q11" s="94">
        <f>IF(Input!$H$8&lt;Q1,P11,IF(AND(Q$1&gt;=Input!$H$18,Q$1&lt;=Input!$I$18),Input!$B$18,0))</f>
        <v>0</v>
      </c>
      <c r="R11" s="94">
        <f>IF(Input!$H$8&lt;R1,Q11,IF(AND(R$1&gt;=Input!$H$18,R$1&lt;=Input!$I$18),Input!$B$18,0))</f>
        <v>0</v>
      </c>
      <c r="S11" s="94">
        <f>IF(Input!$H$8&lt;S1,R11,IF(AND(S$1&gt;=Input!$H$18,S$1&lt;=Input!$I$18),Input!$B$18,0))</f>
        <v>0</v>
      </c>
      <c r="T11" s="94">
        <f>IF(Input!$H$8&lt;T1,S11,IF(AND(T$1&gt;=Input!$H$18,T$1&lt;=Input!$I$18),Input!$B$18,0))</f>
        <v>0</v>
      </c>
      <c r="U11" s="94">
        <f>IF(Input!$H$8&lt;U1,T11,IF(AND(U$1&gt;=Input!$H$18,U$1&lt;=Input!$I$18),Input!$B$18,0))</f>
        <v>0</v>
      </c>
      <c r="V11" s="94">
        <f>IF(Input!$H$8&lt;V1,U11,IF(AND(V$1&gt;=Input!$H$18,V$1&lt;=Input!$I$18),Input!$B$18,0))</f>
        <v>0</v>
      </c>
      <c r="W11" s="94">
        <f>IF(Input!$H$8&lt;W1,V11,IF(AND(W$1&gt;=Input!$H$18,W$1&lt;=Input!$I$18),Input!$B$18,0))</f>
        <v>0</v>
      </c>
      <c r="X11" s="94">
        <f>IF(Input!$H$8&lt;X1,W11,IF(AND(X$1&gt;=Input!$H$18,X$1&lt;=Input!$I$18),Input!$B$18,0))</f>
        <v>0</v>
      </c>
      <c r="Y11" s="94">
        <f>IF(Input!$H$8&lt;Y1,X11,IF(AND(Y$1&gt;=Input!$H$18,Y$1&lt;=Input!$I$18),Input!$B$18,0))</f>
        <v>0</v>
      </c>
      <c r="Z11" s="94">
        <f>IF(Input!$H$8&lt;Z1,Y11,IF(AND(Z$1&gt;=Input!$H$18,Z$1&lt;=Input!$I$18),Input!$B$18,0))</f>
        <v>0</v>
      </c>
      <c r="AA11" s="94">
        <f>IF(Input!$H$8&lt;AA1,Z11,IF(AND(AA$1&gt;=Input!$H$18,AA$1&lt;=Input!$I$18),Input!$B$18,0))</f>
        <v>0</v>
      </c>
      <c r="AB11" s="94">
        <f>IF(Input!$H$8&lt;AB1,AA11,IF(AND(AB$1&gt;=Input!$H$18,AB$1&lt;=Input!$I$18),Input!$B$18,0))</f>
        <v>0</v>
      </c>
      <c r="AC11" s="94">
        <f>IF(Input!$H$8&lt;AC1,AB11,IF(AND(AC$1&gt;=Input!$H$18,AC$1&lt;=Input!$I$18),Input!$B$18,0))</f>
        <v>0</v>
      </c>
      <c r="AD11" s="94">
        <f>IF(Input!$H$8&lt;AD1,AC11,IF(AND(AD$1&gt;=Input!$H$18,AD$1&lt;=Input!$I$18),Input!$B$18,0))</f>
        <v>0</v>
      </c>
      <c r="AE11" s="94">
        <f>IF(Input!$H$8&lt;AE1,AD11,IF(AND(AE$1&gt;=Input!$H$18,AE$1&lt;=Input!$I$18),Input!$B$18,0))</f>
        <v>0</v>
      </c>
      <c r="AF11" s="94">
        <f>IF(Input!$H$8&lt;AF1,AE11,IF(AND(AF$1&gt;=Input!$H$18,AF$1&lt;=Input!$I$18),Input!$B$18,0))</f>
        <v>0</v>
      </c>
      <c r="AG11" s="94">
        <f>IF(Input!$H$8&lt;AG1,AF11,IF(AND(AG$1&gt;=Input!$H$18,AG$1&lt;=Input!$I$18),Input!$B$18,0))</f>
        <v>0</v>
      </c>
      <c r="AH11" s="94">
        <f>IF(Input!$H$8&lt;AH1,AG11,IF(AND(AH$1&gt;=Input!$H$18,AH$1&lt;=Input!$I$18),Input!$B$18,0))</f>
        <v>0</v>
      </c>
      <c r="AI11" s="94">
        <f>IF(Input!$H$8&lt;AI1,AH11,IF(AND(AI$1&gt;=Input!$H$18,AI$1&lt;=Input!$I$18),Input!$B$18,0))</f>
        <v>0</v>
      </c>
      <c r="AJ11" s="94">
        <f>IF(Input!$H$8&lt;AJ1,AI11,IF(AND(AJ$1&gt;=Input!$H$18,AJ$1&lt;=Input!$I$18),Input!$B$18,0))</f>
        <v>0</v>
      </c>
      <c r="AK11" s="94">
        <f>IF(Input!$H$8&lt;AK1,AJ11,IF(AND(AK$1&gt;=Input!$H$18,AK$1&lt;=Input!$I$18),Input!$B$18,0))</f>
        <v>0</v>
      </c>
      <c r="AL11" s="94">
        <f>IF(Input!$H$8&lt;AL1,AK11,IF(AND(AL$1&gt;=Input!$H$18,AL$1&lt;=Input!$I$18),Input!$B$18,0))</f>
        <v>0</v>
      </c>
      <c r="AM11" s="94">
        <f>IF(Input!$H$8&lt;AM1,AL11,IF(AND(AM$1&gt;=Input!$H$18,AM$1&lt;=Input!$I$18),Input!$B$18,0))</f>
        <v>0</v>
      </c>
      <c r="AN11" s="94">
        <f>IF(Input!$H$8&lt;AN1,AM11,IF(AND(AN$1&gt;=Input!$H$18,AN$1&lt;=Input!$I$18),Input!$B$18,0))</f>
        <v>0</v>
      </c>
      <c r="AO11" s="94">
        <f>IF(Input!$H$8&lt;AO1,AN11,IF(AND(AO$1&gt;=Input!$H$18,AO$1&lt;=Input!$I$18),Input!$B$18,0))</f>
        <v>0</v>
      </c>
      <c r="AP11" s="94">
        <f>IF(Input!$H$8&lt;AP1,AO11,IF(AND(AP$1&gt;=Input!$H$18,AP$1&lt;=Input!$I$18),Input!$B$18,0))</f>
        <v>0</v>
      </c>
      <c r="AQ11" s="94">
        <f>IF(Input!$H$8&lt;AQ1,AP11,IF(AND(AQ$1&gt;=Input!$H$18,AQ$1&lt;=Input!$I$18),Input!$B$18,0))</f>
        <v>0</v>
      </c>
      <c r="AR11" s="94">
        <f>IF(Input!$H$8&lt;AR1,AQ11,IF(AND(AR$1&gt;=Input!$H$18,AR$1&lt;=Input!$I$18),Input!$B$18,0))</f>
        <v>0</v>
      </c>
      <c r="AS11" s="94">
        <f>IF(Input!$H$8&lt;AS1,AR11,IF(AND(AS$1&gt;=Input!$H$18,AS$1&lt;=Input!$I$18),Input!$B$18,0))</f>
        <v>0</v>
      </c>
      <c r="AT11" s="94">
        <f>IF(Input!$H$8&lt;AT1,AS11,IF(AND(AT$1&gt;=Input!$H$18,AT$1&lt;=Input!$I$18),Input!$B$18,0))</f>
        <v>0</v>
      </c>
      <c r="AU11" s="94">
        <f>IF(Input!$H$8&lt;AU1,AT11,IF(AND(AU$1&gt;=Input!$H$18,AU$1&lt;=Input!$I$18),Input!$B$18,0))</f>
        <v>0</v>
      </c>
      <c r="AV11" s="94">
        <f>IF(Input!$H$8&lt;AV1,AU11,IF(AND(AV$1&gt;=Input!$H$18,AV$1&lt;=Input!$I$18),Input!$B$18,0))</f>
        <v>0</v>
      </c>
      <c r="AW11" s="94">
        <f>IF(Input!$H$8&lt;AW1,AV11,IF(AND(AW$1&gt;=Input!$H$18,AW$1&lt;=Input!$I$18),Input!$B$18,0))</f>
        <v>0</v>
      </c>
      <c r="AX11" s="94">
        <f>IF(Input!$H$8&lt;AX1,AW11,IF(AND(AX$1&gt;=Input!$H$18,AX$1&lt;=Input!$I$18),Input!$B$18,0))</f>
        <v>0</v>
      </c>
      <c r="AY11" s="94">
        <f>IF(Input!$H$8&lt;AY1,AX11,IF(AND(AY$1&gt;=Input!$H$18,AY$1&lt;=Input!$I$18),Input!$B$18,0))</f>
        <v>0</v>
      </c>
      <c r="AZ11" s="94">
        <f>IF(Input!$H$8&lt;AZ1,AY11,IF(AND(AZ$1&gt;=Input!$H$18,AZ$1&lt;=Input!$I$18),Input!$B$18,0))</f>
        <v>0</v>
      </c>
      <c r="BA11" s="94">
        <f>IF(Input!$H$8&lt;BA1,AZ11,IF(AND(BA$1&gt;=Input!$H$18,BA$1&lt;=Input!$I$18),Input!$B$18,0))</f>
        <v>0</v>
      </c>
      <c r="BB11" s="94">
        <f>IF(Input!$H$8&lt;BB1,BA11,IF(AND(BB$1&gt;=Input!$H$18,BB$1&lt;=Input!$I$18),Input!$B$18,0))</f>
        <v>0</v>
      </c>
      <c r="BC11" s="94">
        <f>IF(Input!$H$8&lt;BC1,BB11,IF(AND(BC$1&gt;=Input!$H$18,BC$1&lt;=Input!$I$18),Input!$B$18,0))</f>
        <v>0</v>
      </c>
      <c r="BD11" s="94">
        <f>IF(Input!$H$8&lt;BD1,BC11,IF(AND(BD$1&gt;=Input!$H$18,BD$1&lt;=Input!$I$18),Input!$B$18,0))</f>
        <v>0</v>
      </c>
      <c r="BE11" s="94">
        <f>IF(Input!$H$8&lt;BE1,BD11,IF(AND(BE$1&gt;=Input!$H$18,BE$1&lt;=Input!$I$18),Input!$B$18,0))</f>
        <v>0</v>
      </c>
      <c r="BF11" s="94">
        <f>IF(Input!$H$8&lt;BF1,BE11,IF(AND(BF$1&gt;=Input!$H$18,BF$1&lt;=Input!$I$18),Input!$B$18,0))</f>
        <v>0</v>
      </c>
      <c r="BG11" s="94">
        <f>IF(Input!$H$8&lt;BG1,BF11,IF(AND(BG$1&gt;=Input!$H$18,BG$1&lt;=Input!$I$18),Input!$B$18,0))</f>
        <v>0</v>
      </c>
      <c r="BH11" s="94">
        <f>IF(Input!$H$8&lt;BH1,BG11,IF(AND(BH$1&gt;=Input!$H$18,BH$1&lt;=Input!$I$18),Input!$B$18,0))</f>
        <v>0</v>
      </c>
      <c r="BI11" s="94">
        <f>IF(Input!$H$8&lt;BI1,BH11,IF(AND(BI$1&gt;=Input!$H$18,BI$1&lt;=Input!$I$18),Input!$B$18,0))</f>
        <v>0</v>
      </c>
      <c r="BJ11" s="94">
        <f>IF(Input!$H$8&lt;BJ1,BI11,IF(AND(BJ$1&gt;=Input!$H$18,BJ$1&lt;=Input!$I$18),Input!$B$18,0))</f>
        <v>0</v>
      </c>
      <c r="BK11" s="94">
        <f>IF(Input!$H$8&lt;BK1,BJ11,IF(AND(BK$1&gt;=Input!$H$18,BK$1&lt;=Input!$I$18),Input!$B$18,0))</f>
        <v>0</v>
      </c>
      <c r="BL11" s="94">
        <f>IF(Input!$H$8&lt;BL1,BK11,IF(AND(BL$1&gt;=Input!$H$18,BL$1&lt;=Input!$I$18),Input!$B$18,0))</f>
        <v>0</v>
      </c>
      <c r="BM11" s="94">
        <f>IF(Input!$H$8&lt;BM1,BL11,IF(AND(BM$1&gt;=Input!$H$18,BM$1&lt;=Input!$I$18),Input!$B$18,0))</f>
        <v>0</v>
      </c>
      <c r="BN11" s="94">
        <f>IF(Input!$H$8&lt;BN1,BM11,IF(AND(BN$1&gt;=Input!$H$18,BN$1&lt;=Input!$I$18),Input!$B$18,0))</f>
        <v>0</v>
      </c>
      <c r="BO11" s="94">
        <f>IF(Input!$H$8&lt;BO1,BN11,IF(AND(BO$1&gt;=Input!$H$18,BO$1&lt;=Input!$I$18),Input!$B$18,0))</f>
        <v>0</v>
      </c>
      <c r="BP11" s="94">
        <f>IF(Input!$H$8&lt;BP1,BO11,IF(AND(BP$1&gt;=Input!$H$18,BP$1&lt;=Input!$I$18),Input!$B$18,0))</f>
        <v>0</v>
      </c>
      <c r="BQ11" s="94">
        <f>IF(Input!$H$8&lt;BQ1,BP11,IF(AND(BQ$1&gt;=Input!$H$18,BQ$1&lt;=Input!$I$18),Input!$B$18,0))</f>
        <v>0</v>
      </c>
      <c r="BR11" s="94">
        <f>IF(Input!$H$8&lt;BR1,BQ11,IF(AND(BR$1&gt;=Input!$H$18,BR$1&lt;=Input!$I$18),Input!$B$18,0))</f>
        <v>0</v>
      </c>
      <c r="BS11" s="94">
        <f>IF(Input!$H$8&lt;BS1,BR11,IF(AND(BS$1&gt;=Input!$H$18,BS$1&lt;=Input!$I$18),Input!$B$18,0))</f>
        <v>0</v>
      </c>
      <c r="BT11" s="94">
        <f>IF(Input!$H$8&lt;BT1,BS11,IF(AND(BT$1&gt;=Input!$H$18,BT$1&lt;=Input!$I$18),Input!$B$18,0))</f>
        <v>0</v>
      </c>
      <c r="BU11" s="94">
        <f>IF(Input!$H$8&lt;BU1,BT11,IF(AND(BU$1&gt;=Input!$H$18,BU$1&lt;=Input!$I$18),Input!$B$18,0))</f>
        <v>0</v>
      </c>
      <c r="BV11" s="94">
        <f>IF(Input!$H$8&lt;BV1,BU11,IF(AND(BV$1&gt;=Input!$H$18,BV$1&lt;=Input!$I$18),Input!$B$18,0))</f>
        <v>0</v>
      </c>
      <c r="BW11" s="94">
        <f>IF(Input!$H$8&lt;BW1,BV11,IF(AND(BW$1&gt;=Input!$H$18,BW$1&lt;=Input!$I$18),Input!$B$18,0))</f>
        <v>0</v>
      </c>
      <c r="BX11" s="94">
        <f>IF(Input!$H$8&lt;BX1,BW11,IF(AND(BX$1&gt;=Input!$H$18,BX$1&lt;=Input!$I$18),Input!$B$18,0))</f>
        <v>0</v>
      </c>
      <c r="BY11" s="94">
        <f>IF(Input!$H$8&lt;BY1,BX11,IF(AND(BY$1&gt;=Input!$H$18,BY$1&lt;=Input!$I$18),Input!$B$18,0))</f>
        <v>0</v>
      </c>
      <c r="BZ11" s="94">
        <f>IF(Input!$H$8&lt;BZ1,BY11,IF(AND(BZ$1&gt;=Input!$H$18,BZ$1&lt;=Input!$I$18),Input!$B$18,0))</f>
        <v>0</v>
      </c>
      <c r="CA11" s="94">
        <f>IF(Input!$H$8&lt;CA1,BZ11,IF(AND(CA$1&gt;=Input!$H$18,CA$1&lt;=Input!$I$18),Input!$B$18,0))</f>
        <v>0</v>
      </c>
      <c r="CB11" s="94">
        <f>IF(Input!$H$8&lt;CB1,CA11,IF(AND(CB$1&gt;=Input!$H$18,CB$1&lt;=Input!$I$18),Input!$B$18,0))</f>
        <v>0</v>
      </c>
      <c r="CC11" s="94">
        <f>IF(Input!$H$8&lt;CC1,CB11,IF(AND(CC$1&gt;=Input!$H$18,CC$1&lt;=Input!$I$18),Input!$B$18,0))</f>
        <v>0</v>
      </c>
      <c r="CD11" s="94">
        <f>IF(Input!$H$8&lt;CD1,CC11,IF(AND(CD$1&gt;=Input!$H$18,CD$1&lt;=Input!$I$18),Input!$B$18,0))</f>
        <v>0</v>
      </c>
      <c r="CE11" s="94">
        <f>IF(Input!$H$8&lt;CE1,CD11,IF(AND(CE$1&gt;=Input!$H$18,CE$1&lt;=Input!$I$18),Input!$B$18,0))</f>
        <v>0</v>
      </c>
      <c r="CF11" s="94">
        <f>IF(Input!$H$8&lt;CF1,CE11,IF(AND(CF$1&gt;=Input!$H$18,CF$1&lt;=Input!$I$18),Input!$B$18,0))</f>
        <v>0</v>
      </c>
      <c r="CG11" s="94">
        <f>IF(Input!$H$8&lt;CG1,CF11,IF(AND(CG$1&gt;=Input!$H$18,CG$1&lt;=Input!$I$18),Input!$B$18,0))</f>
        <v>0</v>
      </c>
      <c r="CH11" s="94">
        <f>IF(Input!$H$8&lt;CH1,CG11,IF(AND(CH$1&gt;=Input!$H$18,CH$1&lt;=Input!$I$18),Input!$B$18,0))</f>
        <v>0</v>
      </c>
      <c r="CI11" s="94">
        <f>IF(Input!$H$8&lt;CI1,CH11,IF(AND(CI$1&gt;=Input!$H$18,CI$1&lt;=Input!$I$18),Input!$B$18,0))</f>
        <v>0</v>
      </c>
      <c r="CJ11" s="94">
        <f>IF(Input!$H$8&lt;CJ1,CI11,IF(AND(CJ$1&gt;=Input!$H$18,CJ$1&lt;=Input!$I$18),Input!$B$18,0))</f>
        <v>0</v>
      </c>
      <c r="CK11" s="94">
        <f>IF(Input!$H$8&lt;CK1,CJ11,IF(AND(CK$1&gt;=Input!$H$18,CK$1&lt;=Input!$I$18),Input!$B$18,0))</f>
        <v>0</v>
      </c>
      <c r="CL11" s="94">
        <f>IF(Input!$H$8&lt;CL1,CK11,IF(AND(CL$1&gt;=Input!$H$18,CL$1&lt;=Input!$I$18),Input!$B$18,0))</f>
        <v>0</v>
      </c>
      <c r="CM11" s="94">
        <f>IF(Input!$H$8&lt;CM1,CL11,IF(AND(CM$1&gt;=Input!$H$18,CM$1&lt;=Input!$I$18),Input!$B$18,0))</f>
        <v>0</v>
      </c>
      <c r="CN11" s="94">
        <f>IF(Input!$H$8&lt;CN1,CM11,IF(AND(CN$1&gt;=Input!$H$18,CN$1&lt;=Input!$I$18),Input!$B$18,0))</f>
        <v>0</v>
      </c>
      <c r="CO11" s="94">
        <f>IF(Input!$H$8&lt;CO1,CN11,IF(AND(CO$1&gt;=Input!$H$18,CO$1&lt;=Input!$I$18),Input!$B$18,0))</f>
        <v>0</v>
      </c>
      <c r="CP11" s="94">
        <f>IF(Input!$H$8&lt;CP1,CO11,IF(AND(CP$1&gt;=Input!$H$18,CP$1&lt;=Input!$I$18),Input!$B$18,0))</f>
        <v>0</v>
      </c>
      <c r="CQ11" s="94">
        <f>IF(Input!$H$8&lt;CQ1,CP11,IF(AND(CQ$1&gt;=Input!$H$18,CQ$1&lt;=Input!$I$18),Input!$B$18,0))</f>
        <v>0</v>
      </c>
      <c r="CR11" s="94">
        <f>IF(Input!$H$8&lt;CR1,CQ11,IF(AND(CR$1&gt;=Input!$H$18,CR$1&lt;=Input!$I$18),Input!$B$18,0))</f>
        <v>0</v>
      </c>
      <c r="CS11" s="94">
        <f>IF(Input!$H$8&lt;CS1,CR11,IF(AND(CS$1&gt;=Input!$H$18,CS$1&lt;=Input!$I$18),Input!$B$18,0))</f>
        <v>0</v>
      </c>
      <c r="CT11" s="94">
        <f>IF(Input!$H$8&lt;CT1,CS11,IF(AND(CT$1&gt;=Input!$H$18,CT$1&lt;=Input!$I$18),Input!$B$18,0))</f>
        <v>0</v>
      </c>
      <c r="CU11" s="94">
        <f>IF(Input!$H$8&lt;CU1,CT11,IF(AND(CU$1&gt;=Input!$H$18,CU$1&lt;=Input!$I$18),Input!$B$18,0))</f>
        <v>0</v>
      </c>
      <c r="CV11" s="94">
        <f>IF(Input!$H$8&lt;CV1,CU11,IF(AND(CV$1&gt;=Input!$H$18,CV$1&lt;=Input!$I$18),Input!$B$18,0))</f>
        <v>0</v>
      </c>
      <c r="CW11" s="94">
        <f>IF(Input!$H$8&lt;CW1,CV11,IF(AND(CW$1&gt;=Input!$H$18,CW$1&lt;=Input!$I$18),Input!$B$18,0))</f>
        <v>0</v>
      </c>
      <c r="CX11" s="94">
        <f>IF(Input!$H$8&lt;CX1,CW11,IF(AND(CX$1&gt;=Input!$H$18,CX$1&lt;=Input!$I$18),Input!$B$18,0))</f>
        <v>0</v>
      </c>
      <c r="CY11" s="94">
        <f>IF(Input!$H$8&lt;CY1,CX11,IF(AND(CY$1&gt;=Input!$H$18,CY$1&lt;=Input!$I$18),Input!$B$18,0))</f>
        <v>0</v>
      </c>
      <c r="CZ11" s="94">
        <f>IF(Input!$H$8&lt;CZ1,CY11,IF(AND(CZ$1&gt;=Input!$H$18,CZ$1&lt;=Input!$I$18),Input!$B$18,0))</f>
        <v>0</v>
      </c>
      <c r="DA11" s="94">
        <f>IF(Input!$H$8&lt;DA1,CZ11,IF(AND(DA$1&gt;=Input!$H$18,DA$1&lt;=Input!$I$18),Input!$B$18,0))</f>
        <v>0</v>
      </c>
      <c r="DB11" s="94">
        <f>IF(Input!$H$8&lt;DB1,DA11,IF(AND(DB$1&gt;=Input!$H$18,DB$1&lt;=Input!$I$18),Input!$B$18,0))</f>
        <v>0</v>
      </c>
      <c r="DC11" s="94">
        <f>IF(Input!$H$8&lt;DC1,DB11,IF(AND(DC$1&gt;=Input!$H$18,DC$1&lt;=Input!$I$18),Input!$B$18,0))</f>
        <v>0</v>
      </c>
      <c r="DD11" s="94">
        <f>IF(Input!$H$8&lt;DD1,DC11,IF(AND(DD$1&gt;=Input!$H$18,DD$1&lt;=Input!$I$18),Input!$B$18,0))</f>
        <v>0</v>
      </c>
      <c r="DE11" s="94">
        <f>IF(Input!$H$8&lt;DE1,DD11,IF(AND(DE$1&gt;=Input!$H$18,DE$1&lt;=Input!$I$18),Input!$B$18,0))</f>
        <v>0</v>
      </c>
      <c r="DF11" s="94">
        <f>IF(Input!$H$8&lt;DF1,DE11,IF(AND(DF$1&gt;=Input!$H$18,DF$1&lt;=Input!$I$18),Input!$B$18,0))</f>
        <v>0</v>
      </c>
      <c r="DG11" s="94">
        <f>IF(Input!$H$8&lt;DG1,DF11,IF(AND(DG$1&gt;=Input!$H$18,DG$1&lt;=Input!$I$18),Input!$B$18,0))</f>
        <v>0</v>
      </c>
      <c r="DH11" s="94">
        <f>IF(Input!$H$8&lt;DH1,DG11,IF(AND(DH$1&gt;=Input!$H$18,DH$1&lt;=Input!$I$18),Input!$B$18,0))</f>
        <v>0</v>
      </c>
      <c r="DI11" s="94">
        <f>IF(Input!$H$8&lt;DI1,DH11,IF(AND(DI$1&gt;=Input!$H$18,DI$1&lt;=Input!$I$18),Input!$B$18,0))</f>
        <v>0</v>
      </c>
      <c r="DJ11" s="94">
        <f>IF(Input!$H$8&lt;DJ1,DI11,IF(AND(DJ$1&gt;=Input!$H$18,DJ$1&lt;=Input!$I$18),Input!$B$18,0))</f>
        <v>0</v>
      </c>
      <c r="DK11" s="94">
        <f>IF(Input!$H$8&lt;DK1,DJ11,IF(AND(DK$1&gt;=Input!$H$18,DK$1&lt;=Input!$I$18),Input!$B$18,0))</f>
        <v>0</v>
      </c>
      <c r="DL11" s="94">
        <f>IF(Input!$H$8&lt;DL1,DK11,IF(AND(DL$1&gt;=Input!$H$18,DL$1&lt;=Input!$I$18),Input!$B$18,0))</f>
        <v>0</v>
      </c>
      <c r="DM11" s="94">
        <f>IF(Input!$H$8&lt;DM1,DL11,IF(AND(DM$1&gt;=Input!$H$18,DM$1&lt;=Input!$I$18),Input!$B$18,0))</f>
        <v>0</v>
      </c>
      <c r="DN11" s="94">
        <f>IF(Input!$H$8&lt;DN1,DM11,IF(AND(DN$1&gt;=Input!$H$18,DN$1&lt;=Input!$I$18),Input!$B$18,0))</f>
        <v>0</v>
      </c>
      <c r="DO11" s="94">
        <f>IF(Input!$H$8&lt;DO1,DN11,IF(AND(DO$1&gt;=Input!$H$18,DO$1&lt;=Input!$I$18),Input!$B$18,0))</f>
        <v>0</v>
      </c>
      <c r="DP11" s="94">
        <f>IF(Input!$H$8&lt;DP1,DO11,IF(AND(DP$1&gt;=Input!$H$18,DP$1&lt;=Input!$I$18),Input!$B$18,0))</f>
        <v>0</v>
      </c>
      <c r="DQ11" s="94">
        <f>IF(Input!$H$8&lt;DQ1,DP11,IF(AND(DQ$1&gt;=Input!$H$18,DQ$1&lt;=Input!$I$18),Input!$B$18,0))</f>
        <v>0</v>
      </c>
      <c r="DR11" s="94">
        <f>IF(Input!$H$8&lt;DR1,DQ11,IF(AND(DR$1&gt;=Input!$H$18,DR$1&lt;=Input!$I$18),Input!$B$18,0))</f>
        <v>0</v>
      </c>
      <c r="DS11" s="94">
        <f>IF(Input!$H$8&lt;DS1,DR11,IF(AND(DS$1&gt;=Input!$H$18,DS$1&lt;=Input!$I$18),Input!$B$18,0))</f>
        <v>0</v>
      </c>
      <c r="DT11" s="94">
        <f>IF(Input!$H$8&lt;DT1,DS11,IF(AND(DT$1&gt;=Input!$H$18,DT$1&lt;=Input!$I$18),Input!$B$18,0))</f>
        <v>0</v>
      </c>
      <c r="DU11" s="94">
        <f>IF(Input!$H$8&lt;DU1,DT11,IF(AND(DU$1&gt;=Input!$H$18,DU$1&lt;=Input!$I$18),Input!$B$18,0))</f>
        <v>0</v>
      </c>
      <c r="DV11" s="94">
        <f>IF(Input!$H$8&lt;DV1,DU11,IF(AND(DV$1&gt;=Input!$H$18,DV$1&lt;=Input!$I$18),Input!$B$18,0))</f>
        <v>0</v>
      </c>
      <c r="DW11" s="94">
        <f>IF(Input!$H$8&lt;DW1,DV11,IF(AND(DW$1&gt;=Input!$H$18,DW$1&lt;=Input!$I$18),Input!$B$18,0))</f>
        <v>0</v>
      </c>
      <c r="DX11" s="94">
        <f>IF(Input!$H$8&lt;DX1,DW11,IF(AND(DX$1&gt;=Input!$H$18,DX$1&lt;=Input!$I$18),Input!$B$18,0))</f>
        <v>0</v>
      </c>
      <c r="DY11" s="94">
        <f>IF(Input!$H$8&lt;DY1,DX11,IF(AND(DY$1&gt;=Input!$H$18,DY$1&lt;=Input!$I$18),Input!$B$18,0))</f>
        <v>0</v>
      </c>
      <c r="DZ11" s="94">
        <f>IF(Input!$H$8&lt;DZ1,DY11,IF(AND(DZ$1&gt;=Input!$H$18,DZ$1&lt;=Input!$I$18),Input!$B$18,0))</f>
        <v>0</v>
      </c>
      <c r="EA11" s="94">
        <f>IF(Input!$H$8&lt;EA1,DZ11,IF(AND(EA$1&gt;=Input!$H$18,EA$1&lt;=Input!$I$18),Input!$B$18,0))</f>
        <v>0</v>
      </c>
      <c r="EB11" s="94">
        <f>IF(Input!$H$8&lt;EB1,EA11,IF(AND(EB$1&gt;=Input!$H$18,EB$1&lt;=Input!$I$18),Input!$B$18,0))</f>
        <v>0</v>
      </c>
      <c r="EC11" s="94">
        <f>IF(Input!$H$8&lt;EC1,EB11,IF(AND(EC$1&gt;=Input!$H$18,EC$1&lt;=Input!$I$18),Input!$B$18,0))</f>
        <v>0</v>
      </c>
      <c r="ED11" s="94">
        <f>IF(Input!$H$8&lt;ED1,EC11,IF(AND(ED$1&gt;=Input!$H$18,ED$1&lt;=Input!$I$18),Input!$B$18,0))</f>
        <v>0</v>
      </c>
      <c r="EE11" s="94">
        <f>IF(Input!$H$8&lt;EE1,ED11,IF(AND(EE$1&gt;=Input!$H$18,EE$1&lt;=Input!$I$18),Input!$B$18,0))</f>
        <v>0</v>
      </c>
      <c r="EF11" s="94">
        <f>IF(Input!$H$8&lt;EF1,EE11,IF(AND(EF$1&gt;=Input!$H$18,EF$1&lt;=Input!$I$18),Input!$B$18,0))</f>
        <v>0</v>
      </c>
      <c r="EG11" s="94">
        <f>IF(Input!$H$8&lt;EG1,EF11,IF(AND(EG$1&gt;=Input!$H$18,EG$1&lt;=Input!$I$18),Input!$B$18,0))</f>
        <v>0</v>
      </c>
      <c r="EH11" s="94">
        <f>IF(Input!$H$8&lt;EH1,EG11,IF(AND(EH$1&gt;=Input!$H$18,EH$1&lt;=Input!$I$18),Input!$B$18,0))</f>
        <v>0</v>
      </c>
      <c r="EI11" s="94">
        <f>IF(Input!$H$8&lt;EI1,EH11,IF(AND(EI$1&gt;=Input!$H$18,EI$1&lt;=Input!$I$18),Input!$B$18,0))</f>
        <v>0</v>
      </c>
      <c r="EJ11" s="94">
        <f>IF(Input!$H$8&lt;EJ1,EI11,IF(AND(EJ$1&gt;=Input!$H$18,EJ$1&lt;=Input!$I$18),Input!$B$18,0))</f>
        <v>0</v>
      </c>
      <c r="EK11" s="94">
        <f>IF(Input!$H$8&lt;EK1,EJ11,IF(AND(EK$1&gt;=Input!$H$18,EK$1&lt;=Input!$I$18),Input!$B$18,0))</f>
        <v>0</v>
      </c>
      <c r="EL11" s="94">
        <f>IF(Input!$H$8&lt;EL1,EK11,IF(AND(EL$1&gt;=Input!$H$18,EL$1&lt;=Input!$I$18),Input!$B$18,0))</f>
        <v>0</v>
      </c>
      <c r="EM11" s="94">
        <f>IF(Input!$H$8&lt;EM1,EL11,IF(AND(EM$1&gt;=Input!$H$18,EM$1&lt;=Input!$I$18),Input!$B$18,0))</f>
        <v>0</v>
      </c>
      <c r="EN11" s="94">
        <f>IF(Input!$H$8&lt;EN1,EM11,IF(AND(EN$1&gt;=Input!$H$18,EN$1&lt;=Input!$I$18),Input!$B$18,0))</f>
        <v>0</v>
      </c>
      <c r="EO11" s="94">
        <f>IF(Input!$H$8&lt;EO1,EN11,IF(AND(EO$1&gt;=Input!$H$18,EO$1&lt;=Input!$I$18),Input!$B$18,0))</f>
        <v>0</v>
      </c>
      <c r="EP11" s="94">
        <f>IF(Input!$H$8&lt;EP1,EO11,IF(AND(EP$1&gt;=Input!$H$18,EP$1&lt;=Input!$I$18),Input!$B$18,0))</f>
        <v>0</v>
      </c>
      <c r="EQ11" s="94">
        <f>IF(Input!$H$8&lt;EQ1,EP11,IF(AND(EQ$1&gt;=Input!$H$18,EQ$1&lt;=Input!$I$18),Input!$B$18,0))</f>
        <v>0</v>
      </c>
      <c r="ER11" s="94">
        <f>IF(Input!$H$8&lt;ER1,EQ11,IF(AND(ER$1&gt;=Input!$H$18,ER$1&lt;=Input!$I$18),Input!$B$18,0))</f>
        <v>0</v>
      </c>
      <c r="ES11" s="94">
        <f>IF(Input!$H$8&lt;ES1,ER11,IF(AND(ES$1&gt;=Input!$H$18,ES$1&lt;=Input!$I$18),Input!$B$18,0))</f>
        <v>0</v>
      </c>
      <c r="ET11" s="94">
        <f>IF(Input!$H$8&lt;ET1,ES11,IF(AND(ET$1&gt;=Input!$H$18,ET$1&lt;=Input!$I$18),Input!$B$18,0))</f>
        <v>0</v>
      </c>
      <c r="EU11" s="94">
        <f>IF(Input!$H$8&lt;EU1,ET11,IF(AND(EU$1&gt;=Input!$H$18,EU$1&lt;=Input!$I$18),Input!$B$18,0))</f>
        <v>0</v>
      </c>
      <c r="EV11" s="94">
        <f>IF(Input!$H$8&lt;EV1,EU11,IF(AND(EV$1&gt;=Input!$H$18,EV$1&lt;=Input!$I$18),Input!$B$18,0))</f>
        <v>0</v>
      </c>
      <c r="EW11" s="94">
        <f>IF(Input!$H$8&lt;EW1,EV11,IF(AND(EW$1&gt;=Input!$H$18,EW$1&lt;=Input!$I$18),Input!$B$18,0))</f>
        <v>0</v>
      </c>
      <c r="EX11" s="94">
        <f>IF(Input!$H$8&lt;EX1,EW11,IF(AND(EX$1&gt;=Input!$H$18,EX$1&lt;=Input!$I$18),Input!$B$18,0))</f>
        <v>0</v>
      </c>
      <c r="EY11" s="94">
        <f>IF(Input!$H$8&lt;EY1,EX11,IF(AND(EY$1&gt;=Input!$H$18,EY$1&lt;=Input!$I$18),Input!$B$18,0))</f>
        <v>0</v>
      </c>
      <c r="EZ11" s="94">
        <f>IF(Input!$H$8&lt;EZ1,EY11,IF(AND(EZ$1&gt;=Input!$H$18,EZ$1&lt;=Input!$I$18),Input!$B$18,0))</f>
        <v>0</v>
      </c>
      <c r="FA11" s="94">
        <f>IF(Input!$H$8&lt;FA1,EZ11,IF(AND(FA$1&gt;=Input!$H$18,FA$1&lt;=Input!$I$18),Input!$B$18,0))</f>
        <v>0</v>
      </c>
      <c r="FB11" s="94">
        <f>IF(Input!$H$8&lt;FB1,FA11,IF(AND(FB$1&gt;=Input!$H$18,FB$1&lt;=Input!$I$18),Input!$B$18,0))</f>
        <v>0</v>
      </c>
      <c r="FC11" s="94">
        <f>IF(Input!$H$8&lt;FC1,FB11,IF(AND(FC$1&gt;=Input!$H$18,FC$1&lt;=Input!$I$18),Input!$B$18,0))</f>
        <v>0</v>
      </c>
      <c r="FD11" s="94">
        <f>IF(Input!$H$8&lt;FD1,FC11,IF(AND(FD$1&gt;=Input!$H$18,FD$1&lt;=Input!$I$18),Input!$B$18,0))</f>
        <v>0</v>
      </c>
      <c r="FE11" s="94">
        <f>IF(Input!$H$8&lt;FE1,FD11,IF(AND(FE$1&gt;=Input!$H$18,FE$1&lt;=Input!$I$18),Input!$B$18,0))</f>
        <v>0</v>
      </c>
      <c r="FF11" s="94">
        <f>IF(Input!$H$8&lt;FF1,FE11,IF(AND(FF$1&gt;=Input!$H$18,FF$1&lt;=Input!$I$18),Input!$B$18,0))</f>
        <v>0</v>
      </c>
      <c r="FG11" s="94">
        <f>IF(Input!$H$8&lt;FG1,FF11,IF(AND(FG$1&gt;=Input!$H$18,FG$1&lt;=Input!$I$18),Input!$B$18,0))</f>
        <v>0</v>
      </c>
      <c r="FH11" s="94">
        <f>IF(Input!$H$8&lt;FH1,FG11,IF(AND(FH$1&gt;=Input!$H$18,FH$1&lt;=Input!$I$18),Input!$B$18,0))</f>
        <v>0</v>
      </c>
      <c r="FI11" s="94">
        <f>IF(Input!$H$8&lt;FI1,FH11,IF(AND(FI$1&gt;=Input!$H$18,FI$1&lt;=Input!$I$18),Input!$B$18,0))</f>
        <v>0</v>
      </c>
      <c r="FJ11" s="94">
        <f>IF(Input!$H$8&lt;FJ1,FI11,IF(AND(FJ$1&gt;=Input!$H$18,FJ$1&lt;=Input!$I$18),Input!$B$18,0))</f>
        <v>0</v>
      </c>
      <c r="FK11" s="94">
        <f>IF(Input!$H$8&lt;FK1,FJ11,IF(AND(FK$1&gt;=Input!$H$18,FK$1&lt;=Input!$I$18),Input!$B$18,0))</f>
        <v>0</v>
      </c>
      <c r="FL11" s="94">
        <f>IF(Input!$H$8&lt;FL1,FK11,IF(AND(FL$1&gt;=Input!$H$18,FL$1&lt;=Input!$I$18),Input!$B$18,0))</f>
        <v>0</v>
      </c>
      <c r="FM11" s="94">
        <f>IF(Input!$H$8&lt;FM1,FL11,IF(AND(FM$1&gt;=Input!$H$18,FM$1&lt;=Input!$I$18),Input!$B$18,0))</f>
        <v>0</v>
      </c>
      <c r="FN11" s="94">
        <f>IF(Input!$H$8&lt;FN1,FM11,IF(AND(FN$1&gt;=Input!$H$18,FN$1&lt;=Input!$I$18),Input!$B$18,0))</f>
        <v>0</v>
      </c>
      <c r="FO11" s="94">
        <f>IF(Input!$H$8&lt;FO1,FN11,IF(AND(FO$1&gt;=Input!$H$18,FO$1&lt;=Input!$I$18),Input!$B$18,0))</f>
        <v>0</v>
      </c>
      <c r="FP11" s="94">
        <f>IF(Input!$H$8&lt;FP1,FO11,IF(AND(FP$1&gt;=Input!$H$18,FP$1&lt;=Input!$I$18),Input!$B$18,0))</f>
        <v>0</v>
      </c>
      <c r="FQ11" s="94">
        <f>IF(Input!$H$8&lt;FQ1,FP11,IF(AND(FQ$1&gt;=Input!$H$18,FQ$1&lt;=Input!$I$18),Input!$B$18,0))</f>
        <v>0</v>
      </c>
      <c r="FR11" s="94">
        <f>IF(Input!$H$8&lt;FR1,FQ11,IF(AND(FR$1&gt;=Input!$H$18,FR$1&lt;=Input!$I$18),Input!$B$18,0))</f>
        <v>0</v>
      </c>
      <c r="FS11" s="94">
        <f>IF(Input!$H$8&lt;FS1,FR11,IF(AND(FS$1&gt;=Input!$H$18,FS$1&lt;=Input!$I$18),Input!$B$18,0))</f>
        <v>0</v>
      </c>
      <c r="FT11" s="94">
        <f>IF(Input!$H$8&lt;FT1,FS11,IF(AND(FT$1&gt;=Input!$H$18,FT$1&lt;=Input!$I$18),Input!$B$18,0))</f>
        <v>0</v>
      </c>
      <c r="FU11" s="94">
        <f>IF(Input!$H$8&lt;FU1,FT11,IF(AND(FU$1&gt;=Input!$H$18,FU$1&lt;=Input!$I$18),Input!$B$18,0))</f>
        <v>0</v>
      </c>
      <c r="FV11" s="94">
        <f>IF(Input!$H$8&lt;FV1,FU11,IF(AND(FV$1&gt;=Input!$H$18,FV$1&lt;=Input!$I$18),Input!$B$18,0))</f>
        <v>0</v>
      </c>
      <c r="FW11" s="94">
        <f>IF(Input!$H$8&lt;FW1,FV11,IF(AND(FW$1&gt;=Input!$H$18,FW$1&lt;=Input!$I$18),Input!$B$18,0))</f>
        <v>0</v>
      </c>
      <c r="FX11" s="94">
        <f>IF(Input!$H$8&lt;FX1,FW11,IF(AND(FX$1&gt;=Input!$H$18,FX$1&lt;=Input!$I$18),Input!$B$18,0))</f>
        <v>0</v>
      </c>
      <c r="FY11" s="94">
        <f>IF(Input!$H$8&lt;FY1,FX11,IF(AND(FY$1&gt;=Input!$H$18,FY$1&lt;=Input!$I$18),Input!$B$18,0))</f>
        <v>0</v>
      </c>
      <c r="FZ11" s="94">
        <f>IF(Input!$H$8&lt;FZ1,FY11,IF(AND(FZ$1&gt;=Input!$H$18,FZ$1&lt;=Input!$I$18),Input!$B$18,0))</f>
        <v>0</v>
      </c>
      <c r="GA11" s="94">
        <f>IF(Input!$H$8&lt;GA1,FZ11,IF(AND(GA$1&gt;=Input!$H$18,GA$1&lt;=Input!$I$18),Input!$B$18,0))</f>
        <v>0</v>
      </c>
      <c r="GB11" s="94">
        <f>IF(Input!$H$8&lt;GB1,GA11,IF(AND(GB$1&gt;=Input!$H$18,GB$1&lt;=Input!$I$18),Input!$B$18,0))</f>
        <v>0</v>
      </c>
      <c r="GC11" s="94">
        <f>IF(Input!$H$8&lt;GC1,GB11,IF(AND(GC$1&gt;=Input!$H$18,GC$1&lt;=Input!$I$18),Input!$B$18,0))</f>
        <v>0</v>
      </c>
      <c r="GD11" s="94">
        <f>IF(Input!$H$8&lt;GD1,GC11,IF(AND(GD$1&gt;=Input!$H$18,GD$1&lt;=Input!$I$18),Input!$B$18,0))</f>
        <v>0</v>
      </c>
      <c r="GE11" s="94">
        <f>IF(Input!$H$8&lt;GE1,GD11,IF(AND(GE$1&gt;=Input!$H$18,GE$1&lt;=Input!$I$18),Input!$B$18,0))</f>
        <v>0</v>
      </c>
      <c r="GF11" s="94">
        <f>IF(Input!$H$8&lt;GF1,GE11,IF(AND(GF$1&gt;=Input!$H$18,GF$1&lt;=Input!$I$18),Input!$B$18,0))</f>
        <v>0</v>
      </c>
      <c r="GG11" s="94">
        <f>IF(Input!$H$8&lt;GG1,GF11,IF(AND(GG$1&gt;=Input!$H$18,GG$1&lt;=Input!$I$18),Input!$B$18,0))</f>
        <v>0</v>
      </c>
      <c r="GH11" s="94">
        <f>IF(Input!$H$8&lt;GH1,GG11,IF(AND(GH$1&gt;=Input!$H$18,GH$1&lt;=Input!$I$18),Input!$B$18,0))</f>
        <v>0</v>
      </c>
      <c r="GI11" s="94">
        <f>IF(Input!$H$8&lt;GI1,GH11,IF(AND(GI$1&gt;=Input!$H$18,GI$1&lt;=Input!$I$18),Input!$B$18,0))</f>
        <v>0</v>
      </c>
      <c r="GJ11" s="94">
        <f>IF(Input!$H$8&lt;GJ1,GI11,IF(AND(GJ$1&gt;=Input!$H$18,GJ$1&lt;=Input!$I$18),Input!$B$18,0))</f>
        <v>0</v>
      </c>
      <c r="GK11" s="94">
        <f>IF(Input!$H$8&lt;GK1,GJ11,IF(AND(GK$1&gt;=Input!$H$18,GK$1&lt;=Input!$I$18),Input!$B$18,0))</f>
        <v>0</v>
      </c>
      <c r="GL11" s="94">
        <f>IF(Input!$H$8&lt;GL1,GK11,IF(AND(GL$1&gt;=Input!$H$18,GL$1&lt;=Input!$I$18),Input!$B$18,0))</f>
        <v>0</v>
      </c>
      <c r="GM11" s="94">
        <f>IF(Input!$H$8&lt;GM1,GL11,IF(AND(GM$1&gt;=Input!$H$18,GM$1&lt;=Input!$I$18),Input!$B$18,0))</f>
        <v>0</v>
      </c>
      <c r="GN11" s="94">
        <f>IF(Input!$H$8&lt;GN1,GM11,IF(AND(GN$1&gt;=Input!$H$18,GN$1&lt;=Input!$I$18),Input!$B$18,0))</f>
        <v>0</v>
      </c>
      <c r="GO11" s="94">
        <f>IF(Input!$H$8&lt;GO1,GN11,IF(AND(GO$1&gt;=Input!$H$18,GO$1&lt;=Input!$I$18),Input!$B$18,0))</f>
        <v>0</v>
      </c>
      <c r="GP11" s="94">
        <f>IF(Input!$H$8&lt;GP1,GO11,IF(AND(GP$1&gt;=Input!$H$18,GP$1&lt;=Input!$I$18),Input!$B$18,0))</f>
        <v>0</v>
      </c>
      <c r="GQ11" s="94">
        <f>IF(Input!$H$8&lt;GQ1,GP11,IF(AND(GQ$1&gt;=Input!$H$18,GQ$1&lt;=Input!$I$18),Input!$B$18,0))</f>
        <v>0</v>
      </c>
      <c r="GR11" s="94">
        <f>IF(Input!$H$8&lt;GR1,GQ11,IF(AND(GR$1&gt;=Input!$H$18,GR$1&lt;=Input!$I$18),Input!$B$18,0))</f>
        <v>0</v>
      </c>
      <c r="GS11" s="94">
        <f>IF(Input!$H$8&lt;GS1,GR11,IF(AND(GS$1&gt;=Input!$H$18,GS$1&lt;=Input!$I$18),Input!$B$18,0))</f>
        <v>0</v>
      </c>
      <c r="GT11" s="94">
        <f>IF(Input!$H$8&lt;GT1,GS11,IF(AND(GT$1&gt;=Input!$H$18,GT$1&lt;=Input!$I$18),Input!$B$18,0))</f>
        <v>0</v>
      </c>
      <c r="GU11" s="94">
        <f>IF(Input!$H$8&lt;GU1,GT11,IF(AND(GU$1&gt;=Input!$H$18,GU$1&lt;=Input!$I$18),Input!$B$18,0))</f>
        <v>0</v>
      </c>
      <c r="GV11" s="94">
        <f>IF(Input!$H$8&lt;GV1,GU11,IF(AND(GV$1&gt;=Input!$H$18,GV$1&lt;=Input!$I$18),Input!$B$18,0))</f>
        <v>0</v>
      </c>
      <c r="GW11" s="94">
        <f>IF(Input!$H$8&lt;GW1,GV11,IF(AND(GW$1&gt;=Input!$H$18,GW$1&lt;=Input!$I$18),Input!$B$18,0))</f>
        <v>0</v>
      </c>
      <c r="GX11" s="94">
        <f>IF(Input!$H$8&lt;GX1,GW11,IF(AND(GX$1&gt;=Input!$H$18,GX$1&lt;=Input!$I$18),Input!$B$18,0))</f>
        <v>0</v>
      </c>
      <c r="GY11" s="94">
        <f>IF(Input!$H$8&lt;GY1,GX11,IF(AND(GY$1&gt;=Input!$H$18,GY$1&lt;=Input!$I$18),Input!$B$18,0))</f>
        <v>0</v>
      </c>
      <c r="GZ11" s="94">
        <f>IF(Input!$H$8&lt;GZ1,GY11,IF(AND(GZ$1&gt;=Input!$H$18,GZ$1&lt;=Input!$I$18),Input!$B$18,0))</f>
        <v>0</v>
      </c>
      <c r="HA11" s="94">
        <f>IF(Input!$H$8&lt;HA1,GZ11,IF(AND(HA$1&gt;=Input!$H$18,HA$1&lt;=Input!$I$18),Input!$B$18,0))</f>
        <v>0</v>
      </c>
      <c r="HB11" s="94">
        <f>IF(Input!$H$8&lt;HB1,HA11,IF(AND(HB$1&gt;=Input!$H$18,HB$1&lt;=Input!$I$18),Input!$B$18,0))</f>
        <v>0</v>
      </c>
      <c r="HC11" s="94">
        <f>IF(Input!$H$8&lt;HC1,HB11,IF(AND(HC$1&gt;=Input!$H$18,HC$1&lt;=Input!$I$18),Input!$B$18,0))</f>
        <v>0</v>
      </c>
      <c r="HD11" s="94">
        <f>IF(Input!$H$8&lt;HD1,HC11,IF(AND(HD$1&gt;=Input!$H$18,HD$1&lt;=Input!$I$18),Input!$B$18,0))</f>
        <v>0</v>
      </c>
      <c r="HE11" s="94">
        <f>IF(Input!$H$8&lt;HE1,HD11,IF(AND(HE$1&gt;=Input!$H$18,HE$1&lt;=Input!$I$18),Input!$B$18,0))</f>
        <v>0</v>
      </c>
      <c r="HF11" s="94">
        <f>IF(Input!$H$8&lt;HF1,HE11,IF(AND(HF$1&gt;=Input!$H$18,HF$1&lt;=Input!$I$18),Input!$B$18,0))</f>
        <v>0</v>
      </c>
      <c r="HG11" s="94">
        <f>IF(Input!$H$8&lt;HG1,HF11,IF(AND(HG$1&gt;=Input!$H$18,HG$1&lt;=Input!$I$18),Input!$B$18,0))</f>
        <v>0</v>
      </c>
      <c r="HH11" s="94">
        <f>IF(Input!$H$8&lt;HH1,HG11,IF(AND(HH$1&gt;=Input!$H$18,HH$1&lt;=Input!$I$18),Input!$B$18,0))</f>
        <v>0</v>
      </c>
      <c r="HI11" s="94">
        <f>IF(Input!$H$8&lt;HI1,HH11,IF(AND(HI$1&gt;=Input!$H$18,HI$1&lt;=Input!$I$18),Input!$B$18,0))</f>
        <v>0</v>
      </c>
      <c r="HJ11" s="94">
        <f>IF(Input!$H$8&lt;HJ1,HI11,IF(AND(HJ$1&gt;=Input!$H$18,HJ$1&lt;=Input!$I$18),Input!$B$18,0))</f>
        <v>0</v>
      </c>
      <c r="HK11" s="94">
        <f>IF(Input!$H$8&lt;HK1,HJ11,IF(AND(HK$1&gt;=Input!$H$18,HK$1&lt;=Input!$I$18),Input!$B$18,0))</f>
        <v>0</v>
      </c>
      <c r="HL11" s="94">
        <f>IF(Input!$H$8&lt;HL1,HK11,IF(AND(HL$1&gt;=Input!$H$18,HL$1&lt;=Input!$I$18),Input!$B$18,0))</f>
        <v>0</v>
      </c>
      <c r="HM11" s="94">
        <f>IF(Input!$H$8&lt;HM1,HL11,IF(AND(HM$1&gt;=Input!$H$18,HM$1&lt;=Input!$I$18),Input!$B$18,0))</f>
        <v>0</v>
      </c>
      <c r="HN11" s="94">
        <f>IF(Input!$H$8&lt;HN1,HM11,IF(AND(HN$1&gt;=Input!$H$18,HN$1&lt;=Input!$I$18),Input!$B$18,0))</f>
        <v>0</v>
      </c>
      <c r="HO11" s="94">
        <f>IF(Input!$H$8&lt;HO1,HN11,IF(AND(HO$1&gt;=Input!$H$18,HO$1&lt;=Input!$I$18),Input!$B$18,0))</f>
        <v>0</v>
      </c>
      <c r="HP11" s="94">
        <f>IF(Input!$H$8&lt;HP1,HO11,IF(AND(HP$1&gt;=Input!$H$18,HP$1&lt;=Input!$I$18),Input!$B$18,0))</f>
        <v>0</v>
      </c>
      <c r="HQ11" s="94">
        <f>IF(Input!$H$8&lt;HQ1,HP11,IF(AND(HQ$1&gt;=Input!$H$18,HQ$1&lt;=Input!$I$18),Input!$B$18,0))</f>
        <v>0</v>
      </c>
      <c r="HR11" s="94">
        <f>IF(Input!$H$8&lt;HR1,HQ11,IF(AND(HR$1&gt;=Input!$H$18,HR$1&lt;=Input!$I$18),Input!$B$18,0))</f>
        <v>0</v>
      </c>
      <c r="HS11" s="94">
        <f>IF(Input!$H$8&lt;HS1,HR11,IF(AND(HS$1&gt;=Input!$H$18,HS$1&lt;=Input!$I$18),Input!$B$18,0))</f>
        <v>0</v>
      </c>
      <c r="HT11" s="94">
        <f>IF(Input!$H$8&lt;HT1,HS11,IF(AND(HT$1&gt;=Input!$H$18,HT$1&lt;=Input!$I$18),Input!$B$18,0))</f>
        <v>0</v>
      </c>
      <c r="HU11" s="94">
        <f>IF(Input!$H$8&lt;HU1,HT11,IF(AND(HU$1&gt;=Input!$H$18,HU$1&lt;=Input!$I$18),Input!$B$18,0))</f>
        <v>0</v>
      </c>
      <c r="HV11" s="94">
        <f>IF(Input!$H$8&lt;HV1,HU11,IF(AND(HV$1&gt;=Input!$H$18,HV$1&lt;=Input!$I$18),Input!$B$18,0))</f>
        <v>0</v>
      </c>
      <c r="HW11" s="94">
        <f>IF(Input!$H$8&lt;HW1,HV11,IF(AND(HW$1&gt;=Input!$H$18,HW$1&lt;=Input!$I$18),Input!$B$18,0))</f>
        <v>0</v>
      </c>
      <c r="HX11" s="94">
        <f>IF(Input!$H$8&lt;HX1,HW11,IF(AND(HX$1&gt;=Input!$H$18,HX$1&lt;=Input!$I$18),Input!$B$18,0))</f>
        <v>0</v>
      </c>
      <c r="HY11" s="94">
        <f>IF(Input!$H$8&lt;HY1,HX11,IF(AND(HY$1&gt;=Input!$H$18,HY$1&lt;=Input!$I$18),Input!$B$18,0))</f>
        <v>0</v>
      </c>
      <c r="HZ11" s="94">
        <f>IF(Input!$H$8&lt;HZ1,HY11,IF(AND(HZ$1&gt;=Input!$H$18,HZ$1&lt;=Input!$I$18),Input!$B$18,0))</f>
        <v>0</v>
      </c>
      <c r="IA11" s="94">
        <f>IF(Input!$H$8&lt;IA1,HZ11,IF(AND(IA$1&gt;=Input!$H$18,IA$1&lt;=Input!$I$18),Input!$B$18,0))</f>
        <v>0</v>
      </c>
      <c r="IB11" s="94">
        <f>IF(Input!$H$8&lt;IB1,IA11,IF(AND(IB$1&gt;=Input!$H$18,IB$1&lt;=Input!$I$18),Input!$B$18,0))</f>
        <v>0</v>
      </c>
      <c r="IC11" s="94">
        <f>IF(Input!$H$8&lt;IC1,IB11,IF(AND(IC$1&gt;=Input!$H$18,IC$1&lt;=Input!$I$18),Input!$B$18,0))</f>
        <v>0</v>
      </c>
      <c r="ID11" s="94">
        <f>IF(Input!$H$8&lt;ID1,IC11,IF(AND(ID$1&gt;=Input!$H$18,ID$1&lt;=Input!$I$18),Input!$B$18,0))</f>
        <v>0</v>
      </c>
      <c r="IE11" s="94">
        <f>IF(Input!$H$8&lt;IE1,ID11,IF(AND(IE$1&gt;=Input!$H$18,IE$1&lt;=Input!$I$18),Input!$B$18,0))</f>
        <v>0</v>
      </c>
      <c r="IF11" s="94">
        <f>IF(Input!$H$8&lt;IF1,IE11,IF(AND(IF$1&gt;=Input!$H$18,IF$1&lt;=Input!$I$18),Input!$B$18,0))</f>
        <v>0</v>
      </c>
      <c r="IG11" s="94">
        <f>IF(Input!$H$8&lt;IG1,IF11,IF(AND(IG$1&gt;=Input!$H$18,IG$1&lt;=Input!$I$18),Input!$B$18,0))</f>
        <v>0</v>
      </c>
      <c r="IH11" s="94">
        <f>IF(Input!$H$8&lt;IH1,IG11,IF(AND(IH$1&gt;=Input!$H$18,IH$1&lt;=Input!$I$18),Input!$B$18,0))</f>
        <v>0</v>
      </c>
      <c r="II11" s="94">
        <f>IF(Input!$H$8&lt;II1,IH11,IF(AND(II$1&gt;=Input!$H$18,II$1&lt;=Input!$I$18),Input!$B$18,0))</f>
        <v>0</v>
      </c>
      <c r="IJ11" s="94">
        <f>IF(Input!$H$8&lt;IJ1,II11,IF(AND(IJ$1&gt;=Input!$H$18,IJ$1&lt;=Input!$I$18),Input!$B$18,0))</f>
        <v>0</v>
      </c>
      <c r="IK11" s="94">
        <f>IF(Input!$H$8&lt;IK1,IJ11,IF(AND(IK$1&gt;=Input!$H$18,IK$1&lt;=Input!$I$18),Input!$B$18,0))</f>
        <v>0</v>
      </c>
      <c r="IL11" s="94">
        <f>IF(Input!$H$8&lt;IL1,IK11,IF(AND(IL$1&gt;=Input!$H$18,IL$1&lt;=Input!$I$18),Input!$B$18,0))</f>
        <v>0</v>
      </c>
      <c r="IM11" s="94">
        <f>IF(Input!$H$8&lt;IM1,IL11,IF(AND(IM$1&gt;=Input!$H$18,IM$1&lt;=Input!$I$18),Input!$B$18,0))</f>
        <v>0</v>
      </c>
      <c r="IN11" s="94">
        <f>IF(Input!$H$8&lt;IN1,IM11,IF(AND(IN$1&gt;=Input!$H$18,IN$1&lt;=Input!$I$18),Input!$B$18,0))</f>
        <v>0</v>
      </c>
      <c r="IO11" s="94">
        <f>IF(Input!$H$8&lt;IO1,IN11,IF(AND(IO$1&gt;=Input!$H$18,IO$1&lt;=Input!$I$18),Input!$B$18,0))</f>
        <v>0</v>
      </c>
      <c r="IP11" s="94">
        <f>IF(Input!$H$8&lt;IP1,IO11,IF(AND(IP$1&gt;=Input!$H$18,IP$1&lt;=Input!$I$18),Input!$B$18,0))</f>
        <v>0</v>
      </c>
      <c r="IQ11" s="94">
        <f>IF(Input!$H$8&lt;IQ1,IP11,IF(AND(IQ$1&gt;=Input!$H$18,IQ$1&lt;=Input!$I$18),Input!$B$18,0))</f>
        <v>0</v>
      </c>
      <c r="IR11" s="94">
        <f>IF(Input!$H$8&lt;IR1,IQ11,IF(AND(IR$1&gt;=Input!$H$18,IR$1&lt;=Input!$I$18),Input!$B$18,0))</f>
        <v>0</v>
      </c>
      <c r="IS11" s="94">
        <f>IF(Input!$H$8&lt;IS1,IR11,IF(AND(IS$1&gt;=Input!$H$18,IS$1&lt;=Input!$I$18),Input!$B$18,0))</f>
        <v>0</v>
      </c>
      <c r="IT11" s="94">
        <f>IF(Input!$H$8&lt;IT1,IS11,IF(AND(IT$1&gt;=Input!$H$18,IT$1&lt;=Input!$I$18),Input!$B$18,0))</f>
        <v>0</v>
      </c>
      <c r="IU11" s="94">
        <f>IF(Input!$H$8&lt;IU1,IT11,IF(AND(IU$1&gt;=Input!$H$18,IU$1&lt;=Input!$I$18),Input!$B$18,0))</f>
        <v>0</v>
      </c>
      <c r="IV11" s="94">
        <f>IF(Input!$H$8&lt;IV1,IU11,IF(AND(IV$1&gt;=Input!$H$18,IV$1&lt;=Input!$I$18),Input!$B$18,0))</f>
        <v>0</v>
      </c>
      <c r="IW11" s="94">
        <f>IF(Input!$H$8&lt;IW1,IV11,IF(AND(IW$1&gt;=Input!$H$18,IW$1&lt;=Input!$I$18),Input!$B$18,0))</f>
        <v>0</v>
      </c>
      <c r="IX11" s="94">
        <f>IF(Input!$H$8&lt;IX1,IW11,IF(AND(IX$1&gt;=Input!$H$18,IX$1&lt;=Input!$I$18),Input!$B$18,0))</f>
        <v>0</v>
      </c>
      <c r="IY11" s="94">
        <f>IF(Input!$H$8&lt;IY1,IX11,IF(AND(IY$1&gt;=Input!$H$18,IY$1&lt;=Input!$I$18),Input!$B$18,0))</f>
        <v>0</v>
      </c>
      <c r="IZ11" s="94">
        <f>IF(Input!$H$8&lt;IZ1,IY11,IF(AND(IZ$1&gt;=Input!$H$18,IZ$1&lt;=Input!$I$18),Input!$B$18,0))</f>
        <v>0</v>
      </c>
      <c r="JA11" s="94">
        <f>IF(Input!$H$8&lt;JA1,IZ11,IF(AND(JA$1&gt;=Input!$H$18,JA$1&lt;=Input!$I$18),Input!$B$18,0))</f>
        <v>0</v>
      </c>
      <c r="JB11" s="94">
        <f>IF(Input!$H$8&lt;JB1,JA11,IF(AND(JB$1&gt;=Input!$H$18,JB$1&lt;=Input!$I$18),Input!$B$18,0))</f>
        <v>0</v>
      </c>
      <c r="JC11" s="94">
        <f>IF(Input!$H$8&lt;JC1,JB11,IF(AND(JC$1&gt;=Input!$H$18,JC$1&lt;=Input!$I$18),Input!$B$18,0))</f>
        <v>0</v>
      </c>
      <c r="JD11" s="94">
        <f>IF(Input!$H$8&lt;JD1,JC11,IF(AND(JD$1&gt;=Input!$H$18,JD$1&lt;=Input!$I$18),Input!$B$18,0))</f>
        <v>0</v>
      </c>
      <c r="JE11" s="94">
        <f>IF(Input!$H$8&lt;JE1,JD11,IF(AND(JE$1&gt;=Input!$H$18,JE$1&lt;=Input!$I$18),Input!$B$18,0))</f>
        <v>0</v>
      </c>
      <c r="JF11" s="94">
        <f>IF(Input!$H$8&lt;JF1,JE11,IF(AND(JF$1&gt;=Input!$H$18,JF$1&lt;=Input!$I$18),Input!$B$18,0))</f>
        <v>0</v>
      </c>
      <c r="JG11" s="94">
        <f>IF(Input!$H$8&lt;JG1,JF11,IF(AND(JG$1&gt;=Input!$H$18,JG$1&lt;=Input!$I$18),Input!$B$18,0))</f>
        <v>0</v>
      </c>
      <c r="JH11" s="94">
        <f>IF(Input!$H$8&lt;JH1,JG11,IF(AND(JH$1&gt;=Input!$H$18,JH$1&lt;=Input!$I$18),Input!$B$18,0))</f>
        <v>0</v>
      </c>
      <c r="JI11" s="94">
        <f>IF(Input!$H$8&lt;JI1,JH11,IF(AND(JI$1&gt;=Input!$H$18,JI$1&lt;=Input!$I$18),Input!$B$18,0))</f>
        <v>0</v>
      </c>
      <c r="JJ11" s="94">
        <f>IF(Input!$H$8&lt;JJ1,JI11,IF(AND(JJ$1&gt;=Input!$H$18,JJ$1&lt;=Input!$I$18),Input!$B$18,0))</f>
        <v>0</v>
      </c>
      <c r="JK11" s="94">
        <f>IF(Input!$H$8&lt;JK1,JJ11,IF(AND(JK$1&gt;=Input!$H$18,JK$1&lt;=Input!$I$18),Input!$B$18,0))</f>
        <v>0</v>
      </c>
      <c r="JL11" s="94">
        <f>IF(Input!$H$8&lt;JL1,JK11,IF(AND(JL$1&gt;=Input!$H$18,JL$1&lt;=Input!$I$18),Input!$B$18,0))</f>
        <v>0</v>
      </c>
      <c r="JM11" s="94">
        <f>IF(Input!$H$8&lt;JM1,JL11,IF(AND(JM$1&gt;=Input!$H$18,JM$1&lt;=Input!$I$18),Input!$B$18,0))</f>
        <v>0</v>
      </c>
      <c r="JN11" s="94">
        <f>IF(Input!$H$8&lt;JN1,JM11,IF(AND(JN$1&gt;=Input!$H$18,JN$1&lt;=Input!$I$18),Input!$B$18,0))</f>
        <v>0</v>
      </c>
      <c r="JO11" s="94">
        <f>IF(Input!$H$8&lt;JO1,JN11,IF(AND(JO$1&gt;=Input!$H$18,JO$1&lt;=Input!$I$18),Input!$B$18,0))</f>
        <v>0</v>
      </c>
      <c r="JP11" s="94">
        <f>IF(Input!$H$8&lt;JP1,JO11,IF(AND(JP$1&gt;=Input!$H$18,JP$1&lt;=Input!$I$18),Input!$B$18,0))</f>
        <v>0</v>
      </c>
      <c r="JQ11" s="94">
        <f>IF(Input!$H$8&lt;JQ1,JP11,IF(AND(JQ$1&gt;=Input!$H$18,JQ$1&lt;=Input!$I$18),Input!$B$18,0))</f>
        <v>0</v>
      </c>
      <c r="JR11" s="94">
        <f>IF(Input!$H$8&lt;JR1,JQ11,IF(AND(JR$1&gt;=Input!$H$18,JR$1&lt;=Input!$I$18),Input!$B$18,0))</f>
        <v>0</v>
      </c>
      <c r="JS11" s="94">
        <f>IF(Input!$H$8&lt;JS1,JR11,IF(AND(JS$1&gt;=Input!$H$18,JS$1&lt;=Input!$I$18),Input!$B$18,0))</f>
        <v>0</v>
      </c>
      <c r="JT11" s="94">
        <f>IF(Input!$H$8&lt;JT1,JS11,IF(AND(JT$1&gt;=Input!$H$18,JT$1&lt;=Input!$I$18),Input!$B$18,0))</f>
        <v>0</v>
      </c>
      <c r="JU11" s="94">
        <f>IF(Input!$H$8&lt;JU1,JT11,IF(AND(JU$1&gt;=Input!$H$18,JU$1&lt;=Input!$I$18),Input!$B$18,0))</f>
        <v>0</v>
      </c>
      <c r="JV11" s="94">
        <f>IF(Input!$H$8&lt;JV1,JU11,IF(AND(JV$1&gt;=Input!$H$18,JV$1&lt;=Input!$I$18),Input!$B$18,0))</f>
        <v>0</v>
      </c>
      <c r="JW11" s="94">
        <f>IF(Input!$H$8&lt;JW1,JV11,IF(AND(JW$1&gt;=Input!$H$18,JW$1&lt;=Input!$I$18),Input!$B$18,0))</f>
        <v>0</v>
      </c>
      <c r="JX11" s="94">
        <f>IF(Input!$H$8&lt;JX1,JW11,IF(AND(JX$1&gt;=Input!$H$18,JX$1&lt;=Input!$I$18),Input!$B$18,0))</f>
        <v>0</v>
      </c>
      <c r="JY11" s="94">
        <f>IF(Input!$H$8&lt;JY1,JX11,IF(AND(JY$1&gt;=Input!$H$18,JY$1&lt;=Input!$I$18),Input!$B$18,0))</f>
        <v>0</v>
      </c>
      <c r="JZ11" s="94">
        <f>IF(Input!$H$8&lt;JZ1,JY11,IF(AND(JZ$1&gt;=Input!$H$18,JZ$1&lt;=Input!$I$18),Input!$B$18,0))</f>
        <v>0</v>
      </c>
      <c r="KA11" s="94">
        <f>IF(Input!$H$8&lt;KA1,JZ11,IF(AND(KA$1&gt;=Input!$H$18,KA$1&lt;=Input!$I$18),Input!$B$18,0))</f>
        <v>0</v>
      </c>
      <c r="KB11" s="94">
        <f>IF(Input!$H$8&lt;KB1,KA11,IF(AND(KB$1&gt;=Input!$H$18,KB$1&lt;=Input!$I$18),Input!$B$18,0))</f>
        <v>0</v>
      </c>
      <c r="KC11" s="94">
        <f>IF(Input!$H$8&lt;KC1,KB11,IF(AND(KC$1&gt;=Input!$H$18,KC$1&lt;=Input!$I$18),Input!$B$18,0))</f>
        <v>0</v>
      </c>
      <c r="KD11" s="94">
        <f>IF(Input!$H$8&lt;KD1,KC11,IF(AND(KD$1&gt;=Input!$H$18,KD$1&lt;=Input!$I$18),Input!$B$18,0))</f>
        <v>0</v>
      </c>
      <c r="KE11" s="94">
        <f>IF(Input!$H$8&lt;KE1,KD11,IF(AND(KE$1&gt;=Input!$H$18,KE$1&lt;=Input!$I$18),Input!$B$18,0))</f>
        <v>0</v>
      </c>
      <c r="KF11" s="94">
        <f>IF(Input!$H$8&lt;KF1,KE11,IF(AND(KF$1&gt;=Input!$H$18,KF$1&lt;=Input!$I$18),Input!$B$18,0))</f>
        <v>0</v>
      </c>
      <c r="KG11" s="94">
        <f>IF(Input!$H$8&lt;KG1,KF11,IF(AND(KG$1&gt;=Input!$H$18,KG$1&lt;=Input!$I$18),Input!$B$18,0))</f>
        <v>0</v>
      </c>
      <c r="KH11" s="94">
        <f>IF(Input!$H$8&lt;KH1,KG11,IF(AND(KH$1&gt;=Input!$H$18,KH$1&lt;=Input!$I$18),Input!$B$18,0))</f>
        <v>0</v>
      </c>
      <c r="KI11" s="94">
        <f>IF(Input!$H$8&lt;KI1,KH11,IF(AND(KI$1&gt;=Input!$H$18,KI$1&lt;=Input!$I$18),Input!$B$18,0))</f>
        <v>0</v>
      </c>
      <c r="KJ11" s="94">
        <f>IF(Input!$H$8&lt;KJ1,KI11,IF(AND(KJ$1&gt;=Input!$H$18,KJ$1&lt;=Input!$I$18),Input!$B$18,0))</f>
        <v>0</v>
      </c>
      <c r="KK11" s="94">
        <f>IF(Input!$H$8&lt;KK1,KJ11,IF(AND(KK$1&gt;=Input!$H$18,KK$1&lt;=Input!$I$18),Input!$B$18,0))</f>
        <v>0</v>
      </c>
      <c r="KL11" s="94">
        <f>IF(Input!$H$8&lt;KL1,KK11,IF(AND(KL$1&gt;=Input!$H$18,KL$1&lt;=Input!$I$18),Input!$B$18,0))</f>
        <v>0</v>
      </c>
      <c r="KM11" s="94">
        <f>IF(Input!$H$8&lt;KM1,KL11,IF(AND(KM$1&gt;=Input!$H$18,KM$1&lt;=Input!$I$18),Input!$B$18,0))</f>
        <v>0</v>
      </c>
      <c r="KN11" s="94">
        <f>IF(Input!$H$8&lt;KN1,KM11,IF(AND(KN$1&gt;=Input!$H$18,KN$1&lt;=Input!$I$18),Input!$B$18,0))</f>
        <v>0</v>
      </c>
      <c r="KO11" s="94">
        <f>IF(Input!$H$8&lt;KO1,KN11,IF(AND(KO$1&gt;=Input!$H$18,KO$1&lt;=Input!$I$18),Input!$B$18,0))</f>
        <v>0</v>
      </c>
      <c r="KP11" s="94">
        <f>IF(Input!$H$8&lt;KP1,KO11,IF(AND(KP$1&gt;=Input!$H$18,KP$1&lt;=Input!$I$18),Input!$B$18,0))</f>
        <v>0</v>
      </c>
      <c r="KQ11" s="94">
        <f>IF(Input!$H$8&lt;KQ1,KP11,IF(AND(KQ$1&gt;=Input!$H$18,KQ$1&lt;=Input!$I$18),Input!$B$18,0))</f>
        <v>0</v>
      </c>
      <c r="KR11" s="94">
        <f>IF(Input!$H$8&lt;KR1,KQ11,IF(AND(KR$1&gt;=Input!$H$18,KR$1&lt;=Input!$I$18),Input!$B$18,0))</f>
        <v>0</v>
      </c>
      <c r="KS11" s="94">
        <f>IF(Input!$H$8&lt;KS1,KR11,IF(AND(KS$1&gt;=Input!$H$18,KS$1&lt;=Input!$I$18),Input!$B$18,0))</f>
        <v>0</v>
      </c>
      <c r="KT11" s="94">
        <f>IF(Input!$H$8&lt;KT1,KS11,IF(AND(KT$1&gt;=Input!$H$18,KT$1&lt;=Input!$I$18),Input!$B$18,0))</f>
        <v>0</v>
      </c>
      <c r="KU11" s="94">
        <f>IF(Input!$H$8&lt;KU1,KT11,IF(AND(KU$1&gt;=Input!$H$18,KU$1&lt;=Input!$I$18),Input!$B$18,0))</f>
        <v>0</v>
      </c>
      <c r="KV11" s="94">
        <f>IF(Input!$H$8&lt;KV1,KU11,IF(AND(KV$1&gt;=Input!$H$18,KV$1&lt;=Input!$I$18),Input!$B$18,0))</f>
        <v>0</v>
      </c>
      <c r="KW11" s="94">
        <f>IF(Input!$H$8&lt;KW1,KV11,IF(AND(KW$1&gt;=Input!$H$18,KW$1&lt;=Input!$I$18),Input!$B$18,0))</f>
        <v>0</v>
      </c>
      <c r="KX11" s="94">
        <f>IF(Input!$H$8&lt;KX1,KW11,IF(AND(KX$1&gt;=Input!$H$18,KX$1&lt;=Input!$I$18),Input!$B$18,0))</f>
        <v>0</v>
      </c>
      <c r="KY11" s="94">
        <f>IF(Input!$H$8&lt;KY1,KX11,IF(AND(KY$1&gt;=Input!$H$18,KY$1&lt;=Input!$I$18),Input!$B$18,0))</f>
        <v>0</v>
      </c>
      <c r="KZ11" s="94">
        <f>IF(Input!$H$8&lt;KZ1,KY11,IF(AND(KZ$1&gt;=Input!$H$18,KZ$1&lt;=Input!$I$18),Input!$B$18,0))</f>
        <v>0</v>
      </c>
      <c r="LA11" s="94">
        <f>IF(Input!$H$8&lt;LA1,KZ11,IF(AND(LA$1&gt;=Input!$H$18,LA$1&lt;=Input!$I$18),Input!$B$18,0))</f>
        <v>0</v>
      </c>
      <c r="LB11" s="94">
        <f>IF(Input!$H$8&lt;LB1,LA11,IF(AND(LB$1&gt;=Input!$H$18,LB$1&lt;=Input!$I$18),Input!$B$18,0))</f>
        <v>0</v>
      </c>
      <c r="LC11" s="94">
        <f>IF(Input!$H$8&lt;LC1,LB11,IF(AND(LC$1&gt;=Input!$H$18,LC$1&lt;=Input!$I$18),Input!$B$18,0))</f>
        <v>0</v>
      </c>
      <c r="LD11" s="94">
        <f>IF(Input!$H$8&lt;LD1,LC11,IF(AND(LD$1&gt;=Input!$H$18,LD$1&lt;=Input!$I$18),Input!$B$18,0))</f>
        <v>0</v>
      </c>
      <c r="LE11" s="94">
        <f>IF(Input!$H$8&lt;LE1,LD11,IF(AND(LE$1&gt;=Input!$H$18,LE$1&lt;=Input!$I$18),Input!$B$18,0))</f>
        <v>0</v>
      </c>
      <c r="LF11" s="94">
        <f>IF(Input!$H$8&lt;LF1,LE11,IF(AND(LF$1&gt;=Input!$H$18,LF$1&lt;=Input!$I$18),Input!$B$18,0))</f>
        <v>0</v>
      </c>
      <c r="LG11" s="94">
        <f>IF(Input!$H$8&lt;LG1,LF11,IF(AND(LG$1&gt;=Input!$H$18,LG$1&lt;=Input!$I$18),Input!$B$18,0))</f>
        <v>0</v>
      </c>
      <c r="LH11" s="94">
        <f>IF(Input!$H$8&lt;LH1,LG11,IF(AND(LH$1&gt;=Input!$H$18,LH$1&lt;=Input!$I$18),Input!$B$18,0))</f>
        <v>0</v>
      </c>
      <c r="LI11" s="94">
        <f>IF(Input!$H$8&lt;LI1,LH11,IF(AND(LI$1&gt;=Input!$H$18,LI$1&lt;=Input!$I$18),Input!$B$18,0))</f>
        <v>0</v>
      </c>
      <c r="LJ11" s="94">
        <f>IF(Input!$H$8&lt;LJ1,LI11,IF(AND(LJ$1&gt;=Input!$H$18,LJ$1&lt;=Input!$I$18),Input!$B$18,0))</f>
        <v>0</v>
      </c>
      <c r="LK11" s="94">
        <f>IF(Input!$H$8&lt;LK1,LJ11,IF(AND(LK$1&gt;=Input!$H$18,LK$1&lt;=Input!$I$18),Input!$B$18,0))</f>
        <v>0</v>
      </c>
      <c r="LL11" s="94">
        <f>IF(Input!$H$8&lt;LL1,LK11,IF(AND(LL$1&gt;=Input!$H$18,LL$1&lt;=Input!$I$18),Input!$B$18,0))</f>
        <v>0</v>
      </c>
      <c r="LM11" s="94">
        <f>IF(Input!$H$8&lt;LM1,LL11,IF(AND(LM$1&gt;=Input!$H$18,LM$1&lt;=Input!$I$18),Input!$B$18,0))</f>
        <v>0</v>
      </c>
      <c r="LN11" s="94">
        <f>IF(Input!$H$8&lt;LN1,LM11,IF(AND(LN$1&gt;=Input!$H$18,LN$1&lt;=Input!$I$18),Input!$B$18,0))</f>
        <v>0</v>
      </c>
      <c r="LO11" s="94">
        <f>IF(Input!$H$8&lt;LO1,LN11,IF(AND(LO$1&gt;=Input!$H$18,LO$1&lt;=Input!$I$18),Input!$B$18,0))</f>
        <v>0</v>
      </c>
      <c r="LP11" s="94">
        <f>IF(Input!$H$8&lt;LP1,LO11,IF(AND(LP$1&gt;=Input!$H$18,LP$1&lt;=Input!$I$18),Input!$B$18,0))</f>
        <v>0</v>
      </c>
      <c r="LQ11" s="94">
        <f>IF(Input!$H$8&lt;LQ1,LP11,IF(AND(LQ$1&gt;=Input!$H$18,LQ$1&lt;=Input!$I$18),Input!$B$18,0))</f>
        <v>0</v>
      </c>
      <c r="LR11" s="94">
        <f>IF(Input!$H$8&lt;LR1,LQ11,IF(AND(LR$1&gt;=Input!$H$18,LR$1&lt;=Input!$I$18),Input!$B$18,0))</f>
        <v>0</v>
      </c>
      <c r="LS11" s="94">
        <f>IF(Input!$H$8&lt;LS1,LR11,IF(AND(LS$1&gt;=Input!$H$18,LS$1&lt;=Input!$I$18),Input!$B$18,0))</f>
        <v>0</v>
      </c>
      <c r="LT11" s="94">
        <f>IF(Input!$H$8&lt;LT1,LS11,IF(AND(LT$1&gt;=Input!$H$18,LT$1&lt;=Input!$I$18),Input!$B$18,0))</f>
        <v>0</v>
      </c>
      <c r="LU11" s="94">
        <f>IF(Input!$H$8&lt;LU1,LT11,IF(AND(LU$1&gt;=Input!$H$18,LU$1&lt;=Input!$I$18),Input!$B$18,0))</f>
        <v>0</v>
      </c>
      <c r="LV11" s="94">
        <f>IF(Input!$H$8&lt;LV1,LU11,IF(AND(LV$1&gt;=Input!$H$18,LV$1&lt;=Input!$I$18),Input!$B$18,0))</f>
        <v>0</v>
      </c>
      <c r="LW11" s="94">
        <f>IF(Input!$H$8&lt;LW1,LV11,IF(AND(LW$1&gt;=Input!$H$18,LW$1&lt;=Input!$I$18),Input!$B$18,0))</f>
        <v>0</v>
      </c>
      <c r="LX11" s="94">
        <f>IF(Input!$H$8&lt;LX1,LW11,IF(AND(LX$1&gt;=Input!$H$18,LX$1&lt;=Input!$I$18),Input!$B$18,0))</f>
        <v>0</v>
      </c>
      <c r="LY11" s="94">
        <f>IF(Input!$H$8&lt;LY1,LX11,IF(AND(LY$1&gt;=Input!$H$18,LY$1&lt;=Input!$I$18),Input!$B$18,0))</f>
        <v>0</v>
      </c>
      <c r="LZ11" s="94">
        <f>IF(Input!$H$8&lt;LZ1,LY11,IF(AND(LZ$1&gt;=Input!$H$18,LZ$1&lt;=Input!$I$18),Input!$B$18,0))</f>
        <v>0</v>
      </c>
      <c r="MA11" s="94">
        <f>IF(Input!$H$8&lt;MA1,LZ11,IF(AND(MA$1&gt;=Input!$H$18,MA$1&lt;=Input!$I$18),Input!$B$18,0))</f>
        <v>0</v>
      </c>
      <c r="MB11" s="94">
        <f>IF(Input!$H$8&lt;MB1,MA11,IF(AND(MB$1&gt;=Input!$H$18,MB$1&lt;=Input!$I$18),Input!$B$18,0))</f>
        <v>0</v>
      </c>
      <c r="MC11" s="94">
        <f>IF(Input!$H$8&lt;MC1,MB11,IF(AND(MC$1&gt;=Input!$H$18,MC$1&lt;=Input!$I$18),Input!$B$18,0))</f>
        <v>0</v>
      </c>
      <c r="MD11" s="94">
        <f>IF(Input!$H$8&lt;MD1,MC11,IF(AND(MD$1&gt;=Input!$H$18,MD$1&lt;=Input!$I$18),Input!$B$18,0))</f>
        <v>0</v>
      </c>
      <c r="ME11" s="94">
        <f>IF(Input!$H$8&lt;ME1,MD11,IF(AND(ME$1&gt;=Input!$H$18,ME$1&lt;=Input!$I$18),Input!$B$18,0))</f>
        <v>0</v>
      </c>
      <c r="MF11" s="94">
        <f>IF(Input!$H$8&lt;MF1,ME11,IF(AND(MF$1&gt;=Input!$H$18,MF$1&lt;=Input!$I$18),Input!$B$18,0))</f>
        <v>0</v>
      </c>
      <c r="MG11" s="94">
        <f>IF(Input!$H$8&lt;MG1,MF11,IF(AND(MG$1&gt;=Input!$H$18,MG$1&lt;=Input!$I$18),Input!$B$18,0))</f>
        <v>0</v>
      </c>
      <c r="MH11" s="94">
        <f>IF(Input!$H$8&lt;MH1,MG11,IF(AND(MH$1&gt;=Input!$H$18,MH$1&lt;=Input!$I$18),Input!$B$18,0))</f>
        <v>0</v>
      </c>
      <c r="MI11" s="94">
        <f>IF(Input!$H$8&lt;MI1,MH11,IF(AND(MI$1&gt;=Input!$H$18,MI$1&lt;=Input!$I$18),Input!$B$18,0))</f>
        <v>0</v>
      </c>
      <c r="MJ11" s="94">
        <f>IF(Input!$H$8&lt;MJ1,MI11,IF(AND(MJ$1&gt;=Input!$H$18,MJ$1&lt;=Input!$I$18),Input!$B$18,0))</f>
        <v>0</v>
      </c>
      <c r="MK11" s="94">
        <f>IF(Input!$H$8&lt;MK1,MJ11,IF(AND(MK$1&gt;=Input!$H$18,MK$1&lt;=Input!$I$18),Input!$B$18,0))</f>
        <v>0</v>
      </c>
      <c r="ML11" s="94">
        <f>IF(Input!$H$8&lt;ML1,MK11,IF(AND(ML$1&gt;=Input!$H$18,ML$1&lt;=Input!$I$18),Input!$B$18,0))</f>
        <v>0</v>
      </c>
      <c r="MM11" s="94">
        <f>IF(Input!$H$8&lt;MM1,ML11,IF(AND(MM$1&gt;=Input!$H$18,MM$1&lt;=Input!$I$18),Input!$B$18,0))</f>
        <v>0</v>
      </c>
      <c r="MN11" s="94">
        <f>IF(Input!$H$8&lt;MN1,MM11,IF(AND(MN$1&gt;=Input!$H$18,MN$1&lt;=Input!$I$18),Input!$B$18,0))</f>
        <v>0</v>
      </c>
      <c r="MO11" s="94">
        <f>IF(Input!$H$8&lt;MO1,MN11,IF(AND(MO$1&gt;=Input!$H$18,MO$1&lt;=Input!$I$18),Input!$B$18,0))</f>
        <v>0</v>
      </c>
      <c r="MP11" s="94">
        <f>IF(Input!$H$8&lt;MP1,MO11,IF(AND(MP$1&gt;=Input!$H$18,MP$1&lt;=Input!$I$18),Input!$B$18,0))</f>
        <v>0</v>
      </c>
      <c r="MQ11" s="94">
        <f>IF(Input!$H$8&lt;MQ1,MP11,IF(AND(MQ$1&gt;=Input!$H$18,MQ$1&lt;=Input!$I$18),Input!$B$18,0))</f>
        <v>0</v>
      </c>
      <c r="MR11" s="94">
        <f>IF(Input!$H$8&lt;MR1,MQ11,IF(AND(MR$1&gt;=Input!$H$18,MR$1&lt;=Input!$I$18),Input!$B$18,0))</f>
        <v>0</v>
      </c>
      <c r="MS11" s="94">
        <f>IF(Input!$H$8&lt;MS1,MR11,IF(AND(MS$1&gt;=Input!$H$18,MS$1&lt;=Input!$I$18),Input!$B$18,0))</f>
        <v>0</v>
      </c>
      <c r="MT11" s="94">
        <f>IF(Input!$H$8&lt;MT1,MS11,IF(AND(MT$1&gt;=Input!$H$18,MT$1&lt;=Input!$I$18),Input!$B$18,0))</f>
        <v>0</v>
      </c>
      <c r="MU11" s="94">
        <f>IF(Input!$H$8&lt;MU1,MT11,IF(AND(MU$1&gt;=Input!$H$18,MU$1&lt;=Input!$I$18),Input!$B$18,0))</f>
        <v>0</v>
      </c>
      <c r="MV11" s="94">
        <f>IF(Input!$H$8&lt;MV1,MU11,IF(AND(MV$1&gt;=Input!$H$18,MV$1&lt;=Input!$I$18),Input!$B$18,0))</f>
        <v>0</v>
      </c>
      <c r="MW11" s="94">
        <f>IF(Input!$H$8&lt;MW1,MV11,IF(AND(MW$1&gt;=Input!$H$18,MW$1&lt;=Input!$I$18),Input!$B$18,0))</f>
        <v>0</v>
      </c>
      <c r="MX11" s="94">
        <f>IF(Input!$H$8&lt;MX1,MW11,IF(AND(MX$1&gt;=Input!$H$18,MX$1&lt;=Input!$I$18),Input!$B$18,0))</f>
        <v>0</v>
      </c>
      <c r="MY11" s="94">
        <f>IF(Input!$H$8&lt;MY1,MX11,IF(AND(MY$1&gt;=Input!$H$18,MY$1&lt;=Input!$I$18),Input!$B$18,0))</f>
        <v>0</v>
      </c>
      <c r="MZ11" s="94">
        <f>IF(Input!$H$8&lt;MZ1,MY11,IF(AND(MZ$1&gt;=Input!$H$18,MZ$1&lt;=Input!$I$18),Input!$B$18,0))</f>
        <v>0</v>
      </c>
    </row>
    <row r="12" spans="1:364" hidden="1" outlineLevel="2" x14ac:dyDescent="0.2">
      <c r="A12" s="1" t="s">
        <v>45</v>
      </c>
      <c r="B12" s="1" t="s">
        <v>108</v>
      </c>
      <c r="E12" s="14">
        <f>IF(AND(E$1&gt;=Input!$H$19,E$1&lt;=Input!$I$19),Input!$B$19,0)</f>
        <v>0</v>
      </c>
      <c r="F12" s="94">
        <f>IF(Input!$H$8&lt;F1,E12,IF(AND(F$1&gt;=Input!$H$19,F$1&lt;=Input!$I$19),Input!$B$19,0))</f>
        <v>0</v>
      </c>
      <c r="G12" s="94">
        <f>IF(Input!$H$8&lt;G1,F12,IF(AND(G$1&gt;=Input!$H$19,G$1&lt;=Input!$I$19),Input!$B$19,0))</f>
        <v>0</v>
      </c>
      <c r="H12" s="94">
        <f>IF(Input!$H$8&lt;H1,G12,IF(AND(H$1&gt;=Input!$H$19,H$1&lt;=Input!$I$19),Input!$B$19,0))</f>
        <v>0</v>
      </c>
      <c r="I12" s="94">
        <f>IF(Input!$H$8&lt;I1,H12,IF(AND(I$1&gt;=Input!$H$19,I$1&lt;=Input!$I$19),Input!$B$19,0))</f>
        <v>0</v>
      </c>
      <c r="J12" s="94">
        <f>IF(Input!$H$8&lt;J1,I12,IF(AND(J$1&gt;=Input!$H$19,J$1&lt;=Input!$I$19),Input!$B$19,0))</f>
        <v>0</v>
      </c>
      <c r="K12" s="94">
        <f>IF(Input!$H$8&lt;K1,J12,IF(AND(K$1&gt;=Input!$H$19,K$1&lt;=Input!$I$19),Input!$B$19,0))</f>
        <v>0</v>
      </c>
      <c r="L12" s="94">
        <f>IF(Input!$H$8&lt;L1,K12,IF(AND(L$1&gt;=Input!$H$19,L$1&lt;=Input!$I$19),Input!$B$19,0))</f>
        <v>0</v>
      </c>
      <c r="M12" s="94">
        <f>IF(Input!$H$8&lt;M1,L12,IF(AND(M$1&gt;=Input!$H$19,M$1&lt;=Input!$I$19),Input!$B$19,0))</f>
        <v>0</v>
      </c>
      <c r="N12" s="94">
        <f>IF(Input!$H$8&lt;N1,M12,IF(AND(N$1&gt;=Input!$H$19,N$1&lt;=Input!$I$19),Input!$B$19,0))</f>
        <v>0</v>
      </c>
      <c r="O12" s="94">
        <f>IF(Input!$H$8&lt;O1,N12,IF(AND(O$1&gt;=Input!$H$19,O$1&lt;=Input!$I$19),Input!$B$19,0))</f>
        <v>0</v>
      </c>
      <c r="P12" s="94">
        <f>IF(Input!$H$8&lt;P1,O12,IF(AND(P$1&gt;=Input!$H$19,P$1&lt;=Input!$I$19),Input!$B$19,0))</f>
        <v>0</v>
      </c>
      <c r="Q12" s="94">
        <f>IF(Input!$H$8&lt;Q1,P12,IF(AND(Q$1&gt;=Input!$H$19,Q$1&lt;=Input!$I$19),Input!$B$19,0))</f>
        <v>0</v>
      </c>
      <c r="R12" s="94">
        <f>IF(Input!$H$8&lt;R1,Q12,IF(AND(R$1&gt;=Input!$H$19,R$1&lt;=Input!$I$19),Input!$B$19,0))</f>
        <v>0</v>
      </c>
      <c r="S12" s="94">
        <f>IF(Input!$H$8&lt;S1,R12,IF(AND(S$1&gt;=Input!$H$19,S$1&lt;=Input!$I$19),Input!$B$19,0))</f>
        <v>0</v>
      </c>
      <c r="T12" s="94">
        <f>IF(Input!$H$8&lt;T1,S12,IF(AND(T$1&gt;=Input!$H$19,T$1&lt;=Input!$I$19),Input!$B$19,0))</f>
        <v>0</v>
      </c>
      <c r="U12" s="94">
        <f>IF(Input!$H$8&lt;U1,T12,IF(AND(U$1&gt;=Input!$H$19,U$1&lt;=Input!$I$19),Input!$B$19,0))</f>
        <v>0</v>
      </c>
      <c r="V12" s="94">
        <f>IF(Input!$H$8&lt;V1,U12,IF(AND(V$1&gt;=Input!$H$19,V$1&lt;=Input!$I$19),Input!$B$19,0))</f>
        <v>0</v>
      </c>
      <c r="W12" s="94">
        <f>IF(Input!$H$8&lt;W1,V12,IF(AND(W$1&gt;=Input!$H$19,W$1&lt;=Input!$I$19),Input!$B$19,0))</f>
        <v>0</v>
      </c>
      <c r="X12" s="94">
        <f>IF(Input!$H$8&lt;X1,W12,IF(AND(X$1&gt;=Input!$H$19,X$1&lt;=Input!$I$19),Input!$B$19,0))</f>
        <v>0</v>
      </c>
      <c r="Y12" s="94">
        <f>IF(Input!$H$8&lt;Y1,X12,IF(AND(Y$1&gt;=Input!$H$19,Y$1&lt;=Input!$I$19),Input!$B$19,0))</f>
        <v>0</v>
      </c>
      <c r="Z12" s="94">
        <f>IF(Input!$H$8&lt;Z1,Y12,IF(AND(Z$1&gt;=Input!$H$19,Z$1&lt;=Input!$I$19),Input!$B$19,0))</f>
        <v>0</v>
      </c>
      <c r="AA12" s="94">
        <f>IF(Input!$H$8&lt;AA1,Z12,IF(AND(AA$1&gt;=Input!$H$19,AA$1&lt;=Input!$I$19),Input!$B$19,0))</f>
        <v>0</v>
      </c>
      <c r="AB12" s="94">
        <f>IF(Input!$H$8&lt;AB1,AA12,IF(AND(AB$1&gt;=Input!$H$19,AB$1&lt;=Input!$I$19),Input!$B$19,0))</f>
        <v>0</v>
      </c>
      <c r="AC12" s="94">
        <f>IF(Input!$H$8&lt;AC1,AB12,IF(AND(AC$1&gt;=Input!$H$19,AC$1&lt;=Input!$I$19),Input!$B$19,0))</f>
        <v>0</v>
      </c>
      <c r="AD12" s="94">
        <f>IF(Input!$H$8&lt;AD1,AC12,IF(AND(AD$1&gt;=Input!$H$19,AD$1&lt;=Input!$I$19),Input!$B$19,0))</f>
        <v>0</v>
      </c>
      <c r="AE12" s="94">
        <f>IF(Input!$H$8&lt;AE1,AD12,IF(AND(AE$1&gt;=Input!$H$19,AE$1&lt;=Input!$I$19),Input!$B$19,0))</f>
        <v>0</v>
      </c>
      <c r="AF12" s="94">
        <f>IF(Input!$H$8&lt;AF1,AE12,IF(AND(AF$1&gt;=Input!$H$19,AF$1&lt;=Input!$I$19),Input!$B$19,0))</f>
        <v>0</v>
      </c>
      <c r="AG12" s="94">
        <f>IF(Input!$H$8&lt;AG1,AF12,IF(AND(AG$1&gt;=Input!$H$19,AG$1&lt;=Input!$I$19),Input!$B$19,0))</f>
        <v>0</v>
      </c>
      <c r="AH12" s="94">
        <f>IF(Input!$H$8&lt;AH1,AG12,IF(AND(AH$1&gt;=Input!$H$19,AH$1&lt;=Input!$I$19),Input!$B$19,0))</f>
        <v>0</v>
      </c>
      <c r="AI12" s="94">
        <f>IF(Input!$H$8&lt;AI1,AH12,IF(AND(AI$1&gt;=Input!$H$19,AI$1&lt;=Input!$I$19),Input!$B$19,0))</f>
        <v>0</v>
      </c>
      <c r="AJ12" s="94">
        <f>IF(Input!$H$8&lt;AJ1,AI12,IF(AND(AJ$1&gt;=Input!$H$19,AJ$1&lt;=Input!$I$19),Input!$B$19,0))</f>
        <v>0</v>
      </c>
      <c r="AK12" s="94">
        <f>IF(Input!$H$8&lt;AK1,AJ12,IF(AND(AK$1&gt;=Input!$H$19,AK$1&lt;=Input!$I$19),Input!$B$19,0))</f>
        <v>0</v>
      </c>
      <c r="AL12" s="94">
        <f>IF(Input!$H$8&lt;AL1,AK12,IF(AND(AL$1&gt;=Input!$H$19,AL$1&lt;=Input!$I$19),Input!$B$19,0))</f>
        <v>0</v>
      </c>
      <c r="AM12" s="94">
        <f>IF(Input!$H$8&lt;AM1,AL12,IF(AND(AM$1&gt;=Input!$H$19,AM$1&lt;=Input!$I$19),Input!$B$19,0))</f>
        <v>0</v>
      </c>
      <c r="AN12" s="94">
        <f>IF(Input!$H$8&lt;AN1,AM12,IF(AND(AN$1&gt;=Input!$H$19,AN$1&lt;=Input!$I$19),Input!$B$19,0))</f>
        <v>0</v>
      </c>
      <c r="AO12" s="94">
        <f>IF(Input!$H$8&lt;AO1,AN12,IF(AND(AO$1&gt;=Input!$H$19,AO$1&lt;=Input!$I$19),Input!$B$19,0))</f>
        <v>0</v>
      </c>
      <c r="AP12" s="94">
        <f>IF(Input!$H$8&lt;AP1,AO12,IF(AND(AP$1&gt;=Input!$H$19,AP$1&lt;=Input!$I$19),Input!$B$19,0))</f>
        <v>0</v>
      </c>
      <c r="AQ12" s="94">
        <f>IF(Input!$H$8&lt;AQ1,AP12,IF(AND(AQ$1&gt;=Input!$H$19,AQ$1&lt;=Input!$I$19),Input!$B$19,0))</f>
        <v>0</v>
      </c>
      <c r="AR12" s="94">
        <f>IF(Input!$H$8&lt;AR1,AQ12,IF(AND(AR$1&gt;=Input!$H$19,AR$1&lt;=Input!$I$19),Input!$B$19,0))</f>
        <v>0</v>
      </c>
      <c r="AS12" s="94">
        <f>IF(Input!$H$8&lt;AS1,AR12,IF(AND(AS$1&gt;=Input!$H$19,AS$1&lt;=Input!$I$19),Input!$B$19,0))</f>
        <v>0</v>
      </c>
      <c r="AT12" s="94">
        <f>IF(Input!$H$8&lt;AT1,AS12,IF(AND(AT$1&gt;=Input!$H$19,AT$1&lt;=Input!$I$19),Input!$B$19,0))</f>
        <v>0</v>
      </c>
      <c r="AU12" s="94">
        <f>IF(Input!$H$8&lt;AU1,AT12,IF(AND(AU$1&gt;=Input!$H$19,AU$1&lt;=Input!$I$19),Input!$B$19,0))</f>
        <v>0</v>
      </c>
      <c r="AV12" s="94">
        <f>IF(Input!$H$8&lt;AV1,AU12,IF(AND(AV$1&gt;=Input!$H$19,AV$1&lt;=Input!$I$19),Input!$B$19,0))</f>
        <v>0</v>
      </c>
      <c r="AW12" s="94">
        <f>IF(Input!$H$8&lt;AW1,AV12,IF(AND(AW$1&gt;=Input!$H$19,AW$1&lt;=Input!$I$19),Input!$B$19,0))</f>
        <v>0</v>
      </c>
      <c r="AX12" s="94">
        <f>IF(Input!$H$8&lt;AX1,AW12,IF(AND(AX$1&gt;=Input!$H$19,AX$1&lt;=Input!$I$19),Input!$B$19,0))</f>
        <v>0</v>
      </c>
      <c r="AY12" s="94">
        <f>IF(Input!$H$8&lt;AY1,AX12,IF(AND(AY$1&gt;=Input!$H$19,AY$1&lt;=Input!$I$19),Input!$B$19,0))</f>
        <v>0</v>
      </c>
      <c r="AZ12" s="94">
        <f>IF(Input!$H$8&lt;AZ1,AY12,IF(AND(AZ$1&gt;=Input!$H$19,AZ$1&lt;=Input!$I$19),Input!$B$19,0))</f>
        <v>0</v>
      </c>
      <c r="BA12" s="94">
        <f>IF(Input!$H$8&lt;BA1,AZ12,IF(AND(BA$1&gt;=Input!$H$19,BA$1&lt;=Input!$I$19),Input!$B$19,0))</f>
        <v>0</v>
      </c>
      <c r="BB12" s="94">
        <f>IF(Input!$H$8&lt;BB1,BA12,IF(AND(BB$1&gt;=Input!$H$19,BB$1&lt;=Input!$I$19),Input!$B$19,0))</f>
        <v>0</v>
      </c>
      <c r="BC12" s="94">
        <f>IF(Input!$H$8&lt;BC1,BB12,IF(AND(BC$1&gt;=Input!$H$19,BC$1&lt;=Input!$I$19),Input!$B$19,0))</f>
        <v>0</v>
      </c>
      <c r="BD12" s="94">
        <f>IF(Input!$H$8&lt;BD1,BC12,IF(AND(BD$1&gt;=Input!$H$19,BD$1&lt;=Input!$I$19),Input!$B$19,0))</f>
        <v>0</v>
      </c>
      <c r="BE12" s="94">
        <f>IF(Input!$H$8&lt;BE1,BD12,IF(AND(BE$1&gt;=Input!$H$19,BE$1&lt;=Input!$I$19),Input!$B$19,0))</f>
        <v>0</v>
      </c>
      <c r="BF12" s="94">
        <f>IF(Input!$H$8&lt;BF1,BE12,IF(AND(BF$1&gt;=Input!$H$19,BF$1&lt;=Input!$I$19),Input!$B$19,0))</f>
        <v>0</v>
      </c>
      <c r="BG12" s="94">
        <f>IF(Input!$H$8&lt;BG1,BF12,IF(AND(BG$1&gt;=Input!$H$19,BG$1&lt;=Input!$I$19),Input!$B$19,0))</f>
        <v>0</v>
      </c>
      <c r="BH12" s="94">
        <f>IF(Input!$H$8&lt;BH1,BG12,IF(AND(BH$1&gt;=Input!$H$19,BH$1&lt;=Input!$I$19),Input!$B$19,0))</f>
        <v>0</v>
      </c>
      <c r="BI12" s="94">
        <f>IF(Input!$H$8&lt;BI1,BH12,IF(AND(BI$1&gt;=Input!$H$19,BI$1&lt;=Input!$I$19),Input!$B$19,0))</f>
        <v>0</v>
      </c>
      <c r="BJ12" s="94">
        <f>IF(Input!$H$8&lt;BJ1,BI12,IF(AND(BJ$1&gt;=Input!$H$19,BJ$1&lt;=Input!$I$19),Input!$B$19,0))</f>
        <v>0</v>
      </c>
      <c r="BK12" s="94">
        <f>IF(Input!$H$8&lt;BK1,BJ12,IF(AND(BK$1&gt;=Input!$H$19,BK$1&lt;=Input!$I$19),Input!$B$19,0))</f>
        <v>0</v>
      </c>
      <c r="BL12" s="94">
        <f>IF(Input!$H$8&lt;BL1,BK12,IF(AND(BL$1&gt;=Input!$H$19,BL$1&lt;=Input!$I$19),Input!$B$19,0))</f>
        <v>0</v>
      </c>
      <c r="BM12" s="94">
        <f>IF(Input!$H$8&lt;BM1,BL12,IF(AND(BM$1&gt;=Input!$H$19,BM$1&lt;=Input!$I$19),Input!$B$19,0))</f>
        <v>0</v>
      </c>
      <c r="BN12" s="94">
        <f>IF(Input!$H$8&lt;BN1,BM12,IF(AND(BN$1&gt;=Input!$H$19,BN$1&lt;=Input!$I$19),Input!$B$19,0))</f>
        <v>0</v>
      </c>
      <c r="BO12" s="94">
        <f>IF(Input!$H$8&lt;BO1,BN12,IF(AND(BO$1&gt;=Input!$H$19,BO$1&lt;=Input!$I$19),Input!$B$19,0))</f>
        <v>0</v>
      </c>
      <c r="BP12" s="94">
        <f>IF(Input!$H$8&lt;BP1,BO12,IF(AND(BP$1&gt;=Input!$H$19,BP$1&lt;=Input!$I$19),Input!$B$19,0))</f>
        <v>0</v>
      </c>
      <c r="BQ12" s="94">
        <f>IF(Input!$H$8&lt;BQ1,BP12,IF(AND(BQ$1&gt;=Input!$H$19,BQ$1&lt;=Input!$I$19),Input!$B$19,0))</f>
        <v>0</v>
      </c>
      <c r="BR12" s="94">
        <f>IF(Input!$H$8&lt;BR1,BQ12,IF(AND(BR$1&gt;=Input!$H$19,BR$1&lt;=Input!$I$19),Input!$B$19,0))</f>
        <v>0</v>
      </c>
      <c r="BS12" s="94">
        <f>IF(Input!$H$8&lt;BS1,BR12,IF(AND(BS$1&gt;=Input!$H$19,BS$1&lt;=Input!$I$19),Input!$B$19,0))</f>
        <v>0</v>
      </c>
      <c r="BT12" s="94">
        <f>IF(Input!$H$8&lt;BT1,BS12,IF(AND(BT$1&gt;=Input!$H$19,BT$1&lt;=Input!$I$19),Input!$B$19,0))</f>
        <v>0</v>
      </c>
      <c r="BU12" s="94">
        <f>IF(Input!$H$8&lt;BU1,BT12,IF(AND(BU$1&gt;=Input!$H$19,BU$1&lt;=Input!$I$19),Input!$B$19,0))</f>
        <v>0</v>
      </c>
      <c r="BV12" s="94">
        <f>IF(Input!$H$8&lt;BV1,BU12,IF(AND(BV$1&gt;=Input!$H$19,BV$1&lt;=Input!$I$19),Input!$B$19,0))</f>
        <v>0</v>
      </c>
      <c r="BW12" s="94">
        <f>IF(Input!$H$8&lt;BW1,BV12,IF(AND(BW$1&gt;=Input!$H$19,BW$1&lt;=Input!$I$19),Input!$B$19,0))</f>
        <v>0</v>
      </c>
      <c r="BX12" s="94">
        <f>IF(Input!$H$8&lt;BX1,BW12,IF(AND(BX$1&gt;=Input!$H$19,BX$1&lt;=Input!$I$19),Input!$B$19,0))</f>
        <v>0</v>
      </c>
      <c r="BY12" s="94">
        <f>IF(Input!$H$8&lt;BY1,BX12,IF(AND(BY$1&gt;=Input!$H$19,BY$1&lt;=Input!$I$19),Input!$B$19,0))</f>
        <v>0</v>
      </c>
      <c r="BZ12" s="94">
        <f>IF(Input!$H$8&lt;BZ1,BY12,IF(AND(BZ$1&gt;=Input!$H$19,BZ$1&lt;=Input!$I$19),Input!$B$19,0))</f>
        <v>0</v>
      </c>
      <c r="CA12" s="94">
        <f>IF(Input!$H$8&lt;CA1,BZ12,IF(AND(CA$1&gt;=Input!$H$19,CA$1&lt;=Input!$I$19),Input!$B$19,0))</f>
        <v>0</v>
      </c>
      <c r="CB12" s="94">
        <f>IF(Input!$H$8&lt;CB1,CA12,IF(AND(CB$1&gt;=Input!$H$19,CB$1&lt;=Input!$I$19),Input!$B$19,0))</f>
        <v>0</v>
      </c>
      <c r="CC12" s="94">
        <f>IF(Input!$H$8&lt;CC1,CB12,IF(AND(CC$1&gt;=Input!$H$19,CC$1&lt;=Input!$I$19),Input!$B$19,0))</f>
        <v>0</v>
      </c>
      <c r="CD12" s="94">
        <f>IF(Input!$H$8&lt;CD1,CC12,IF(AND(CD$1&gt;=Input!$H$19,CD$1&lt;=Input!$I$19),Input!$B$19,0))</f>
        <v>0</v>
      </c>
      <c r="CE12" s="94">
        <f>IF(Input!$H$8&lt;CE1,CD12,IF(AND(CE$1&gt;=Input!$H$19,CE$1&lt;=Input!$I$19),Input!$B$19,0))</f>
        <v>0</v>
      </c>
      <c r="CF12" s="94">
        <f>IF(Input!$H$8&lt;CF1,CE12,IF(AND(CF$1&gt;=Input!$H$19,CF$1&lt;=Input!$I$19),Input!$B$19,0))</f>
        <v>0</v>
      </c>
      <c r="CG12" s="94">
        <f>IF(Input!$H$8&lt;CG1,CF12,IF(AND(CG$1&gt;=Input!$H$19,CG$1&lt;=Input!$I$19),Input!$B$19,0))</f>
        <v>0</v>
      </c>
      <c r="CH12" s="94">
        <f>IF(Input!$H$8&lt;CH1,CG12,IF(AND(CH$1&gt;=Input!$H$19,CH$1&lt;=Input!$I$19),Input!$B$19,0))</f>
        <v>0</v>
      </c>
      <c r="CI12" s="94">
        <f>IF(Input!$H$8&lt;CI1,CH12,IF(AND(CI$1&gt;=Input!$H$19,CI$1&lt;=Input!$I$19),Input!$B$19,0))</f>
        <v>0</v>
      </c>
      <c r="CJ12" s="94">
        <f>IF(Input!$H$8&lt;CJ1,CI12,IF(AND(CJ$1&gt;=Input!$H$19,CJ$1&lt;=Input!$I$19),Input!$B$19,0))</f>
        <v>0</v>
      </c>
      <c r="CK12" s="94">
        <f>IF(Input!$H$8&lt;CK1,CJ12,IF(AND(CK$1&gt;=Input!$H$19,CK$1&lt;=Input!$I$19),Input!$B$19,0))</f>
        <v>0</v>
      </c>
      <c r="CL12" s="94">
        <f>IF(Input!$H$8&lt;CL1,CK12,IF(AND(CL$1&gt;=Input!$H$19,CL$1&lt;=Input!$I$19),Input!$B$19,0))</f>
        <v>0</v>
      </c>
      <c r="CM12" s="94">
        <f>IF(Input!$H$8&lt;CM1,CL12,IF(AND(CM$1&gt;=Input!$H$19,CM$1&lt;=Input!$I$19),Input!$B$19,0))</f>
        <v>0</v>
      </c>
      <c r="CN12" s="94">
        <f>IF(Input!$H$8&lt;CN1,CM12,IF(AND(CN$1&gt;=Input!$H$19,CN$1&lt;=Input!$I$19),Input!$B$19,0))</f>
        <v>0</v>
      </c>
      <c r="CO12" s="94">
        <f>IF(Input!$H$8&lt;CO1,CN12,IF(AND(CO$1&gt;=Input!$H$19,CO$1&lt;=Input!$I$19),Input!$B$19,0))</f>
        <v>0</v>
      </c>
      <c r="CP12" s="94">
        <f>IF(Input!$H$8&lt;CP1,CO12,IF(AND(CP$1&gt;=Input!$H$19,CP$1&lt;=Input!$I$19),Input!$B$19,0))</f>
        <v>0</v>
      </c>
      <c r="CQ12" s="94">
        <f>IF(Input!$H$8&lt;CQ1,CP12,IF(AND(CQ$1&gt;=Input!$H$19,CQ$1&lt;=Input!$I$19),Input!$B$19,0))</f>
        <v>0</v>
      </c>
      <c r="CR12" s="94">
        <f>IF(Input!$H$8&lt;CR1,CQ12,IF(AND(CR$1&gt;=Input!$H$19,CR$1&lt;=Input!$I$19),Input!$B$19,0))</f>
        <v>0</v>
      </c>
      <c r="CS12" s="94">
        <f>IF(Input!$H$8&lt;CS1,CR12,IF(AND(CS$1&gt;=Input!$H$19,CS$1&lt;=Input!$I$19),Input!$B$19,0))</f>
        <v>0</v>
      </c>
      <c r="CT12" s="94">
        <f>IF(Input!$H$8&lt;CT1,CS12,IF(AND(CT$1&gt;=Input!$H$19,CT$1&lt;=Input!$I$19),Input!$B$19,0))</f>
        <v>0</v>
      </c>
      <c r="CU12" s="94">
        <f>IF(Input!$H$8&lt;CU1,CT12,IF(AND(CU$1&gt;=Input!$H$19,CU$1&lt;=Input!$I$19),Input!$B$19,0))</f>
        <v>0</v>
      </c>
      <c r="CV12" s="94">
        <f>IF(Input!$H$8&lt;CV1,CU12,IF(AND(CV$1&gt;=Input!$H$19,CV$1&lt;=Input!$I$19),Input!$B$19,0))</f>
        <v>0</v>
      </c>
      <c r="CW12" s="94">
        <f>IF(Input!$H$8&lt;CW1,CV12,IF(AND(CW$1&gt;=Input!$H$19,CW$1&lt;=Input!$I$19),Input!$B$19,0))</f>
        <v>0</v>
      </c>
      <c r="CX12" s="94">
        <f>IF(Input!$H$8&lt;CX1,CW12,IF(AND(CX$1&gt;=Input!$H$19,CX$1&lt;=Input!$I$19),Input!$B$19,0))</f>
        <v>0</v>
      </c>
      <c r="CY12" s="94">
        <f>IF(Input!$H$8&lt;CY1,CX12,IF(AND(CY$1&gt;=Input!$H$19,CY$1&lt;=Input!$I$19),Input!$B$19,0))</f>
        <v>0</v>
      </c>
      <c r="CZ12" s="94">
        <f>IF(Input!$H$8&lt;CZ1,CY12,IF(AND(CZ$1&gt;=Input!$H$19,CZ$1&lt;=Input!$I$19),Input!$B$19,0))</f>
        <v>0</v>
      </c>
      <c r="DA12" s="94">
        <f>IF(Input!$H$8&lt;DA1,CZ12,IF(AND(DA$1&gt;=Input!$H$19,DA$1&lt;=Input!$I$19),Input!$B$19,0))</f>
        <v>0</v>
      </c>
      <c r="DB12" s="94">
        <f>IF(Input!$H$8&lt;DB1,DA12,IF(AND(DB$1&gt;=Input!$H$19,DB$1&lt;=Input!$I$19),Input!$B$19,0))</f>
        <v>0</v>
      </c>
      <c r="DC12" s="94">
        <f>IF(Input!$H$8&lt;DC1,DB12,IF(AND(DC$1&gt;=Input!$H$19,DC$1&lt;=Input!$I$19),Input!$B$19,0))</f>
        <v>0</v>
      </c>
      <c r="DD12" s="94">
        <f>IF(Input!$H$8&lt;DD1,DC12,IF(AND(DD$1&gt;=Input!$H$19,DD$1&lt;=Input!$I$19),Input!$B$19,0))</f>
        <v>0</v>
      </c>
      <c r="DE12" s="94">
        <f>IF(Input!$H$8&lt;DE1,DD12,IF(AND(DE$1&gt;=Input!$H$19,DE$1&lt;=Input!$I$19),Input!$B$19,0))</f>
        <v>0</v>
      </c>
      <c r="DF12" s="94">
        <f>IF(Input!$H$8&lt;DF1,DE12,IF(AND(DF$1&gt;=Input!$H$19,DF$1&lt;=Input!$I$19),Input!$B$19,0))</f>
        <v>0</v>
      </c>
      <c r="DG12" s="94">
        <f>IF(Input!$H$8&lt;DG1,DF12,IF(AND(DG$1&gt;=Input!$H$19,DG$1&lt;=Input!$I$19),Input!$B$19,0))</f>
        <v>0</v>
      </c>
      <c r="DH12" s="94">
        <f>IF(Input!$H$8&lt;DH1,DG12,IF(AND(DH$1&gt;=Input!$H$19,DH$1&lt;=Input!$I$19),Input!$B$19,0))</f>
        <v>0</v>
      </c>
      <c r="DI12" s="94">
        <f>IF(Input!$H$8&lt;DI1,DH12,IF(AND(DI$1&gt;=Input!$H$19,DI$1&lt;=Input!$I$19),Input!$B$19,0))</f>
        <v>0</v>
      </c>
      <c r="DJ12" s="94">
        <f>IF(Input!$H$8&lt;DJ1,DI12,IF(AND(DJ$1&gt;=Input!$H$19,DJ$1&lt;=Input!$I$19),Input!$B$19,0))</f>
        <v>0</v>
      </c>
      <c r="DK12" s="94">
        <f>IF(Input!$H$8&lt;DK1,DJ12,IF(AND(DK$1&gt;=Input!$H$19,DK$1&lt;=Input!$I$19),Input!$B$19,0))</f>
        <v>0</v>
      </c>
      <c r="DL12" s="94">
        <f>IF(Input!$H$8&lt;DL1,DK12,IF(AND(DL$1&gt;=Input!$H$19,DL$1&lt;=Input!$I$19),Input!$B$19,0))</f>
        <v>0</v>
      </c>
      <c r="DM12" s="94">
        <f>IF(Input!$H$8&lt;DM1,DL12,IF(AND(DM$1&gt;=Input!$H$19,DM$1&lt;=Input!$I$19),Input!$B$19,0))</f>
        <v>0</v>
      </c>
      <c r="DN12" s="94">
        <f>IF(Input!$H$8&lt;DN1,DM12,IF(AND(DN$1&gt;=Input!$H$19,DN$1&lt;=Input!$I$19),Input!$B$19,0))</f>
        <v>0</v>
      </c>
      <c r="DO12" s="94">
        <f>IF(Input!$H$8&lt;DO1,DN12,IF(AND(DO$1&gt;=Input!$H$19,DO$1&lt;=Input!$I$19),Input!$B$19,0))</f>
        <v>0</v>
      </c>
      <c r="DP12" s="94">
        <f>IF(Input!$H$8&lt;DP1,DO12,IF(AND(DP$1&gt;=Input!$H$19,DP$1&lt;=Input!$I$19),Input!$B$19,0))</f>
        <v>0</v>
      </c>
      <c r="DQ12" s="94">
        <f>IF(Input!$H$8&lt;DQ1,DP12,IF(AND(DQ$1&gt;=Input!$H$19,DQ$1&lt;=Input!$I$19),Input!$B$19,0))</f>
        <v>0</v>
      </c>
      <c r="DR12" s="94">
        <f>IF(Input!$H$8&lt;DR1,DQ12,IF(AND(DR$1&gt;=Input!$H$19,DR$1&lt;=Input!$I$19),Input!$B$19,0))</f>
        <v>0</v>
      </c>
      <c r="DS12" s="94">
        <f>IF(Input!$H$8&lt;DS1,DR12,IF(AND(DS$1&gt;=Input!$H$19,DS$1&lt;=Input!$I$19),Input!$B$19,0))</f>
        <v>0</v>
      </c>
      <c r="DT12" s="94">
        <f>IF(Input!$H$8&lt;DT1,DS12,IF(AND(DT$1&gt;=Input!$H$19,DT$1&lt;=Input!$I$19),Input!$B$19,0))</f>
        <v>0</v>
      </c>
      <c r="DU12" s="94">
        <f>IF(Input!$H$8&lt;DU1,DT12,IF(AND(DU$1&gt;=Input!$H$19,DU$1&lt;=Input!$I$19),Input!$B$19,0))</f>
        <v>0</v>
      </c>
      <c r="DV12" s="94">
        <f>IF(Input!$H$8&lt;DV1,DU12,IF(AND(DV$1&gt;=Input!$H$19,DV$1&lt;=Input!$I$19),Input!$B$19,0))</f>
        <v>0</v>
      </c>
      <c r="DW12" s="94">
        <f>IF(Input!$H$8&lt;DW1,DV12,IF(AND(DW$1&gt;=Input!$H$19,DW$1&lt;=Input!$I$19),Input!$B$19,0))</f>
        <v>0</v>
      </c>
      <c r="DX12" s="94">
        <f>IF(Input!$H$8&lt;DX1,DW12,IF(AND(DX$1&gt;=Input!$H$19,DX$1&lt;=Input!$I$19),Input!$B$19,0))</f>
        <v>0</v>
      </c>
      <c r="DY12" s="94">
        <f>IF(Input!$H$8&lt;DY1,DX12,IF(AND(DY$1&gt;=Input!$H$19,DY$1&lt;=Input!$I$19),Input!$B$19,0))</f>
        <v>0</v>
      </c>
      <c r="DZ12" s="94">
        <f>IF(Input!$H$8&lt;DZ1,DY12,IF(AND(DZ$1&gt;=Input!$H$19,DZ$1&lt;=Input!$I$19),Input!$B$19,0))</f>
        <v>0</v>
      </c>
      <c r="EA12" s="94">
        <f>IF(Input!$H$8&lt;EA1,DZ12,IF(AND(EA$1&gt;=Input!$H$19,EA$1&lt;=Input!$I$19),Input!$B$19,0))</f>
        <v>0</v>
      </c>
      <c r="EB12" s="94">
        <f>IF(Input!$H$8&lt;EB1,EA12,IF(AND(EB$1&gt;=Input!$H$19,EB$1&lt;=Input!$I$19),Input!$B$19,0))</f>
        <v>0</v>
      </c>
      <c r="EC12" s="94">
        <f>IF(Input!$H$8&lt;EC1,EB12,IF(AND(EC$1&gt;=Input!$H$19,EC$1&lt;=Input!$I$19),Input!$B$19,0))</f>
        <v>0</v>
      </c>
      <c r="ED12" s="94">
        <f>IF(Input!$H$8&lt;ED1,EC12,IF(AND(ED$1&gt;=Input!$H$19,ED$1&lt;=Input!$I$19),Input!$B$19,0))</f>
        <v>0</v>
      </c>
      <c r="EE12" s="94">
        <f>IF(Input!$H$8&lt;EE1,ED12,IF(AND(EE$1&gt;=Input!$H$19,EE$1&lt;=Input!$I$19),Input!$B$19,0))</f>
        <v>0</v>
      </c>
      <c r="EF12" s="94">
        <f>IF(Input!$H$8&lt;EF1,EE12,IF(AND(EF$1&gt;=Input!$H$19,EF$1&lt;=Input!$I$19),Input!$B$19,0))</f>
        <v>0</v>
      </c>
      <c r="EG12" s="94">
        <f>IF(Input!$H$8&lt;EG1,EF12,IF(AND(EG$1&gt;=Input!$H$19,EG$1&lt;=Input!$I$19),Input!$B$19,0))</f>
        <v>0</v>
      </c>
      <c r="EH12" s="94">
        <f>IF(Input!$H$8&lt;EH1,EG12,IF(AND(EH$1&gt;=Input!$H$19,EH$1&lt;=Input!$I$19),Input!$B$19,0))</f>
        <v>0</v>
      </c>
      <c r="EI12" s="94">
        <f>IF(Input!$H$8&lt;EI1,EH12,IF(AND(EI$1&gt;=Input!$H$19,EI$1&lt;=Input!$I$19),Input!$B$19,0))</f>
        <v>0</v>
      </c>
      <c r="EJ12" s="94">
        <f>IF(Input!$H$8&lt;EJ1,EI12,IF(AND(EJ$1&gt;=Input!$H$19,EJ$1&lt;=Input!$I$19),Input!$B$19,0))</f>
        <v>0</v>
      </c>
      <c r="EK12" s="94">
        <f>IF(Input!$H$8&lt;EK1,EJ12,IF(AND(EK$1&gt;=Input!$H$19,EK$1&lt;=Input!$I$19),Input!$B$19,0))</f>
        <v>0</v>
      </c>
      <c r="EL12" s="94">
        <f>IF(Input!$H$8&lt;EL1,EK12,IF(AND(EL$1&gt;=Input!$H$19,EL$1&lt;=Input!$I$19),Input!$B$19,0))</f>
        <v>0</v>
      </c>
      <c r="EM12" s="94">
        <f>IF(Input!$H$8&lt;EM1,EL12,IF(AND(EM$1&gt;=Input!$H$19,EM$1&lt;=Input!$I$19),Input!$B$19,0))</f>
        <v>0</v>
      </c>
      <c r="EN12" s="94">
        <f>IF(Input!$H$8&lt;EN1,EM12,IF(AND(EN$1&gt;=Input!$H$19,EN$1&lt;=Input!$I$19),Input!$B$19,0))</f>
        <v>0</v>
      </c>
      <c r="EO12" s="94">
        <f>IF(Input!$H$8&lt;EO1,EN12,IF(AND(EO$1&gt;=Input!$H$19,EO$1&lt;=Input!$I$19),Input!$B$19,0))</f>
        <v>0</v>
      </c>
      <c r="EP12" s="94">
        <f>IF(Input!$H$8&lt;EP1,EO12,IF(AND(EP$1&gt;=Input!$H$19,EP$1&lt;=Input!$I$19),Input!$B$19,0))</f>
        <v>0</v>
      </c>
      <c r="EQ12" s="94">
        <f>IF(Input!$H$8&lt;EQ1,EP12,IF(AND(EQ$1&gt;=Input!$H$19,EQ$1&lt;=Input!$I$19),Input!$B$19,0))</f>
        <v>0</v>
      </c>
      <c r="ER12" s="94">
        <f>IF(Input!$H$8&lt;ER1,EQ12,IF(AND(ER$1&gt;=Input!$H$19,ER$1&lt;=Input!$I$19),Input!$B$19,0))</f>
        <v>0</v>
      </c>
      <c r="ES12" s="94">
        <f>IF(Input!$H$8&lt;ES1,ER12,IF(AND(ES$1&gt;=Input!$H$19,ES$1&lt;=Input!$I$19),Input!$B$19,0))</f>
        <v>0</v>
      </c>
      <c r="ET12" s="94">
        <f>IF(Input!$H$8&lt;ET1,ES12,IF(AND(ET$1&gt;=Input!$H$19,ET$1&lt;=Input!$I$19),Input!$B$19,0))</f>
        <v>0</v>
      </c>
      <c r="EU12" s="94">
        <f>IF(Input!$H$8&lt;EU1,ET12,IF(AND(EU$1&gt;=Input!$H$19,EU$1&lt;=Input!$I$19),Input!$B$19,0))</f>
        <v>0</v>
      </c>
      <c r="EV12" s="94">
        <f>IF(Input!$H$8&lt;EV1,EU12,IF(AND(EV$1&gt;=Input!$H$19,EV$1&lt;=Input!$I$19),Input!$B$19,0))</f>
        <v>0</v>
      </c>
      <c r="EW12" s="94">
        <f>IF(Input!$H$8&lt;EW1,EV12,IF(AND(EW$1&gt;=Input!$H$19,EW$1&lt;=Input!$I$19),Input!$B$19,0))</f>
        <v>0</v>
      </c>
      <c r="EX12" s="94">
        <f>IF(Input!$H$8&lt;EX1,EW12,IF(AND(EX$1&gt;=Input!$H$19,EX$1&lt;=Input!$I$19),Input!$B$19,0))</f>
        <v>0</v>
      </c>
      <c r="EY12" s="94">
        <f>IF(Input!$H$8&lt;EY1,EX12,IF(AND(EY$1&gt;=Input!$H$19,EY$1&lt;=Input!$I$19),Input!$B$19,0))</f>
        <v>0</v>
      </c>
      <c r="EZ12" s="94">
        <f>IF(Input!$H$8&lt;EZ1,EY12,IF(AND(EZ$1&gt;=Input!$H$19,EZ$1&lt;=Input!$I$19),Input!$B$19,0))</f>
        <v>0</v>
      </c>
      <c r="FA12" s="94">
        <f>IF(Input!$H$8&lt;FA1,EZ12,IF(AND(FA$1&gt;=Input!$H$19,FA$1&lt;=Input!$I$19),Input!$B$19,0))</f>
        <v>0</v>
      </c>
      <c r="FB12" s="94">
        <f>IF(Input!$H$8&lt;FB1,FA12,IF(AND(FB$1&gt;=Input!$H$19,FB$1&lt;=Input!$I$19),Input!$B$19,0))</f>
        <v>0</v>
      </c>
      <c r="FC12" s="94">
        <f>IF(Input!$H$8&lt;FC1,FB12,IF(AND(FC$1&gt;=Input!$H$19,FC$1&lt;=Input!$I$19),Input!$B$19,0))</f>
        <v>0</v>
      </c>
      <c r="FD12" s="94">
        <f>IF(Input!$H$8&lt;FD1,FC12,IF(AND(FD$1&gt;=Input!$H$19,FD$1&lt;=Input!$I$19),Input!$B$19,0))</f>
        <v>0</v>
      </c>
      <c r="FE12" s="94">
        <f>IF(Input!$H$8&lt;FE1,FD12,IF(AND(FE$1&gt;=Input!$H$19,FE$1&lt;=Input!$I$19),Input!$B$19,0))</f>
        <v>0</v>
      </c>
      <c r="FF12" s="94">
        <f>IF(Input!$H$8&lt;FF1,FE12,IF(AND(FF$1&gt;=Input!$H$19,FF$1&lt;=Input!$I$19),Input!$B$19,0))</f>
        <v>0</v>
      </c>
      <c r="FG12" s="94">
        <f>IF(Input!$H$8&lt;FG1,FF12,IF(AND(FG$1&gt;=Input!$H$19,FG$1&lt;=Input!$I$19),Input!$B$19,0))</f>
        <v>0</v>
      </c>
      <c r="FH12" s="94">
        <f>IF(Input!$H$8&lt;FH1,FG12,IF(AND(FH$1&gt;=Input!$H$19,FH$1&lt;=Input!$I$19),Input!$B$19,0))</f>
        <v>0</v>
      </c>
      <c r="FI12" s="94">
        <f>IF(Input!$H$8&lt;FI1,FH12,IF(AND(FI$1&gt;=Input!$H$19,FI$1&lt;=Input!$I$19),Input!$B$19,0))</f>
        <v>0</v>
      </c>
      <c r="FJ12" s="94">
        <f>IF(Input!$H$8&lt;FJ1,FI12,IF(AND(FJ$1&gt;=Input!$H$19,FJ$1&lt;=Input!$I$19),Input!$B$19,0))</f>
        <v>0</v>
      </c>
      <c r="FK12" s="94">
        <f>IF(Input!$H$8&lt;FK1,FJ12,IF(AND(FK$1&gt;=Input!$H$19,FK$1&lt;=Input!$I$19),Input!$B$19,0))</f>
        <v>0</v>
      </c>
      <c r="FL12" s="94">
        <f>IF(Input!$H$8&lt;FL1,FK12,IF(AND(FL$1&gt;=Input!$H$19,FL$1&lt;=Input!$I$19),Input!$B$19,0))</f>
        <v>0</v>
      </c>
      <c r="FM12" s="94">
        <f>IF(Input!$H$8&lt;FM1,FL12,IF(AND(FM$1&gt;=Input!$H$19,FM$1&lt;=Input!$I$19),Input!$B$19,0))</f>
        <v>0</v>
      </c>
      <c r="FN12" s="94">
        <f>IF(Input!$H$8&lt;FN1,FM12,IF(AND(FN$1&gt;=Input!$H$19,FN$1&lt;=Input!$I$19),Input!$B$19,0))</f>
        <v>0</v>
      </c>
      <c r="FO12" s="94">
        <f>IF(Input!$H$8&lt;FO1,FN12,IF(AND(FO$1&gt;=Input!$H$19,FO$1&lt;=Input!$I$19),Input!$B$19,0))</f>
        <v>0</v>
      </c>
      <c r="FP12" s="94">
        <f>IF(Input!$H$8&lt;FP1,FO12,IF(AND(FP$1&gt;=Input!$H$19,FP$1&lt;=Input!$I$19),Input!$B$19,0))</f>
        <v>0</v>
      </c>
      <c r="FQ12" s="94">
        <f>IF(Input!$H$8&lt;FQ1,FP12,IF(AND(FQ$1&gt;=Input!$H$19,FQ$1&lt;=Input!$I$19),Input!$B$19,0))</f>
        <v>0</v>
      </c>
      <c r="FR12" s="94">
        <f>IF(Input!$H$8&lt;FR1,FQ12,IF(AND(FR$1&gt;=Input!$H$19,FR$1&lt;=Input!$I$19),Input!$B$19,0))</f>
        <v>0</v>
      </c>
      <c r="FS12" s="94">
        <f>IF(Input!$H$8&lt;FS1,FR12,IF(AND(FS$1&gt;=Input!$H$19,FS$1&lt;=Input!$I$19),Input!$B$19,0))</f>
        <v>0</v>
      </c>
      <c r="FT12" s="94">
        <f>IF(Input!$H$8&lt;FT1,FS12,IF(AND(FT$1&gt;=Input!$H$19,FT$1&lt;=Input!$I$19),Input!$B$19,0))</f>
        <v>0</v>
      </c>
      <c r="FU12" s="94">
        <f>IF(Input!$H$8&lt;FU1,FT12,IF(AND(FU$1&gt;=Input!$H$19,FU$1&lt;=Input!$I$19),Input!$B$19,0))</f>
        <v>0</v>
      </c>
      <c r="FV12" s="94">
        <f>IF(Input!$H$8&lt;FV1,FU12,IF(AND(FV$1&gt;=Input!$H$19,FV$1&lt;=Input!$I$19),Input!$B$19,0))</f>
        <v>0</v>
      </c>
      <c r="FW12" s="94">
        <f>IF(Input!$H$8&lt;FW1,FV12,IF(AND(FW$1&gt;=Input!$H$19,FW$1&lt;=Input!$I$19),Input!$B$19,0))</f>
        <v>0</v>
      </c>
      <c r="FX12" s="94">
        <f>IF(Input!$H$8&lt;FX1,FW12,IF(AND(FX$1&gt;=Input!$H$19,FX$1&lt;=Input!$I$19),Input!$B$19,0))</f>
        <v>0</v>
      </c>
      <c r="FY12" s="94">
        <f>IF(Input!$H$8&lt;FY1,FX12,IF(AND(FY$1&gt;=Input!$H$19,FY$1&lt;=Input!$I$19),Input!$B$19,0))</f>
        <v>0</v>
      </c>
      <c r="FZ12" s="94">
        <f>IF(Input!$H$8&lt;FZ1,FY12,IF(AND(FZ$1&gt;=Input!$H$19,FZ$1&lt;=Input!$I$19),Input!$B$19,0))</f>
        <v>0</v>
      </c>
      <c r="GA12" s="94">
        <f>IF(Input!$H$8&lt;GA1,FZ12,IF(AND(GA$1&gt;=Input!$H$19,GA$1&lt;=Input!$I$19),Input!$B$19,0))</f>
        <v>0</v>
      </c>
      <c r="GB12" s="94">
        <f>IF(Input!$H$8&lt;GB1,GA12,IF(AND(GB$1&gt;=Input!$H$19,GB$1&lt;=Input!$I$19),Input!$B$19,0))</f>
        <v>0</v>
      </c>
      <c r="GC12" s="94">
        <f>IF(Input!$H$8&lt;GC1,GB12,IF(AND(GC$1&gt;=Input!$H$19,GC$1&lt;=Input!$I$19),Input!$B$19,0))</f>
        <v>0</v>
      </c>
      <c r="GD12" s="94">
        <f>IF(Input!$H$8&lt;GD1,GC12,IF(AND(GD$1&gt;=Input!$H$19,GD$1&lt;=Input!$I$19),Input!$B$19,0))</f>
        <v>0</v>
      </c>
      <c r="GE12" s="94">
        <f>IF(Input!$H$8&lt;GE1,GD12,IF(AND(GE$1&gt;=Input!$H$19,GE$1&lt;=Input!$I$19),Input!$B$19,0))</f>
        <v>0</v>
      </c>
      <c r="GF12" s="94">
        <f>IF(Input!$H$8&lt;GF1,GE12,IF(AND(GF$1&gt;=Input!$H$19,GF$1&lt;=Input!$I$19),Input!$B$19,0))</f>
        <v>0</v>
      </c>
      <c r="GG12" s="94">
        <f>IF(Input!$H$8&lt;GG1,GF12,IF(AND(GG$1&gt;=Input!$H$19,GG$1&lt;=Input!$I$19),Input!$B$19,0))</f>
        <v>0</v>
      </c>
      <c r="GH12" s="94">
        <f>IF(Input!$H$8&lt;GH1,GG12,IF(AND(GH$1&gt;=Input!$H$19,GH$1&lt;=Input!$I$19),Input!$B$19,0))</f>
        <v>0</v>
      </c>
      <c r="GI12" s="94">
        <f>IF(Input!$H$8&lt;GI1,GH12,IF(AND(GI$1&gt;=Input!$H$19,GI$1&lt;=Input!$I$19),Input!$B$19,0))</f>
        <v>0</v>
      </c>
      <c r="GJ12" s="94">
        <f>IF(Input!$H$8&lt;GJ1,GI12,IF(AND(GJ$1&gt;=Input!$H$19,GJ$1&lt;=Input!$I$19),Input!$B$19,0))</f>
        <v>0</v>
      </c>
      <c r="GK12" s="94">
        <f>IF(Input!$H$8&lt;GK1,GJ12,IF(AND(GK$1&gt;=Input!$H$19,GK$1&lt;=Input!$I$19),Input!$B$19,0))</f>
        <v>0</v>
      </c>
      <c r="GL12" s="94">
        <f>IF(Input!$H$8&lt;GL1,GK12,IF(AND(GL$1&gt;=Input!$H$19,GL$1&lt;=Input!$I$19),Input!$B$19,0))</f>
        <v>0</v>
      </c>
      <c r="GM12" s="94">
        <f>IF(Input!$H$8&lt;GM1,GL12,IF(AND(GM$1&gt;=Input!$H$19,GM$1&lt;=Input!$I$19),Input!$B$19,0))</f>
        <v>0</v>
      </c>
      <c r="GN12" s="94">
        <f>IF(Input!$H$8&lt;GN1,GM12,IF(AND(GN$1&gt;=Input!$H$19,GN$1&lt;=Input!$I$19),Input!$B$19,0))</f>
        <v>0</v>
      </c>
      <c r="GO12" s="94">
        <f>IF(Input!$H$8&lt;GO1,GN12,IF(AND(GO$1&gt;=Input!$H$19,GO$1&lt;=Input!$I$19),Input!$B$19,0))</f>
        <v>0</v>
      </c>
      <c r="GP12" s="94">
        <f>IF(Input!$H$8&lt;GP1,GO12,IF(AND(GP$1&gt;=Input!$H$19,GP$1&lt;=Input!$I$19),Input!$B$19,0))</f>
        <v>0</v>
      </c>
      <c r="GQ12" s="94">
        <f>IF(Input!$H$8&lt;GQ1,GP12,IF(AND(GQ$1&gt;=Input!$H$19,GQ$1&lt;=Input!$I$19),Input!$B$19,0))</f>
        <v>0</v>
      </c>
      <c r="GR12" s="94">
        <f>IF(Input!$H$8&lt;GR1,GQ12,IF(AND(GR$1&gt;=Input!$H$19,GR$1&lt;=Input!$I$19),Input!$B$19,0))</f>
        <v>0</v>
      </c>
      <c r="GS12" s="94">
        <f>IF(Input!$H$8&lt;GS1,GR12,IF(AND(GS$1&gt;=Input!$H$19,GS$1&lt;=Input!$I$19),Input!$B$19,0))</f>
        <v>0</v>
      </c>
      <c r="GT12" s="94">
        <f>IF(Input!$H$8&lt;GT1,GS12,IF(AND(GT$1&gt;=Input!$H$19,GT$1&lt;=Input!$I$19),Input!$B$19,0))</f>
        <v>0</v>
      </c>
      <c r="GU12" s="94">
        <f>IF(Input!$H$8&lt;GU1,GT12,IF(AND(GU$1&gt;=Input!$H$19,GU$1&lt;=Input!$I$19),Input!$B$19,0))</f>
        <v>0</v>
      </c>
      <c r="GV12" s="94">
        <f>IF(Input!$H$8&lt;GV1,GU12,IF(AND(GV$1&gt;=Input!$H$19,GV$1&lt;=Input!$I$19),Input!$B$19,0))</f>
        <v>0</v>
      </c>
      <c r="GW12" s="94">
        <f>IF(Input!$H$8&lt;GW1,GV12,IF(AND(GW$1&gt;=Input!$H$19,GW$1&lt;=Input!$I$19),Input!$B$19,0))</f>
        <v>0</v>
      </c>
      <c r="GX12" s="94">
        <f>IF(Input!$H$8&lt;GX1,GW12,IF(AND(GX$1&gt;=Input!$H$19,GX$1&lt;=Input!$I$19),Input!$B$19,0))</f>
        <v>0</v>
      </c>
      <c r="GY12" s="94">
        <f>IF(Input!$H$8&lt;GY1,GX12,IF(AND(GY$1&gt;=Input!$H$19,GY$1&lt;=Input!$I$19),Input!$B$19,0))</f>
        <v>0</v>
      </c>
      <c r="GZ12" s="94">
        <f>IF(Input!$H$8&lt;GZ1,GY12,IF(AND(GZ$1&gt;=Input!$H$19,GZ$1&lt;=Input!$I$19),Input!$B$19,0))</f>
        <v>0</v>
      </c>
      <c r="HA12" s="94">
        <f>IF(Input!$H$8&lt;HA1,GZ12,IF(AND(HA$1&gt;=Input!$H$19,HA$1&lt;=Input!$I$19),Input!$B$19,0))</f>
        <v>0</v>
      </c>
      <c r="HB12" s="94">
        <f>IF(Input!$H$8&lt;HB1,HA12,IF(AND(HB$1&gt;=Input!$H$19,HB$1&lt;=Input!$I$19),Input!$B$19,0))</f>
        <v>0</v>
      </c>
      <c r="HC12" s="94">
        <f>IF(Input!$H$8&lt;HC1,HB12,IF(AND(HC$1&gt;=Input!$H$19,HC$1&lt;=Input!$I$19),Input!$B$19,0))</f>
        <v>0</v>
      </c>
      <c r="HD12" s="94">
        <f>IF(Input!$H$8&lt;HD1,HC12,IF(AND(HD$1&gt;=Input!$H$19,HD$1&lt;=Input!$I$19),Input!$B$19,0))</f>
        <v>0</v>
      </c>
      <c r="HE12" s="94">
        <f>IF(Input!$H$8&lt;HE1,HD12,IF(AND(HE$1&gt;=Input!$H$19,HE$1&lt;=Input!$I$19),Input!$B$19,0))</f>
        <v>0</v>
      </c>
      <c r="HF12" s="94">
        <f>IF(Input!$H$8&lt;HF1,HE12,IF(AND(HF$1&gt;=Input!$H$19,HF$1&lt;=Input!$I$19),Input!$B$19,0))</f>
        <v>0</v>
      </c>
      <c r="HG12" s="94">
        <f>IF(Input!$H$8&lt;HG1,HF12,IF(AND(HG$1&gt;=Input!$H$19,HG$1&lt;=Input!$I$19),Input!$B$19,0))</f>
        <v>0</v>
      </c>
      <c r="HH12" s="94">
        <f>IF(Input!$H$8&lt;HH1,HG12,IF(AND(HH$1&gt;=Input!$H$19,HH$1&lt;=Input!$I$19),Input!$B$19,0))</f>
        <v>0</v>
      </c>
      <c r="HI12" s="94">
        <f>IF(Input!$H$8&lt;HI1,HH12,IF(AND(HI$1&gt;=Input!$H$19,HI$1&lt;=Input!$I$19),Input!$B$19,0))</f>
        <v>0</v>
      </c>
      <c r="HJ12" s="94">
        <f>IF(Input!$H$8&lt;HJ1,HI12,IF(AND(HJ$1&gt;=Input!$H$19,HJ$1&lt;=Input!$I$19),Input!$B$19,0))</f>
        <v>0</v>
      </c>
      <c r="HK12" s="94">
        <f>IF(Input!$H$8&lt;HK1,HJ12,IF(AND(HK$1&gt;=Input!$H$19,HK$1&lt;=Input!$I$19),Input!$B$19,0))</f>
        <v>0</v>
      </c>
      <c r="HL12" s="94">
        <f>IF(Input!$H$8&lt;HL1,HK12,IF(AND(HL$1&gt;=Input!$H$19,HL$1&lt;=Input!$I$19),Input!$B$19,0))</f>
        <v>0</v>
      </c>
      <c r="HM12" s="94">
        <f>IF(Input!$H$8&lt;HM1,HL12,IF(AND(HM$1&gt;=Input!$H$19,HM$1&lt;=Input!$I$19),Input!$B$19,0))</f>
        <v>0</v>
      </c>
      <c r="HN12" s="94">
        <f>IF(Input!$H$8&lt;HN1,HM12,IF(AND(HN$1&gt;=Input!$H$19,HN$1&lt;=Input!$I$19),Input!$B$19,0))</f>
        <v>0</v>
      </c>
      <c r="HO12" s="94">
        <f>IF(Input!$H$8&lt;HO1,HN12,IF(AND(HO$1&gt;=Input!$H$19,HO$1&lt;=Input!$I$19),Input!$B$19,0))</f>
        <v>0</v>
      </c>
      <c r="HP12" s="94">
        <f>IF(Input!$H$8&lt;HP1,HO12,IF(AND(HP$1&gt;=Input!$H$19,HP$1&lt;=Input!$I$19),Input!$B$19,0))</f>
        <v>0</v>
      </c>
      <c r="HQ12" s="94">
        <f>IF(Input!$H$8&lt;HQ1,HP12,IF(AND(HQ$1&gt;=Input!$H$19,HQ$1&lt;=Input!$I$19),Input!$B$19,0))</f>
        <v>0</v>
      </c>
      <c r="HR12" s="94">
        <f>IF(Input!$H$8&lt;HR1,HQ12,IF(AND(HR$1&gt;=Input!$H$19,HR$1&lt;=Input!$I$19),Input!$B$19,0))</f>
        <v>0</v>
      </c>
      <c r="HS12" s="94">
        <f>IF(Input!$H$8&lt;HS1,HR12,IF(AND(HS$1&gt;=Input!$H$19,HS$1&lt;=Input!$I$19),Input!$B$19,0))</f>
        <v>0</v>
      </c>
      <c r="HT12" s="94">
        <f>IF(Input!$H$8&lt;HT1,HS12,IF(AND(HT$1&gt;=Input!$H$19,HT$1&lt;=Input!$I$19),Input!$B$19,0))</f>
        <v>0</v>
      </c>
      <c r="HU12" s="94">
        <f>IF(Input!$H$8&lt;HU1,HT12,IF(AND(HU$1&gt;=Input!$H$19,HU$1&lt;=Input!$I$19),Input!$B$19,0))</f>
        <v>0</v>
      </c>
      <c r="HV12" s="94">
        <f>IF(Input!$H$8&lt;HV1,HU12,IF(AND(HV$1&gt;=Input!$H$19,HV$1&lt;=Input!$I$19),Input!$B$19,0))</f>
        <v>0</v>
      </c>
      <c r="HW12" s="94">
        <f>IF(Input!$H$8&lt;HW1,HV12,IF(AND(HW$1&gt;=Input!$H$19,HW$1&lt;=Input!$I$19),Input!$B$19,0))</f>
        <v>0</v>
      </c>
      <c r="HX12" s="94">
        <f>IF(Input!$H$8&lt;HX1,HW12,IF(AND(HX$1&gt;=Input!$H$19,HX$1&lt;=Input!$I$19),Input!$B$19,0))</f>
        <v>0</v>
      </c>
      <c r="HY12" s="94">
        <f>IF(Input!$H$8&lt;HY1,HX12,IF(AND(HY$1&gt;=Input!$H$19,HY$1&lt;=Input!$I$19),Input!$B$19,0))</f>
        <v>0</v>
      </c>
      <c r="HZ12" s="94">
        <f>IF(Input!$H$8&lt;HZ1,HY12,IF(AND(HZ$1&gt;=Input!$H$19,HZ$1&lt;=Input!$I$19),Input!$B$19,0))</f>
        <v>0</v>
      </c>
      <c r="IA12" s="94">
        <f>IF(Input!$H$8&lt;IA1,HZ12,IF(AND(IA$1&gt;=Input!$H$19,IA$1&lt;=Input!$I$19),Input!$B$19,0))</f>
        <v>0</v>
      </c>
      <c r="IB12" s="94">
        <f>IF(Input!$H$8&lt;IB1,IA12,IF(AND(IB$1&gt;=Input!$H$19,IB$1&lt;=Input!$I$19),Input!$B$19,0))</f>
        <v>0</v>
      </c>
      <c r="IC12" s="94">
        <f>IF(Input!$H$8&lt;IC1,IB12,IF(AND(IC$1&gt;=Input!$H$19,IC$1&lt;=Input!$I$19),Input!$B$19,0))</f>
        <v>0</v>
      </c>
      <c r="ID12" s="94">
        <f>IF(Input!$H$8&lt;ID1,IC12,IF(AND(ID$1&gt;=Input!$H$19,ID$1&lt;=Input!$I$19),Input!$B$19,0))</f>
        <v>0</v>
      </c>
      <c r="IE12" s="94">
        <f>IF(Input!$H$8&lt;IE1,ID12,IF(AND(IE$1&gt;=Input!$H$19,IE$1&lt;=Input!$I$19),Input!$B$19,0))</f>
        <v>0</v>
      </c>
      <c r="IF12" s="94">
        <f>IF(Input!$H$8&lt;IF1,IE12,IF(AND(IF$1&gt;=Input!$H$19,IF$1&lt;=Input!$I$19),Input!$B$19,0))</f>
        <v>0</v>
      </c>
      <c r="IG12" s="94">
        <f>IF(Input!$H$8&lt;IG1,IF12,IF(AND(IG$1&gt;=Input!$H$19,IG$1&lt;=Input!$I$19),Input!$B$19,0))</f>
        <v>0</v>
      </c>
      <c r="IH12" s="94">
        <f>IF(Input!$H$8&lt;IH1,IG12,IF(AND(IH$1&gt;=Input!$H$19,IH$1&lt;=Input!$I$19),Input!$B$19,0))</f>
        <v>0</v>
      </c>
      <c r="II12" s="94">
        <f>IF(Input!$H$8&lt;II1,IH12,IF(AND(II$1&gt;=Input!$H$19,II$1&lt;=Input!$I$19),Input!$B$19,0))</f>
        <v>0</v>
      </c>
      <c r="IJ12" s="94">
        <f>IF(Input!$H$8&lt;IJ1,II12,IF(AND(IJ$1&gt;=Input!$H$19,IJ$1&lt;=Input!$I$19),Input!$B$19,0))</f>
        <v>0</v>
      </c>
      <c r="IK12" s="94">
        <f>IF(Input!$H$8&lt;IK1,IJ12,IF(AND(IK$1&gt;=Input!$H$19,IK$1&lt;=Input!$I$19),Input!$B$19,0))</f>
        <v>0</v>
      </c>
      <c r="IL12" s="94">
        <f>IF(Input!$H$8&lt;IL1,IK12,IF(AND(IL$1&gt;=Input!$H$19,IL$1&lt;=Input!$I$19),Input!$B$19,0))</f>
        <v>0</v>
      </c>
      <c r="IM12" s="94">
        <f>IF(Input!$H$8&lt;IM1,IL12,IF(AND(IM$1&gt;=Input!$H$19,IM$1&lt;=Input!$I$19),Input!$B$19,0))</f>
        <v>0</v>
      </c>
      <c r="IN12" s="94">
        <f>IF(Input!$H$8&lt;IN1,IM12,IF(AND(IN$1&gt;=Input!$H$19,IN$1&lt;=Input!$I$19),Input!$B$19,0))</f>
        <v>0</v>
      </c>
      <c r="IO12" s="94">
        <f>IF(Input!$H$8&lt;IO1,IN12,IF(AND(IO$1&gt;=Input!$H$19,IO$1&lt;=Input!$I$19),Input!$B$19,0))</f>
        <v>0</v>
      </c>
      <c r="IP12" s="94">
        <f>IF(Input!$H$8&lt;IP1,IO12,IF(AND(IP$1&gt;=Input!$H$19,IP$1&lt;=Input!$I$19),Input!$B$19,0))</f>
        <v>0</v>
      </c>
      <c r="IQ12" s="94">
        <f>IF(Input!$H$8&lt;IQ1,IP12,IF(AND(IQ$1&gt;=Input!$H$19,IQ$1&lt;=Input!$I$19),Input!$B$19,0))</f>
        <v>0</v>
      </c>
      <c r="IR12" s="94">
        <f>IF(Input!$H$8&lt;IR1,IQ12,IF(AND(IR$1&gt;=Input!$H$19,IR$1&lt;=Input!$I$19),Input!$B$19,0))</f>
        <v>0</v>
      </c>
      <c r="IS12" s="94">
        <f>IF(Input!$H$8&lt;IS1,IR12,IF(AND(IS$1&gt;=Input!$H$19,IS$1&lt;=Input!$I$19),Input!$B$19,0))</f>
        <v>0</v>
      </c>
      <c r="IT12" s="94">
        <f>IF(Input!$H$8&lt;IT1,IS12,IF(AND(IT$1&gt;=Input!$H$19,IT$1&lt;=Input!$I$19),Input!$B$19,0))</f>
        <v>0</v>
      </c>
      <c r="IU12" s="94">
        <f>IF(Input!$H$8&lt;IU1,IT12,IF(AND(IU$1&gt;=Input!$H$19,IU$1&lt;=Input!$I$19),Input!$B$19,0))</f>
        <v>0</v>
      </c>
      <c r="IV12" s="94">
        <f>IF(Input!$H$8&lt;IV1,IU12,IF(AND(IV$1&gt;=Input!$H$19,IV$1&lt;=Input!$I$19),Input!$B$19,0))</f>
        <v>0</v>
      </c>
      <c r="IW12" s="94">
        <f>IF(Input!$H$8&lt;IW1,IV12,IF(AND(IW$1&gt;=Input!$H$19,IW$1&lt;=Input!$I$19),Input!$B$19,0))</f>
        <v>0</v>
      </c>
      <c r="IX12" s="94">
        <f>IF(Input!$H$8&lt;IX1,IW12,IF(AND(IX$1&gt;=Input!$H$19,IX$1&lt;=Input!$I$19),Input!$B$19,0))</f>
        <v>0</v>
      </c>
      <c r="IY12" s="94">
        <f>IF(Input!$H$8&lt;IY1,IX12,IF(AND(IY$1&gt;=Input!$H$19,IY$1&lt;=Input!$I$19),Input!$B$19,0))</f>
        <v>0</v>
      </c>
      <c r="IZ12" s="94">
        <f>IF(Input!$H$8&lt;IZ1,IY12,IF(AND(IZ$1&gt;=Input!$H$19,IZ$1&lt;=Input!$I$19),Input!$B$19,0))</f>
        <v>0</v>
      </c>
      <c r="JA12" s="94">
        <f>IF(Input!$H$8&lt;JA1,IZ12,IF(AND(JA$1&gt;=Input!$H$19,JA$1&lt;=Input!$I$19),Input!$B$19,0))</f>
        <v>0</v>
      </c>
      <c r="JB12" s="94">
        <f>IF(Input!$H$8&lt;JB1,JA12,IF(AND(JB$1&gt;=Input!$H$19,JB$1&lt;=Input!$I$19),Input!$B$19,0))</f>
        <v>0</v>
      </c>
      <c r="JC12" s="94">
        <f>IF(Input!$H$8&lt;JC1,JB12,IF(AND(JC$1&gt;=Input!$H$19,JC$1&lt;=Input!$I$19),Input!$B$19,0))</f>
        <v>0</v>
      </c>
      <c r="JD12" s="94">
        <f>IF(Input!$H$8&lt;JD1,JC12,IF(AND(JD$1&gt;=Input!$H$19,JD$1&lt;=Input!$I$19),Input!$B$19,0))</f>
        <v>0</v>
      </c>
      <c r="JE12" s="94">
        <f>IF(Input!$H$8&lt;JE1,JD12,IF(AND(JE$1&gt;=Input!$H$19,JE$1&lt;=Input!$I$19),Input!$B$19,0))</f>
        <v>0</v>
      </c>
      <c r="JF12" s="94">
        <f>IF(Input!$H$8&lt;JF1,JE12,IF(AND(JF$1&gt;=Input!$H$19,JF$1&lt;=Input!$I$19),Input!$B$19,0))</f>
        <v>0</v>
      </c>
      <c r="JG12" s="94">
        <f>IF(Input!$H$8&lt;JG1,JF12,IF(AND(JG$1&gt;=Input!$H$19,JG$1&lt;=Input!$I$19),Input!$B$19,0))</f>
        <v>0</v>
      </c>
      <c r="JH12" s="94">
        <f>IF(Input!$H$8&lt;JH1,JG12,IF(AND(JH$1&gt;=Input!$H$19,JH$1&lt;=Input!$I$19),Input!$B$19,0))</f>
        <v>0</v>
      </c>
      <c r="JI12" s="94">
        <f>IF(Input!$H$8&lt;JI1,JH12,IF(AND(JI$1&gt;=Input!$H$19,JI$1&lt;=Input!$I$19),Input!$B$19,0))</f>
        <v>0</v>
      </c>
      <c r="JJ12" s="94">
        <f>IF(Input!$H$8&lt;JJ1,JI12,IF(AND(JJ$1&gt;=Input!$H$19,JJ$1&lt;=Input!$I$19),Input!$B$19,0))</f>
        <v>0</v>
      </c>
      <c r="JK12" s="94">
        <f>IF(Input!$H$8&lt;JK1,JJ12,IF(AND(JK$1&gt;=Input!$H$19,JK$1&lt;=Input!$I$19),Input!$B$19,0))</f>
        <v>0</v>
      </c>
      <c r="JL12" s="94">
        <f>IF(Input!$H$8&lt;JL1,JK12,IF(AND(JL$1&gt;=Input!$H$19,JL$1&lt;=Input!$I$19),Input!$B$19,0))</f>
        <v>0</v>
      </c>
      <c r="JM12" s="94">
        <f>IF(Input!$H$8&lt;JM1,JL12,IF(AND(JM$1&gt;=Input!$H$19,JM$1&lt;=Input!$I$19),Input!$B$19,0))</f>
        <v>0</v>
      </c>
      <c r="JN12" s="94">
        <f>IF(Input!$H$8&lt;JN1,JM12,IF(AND(JN$1&gt;=Input!$H$19,JN$1&lt;=Input!$I$19),Input!$B$19,0))</f>
        <v>0</v>
      </c>
      <c r="JO12" s="94">
        <f>IF(Input!$H$8&lt;JO1,JN12,IF(AND(JO$1&gt;=Input!$H$19,JO$1&lt;=Input!$I$19),Input!$B$19,0))</f>
        <v>0</v>
      </c>
      <c r="JP12" s="94">
        <f>IF(Input!$H$8&lt;JP1,JO12,IF(AND(JP$1&gt;=Input!$H$19,JP$1&lt;=Input!$I$19),Input!$B$19,0))</f>
        <v>0</v>
      </c>
      <c r="JQ12" s="94">
        <f>IF(Input!$H$8&lt;JQ1,JP12,IF(AND(JQ$1&gt;=Input!$H$19,JQ$1&lt;=Input!$I$19),Input!$B$19,0))</f>
        <v>0</v>
      </c>
      <c r="JR12" s="94">
        <f>IF(Input!$H$8&lt;JR1,JQ12,IF(AND(JR$1&gt;=Input!$H$19,JR$1&lt;=Input!$I$19),Input!$B$19,0))</f>
        <v>0</v>
      </c>
      <c r="JS12" s="94">
        <f>IF(Input!$H$8&lt;JS1,JR12,IF(AND(JS$1&gt;=Input!$H$19,JS$1&lt;=Input!$I$19),Input!$B$19,0))</f>
        <v>0</v>
      </c>
      <c r="JT12" s="94">
        <f>IF(Input!$H$8&lt;JT1,JS12,IF(AND(JT$1&gt;=Input!$H$19,JT$1&lt;=Input!$I$19),Input!$B$19,0))</f>
        <v>0</v>
      </c>
      <c r="JU12" s="94">
        <f>IF(Input!$H$8&lt;JU1,JT12,IF(AND(JU$1&gt;=Input!$H$19,JU$1&lt;=Input!$I$19),Input!$B$19,0))</f>
        <v>0</v>
      </c>
      <c r="JV12" s="94">
        <f>IF(Input!$H$8&lt;JV1,JU12,IF(AND(JV$1&gt;=Input!$H$19,JV$1&lt;=Input!$I$19),Input!$B$19,0))</f>
        <v>0</v>
      </c>
      <c r="JW12" s="94">
        <f>IF(Input!$H$8&lt;JW1,JV12,IF(AND(JW$1&gt;=Input!$H$19,JW$1&lt;=Input!$I$19),Input!$B$19,0))</f>
        <v>0</v>
      </c>
      <c r="JX12" s="94">
        <f>IF(Input!$H$8&lt;JX1,JW12,IF(AND(JX$1&gt;=Input!$H$19,JX$1&lt;=Input!$I$19),Input!$B$19,0))</f>
        <v>0</v>
      </c>
      <c r="JY12" s="94">
        <f>IF(Input!$H$8&lt;JY1,JX12,IF(AND(JY$1&gt;=Input!$H$19,JY$1&lt;=Input!$I$19),Input!$B$19,0))</f>
        <v>0</v>
      </c>
      <c r="JZ12" s="94">
        <f>IF(Input!$H$8&lt;JZ1,JY12,IF(AND(JZ$1&gt;=Input!$H$19,JZ$1&lt;=Input!$I$19),Input!$B$19,0))</f>
        <v>0</v>
      </c>
      <c r="KA12" s="94">
        <f>IF(Input!$H$8&lt;KA1,JZ12,IF(AND(KA$1&gt;=Input!$H$19,KA$1&lt;=Input!$I$19),Input!$B$19,0))</f>
        <v>0</v>
      </c>
      <c r="KB12" s="94">
        <f>IF(Input!$H$8&lt;KB1,KA12,IF(AND(KB$1&gt;=Input!$H$19,KB$1&lt;=Input!$I$19),Input!$B$19,0))</f>
        <v>0</v>
      </c>
      <c r="KC12" s="94">
        <f>IF(Input!$H$8&lt;KC1,KB12,IF(AND(KC$1&gt;=Input!$H$19,KC$1&lt;=Input!$I$19),Input!$B$19,0))</f>
        <v>0</v>
      </c>
      <c r="KD12" s="94">
        <f>IF(Input!$H$8&lt;KD1,KC12,IF(AND(KD$1&gt;=Input!$H$19,KD$1&lt;=Input!$I$19),Input!$B$19,0))</f>
        <v>0</v>
      </c>
      <c r="KE12" s="94">
        <f>IF(Input!$H$8&lt;KE1,KD12,IF(AND(KE$1&gt;=Input!$H$19,KE$1&lt;=Input!$I$19),Input!$B$19,0))</f>
        <v>0</v>
      </c>
      <c r="KF12" s="94">
        <f>IF(Input!$H$8&lt;KF1,KE12,IF(AND(KF$1&gt;=Input!$H$19,KF$1&lt;=Input!$I$19),Input!$B$19,0))</f>
        <v>0</v>
      </c>
      <c r="KG12" s="94">
        <f>IF(Input!$H$8&lt;KG1,KF12,IF(AND(KG$1&gt;=Input!$H$19,KG$1&lt;=Input!$I$19),Input!$B$19,0))</f>
        <v>0</v>
      </c>
      <c r="KH12" s="94">
        <f>IF(Input!$H$8&lt;KH1,KG12,IF(AND(KH$1&gt;=Input!$H$19,KH$1&lt;=Input!$I$19),Input!$B$19,0))</f>
        <v>0</v>
      </c>
      <c r="KI12" s="94">
        <f>IF(Input!$H$8&lt;KI1,KH12,IF(AND(KI$1&gt;=Input!$H$19,KI$1&lt;=Input!$I$19),Input!$B$19,0))</f>
        <v>0</v>
      </c>
      <c r="KJ12" s="94">
        <f>IF(Input!$H$8&lt;KJ1,KI12,IF(AND(KJ$1&gt;=Input!$H$19,KJ$1&lt;=Input!$I$19),Input!$B$19,0))</f>
        <v>0</v>
      </c>
      <c r="KK12" s="94">
        <f>IF(Input!$H$8&lt;KK1,KJ12,IF(AND(KK$1&gt;=Input!$H$19,KK$1&lt;=Input!$I$19),Input!$B$19,0))</f>
        <v>0</v>
      </c>
      <c r="KL12" s="94">
        <f>IF(Input!$H$8&lt;KL1,KK12,IF(AND(KL$1&gt;=Input!$H$19,KL$1&lt;=Input!$I$19),Input!$B$19,0))</f>
        <v>0</v>
      </c>
      <c r="KM12" s="94">
        <f>IF(Input!$H$8&lt;KM1,KL12,IF(AND(KM$1&gt;=Input!$H$19,KM$1&lt;=Input!$I$19),Input!$B$19,0))</f>
        <v>0</v>
      </c>
      <c r="KN12" s="94">
        <f>IF(Input!$H$8&lt;KN1,KM12,IF(AND(KN$1&gt;=Input!$H$19,KN$1&lt;=Input!$I$19),Input!$B$19,0))</f>
        <v>0</v>
      </c>
      <c r="KO12" s="94">
        <f>IF(Input!$H$8&lt;KO1,KN12,IF(AND(KO$1&gt;=Input!$H$19,KO$1&lt;=Input!$I$19),Input!$B$19,0))</f>
        <v>0</v>
      </c>
      <c r="KP12" s="94">
        <f>IF(Input!$H$8&lt;KP1,KO12,IF(AND(KP$1&gt;=Input!$H$19,KP$1&lt;=Input!$I$19),Input!$B$19,0))</f>
        <v>0</v>
      </c>
      <c r="KQ12" s="94">
        <f>IF(Input!$H$8&lt;KQ1,KP12,IF(AND(KQ$1&gt;=Input!$H$19,KQ$1&lt;=Input!$I$19),Input!$B$19,0))</f>
        <v>0</v>
      </c>
      <c r="KR12" s="94">
        <f>IF(Input!$H$8&lt;KR1,KQ12,IF(AND(KR$1&gt;=Input!$H$19,KR$1&lt;=Input!$I$19),Input!$B$19,0))</f>
        <v>0</v>
      </c>
      <c r="KS12" s="94">
        <f>IF(Input!$H$8&lt;KS1,KR12,IF(AND(KS$1&gt;=Input!$H$19,KS$1&lt;=Input!$I$19),Input!$B$19,0))</f>
        <v>0</v>
      </c>
      <c r="KT12" s="94">
        <f>IF(Input!$H$8&lt;KT1,KS12,IF(AND(KT$1&gt;=Input!$H$19,KT$1&lt;=Input!$I$19),Input!$B$19,0))</f>
        <v>0</v>
      </c>
      <c r="KU12" s="94">
        <f>IF(Input!$H$8&lt;KU1,KT12,IF(AND(KU$1&gt;=Input!$H$19,KU$1&lt;=Input!$I$19),Input!$B$19,0))</f>
        <v>0</v>
      </c>
      <c r="KV12" s="94">
        <f>IF(Input!$H$8&lt;KV1,KU12,IF(AND(KV$1&gt;=Input!$H$19,KV$1&lt;=Input!$I$19),Input!$B$19,0))</f>
        <v>0</v>
      </c>
      <c r="KW12" s="94">
        <f>IF(Input!$H$8&lt;KW1,KV12,IF(AND(KW$1&gt;=Input!$H$19,KW$1&lt;=Input!$I$19),Input!$B$19,0))</f>
        <v>0</v>
      </c>
      <c r="KX12" s="94">
        <f>IF(Input!$H$8&lt;KX1,KW12,IF(AND(KX$1&gt;=Input!$H$19,KX$1&lt;=Input!$I$19),Input!$B$19,0))</f>
        <v>0</v>
      </c>
      <c r="KY12" s="94">
        <f>IF(Input!$H$8&lt;KY1,KX12,IF(AND(KY$1&gt;=Input!$H$19,KY$1&lt;=Input!$I$19),Input!$B$19,0))</f>
        <v>0</v>
      </c>
      <c r="KZ12" s="94">
        <f>IF(Input!$H$8&lt;KZ1,KY12,IF(AND(KZ$1&gt;=Input!$H$19,KZ$1&lt;=Input!$I$19),Input!$B$19,0))</f>
        <v>0</v>
      </c>
      <c r="LA12" s="94">
        <f>IF(Input!$H$8&lt;LA1,KZ12,IF(AND(LA$1&gt;=Input!$H$19,LA$1&lt;=Input!$I$19),Input!$B$19,0))</f>
        <v>0</v>
      </c>
      <c r="LB12" s="94">
        <f>IF(Input!$H$8&lt;LB1,LA12,IF(AND(LB$1&gt;=Input!$H$19,LB$1&lt;=Input!$I$19),Input!$B$19,0))</f>
        <v>0</v>
      </c>
      <c r="LC12" s="94">
        <f>IF(Input!$H$8&lt;LC1,LB12,IF(AND(LC$1&gt;=Input!$H$19,LC$1&lt;=Input!$I$19),Input!$B$19,0))</f>
        <v>0</v>
      </c>
      <c r="LD12" s="94">
        <f>IF(Input!$H$8&lt;LD1,LC12,IF(AND(LD$1&gt;=Input!$H$19,LD$1&lt;=Input!$I$19),Input!$B$19,0))</f>
        <v>0</v>
      </c>
      <c r="LE12" s="94">
        <f>IF(Input!$H$8&lt;LE1,LD12,IF(AND(LE$1&gt;=Input!$H$19,LE$1&lt;=Input!$I$19),Input!$B$19,0))</f>
        <v>0</v>
      </c>
      <c r="LF12" s="94">
        <f>IF(Input!$H$8&lt;LF1,LE12,IF(AND(LF$1&gt;=Input!$H$19,LF$1&lt;=Input!$I$19),Input!$B$19,0))</f>
        <v>0</v>
      </c>
      <c r="LG12" s="94">
        <f>IF(Input!$H$8&lt;LG1,LF12,IF(AND(LG$1&gt;=Input!$H$19,LG$1&lt;=Input!$I$19),Input!$B$19,0))</f>
        <v>0</v>
      </c>
      <c r="LH12" s="94">
        <f>IF(Input!$H$8&lt;LH1,LG12,IF(AND(LH$1&gt;=Input!$H$19,LH$1&lt;=Input!$I$19),Input!$B$19,0))</f>
        <v>0</v>
      </c>
      <c r="LI12" s="94">
        <f>IF(Input!$H$8&lt;LI1,LH12,IF(AND(LI$1&gt;=Input!$H$19,LI$1&lt;=Input!$I$19),Input!$B$19,0))</f>
        <v>0</v>
      </c>
      <c r="LJ12" s="94">
        <f>IF(Input!$H$8&lt;LJ1,LI12,IF(AND(LJ$1&gt;=Input!$H$19,LJ$1&lt;=Input!$I$19),Input!$B$19,0))</f>
        <v>0</v>
      </c>
      <c r="LK12" s="94">
        <f>IF(Input!$H$8&lt;LK1,LJ12,IF(AND(LK$1&gt;=Input!$H$19,LK$1&lt;=Input!$I$19),Input!$B$19,0))</f>
        <v>0</v>
      </c>
      <c r="LL12" s="94">
        <f>IF(Input!$H$8&lt;LL1,LK12,IF(AND(LL$1&gt;=Input!$H$19,LL$1&lt;=Input!$I$19),Input!$B$19,0))</f>
        <v>0</v>
      </c>
      <c r="LM12" s="94">
        <f>IF(Input!$H$8&lt;LM1,LL12,IF(AND(LM$1&gt;=Input!$H$19,LM$1&lt;=Input!$I$19),Input!$B$19,0))</f>
        <v>0</v>
      </c>
      <c r="LN12" s="94">
        <f>IF(Input!$H$8&lt;LN1,LM12,IF(AND(LN$1&gt;=Input!$H$19,LN$1&lt;=Input!$I$19),Input!$B$19,0))</f>
        <v>0</v>
      </c>
      <c r="LO12" s="94">
        <f>IF(Input!$H$8&lt;LO1,LN12,IF(AND(LO$1&gt;=Input!$H$19,LO$1&lt;=Input!$I$19),Input!$B$19,0))</f>
        <v>0</v>
      </c>
      <c r="LP12" s="94">
        <f>IF(Input!$H$8&lt;LP1,LO12,IF(AND(LP$1&gt;=Input!$H$19,LP$1&lt;=Input!$I$19),Input!$B$19,0))</f>
        <v>0</v>
      </c>
      <c r="LQ12" s="94">
        <f>IF(Input!$H$8&lt;LQ1,LP12,IF(AND(LQ$1&gt;=Input!$H$19,LQ$1&lt;=Input!$I$19),Input!$B$19,0))</f>
        <v>0</v>
      </c>
      <c r="LR12" s="94">
        <f>IF(Input!$H$8&lt;LR1,LQ12,IF(AND(LR$1&gt;=Input!$H$19,LR$1&lt;=Input!$I$19),Input!$B$19,0))</f>
        <v>0</v>
      </c>
      <c r="LS12" s="94">
        <f>IF(Input!$H$8&lt;LS1,LR12,IF(AND(LS$1&gt;=Input!$H$19,LS$1&lt;=Input!$I$19),Input!$B$19,0))</f>
        <v>0</v>
      </c>
      <c r="LT12" s="94">
        <f>IF(Input!$H$8&lt;LT1,LS12,IF(AND(LT$1&gt;=Input!$H$19,LT$1&lt;=Input!$I$19),Input!$B$19,0))</f>
        <v>0</v>
      </c>
      <c r="LU12" s="94">
        <f>IF(Input!$H$8&lt;LU1,LT12,IF(AND(LU$1&gt;=Input!$H$19,LU$1&lt;=Input!$I$19),Input!$B$19,0))</f>
        <v>0</v>
      </c>
      <c r="LV12" s="94">
        <f>IF(Input!$H$8&lt;LV1,LU12,IF(AND(LV$1&gt;=Input!$H$19,LV$1&lt;=Input!$I$19),Input!$B$19,0))</f>
        <v>0</v>
      </c>
      <c r="LW12" s="94">
        <f>IF(Input!$H$8&lt;LW1,LV12,IF(AND(LW$1&gt;=Input!$H$19,LW$1&lt;=Input!$I$19),Input!$B$19,0))</f>
        <v>0</v>
      </c>
      <c r="LX12" s="94">
        <f>IF(Input!$H$8&lt;LX1,LW12,IF(AND(LX$1&gt;=Input!$H$19,LX$1&lt;=Input!$I$19),Input!$B$19,0))</f>
        <v>0</v>
      </c>
      <c r="LY12" s="94">
        <f>IF(Input!$H$8&lt;LY1,LX12,IF(AND(LY$1&gt;=Input!$H$19,LY$1&lt;=Input!$I$19),Input!$B$19,0))</f>
        <v>0</v>
      </c>
      <c r="LZ12" s="94">
        <f>IF(Input!$H$8&lt;LZ1,LY12,IF(AND(LZ$1&gt;=Input!$H$19,LZ$1&lt;=Input!$I$19),Input!$B$19,0))</f>
        <v>0</v>
      </c>
      <c r="MA12" s="94">
        <f>IF(Input!$H$8&lt;MA1,LZ12,IF(AND(MA$1&gt;=Input!$H$19,MA$1&lt;=Input!$I$19),Input!$B$19,0))</f>
        <v>0</v>
      </c>
      <c r="MB12" s="94">
        <f>IF(Input!$H$8&lt;MB1,MA12,IF(AND(MB$1&gt;=Input!$H$19,MB$1&lt;=Input!$I$19),Input!$B$19,0))</f>
        <v>0</v>
      </c>
      <c r="MC12" s="94">
        <f>IF(Input!$H$8&lt;MC1,MB12,IF(AND(MC$1&gt;=Input!$H$19,MC$1&lt;=Input!$I$19),Input!$B$19,0))</f>
        <v>0</v>
      </c>
      <c r="MD12" s="94">
        <f>IF(Input!$H$8&lt;MD1,MC12,IF(AND(MD$1&gt;=Input!$H$19,MD$1&lt;=Input!$I$19),Input!$B$19,0))</f>
        <v>0</v>
      </c>
      <c r="ME12" s="94">
        <f>IF(Input!$H$8&lt;ME1,MD12,IF(AND(ME$1&gt;=Input!$H$19,ME$1&lt;=Input!$I$19),Input!$B$19,0))</f>
        <v>0</v>
      </c>
      <c r="MF12" s="94">
        <f>IF(Input!$H$8&lt;MF1,ME12,IF(AND(MF$1&gt;=Input!$H$19,MF$1&lt;=Input!$I$19),Input!$B$19,0))</f>
        <v>0</v>
      </c>
      <c r="MG12" s="94">
        <f>IF(Input!$H$8&lt;MG1,MF12,IF(AND(MG$1&gt;=Input!$H$19,MG$1&lt;=Input!$I$19),Input!$B$19,0))</f>
        <v>0</v>
      </c>
      <c r="MH12" s="94">
        <f>IF(Input!$H$8&lt;MH1,MG12,IF(AND(MH$1&gt;=Input!$H$19,MH$1&lt;=Input!$I$19),Input!$B$19,0))</f>
        <v>0</v>
      </c>
      <c r="MI12" s="94">
        <f>IF(Input!$H$8&lt;MI1,MH12,IF(AND(MI$1&gt;=Input!$H$19,MI$1&lt;=Input!$I$19),Input!$B$19,0))</f>
        <v>0</v>
      </c>
      <c r="MJ12" s="94">
        <f>IF(Input!$H$8&lt;MJ1,MI12,IF(AND(MJ$1&gt;=Input!$H$19,MJ$1&lt;=Input!$I$19),Input!$B$19,0))</f>
        <v>0</v>
      </c>
      <c r="MK12" s="94">
        <f>IF(Input!$H$8&lt;MK1,MJ12,IF(AND(MK$1&gt;=Input!$H$19,MK$1&lt;=Input!$I$19),Input!$B$19,0))</f>
        <v>0</v>
      </c>
      <c r="ML12" s="94">
        <f>IF(Input!$H$8&lt;ML1,MK12,IF(AND(ML$1&gt;=Input!$H$19,ML$1&lt;=Input!$I$19),Input!$B$19,0))</f>
        <v>0</v>
      </c>
      <c r="MM12" s="94">
        <f>IF(Input!$H$8&lt;MM1,ML12,IF(AND(MM$1&gt;=Input!$H$19,MM$1&lt;=Input!$I$19),Input!$B$19,0))</f>
        <v>0</v>
      </c>
      <c r="MN12" s="94">
        <f>IF(Input!$H$8&lt;MN1,MM12,IF(AND(MN$1&gt;=Input!$H$19,MN$1&lt;=Input!$I$19),Input!$B$19,0))</f>
        <v>0</v>
      </c>
      <c r="MO12" s="94">
        <f>IF(Input!$H$8&lt;MO1,MN12,IF(AND(MO$1&gt;=Input!$H$19,MO$1&lt;=Input!$I$19),Input!$B$19,0))</f>
        <v>0</v>
      </c>
      <c r="MP12" s="94">
        <f>IF(Input!$H$8&lt;MP1,MO12,IF(AND(MP$1&gt;=Input!$H$19,MP$1&lt;=Input!$I$19),Input!$B$19,0))</f>
        <v>0</v>
      </c>
      <c r="MQ12" s="94">
        <f>IF(Input!$H$8&lt;MQ1,MP12,IF(AND(MQ$1&gt;=Input!$H$19,MQ$1&lt;=Input!$I$19),Input!$B$19,0))</f>
        <v>0</v>
      </c>
      <c r="MR12" s="94">
        <f>IF(Input!$H$8&lt;MR1,MQ12,IF(AND(MR$1&gt;=Input!$H$19,MR$1&lt;=Input!$I$19),Input!$B$19,0))</f>
        <v>0</v>
      </c>
      <c r="MS12" s="94">
        <f>IF(Input!$H$8&lt;MS1,MR12,IF(AND(MS$1&gt;=Input!$H$19,MS$1&lt;=Input!$I$19),Input!$B$19,0))</f>
        <v>0</v>
      </c>
      <c r="MT12" s="94">
        <f>IF(Input!$H$8&lt;MT1,MS12,IF(AND(MT$1&gt;=Input!$H$19,MT$1&lt;=Input!$I$19),Input!$B$19,0))</f>
        <v>0</v>
      </c>
      <c r="MU12" s="94">
        <f>IF(Input!$H$8&lt;MU1,MT12,IF(AND(MU$1&gt;=Input!$H$19,MU$1&lt;=Input!$I$19),Input!$B$19,0))</f>
        <v>0</v>
      </c>
      <c r="MV12" s="94">
        <f>IF(Input!$H$8&lt;MV1,MU12,IF(AND(MV$1&gt;=Input!$H$19,MV$1&lt;=Input!$I$19),Input!$B$19,0))</f>
        <v>0</v>
      </c>
      <c r="MW12" s="94">
        <f>IF(Input!$H$8&lt;MW1,MV12,IF(AND(MW$1&gt;=Input!$H$19,MW$1&lt;=Input!$I$19),Input!$B$19,0))</f>
        <v>0</v>
      </c>
      <c r="MX12" s="94">
        <f>IF(Input!$H$8&lt;MX1,MW12,IF(AND(MX$1&gt;=Input!$H$19,MX$1&lt;=Input!$I$19),Input!$B$19,0))</f>
        <v>0</v>
      </c>
      <c r="MY12" s="94">
        <f>IF(Input!$H$8&lt;MY1,MX12,IF(AND(MY$1&gt;=Input!$H$19,MY$1&lt;=Input!$I$19),Input!$B$19,0))</f>
        <v>0</v>
      </c>
      <c r="MZ12" s="94">
        <f>IF(Input!$H$8&lt;MZ1,MY12,IF(AND(MZ$1&gt;=Input!$H$19,MZ$1&lt;=Input!$I$19),Input!$B$19,0))</f>
        <v>0</v>
      </c>
    </row>
    <row r="13" spans="1:364" hidden="1" outlineLevel="2" x14ac:dyDescent="0.2">
      <c r="A13" s="1" t="s">
        <v>45</v>
      </c>
      <c r="B13" s="1" t="s">
        <v>30</v>
      </c>
      <c r="E13" s="14">
        <f>IF(AND(E$1&gt;=Input!$H$20,E$1&lt;=Input!$I$20),Input!$B$20,0)</f>
        <v>0</v>
      </c>
      <c r="F13" s="94">
        <f>IF(Input!$H$8&lt;F1,E13,IF(AND(F$1&gt;=Input!$H$20,F$1&lt;=Input!$I$20),Input!$B$20,0))</f>
        <v>0</v>
      </c>
      <c r="G13" s="94">
        <f>IF(Input!$H$8&lt;G1,F13,IF(AND(G$1&gt;=Input!$H$20,G$1&lt;=Input!$I$20),Input!$B$20,0))</f>
        <v>0</v>
      </c>
      <c r="H13" s="94">
        <f>IF(Input!$H$8&lt;H1,G13,IF(AND(H$1&gt;=Input!$H$20,H$1&lt;=Input!$I$20),Input!$B$20,0))</f>
        <v>0</v>
      </c>
      <c r="I13" s="94">
        <f>IF(Input!$H$8&lt;I1,H13,IF(AND(I$1&gt;=Input!$H$20,I$1&lt;=Input!$I$20),Input!$B$20,0))</f>
        <v>0</v>
      </c>
      <c r="J13" s="94">
        <f>IF(Input!$H$8&lt;J1,I13,IF(AND(J$1&gt;=Input!$H$20,J$1&lt;=Input!$I$20),Input!$B$20,0))</f>
        <v>0</v>
      </c>
      <c r="K13" s="94">
        <f>IF(Input!$H$8&lt;K1,J13,IF(AND(K$1&gt;=Input!$H$20,K$1&lt;=Input!$I$20),Input!$B$20,0))</f>
        <v>0</v>
      </c>
      <c r="L13" s="94">
        <f>IF(Input!$H$8&lt;L1,K13,IF(AND(L$1&gt;=Input!$H$20,L$1&lt;=Input!$I$20),Input!$B$20,0))</f>
        <v>0</v>
      </c>
      <c r="M13" s="94">
        <f>IF(Input!$H$8&lt;M1,L13,IF(AND(M$1&gt;=Input!$H$20,M$1&lt;=Input!$I$20),Input!$B$20,0))</f>
        <v>0</v>
      </c>
      <c r="N13" s="94">
        <f>IF(Input!$H$8&lt;N1,M13,IF(AND(N$1&gt;=Input!$H$20,N$1&lt;=Input!$I$20),Input!$B$20,0))</f>
        <v>0</v>
      </c>
      <c r="O13" s="94">
        <f>IF(Input!$H$8&lt;O1,N13,IF(AND(O$1&gt;=Input!$H$20,O$1&lt;=Input!$I$20),Input!$B$20,0))</f>
        <v>0</v>
      </c>
      <c r="P13" s="94">
        <f>IF(Input!$H$8&lt;P1,O13,IF(AND(P$1&gt;=Input!$H$20,P$1&lt;=Input!$I$20),Input!$B$20,0))</f>
        <v>0</v>
      </c>
      <c r="Q13" s="94">
        <f>IF(Input!$H$8&lt;Q1,P13,IF(AND(Q$1&gt;=Input!$H$20,Q$1&lt;=Input!$I$20),Input!$B$20,0))</f>
        <v>0</v>
      </c>
      <c r="R13" s="94">
        <f>IF(Input!$H$8&lt;R1,Q13,IF(AND(R$1&gt;=Input!$H$20,R$1&lt;=Input!$I$20),Input!$B$20,0))</f>
        <v>0</v>
      </c>
      <c r="S13" s="94">
        <f>IF(Input!$H$8&lt;S1,R13,IF(AND(S$1&gt;=Input!$H$20,S$1&lt;=Input!$I$20),Input!$B$20,0))</f>
        <v>0</v>
      </c>
      <c r="T13" s="94">
        <f>IF(Input!$H$8&lt;T1,S13,IF(AND(T$1&gt;=Input!$H$20,T$1&lt;=Input!$I$20),Input!$B$20,0))</f>
        <v>0</v>
      </c>
      <c r="U13" s="94">
        <f>IF(Input!$H$8&lt;U1,T13,IF(AND(U$1&gt;=Input!$H$20,U$1&lt;=Input!$I$20),Input!$B$20,0))</f>
        <v>0</v>
      </c>
      <c r="V13" s="94">
        <f>IF(Input!$H$8&lt;V1,U13,IF(AND(V$1&gt;=Input!$H$20,V$1&lt;=Input!$I$20),Input!$B$20,0))</f>
        <v>0</v>
      </c>
      <c r="W13" s="94">
        <f>IF(Input!$H$8&lt;W1,V13,IF(AND(W$1&gt;=Input!$H$20,W$1&lt;=Input!$I$20),Input!$B$20,0))</f>
        <v>0</v>
      </c>
      <c r="X13" s="94">
        <f>IF(Input!$H$8&lt;X1,W13,IF(AND(X$1&gt;=Input!$H$20,X$1&lt;=Input!$I$20),Input!$B$20,0))</f>
        <v>0</v>
      </c>
      <c r="Y13" s="94">
        <f>IF(Input!$H$8&lt;Y1,X13,IF(AND(Y$1&gt;=Input!$H$20,Y$1&lt;=Input!$I$20),Input!$B$20,0))</f>
        <v>0</v>
      </c>
      <c r="Z13" s="94">
        <f>IF(Input!$H$8&lt;Z1,Y13,IF(AND(Z$1&gt;=Input!$H$20,Z$1&lt;=Input!$I$20),Input!$B$20,0))</f>
        <v>0</v>
      </c>
      <c r="AA13" s="94">
        <f>IF(Input!$H$8&lt;AA1,Z13,IF(AND(AA$1&gt;=Input!$H$20,AA$1&lt;=Input!$I$20),Input!$B$20,0))</f>
        <v>0</v>
      </c>
      <c r="AB13" s="94">
        <f>IF(Input!$H$8&lt;AB1,AA13,IF(AND(AB$1&gt;=Input!$H$20,AB$1&lt;=Input!$I$20),Input!$B$20,0))</f>
        <v>0</v>
      </c>
      <c r="AC13" s="94">
        <f>IF(Input!$H$8&lt;AC1,AB13,IF(AND(AC$1&gt;=Input!$H$20,AC$1&lt;=Input!$I$20),Input!$B$20,0))</f>
        <v>0</v>
      </c>
      <c r="AD13" s="94">
        <f>IF(Input!$H$8&lt;AD1,AC13,IF(AND(AD$1&gt;=Input!$H$20,AD$1&lt;=Input!$I$20),Input!$B$20,0))</f>
        <v>0</v>
      </c>
      <c r="AE13" s="94">
        <f>IF(Input!$H$8&lt;AE1,AD13,IF(AND(AE$1&gt;=Input!$H$20,AE$1&lt;=Input!$I$20),Input!$B$20,0))</f>
        <v>0</v>
      </c>
      <c r="AF13" s="94">
        <f>IF(Input!$H$8&lt;AF1,AE13,IF(AND(AF$1&gt;=Input!$H$20,AF$1&lt;=Input!$I$20),Input!$B$20,0))</f>
        <v>0</v>
      </c>
      <c r="AG13" s="94">
        <f>IF(Input!$H$8&lt;AG1,AF13,IF(AND(AG$1&gt;=Input!$H$20,AG$1&lt;=Input!$I$20),Input!$B$20,0))</f>
        <v>0</v>
      </c>
      <c r="AH13" s="94">
        <f>IF(Input!$H$8&lt;AH1,AG13,IF(AND(AH$1&gt;=Input!$H$20,AH$1&lt;=Input!$I$20),Input!$B$20,0))</f>
        <v>0</v>
      </c>
      <c r="AI13" s="94">
        <f>IF(Input!$H$8&lt;AI1,AH13,IF(AND(AI$1&gt;=Input!$H$20,AI$1&lt;=Input!$I$20),Input!$B$20,0))</f>
        <v>0</v>
      </c>
      <c r="AJ13" s="94">
        <f>IF(Input!$H$8&lt;AJ1,AI13,IF(AND(AJ$1&gt;=Input!$H$20,AJ$1&lt;=Input!$I$20),Input!$B$20,0))</f>
        <v>0</v>
      </c>
      <c r="AK13" s="94">
        <f>IF(Input!$H$8&lt;AK1,AJ13,IF(AND(AK$1&gt;=Input!$H$20,AK$1&lt;=Input!$I$20),Input!$B$20,0))</f>
        <v>0</v>
      </c>
      <c r="AL13" s="94">
        <f>IF(Input!$H$8&lt;AL1,AK13,IF(AND(AL$1&gt;=Input!$H$20,AL$1&lt;=Input!$I$20),Input!$B$20,0))</f>
        <v>0</v>
      </c>
      <c r="AM13" s="94">
        <f>IF(Input!$H$8&lt;AM1,AL13,IF(AND(AM$1&gt;=Input!$H$20,AM$1&lt;=Input!$I$20),Input!$B$20,0))</f>
        <v>0</v>
      </c>
      <c r="AN13" s="94">
        <f>IF(Input!$H$8&lt;AN1,AM13,IF(AND(AN$1&gt;=Input!$H$20,AN$1&lt;=Input!$I$20),Input!$B$20,0))</f>
        <v>0</v>
      </c>
      <c r="AO13" s="94">
        <f>IF(Input!$H$8&lt;AO1,AN13,IF(AND(AO$1&gt;=Input!$H$20,AO$1&lt;=Input!$I$20),Input!$B$20,0))</f>
        <v>0</v>
      </c>
      <c r="AP13" s="94">
        <f>IF(Input!$H$8&lt;AP1,AO13,IF(AND(AP$1&gt;=Input!$H$20,AP$1&lt;=Input!$I$20),Input!$B$20,0))</f>
        <v>0</v>
      </c>
      <c r="AQ13" s="94">
        <f>IF(Input!$H$8&lt;AQ1,AP13,IF(AND(AQ$1&gt;=Input!$H$20,AQ$1&lt;=Input!$I$20),Input!$B$20,0))</f>
        <v>0</v>
      </c>
      <c r="AR13" s="94">
        <f>IF(Input!$H$8&lt;AR1,AQ13,IF(AND(AR$1&gt;=Input!$H$20,AR$1&lt;=Input!$I$20),Input!$B$20,0))</f>
        <v>0</v>
      </c>
      <c r="AS13" s="94">
        <f>IF(Input!$H$8&lt;AS1,AR13,IF(AND(AS$1&gt;=Input!$H$20,AS$1&lt;=Input!$I$20),Input!$B$20,0))</f>
        <v>0</v>
      </c>
      <c r="AT13" s="94">
        <f>IF(Input!$H$8&lt;AT1,AS13,IF(AND(AT$1&gt;=Input!$H$20,AT$1&lt;=Input!$I$20),Input!$B$20,0))</f>
        <v>0</v>
      </c>
      <c r="AU13" s="94">
        <f>IF(Input!$H$8&lt;AU1,AT13,IF(AND(AU$1&gt;=Input!$H$20,AU$1&lt;=Input!$I$20),Input!$B$20,0))</f>
        <v>0</v>
      </c>
      <c r="AV13" s="94">
        <f>IF(Input!$H$8&lt;AV1,AU13,IF(AND(AV$1&gt;=Input!$H$20,AV$1&lt;=Input!$I$20),Input!$B$20,0))</f>
        <v>0</v>
      </c>
      <c r="AW13" s="94">
        <f>IF(Input!$H$8&lt;AW1,AV13,IF(AND(AW$1&gt;=Input!$H$20,AW$1&lt;=Input!$I$20),Input!$B$20,0))</f>
        <v>0</v>
      </c>
      <c r="AX13" s="94">
        <f>IF(Input!$H$8&lt;AX1,AW13,IF(AND(AX$1&gt;=Input!$H$20,AX$1&lt;=Input!$I$20),Input!$B$20,0))</f>
        <v>0</v>
      </c>
      <c r="AY13" s="94">
        <f>IF(Input!$H$8&lt;AY1,AX13,IF(AND(AY$1&gt;=Input!$H$20,AY$1&lt;=Input!$I$20),Input!$B$20,0))</f>
        <v>0</v>
      </c>
      <c r="AZ13" s="94">
        <f>IF(Input!$H$8&lt;AZ1,AY13,IF(AND(AZ$1&gt;=Input!$H$20,AZ$1&lt;=Input!$I$20),Input!$B$20,0))</f>
        <v>0</v>
      </c>
      <c r="BA13" s="94">
        <f>IF(Input!$H$8&lt;BA1,AZ13,IF(AND(BA$1&gt;=Input!$H$20,BA$1&lt;=Input!$I$20),Input!$B$20,0))</f>
        <v>0</v>
      </c>
      <c r="BB13" s="94">
        <f>IF(Input!$H$8&lt;BB1,BA13,IF(AND(BB$1&gt;=Input!$H$20,BB$1&lt;=Input!$I$20),Input!$B$20,0))</f>
        <v>0</v>
      </c>
      <c r="BC13" s="94">
        <f>IF(Input!$H$8&lt;BC1,BB13,IF(AND(BC$1&gt;=Input!$H$20,BC$1&lt;=Input!$I$20),Input!$B$20,0))</f>
        <v>0</v>
      </c>
      <c r="BD13" s="94">
        <f>IF(Input!$H$8&lt;BD1,BC13,IF(AND(BD$1&gt;=Input!$H$20,BD$1&lt;=Input!$I$20),Input!$B$20,0))</f>
        <v>0</v>
      </c>
      <c r="BE13" s="94">
        <f>IF(Input!$H$8&lt;BE1,BD13,IF(AND(BE$1&gt;=Input!$H$20,BE$1&lt;=Input!$I$20),Input!$B$20,0))</f>
        <v>0</v>
      </c>
      <c r="BF13" s="94">
        <f>IF(Input!$H$8&lt;BF1,BE13,IF(AND(BF$1&gt;=Input!$H$20,BF$1&lt;=Input!$I$20),Input!$B$20,0))</f>
        <v>0</v>
      </c>
      <c r="BG13" s="94">
        <f>IF(Input!$H$8&lt;BG1,BF13,IF(AND(BG$1&gt;=Input!$H$20,BG$1&lt;=Input!$I$20),Input!$B$20,0))</f>
        <v>0</v>
      </c>
      <c r="BH13" s="94">
        <f>IF(Input!$H$8&lt;BH1,BG13,IF(AND(BH$1&gt;=Input!$H$20,BH$1&lt;=Input!$I$20),Input!$B$20,0))</f>
        <v>0</v>
      </c>
      <c r="BI13" s="94">
        <f>IF(Input!$H$8&lt;BI1,BH13,IF(AND(BI$1&gt;=Input!$H$20,BI$1&lt;=Input!$I$20),Input!$B$20,0))</f>
        <v>0</v>
      </c>
      <c r="BJ13" s="94">
        <f>IF(Input!$H$8&lt;BJ1,BI13,IF(AND(BJ$1&gt;=Input!$H$20,BJ$1&lt;=Input!$I$20),Input!$B$20,0))</f>
        <v>0</v>
      </c>
      <c r="BK13" s="94">
        <f>IF(Input!$H$8&lt;BK1,BJ13,IF(AND(BK$1&gt;=Input!$H$20,BK$1&lt;=Input!$I$20),Input!$B$20,0))</f>
        <v>0</v>
      </c>
      <c r="BL13" s="94">
        <f>IF(Input!$H$8&lt;BL1,BK13,IF(AND(BL$1&gt;=Input!$H$20,BL$1&lt;=Input!$I$20),Input!$B$20,0))</f>
        <v>0</v>
      </c>
      <c r="BM13" s="94">
        <f>IF(Input!$H$8&lt;BM1,BL13,IF(AND(BM$1&gt;=Input!$H$20,BM$1&lt;=Input!$I$20),Input!$B$20,0))</f>
        <v>0</v>
      </c>
      <c r="BN13" s="94">
        <f>IF(Input!$H$8&lt;BN1,BM13,IF(AND(BN$1&gt;=Input!$H$20,BN$1&lt;=Input!$I$20),Input!$B$20,0))</f>
        <v>0</v>
      </c>
      <c r="BO13" s="94">
        <f>IF(Input!$H$8&lt;BO1,BN13,IF(AND(BO$1&gt;=Input!$H$20,BO$1&lt;=Input!$I$20),Input!$B$20,0))</f>
        <v>0</v>
      </c>
      <c r="BP13" s="94">
        <f>IF(Input!$H$8&lt;BP1,BO13,IF(AND(BP$1&gt;=Input!$H$20,BP$1&lt;=Input!$I$20),Input!$B$20,0))</f>
        <v>0</v>
      </c>
      <c r="BQ13" s="94">
        <f>IF(Input!$H$8&lt;BQ1,BP13,IF(AND(BQ$1&gt;=Input!$H$20,BQ$1&lt;=Input!$I$20),Input!$B$20,0))</f>
        <v>0</v>
      </c>
      <c r="BR13" s="94">
        <f>IF(Input!$H$8&lt;BR1,BQ13,IF(AND(BR$1&gt;=Input!$H$20,BR$1&lt;=Input!$I$20),Input!$B$20,0))</f>
        <v>0</v>
      </c>
      <c r="BS13" s="94">
        <f>IF(Input!$H$8&lt;BS1,BR13,IF(AND(BS$1&gt;=Input!$H$20,BS$1&lt;=Input!$I$20),Input!$B$20,0))</f>
        <v>0</v>
      </c>
      <c r="BT13" s="94">
        <f>IF(Input!$H$8&lt;BT1,BS13,IF(AND(BT$1&gt;=Input!$H$20,BT$1&lt;=Input!$I$20),Input!$B$20,0))</f>
        <v>0</v>
      </c>
      <c r="BU13" s="94">
        <f>IF(Input!$H$8&lt;BU1,BT13,IF(AND(BU$1&gt;=Input!$H$20,BU$1&lt;=Input!$I$20),Input!$B$20,0))</f>
        <v>0</v>
      </c>
      <c r="BV13" s="94">
        <f>IF(Input!$H$8&lt;BV1,BU13,IF(AND(BV$1&gt;=Input!$H$20,BV$1&lt;=Input!$I$20),Input!$B$20,0))</f>
        <v>0</v>
      </c>
      <c r="BW13" s="94">
        <f>IF(Input!$H$8&lt;BW1,BV13,IF(AND(BW$1&gt;=Input!$H$20,BW$1&lt;=Input!$I$20),Input!$B$20,0))</f>
        <v>0</v>
      </c>
      <c r="BX13" s="94">
        <f>IF(Input!$H$8&lt;BX1,BW13,IF(AND(BX$1&gt;=Input!$H$20,BX$1&lt;=Input!$I$20),Input!$B$20,0))</f>
        <v>0</v>
      </c>
      <c r="BY13" s="94">
        <f>IF(Input!$H$8&lt;BY1,BX13,IF(AND(BY$1&gt;=Input!$H$20,BY$1&lt;=Input!$I$20),Input!$B$20,0))</f>
        <v>0</v>
      </c>
      <c r="BZ13" s="94">
        <f>IF(Input!$H$8&lt;BZ1,BY13,IF(AND(BZ$1&gt;=Input!$H$20,BZ$1&lt;=Input!$I$20),Input!$B$20,0))</f>
        <v>0</v>
      </c>
      <c r="CA13" s="94">
        <f>IF(Input!$H$8&lt;CA1,BZ13,IF(AND(CA$1&gt;=Input!$H$20,CA$1&lt;=Input!$I$20),Input!$B$20,0))</f>
        <v>0</v>
      </c>
      <c r="CB13" s="94">
        <f>IF(Input!$H$8&lt;CB1,CA13,IF(AND(CB$1&gt;=Input!$H$20,CB$1&lt;=Input!$I$20),Input!$B$20,0))</f>
        <v>0</v>
      </c>
      <c r="CC13" s="94">
        <f>IF(Input!$H$8&lt;CC1,CB13,IF(AND(CC$1&gt;=Input!$H$20,CC$1&lt;=Input!$I$20),Input!$B$20,0))</f>
        <v>0</v>
      </c>
      <c r="CD13" s="94">
        <f>IF(Input!$H$8&lt;CD1,CC13,IF(AND(CD$1&gt;=Input!$H$20,CD$1&lt;=Input!$I$20),Input!$B$20,0))</f>
        <v>0</v>
      </c>
      <c r="CE13" s="94">
        <f>IF(Input!$H$8&lt;CE1,CD13,IF(AND(CE$1&gt;=Input!$H$20,CE$1&lt;=Input!$I$20),Input!$B$20,0))</f>
        <v>0</v>
      </c>
      <c r="CF13" s="94">
        <f>IF(Input!$H$8&lt;CF1,CE13,IF(AND(CF$1&gt;=Input!$H$20,CF$1&lt;=Input!$I$20),Input!$B$20,0))</f>
        <v>0</v>
      </c>
      <c r="CG13" s="94">
        <f>IF(Input!$H$8&lt;CG1,CF13,IF(AND(CG$1&gt;=Input!$H$20,CG$1&lt;=Input!$I$20),Input!$B$20,0))</f>
        <v>0</v>
      </c>
      <c r="CH13" s="94">
        <f>IF(Input!$H$8&lt;CH1,CG13,IF(AND(CH$1&gt;=Input!$H$20,CH$1&lt;=Input!$I$20),Input!$B$20,0))</f>
        <v>0</v>
      </c>
      <c r="CI13" s="94">
        <f>IF(Input!$H$8&lt;CI1,CH13,IF(AND(CI$1&gt;=Input!$H$20,CI$1&lt;=Input!$I$20),Input!$B$20,0))</f>
        <v>0</v>
      </c>
      <c r="CJ13" s="94">
        <f>IF(Input!$H$8&lt;CJ1,CI13,IF(AND(CJ$1&gt;=Input!$H$20,CJ$1&lt;=Input!$I$20),Input!$B$20,0))</f>
        <v>0</v>
      </c>
      <c r="CK13" s="94">
        <f>IF(Input!$H$8&lt;CK1,CJ13,IF(AND(CK$1&gt;=Input!$H$20,CK$1&lt;=Input!$I$20),Input!$B$20,0))</f>
        <v>0</v>
      </c>
      <c r="CL13" s="94">
        <f>IF(Input!$H$8&lt;CL1,CK13,IF(AND(CL$1&gt;=Input!$H$20,CL$1&lt;=Input!$I$20),Input!$B$20,0))</f>
        <v>0</v>
      </c>
      <c r="CM13" s="94">
        <f>IF(Input!$H$8&lt;CM1,CL13,IF(AND(CM$1&gt;=Input!$H$20,CM$1&lt;=Input!$I$20),Input!$B$20,0))</f>
        <v>0</v>
      </c>
      <c r="CN13" s="94">
        <f>IF(Input!$H$8&lt;CN1,CM13,IF(AND(CN$1&gt;=Input!$H$20,CN$1&lt;=Input!$I$20),Input!$B$20,0))</f>
        <v>0</v>
      </c>
      <c r="CO13" s="94">
        <f>IF(Input!$H$8&lt;CO1,CN13,IF(AND(CO$1&gt;=Input!$H$20,CO$1&lt;=Input!$I$20),Input!$B$20,0))</f>
        <v>0</v>
      </c>
      <c r="CP13" s="94">
        <f>IF(Input!$H$8&lt;CP1,CO13,IF(AND(CP$1&gt;=Input!$H$20,CP$1&lt;=Input!$I$20),Input!$B$20,0))</f>
        <v>0</v>
      </c>
      <c r="CQ13" s="94">
        <f>IF(Input!$H$8&lt;CQ1,CP13,IF(AND(CQ$1&gt;=Input!$H$20,CQ$1&lt;=Input!$I$20),Input!$B$20,0))</f>
        <v>0</v>
      </c>
      <c r="CR13" s="94">
        <f>IF(Input!$H$8&lt;CR1,CQ13,IF(AND(CR$1&gt;=Input!$H$20,CR$1&lt;=Input!$I$20),Input!$B$20,0))</f>
        <v>0</v>
      </c>
      <c r="CS13" s="94">
        <f>IF(Input!$H$8&lt;CS1,CR13,IF(AND(CS$1&gt;=Input!$H$20,CS$1&lt;=Input!$I$20),Input!$B$20,0))</f>
        <v>0</v>
      </c>
      <c r="CT13" s="94">
        <f>IF(Input!$H$8&lt;CT1,CS13,IF(AND(CT$1&gt;=Input!$H$20,CT$1&lt;=Input!$I$20),Input!$B$20,0))</f>
        <v>0</v>
      </c>
      <c r="CU13" s="94">
        <f>IF(Input!$H$8&lt;CU1,CT13,IF(AND(CU$1&gt;=Input!$H$20,CU$1&lt;=Input!$I$20),Input!$B$20,0))</f>
        <v>0</v>
      </c>
      <c r="CV13" s="94">
        <f>IF(Input!$H$8&lt;CV1,CU13,IF(AND(CV$1&gt;=Input!$H$20,CV$1&lt;=Input!$I$20),Input!$B$20,0))</f>
        <v>0</v>
      </c>
      <c r="CW13" s="94">
        <f>IF(Input!$H$8&lt;CW1,CV13,IF(AND(CW$1&gt;=Input!$H$20,CW$1&lt;=Input!$I$20),Input!$B$20,0))</f>
        <v>0</v>
      </c>
      <c r="CX13" s="94">
        <f>IF(Input!$H$8&lt;CX1,CW13,IF(AND(CX$1&gt;=Input!$H$20,CX$1&lt;=Input!$I$20),Input!$B$20,0))</f>
        <v>0</v>
      </c>
      <c r="CY13" s="94">
        <f>IF(Input!$H$8&lt;CY1,CX13,IF(AND(CY$1&gt;=Input!$H$20,CY$1&lt;=Input!$I$20),Input!$B$20,0))</f>
        <v>0</v>
      </c>
      <c r="CZ13" s="94">
        <f>IF(Input!$H$8&lt;CZ1,CY13,IF(AND(CZ$1&gt;=Input!$H$20,CZ$1&lt;=Input!$I$20),Input!$B$20,0))</f>
        <v>0</v>
      </c>
      <c r="DA13" s="94">
        <f>IF(Input!$H$8&lt;DA1,CZ13,IF(AND(DA$1&gt;=Input!$H$20,DA$1&lt;=Input!$I$20),Input!$B$20,0))</f>
        <v>0</v>
      </c>
      <c r="DB13" s="94">
        <f>IF(Input!$H$8&lt;DB1,DA13,IF(AND(DB$1&gt;=Input!$H$20,DB$1&lt;=Input!$I$20),Input!$B$20,0))</f>
        <v>0</v>
      </c>
      <c r="DC13" s="94">
        <f>IF(Input!$H$8&lt;DC1,DB13,IF(AND(DC$1&gt;=Input!$H$20,DC$1&lt;=Input!$I$20),Input!$B$20,0))</f>
        <v>0</v>
      </c>
      <c r="DD13" s="94">
        <f>IF(Input!$H$8&lt;DD1,DC13,IF(AND(DD$1&gt;=Input!$H$20,DD$1&lt;=Input!$I$20),Input!$B$20,0))</f>
        <v>0</v>
      </c>
      <c r="DE13" s="94">
        <f>IF(Input!$H$8&lt;DE1,DD13,IF(AND(DE$1&gt;=Input!$H$20,DE$1&lt;=Input!$I$20),Input!$B$20,0))</f>
        <v>0</v>
      </c>
      <c r="DF13" s="94">
        <f>IF(Input!$H$8&lt;DF1,DE13,IF(AND(DF$1&gt;=Input!$H$20,DF$1&lt;=Input!$I$20),Input!$B$20,0))</f>
        <v>0</v>
      </c>
      <c r="DG13" s="94">
        <f>IF(Input!$H$8&lt;DG1,DF13,IF(AND(DG$1&gt;=Input!$H$20,DG$1&lt;=Input!$I$20),Input!$B$20,0))</f>
        <v>0</v>
      </c>
      <c r="DH13" s="94">
        <f>IF(Input!$H$8&lt;DH1,DG13,IF(AND(DH$1&gt;=Input!$H$20,DH$1&lt;=Input!$I$20),Input!$B$20,0))</f>
        <v>0</v>
      </c>
      <c r="DI13" s="94">
        <f>IF(Input!$H$8&lt;DI1,DH13,IF(AND(DI$1&gt;=Input!$H$20,DI$1&lt;=Input!$I$20),Input!$B$20,0))</f>
        <v>0</v>
      </c>
      <c r="DJ13" s="94">
        <f>IF(Input!$H$8&lt;DJ1,DI13,IF(AND(DJ$1&gt;=Input!$H$20,DJ$1&lt;=Input!$I$20),Input!$B$20,0))</f>
        <v>0</v>
      </c>
      <c r="DK13" s="94">
        <f>IF(Input!$H$8&lt;DK1,DJ13,IF(AND(DK$1&gt;=Input!$H$20,DK$1&lt;=Input!$I$20),Input!$B$20,0))</f>
        <v>0</v>
      </c>
      <c r="DL13" s="94">
        <f>IF(Input!$H$8&lt;DL1,DK13,IF(AND(DL$1&gt;=Input!$H$20,DL$1&lt;=Input!$I$20),Input!$B$20,0))</f>
        <v>0</v>
      </c>
      <c r="DM13" s="94">
        <f>IF(Input!$H$8&lt;DM1,DL13,IF(AND(DM$1&gt;=Input!$H$20,DM$1&lt;=Input!$I$20),Input!$B$20,0))</f>
        <v>0</v>
      </c>
      <c r="DN13" s="94">
        <f>IF(Input!$H$8&lt;DN1,DM13,IF(AND(DN$1&gt;=Input!$H$20,DN$1&lt;=Input!$I$20),Input!$B$20,0))</f>
        <v>0</v>
      </c>
      <c r="DO13" s="94">
        <f>IF(Input!$H$8&lt;DO1,DN13,IF(AND(DO$1&gt;=Input!$H$20,DO$1&lt;=Input!$I$20),Input!$B$20,0))</f>
        <v>0</v>
      </c>
      <c r="DP13" s="94">
        <f>IF(Input!$H$8&lt;DP1,DO13,IF(AND(DP$1&gt;=Input!$H$20,DP$1&lt;=Input!$I$20),Input!$B$20,0))</f>
        <v>0</v>
      </c>
      <c r="DQ13" s="94">
        <f>IF(Input!$H$8&lt;DQ1,DP13,IF(AND(DQ$1&gt;=Input!$H$20,DQ$1&lt;=Input!$I$20),Input!$B$20,0))</f>
        <v>0</v>
      </c>
      <c r="DR13" s="94">
        <f>IF(Input!$H$8&lt;DR1,DQ13,IF(AND(DR$1&gt;=Input!$H$20,DR$1&lt;=Input!$I$20),Input!$B$20,0))</f>
        <v>0</v>
      </c>
      <c r="DS13" s="94">
        <f>IF(Input!$H$8&lt;DS1,DR13,IF(AND(DS$1&gt;=Input!$H$20,DS$1&lt;=Input!$I$20),Input!$B$20,0))</f>
        <v>0</v>
      </c>
      <c r="DT13" s="94">
        <f>IF(Input!$H$8&lt;DT1,DS13,IF(AND(DT$1&gt;=Input!$H$20,DT$1&lt;=Input!$I$20),Input!$B$20,0))</f>
        <v>0</v>
      </c>
      <c r="DU13" s="94">
        <f>IF(Input!$H$8&lt;DU1,DT13,IF(AND(DU$1&gt;=Input!$H$20,DU$1&lt;=Input!$I$20),Input!$B$20,0))</f>
        <v>0</v>
      </c>
      <c r="DV13" s="94">
        <f>IF(Input!$H$8&lt;DV1,DU13,IF(AND(DV$1&gt;=Input!$H$20,DV$1&lt;=Input!$I$20),Input!$B$20,0))</f>
        <v>0</v>
      </c>
      <c r="DW13" s="94">
        <f>IF(Input!$H$8&lt;DW1,DV13,IF(AND(DW$1&gt;=Input!$H$20,DW$1&lt;=Input!$I$20),Input!$B$20,0))</f>
        <v>0</v>
      </c>
      <c r="DX13" s="94">
        <f>IF(Input!$H$8&lt;DX1,DW13,IF(AND(DX$1&gt;=Input!$H$20,DX$1&lt;=Input!$I$20),Input!$B$20,0))</f>
        <v>0</v>
      </c>
      <c r="DY13" s="94">
        <f>IF(Input!$H$8&lt;DY1,DX13,IF(AND(DY$1&gt;=Input!$H$20,DY$1&lt;=Input!$I$20),Input!$B$20,0))</f>
        <v>0</v>
      </c>
      <c r="DZ13" s="94">
        <f>IF(Input!$H$8&lt;DZ1,DY13,IF(AND(DZ$1&gt;=Input!$H$20,DZ$1&lt;=Input!$I$20),Input!$B$20,0))</f>
        <v>0</v>
      </c>
      <c r="EA13" s="94">
        <f>IF(Input!$H$8&lt;EA1,DZ13,IF(AND(EA$1&gt;=Input!$H$20,EA$1&lt;=Input!$I$20),Input!$B$20,0))</f>
        <v>0</v>
      </c>
      <c r="EB13" s="94">
        <f>IF(Input!$H$8&lt;EB1,EA13,IF(AND(EB$1&gt;=Input!$H$20,EB$1&lt;=Input!$I$20),Input!$B$20,0))</f>
        <v>0</v>
      </c>
      <c r="EC13" s="94">
        <f>IF(Input!$H$8&lt;EC1,EB13,IF(AND(EC$1&gt;=Input!$H$20,EC$1&lt;=Input!$I$20),Input!$B$20,0))</f>
        <v>0</v>
      </c>
      <c r="ED13" s="94">
        <f>IF(Input!$H$8&lt;ED1,EC13,IF(AND(ED$1&gt;=Input!$H$20,ED$1&lt;=Input!$I$20),Input!$B$20,0))</f>
        <v>0</v>
      </c>
      <c r="EE13" s="94">
        <f>IF(Input!$H$8&lt;EE1,ED13,IF(AND(EE$1&gt;=Input!$H$20,EE$1&lt;=Input!$I$20),Input!$B$20,0))</f>
        <v>0</v>
      </c>
      <c r="EF13" s="94">
        <f>IF(Input!$H$8&lt;EF1,EE13,IF(AND(EF$1&gt;=Input!$H$20,EF$1&lt;=Input!$I$20),Input!$B$20,0))</f>
        <v>0</v>
      </c>
      <c r="EG13" s="94">
        <f>IF(Input!$H$8&lt;EG1,EF13,IF(AND(EG$1&gt;=Input!$H$20,EG$1&lt;=Input!$I$20),Input!$B$20,0))</f>
        <v>0</v>
      </c>
      <c r="EH13" s="94">
        <f>IF(Input!$H$8&lt;EH1,EG13,IF(AND(EH$1&gt;=Input!$H$20,EH$1&lt;=Input!$I$20),Input!$B$20,0))</f>
        <v>0</v>
      </c>
      <c r="EI13" s="94">
        <f>IF(Input!$H$8&lt;EI1,EH13,IF(AND(EI$1&gt;=Input!$H$20,EI$1&lt;=Input!$I$20),Input!$B$20,0))</f>
        <v>0</v>
      </c>
      <c r="EJ13" s="94">
        <f>IF(Input!$H$8&lt;EJ1,EI13,IF(AND(EJ$1&gt;=Input!$H$20,EJ$1&lt;=Input!$I$20),Input!$B$20,0))</f>
        <v>0</v>
      </c>
      <c r="EK13" s="94">
        <f>IF(Input!$H$8&lt;EK1,EJ13,IF(AND(EK$1&gt;=Input!$H$20,EK$1&lt;=Input!$I$20),Input!$B$20,0))</f>
        <v>0</v>
      </c>
      <c r="EL13" s="94">
        <f>IF(Input!$H$8&lt;EL1,EK13,IF(AND(EL$1&gt;=Input!$H$20,EL$1&lt;=Input!$I$20),Input!$B$20,0))</f>
        <v>0</v>
      </c>
      <c r="EM13" s="94">
        <f>IF(Input!$H$8&lt;EM1,EL13,IF(AND(EM$1&gt;=Input!$H$20,EM$1&lt;=Input!$I$20),Input!$B$20,0))</f>
        <v>0</v>
      </c>
      <c r="EN13" s="94">
        <f>IF(Input!$H$8&lt;EN1,EM13,IF(AND(EN$1&gt;=Input!$H$20,EN$1&lt;=Input!$I$20),Input!$B$20,0))</f>
        <v>0</v>
      </c>
      <c r="EO13" s="94">
        <f>IF(Input!$H$8&lt;EO1,EN13,IF(AND(EO$1&gt;=Input!$H$20,EO$1&lt;=Input!$I$20),Input!$B$20,0))</f>
        <v>0</v>
      </c>
      <c r="EP13" s="94">
        <f>IF(Input!$H$8&lt;EP1,EO13,IF(AND(EP$1&gt;=Input!$H$20,EP$1&lt;=Input!$I$20),Input!$B$20,0))</f>
        <v>0</v>
      </c>
      <c r="EQ13" s="94">
        <f>IF(Input!$H$8&lt;EQ1,EP13,IF(AND(EQ$1&gt;=Input!$H$20,EQ$1&lt;=Input!$I$20),Input!$B$20,0))</f>
        <v>0</v>
      </c>
      <c r="ER13" s="94">
        <f>IF(Input!$H$8&lt;ER1,EQ13,IF(AND(ER$1&gt;=Input!$H$20,ER$1&lt;=Input!$I$20),Input!$B$20,0))</f>
        <v>0</v>
      </c>
      <c r="ES13" s="94">
        <f>IF(Input!$H$8&lt;ES1,ER13,IF(AND(ES$1&gt;=Input!$H$20,ES$1&lt;=Input!$I$20),Input!$B$20,0))</f>
        <v>0</v>
      </c>
      <c r="ET13" s="94">
        <f>IF(Input!$H$8&lt;ET1,ES13,IF(AND(ET$1&gt;=Input!$H$20,ET$1&lt;=Input!$I$20),Input!$B$20,0))</f>
        <v>0</v>
      </c>
      <c r="EU13" s="94">
        <f>IF(Input!$H$8&lt;EU1,ET13,IF(AND(EU$1&gt;=Input!$H$20,EU$1&lt;=Input!$I$20),Input!$B$20,0))</f>
        <v>0</v>
      </c>
      <c r="EV13" s="94">
        <f>IF(Input!$H$8&lt;EV1,EU13,IF(AND(EV$1&gt;=Input!$H$20,EV$1&lt;=Input!$I$20),Input!$B$20,0))</f>
        <v>0</v>
      </c>
      <c r="EW13" s="94">
        <f>IF(Input!$H$8&lt;EW1,EV13,IF(AND(EW$1&gt;=Input!$H$20,EW$1&lt;=Input!$I$20),Input!$B$20,0))</f>
        <v>0</v>
      </c>
      <c r="EX13" s="94">
        <f>IF(Input!$H$8&lt;EX1,EW13,IF(AND(EX$1&gt;=Input!$H$20,EX$1&lt;=Input!$I$20),Input!$B$20,0))</f>
        <v>0</v>
      </c>
      <c r="EY13" s="94">
        <f>IF(Input!$H$8&lt;EY1,EX13,IF(AND(EY$1&gt;=Input!$H$20,EY$1&lt;=Input!$I$20),Input!$B$20,0))</f>
        <v>0</v>
      </c>
      <c r="EZ13" s="94">
        <f>IF(Input!$H$8&lt;EZ1,EY13,IF(AND(EZ$1&gt;=Input!$H$20,EZ$1&lt;=Input!$I$20),Input!$B$20,0))</f>
        <v>0</v>
      </c>
      <c r="FA13" s="94">
        <f>IF(Input!$H$8&lt;FA1,EZ13,IF(AND(FA$1&gt;=Input!$H$20,FA$1&lt;=Input!$I$20),Input!$B$20,0))</f>
        <v>0</v>
      </c>
      <c r="FB13" s="94">
        <f>IF(Input!$H$8&lt;FB1,FA13,IF(AND(FB$1&gt;=Input!$H$20,FB$1&lt;=Input!$I$20),Input!$B$20,0))</f>
        <v>0</v>
      </c>
      <c r="FC13" s="94">
        <f>IF(Input!$H$8&lt;FC1,FB13,IF(AND(FC$1&gt;=Input!$H$20,FC$1&lt;=Input!$I$20),Input!$B$20,0))</f>
        <v>0</v>
      </c>
      <c r="FD13" s="94">
        <f>IF(Input!$H$8&lt;FD1,FC13,IF(AND(FD$1&gt;=Input!$H$20,FD$1&lt;=Input!$I$20),Input!$B$20,0))</f>
        <v>0</v>
      </c>
      <c r="FE13" s="94">
        <f>IF(Input!$H$8&lt;FE1,FD13,IF(AND(FE$1&gt;=Input!$H$20,FE$1&lt;=Input!$I$20),Input!$B$20,0))</f>
        <v>0</v>
      </c>
      <c r="FF13" s="94">
        <f>IF(Input!$H$8&lt;FF1,FE13,IF(AND(FF$1&gt;=Input!$H$20,FF$1&lt;=Input!$I$20),Input!$B$20,0))</f>
        <v>0</v>
      </c>
      <c r="FG13" s="94">
        <f>IF(Input!$H$8&lt;FG1,FF13,IF(AND(FG$1&gt;=Input!$H$20,FG$1&lt;=Input!$I$20),Input!$B$20,0))</f>
        <v>0</v>
      </c>
      <c r="FH13" s="94">
        <f>IF(Input!$H$8&lt;FH1,FG13,IF(AND(FH$1&gt;=Input!$H$20,FH$1&lt;=Input!$I$20),Input!$B$20,0))</f>
        <v>0</v>
      </c>
      <c r="FI13" s="94">
        <f>IF(Input!$H$8&lt;FI1,FH13,IF(AND(FI$1&gt;=Input!$H$20,FI$1&lt;=Input!$I$20),Input!$B$20,0))</f>
        <v>0</v>
      </c>
      <c r="FJ13" s="94">
        <f>IF(Input!$H$8&lt;FJ1,FI13,IF(AND(FJ$1&gt;=Input!$H$20,FJ$1&lt;=Input!$I$20),Input!$B$20,0))</f>
        <v>0</v>
      </c>
      <c r="FK13" s="94">
        <f>IF(Input!$H$8&lt;FK1,FJ13,IF(AND(FK$1&gt;=Input!$H$20,FK$1&lt;=Input!$I$20),Input!$B$20,0))</f>
        <v>0</v>
      </c>
      <c r="FL13" s="94">
        <f>IF(Input!$H$8&lt;FL1,FK13,IF(AND(FL$1&gt;=Input!$H$20,FL$1&lt;=Input!$I$20),Input!$B$20,0))</f>
        <v>0</v>
      </c>
      <c r="FM13" s="94">
        <f>IF(Input!$H$8&lt;FM1,FL13,IF(AND(FM$1&gt;=Input!$H$20,FM$1&lt;=Input!$I$20),Input!$B$20,0))</f>
        <v>0</v>
      </c>
      <c r="FN13" s="94">
        <f>IF(Input!$H$8&lt;FN1,FM13,IF(AND(FN$1&gt;=Input!$H$20,FN$1&lt;=Input!$I$20),Input!$B$20,0))</f>
        <v>0</v>
      </c>
      <c r="FO13" s="94">
        <f>IF(Input!$H$8&lt;FO1,FN13,IF(AND(FO$1&gt;=Input!$H$20,FO$1&lt;=Input!$I$20),Input!$B$20,0))</f>
        <v>0</v>
      </c>
      <c r="FP13" s="94">
        <f>IF(Input!$H$8&lt;FP1,FO13,IF(AND(FP$1&gt;=Input!$H$20,FP$1&lt;=Input!$I$20),Input!$B$20,0))</f>
        <v>0</v>
      </c>
      <c r="FQ13" s="94">
        <f>IF(Input!$H$8&lt;FQ1,FP13,IF(AND(FQ$1&gt;=Input!$H$20,FQ$1&lt;=Input!$I$20),Input!$B$20,0))</f>
        <v>0</v>
      </c>
      <c r="FR13" s="94">
        <f>IF(Input!$H$8&lt;FR1,FQ13,IF(AND(FR$1&gt;=Input!$H$20,FR$1&lt;=Input!$I$20),Input!$B$20,0))</f>
        <v>0</v>
      </c>
      <c r="FS13" s="94">
        <f>IF(Input!$H$8&lt;FS1,FR13,IF(AND(FS$1&gt;=Input!$H$20,FS$1&lt;=Input!$I$20),Input!$B$20,0))</f>
        <v>0</v>
      </c>
      <c r="FT13" s="94">
        <f>IF(Input!$H$8&lt;FT1,FS13,IF(AND(FT$1&gt;=Input!$H$20,FT$1&lt;=Input!$I$20),Input!$B$20,0))</f>
        <v>0</v>
      </c>
      <c r="FU13" s="94">
        <f>IF(Input!$H$8&lt;FU1,FT13,IF(AND(FU$1&gt;=Input!$H$20,FU$1&lt;=Input!$I$20),Input!$B$20,0))</f>
        <v>0</v>
      </c>
      <c r="FV13" s="94">
        <f>IF(Input!$H$8&lt;FV1,FU13,IF(AND(FV$1&gt;=Input!$H$20,FV$1&lt;=Input!$I$20),Input!$B$20,0))</f>
        <v>0</v>
      </c>
      <c r="FW13" s="94">
        <f>IF(Input!$H$8&lt;FW1,FV13,IF(AND(FW$1&gt;=Input!$H$20,FW$1&lt;=Input!$I$20),Input!$B$20,0))</f>
        <v>0</v>
      </c>
      <c r="FX13" s="94">
        <f>IF(Input!$H$8&lt;FX1,FW13,IF(AND(FX$1&gt;=Input!$H$20,FX$1&lt;=Input!$I$20),Input!$B$20,0))</f>
        <v>0</v>
      </c>
      <c r="FY13" s="94">
        <f>IF(Input!$H$8&lt;FY1,FX13,IF(AND(FY$1&gt;=Input!$H$20,FY$1&lt;=Input!$I$20),Input!$B$20,0))</f>
        <v>0</v>
      </c>
      <c r="FZ13" s="94">
        <f>IF(Input!$H$8&lt;FZ1,FY13,IF(AND(FZ$1&gt;=Input!$H$20,FZ$1&lt;=Input!$I$20),Input!$B$20,0))</f>
        <v>0</v>
      </c>
      <c r="GA13" s="94">
        <f>IF(Input!$H$8&lt;GA1,FZ13,IF(AND(GA$1&gt;=Input!$H$20,GA$1&lt;=Input!$I$20),Input!$B$20,0))</f>
        <v>0</v>
      </c>
      <c r="GB13" s="94">
        <f>IF(Input!$H$8&lt;GB1,GA13,IF(AND(GB$1&gt;=Input!$H$20,GB$1&lt;=Input!$I$20),Input!$B$20,0))</f>
        <v>0</v>
      </c>
      <c r="GC13" s="94">
        <f>IF(Input!$H$8&lt;GC1,GB13,IF(AND(GC$1&gt;=Input!$H$20,GC$1&lt;=Input!$I$20),Input!$B$20,0))</f>
        <v>0</v>
      </c>
      <c r="GD13" s="94">
        <f>IF(Input!$H$8&lt;GD1,GC13,IF(AND(GD$1&gt;=Input!$H$20,GD$1&lt;=Input!$I$20),Input!$B$20,0))</f>
        <v>0</v>
      </c>
      <c r="GE13" s="94">
        <f>IF(Input!$H$8&lt;GE1,GD13,IF(AND(GE$1&gt;=Input!$H$20,GE$1&lt;=Input!$I$20),Input!$B$20,0))</f>
        <v>0</v>
      </c>
      <c r="GF13" s="94">
        <f>IF(Input!$H$8&lt;GF1,GE13,IF(AND(GF$1&gt;=Input!$H$20,GF$1&lt;=Input!$I$20),Input!$B$20,0))</f>
        <v>0</v>
      </c>
      <c r="GG13" s="94">
        <f>IF(Input!$H$8&lt;GG1,GF13,IF(AND(GG$1&gt;=Input!$H$20,GG$1&lt;=Input!$I$20),Input!$B$20,0))</f>
        <v>0</v>
      </c>
      <c r="GH13" s="94">
        <f>IF(Input!$H$8&lt;GH1,GG13,IF(AND(GH$1&gt;=Input!$H$20,GH$1&lt;=Input!$I$20),Input!$B$20,0))</f>
        <v>0</v>
      </c>
      <c r="GI13" s="94">
        <f>IF(Input!$H$8&lt;GI1,GH13,IF(AND(GI$1&gt;=Input!$H$20,GI$1&lt;=Input!$I$20),Input!$B$20,0))</f>
        <v>0</v>
      </c>
      <c r="GJ13" s="94">
        <f>IF(Input!$H$8&lt;GJ1,GI13,IF(AND(GJ$1&gt;=Input!$H$20,GJ$1&lt;=Input!$I$20),Input!$B$20,0))</f>
        <v>0</v>
      </c>
      <c r="GK13" s="94">
        <f>IF(Input!$H$8&lt;GK1,GJ13,IF(AND(GK$1&gt;=Input!$H$20,GK$1&lt;=Input!$I$20),Input!$B$20,0))</f>
        <v>0</v>
      </c>
      <c r="GL13" s="94">
        <f>IF(Input!$H$8&lt;GL1,GK13,IF(AND(GL$1&gt;=Input!$H$20,GL$1&lt;=Input!$I$20),Input!$B$20,0))</f>
        <v>0</v>
      </c>
      <c r="GM13" s="94">
        <f>IF(Input!$H$8&lt;GM1,GL13,IF(AND(GM$1&gt;=Input!$H$20,GM$1&lt;=Input!$I$20),Input!$B$20,0))</f>
        <v>0</v>
      </c>
      <c r="GN13" s="94">
        <f>IF(Input!$H$8&lt;GN1,GM13,IF(AND(GN$1&gt;=Input!$H$20,GN$1&lt;=Input!$I$20),Input!$B$20,0))</f>
        <v>0</v>
      </c>
      <c r="GO13" s="94">
        <f>IF(Input!$H$8&lt;GO1,GN13,IF(AND(GO$1&gt;=Input!$H$20,GO$1&lt;=Input!$I$20),Input!$B$20,0))</f>
        <v>0</v>
      </c>
      <c r="GP13" s="94">
        <f>IF(Input!$H$8&lt;GP1,GO13,IF(AND(GP$1&gt;=Input!$H$20,GP$1&lt;=Input!$I$20),Input!$B$20,0))</f>
        <v>0</v>
      </c>
      <c r="GQ13" s="94">
        <f>IF(Input!$H$8&lt;GQ1,GP13,IF(AND(GQ$1&gt;=Input!$H$20,GQ$1&lt;=Input!$I$20),Input!$B$20,0))</f>
        <v>0</v>
      </c>
      <c r="GR13" s="94">
        <f>IF(Input!$H$8&lt;GR1,GQ13,IF(AND(GR$1&gt;=Input!$H$20,GR$1&lt;=Input!$I$20),Input!$B$20,0))</f>
        <v>0</v>
      </c>
      <c r="GS13" s="94">
        <f>IF(Input!$H$8&lt;GS1,GR13,IF(AND(GS$1&gt;=Input!$H$20,GS$1&lt;=Input!$I$20),Input!$B$20,0))</f>
        <v>0</v>
      </c>
      <c r="GT13" s="94">
        <f>IF(Input!$H$8&lt;GT1,GS13,IF(AND(GT$1&gt;=Input!$H$20,GT$1&lt;=Input!$I$20),Input!$B$20,0))</f>
        <v>0</v>
      </c>
      <c r="GU13" s="94">
        <f>IF(Input!$H$8&lt;GU1,GT13,IF(AND(GU$1&gt;=Input!$H$20,GU$1&lt;=Input!$I$20),Input!$B$20,0))</f>
        <v>0</v>
      </c>
      <c r="GV13" s="94">
        <f>IF(Input!$H$8&lt;GV1,GU13,IF(AND(GV$1&gt;=Input!$H$20,GV$1&lt;=Input!$I$20),Input!$B$20,0))</f>
        <v>0</v>
      </c>
      <c r="GW13" s="94">
        <f>IF(Input!$H$8&lt;GW1,GV13,IF(AND(GW$1&gt;=Input!$H$20,GW$1&lt;=Input!$I$20),Input!$B$20,0))</f>
        <v>0</v>
      </c>
      <c r="GX13" s="94">
        <f>IF(Input!$H$8&lt;GX1,GW13,IF(AND(GX$1&gt;=Input!$H$20,GX$1&lt;=Input!$I$20),Input!$B$20,0))</f>
        <v>0</v>
      </c>
      <c r="GY13" s="94">
        <f>IF(Input!$H$8&lt;GY1,GX13,IF(AND(GY$1&gt;=Input!$H$20,GY$1&lt;=Input!$I$20),Input!$B$20,0))</f>
        <v>0</v>
      </c>
      <c r="GZ13" s="94">
        <f>IF(Input!$H$8&lt;GZ1,GY13,IF(AND(GZ$1&gt;=Input!$H$20,GZ$1&lt;=Input!$I$20),Input!$B$20,0))</f>
        <v>0</v>
      </c>
      <c r="HA13" s="94">
        <f>IF(Input!$H$8&lt;HA1,GZ13,IF(AND(HA$1&gt;=Input!$H$20,HA$1&lt;=Input!$I$20),Input!$B$20,0))</f>
        <v>0</v>
      </c>
      <c r="HB13" s="94">
        <f>IF(Input!$H$8&lt;HB1,HA13,IF(AND(HB$1&gt;=Input!$H$20,HB$1&lt;=Input!$I$20),Input!$B$20,0))</f>
        <v>0</v>
      </c>
      <c r="HC13" s="94">
        <f>IF(Input!$H$8&lt;HC1,HB13,IF(AND(HC$1&gt;=Input!$H$20,HC$1&lt;=Input!$I$20),Input!$B$20,0))</f>
        <v>0</v>
      </c>
      <c r="HD13" s="94">
        <f>IF(Input!$H$8&lt;HD1,HC13,IF(AND(HD$1&gt;=Input!$H$20,HD$1&lt;=Input!$I$20),Input!$B$20,0))</f>
        <v>0</v>
      </c>
      <c r="HE13" s="94">
        <f>IF(Input!$H$8&lt;HE1,HD13,IF(AND(HE$1&gt;=Input!$H$20,HE$1&lt;=Input!$I$20),Input!$B$20,0))</f>
        <v>0</v>
      </c>
      <c r="HF13" s="94">
        <f>IF(Input!$H$8&lt;HF1,HE13,IF(AND(HF$1&gt;=Input!$H$20,HF$1&lt;=Input!$I$20),Input!$B$20,0))</f>
        <v>0</v>
      </c>
      <c r="HG13" s="94">
        <f>IF(Input!$H$8&lt;HG1,HF13,IF(AND(HG$1&gt;=Input!$H$20,HG$1&lt;=Input!$I$20),Input!$B$20,0))</f>
        <v>0</v>
      </c>
      <c r="HH13" s="94">
        <f>IF(Input!$H$8&lt;HH1,HG13,IF(AND(HH$1&gt;=Input!$H$20,HH$1&lt;=Input!$I$20),Input!$B$20,0))</f>
        <v>0</v>
      </c>
      <c r="HI13" s="94">
        <f>IF(Input!$H$8&lt;HI1,HH13,IF(AND(HI$1&gt;=Input!$H$20,HI$1&lt;=Input!$I$20),Input!$B$20,0))</f>
        <v>0</v>
      </c>
      <c r="HJ13" s="94">
        <f>IF(Input!$H$8&lt;HJ1,HI13,IF(AND(HJ$1&gt;=Input!$H$20,HJ$1&lt;=Input!$I$20),Input!$B$20,0))</f>
        <v>0</v>
      </c>
      <c r="HK13" s="94">
        <f>IF(Input!$H$8&lt;HK1,HJ13,IF(AND(HK$1&gt;=Input!$H$20,HK$1&lt;=Input!$I$20),Input!$B$20,0))</f>
        <v>0</v>
      </c>
      <c r="HL13" s="94">
        <f>IF(Input!$H$8&lt;HL1,HK13,IF(AND(HL$1&gt;=Input!$H$20,HL$1&lt;=Input!$I$20),Input!$B$20,0))</f>
        <v>0</v>
      </c>
      <c r="HM13" s="94">
        <f>IF(Input!$H$8&lt;HM1,HL13,IF(AND(HM$1&gt;=Input!$H$20,HM$1&lt;=Input!$I$20),Input!$B$20,0))</f>
        <v>0</v>
      </c>
      <c r="HN13" s="94">
        <f>IF(Input!$H$8&lt;HN1,HM13,IF(AND(HN$1&gt;=Input!$H$20,HN$1&lt;=Input!$I$20),Input!$B$20,0))</f>
        <v>0</v>
      </c>
      <c r="HO13" s="94">
        <f>IF(Input!$H$8&lt;HO1,HN13,IF(AND(HO$1&gt;=Input!$H$20,HO$1&lt;=Input!$I$20),Input!$B$20,0))</f>
        <v>0</v>
      </c>
      <c r="HP13" s="94">
        <f>IF(Input!$H$8&lt;HP1,HO13,IF(AND(HP$1&gt;=Input!$H$20,HP$1&lt;=Input!$I$20),Input!$B$20,0))</f>
        <v>0</v>
      </c>
      <c r="HQ13" s="94">
        <f>IF(Input!$H$8&lt;HQ1,HP13,IF(AND(HQ$1&gt;=Input!$H$20,HQ$1&lt;=Input!$I$20),Input!$B$20,0))</f>
        <v>0</v>
      </c>
      <c r="HR13" s="94">
        <f>IF(Input!$H$8&lt;HR1,HQ13,IF(AND(HR$1&gt;=Input!$H$20,HR$1&lt;=Input!$I$20),Input!$B$20,0))</f>
        <v>0</v>
      </c>
      <c r="HS13" s="94">
        <f>IF(Input!$H$8&lt;HS1,HR13,IF(AND(HS$1&gt;=Input!$H$20,HS$1&lt;=Input!$I$20),Input!$B$20,0))</f>
        <v>0</v>
      </c>
      <c r="HT13" s="94">
        <f>IF(Input!$H$8&lt;HT1,HS13,IF(AND(HT$1&gt;=Input!$H$20,HT$1&lt;=Input!$I$20),Input!$B$20,0))</f>
        <v>0</v>
      </c>
      <c r="HU13" s="94">
        <f>IF(Input!$H$8&lt;HU1,HT13,IF(AND(HU$1&gt;=Input!$H$20,HU$1&lt;=Input!$I$20),Input!$B$20,0))</f>
        <v>0</v>
      </c>
      <c r="HV13" s="94">
        <f>IF(Input!$H$8&lt;HV1,HU13,IF(AND(HV$1&gt;=Input!$H$20,HV$1&lt;=Input!$I$20),Input!$B$20,0))</f>
        <v>0</v>
      </c>
      <c r="HW13" s="94">
        <f>IF(Input!$H$8&lt;HW1,HV13,IF(AND(HW$1&gt;=Input!$H$20,HW$1&lt;=Input!$I$20),Input!$B$20,0))</f>
        <v>0</v>
      </c>
      <c r="HX13" s="94">
        <f>IF(Input!$H$8&lt;HX1,HW13,IF(AND(HX$1&gt;=Input!$H$20,HX$1&lt;=Input!$I$20),Input!$B$20,0))</f>
        <v>0</v>
      </c>
      <c r="HY13" s="94">
        <f>IF(Input!$H$8&lt;HY1,HX13,IF(AND(HY$1&gt;=Input!$H$20,HY$1&lt;=Input!$I$20),Input!$B$20,0))</f>
        <v>0</v>
      </c>
      <c r="HZ13" s="94">
        <f>IF(Input!$H$8&lt;HZ1,HY13,IF(AND(HZ$1&gt;=Input!$H$20,HZ$1&lt;=Input!$I$20),Input!$B$20,0))</f>
        <v>0</v>
      </c>
      <c r="IA13" s="94">
        <f>IF(Input!$H$8&lt;IA1,HZ13,IF(AND(IA$1&gt;=Input!$H$20,IA$1&lt;=Input!$I$20),Input!$B$20,0))</f>
        <v>0</v>
      </c>
      <c r="IB13" s="94">
        <f>IF(Input!$H$8&lt;IB1,IA13,IF(AND(IB$1&gt;=Input!$H$20,IB$1&lt;=Input!$I$20),Input!$B$20,0))</f>
        <v>0</v>
      </c>
      <c r="IC13" s="94">
        <f>IF(Input!$H$8&lt;IC1,IB13,IF(AND(IC$1&gt;=Input!$H$20,IC$1&lt;=Input!$I$20),Input!$B$20,0))</f>
        <v>0</v>
      </c>
      <c r="ID13" s="94">
        <f>IF(Input!$H$8&lt;ID1,IC13,IF(AND(ID$1&gt;=Input!$H$20,ID$1&lt;=Input!$I$20),Input!$B$20,0))</f>
        <v>0</v>
      </c>
      <c r="IE13" s="94">
        <f>IF(Input!$H$8&lt;IE1,ID13,IF(AND(IE$1&gt;=Input!$H$20,IE$1&lt;=Input!$I$20),Input!$B$20,0))</f>
        <v>0</v>
      </c>
      <c r="IF13" s="94">
        <f>IF(Input!$H$8&lt;IF1,IE13,IF(AND(IF$1&gt;=Input!$H$20,IF$1&lt;=Input!$I$20),Input!$B$20,0))</f>
        <v>0</v>
      </c>
      <c r="IG13" s="94">
        <f>IF(Input!$H$8&lt;IG1,IF13,IF(AND(IG$1&gt;=Input!$H$20,IG$1&lt;=Input!$I$20),Input!$B$20,0))</f>
        <v>0</v>
      </c>
      <c r="IH13" s="94">
        <f>IF(Input!$H$8&lt;IH1,IG13,IF(AND(IH$1&gt;=Input!$H$20,IH$1&lt;=Input!$I$20),Input!$B$20,0))</f>
        <v>0</v>
      </c>
      <c r="II13" s="94">
        <f>IF(Input!$H$8&lt;II1,IH13,IF(AND(II$1&gt;=Input!$H$20,II$1&lt;=Input!$I$20),Input!$B$20,0))</f>
        <v>0</v>
      </c>
      <c r="IJ13" s="94">
        <f>IF(Input!$H$8&lt;IJ1,II13,IF(AND(IJ$1&gt;=Input!$H$20,IJ$1&lt;=Input!$I$20),Input!$B$20,0))</f>
        <v>0</v>
      </c>
      <c r="IK13" s="94">
        <f>IF(Input!$H$8&lt;IK1,IJ13,IF(AND(IK$1&gt;=Input!$H$20,IK$1&lt;=Input!$I$20),Input!$B$20,0))</f>
        <v>0</v>
      </c>
      <c r="IL13" s="94">
        <f>IF(Input!$H$8&lt;IL1,IK13,IF(AND(IL$1&gt;=Input!$H$20,IL$1&lt;=Input!$I$20),Input!$B$20,0))</f>
        <v>0</v>
      </c>
      <c r="IM13" s="94">
        <f>IF(Input!$H$8&lt;IM1,IL13,IF(AND(IM$1&gt;=Input!$H$20,IM$1&lt;=Input!$I$20),Input!$B$20,0))</f>
        <v>0</v>
      </c>
      <c r="IN13" s="94">
        <f>IF(Input!$H$8&lt;IN1,IM13,IF(AND(IN$1&gt;=Input!$H$20,IN$1&lt;=Input!$I$20),Input!$B$20,0))</f>
        <v>0</v>
      </c>
      <c r="IO13" s="94">
        <f>IF(Input!$H$8&lt;IO1,IN13,IF(AND(IO$1&gt;=Input!$H$20,IO$1&lt;=Input!$I$20),Input!$B$20,0))</f>
        <v>0</v>
      </c>
      <c r="IP13" s="94">
        <f>IF(Input!$H$8&lt;IP1,IO13,IF(AND(IP$1&gt;=Input!$H$20,IP$1&lt;=Input!$I$20),Input!$B$20,0))</f>
        <v>0</v>
      </c>
      <c r="IQ13" s="94">
        <f>IF(Input!$H$8&lt;IQ1,IP13,IF(AND(IQ$1&gt;=Input!$H$20,IQ$1&lt;=Input!$I$20),Input!$B$20,0))</f>
        <v>0</v>
      </c>
      <c r="IR13" s="94">
        <f>IF(Input!$H$8&lt;IR1,IQ13,IF(AND(IR$1&gt;=Input!$H$20,IR$1&lt;=Input!$I$20),Input!$B$20,0))</f>
        <v>0</v>
      </c>
      <c r="IS13" s="94">
        <f>IF(Input!$H$8&lt;IS1,IR13,IF(AND(IS$1&gt;=Input!$H$20,IS$1&lt;=Input!$I$20),Input!$B$20,0))</f>
        <v>0</v>
      </c>
      <c r="IT13" s="94">
        <f>IF(Input!$H$8&lt;IT1,IS13,IF(AND(IT$1&gt;=Input!$H$20,IT$1&lt;=Input!$I$20),Input!$B$20,0))</f>
        <v>0</v>
      </c>
      <c r="IU13" s="94">
        <f>IF(Input!$H$8&lt;IU1,IT13,IF(AND(IU$1&gt;=Input!$H$20,IU$1&lt;=Input!$I$20),Input!$B$20,0))</f>
        <v>0</v>
      </c>
      <c r="IV13" s="94">
        <f>IF(Input!$H$8&lt;IV1,IU13,IF(AND(IV$1&gt;=Input!$H$20,IV$1&lt;=Input!$I$20),Input!$B$20,0))</f>
        <v>0</v>
      </c>
      <c r="IW13" s="94">
        <f>IF(Input!$H$8&lt;IW1,IV13,IF(AND(IW$1&gt;=Input!$H$20,IW$1&lt;=Input!$I$20),Input!$B$20,0))</f>
        <v>0</v>
      </c>
      <c r="IX13" s="94">
        <f>IF(Input!$H$8&lt;IX1,IW13,IF(AND(IX$1&gt;=Input!$H$20,IX$1&lt;=Input!$I$20),Input!$B$20,0))</f>
        <v>0</v>
      </c>
      <c r="IY13" s="94">
        <f>IF(Input!$H$8&lt;IY1,IX13,IF(AND(IY$1&gt;=Input!$H$20,IY$1&lt;=Input!$I$20),Input!$B$20,0))</f>
        <v>0</v>
      </c>
      <c r="IZ13" s="94">
        <f>IF(Input!$H$8&lt;IZ1,IY13,IF(AND(IZ$1&gt;=Input!$H$20,IZ$1&lt;=Input!$I$20),Input!$B$20,0))</f>
        <v>0</v>
      </c>
      <c r="JA13" s="94">
        <f>IF(Input!$H$8&lt;JA1,IZ13,IF(AND(JA$1&gt;=Input!$H$20,JA$1&lt;=Input!$I$20),Input!$B$20,0))</f>
        <v>0</v>
      </c>
      <c r="JB13" s="94">
        <f>IF(Input!$H$8&lt;JB1,JA13,IF(AND(JB$1&gt;=Input!$H$20,JB$1&lt;=Input!$I$20),Input!$B$20,0))</f>
        <v>0</v>
      </c>
      <c r="JC13" s="94">
        <f>IF(Input!$H$8&lt;JC1,JB13,IF(AND(JC$1&gt;=Input!$H$20,JC$1&lt;=Input!$I$20),Input!$B$20,0))</f>
        <v>0</v>
      </c>
      <c r="JD13" s="94">
        <f>IF(Input!$H$8&lt;JD1,JC13,IF(AND(JD$1&gt;=Input!$H$20,JD$1&lt;=Input!$I$20),Input!$B$20,0))</f>
        <v>0</v>
      </c>
      <c r="JE13" s="94">
        <f>IF(Input!$H$8&lt;JE1,JD13,IF(AND(JE$1&gt;=Input!$H$20,JE$1&lt;=Input!$I$20),Input!$B$20,0))</f>
        <v>0</v>
      </c>
      <c r="JF13" s="94">
        <f>IF(Input!$H$8&lt;JF1,JE13,IF(AND(JF$1&gt;=Input!$H$20,JF$1&lt;=Input!$I$20),Input!$B$20,0))</f>
        <v>0</v>
      </c>
      <c r="JG13" s="94">
        <f>IF(Input!$H$8&lt;JG1,JF13,IF(AND(JG$1&gt;=Input!$H$20,JG$1&lt;=Input!$I$20),Input!$B$20,0))</f>
        <v>0</v>
      </c>
      <c r="JH13" s="94">
        <f>IF(Input!$H$8&lt;JH1,JG13,IF(AND(JH$1&gt;=Input!$H$20,JH$1&lt;=Input!$I$20),Input!$B$20,0))</f>
        <v>0</v>
      </c>
      <c r="JI13" s="94">
        <f>IF(Input!$H$8&lt;JI1,JH13,IF(AND(JI$1&gt;=Input!$H$20,JI$1&lt;=Input!$I$20),Input!$B$20,0))</f>
        <v>0</v>
      </c>
      <c r="JJ13" s="94">
        <f>IF(Input!$H$8&lt;JJ1,JI13,IF(AND(JJ$1&gt;=Input!$H$20,JJ$1&lt;=Input!$I$20),Input!$B$20,0))</f>
        <v>0</v>
      </c>
      <c r="JK13" s="94">
        <f>IF(Input!$H$8&lt;JK1,JJ13,IF(AND(JK$1&gt;=Input!$H$20,JK$1&lt;=Input!$I$20),Input!$B$20,0))</f>
        <v>0</v>
      </c>
      <c r="JL13" s="94">
        <f>IF(Input!$H$8&lt;JL1,JK13,IF(AND(JL$1&gt;=Input!$H$20,JL$1&lt;=Input!$I$20),Input!$B$20,0))</f>
        <v>0</v>
      </c>
      <c r="JM13" s="94">
        <f>IF(Input!$H$8&lt;JM1,JL13,IF(AND(JM$1&gt;=Input!$H$20,JM$1&lt;=Input!$I$20),Input!$B$20,0))</f>
        <v>0</v>
      </c>
      <c r="JN13" s="94">
        <f>IF(Input!$H$8&lt;JN1,JM13,IF(AND(JN$1&gt;=Input!$H$20,JN$1&lt;=Input!$I$20),Input!$B$20,0))</f>
        <v>0</v>
      </c>
      <c r="JO13" s="94">
        <f>IF(Input!$H$8&lt;JO1,JN13,IF(AND(JO$1&gt;=Input!$H$20,JO$1&lt;=Input!$I$20),Input!$B$20,0))</f>
        <v>0</v>
      </c>
      <c r="JP13" s="94">
        <f>IF(Input!$H$8&lt;JP1,JO13,IF(AND(JP$1&gt;=Input!$H$20,JP$1&lt;=Input!$I$20),Input!$B$20,0))</f>
        <v>0</v>
      </c>
      <c r="JQ13" s="94">
        <f>IF(Input!$H$8&lt;JQ1,JP13,IF(AND(JQ$1&gt;=Input!$H$20,JQ$1&lt;=Input!$I$20),Input!$B$20,0))</f>
        <v>0</v>
      </c>
      <c r="JR13" s="94">
        <f>IF(Input!$H$8&lt;JR1,JQ13,IF(AND(JR$1&gt;=Input!$H$20,JR$1&lt;=Input!$I$20),Input!$B$20,0))</f>
        <v>0</v>
      </c>
      <c r="JS13" s="94">
        <f>IF(Input!$H$8&lt;JS1,JR13,IF(AND(JS$1&gt;=Input!$H$20,JS$1&lt;=Input!$I$20),Input!$B$20,0))</f>
        <v>0</v>
      </c>
      <c r="JT13" s="94">
        <f>IF(Input!$H$8&lt;JT1,JS13,IF(AND(JT$1&gt;=Input!$H$20,JT$1&lt;=Input!$I$20),Input!$B$20,0))</f>
        <v>0</v>
      </c>
      <c r="JU13" s="94">
        <f>IF(Input!$H$8&lt;JU1,JT13,IF(AND(JU$1&gt;=Input!$H$20,JU$1&lt;=Input!$I$20),Input!$B$20,0))</f>
        <v>0</v>
      </c>
      <c r="JV13" s="94">
        <f>IF(Input!$H$8&lt;JV1,JU13,IF(AND(JV$1&gt;=Input!$H$20,JV$1&lt;=Input!$I$20),Input!$B$20,0))</f>
        <v>0</v>
      </c>
      <c r="JW13" s="94">
        <f>IF(Input!$H$8&lt;JW1,JV13,IF(AND(JW$1&gt;=Input!$H$20,JW$1&lt;=Input!$I$20),Input!$B$20,0))</f>
        <v>0</v>
      </c>
      <c r="JX13" s="94">
        <f>IF(Input!$H$8&lt;JX1,JW13,IF(AND(JX$1&gt;=Input!$H$20,JX$1&lt;=Input!$I$20),Input!$B$20,0))</f>
        <v>0</v>
      </c>
      <c r="JY13" s="94">
        <f>IF(Input!$H$8&lt;JY1,JX13,IF(AND(JY$1&gt;=Input!$H$20,JY$1&lt;=Input!$I$20),Input!$B$20,0))</f>
        <v>0</v>
      </c>
      <c r="JZ13" s="94">
        <f>IF(Input!$H$8&lt;JZ1,JY13,IF(AND(JZ$1&gt;=Input!$H$20,JZ$1&lt;=Input!$I$20),Input!$B$20,0))</f>
        <v>0</v>
      </c>
      <c r="KA13" s="94">
        <f>IF(Input!$H$8&lt;KA1,JZ13,IF(AND(KA$1&gt;=Input!$H$20,KA$1&lt;=Input!$I$20),Input!$B$20,0))</f>
        <v>0</v>
      </c>
      <c r="KB13" s="94">
        <f>IF(Input!$H$8&lt;KB1,KA13,IF(AND(KB$1&gt;=Input!$H$20,KB$1&lt;=Input!$I$20),Input!$B$20,0))</f>
        <v>0</v>
      </c>
      <c r="KC13" s="94">
        <f>IF(Input!$H$8&lt;KC1,KB13,IF(AND(KC$1&gt;=Input!$H$20,KC$1&lt;=Input!$I$20),Input!$B$20,0))</f>
        <v>0</v>
      </c>
      <c r="KD13" s="94">
        <f>IF(Input!$H$8&lt;KD1,KC13,IF(AND(KD$1&gt;=Input!$H$20,KD$1&lt;=Input!$I$20),Input!$B$20,0))</f>
        <v>0</v>
      </c>
      <c r="KE13" s="94">
        <f>IF(Input!$H$8&lt;KE1,KD13,IF(AND(KE$1&gt;=Input!$H$20,KE$1&lt;=Input!$I$20),Input!$B$20,0))</f>
        <v>0</v>
      </c>
      <c r="KF13" s="94">
        <f>IF(Input!$H$8&lt;KF1,KE13,IF(AND(KF$1&gt;=Input!$H$20,KF$1&lt;=Input!$I$20),Input!$B$20,0))</f>
        <v>0</v>
      </c>
      <c r="KG13" s="94">
        <f>IF(Input!$H$8&lt;KG1,KF13,IF(AND(KG$1&gt;=Input!$H$20,KG$1&lt;=Input!$I$20),Input!$B$20,0))</f>
        <v>0</v>
      </c>
      <c r="KH13" s="94">
        <f>IF(Input!$H$8&lt;KH1,KG13,IF(AND(KH$1&gt;=Input!$H$20,KH$1&lt;=Input!$I$20),Input!$B$20,0))</f>
        <v>0</v>
      </c>
      <c r="KI13" s="94">
        <f>IF(Input!$H$8&lt;KI1,KH13,IF(AND(KI$1&gt;=Input!$H$20,KI$1&lt;=Input!$I$20),Input!$B$20,0))</f>
        <v>0</v>
      </c>
      <c r="KJ13" s="94">
        <f>IF(Input!$H$8&lt;KJ1,KI13,IF(AND(KJ$1&gt;=Input!$H$20,KJ$1&lt;=Input!$I$20),Input!$B$20,0))</f>
        <v>0</v>
      </c>
      <c r="KK13" s="94">
        <f>IF(Input!$H$8&lt;KK1,KJ13,IF(AND(KK$1&gt;=Input!$H$20,KK$1&lt;=Input!$I$20),Input!$B$20,0))</f>
        <v>0</v>
      </c>
      <c r="KL13" s="94">
        <f>IF(Input!$H$8&lt;KL1,KK13,IF(AND(KL$1&gt;=Input!$H$20,KL$1&lt;=Input!$I$20),Input!$B$20,0))</f>
        <v>0</v>
      </c>
      <c r="KM13" s="94">
        <f>IF(Input!$H$8&lt;KM1,KL13,IF(AND(KM$1&gt;=Input!$H$20,KM$1&lt;=Input!$I$20),Input!$B$20,0))</f>
        <v>0</v>
      </c>
      <c r="KN13" s="94">
        <f>IF(Input!$H$8&lt;KN1,KM13,IF(AND(KN$1&gt;=Input!$H$20,KN$1&lt;=Input!$I$20),Input!$B$20,0))</f>
        <v>0</v>
      </c>
      <c r="KO13" s="94">
        <f>IF(Input!$H$8&lt;KO1,KN13,IF(AND(KO$1&gt;=Input!$H$20,KO$1&lt;=Input!$I$20),Input!$B$20,0))</f>
        <v>0</v>
      </c>
      <c r="KP13" s="94">
        <f>IF(Input!$H$8&lt;KP1,KO13,IF(AND(KP$1&gt;=Input!$H$20,KP$1&lt;=Input!$I$20),Input!$B$20,0))</f>
        <v>0</v>
      </c>
      <c r="KQ13" s="94">
        <f>IF(Input!$H$8&lt;KQ1,KP13,IF(AND(KQ$1&gt;=Input!$H$20,KQ$1&lt;=Input!$I$20),Input!$B$20,0))</f>
        <v>0</v>
      </c>
      <c r="KR13" s="94">
        <f>IF(Input!$H$8&lt;KR1,KQ13,IF(AND(KR$1&gt;=Input!$H$20,KR$1&lt;=Input!$I$20),Input!$B$20,0))</f>
        <v>0</v>
      </c>
      <c r="KS13" s="94">
        <f>IF(Input!$H$8&lt;KS1,KR13,IF(AND(KS$1&gt;=Input!$H$20,KS$1&lt;=Input!$I$20),Input!$B$20,0))</f>
        <v>0</v>
      </c>
      <c r="KT13" s="94">
        <f>IF(Input!$H$8&lt;KT1,KS13,IF(AND(KT$1&gt;=Input!$H$20,KT$1&lt;=Input!$I$20),Input!$B$20,0))</f>
        <v>0</v>
      </c>
      <c r="KU13" s="94">
        <f>IF(Input!$H$8&lt;KU1,KT13,IF(AND(KU$1&gt;=Input!$H$20,KU$1&lt;=Input!$I$20),Input!$B$20,0))</f>
        <v>0</v>
      </c>
      <c r="KV13" s="94">
        <f>IF(Input!$H$8&lt;KV1,KU13,IF(AND(KV$1&gt;=Input!$H$20,KV$1&lt;=Input!$I$20),Input!$B$20,0))</f>
        <v>0</v>
      </c>
      <c r="KW13" s="94">
        <f>IF(Input!$H$8&lt;KW1,KV13,IF(AND(KW$1&gt;=Input!$H$20,KW$1&lt;=Input!$I$20),Input!$B$20,0))</f>
        <v>0</v>
      </c>
      <c r="KX13" s="94">
        <f>IF(Input!$H$8&lt;KX1,KW13,IF(AND(KX$1&gt;=Input!$H$20,KX$1&lt;=Input!$I$20),Input!$B$20,0))</f>
        <v>0</v>
      </c>
      <c r="KY13" s="94">
        <f>IF(Input!$H$8&lt;KY1,KX13,IF(AND(KY$1&gt;=Input!$H$20,KY$1&lt;=Input!$I$20),Input!$B$20,0))</f>
        <v>0</v>
      </c>
      <c r="KZ13" s="94">
        <f>IF(Input!$H$8&lt;KZ1,KY13,IF(AND(KZ$1&gt;=Input!$H$20,KZ$1&lt;=Input!$I$20),Input!$B$20,0))</f>
        <v>0</v>
      </c>
      <c r="LA13" s="94">
        <f>IF(Input!$H$8&lt;LA1,KZ13,IF(AND(LA$1&gt;=Input!$H$20,LA$1&lt;=Input!$I$20),Input!$B$20,0))</f>
        <v>0</v>
      </c>
      <c r="LB13" s="94">
        <f>IF(Input!$H$8&lt;LB1,LA13,IF(AND(LB$1&gt;=Input!$H$20,LB$1&lt;=Input!$I$20),Input!$B$20,0))</f>
        <v>0</v>
      </c>
      <c r="LC13" s="94">
        <f>IF(Input!$H$8&lt;LC1,LB13,IF(AND(LC$1&gt;=Input!$H$20,LC$1&lt;=Input!$I$20),Input!$B$20,0))</f>
        <v>0</v>
      </c>
      <c r="LD13" s="94">
        <f>IF(Input!$H$8&lt;LD1,LC13,IF(AND(LD$1&gt;=Input!$H$20,LD$1&lt;=Input!$I$20),Input!$B$20,0))</f>
        <v>0</v>
      </c>
      <c r="LE13" s="94">
        <f>IF(Input!$H$8&lt;LE1,LD13,IF(AND(LE$1&gt;=Input!$H$20,LE$1&lt;=Input!$I$20),Input!$B$20,0))</f>
        <v>0</v>
      </c>
      <c r="LF13" s="94">
        <f>IF(Input!$H$8&lt;LF1,LE13,IF(AND(LF$1&gt;=Input!$H$20,LF$1&lt;=Input!$I$20),Input!$B$20,0))</f>
        <v>0</v>
      </c>
      <c r="LG13" s="94">
        <f>IF(Input!$H$8&lt;LG1,LF13,IF(AND(LG$1&gt;=Input!$H$20,LG$1&lt;=Input!$I$20),Input!$B$20,0))</f>
        <v>0</v>
      </c>
      <c r="LH13" s="94">
        <f>IF(Input!$H$8&lt;LH1,LG13,IF(AND(LH$1&gt;=Input!$H$20,LH$1&lt;=Input!$I$20),Input!$B$20,0))</f>
        <v>0</v>
      </c>
      <c r="LI13" s="94">
        <f>IF(Input!$H$8&lt;LI1,LH13,IF(AND(LI$1&gt;=Input!$H$20,LI$1&lt;=Input!$I$20),Input!$B$20,0))</f>
        <v>0</v>
      </c>
      <c r="LJ13" s="94">
        <f>IF(Input!$H$8&lt;LJ1,LI13,IF(AND(LJ$1&gt;=Input!$H$20,LJ$1&lt;=Input!$I$20),Input!$B$20,0))</f>
        <v>0</v>
      </c>
      <c r="LK13" s="94">
        <f>IF(Input!$H$8&lt;LK1,LJ13,IF(AND(LK$1&gt;=Input!$H$20,LK$1&lt;=Input!$I$20),Input!$B$20,0))</f>
        <v>0</v>
      </c>
      <c r="LL13" s="94">
        <f>IF(Input!$H$8&lt;LL1,LK13,IF(AND(LL$1&gt;=Input!$H$20,LL$1&lt;=Input!$I$20),Input!$B$20,0))</f>
        <v>0</v>
      </c>
      <c r="LM13" s="94">
        <f>IF(Input!$H$8&lt;LM1,LL13,IF(AND(LM$1&gt;=Input!$H$20,LM$1&lt;=Input!$I$20),Input!$B$20,0))</f>
        <v>0</v>
      </c>
      <c r="LN13" s="94">
        <f>IF(Input!$H$8&lt;LN1,LM13,IF(AND(LN$1&gt;=Input!$H$20,LN$1&lt;=Input!$I$20),Input!$B$20,0))</f>
        <v>0</v>
      </c>
      <c r="LO13" s="94">
        <f>IF(Input!$H$8&lt;LO1,LN13,IF(AND(LO$1&gt;=Input!$H$20,LO$1&lt;=Input!$I$20),Input!$B$20,0))</f>
        <v>0</v>
      </c>
      <c r="LP13" s="94">
        <f>IF(Input!$H$8&lt;LP1,LO13,IF(AND(LP$1&gt;=Input!$H$20,LP$1&lt;=Input!$I$20),Input!$B$20,0))</f>
        <v>0</v>
      </c>
      <c r="LQ13" s="94">
        <f>IF(Input!$H$8&lt;LQ1,LP13,IF(AND(LQ$1&gt;=Input!$H$20,LQ$1&lt;=Input!$I$20),Input!$B$20,0))</f>
        <v>0</v>
      </c>
      <c r="LR13" s="94">
        <f>IF(Input!$H$8&lt;LR1,LQ13,IF(AND(LR$1&gt;=Input!$H$20,LR$1&lt;=Input!$I$20),Input!$B$20,0))</f>
        <v>0</v>
      </c>
      <c r="LS13" s="94">
        <f>IF(Input!$H$8&lt;LS1,LR13,IF(AND(LS$1&gt;=Input!$H$20,LS$1&lt;=Input!$I$20),Input!$B$20,0))</f>
        <v>0</v>
      </c>
      <c r="LT13" s="94">
        <f>IF(Input!$H$8&lt;LT1,LS13,IF(AND(LT$1&gt;=Input!$H$20,LT$1&lt;=Input!$I$20),Input!$B$20,0))</f>
        <v>0</v>
      </c>
      <c r="LU13" s="94">
        <f>IF(Input!$H$8&lt;LU1,LT13,IF(AND(LU$1&gt;=Input!$H$20,LU$1&lt;=Input!$I$20),Input!$B$20,0))</f>
        <v>0</v>
      </c>
      <c r="LV13" s="94">
        <f>IF(Input!$H$8&lt;LV1,LU13,IF(AND(LV$1&gt;=Input!$H$20,LV$1&lt;=Input!$I$20),Input!$B$20,0))</f>
        <v>0</v>
      </c>
      <c r="LW13" s="94">
        <f>IF(Input!$H$8&lt;LW1,LV13,IF(AND(LW$1&gt;=Input!$H$20,LW$1&lt;=Input!$I$20),Input!$B$20,0))</f>
        <v>0</v>
      </c>
      <c r="LX13" s="94">
        <f>IF(Input!$H$8&lt;LX1,LW13,IF(AND(LX$1&gt;=Input!$H$20,LX$1&lt;=Input!$I$20),Input!$B$20,0))</f>
        <v>0</v>
      </c>
      <c r="LY13" s="94">
        <f>IF(Input!$H$8&lt;LY1,LX13,IF(AND(LY$1&gt;=Input!$H$20,LY$1&lt;=Input!$I$20),Input!$B$20,0))</f>
        <v>0</v>
      </c>
      <c r="LZ13" s="94">
        <f>IF(Input!$H$8&lt;LZ1,LY13,IF(AND(LZ$1&gt;=Input!$H$20,LZ$1&lt;=Input!$I$20),Input!$B$20,0))</f>
        <v>0</v>
      </c>
      <c r="MA13" s="94">
        <f>IF(Input!$H$8&lt;MA1,LZ13,IF(AND(MA$1&gt;=Input!$H$20,MA$1&lt;=Input!$I$20),Input!$B$20,0))</f>
        <v>0</v>
      </c>
      <c r="MB13" s="94">
        <f>IF(Input!$H$8&lt;MB1,MA13,IF(AND(MB$1&gt;=Input!$H$20,MB$1&lt;=Input!$I$20),Input!$B$20,0))</f>
        <v>0</v>
      </c>
      <c r="MC13" s="94">
        <f>IF(Input!$H$8&lt;MC1,MB13,IF(AND(MC$1&gt;=Input!$H$20,MC$1&lt;=Input!$I$20),Input!$B$20,0))</f>
        <v>0</v>
      </c>
      <c r="MD13" s="94">
        <f>IF(Input!$H$8&lt;MD1,MC13,IF(AND(MD$1&gt;=Input!$H$20,MD$1&lt;=Input!$I$20),Input!$B$20,0))</f>
        <v>0</v>
      </c>
      <c r="ME13" s="94">
        <f>IF(Input!$H$8&lt;ME1,MD13,IF(AND(ME$1&gt;=Input!$H$20,ME$1&lt;=Input!$I$20),Input!$B$20,0))</f>
        <v>0</v>
      </c>
      <c r="MF13" s="94">
        <f>IF(Input!$H$8&lt;MF1,ME13,IF(AND(MF$1&gt;=Input!$H$20,MF$1&lt;=Input!$I$20),Input!$B$20,0))</f>
        <v>0</v>
      </c>
      <c r="MG13" s="94">
        <f>IF(Input!$H$8&lt;MG1,MF13,IF(AND(MG$1&gt;=Input!$H$20,MG$1&lt;=Input!$I$20),Input!$B$20,0))</f>
        <v>0</v>
      </c>
      <c r="MH13" s="94">
        <f>IF(Input!$H$8&lt;MH1,MG13,IF(AND(MH$1&gt;=Input!$H$20,MH$1&lt;=Input!$I$20),Input!$B$20,0))</f>
        <v>0</v>
      </c>
      <c r="MI13" s="94">
        <f>IF(Input!$H$8&lt;MI1,MH13,IF(AND(MI$1&gt;=Input!$H$20,MI$1&lt;=Input!$I$20),Input!$B$20,0))</f>
        <v>0</v>
      </c>
      <c r="MJ13" s="94">
        <f>IF(Input!$H$8&lt;MJ1,MI13,IF(AND(MJ$1&gt;=Input!$H$20,MJ$1&lt;=Input!$I$20),Input!$B$20,0))</f>
        <v>0</v>
      </c>
      <c r="MK13" s="94">
        <f>IF(Input!$H$8&lt;MK1,MJ13,IF(AND(MK$1&gt;=Input!$H$20,MK$1&lt;=Input!$I$20),Input!$B$20,0))</f>
        <v>0</v>
      </c>
      <c r="ML13" s="94">
        <f>IF(Input!$H$8&lt;ML1,MK13,IF(AND(ML$1&gt;=Input!$H$20,ML$1&lt;=Input!$I$20),Input!$B$20,0))</f>
        <v>0</v>
      </c>
      <c r="MM13" s="94">
        <f>IF(Input!$H$8&lt;MM1,ML13,IF(AND(MM$1&gt;=Input!$H$20,MM$1&lt;=Input!$I$20),Input!$B$20,0))</f>
        <v>0</v>
      </c>
      <c r="MN13" s="94">
        <f>IF(Input!$H$8&lt;MN1,MM13,IF(AND(MN$1&gt;=Input!$H$20,MN$1&lt;=Input!$I$20),Input!$B$20,0))</f>
        <v>0</v>
      </c>
      <c r="MO13" s="94">
        <f>IF(Input!$H$8&lt;MO1,MN13,IF(AND(MO$1&gt;=Input!$H$20,MO$1&lt;=Input!$I$20),Input!$B$20,0))</f>
        <v>0</v>
      </c>
      <c r="MP13" s="94">
        <f>IF(Input!$H$8&lt;MP1,MO13,IF(AND(MP$1&gt;=Input!$H$20,MP$1&lt;=Input!$I$20),Input!$B$20,0))</f>
        <v>0</v>
      </c>
      <c r="MQ13" s="94">
        <f>IF(Input!$H$8&lt;MQ1,MP13,IF(AND(MQ$1&gt;=Input!$H$20,MQ$1&lt;=Input!$I$20),Input!$B$20,0))</f>
        <v>0</v>
      </c>
      <c r="MR13" s="94">
        <f>IF(Input!$H$8&lt;MR1,MQ13,IF(AND(MR$1&gt;=Input!$H$20,MR$1&lt;=Input!$I$20),Input!$B$20,0))</f>
        <v>0</v>
      </c>
      <c r="MS13" s="94">
        <f>IF(Input!$H$8&lt;MS1,MR13,IF(AND(MS$1&gt;=Input!$H$20,MS$1&lt;=Input!$I$20),Input!$B$20,0))</f>
        <v>0</v>
      </c>
      <c r="MT13" s="94">
        <f>IF(Input!$H$8&lt;MT1,MS13,IF(AND(MT$1&gt;=Input!$H$20,MT$1&lt;=Input!$I$20),Input!$B$20,0))</f>
        <v>0</v>
      </c>
      <c r="MU13" s="94">
        <f>IF(Input!$H$8&lt;MU1,MT13,IF(AND(MU$1&gt;=Input!$H$20,MU$1&lt;=Input!$I$20),Input!$B$20,0))</f>
        <v>0</v>
      </c>
      <c r="MV13" s="94">
        <f>IF(Input!$H$8&lt;MV1,MU13,IF(AND(MV$1&gt;=Input!$H$20,MV$1&lt;=Input!$I$20),Input!$B$20,0))</f>
        <v>0</v>
      </c>
      <c r="MW13" s="94">
        <f>IF(Input!$H$8&lt;MW1,MV13,IF(AND(MW$1&gt;=Input!$H$20,MW$1&lt;=Input!$I$20),Input!$B$20,0))</f>
        <v>0</v>
      </c>
      <c r="MX13" s="94">
        <f>IF(Input!$H$8&lt;MX1,MW13,IF(AND(MX$1&gt;=Input!$H$20,MX$1&lt;=Input!$I$20),Input!$B$20,0))</f>
        <v>0</v>
      </c>
      <c r="MY13" s="94">
        <f>IF(Input!$H$8&lt;MY1,MX13,IF(AND(MY$1&gt;=Input!$H$20,MY$1&lt;=Input!$I$20),Input!$B$20,0))</f>
        <v>0</v>
      </c>
      <c r="MZ13" s="94">
        <f>IF(Input!$H$8&lt;MZ1,MY13,IF(AND(MZ$1&gt;=Input!$H$20,MZ$1&lt;=Input!$I$20),Input!$B$20,0))</f>
        <v>0</v>
      </c>
    </row>
    <row r="14" spans="1:364" hidden="1" outlineLevel="2" x14ac:dyDescent="0.2">
      <c r="A14" s="1" t="s">
        <v>45</v>
      </c>
      <c r="B14" s="1" t="s">
        <v>33</v>
      </c>
      <c r="E14" s="14">
        <f>IF(E5&gt;=E6,IF(Input!$B$10="Berekend",Input!$B$11,Input!$B$12),0)</f>
        <v>0</v>
      </c>
      <c r="F14" s="94">
        <f>IF(Input!$H$8&lt;F1,E14,IF(F5&gt;=F6,IF(Input!$B$10="Berekend",Input!$B$11,Input!$B$12),0))</f>
        <v>0</v>
      </c>
      <c r="G14" s="94">
        <f>IF(Input!$H$8&lt;G1,F14,IF(G5&gt;=G6,IF(Input!$B$10="Berekend",Input!$B$11,Input!$B$12),0))</f>
        <v>0</v>
      </c>
      <c r="H14" s="94">
        <f>IF(Input!$H$8&lt;H1,G14,IF(H5&gt;=H6,IF(Input!$B$10="Berekend",Input!$B$11,Input!$B$12),0))</f>
        <v>0</v>
      </c>
      <c r="I14" s="94">
        <f>IF(Input!$H$8&lt;I1,H14,IF(I5&gt;=I6,IF(Input!$B$10="Berekend",Input!$B$11,Input!$B$12),0))</f>
        <v>0</v>
      </c>
      <c r="J14" s="94">
        <f>IF(Input!$H$8&lt;J1,I14,IF(J5&gt;=J6,IF(Input!$B$10="Berekend",Input!$B$11,Input!$B$12),0))</f>
        <v>0</v>
      </c>
      <c r="K14" s="94">
        <f>IF(Input!$H$8&lt;K1,J14,IF(K5&gt;=K6,IF(Input!$B$10="Berekend",Input!$B$11,Input!$B$12),0))</f>
        <v>0</v>
      </c>
      <c r="L14" s="94">
        <f>IF(Input!$H$8&lt;L1,K14,IF(L5&gt;=L6,IF(Input!$B$10="Berekend",Input!$B$11,Input!$B$12),0))</f>
        <v>0</v>
      </c>
      <c r="M14" s="94">
        <f>IF(Input!$H$8&lt;M1,L14,IF(M5&gt;=M6,IF(Input!$B$10="Berekend",Input!$B$11,Input!$B$12),0))</f>
        <v>0</v>
      </c>
      <c r="N14" s="94">
        <f>IF(Input!$H$8&lt;N1,M14,IF(N5&gt;=N6,IF(Input!$B$10="Berekend",Input!$B$11,Input!$B$12),0))</f>
        <v>0</v>
      </c>
      <c r="O14" s="94">
        <f>IF(Input!$H$8&lt;O1,N14,IF(O5&gt;=O6,IF(Input!$B$10="Berekend",Input!$B$11,Input!$B$12),0))</f>
        <v>0</v>
      </c>
      <c r="P14" s="94">
        <f>IF(Input!$H$8&lt;P1,O14,IF(P5&gt;=P6,IF(Input!$B$10="Berekend",Input!$B$11,Input!$B$12),0))</f>
        <v>0</v>
      </c>
      <c r="Q14" s="94">
        <f>IF(Input!$H$8&lt;Q1,P14,IF(Q5&gt;=Q6,IF(Input!$B$10="Berekend",Input!$B$11,Input!$B$12),0))</f>
        <v>0</v>
      </c>
      <c r="R14" s="94">
        <f>IF(Input!$H$8&lt;R1,Q14,IF(R5&gt;=R6,IF(Input!$B$10="Berekend",Input!$B$11,Input!$B$12),0))</f>
        <v>0</v>
      </c>
      <c r="S14" s="94">
        <f>IF(Input!$H$8&lt;S1,R14,IF(S5&gt;=S6,IF(Input!$B$10="Berekend",Input!$B$11,Input!$B$12),0))</f>
        <v>0</v>
      </c>
      <c r="T14" s="94">
        <f>IF(Input!$H$8&lt;T1,S14,IF(T5&gt;=T6,IF(Input!$B$10="Berekend",Input!$B$11,Input!$B$12),0))</f>
        <v>0</v>
      </c>
      <c r="U14" s="94">
        <f>IF(Input!$H$8&lt;U1,T14,IF(U5&gt;=U6,IF(Input!$B$10="Berekend",Input!$B$11,Input!$B$12),0))</f>
        <v>0</v>
      </c>
      <c r="V14" s="94">
        <f>IF(Input!$H$8&lt;V1,U14,IF(V5&gt;=V6,IF(Input!$B$10="Berekend",Input!$B$11,Input!$B$12),0))</f>
        <v>0</v>
      </c>
      <c r="W14" s="94">
        <f>IF(Input!$H$8&lt;W1,V14,IF(W5&gt;=W6,IF(Input!$B$10="Berekend",Input!$B$11,Input!$B$12),0))</f>
        <v>0</v>
      </c>
      <c r="X14" s="94">
        <f>IF(Input!$H$8&lt;X1,W14,IF(X5&gt;=X6,IF(Input!$B$10="Berekend",Input!$B$11,Input!$B$12),0))</f>
        <v>0</v>
      </c>
      <c r="Y14" s="94">
        <f>IF(Input!$H$8&lt;Y1,X14,IF(Y5&gt;=Y6,IF(Input!$B$10="Berekend",Input!$B$11,Input!$B$12),0))</f>
        <v>0</v>
      </c>
      <c r="Z14" s="94">
        <f>IF(Input!$H$8&lt;Z1,Y14,IF(Z5&gt;=Z6,IF(Input!$B$10="Berekend",Input!$B$11,Input!$B$12),0))</f>
        <v>0</v>
      </c>
      <c r="AA14" s="94">
        <f>IF(Input!$H$8&lt;AA1,Z14,IF(AA5&gt;=AA6,IF(Input!$B$10="Berekend",Input!$B$11,Input!$B$12),0))</f>
        <v>0</v>
      </c>
      <c r="AB14" s="94">
        <f>IF(Input!$H$8&lt;AB1,AA14,IF(AB5&gt;=AB6,IF(Input!$B$10="Berekend",Input!$B$11,Input!$B$12),0))</f>
        <v>0</v>
      </c>
      <c r="AC14" s="94">
        <f>IF(Input!$H$8&lt;AC1,AB14,IF(AC5&gt;=AC6,IF(Input!$B$10="Berekend",Input!$B$11,Input!$B$12),0))</f>
        <v>0</v>
      </c>
      <c r="AD14" s="94">
        <f>IF(Input!$H$8&lt;AD1,AC14,IF(AD5&gt;=AD6,IF(Input!$B$10="Berekend",Input!$B$11,Input!$B$12),0))</f>
        <v>0</v>
      </c>
      <c r="AE14" s="94">
        <f>IF(Input!$H$8&lt;AE1,AD14,IF(AE5&gt;=AE6,IF(Input!$B$10="Berekend",Input!$B$11,Input!$B$12),0))</f>
        <v>0</v>
      </c>
      <c r="AF14" s="94">
        <f>IF(Input!$H$8&lt;AF1,AE14,IF(AF5&gt;=AF6,IF(Input!$B$10="Berekend",Input!$B$11,Input!$B$12),0))</f>
        <v>0</v>
      </c>
      <c r="AG14" s="94">
        <f>IF(Input!$H$8&lt;AG1,AF14,IF(AG5&gt;=AG6,IF(Input!$B$10="Berekend",Input!$B$11,Input!$B$12),0))</f>
        <v>0</v>
      </c>
      <c r="AH14" s="94">
        <f>IF(Input!$H$8&lt;AH1,AG14,IF(AH5&gt;=AH6,IF(Input!$B$10="Berekend",Input!$B$11,Input!$B$12),0))</f>
        <v>0</v>
      </c>
      <c r="AI14" s="94">
        <f>IF(Input!$H$8&lt;AI1,AH14,IF(AI5&gt;=AI6,IF(Input!$B$10="Berekend",Input!$B$11,Input!$B$12),0))</f>
        <v>0</v>
      </c>
      <c r="AJ14" s="94">
        <f>IF(Input!$H$8&lt;AJ1,AI14,IF(AJ5&gt;=AJ6,IF(Input!$B$10="Berekend",Input!$B$11,Input!$B$12),0))</f>
        <v>0</v>
      </c>
      <c r="AK14" s="94">
        <f>IF(Input!$H$8&lt;AK1,AJ14,IF(AK5&gt;=AK6,IF(Input!$B$10="Berekend",Input!$B$11,Input!$B$12),0))</f>
        <v>0</v>
      </c>
      <c r="AL14" s="94">
        <f>IF(Input!$H$8&lt;AL1,AK14,IF(AL5&gt;=AL6,IF(Input!$B$10="Berekend",Input!$B$11,Input!$B$12),0))</f>
        <v>0</v>
      </c>
      <c r="AM14" s="94">
        <f>IF(Input!$H$8&lt;AM1,AL14,IF(AM5&gt;=AM6,IF(Input!$B$10="Berekend",Input!$B$11,Input!$B$12),0))</f>
        <v>0</v>
      </c>
      <c r="AN14" s="94">
        <f>IF(Input!$H$8&lt;AN1,AM14,IF(AN5&gt;=AN6,IF(Input!$B$10="Berekend",Input!$B$11,Input!$B$12),0))</f>
        <v>0</v>
      </c>
      <c r="AO14" s="94">
        <f>IF(Input!$H$8&lt;AO1,AN14,IF(AO5&gt;=AO6,IF(Input!$B$10="Berekend",Input!$B$11,Input!$B$12),0))</f>
        <v>0</v>
      </c>
      <c r="AP14" s="94">
        <f>IF(Input!$H$8&lt;AP1,AO14,IF(AP5&gt;=AP6,IF(Input!$B$10="Berekend",Input!$B$11,Input!$B$12),0))</f>
        <v>0</v>
      </c>
      <c r="AQ14" s="94">
        <f>IF(Input!$H$8&lt;AQ1,AP14,IF(AQ5&gt;=AQ6,IF(Input!$B$10="Berekend",Input!$B$11,Input!$B$12),0))</f>
        <v>0</v>
      </c>
      <c r="AR14" s="94">
        <f>IF(Input!$H$8&lt;AR1,AQ14,IF(AR5&gt;=AR6,IF(Input!$B$10="Berekend",Input!$B$11,Input!$B$12),0))</f>
        <v>0</v>
      </c>
      <c r="AS14" s="94">
        <f>IF(Input!$H$8&lt;AS1,AR14,IF(AS5&gt;=AS6,IF(Input!$B$10="Berekend",Input!$B$11,Input!$B$12),0))</f>
        <v>0</v>
      </c>
      <c r="AT14" s="94">
        <f>IF(Input!$H$8&lt;AT1,AS14,IF(AT5&gt;=AT6,IF(Input!$B$10="Berekend",Input!$B$11,Input!$B$12),0))</f>
        <v>0</v>
      </c>
      <c r="AU14" s="94">
        <f>IF(Input!$H$8&lt;AU1,AT14,IF(AU5&gt;=AU6,IF(Input!$B$10="Berekend",Input!$B$11,Input!$B$12),0))</f>
        <v>0</v>
      </c>
      <c r="AV14" s="94">
        <f>IF(Input!$H$8&lt;AV1,AU14,IF(AV5&gt;=AV6,IF(Input!$B$10="Berekend",Input!$B$11,Input!$B$12),0))</f>
        <v>0</v>
      </c>
      <c r="AW14" s="94">
        <f>IF(Input!$H$8&lt;AW1,AV14,IF(AW5&gt;=AW6,IF(Input!$B$10="Berekend",Input!$B$11,Input!$B$12),0))</f>
        <v>0</v>
      </c>
      <c r="AX14" s="94">
        <f>IF(Input!$H$8&lt;AX1,AW14,IF(AX5&gt;=AX6,IF(Input!$B$10="Berekend",Input!$B$11,Input!$B$12),0))</f>
        <v>0</v>
      </c>
      <c r="AY14" s="94">
        <f>IF(Input!$H$8&lt;AY1,AX14,IF(AY5&gt;=AY6,IF(Input!$B$10="Berekend",Input!$B$11,Input!$B$12),0))</f>
        <v>0</v>
      </c>
      <c r="AZ14" s="94">
        <f>IF(Input!$H$8&lt;AZ1,AY14,IF(AZ5&gt;=AZ6,IF(Input!$B$10="Berekend",Input!$B$11,Input!$B$12),0))</f>
        <v>0</v>
      </c>
      <c r="BA14" s="94">
        <f>IF(Input!$H$8&lt;BA1,AZ14,IF(BA5&gt;=BA6,IF(Input!$B$10="Berekend",Input!$B$11,Input!$B$12),0))</f>
        <v>0</v>
      </c>
      <c r="BB14" s="94">
        <f>IF(Input!$H$8&lt;BB1,BA14,IF(BB5&gt;=BB6,IF(Input!$B$10="Berekend",Input!$B$11,Input!$B$12),0))</f>
        <v>0</v>
      </c>
      <c r="BC14" s="94">
        <f>IF(Input!$H$8&lt;BC1,BB14,IF(BC5&gt;=BC6,IF(Input!$B$10="Berekend",Input!$B$11,Input!$B$12),0))</f>
        <v>0</v>
      </c>
      <c r="BD14" s="94">
        <f>IF(Input!$H$8&lt;BD1,BC14,IF(BD5&gt;=BD6,IF(Input!$B$10="Berekend",Input!$B$11,Input!$B$12),0))</f>
        <v>0</v>
      </c>
      <c r="BE14" s="94">
        <f>IF(Input!$H$8&lt;BE1,BD14,IF(BE5&gt;=BE6,IF(Input!$B$10="Berekend",Input!$B$11,Input!$B$12),0))</f>
        <v>0</v>
      </c>
      <c r="BF14" s="94">
        <f>IF(Input!$H$8&lt;BF1,BE14,IF(BF5&gt;=BF6,IF(Input!$B$10="Berekend",Input!$B$11,Input!$B$12),0))</f>
        <v>0</v>
      </c>
      <c r="BG14" s="94">
        <f>IF(Input!$H$8&lt;BG1,BF14,IF(BG5&gt;=BG6,IF(Input!$B$10="Berekend",Input!$B$11,Input!$B$12),0))</f>
        <v>0</v>
      </c>
      <c r="BH14" s="94">
        <f>IF(Input!$H$8&lt;BH1,BG14,IF(BH5&gt;=BH6,IF(Input!$B$10="Berekend",Input!$B$11,Input!$B$12),0))</f>
        <v>0</v>
      </c>
      <c r="BI14" s="94">
        <f>IF(Input!$H$8&lt;BI1,BH14,IF(BI5&gt;=BI6,IF(Input!$B$10="Berekend",Input!$B$11,Input!$B$12),0))</f>
        <v>0</v>
      </c>
      <c r="BJ14" s="94">
        <f>IF(Input!$H$8&lt;BJ1,BI14,IF(BJ5&gt;=BJ6,IF(Input!$B$10="Berekend",Input!$B$11,Input!$B$12),0))</f>
        <v>0</v>
      </c>
      <c r="BK14" s="94">
        <f>IF(Input!$H$8&lt;BK1,BJ14,IF(BK5&gt;=BK6,IF(Input!$B$10="Berekend",Input!$B$11,Input!$B$12),0))</f>
        <v>0</v>
      </c>
      <c r="BL14" s="94">
        <f>IF(Input!$H$8&lt;BL1,BK14,IF(BL5&gt;=BL6,IF(Input!$B$10="Berekend",Input!$B$11,Input!$B$12),0))</f>
        <v>0</v>
      </c>
      <c r="BM14" s="94">
        <f>IF(Input!$H$8&lt;BM1,BL14,IF(BM5&gt;=BM6,IF(Input!$B$10="Berekend",Input!$B$11,Input!$B$12),0))</f>
        <v>0</v>
      </c>
      <c r="BN14" s="94">
        <f>IF(Input!$H$8&lt;BN1,BM14,IF(BN5&gt;=BN6,IF(Input!$B$10="Berekend",Input!$B$11,Input!$B$12),0))</f>
        <v>0</v>
      </c>
      <c r="BO14" s="94">
        <f>IF(Input!$H$8&lt;BO1,BN14,IF(BO5&gt;=BO6,IF(Input!$B$10="Berekend",Input!$B$11,Input!$B$12),0))</f>
        <v>0</v>
      </c>
      <c r="BP14" s="94">
        <f>IF(Input!$H$8&lt;BP1,BO14,IF(BP5&gt;=BP6,IF(Input!$B$10="Berekend",Input!$B$11,Input!$B$12),0))</f>
        <v>0</v>
      </c>
      <c r="BQ14" s="94">
        <f>IF(Input!$H$8&lt;BQ1,BP14,IF(BQ5&gt;=BQ6,IF(Input!$B$10="Berekend",Input!$B$11,Input!$B$12),0))</f>
        <v>0</v>
      </c>
      <c r="BR14" s="94">
        <f>IF(Input!$H$8&lt;BR1,BQ14,IF(BR5&gt;=BR6,IF(Input!$B$10="Berekend",Input!$B$11,Input!$B$12),0))</f>
        <v>0</v>
      </c>
      <c r="BS14" s="94">
        <f>IF(Input!$H$8&lt;BS1,BR14,IF(BS5&gt;=BS6,IF(Input!$B$10="Berekend",Input!$B$11,Input!$B$12),0))</f>
        <v>0</v>
      </c>
      <c r="BT14" s="94">
        <f>IF(Input!$H$8&lt;BT1,BS14,IF(BT5&gt;=BT6,IF(Input!$B$10="Berekend",Input!$B$11,Input!$B$12),0))</f>
        <v>0</v>
      </c>
      <c r="BU14" s="94">
        <f>IF(Input!$H$8&lt;BU1,BT14,IF(BU5&gt;=BU6,IF(Input!$B$10="Berekend",Input!$B$11,Input!$B$12),0))</f>
        <v>0</v>
      </c>
      <c r="BV14" s="94">
        <f>IF(Input!$H$8&lt;BV1,BU14,IF(BV5&gt;=BV6,IF(Input!$B$10="Berekend",Input!$B$11,Input!$B$12),0))</f>
        <v>0</v>
      </c>
      <c r="BW14" s="94">
        <f>IF(Input!$H$8&lt;BW1,BV14,IF(BW5&gt;=BW6,IF(Input!$B$10="Berekend",Input!$B$11,Input!$B$12),0))</f>
        <v>0</v>
      </c>
      <c r="BX14" s="94">
        <f>IF(Input!$H$8&lt;BX1,BW14,IF(BX5&gt;=BX6,IF(Input!$B$10="Berekend",Input!$B$11,Input!$B$12),0))</f>
        <v>0</v>
      </c>
      <c r="BY14" s="94">
        <f>IF(Input!$H$8&lt;BY1,BX14,IF(BY5&gt;=BY6,IF(Input!$B$10="Berekend",Input!$B$11,Input!$B$12),0))</f>
        <v>0</v>
      </c>
      <c r="BZ14" s="94">
        <f>IF(Input!$H$8&lt;BZ1,BY14,IF(BZ5&gt;=BZ6,IF(Input!$B$10="Berekend",Input!$B$11,Input!$B$12),0))</f>
        <v>0</v>
      </c>
      <c r="CA14" s="94">
        <f>IF(Input!$H$8&lt;CA1,BZ14,IF(CA5&gt;=CA6,IF(Input!$B$10="Berekend",Input!$B$11,Input!$B$12),0))</f>
        <v>0</v>
      </c>
      <c r="CB14" s="94">
        <f>IF(Input!$H$8&lt;CB1,CA14,IF(CB5&gt;=CB6,IF(Input!$B$10="Berekend",Input!$B$11,Input!$B$12),0))</f>
        <v>0</v>
      </c>
      <c r="CC14" s="94">
        <f>IF(Input!$H$8&lt;CC1,CB14,IF(CC5&gt;=CC6,IF(Input!$B$10="Berekend",Input!$B$11,Input!$B$12),0))</f>
        <v>0</v>
      </c>
      <c r="CD14" s="94">
        <f>IF(Input!$H$8&lt;CD1,CC14,IF(CD5&gt;=CD6,IF(Input!$B$10="Berekend",Input!$B$11,Input!$B$12),0))</f>
        <v>0</v>
      </c>
      <c r="CE14" s="94">
        <f>IF(Input!$H$8&lt;CE1,CD14,IF(CE5&gt;=CE6,IF(Input!$B$10="Berekend",Input!$B$11,Input!$B$12),0))</f>
        <v>0</v>
      </c>
      <c r="CF14" s="94">
        <f>IF(Input!$H$8&lt;CF1,CE14,IF(CF5&gt;=CF6,IF(Input!$B$10="Berekend",Input!$B$11,Input!$B$12),0))</f>
        <v>0</v>
      </c>
      <c r="CG14" s="94">
        <f>IF(Input!$H$8&lt;CG1,CF14,IF(CG5&gt;=CG6,IF(Input!$B$10="Berekend",Input!$B$11,Input!$B$12),0))</f>
        <v>0</v>
      </c>
      <c r="CH14" s="94">
        <f>IF(Input!$H$8&lt;CH1,CG14,IF(CH5&gt;=CH6,IF(Input!$B$10="Berekend",Input!$B$11,Input!$B$12),0))</f>
        <v>0</v>
      </c>
      <c r="CI14" s="94">
        <f>IF(Input!$H$8&lt;CI1,CH14,IF(CI5&gt;=CI6,IF(Input!$B$10="Berekend",Input!$B$11,Input!$B$12),0))</f>
        <v>0</v>
      </c>
      <c r="CJ14" s="94">
        <f>IF(Input!$H$8&lt;CJ1,CI14,IF(CJ5&gt;=CJ6,IF(Input!$B$10="Berekend",Input!$B$11,Input!$B$12),0))</f>
        <v>0</v>
      </c>
      <c r="CK14" s="94">
        <f>IF(Input!$H$8&lt;CK1,CJ14,IF(CK5&gt;=CK6,IF(Input!$B$10="Berekend",Input!$B$11,Input!$B$12),0))</f>
        <v>0</v>
      </c>
      <c r="CL14" s="94">
        <f>IF(Input!$H$8&lt;CL1,CK14,IF(CL5&gt;=CL6,IF(Input!$B$10="Berekend",Input!$B$11,Input!$B$12),0))</f>
        <v>0</v>
      </c>
      <c r="CM14" s="94">
        <f>IF(Input!$H$8&lt;CM1,CL14,IF(CM5&gt;=CM6,IF(Input!$B$10="Berekend",Input!$B$11,Input!$B$12),0))</f>
        <v>0</v>
      </c>
      <c r="CN14" s="94">
        <f>IF(Input!$H$8&lt;CN1,CM14,IF(CN5&gt;=CN6,IF(Input!$B$10="Berekend",Input!$B$11,Input!$B$12),0))</f>
        <v>0</v>
      </c>
      <c r="CO14" s="94">
        <f>IF(Input!$H$8&lt;CO1,CN14,IF(CO5&gt;=CO6,IF(Input!$B$10="Berekend",Input!$B$11,Input!$B$12),0))</f>
        <v>0</v>
      </c>
      <c r="CP14" s="94">
        <f>IF(Input!$H$8&lt;CP1,CO14,IF(CP5&gt;=CP6,IF(Input!$B$10="Berekend",Input!$B$11,Input!$B$12),0))</f>
        <v>0</v>
      </c>
      <c r="CQ14" s="94">
        <f>IF(Input!$H$8&lt;CQ1,CP14,IF(CQ5&gt;=CQ6,IF(Input!$B$10="Berekend",Input!$B$11,Input!$B$12),0))</f>
        <v>0</v>
      </c>
      <c r="CR14" s="94">
        <f>IF(Input!$H$8&lt;CR1,CQ14,IF(CR5&gt;=CR6,IF(Input!$B$10="Berekend",Input!$B$11,Input!$B$12),0))</f>
        <v>0</v>
      </c>
      <c r="CS14" s="94">
        <f>IF(Input!$H$8&lt;CS1,CR14,IF(CS5&gt;=CS6,IF(Input!$B$10="Berekend",Input!$B$11,Input!$B$12),0))</f>
        <v>0</v>
      </c>
      <c r="CT14" s="94">
        <f>IF(Input!$H$8&lt;CT1,CS14,IF(CT5&gt;=CT6,IF(Input!$B$10="Berekend",Input!$B$11,Input!$B$12),0))</f>
        <v>0</v>
      </c>
      <c r="CU14" s="94">
        <f>IF(Input!$H$8&lt;CU1,CT14,IF(CU5&gt;=CU6,IF(Input!$B$10="Berekend",Input!$B$11,Input!$B$12),0))</f>
        <v>0</v>
      </c>
      <c r="CV14" s="94">
        <f>IF(Input!$H$8&lt;CV1,CU14,IF(CV5&gt;=CV6,IF(Input!$B$10="Berekend",Input!$B$11,Input!$B$12),0))</f>
        <v>0</v>
      </c>
      <c r="CW14" s="94">
        <f>IF(Input!$H$8&lt;CW1,CV14,IF(CW5&gt;=CW6,IF(Input!$B$10="Berekend",Input!$B$11,Input!$B$12),0))</f>
        <v>0</v>
      </c>
      <c r="CX14" s="94">
        <f>IF(Input!$H$8&lt;CX1,CW14,IF(CX5&gt;=CX6,IF(Input!$B$10="Berekend",Input!$B$11,Input!$B$12),0))</f>
        <v>0</v>
      </c>
      <c r="CY14" s="94">
        <f>IF(Input!$H$8&lt;CY1,CX14,IF(CY5&gt;=CY6,IF(Input!$B$10="Berekend",Input!$B$11,Input!$B$12),0))</f>
        <v>0</v>
      </c>
      <c r="CZ14" s="94">
        <f>IF(Input!$H$8&lt;CZ1,CY14,IF(CZ5&gt;=CZ6,IF(Input!$B$10="Berekend",Input!$B$11,Input!$B$12),0))</f>
        <v>0</v>
      </c>
      <c r="DA14" s="94">
        <f>IF(Input!$H$8&lt;DA1,CZ14,IF(DA5&gt;=DA6,IF(Input!$B$10="Berekend",Input!$B$11,Input!$B$12),0))</f>
        <v>0</v>
      </c>
      <c r="DB14" s="94">
        <f>IF(Input!$H$8&lt;DB1,DA14,IF(DB5&gt;=DB6,IF(Input!$B$10="Berekend",Input!$B$11,Input!$B$12),0))</f>
        <v>0</v>
      </c>
      <c r="DC14" s="94">
        <f>IF(Input!$H$8&lt;DC1,DB14,IF(DC5&gt;=DC6,IF(Input!$B$10="Berekend",Input!$B$11,Input!$B$12),0))</f>
        <v>0</v>
      </c>
      <c r="DD14" s="94">
        <f>IF(Input!$H$8&lt;DD1,DC14,IF(DD5&gt;=DD6,IF(Input!$B$10="Berekend",Input!$B$11,Input!$B$12),0))</f>
        <v>0</v>
      </c>
      <c r="DE14" s="94">
        <f>IF(Input!$H$8&lt;DE1,DD14,IF(DE5&gt;=DE6,IF(Input!$B$10="Berekend",Input!$B$11,Input!$B$12),0))</f>
        <v>0</v>
      </c>
      <c r="DF14" s="94">
        <f>IF(Input!$H$8&lt;DF1,DE14,IF(DF5&gt;=DF6,IF(Input!$B$10="Berekend",Input!$B$11,Input!$B$12),0))</f>
        <v>0</v>
      </c>
      <c r="DG14" s="94">
        <f>IF(Input!$H$8&lt;DG1,DF14,IF(DG5&gt;=DG6,IF(Input!$B$10="Berekend",Input!$B$11,Input!$B$12),0))</f>
        <v>0</v>
      </c>
      <c r="DH14" s="94">
        <f>IF(Input!$H$8&lt;DH1,DG14,IF(DH5&gt;=DH6,IF(Input!$B$10="Berekend",Input!$B$11,Input!$B$12),0))</f>
        <v>0</v>
      </c>
      <c r="DI14" s="94">
        <f>IF(Input!$H$8&lt;DI1,DH14,IF(DI5&gt;=DI6,IF(Input!$B$10="Berekend",Input!$B$11,Input!$B$12),0))</f>
        <v>0</v>
      </c>
      <c r="DJ14" s="94">
        <f>IF(Input!$H$8&lt;DJ1,DI14,IF(DJ5&gt;=DJ6,IF(Input!$B$10="Berekend",Input!$B$11,Input!$B$12),0))</f>
        <v>0</v>
      </c>
      <c r="DK14" s="94">
        <f>IF(Input!$H$8&lt;DK1,DJ14,IF(DK5&gt;=DK6,IF(Input!$B$10="Berekend",Input!$B$11,Input!$B$12),0))</f>
        <v>0</v>
      </c>
      <c r="DL14" s="94">
        <f>IF(Input!$H$8&lt;DL1,DK14,IF(DL5&gt;=DL6,IF(Input!$B$10="Berekend",Input!$B$11,Input!$B$12),0))</f>
        <v>0</v>
      </c>
      <c r="DM14" s="94">
        <f>IF(Input!$H$8&lt;DM1,DL14,IF(DM5&gt;=DM6,IF(Input!$B$10="Berekend",Input!$B$11,Input!$B$12),0))</f>
        <v>0</v>
      </c>
      <c r="DN14" s="94">
        <f>IF(Input!$H$8&lt;DN1,DM14,IF(DN5&gt;=DN6,IF(Input!$B$10="Berekend",Input!$B$11,Input!$B$12),0))</f>
        <v>0</v>
      </c>
      <c r="DO14" s="94">
        <f>IF(Input!$H$8&lt;DO1,DN14,IF(DO5&gt;=DO6,IF(Input!$B$10="Berekend",Input!$B$11,Input!$B$12),0))</f>
        <v>0</v>
      </c>
      <c r="DP14" s="94">
        <f>IF(Input!$H$8&lt;DP1,DO14,IF(DP5&gt;=DP6,IF(Input!$B$10="Berekend",Input!$B$11,Input!$B$12),0))</f>
        <v>0</v>
      </c>
      <c r="DQ14" s="94">
        <f>IF(Input!$H$8&lt;DQ1,DP14,IF(DQ5&gt;=DQ6,IF(Input!$B$10="Berekend",Input!$B$11,Input!$B$12),0))</f>
        <v>0</v>
      </c>
      <c r="DR14" s="94">
        <f>IF(Input!$H$8&lt;DR1,DQ14,IF(DR5&gt;=DR6,IF(Input!$B$10="Berekend",Input!$B$11,Input!$B$12),0))</f>
        <v>0</v>
      </c>
      <c r="DS14" s="94">
        <f>IF(Input!$H$8&lt;DS1,DR14,IF(DS5&gt;=DS6,IF(Input!$B$10="Berekend",Input!$B$11,Input!$B$12),0))</f>
        <v>0</v>
      </c>
      <c r="DT14" s="94">
        <f>IF(Input!$H$8&lt;DT1,DS14,IF(DT5&gt;=DT6,IF(Input!$B$10="Berekend",Input!$B$11,Input!$B$12),0))</f>
        <v>0</v>
      </c>
      <c r="DU14" s="94">
        <f>IF(Input!$H$8&lt;DU1,DT14,IF(DU5&gt;=DU6,IF(Input!$B$10="Berekend",Input!$B$11,Input!$B$12),0))</f>
        <v>0</v>
      </c>
      <c r="DV14" s="94">
        <f>IF(Input!$H$8&lt;DV1,DU14,IF(DV5&gt;=DV6,IF(Input!$B$10="Berekend",Input!$B$11,Input!$B$12),0))</f>
        <v>0</v>
      </c>
      <c r="DW14" s="94">
        <f>IF(Input!$H$8&lt;DW1,DV14,IF(DW5&gt;=DW6,IF(Input!$B$10="Berekend",Input!$B$11,Input!$B$12),0))</f>
        <v>0</v>
      </c>
      <c r="DX14" s="94">
        <f>IF(Input!$H$8&lt;DX1,DW14,IF(DX5&gt;=DX6,IF(Input!$B$10="Berekend",Input!$B$11,Input!$B$12),0))</f>
        <v>0</v>
      </c>
      <c r="DY14" s="94">
        <f>IF(Input!$H$8&lt;DY1,DX14,IF(DY5&gt;=DY6,IF(Input!$B$10="Berekend",Input!$B$11,Input!$B$12),0))</f>
        <v>0</v>
      </c>
      <c r="DZ14" s="94">
        <f>IF(Input!$H$8&lt;DZ1,DY14,IF(DZ5&gt;=DZ6,IF(Input!$B$10="Berekend",Input!$B$11,Input!$B$12),0))</f>
        <v>0</v>
      </c>
      <c r="EA14" s="94">
        <f>IF(Input!$H$8&lt;EA1,DZ14,IF(EA5&gt;=EA6,IF(Input!$B$10="Berekend",Input!$B$11,Input!$B$12),0))</f>
        <v>0</v>
      </c>
      <c r="EB14" s="94">
        <f>IF(Input!$H$8&lt;EB1,EA14,IF(EB5&gt;=EB6,IF(Input!$B$10="Berekend",Input!$B$11,Input!$B$12),0))</f>
        <v>0</v>
      </c>
      <c r="EC14" s="94">
        <f>IF(Input!$H$8&lt;EC1,EB14,IF(EC5&gt;=EC6,IF(Input!$B$10="Berekend",Input!$B$11,Input!$B$12),0))</f>
        <v>0</v>
      </c>
      <c r="ED14" s="94">
        <f>IF(Input!$H$8&lt;ED1,EC14,IF(ED5&gt;=ED6,IF(Input!$B$10="Berekend",Input!$B$11,Input!$B$12),0))</f>
        <v>0</v>
      </c>
      <c r="EE14" s="94">
        <f>IF(Input!$H$8&lt;EE1,ED14,IF(EE5&gt;=EE6,IF(Input!$B$10="Berekend",Input!$B$11,Input!$B$12),0))</f>
        <v>0</v>
      </c>
      <c r="EF14" s="94">
        <f>IF(Input!$H$8&lt;EF1,EE14,IF(EF5&gt;=EF6,IF(Input!$B$10="Berekend",Input!$B$11,Input!$B$12),0))</f>
        <v>0</v>
      </c>
      <c r="EG14" s="94">
        <f>IF(Input!$H$8&lt;EG1,EF14,IF(EG5&gt;=EG6,IF(Input!$B$10="Berekend",Input!$B$11,Input!$B$12),0))</f>
        <v>0</v>
      </c>
      <c r="EH14" s="94">
        <f>IF(Input!$H$8&lt;EH1,EG14,IF(EH5&gt;=EH6,IF(Input!$B$10="Berekend",Input!$B$11,Input!$B$12),0))</f>
        <v>0</v>
      </c>
      <c r="EI14" s="94">
        <f>IF(Input!$H$8&lt;EI1,EH14,IF(EI5&gt;=EI6,IF(Input!$B$10="Berekend",Input!$B$11,Input!$B$12),0))</f>
        <v>0</v>
      </c>
      <c r="EJ14" s="94">
        <f>IF(Input!$H$8&lt;EJ1,EI14,IF(EJ5&gt;=EJ6,IF(Input!$B$10="Berekend",Input!$B$11,Input!$B$12),0))</f>
        <v>0</v>
      </c>
      <c r="EK14" s="94">
        <f>IF(Input!$H$8&lt;EK1,EJ14,IF(EK5&gt;=EK6,IF(Input!$B$10="Berekend",Input!$B$11,Input!$B$12),0))</f>
        <v>0</v>
      </c>
      <c r="EL14" s="94">
        <f>IF(Input!$H$8&lt;EL1,EK14,IF(EL5&gt;=EL6,IF(Input!$B$10="Berekend",Input!$B$11,Input!$B$12),0))</f>
        <v>0</v>
      </c>
      <c r="EM14" s="94">
        <f>IF(Input!$H$8&lt;EM1,EL14,IF(EM5&gt;=EM6,IF(Input!$B$10="Berekend",Input!$B$11,Input!$B$12),0))</f>
        <v>0</v>
      </c>
      <c r="EN14" s="94">
        <f>IF(Input!$H$8&lt;EN1,EM14,IF(EN5&gt;=EN6,IF(Input!$B$10="Berekend",Input!$B$11,Input!$B$12),0))</f>
        <v>0</v>
      </c>
      <c r="EO14" s="94">
        <f>IF(Input!$H$8&lt;EO1,EN14,IF(EO5&gt;=EO6,IF(Input!$B$10="Berekend",Input!$B$11,Input!$B$12),0))</f>
        <v>0</v>
      </c>
      <c r="EP14" s="94">
        <f>IF(Input!$H$8&lt;EP1,EO14,IF(EP5&gt;=EP6,IF(Input!$B$10="Berekend",Input!$B$11,Input!$B$12),0))</f>
        <v>0</v>
      </c>
      <c r="EQ14" s="94">
        <f>IF(Input!$H$8&lt;EQ1,EP14,IF(EQ5&gt;=EQ6,IF(Input!$B$10="Berekend",Input!$B$11,Input!$B$12),0))</f>
        <v>0</v>
      </c>
      <c r="ER14" s="94">
        <f>IF(Input!$H$8&lt;ER1,EQ14,IF(ER5&gt;=ER6,IF(Input!$B$10="Berekend",Input!$B$11,Input!$B$12),0))</f>
        <v>0</v>
      </c>
      <c r="ES14" s="94">
        <f>IF(Input!$H$8&lt;ES1,ER14,IF(ES5&gt;=ES6,IF(Input!$B$10="Berekend",Input!$B$11,Input!$B$12),0))</f>
        <v>0</v>
      </c>
      <c r="ET14" s="94">
        <f>IF(Input!$H$8&lt;ET1,ES14,IF(ET5&gt;=ET6,IF(Input!$B$10="Berekend",Input!$B$11,Input!$B$12),0))</f>
        <v>0</v>
      </c>
      <c r="EU14" s="94">
        <f>IF(Input!$H$8&lt;EU1,ET14,IF(EU5&gt;=EU6,IF(Input!$B$10="Berekend",Input!$B$11,Input!$B$12),0))</f>
        <v>0</v>
      </c>
      <c r="EV14" s="94">
        <f>IF(Input!$H$8&lt;EV1,EU14,IF(EV5&gt;=EV6,IF(Input!$B$10="Berekend",Input!$B$11,Input!$B$12),0))</f>
        <v>0</v>
      </c>
      <c r="EW14" s="94">
        <f>IF(Input!$H$8&lt;EW1,EV14,IF(EW5&gt;=EW6,IF(Input!$B$10="Berekend",Input!$B$11,Input!$B$12),0))</f>
        <v>0</v>
      </c>
      <c r="EX14" s="94">
        <f>IF(Input!$H$8&lt;EX1,EW14,IF(EX5&gt;=EX6,IF(Input!$B$10="Berekend",Input!$B$11,Input!$B$12),0))</f>
        <v>0</v>
      </c>
      <c r="EY14" s="94">
        <f>IF(Input!$H$8&lt;EY1,EX14,IF(EY5&gt;=EY6,IF(Input!$B$10="Berekend",Input!$B$11,Input!$B$12),0))</f>
        <v>0</v>
      </c>
      <c r="EZ14" s="94">
        <f>IF(Input!$H$8&lt;EZ1,EY14,IF(EZ5&gt;=EZ6,IF(Input!$B$10="Berekend",Input!$B$11,Input!$B$12),0))</f>
        <v>0</v>
      </c>
      <c r="FA14" s="94">
        <f>IF(Input!$H$8&lt;FA1,EZ14,IF(FA5&gt;=FA6,IF(Input!$B$10="Berekend",Input!$B$11,Input!$B$12),0))</f>
        <v>0</v>
      </c>
      <c r="FB14" s="94">
        <f>IF(Input!$H$8&lt;FB1,FA14,IF(FB5&gt;=FB6,IF(Input!$B$10="Berekend",Input!$B$11,Input!$B$12),0))</f>
        <v>0</v>
      </c>
      <c r="FC14" s="94">
        <f>IF(Input!$H$8&lt;FC1,FB14,IF(FC5&gt;=FC6,IF(Input!$B$10="Berekend",Input!$B$11,Input!$B$12),0))</f>
        <v>0</v>
      </c>
      <c r="FD14" s="94">
        <f>IF(Input!$H$8&lt;FD1,FC14,IF(FD5&gt;=FD6,IF(Input!$B$10="Berekend",Input!$B$11,Input!$B$12),0))</f>
        <v>0</v>
      </c>
      <c r="FE14" s="94">
        <f>IF(Input!$H$8&lt;FE1,FD14,IF(FE5&gt;=FE6,IF(Input!$B$10="Berekend",Input!$B$11,Input!$B$12),0))</f>
        <v>0</v>
      </c>
      <c r="FF14" s="94">
        <f>IF(Input!$H$8&lt;FF1,FE14,IF(FF5&gt;=FF6,IF(Input!$B$10="Berekend",Input!$B$11,Input!$B$12),0))</f>
        <v>0</v>
      </c>
      <c r="FG14" s="94">
        <f>IF(Input!$H$8&lt;FG1,FF14,IF(FG5&gt;=FG6,IF(Input!$B$10="Berekend",Input!$B$11,Input!$B$12),0))</f>
        <v>0</v>
      </c>
      <c r="FH14" s="94">
        <f>IF(Input!$H$8&lt;FH1,FG14,IF(FH5&gt;=FH6,IF(Input!$B$10="Berekend",Input!$B$11,Input!$B$12),0))</f>
        <v>0</v>
      </c>
      <c r="FI14" s="94">
        <f>IF(Input!$H$8&lt;FI1,FH14,IF(FI5&gt;=FI6,IF(Input!$B$10="Berekend",Input!$B$11,Input!$B$12),0))</f>
        <v>0</v>
      </c>
      <c r="FJ14" s="94">
        <f>IF(Input!$H$8&lt;FJ1,FI14,IF(FJ5&gt;=FJ6,IF(Input!$B$10="Berekend",Input!$B$11,Input!$B$12),0))</f>
        <v>0</v>
      </c>
      <c r="FK14" s="94">
        <f>IF(Input!$H$8&lt;FK1,FJ14,IF(FK5&gt;=FK6,IF(Input!$B$10="Berekend",Input!$B$11,Input!$B$12),0))</f>
        <v>0</v>
      </c>
      <c r="FL14" s="94">
        <f>IF(Input!$H$8&lt;FL1,FK14,IF(FL5&gt;=FL6,IF(Input!$B$10="Berekend",Input!$B$11,Input!$B$12),0))</f>
        <v>0</v>
      </c>
      <c r="FM14" s="94">
        <f>IF(Input!$H$8&lt;FM1,FL14,IF(FM5&gt;=FM6,IF(Input!$B$10="Berekend",Input!$B$11,Input!$B$12),0))</f>
        <v>0</v>
      </c>
      <c r="FN14" s="94">
        <f>IF(Input!$H$8&lt;FN1,FM14,IF(FN5&gt;=FN6,IF(Input!$B$10="Berekend",Input!$B$11,Input!$B$12),0))</f>
        <v>0</v>
      </c>
      <c r="FO14" s="94">
        <f>IF(Input!$H$8&lt;FO1,FN14,IF(FO5&gt;=FO6,IF(Input!$B$10="Berekend",Input!$B$11,Input!$B$12),0))</f>
        <v>0</v>
      </c>
      <c r="FP14" s="94">
        <f>IF(Input!$H$8&lt;FP1,FO14,IF(FP5&gt;=FP6,IF(Input!$B$10="Berekend",Input!$B$11,Input!$B$12),0))</f>
        <v>0</v>
      </c>
      <c r="FQ14" s="94">
        <f>IF(Input!$H$8&lt;FQ1,FP14,IF(FQ5&gt;=FQ6,IF(Input!$B$10="Berekend",Input!$B$11,Input!$B$12),0))</f>
        <v>0</v>
      </c>
      <c r="FR14" s="94">
        <f>IF(Input!$H$8&lt;FR1,FQ14,IF(FR5&gt;=FR6,IF(Input!$B$10="Berekend",Input!$B$11,Input!$B$12),0))</f>
        <v>0</v>
      </c>
      <c r="FS14" s="94">
        <f>IF(Input!$H$8&lt;FS1,FR14,IF(FS5&gt;=FS6,IF(Input!$B$10="Berekend",Input!$B$11,Input!$B$12),0))</f>
        <v>0</v>
      </c>
      <c r="FT14" s="94">
        <f>IF(Input!$H$8&lt;FT1,FS14,IF(FT5&gt;=FT6,IF(Input!$B$10="Berekend",Input!$B$11,Input!$B$12),0))</f>
        <v>0</v>
      </c>
      <c r="FU14" s="94">
        <f>IF(Input!$H$8&lt;FU1,FT14,IF(FU5&gt;=FU6,IF(Input!$B$10="Berekend",Input!$B$11,Input!$B$12),0))</f>
        <v>0</v>
      </c>
      <c r="FV14" s="94">
        <f>IF(Input!$H$8&lt;FV1,FU14,IF(FV5&gt;=FV6,IF(Input!$B$10="Berekend",Input!$B$11,Input!$B$12),0))</f>
        <v>0</v>
      </c>
      <c r="FW14" s="94">
        <f>IF(Input!$H$8&lt;FW1,FV14,IF(FW5&gt;=FW6,IF(Input!$B$10="Berekend",Input!$B$11,Input!$B$12),0))</f>
        <v>0</v>
      </c>
      <c r="FX14" s="94">
        <f>IF(Input!$H$8&lt;FX1,FW14,IF(FX5&gt;=FX6,IF(Input!$B$10="Berekend",Input!$B$11,Input!$B$12),0))</f>
        <v>0</v>
      </c>
      <c r="FY14" s="94">
        <f>IF(Input!$H$8&lt;FY1,FX14,IF(FY5&gt;=FY6,IF(Input!$B$10="Berekend",Input!$B$11,Input!$B$12),0))</f>
        <v>0</v>
      </c>
      <c r="FZ14" s="94">
        <f>IF(Input!$H$8&lt;FZ1,FY14,IF(FZ5&gt;=FZ6,IF(Input!$B$10="Berekend",Input!$B$11,Input!$B$12),0))</f>
        <v>0</v>
      </c>
      <c r="GA14" s="94">
        <f>IF(Input!$H$8&lt;GA1,FZ14,IF(GA5&gt;=GA6,IF(Input!$B$10="Berekend",Input!$B$11,Input!$B$12),0))</f>
        <v>0</v>
      </c>
      <c r="GB14" s="94">
        <f>IF(Input!$H$8&lt;GB1,GA14,IF(GB5&gt;=GB6,IF(Input!$B$10="Berekend",Input!$B$11,Input!$B$12),0))</f>
        <v>0</v>
      </c>
      <c r="GC14" s="94">
        <f>IF(Input!$H$8&lt;GC1,GB14,IF(GC5&gt;=GC6,IF(Input!$B$10="Berekend",Input!$B$11,Input!$B$12),0))</f>
        <v>0</v>
      </c>
      <c r="GD14" s="94">
        <f>IF(Input!$H$8&lt;GD1,GC14,IF(GD5&gt;=GD6,IF(Input!$B$10="Berekend",Input!$B$11,Input!$B$12),0))</f>
        <v>0</v>
      </c>
      <c r="GE14" s="94">
        <f>IF(Input!$H$8&lt;GE1,GD14,IF(GE5&gt;=GE6,IF(Input!$B$10="Berekend",Input!$B$11,Input!$B$12),0))</f>
        <v>0</v>
      </c>
      <c r="GF14" s="94">
        <f>IF(Input!$H$8&lt;GF1,GE14,IF(GF5&gt;=GF6,IF(Input!$B$10="Berekend",Input!$B$11,Input!$B$12),0))</f>
        <v>0</v>
      </c>
      <c r="GG14" s="94">
        <f>IF(Input!$H$8&lt;GG1,GF14,IF(GG5&gt;=GG6,IF(Input!$B$10="Berekend",Input!$B$11,Input!$B$12),0))</f>
        <v>0</v>
      </c>
      <c r="GH14" s="94">
        <f>IF(Input!$H$8&lt;GH1,GG14,IF(GH5&gt;=GH6,IF(Input!$B$10="Berekend",Input!$B$11,Input!$B$12),0))</f>
        <v>0</v>
      </c>
      <c r="GI14" s="94">
        <f>IF(Input!$H$8&lt;GI1,GH14,IF(GI5&gt;=GI6,IF(Input!$B$10="Berekend",Input!$B$11,Input!$B$12),0))</f>
        <v>0</v>
      </c>
      <c r="GJ14" s="94">
        <f>IF(Input!$H$8&lt;GJ1,GI14,IF(GJ5&gt;=GJ6,IF(Input!$B$10="Berekend",Input!$B$11,Input!$B$12),0))</f>
        <v>0</v>
      </c>
      <c r="GK14" s="94">
        <f>IF(Input!$H$8&lt;GK1,GJ14,IF(GK5&gt;=GK6,IF(Input!$B$10="Berekend",Input!$B$11,Input!$B$12),0))</f>
        <v>0</v>
      </c>
      <c r="GL14" s="94">
        <f>IF(Input!$H$8&lt;GL1,GK14,IF(GL5&gt;=GL6,IF(Input!$B$10="Berekend",Input!$B$11,Input!$B$12),0))</f>
        <v>0</v>
      </c>
      <c r="GM14" s="94">
        <f>IF(Input!$H$8&lt;GM1,GL14,IF(GM5&gt;=GM6,IF(Input!$B$10="Berekend",Input!$B$11,Input!$B$12),0))</f>
        <v>0</v>
      </c>
      <c r="GN14" s="94">
        <f>IF(Input!$H$8&lt;GN1,GM14,IF(GN5&gt;=GN6,IF(Input!$B$10="Berekend",Input!$B$11,Input!$B$12),0))</f>
        <v>0</v>
      </c>
      <c r="GO14" s="94">
        <f>IF(Input!$H$8&lt;GO1,GN14,IF(GO5&gt;=GO6,IF(Input!$B$10="Berekend",Input!$B$11,Input!$B$12),0))</f>
        <v>0</v>
      </c>
      <c r="GP14" s="94">
        <f>IF(Input!$H$8&lt;GP1,GO14,IF(GP5&gt;=GP6,IF(Input!$B$10="Berekend",Input!$B$11,Input!$B$12),0))</f>
        <v>0</v>
      </c>
      <c r="GQ14" s="94">
        <f>IF(Input!$H$8&lt;GQ1,GP14,IF(GQ5&gt;=GQ6,IF(Input!$B$10="Berekend",Input!$B$11,Input!$B$12),0))</f>
        <v>0</v>
      </c>
      <c r="GR14" s="94">
        <f>IF(Input!$H$8&lt;GR1,GQ14,IF(GR5&gt;=GR6,IF(Input!$B$10="Berekend",Input!$B$11,Input!$B$12),0))</f>
        <v>0</v>
      </c>
      <c r="GS14" s="94">
        <f>IF(Input!$H$8&lt;GS1,GR14,IF(GS5&gt;=GS6,IF(Input!$B$10="Berekend",Input!$B$11,Input!$B$12),0))</f>
        <v>0</v>
      </c>
      <c r="GT14" s="94">
        <f>IF(Input!$H$8&lt;GT1,GS14,IF(GT5&gt;=GT6,IF(Input!$B$10="Berekend",Input!$B$11,Input!$B$12),0))</f>
        <v>0</v>
      </c>
      <c r="GU14" s="94">
        <f>IF(Input!$H$8&lt;GU1,GT14,IF(GU5&gt;=GU6,IF(Input!$B$10="Berekend",Input!$B$11,Input!$B$12),0))</f>
        <v>0</v>
      </c>
      <c r="GV14" s="94">
        <f>IF(Input!$H$8&lt;GV1,GU14,IF(GV5&gt;=GV6,IF(Input!$B$10="Berekend",Input!$B$11,Input!$B$12),0))</f>
        <v>0</v>
      </c>
      <c r="GW14" s="94">
        <f>IF(Input!$H$8&lt;GW1,GV14,IF(GW5&gt;=GW6,IF(Input!$B$10="Berekend",Input!$B$11,Input!$B$12),0))</f>
        <v>0</v>
      </c>
      <c r="GX14" s="94">
        <f>IF(Input!$H$8&lt;GX1,GW14,IF(GX5&gt;=GX6,IF(Input!$B$10="Berekend",Input!$B$11,Input!$B$12),0))</f>
        <v>0</v>
      </c>
      <c r="GY14" s="94">
        <f>IF(Input!$H$8&lt;GY1,GX14,IF(GY5&gt;=GY6,IF(Input!$B$10="Berekend",Input!$B$11,Input!$B$12),0))</f>
        <v>0</v>
      </c>
      <c r="GZ14" s="94">
        <f>IF(Input!$H$8&lt;GZ1,GY14,IF(GZ5&gt;=GZ6,IF(Input!$B$10="Berekend",Input!$B$11,Input!$B$12),0))</f>
        <v>0</v>
      </c>
      <c r="HA14" s="94">
        <f>IF(Input!$H$8&lt;HA1,GZ14,IF(HA5&gt;=HA6,IF(Input!$B$10="Berekend",Input!$B$11,Input!$B$12),0))</f>
        <v>0</v>
      </c>
      <c r="HB14" s="94">
        <f>IF(Input!$H$8&lt;HB1,HA14,IF(HB5&gt;=HB6,IF(Input!$B$10="Berekend",Input!$B$11,Input!$B$12),0))</f>
        <v>0</v>
      </c>
      <c r="HC14" s="94">
        <f>IF(Input!$H$8&lt;HC1,HB14,IF(HC5&gt;=HC6,IF(Input!$B$10="Berekend",Input!$B$11,Input!$B$12),0))</f>
        <v>0</v>
      </c>
      <c r="HD14" s="94">
        <f>IF(Input!$H$8&lt;HD1,HC14,IF(HD5&gt;=HD6,IF(Input!$B$10="Berekend",Input!$B$11,Input!$B$12),0))</f>
        <v>0</v>
      </c>
      <c r="HE14" s="94">
        <f>IF(Input!$H$8&lt;HE1,HD14,IF(HE5&gt;=HE6,IF(Input!$B$10="Berekend",Input!$B$11,Input!$B$12),0))</f>
        <v>0</v>
      </c>
      <c r="HF14" s="94">
        <f>IF(Input!$H$8&lt;HF1,HE14,IF(HF5&gt;=HF6,IF(Input!$B$10="Berekend",Input!$B$11,Input!$B$12),0))</f>
        <v>0</v>
      </c>
      <c r="HG14" s="94">
        <f>IF(Input!$H$8&lt;HG1,HF14,IF(HG5&gt;=HG6,IF(Input!$B$10="Berekend",Input!$B$11,Input!$B$12),0))</f>
        <v>0</v>
      </c>
      <c r="HH14" s="94">
        <f>IF(Input!$H$8&lt;HH1,HG14,IF(HH5&gt;=HH6,IF(Input!$B$10="Berekend",Input!$B$11,Input!$B$12),0))</f>
        <v>0</v>
      </c>
      <c r="HI14" s="94">
        <f>IF(Input!$H$8&lt;HI1,HH14,IF(HI5&gt;=HI6,IF(Input!$B$10="Berekend",Input!$B$11,Input!$B$12),0))</f>
        <v>0</v>
      </c>
      <c r="HJ14" s="94">
        <f>IF(Input!$H$8&lt;HJ1,HI14,IF(HJ5&gt;=HJ6,IF(Input!$B$10="Berekend",Input!$B$11,Input!$B$12),0))</f>
        <v>0</v>
      </c>
      <c r="HK14" s="94">
        <f>IF(Input!$H$8&lt;HK1,HJ14,IF(HK5&gt;=HK6,IF(Input!$B$10="Berekend",Input!$B$11,Input!$B$12),0))</f>
        <v>0</v>
      </c>
      <c r="HL14" s="94">
        <f>IF(Input!$H$8&lt;HL1,HK14,IF(HL5&gt;=HL6,IF(Input!$B$10="Berekend",Input!$B$11,Input!$B$12),0))</f>
        <v>0</v>
      </c>
      <c r="HM14" s="94">
        <f>IF(Input!$H$8&lt;HM1,HL14,IF(HM5&gt;=HM6,IF(Input!$B$10="Berekend",Input!$B$11,Input!$B$12),0))</f>
        <v>0</v>
      </c>
      <c r="HN14" s="94">
        <f>IF(Input!$H$8&lt;HN1,HM14,IF(HN5&gt;=HN6,IF(Input!$B$10="Berekend",Input!$B$11,Input!$B$12),0))</f>
        <v>0</v>
      </c>
      <c r="HO14" s="94">
        <f>IF(Input!$H$8&lt;HO1,HN14,IF(HO5&gt;=HO6,IF(Input!$B$10="Berekend",Input!$B$11,Input!$B$12),0))</f>
        <v>0</v>
      </c>
      <c r="HP14" s="94">
        <f>IF(Input!$H$8&lt;HP1,HO14,IF(HP5&gt;=HP6,IF(Input!$B$10="Berekend",Input!$B$11,Input!$B$12),0))</f>
        <v>0</v>
      </c>
      <c r="HQ14" s="94">
        <f>IF(Input!$H$8&lt;HQ1,HP14,IF(HQ5&gt;=HQ6,IF(Input!$B$10="Berekend",Input!$B$11,Input!$B$12),0))</f>
        <v>0</v>
      </c>
      <c r="HR14" s="94">
        <f>IF(Input!$H$8&lt;HR1,HQ14,IF(HR5&gt;=HR6,IF(Input!$B$10="Berekend",Input!$B$11,Input!$B$12),0))</f>
        <v>0</v>
      </c>
      <c r="HS14" s="94">
        <f>IF(Input!$H$8&lt;HS1,HR14,IF(HS5&gt;=HS6,IF(Input!$B$10="Berekend",Input!$B$11,Input!$B$12),0))</f>
        <v>0</v>
      </c>
      <c r="HT14" s="94">
        <f>IF(Input!$H$8&lt;HT1,HS14,IF(HT5&gt;=HT6,IF(Input!$B$10="Berekend",Input!$B$11,Input!$B$12),0))</f>
        <v>0</v>
      </c>
      <c r="HU14" s="94">
        <f>IF(Input!$H$8&lt;HU1,HT14,IF(HU5&gt;=HU6,IF(Input!$B$10="Berekend",Input!$B$11,Input!$B$12),0))</f>
        <v>0</v>
      </c>
      <c r="HV14" s="94">
        <f>IF(Input!$H$8&lt;HV1,HU14,IF(HV5&gt;=HV6,IF(Input!$B$10="Berekend",Input!$B$11,Input!$B$12),0))</f>
        <v>0</v>
      </c>
      <c r="HW14" s="94">
        <f>IF(Input!$H$8&lt;HW1,HV14,IF(HW5&gt;=HW6,IF(Input!$B$10="Berekend",Input!$B$11,Input!$B$12),0))</f>
        <v>0</v>
      </c>
      <c r="HX14" s="94">
        <f>IF(Input!$H$8&lt;HX1,HW14,IF(HX5&gt;=HX6,IF(Input!$B$10="Berekend",Input!$B$11,Input!$B$12),0))</f>
        <v>0</v>
      </c>
      <c r="HY14" s="94">
        <f>IF(Input!$H$8&lt;HY1,HX14,IF(HY5&gt;=HY6,IF(Input!$B$10="Berekend",Input!$B$11,Input!$B$12),0))</f>
        <v>0</v>
      </c>
      <c r="HZ14" s="94">
        <f>IF(Input!$H$8&lt;HZ1,HY14,IF(HZ5&gt;=HZ6,IF(Input!$B$10="Berekend",Input!$B$11,Input!$B$12),0))</f>
        <v>0</v>
      </c>
      <c r="IA14" s="94">
        <f>IF(Input!$H$8&lt;IA1,HZ14,IF(IA5&gt;=IA6,IF(Input!$B$10="Berekend",Input!$B$11,Input!$B$12),0))</f>
        <v>0</v>
      </c>
      <c r="IB14" s="94">
        <f>IF(Input!$H$8&lt;IB1,IA14,IF(IB5&gt;=IB6,IF(Input!$B$10="Berekend",Input!$B$11,Input!$B$12),0))</f>
        <v>0</v>
      </c>
      <c r="IC14" s="94">
        <f>IF(Input!$H$8&lt;IC1,IB14,IF(IC5&gt;=IC6,IF(Input!$B$10="Berekend",Input!$B$11,Input!$B$12),0))</f>
        <v>0</v>
      </c>
      <c r="ID14" s="94">
        <f>IF(Input!$H$8&lt;ID1,IC14,IF(ID5&gt;=ID6,IF(Input!$B$10="Berekend",Input!$B$11,Input!$B$12),0))</f>
        <v>0</v>
      </c>
      <c r="IE14" s="94">
        <f>IF(Input!$H$8&lt;IE1,ID14,IF(IE5&gt;=IE6,IF(Input!$B$10="Berekend",Input!$B$11,Input!$B$12),0))</f>
        <v>0</v>
      </c>
      <c r="IF14" s="94">
        <f>IF(Input!$H$8&lt;IF1,IE14,IF(IF5&gt;=IF6,IF(Input!$B$10="Berekend",Input!$B$11,Input!$B$12),0))</f>
        <v>0</v>
      </c>
      <c r="IG14" s="94">
        <f>IF(Input!$H$8&lt;IG1,IF14,IF(IG5&gt;=IG6,IF(Input!$B$10="Berekend",Input!$B$11,Input!$B$12),0))</f>
        <v>0</v>
      </c>
      <c r="IH14" s="94">
        <f>IF(Input!$H$8&lt;IH1,IG14,IF(IH5&gt;=IH6,IF(Input!$B$10="Berekend",Input!$B$11,Input!$B$12),0))</f>
        <v>0</v>
      </c>
      <c r="II14" s="94">
        <f>IF(Input!$H$8&lt;II1,IH14,IF(II5&gt;=II6,IF(Input!$B$10="Berekend",Input!$B$11,Input!$B$12),0))</f>
        <v>0</v>
      </c>
      <c r="IJ14" s="94">
        <f>IF(Input!$H$8&lt;IJ1,II14,IF(IJ5&gt;=IJ6,IF(Input!$B$10="Berekend",Input!$B$11,Input!$B$12),0))</f>
        <v>0</v>
      </c>
      <c r="IK14" s="94">
        <f>IF(Input!$H$8&lt;IK1,IJ14,IF(IK5&gt;=IK6,IF(Input!$B$10="Berekend",Input!$B$11,Input!$B$12),0))</f>
        <v>0</v>
      </c>
      <c r="IL14" s="94">
        <f>IF(Input!$H$8&lt;IL1,IK14,IF(IL5&gt;=IL6,IF(Input!$B$10="Berekend",Input!$B$11,Input!$B$12),0))</f>
        <v>0</v>
      </c>
      <c r="IM14" s="94">
        <f>IF(Input!$H$8&lt;IM1,IL14,IF(IM5&gt;=IM6,IF(Input!$B$10="Berekend",Input!$B$11,Input!$B$12),0))</f>
        <v>0</v>
      </c>
      <c r="IN14" s="94">
        <f>IF(Input!$H$8&lt;IN1,IM14,IF(IN5&gt;=IN6,IF(Input!$B$10="Berekend",Input!$B$11,Input!$B$12),0))</f>
        <v>0</v>
      </c>
      <c r="IO14" s="94">
        <f>IF(Input!$H$8&lt;IO1,IN14,IF(IO5&gt;=IO6,IF(Input!$B$10="Berekend",Input!$B$11,Input!$B$12),0))</f>
        <v>0</v>
      </c>
      <c r="IP14" s="94">
        <f>IF(Input!$H$8&lt;IP1,IO14,IF(IP5&gt;=IP6,IF(Input!$B$10="Berekend",Input!$B$11,Input!$B$12),0))</f>
        <v>0</v>
      </c>
      <c r="IQ14" s="94">
        <f>IF(Input!$H$8&lt;IQ1,IP14,IF(IQ5&gt;=IQ6,IF(Input!$B$10="Berekend",Input!$B$11,Input!$B$12),0))</f>
        <v>0</v>
      </c>
      <c r="IR14" s="94">
        <f>IF(Input!$H$8&lt;IR1,IQ14,IF(IR5&gt;=IR6,IF(Input!$B$10="Berekend",Input!$B$11,Input!$B$12),0))</f>
        <v>0</v>
      </c>
      <c r="IS14" s="94">
        <f>IF(Input!$H$8&lt;IS1,IR14,IF(IS5&gt;=IS6,IF(Input!$B$10="Berekend",Input!$B$11,Input!$B$12),0))</f>
        <v>0</v>
      </c>
      <c r="IT14" s="94">
        <f>IF(Input!$H$8&lt;IT1,IS14,IF(IT5&gt;=IT6,IF(Input!$B$10="Berekend",Input!$B$11,Input!$B$12),0))</f>
        <v>0</v>
      </c>
      <c r="IU14" s="94">
        <f>IF(Input!$H$8&lt;IU1,IT14,IF(IU5&gt;=IU6,IF(Input!$B$10="Berekend",Input!$B$11,Input!$B$12),0))</f>
        <v>0</v>
      </c>
      <c r="IV14" s="94">
        <f>IF(Input!$H$8&lt;IV1,IU14,IF(IV5&gt;=IV6,IF(Input!$B$10="Berekend",Input!$B$11,Input!$B$12),0))</f>
        <v>0</v>
      </c>
      <c r="IW14" s="94">
        <f>IF(Input!$H$8&lt;IW1,IV14,IF(IW5&gt;=IW6,IF(Input!$B$10="Berekend",Input!$B$11,Input!$B$12),0))</f>
        <v>0</v>
      </c>
      <c r="IX14" s="94">
        <f>IF(Input!$H$8&lt;IX1,IW14,IF(IX5&gt;=IX6,IF(Input!$B$10="Berekend",Input!$B$11,Input!$B$12),0))</f>
        <v>0</v>
      </c>
      <c r="IY14" s="94">
        <f>IF(Input!$H$8&lt;IY1,IX14,IF(IY5&gt;=IY6,IF(Input!$B$10="Berekend",Input!$B$11,Input!$B$12),0))</f>
        <v>0</v>
      </c>
      <c r="IZ14" s="94">
        <f>IF(Input!$H$8&lt;IZ1,IY14,IF(IZ5&gt;=IZ6,IF(Input!$B$10="Berekend",Input!$B$11,Input!$B$12),0))</f>
        <v>0</v>
      </c>
      <c r="JA14" s="94">
        <f>IF(Input!$H$8&lt;JA1,IZ14,IF(JA5&gt;=JA6,IF(Input!$B$10="Berekend",Input!$B$11,Input!$B$12),0))</f>
        <v>0</v>
      </c>
      <c r="JB14" s="94">
        <f>IF(Input!$H$8&lt;JB1,JA14,IF(JB5&gt;=JB6,IF(Input!$B$10="Berekend",Input!$B$11,Input!$B$12),0))</f>
        <v>0</v>
      </c>
      <c r="JC14" s="94">
        <f>IF(Input!$H$8&lt;JC1,JB14,IF(JC5&gt;=JC6,IF(Input!$B$10="Berekend",Input!$B$11,Input!$B$12),0))</f>
        <v>0</v>
      </c>
      <c r="JD14" s="94">
        <f>IF(Input!$H$8&lt;JD1,JC14,IF(JD5&gt;=JD6,IF(Input!$B$10="Berekend",Input!$B$11,Input!$B$12),0))</f>
        <v>0</v>
      </c>
      <c r="JE14" s="94">
        <f>IF(Input!$H$8&lt;JE1,JD14,IF(JE5&gt;=JE6,IF(Input!$B$10="Berekend",Input!$B$11,Input!$B$12),0))</f>
        <v>0</v>
      </c>
      <c r="JF14" s="94">
        <f>IF(Input!$H$8&lt;JF1,JE14,IF(JF5&gt;=JF6,IF(Input!$B$10="Berekend",Input!$B$11,Input!$B$12),0))</f>
        <v>0</v>
      </c>
      <c r="JG14" s="94">
        <f>IF(Input!$H$8&lt;JG1,JF14,IF(JG5&gt;=JG6,IF(Input!$B$10="Berekend",Input!$B$11,Input!$B$12),0))</f>
        <v>0</v>
      </c>
      <c r="JH14" s="94">
        <f>IF(Input!$H$8&lt;JH1,JG14,IF(JH5&gt;=JH6,IF(Input!$B$10="Berekend",Input!$B$11,Input!$B$12),0))</f>
        <v>0</v>
      </c>
      <c r="JI14" s="94">
        <f>IF(Input!$H$8&lt;JI1,JH14,IF(JI5&gt;=JI6,IF(Input!$B$10="Berekend",Input!$B$11,Input!$B$12),0))</f>
        <v>0</v>
      </c>
      <c r="JJ14" s="94">
        <f>IF(Input!$H$8&lt;JJ1,JI14,IF(JJ5&gt;=JJ6,IF(Input!$B$10="Berekend",Input!$B$11,Input!$B$12),0))</f>
        <v>0</v>
      </c>
      <c r="JK14" s="94">
        <f>IF(Input!$H$8&lt;JK1,JJ14,IF(JK5&gt;=JK6,IF(Input!$B$10="Berekend",Input!$B$11,Input!$B$12),0))</f>
        <v>0</v>
      </c>
      <c r="JL14" s="94">
        <f>IF(Input!$H$8&lt;JL1,JK14,IF(JL5&gt;=JL6,IF(Input!$B$10="Berekend",Input!$B$11,Input!$B$12),0))</f>
        <v>0</v>
      </c>
      <c r="JM14" s="94">
        <f>IF(Input!$H$8&lt;JM1,JL14,IF(JM5&gt;=JM6,IF(Input!$B$10="Berekend",Input!$B$11,Input!$B$12),0))</f>
        <v>0</v>
      </c>
      <c r="JN14" s="94">
        <f>IF(Input!$H$8&lt;JN1,JM14,IF(JN5&gt;=JN6,IF(Input!$B$10="Berekend",Input!$B$11,Input!$B$12),0))</f>
        <v>0</v>
      </c>
      <c r="JO14" s="94">
        <f>IF(Input!$H$8&lt;JO1,JN14,IF(JO5&gt;=JO6,IF(Input!$B$10="Berekend",Input!$B$11,Input!$B$12),0))</f>
        <v>0</v>
      </c>
      <c r="JP14" s="94">
        <f>IF(Input!$H$8&lt;JP1,JO14,IF(JP5&gt;=JP6,IF(Input!$B$10="Berekend",Input!$B$11,Input!$B$12),0))</f>
        <v>0</v>
      </c>
      <c r="JQ14" s="94">
        <f>IF(Input!$H$8&lt;JQ1,JP14,IF(JQ5&gt;=JQ6,IF(Input!$B$10="Berekend",Input!$B$11,Input!$B$12),0))</f>
        <v>0</v>
      </c>
      <c r="JR14" s="94">
        <f>IF(Input!$H$8&lt;JR1,JQ14,IF(JR5&gt;=JR6,IF(Input!$B$10="Berekend",Input!$B$11,Input!$B$12),0))</f>
        <v>0</v>
      </c>
      <c r="JS14" s="94">
        <f>IF(Input!$H$8&lt;JS1,JR14,IF(JS5&gt;=JS6,IF(Input!$B$10="Berekend",Input!$B$11,Input!$B$12),0))</f>
        <v>0</v>
      </c>
      <c r="JT14" s="94">
        <f>IF(Input!$H$8&lt;JT1,JS14,IF(JT5&gt;=JT6,IF(Input!$B$10="Berekend",Input!$B$11,Input!$B$12),0))</f>
        <v>0</v>
      </c>
      <c r="JU14" s="94">
        <f>IF(Input!$H$8&lt;JU1,JT14,IF(JU5&gt;=JU6,IF(Input!$B$10="Berekend",Input!$B$11,Input!$B$12),0))</f>
        <v>0</v>
      </c>
      <c r="JV14" s="94">
        <f>IF(Input!$H$8&lt;JV1,JU14,IF(JV5&gt;=JV6,IF(Input!$B$10="Berekend",Input!$B$11,Input!$B$12),0))</f>
        <v>0</v>
      </c>
      <c r="JW14" s="94">
        <f>IF(Input!$H$8&lt;JW1,JV14,IF(JW5&gt;=JW6,IF(Input!$B$10="Berekend",Input!$B$11,Input!$B$12),0))</f>
        <v>0</v>
      </c>
      <c r="JX14" s="94">
        <f>IF(Input!$H$8&lt;JX1,JW14,IF(JX5&gt;=JX6,IF(Input!$B$10="Berekend",Input!$B$11,Input!$B$12),0))</f>
        <v>0</v>
      </c>
      <c r="JY14" s="94">
        <f>IF(Input!$H$8&lt;JY1,JX14,IF(JY5&gt;=JY6,IF(Input!$B$10="Berekend",Input!$B$11,Input!$B$12),0))</f>
        <v>0</v>
      </c>
      <c r="JZ14" s="94">
        <f>IF(Input!$H$8&lt;JZ1,JY14,IF(JZ5&gt;=JZ6,IF(Input!$B$10="Berekend",Input!$B$11,Input!$B$12),0))</f>
        <v>0</v>
      </c>
      <c r="KA14" s="94">
        <f>IF(Input!$H$8&lt;KA1,JZ14,IF(KA5&gt;=KA6,IF(Input!$B$10="Berekend",Input!$B$11,Input!$B$12),0))</f>
        <v>0</v>
      </c>
      <c r="KB14" s="94">
        <f>IF(Input!$H$8&lt;KB1,KA14,IF(KB5&gt;=KB6,IF(Input!$B$10="Berekend",Input!$B$11,Input!$B$12),0))</f>
        <v>0</v>
      </c>
      <c r="KC14" s="94">
        <f>IF(Input!$H$8&lt;KC1,KB14,IF(KC5&gt;=KC6,IF(Input!$B$10="Berekend",Input!$B$11,Input!$B$12),0))</f>
        <v>0</v>
      </c>
      <c r="KD14" s="94">
        <f>IF(Input!$H$8&lt;KD1,KC14,IF(KD5&gt;=KD6,IF(Input!$B$10="Berekend",Input!$B$11,Input!$B$12),0))</f>
        <v>0</v>
      </c>
      <c r="KE14" s="94">
        <f>IF(Input!$H$8&lt;KE1,KD14,IF(KE5&gt;=KE6,IF(Input!$B$10="Berekend",Input!$B$11,Input!$B$12),0))</f>
        <v>0</v>
      </c>
      <c r="KF14" s="94">
        <f>IF(Input!$H$8&lt;KF1,KE14,IF(KF5&gt;=KF6,IF(Input!$B$10="Berekend",Input!$B$11,Input!$B$12),0))</f>
        <v>0</v>
      </c>
      <c r="KG14" s="94">
        <f>IF(Input!$H$8&lt;KG1,KF14,IF(KG5&gt;=KG6,IF(Input!$B$10="Berekend",Input!$B$11,Input!$B$12),0))</f>
        <v>0</v>
      </c>
      <c r="KH14" s="94">
        <f>IF(Input!$H$8&lt;KH1,KG14,IF(KH5&gt;=KH6,IF(Input!$B$10="Berekend",Input!$B$11,Input!$B$12),0))</f>
        <v>0</v>
      </c>
      <c r="KI14" s="94">
        <f>IF(Input!$H$8&lt;KI1,KH14,IF(KI5&gt;=KI6,IF(Input!$B$10="Berekend",Input!$B$11,Input!$B$12),0))</f>
        <v>0</v>
      </c>
      <c r="KJ14" s="94">
        <f>IF(Input!$H$8&lt;KJ1,KI14,IF(KJ5&gt;=KJ6,IF(Input!$B$10="Berekend",Input!$B$11,Input!$B$12),0))</f>
        <v>0</v>
      </c>
      <c r="KK14" s="94">
        <f>IF(Input!$H$8&lt;KK1,KJ14,IF(KK5&gt;=KK6,IF(Input!$B$10="Berekend",Input!$B$11,Input!$B$12),0))</f>
        <v>0</v>
      </c>
      <c r="KL14" s="94">
        <f>IF(Input!$H$8&lt;KL1,KK14,IF(KL5&gt;=KL6,IF(Input!$B$10="Berekend",Input!$B$11,Input!$B$12),0))</f>
        <v>0</v>
      </c>
      <c r="KM14" s="94">
        <f>IF(Input!$H$8&lt;KM1,KL14,IF(KM5&gt;=KM6,IF(Input!$B$10="Berekend",Input!$B$11,Input!$B$12),0))</f>
        <v>0</v>
      </c>
      <c r="KN14" s="94">
        <f>IF(Input!$H$8&lt;KN1,KM14,IF(KN5&gt;=KN6,IF(Input!$B$10="Berekend",Input!$B$11,Input!$B$12),0))</f>
        <v>0</v>
      </c>
      <c r="KO14" s="94">
        <f>IF(Input!$H$8&lt;KO1,KN14,IF(KO5&gt;=KO6,IF(Input!$B$10="Berekend",Input!$B$11,Input!$B$12),0))</f>
        <v>0</v>
      </c>
      <c r="KP14" s="94">
        <f>IF(Input!$H$8&lt;KP1,KO14,IF(KP5&gt;=KP6,IF(Input!$B$10="Berekend",Input!$B$11,Input!$B$12),0))</f>
        <v>0</v>
      </c>
      <c r="KQ14" s="94">
        <f>IF(Input!$H$8&lt;KQ1,KP14,IF(KQ5&gt;=KQ6,IF(Input!$B$10="Berekend",Input!$B$11,Input!$B$12),0))</f>
        <v>0</v>
      </c>
      <c r="KR14" s="94">
        <f>IF(Input!$H$8&lt;KR1,KQ14,IF(KR5&gt;=KR6,IF(Input!$B$10="Berekend",Input!$B$11,Input!$B$12),0))</f>
        <v>0</v>
      </c>
      <c r="KS14" s="94">
        <f>IF(Input!$H$8&lt;KS1,KR14,IF(KS5&gt;=KS6,IF(Input!$B$10="Berekend",Input!$B$11,Input!$B$12),0))</f>
        <v>0</v>
      </c>
      <c r="KT14" s="94">
        <f>IF(Input!$H$8&lt;KT1,KS14,IF(KT5&gt;=KT6,IF(Input!$B$10="Berekend",Input!$B$11,Input!$B$12),0))</f>
        <v>0</v>
      </c>
      <c r="KU14" s="94">
        <f>IF(Input!$H$8&lt;KU1,KT14,IF(KU5&gt;=KU6,IF(Input!$B$10="Berekend",Input!$B$11,Input!$B$12),0))</f>
        <v>0</v>
      </c>
      <c r="KV14" s="94">
        <f>IF(Input!$H$8&lt;KV1,KU14,IF(KV5&gt;=KV6,IF(Input!$B$10="Berekend",Input!$B$11,Input!$B$12),0))</f>
        <v>0</v>
      </c>
      <c r="KW14" s="94">
        <f>IF(Input!$H$8&lt;KW1,KV14,IF(KW5&gt;=KW6,IF(Input!$B$10="Berekend",Input!$B$11,Input!$B$12),0))</f>
        <v>0</v>
      </c>
      <c r="KX14" s="94">
        <f>IF(Input!$H$8&lt;KX1,KW14,IF(KX5&gt;=KX6,IF(Input!$B$10="Berekend",Input!$B$11,Input!$B$12),0))</f>
        <v>0</v>
      </c>
      <c r="KY14" s="94">
        <f>IF(Input!$H$8&lt;KY1,KX14,IF(KY5&gt;=KY6,IF(Input!$B$10="Berekend",Input!$B$11,Input!$B$12),0))</f>
        <v>0</v>
      </c>
      <c r="KZ14" s="94">
        <f>IF(Input!$H$8&lt;KZ1,KY14,IF(KZ5&gt;=KZ6,IF(Input!$B$10="Berekend",Input!$B$11,Input!$B$12),0))</f>
        <v>0</v>
      </c>
      <c r="LA14" s="94">
        <f>IF(Input!$H$8&lt;LA1,KZ14,IF(LA5&gt;=LA6,IF(Input!$B$10="Berekend",Input!$B$11,Input!$B$12),0))</f>
        <v>0</v>
      </c>
      <c r="LB14" s="94">
        <f>IF(Input!$H$8&lt;LB1,LA14,IF(LB5&gt;=LB6,IF(Input!$B$10="Berekend",Input!$B$11,Input!$B$12),0))</f>
        <v>0</v>
      </c>
      <c r="LC14" s="94">
        <f>IF(Input!$H$8&lt;LC1,LB14,IF(LC5&gt;=LC6,IF(Input!$B$10="Berekend",Input!$B$11,Input!$B$12),0))</f>
        <v>0</v>
      </c>
      <c r="LD14" s="94">
        <f>IF(Input!$H$8&lt;LD1,LC14,IF(LD5&gt;=LD6,IF(Input!$B$10="Berekend",Input!$B$11,Input!$B$12),0))</f>
        <v>0</v>
      </c>
      <c r="LE14" s="94">
        <f>IF(Input!$H$8&lt;LE1,LD14,IF(LE5&gt;=LE6,IF(Input!$B$10="Berekend",Input!$B$11,Input!$B$12),0))</f>
        <v>0</v>
      </c>
      <c r="LF14" s="94">
        <f>IF(Input!$H$8&lt;LF1,LE14,IF(LF5&gt;=LF6,IF(Input!$B$10="Berekend",Input!$B$11,Input!$B$12),0))</f>
        <v>0</v>
      </c>
      <c r="LG14" s="94">
        <f>IF(Input!$H$8&lt;LG1,LF14,IF(LG5&gt;=LG6,IF(Input!$B$10="Berekend",Input!$B$11,Input!$B$12),0))</f>
        <v>0</v>
      </c>
      <c r="LH14" s="94">
        <f>IF(Input!$H$8&lt;LH1,LG14,IF(LH5&gt;=LH6,IF(Input!$B$10="Berekend",Input!$B$11,Input!$B$12),0))</f>
        <v>0</v>
      </c>
      <c r="LI14" s="94">
        <f>IF(Input!$H$8&lt;LI1,LH14,IF(LI5&gt;=LI6,IF(Input!$B$10="Berekend",Input!$B$11,Input!$B$12),0))</f>
        <v>0</v>
      </c>
      <c r="LJ14" s="94">
        <f>IF(Input!$H$8&lt;LJ1,LI14,IF(LJ5&gt;=LJ6,IF(Input!$B$10="Berekend",Input!$B$11,Input!$B$12),0))</f>
        <v>0</v>
      </c>
      <c r="LK14" s="94">
        <f>IF(Input!$H$8&lt;LK1,LJ14,IF(LK5&gt;=LK6,IF(Input!$B$10="Berekend",Input!$B$11,Input!$B$12),0))</f>
        <v>0</v>
      </c>
      <c r="LL14" s="94">
        <f>IF(Input!$H$8&lt;LL1,LK14,IF(LL5&gt;=LL6,IF(Input!$B$10="Berekend",Input!$B$11,Input!$B$12),0))</f>
        <v>0</v>
      </c>
      <c r="LM14" s="94">
        <f>IF(Input!$H$8&lt;LM1,LL14,IF(LM5&gt;=LM6,IF(Input!$B$10="Berekend",Input!$B$11,Input!$B$12),0))</f>
        <v>0</v>
      </c>
      <c r="LN14" s="94">
        <f>IF(Input!$H$8&lt;LN1,LM14,IF(LN5&gt;=LN6,IF(Input!$B$10="Berekend",Input!$B$11,Input!$B$12),0))</f>
        <v>0</v>
      </c>
      <c r="LO14" s="94">
        <f>IF(Input!$H$8&lt;LO1,LN14,IF(LO5&gt;=LO6,IF(Input!$B$10="Berekend",Input!$B$11,Input!$B$12),0))</f>
        <v>0</v>
      </c>
      <c r="LP14" s="94">
        <f>IF(Input!$H$8&lt;LP1,LO14,IF(LP5&gt;=LP6,IF(Input!$B$10="Berekend",Input!$B$11,Input!$B$12),0))</f>
        <v>0</v>
      </c>
      <c r="LQ14" s="94">
        <f>IF(Input!$H$8&lt;LQ1,LP14,IF(LQ5&gt;=LQ6,IF(Input!$B$10="Berekend",Input!$B$11,Input!$B$12),0))</f>
        <v>0</v>
      </c>
      <c r="LR14" s="94">
        <f>IF(Input!$H$8&lt;LR1,LQ14,IF(LR5&gt;=LR6,IF(Input!$B$10="Berekend",Input!$B$11,Input!$B$12),0))</f>
        <v>0</v>
      </c>
      <c r="LS14" s="94">
        <f>IF(Input!$H$8&lt;LS1,LR14,IF(LS5&gt;=LS6,IF(Input!$B$10="Berekend",Input!$B$11,Input!$B$12),0))</f>
        <v>0</v>
      </c>
      <c r="LT14" s="94">
        <f>IF(Input!$H$8&lt;LT1,LS14,IF(LT5&gt;=LT6,IF(Input!$B$10="Berekend",Input!$B$11,Input!$B$12),0))</f>
        <v>0</v>
      </c>
      <c r="LU14" s="94">
        <f>IF(Input!$H$8&lt;LU1,LT14,IF(LU5&gt;=LU6,IF(Input!$B$10="Berekend",Input!$B$11,Input!$B$12),0))</f>
        <v>0</v>
      </c>
      <c r="LV14" s="94">
        <f>IF(Input!$H$8&lt;LV1,LU14,IF(LV5&gt;=LV6,IF(Input!$B$10="Berekend",Input!$B$11,Input!$B$12),0))</f>
        <v>0</v>
      </c>
      <c r="LW14" s="94">
        <f>IF(Input!$H$8&lt;LW1,LV14,IF(LW5&gt;=LW6,IF(Input!$B$10="Berekend",Input!$B$11,Input!$B$12),0))</f>
        <v>0</v>
      </c>
      <c r="LX14" s="94">
        <f>IF(Input!$H$8&lt;LX1,LW14,IF(LX5&gt;=LX6,IF(Input!$B$10="Berekend",Input!$B$11,Input!$B$12),0))</f>
        <v>0</v>
      </c>
      <c r="LY14" s="94">
        <f>IF(Input!$H$8&lt;LY1,LX14,IF(LY5&gt;=LY6,IF(Input!$B$10="Berekend",Input!$B$11,Input!$B$12),0))</f>
        <v>0</v>
      </c>
      <c r="LZ14" s="94">
        <f>IF(Input!$H$8&lt;LZ1,LY14,IF(LZ5&gt;=LZ6,IF(Input!$B$10="Berekend",Input!$B$11,Input!$B$12),0))</f>
        <v>0</v>
      </c>
      <c r="MA14" s="94">
        <f>IF(Input!$H$8&lt;MA1,LZ14,IF(MA5&gt;=MA6,IF(Input!$B$10="Berekend",Input!$B$11,Input!$B$12),0))</f>
        <v>0</v>
      </c>
      <c r="MB14" s="94">
        <f>IF(Input!$H$8&lt;MB1,MA14,IF(MB5&gt;=MB6,IF(Input!$B$10="Berekend",Input!$B$11,Input!$B$12),0))</f>
        <v>0</v>
      </c>
      <c r="MC14" s="94">
        <f>IF(Input!$H$8&lt;MC1,MB14,IF(MC5&gt;=MC6,IF(Input!$B$10="Berekend",Input!$B$11,Input!$B$12),0))</f>
        <v>0</v>
      </c>
      <c r="MD14" s="94">
        <f>IF(Input!$H$8&lt;MD1,MC14,IF(MD5&gt;=MD6,IF(Input!$B$10="Berekend",Input!$B$11,Input!$B$12),0))</f>
        <v>0</v>
      </c>
      <c r="ME14" s="94">
        <f>IF(Input!$H$8&lt;ME1,MD14,IF(ME5&gt;=ME6,IF(Input!$B$10="Berekend",Input!$B$11,Input!$B$12),0))</f>
        <v>0</v>
      </c>
      <c r="MF14" s="94">
        <f>IF(Input!$H$8&lt;MF1,ME14,IF(MF5&gt;=MF6,IF(Input!$B$10="Berekend",Input!$B$11,Input!$B$12),0))</f>
        <v>0</v>
      </c>
      <c r="MG14" s="94">
        <f>IF(Input!$H$8&lt;MG1,MF14,IF(MG5&gt;=MG6,IF(Input!$B$10="Berekend",Input!$B$11,Input!$B$12),0))</f>
        <v>0</v>
      </c>
      <c r="MH14" s="94">
        <f>IF(Input!$H$8&lt;MH1,MG14,IF(MH5&gt;=MH6,IF(Input!$B$10="Berekend",Input!$B$11,Input!$B$12),0))</f>
        <v>0</v>
      </c>
      <c r="MI14" s="94">
        <f>IF(Input!$H$8&lt;MI1,MH14,IF(MI5&gt;=MI6,IF(Input!$B$10="Berekend",Input!$B$11,Input!$B$12),0))</f>
        <v>0</v>
      </c>
      <c r="MJ14" s="94">
        <f>IF(Input!$H$8&lt;MJ1,MI14,IF(MJ5&gt;=MJ6,IF(Input!$B$10="Berekend",Input!$B$11,Input!$B$12),0))</f>
        <v>0</v>
      </c>
      <c r="MK14" s="94">
        <f>IF(Input!$H$8&lt;MK1,MJ14,IF(MK5&gt;=MK6,IF(Input!$B$10="Berekend",Input!$B$11,Input!$B$12),0))</f>
        <v>0</v>
      </c>
      <c r="ML14" s="94">
        <f>IF(Input!$H$8&lt;ML1,MK14,IF(ML5&gt;=ML6,IF(Input!$B$10="Berekend",Input!$B$11,Input!$B$12),0))</f>
        <v>0</v>
      </c>
      <c r="MM14" s="94">
        <f>IF(Input!$H$8&lt;MM1,ML14,IF(MM5&gt;=MM6,IF(Input!$B$10="Berekend",Input!$B$11,Input!$B$12),0))</f>
        <v>0</v>
      </c>
      <c r="MN14" s="94">
        <f>IF(Input!$H$8&lt;MN1,MM14,IF(MN5&gt;=MN6,IF(Input!$B$10="Berekend",Input!$B$11,Input!$B$12),0))</f>
        <v>0</v>
      </c>
      <c r="MO14" s="94">
        <f>IF(Input!$H$8&lt;MO1,MN14,IF(MO5&gt;=MO6,IF(Input!$B$10="Berekend",Input!$B$11,Input!$B$12),0))</f>
        <v>0</v>
      </c>
      <c r="MP14" s="94">
        <f>IF(Input!$H$8&lt;MP1,MO14,IF(MP5&gt;=MP6,IF(Input!$B$10="Berekend",Input!$B$11,Input!$B$12),0))</f>
        <v>0</v>
      </c>
      <c r="MQ14" s="94">
        <f>IF(Input!$H$8&lt;MQ1,MP14,IF(MQ5&gt;=MQ6,IF(Input!$B$10="Berekend",Input!$B$11,Input!$B$12),0))</f>
        <v>0</v>
      </c>
      <c r="MR14" s="94">
        <f>IF(Input!$H$8&lt;MR1,MQ14,IF(MR5&gt;=MR6,IF(Input!$B$10="Berekend",Input!$B$11,Input!$B$12),0))</f>
        <v>0</v>
      </c>
      <c r="MS14" s="94">
        <f>IF(Input!$H$8&lt;MS1,MR14,IF(MS5&gt;=MS6,IF(Input!$B$10="Berekend",Input!$B$11,Input!$B$12),0))</f>
        <v>0</v>
      </c>
      <c r="MT14" s="94">
        <f>IF(Input!$H$8&lt;MT1,MS14,IF(MT5&gt;=MT6,IF(Input!$B$10="Berekend",Input!$B$11,Input!$B$12),0))</f>
        <v>0</v>
      </c>
      <c r="MU14" s="94">
        <f>IF(Input!$H$8&lt;MU1,MT14,IF(MU5&gt;=MU6,IF(Input!$B$10="Berekend",Input!$B$11,Input!$B$12),0))</f>
        <v>0</v>
      </c>
      <c r="MV14" s="94">
        <f>IF(Input!$H$8&lt;MV1,MU14,IF(MV5&gt;=MV6,IF(Input!$B$10="Berekend",Input!$B$11,Input!$B$12),0))</f>
        <v>0</v>
      </c>
      <c r="MW14" s="94">
        <f>IF(Input!$H$8&lt;MW1,MV14,IF(MW5&gt;=MW6,IF(Input!$B$10="Berekend",Input!$B$11,Input!$B$12),0))</f>
        <v>0</v>
      </c>
      <c r="MX14" s="94">
        <f>IF(Input!$H$8&lt;MX1,MW14,IF(MX5&gt;=MX6,IF(Input!$B$10="Berekend",Input!$B$11,Input!$B$12),0))</f>
        <v>0</v>
      </c>
      <c r="MY14" s="94">
        <f>IF(Input!$H$8&lt;MY1,MX14,IF(MY5&gt;=MY6,IF(Input!$B$10="Berekend",Input!$B$11,Input!$B$12),0))</f>
        <v>0</v>
      </c>
      <c r="MZ14" s="94">
        <f>IF(Input!$H$8&lt;MZ1,MY14,IF(MZ5&gt;=MZ6,IF(Input!$B$10="Berekend",Input!$B$11,Input!$B$12),0))</f>
        <v>0</v>
      </c>
    </row>
    <row r="15" spans="1:364" hidden="1" outlineLevel="2" x14ac:dyDescent="0.2">
      <c r="A15" s="1" t="s">
        <v>45</v>
      </c>
      <c r="B15" s="1" t="s">
        <v>252</v>
      </c>
      <c r="E15" s="14">
        <f>IF(AND(E$1&gt;=Input!$H$21,E$1&lt;=Input!$I$21),Input!$B$21,0)</f>
        <v>0</v>
      </c>
      <c r="F15" s="94">
        <f>IF(Input!$H$8&lt;F1,E15,IF(AND(F$1&gt;=Input!$H$21,F$1&lt;=Input!$I$21),Input!$B$21,0))</f>
        <v>0</v>
      </c>
      <c r="G15" s="94">
        <f>IF(Input!$H$8&lt;G1,F15,IF(AND(G$1&gt;=Input!$H$21,G$1&lt;=Input!$I$21),Input!$B$21,0))</f>
        <v>0</v>
      </c>
      <c r="H15" s="94">
        <f>IF(Input!$H$8&lt;H1,G15,IF(AND(H$1&gt;=Input!$H$21,H$1&lt;=Input!$I$21),Input!$B$21,0))</f>
        <v>0</v>
      </c>
      <c r="I15" s="94">
        <f>IF(Input!$H$8&lt;I1,H15,IF(AND(I$1&gt;=Input!$H$21,I$1&lt;=Input!$I$21),Input!$B$21,0))</f>
        <v>0</v>
      </c>
      <c r="J15" s="94">
        <f>IF(Input!$H$8&lt;J1,I15,IF(AND(J$1&gt;=Input!$H$21,J$1&lt;=Input!$I$21),Input!$B$21,0))</f>
        <v>0</v>
      </c>
      <c r="K15" s="94">
        <f>IF(Input!$H$8&lt;K1,J15,IF(AND(K$1&gt;=Input!$H$21,K$1&lt;=Input!$I$21),Input!$B$21,0))</f>
        <v>0</v>
      </c>
      <c r="L15" s="94">
        <f>IF(Input!$H$8&lt;L1,K15,IF(AND(L$1&gt;=Input!$H$21,L$1&lt;=Input!$I$21),Input!$B$21,0))</f>
        <v>0</v>
      </c>
      <c r="M15" s="94">
        <f>IF(Input!$H$8&lt;M1,L15,IF(AND(M$1&gt;=Input!$H$21,M$1&lt;=Input!$I$21),Input!$B$21,0))</f>
        <v>0</v>
      </c>
      <c r="N15" s="94">
        <f>IF(Input!$H$8&lt;N1,M15,IF(AND(N$1&gt;=Input!$H$21,N$1&lt;=Input!$I$21),Input!$B$21,0))</f>
        <v>0</v>
      </c>
      <c r="O15" s="94">
        <f>IF(Input!$H$8&lt;O1,N15,IF(AND(O$1&gt;=Input!$H$21,O$1&lt;=Input!$I$21),Input!$B$21,0))</f>
        <v>0</v>
      </c>
      <c r="P15" s="94">
        <f>IF(Input!$H$8&lt;P1,O15,IF(AND(P$1&gt;=Input!$H$21,P$1&lt;=Input!$I$21),Input!$B$21,0))</f>
        <v>0</v>
      </c>
      <c r="Q15" s="94">
        <f>IF(Input!$H$8&lt;Q1,P15,IF(AND(Q$1&gt;=Input!$H$21,Q$1&lt;=Input!$I$21),Input!$B$21,0))</f>
        <v>0</v>
      </c>
      <c r="R15" s="94">
        <f>IF(Input!$H$8&lt;R1,Q15,IF(AND(R$1&gt;=Input!$H$21,R$1&lt;=Input!$I$21),Input!$B$21,0))</f>
        <v>0</v>
      </c>
      <c r="S15" s="94">
        <f>IF(Input!$H$8&lt;S1,R15,IF(AND(S$1&gt;=Input!$H$21,S$1&lt;=Input!$I$21),Input!$B$21,0))</f>
        <v>0</v>
      </c>
      <c r="T15" s="94">
        <f>IF(Input!$H$8&lt;T1,S15,IF(AND(T$1&gt;=Input!$H$21,T$1&lt;=Input!$I$21),Input!$B$21,0))</f>
        <v>0</v>
      </c>
      <c r="U15" s="94">
        <f>IF(Input!$H$8&lt;U1,T15,IF(AND(U$1&gt;=Input!$H$21,U$1&lt;=Input!$I$21),Input!$B$21,0))</f>
        <v>0</v>
      </c>
      <c r="V15" s="94">
        <f>IF(Input!$H$8&lt;V1,U15,IF(AND(V$1&gt;=Input!$H$21,V$1&lt;=Input!$I$21),Input!$B$21,0))</f>
        <v>0</v>
      </c>
      <c r="W15" s="94">
        <f>IF(Input!$H$8&lt;W1,V15,IF(AND(W$1&gt;=Input!$H$21,W$1&lt;=Input!$I$21),Input!$B$21,0))</f>
        <v>0</v>
      </c>
      <c r="X15" s="94">
        <f>IF(Input!$H$8&lt;X1,W15,IF(AND(X$1&gt;=Input!$H$21,X$1&lt;=Input!$I$21),Input!$B$21,0))</f>
        <v>0</v>
      </c>
      <c r="Y15" s="94">
        <f>IF(Input!$H$8&lt;Y1,X15,IF(AND(Y$1&gt;=Input!$H$21,Y$1&lt;=Input!$I$21),Input!$B$21,0))</f>
        <v>0</v>
      </c>
      <c r="Z15" s="94">
        <f>IF(Input!$H$8&lt;Z1,Y15,IF(AND(Z$1&gt;=Input!$H$21,Z$1&lt;=Input!$I$21),Input!$B$21,0))</f>
        <v>0</v>
      </c>
      <c r="AA15" s="94">
        <f>IF(Input!$H$8&lt;AA1,Z15,IF(AND(AA$1&gt;=Input!$H$21,AA$1&lt;=Input!$I$21),Input!$B$21,0))</f>
        <v>0</v>
      </c>
      <c r="AB15" s="94">
        <f>IF(Input!$H$8&lt;AB1,AA15,IF(AND(AB$1&gt;=Input!$H$21,AB$1&lt;=Input!$I$21),Input!$B$21,0))</f>
        <v>0</v>
      </c>
      <c r="AC15" s="94">
        <f>IF(Input!$H$8&lt;AC1,AB15,IF(AND(AC$1&gt;=Input!$H$21,AC$1&lt;=Input!$I$21),Input!$B$21,0))</f>
        <v>0</v>
      </c>
      <c r="AD15" s="94">
        <f>IF(Input!$H$8&lt;AD1,AC15,IF(AND(AD$1&gt;=Input!$H$21,AD$1&lt;=Input!$I$21),Input!$B$21,0))</f>
        <v>0</v>
      </c>
      <c r="AE15" s="94">
        <f>IF(Input!$H$8&lt;AE1,AD15,IF(AND(AE$1&gt;=Input!$H$21,AE$1&lt;=Input!$I$21),Input!$B$21,0))</f>
        <v>0</v>
      </c>
      <c r="AF15" s="94">
        <f>IF(Input!$H$8&lt;AF1,AE15,IF(AND(AF$1&gt;=Input!$H$21,AF$1&lt;=Input!$I$21),Input!$B$21,0))</f>
        <v>0</v>
      </c>
      <c r="AG15" s="94">
        <f>IF(Input!$H$8&lt;AG1,AF15,IF(AND(AG$1&gt;=Input!$H$21,AG$1&lt;=Input!$I$21),Input!$B$21,0))</f>
        <v>0</v>
      </c>
      <c r="AH15" s="94">
        <f>IF(Input!$H$8&lt;AH1,AG15,IF(AND(AH$1&gt;=Input!$H$21,AH$1&lt;=Input!$I$21),Input!$B$21,0))</f>
        <v>0</v>
      </c>
      <c r="AI15" s="94">
        <f>IF(Input!$H$8&lt;AI1,AH15,IF(AND(AI$1&gt;=Input!$H$21,AI$1&lt;=Input!$I$21),Input!$B$21,0))</f>
        <v>0</v>
      </c>
      <c r="AJ15" s="94">
        <f>IF(Input!$H$8&lt;AJ1,AI15,IF(AND(AJ$1&gt;=Input!$H$21,AJ$1&lt;=Input!$I$21),Input!$B$21,0))</f>
        <v>0</v>
      </c>
      <c r="AK15" s="94">
        <f>IF(Input!$H$8&lt;AK1,AJ15,IF(AND(AK$1&gt;=Input!$H$21,AK$1&lt;=Input!$I$21),Input!$B$21,0))</f>
        <v>0</v>
      </c>
      <c r="AL15" s="94">
        <f>IF(Input!$H$8&lt;AL1,AK15,IF(AND(AL$1&gt;=Input!$H$21,AL$1&lt;=Input!$I$21),Input!$B$21,0))</f>
        <v>0</v>
      </c>
      <c r="AM15" s="94">
        <f>IF(Input!$H$8&lt;AM1,AL15,IF(AND(AM$1&gt;=Input!$H$21,AM$1&lt;=Input!$I$21),Input!$B$21,0))</f>
        <v>0</v>
      </c>
      <c r="AN15" s="94">
        <f>IF(Input!$H$8&lt;AN1,AM15,IF(AND(AN$1&gt;=Input!$H$21,AN$1&lt;=Input!$I$21),Input!$B$21,0))</f>
        <v>0</v>
      </c>
      <c r="AO15" s="94">
        <f>IF(Input!$H$8&lt;AO1,AN15,IF(AND(AO$1&gt;=Input!$H$21,AO$1&lt;=Input!$I$21),Input!$B$21,0))</f>
        <v>0</v>
      </c>
      <c r="AP15" s="94">
        <f>IF(Input!$H$8&lt;AP1,AO15,IF(AND(AP$1&gt;=Input!$H$21,AP$1&lt;=Input!$I$21),Input!$B$21,0))</f>
        <v>0</v>
      </c>
      <c r="AQ15" s="94">
        <f>IF(Input!$H$8&lt;AQ1,AP15,IF(AND(AQ$1&gt;=Input!$H$21,AQ$1&lt;=Input!$I$21),Input!$B$21,0))</f>
        <v>0</v>
      </c>
      <c r="AR15" s="94">
        <f>IF(Input!$H$8&lt;AR1,AQ15,IF(AND(AR$1&gt;=Input!$H$21,AR$1&lt;=Input!$I$21),Input!$B$21,0))</f>
        <v>0</v>
      </c>
      <c r="AS15" s="94">
        <f>IF(Input!$H$8&lt;AS1,AR15,IF(AND(AS$1&gt;=Input!$H$21,AS$1&lt;=Input!$I$21),Input!$B$21,0))</f>
        <v>0</v>
      </c>
      <c r="AT15" s="94">
        <f>IF(Input!$H$8&lt;AT1,AS15,IF(AND(AT$1&gt;=Input!$H$21,AT$1&lt;=Input!$I$21),Input!$B$21,0))</f>
        <v>0</v>
      </c>
      <c r="AU15" s="94">
        <f>IF(Input!$H$8&lt;AU1,AT15,IF(AND(AU$1&gt;=Input!$H$21,AU$1&lt;=Input!$I$21),Input!$B$21,0))</f>
        <v>0</v>
      </c>
      <c r="AV15" s="94">
        <f>IF(Input!$H$8&lt;AV1,AU15,IF(AND(AV$1&gt;=Input!$H$21,AV$1&lt;=Input!$I$21),Input!$B$21,0))</f>
        <v>0</v>
      </c>
      <c r="AW15" s="94">
        <f>IF(Input!$H$8&lt;AW1,AV15,IF(AND(AW$1&gt;=Input!$H$21,AW$1&lt;=Input!$I$21),Input!$B$21,0))</f>
        <v>0</v>
      </c>
      <c r="AX15" s="94">
        <f>IF(Input!$H$8&lt;AX1,AW15,IF(AND(AX$1&gt;=Input!$H$21,AX$1&lt;=Input!$I$21),Input!$B$21,0))</f>
        <v>0</v>
      </c>
      <c r="AY15" s="94">
        <f>IF(Input!$H$8&lt;AY1,AX15,IF(AND(AY$1&gt;=Input!$H$21,AY$1&lt;=Input!$I$21),Input!$B$21,0))</f>
        <v>0</v>
      </c>
      <c r="AZ15" s="94">
        <f>IF(Input!$H$8&lt;AZ1,AY15,IF(AND(AZ$1&gt;=Input!$H$21,AZ$1&lt;=Input!$I$21),Input!$B$21,0))</f>
        <v>0</v>
      </c>
      <c r="BA15" s="94">
        <f>IF(Input!$H$8&lt;BA1,AZ15,IF(AND(BA$1&gt;=Input!$H$21,BA$1&lt;=Input!$I$21),Input!$B$21,0))</f>
        <v>0</v>
      </c>
      <c r="BB15" s="94">
        <f>IF(Input!$H$8&lt;BB1,BA15,IF(AND(BB$1&gt;=Input!$H$21,BB$1&lt;=Input!$I$21),Input!$B$21,0))</f>
        <v>0</v>
      </c>
      <c r="BC15" s="94">
        <f>IF(Input!$H$8&lt;BC1,BB15,IF(AND(BC$1&gt;=Input!$H$21,BC$1&lt;=Input!$I$21),Input!$B$21,0))</f>
        <v>0</v>
      </c>
      <c r="BD15" s="94">
        <f>IF(Input!$H$8&lt;BD1,BC15,IF(AND(BD$1&gt;=Input!$H$21,BD$1&lt;=Input!$I$21),Input!$B$21,0))</f>
        <v>0</v>
      </c>
      <c r="BE15" s="94">
        <f>IF(Input!$H$8&lt;BE1,BD15,IF(AND(BE$1&gt;=Input!$H$21,BE$1&lt;=Input!$I$21),Input!$B$21,0))</f>
        <v>0</v>
      </c>
      <c r="BF15" s="94">
        <f>IF(Input!$H$8&lt;BF1,BE15,IF(AND(BF$1&gt;=Input!$H$21,BF$1&lt;=Input!$I$21),Input!$B$21,0))</f>
        <v>0</v>
      </c>
      <c r="BG15" s="94">
        <f>IF(Input!$H$8&lt;BG1,BF15,IF(AND(BG$1&gt;=Input!$H$21,BG$1&lt;=Input!$I$21),Input!$B$21,0))</f>
        <v>0</v>
      </c>
      <c r="BH15" s="94">
        <f>IF(Input!$H$8&lt;BH1,BG15,IF(AND(BH$1&gt;=Input!$H$21,BH$1&lt;=Input!$I$21),Input!$B$21,0))</f>
        <v>0</v>
      </c>
      <c r="BI15" s="94">
        <f>IF(Input!$H$8&lt;BI1,BH15,IF(AND(BI$1&gt;=Input!$H$21,BI$1&lt;=Input!$I$21),Input!$B$21,0))</f>
        <v>0</v>
      </c>
      <c r="BJ15" s="94">
        <f>IF(Input!$H$8&lt;BJ1,BI15,IF(AND(BJ$1&gt;=Input!$H$21,BJ$1&lt;=Input!$I$21),Input!$B$21,0))</f>
        <v>0</v>
      </c>
      <c r="BK15" s="94">
        <f>IF(Input!$H$8&lt;BK1,BJ15,IF(AND(BK$1&gt;=Input!$H$21,BK$1&lt;=Input!$I$21),Input!$B$21,0))</f>
        <v>0</v>
      </c>
      <c r="BL15" s="94">
        <f>IF(Input!$H$8&lt;BL1,BK15,IF(AND(BL$1&gt;=Input!$H$21,BL$1&lt;=Input!$I$21),Input!$B$21,0))</f>
        <v>0</v>
      </c>
      <c r="BM15" s="94">
        <f>IF(Input!$H$8&lt;BM1,BL15,IF(AND(BM$1&gt;=Input!$H$21,BM$1&lt;=Input!$I$21),Input!$B$21,0))</f>
        <v>0</v>
      </c>
      <c r="BN15" s="94">
        <f>IF(Input!$H$8&lt;BN1,BM15,IF(AND(BN$1&gt;=Input!$H$21,BN$1&lt;=Input!$I$21),Input!$B$21,0))</f>
        <v>0</v>
      </c>
      <c r="BO15" s="94">
        <f>IF(Input!$H$8&lt;BO1,BN15,IF(AND(BO$1&gt;=Input!$H$21,BO$1&lt;=Input!$I$21),Input!$B$21,0))</f>
        <v>0</v>
      </c>
      <c r="BP15" s="94">
        <f>IF(Input!$H$8&lt;BP1,BO15,IF(AND(BP$1&gt;=Input!$H$21,BP$1&lt;=Input!$I$21),Input!$B$21,0))</f>
        <v>0</v>
      </c>
      <c r="BQ15" s="94">
        <f>IF(Input!$H$8&lt;BQ1,BP15,IF(AND(BQ$1&gt;=Input!$H$21,BQ$1&lt;=Input!$I$21),Input!$B$21,0))</f>
        <v>0</v>
      </c>
      <c r="BR15" s="94">
        <f>IF(Input!$H$8&lt;BR1,BQ15,IF(AND(BR$1&gt;=Input!$H$21,BR$1&lt;=Input!$I$21),Input!$B$21,0))</f>
        <v>0</v>
      </c>
      <c r="BS15" s="94">
        <f>IF(Input!$H$8&lt;BS1,BR15,IF(AND(BS$1&gt;=Input!$H$21,BS$1&lt;=Input!$I$21),Input!$B$21,0))</f>
        <v>0</v>
      </c>
      <c r="BT15" s="94">
        <f>IF(Input!$H$8&lt;BT1,BS15,IF(AND(BT$1&gt;=Input!$H$21,BT$1&lt;=Input!$I$21),Input!$B$21,0))</f>
        <v>0</v>
      </c>
      <c r="BU15" s="94">
        <f>IF(Input!$H$8&lt;BU1,BT15,IF(AND(BU$1&gt;=Input!$H$21,BU$1&lt;=Input!$I$21),Input!$B$21,0))</f>
        <v>0</v>
      </c>
      <c r="BV15" s="94">
        <f>IF(Input!$H$8&lt;BV1,BU15,IF(AND(BV$1&gt;=Input!$H$21,BV$1&lt;=Input!$I$21),Input!$B$21,0))</f>
        <v>0</v>
      </c>
      <c r="BW15" s="94">
        <f>IF(Input!$H$8&lt;BW1,BV15,IF(AND(BW$1&gt;=Input!$H$21,BW$1&lt;=Input!$I$21),Input!$B$21,0))</f>
        <v>0</v>
      </c>
      <c r="BX15" s="94">
        <f>IF(Input!$H$8&lt;BX1,BW15,IF(AND(BX$1&gt;=Input!$H$21,BX$1&lt;=Input!$I$21),Input!$B$21,0))</f>
        <v>0</v>
      </c>
      <c r="BY15" s="94">
        <f>IF(Input!$H$8&lt;BY1,BX15,IF(AND(BY$1&gt;=Input!$H$21,BY$1&lt;=Input!$I$21),Input!$B$21,0))</f>
        <v>0</v>
      </c>
      <c r="BZ15" s="94">
        <f>IF(Input!$H$8&lt;BZ1,BY15,IF(AND(BZ$1&gt;=Input!$H$21,BZ$1&lt;=Input!$I$21),Input!$B$21,0))</f>
        <v>0</v>
      </c>
      <c r="CA15" s="94">
        <f>IF(Input!$H$8&lt;CA1,BZ15,IF(AND(CA$1&gt;=Input!$H$21,CA$1&lt;=Input!$I$21),Input!$B$21,0))</f>
        <v>0</v>
      </c>
      <c r="CB15" s="94">
        <f>IF(Input!$H$8&lt;CB1,CA15,IF(AND(CB$1&gt;=Input!$H$21,CB$1&lt;=Input!$I$21),Input!$B$21,0))</f>
        <v>0</v>
      </c>
      <c r="CC15" s="94">
        <f>IF(Input!$H$8&lt;CC1,CB15,IF(AND(CC$1&gt;=Input!$H$21,CC$1&lt;=Input!$I$21),Input!$B$21,0))</f>
        <v>0</v>
      </c>
      <c r="CD15" s="94">
        <f>IF(Input!$H$8&lt;CD1,CC15,IF(AND(CD$1&gt;=Input!$H$21,CD$1&lt;=Input!$I$21),Input!$B$21,0))</f>
        <v>0</v>
      </c>
      <c r="CE15" s="94">
        <f>IF(Input!$H$8&lt;CE1,CD15,IF(AND(CE$1&gt;=Input!$H$21,CE$1&lt;=Input!$I$21),Input!$B$21,0))</f>
        <v>0</v>
      </c>
      <c r="CF15" s="94">
        <f>IF(Input!$H$8&lt;CF1,CE15,IF(AND(CF$1&gt;=Input!$H$21,CF$1&lt;=Input!$I$21),Input!$B$21,0))</f>
        <v>0</v>
      </c>
      <c r="CG15" s="94">
        <f>IF(Input!$H$8&lt;CG1,CF15,IF(AND(CG$1&gt;=Input!$H$21,CG$1&lt;=Input!$I$21),Input!$B$21,0))</f>
        <v>0</v>
      </c>
      <c r="CH15" s="94">
        <f>IF(Input!$H$8&lt;CH1,CG15,IF(AND(CH$1&gt;=Input!$H$21,CH$1&lt;=Input!$I$21),Input!$B$21,0))</f>
        <v>0</v>
      </c>
      <c r="CI15" s="94">
        <f>IF(Input!$H$8&lt;CI1,CH15,IF(AND(CI$1&gt;=Input!$H$21,CI$1&lt;=Input!$I$21),Input!$B$21,0))</f>
        <v>0</v>
      </c>
      <c r="CJ15" s="94">
        <f>IF(Input!$H$8&lt;CJ1,CI15,IF(AND(CJ$1&gt;=Input!$H$21,CJ$1&lt;=Input!$I$21),Input!$B$21,0))</f>
        <v>0</v>
      </c>
      <c r="CK15" s="94">
        <f>IF(Input!$H$8&lt;CK1,CJ15,IF(AND(CK$1&gt;=Input!$H$21,CK$1&lt;=Input!$I$21),Input!$B$21,0))</f>
        <v>0</v>
      </c>
      <c r="CL15" s="94">
        <f>IF(Input!$H$8&lt;CL1,CK15,IF(AND(CL$1&gt;=Input!$H$21,CL$1&lt;=Input!$I$21),Input!$B$21,0))</f>
        <v>0</v>
      </c>
      <c r="CM15" s="94">
        <f>IF(Input!$H$8&lt;CM1,CL15,IF(AND(CM$1&gt;=Input!$H$21,CM$1&lt;=Input!$I$21),Input!$B$21,0))</f>
        <v>0</v>
      </c>
      <c r="CN15" s="94">
        <f>IF(Input!$H$8&lt;CN1,CM15,IF(AND(CN$1&gt;=Input!$H$21,CN$1&lt;=Input!$I$21),Input!$B$21,0))</f>
        <v>0</v>
      </c>
      <c r="CO15" s="94">
        <f>IF(Input!$H$8&lt;CO1,CN15,IF(AND(CO$1&gt;=Input!$H$21,CO$1&lt;=Input!$I$21),Input!$B$21,0))</f>
        <v>0</v>
      </c>
      <c r="CP15" s="94">
        <f>IF(Input!$H$8&lt;CP1,CO15,IF(AND(CP$1&gt;=Input!$H$21,CP$1&lt;=Input!$I$21),Input!$B$21,0))</f>
        <v>0</v>
      </c>
      <c r="CQ15" s="94">
        <f>IF(Input!$H$8&lt;CQ1,CP15,IF(AND(CQ$1&gt;=Input!$H$21,CQ$1&lt;=Input!$I$21),Input!$B$21,0))</f>
        <v>0</v>
      </c>
      <c r="CR15" s="94">
        <f>IF(Input!$H$8&lt;CR1,CQ15,IF(AND(CR$1&gt;=Input!$H$21,CR$1&lt;=Input!$I$21),Input!$B$21,0))</f>
        <v>0</v>
      </c>
      <c r="CS15" s="94">
        <f>IF(Input!$H$8&lt;CS1,CR15,IF(AND(CS$1&gt;=Input!$H$21,CS$1&lt;=Input!$I$21),Input!$B$21,0))</f>
        <v>0</v>
      </c>
      <c r="CT15" s="94">
        <f>IF(Input!$H$8&lt;CT1,CS15,IF(AND(CT$1&gt;=Input!$H$21,CT$1&lt;=Input!$I$21),Input!$B$21,0))</f>
        <v>0</v>
      </c>
      <c r="CU15" s="94">
        <f>IF(Input!$H$8&lt;CU1,CT15,IF(AND(CU$1&gt;=Input!$H$21,CU$1&lt;=Input!$I$21),Input!$B$21,0))</f>
        <v>0</v>
      </c>
      <c r="CV15" s="94">
        <f>IF(Input!$H$8&lt;CV1,CU15,IF(AND(CV$1&gt;=Input!$H$21,CV$1&lt;=Input!$I$21),Input!$B$21,0))</f>
        <v>0</v>
      </c>
      <c r="CW15" s="94">
        <f>IF(Input!$H$8&lt;CW1,CV15,IF(AND(CW$1&gt;=Input!$H$21,CW$1&lt;=Input!$I$21),Input!$B$21,0))</f>
        <v>0</v>
      </c>
      <c r="CX15" s="94">
        <f>IF(Input!$H$8&lt;CX1,CW15,IF(AND(CX$1&gt;=Input!$H$21,CX$1&lt;=Input!$I$21),Input!$B$21,0))</f>
        <v>0</v>
      </c>
      <c r="CY15" s="94">
        <f>IF(Input!$H$8&lt;CY1,CX15,IF(AND(CY$1&gt;=Input!$H$21,CY$1&lt;=Input!$I$21),Input!$B$21,0))</f>
        <v>0</v>
      </c>
      <c r="CZ15" s="94">
        <f>IF(Input!$H$8&lt;CZ1,CY15,IF(AND(CZ$1&gt;=Input!$H$21,CZ$1&lt;=Input!$I$21),Input!$B$21,0))</f>
        <v>0</v>
      </c>
      <c r="DA15" s="94">
        <f>IF(Input!$H$8&lt;DA1,CZ15,IF(AND(DA$1&gt;=Input!$H$21,DA$1&lt;=Input!$I$21),Input!$B$21,0))</f>
        <v>0</v>
      </c>
      <c r="DB15" s="94">
        <f>IF(Input!$H$8&lt;DB1,DA15,IF(AND(DB$1&gt;=Input!$H$21,DB$1&lt;=Input!$I$21),Input!$B$21,0))</f>
        <v>0</v>
      </c>
      <c r="DC15" s="94">
        <f>IF(Input!$H$8&lt;DC1,DB15,IF(AND(DC$1&gt;=Input!$H$21,DC$1&lt;=Input!$I$21),Input!$B$21,0))</f>
        <v>0</v>
      </c>
      <c r="DD15" s="94">
        <f>IF(Input!$H$8&lt;DD1,DC15,IF(AND(DD$1&gt;=Input!$H$21,DD$1&lt;=Input!$I$21),Input!$B$21,0))</f>
        <v>0</v>
      </c>
      <c r="DE15" s="94">
        <f>IF(Input!$H$8&lt;DE1,DD15,IF(AND(DE$1&gt;=Input!$H$21,DE$1&lt;=Input!$I$21),Input!$B$21,0))</f>
        <v>0</v>
      </c>
      <c r="DF15" s="94">
        <f>IF(Input!$H$8&lt;DF1,DE15,IF(AND(DF$1&gt;=Input!$H$21,DF$1&lt;=Input!$I$21),Input!$B$21,0))</f>
        <v>0</v>
      </c>
      <c r="DG15" s="94">
        <f>IF(Input!$H$8&lt;DG1,DF15,IF(AND(DG$1&gt;=Input!$H$21,DG$1&lt;=Input!$I$21),Input!$B$21,0))</f>
        <v>0</v>
      </c>
      <c r="DH15" s="94">
        <f>IF(Input!$H$8&lt;DH1,DG15,IF(AND(DH$1&gt;=Input!$H$21,DH$1&lt;=Input!$I$21),Input!$B$21,0))</f>
        <v>0</v>
      </c>
      <c r="DI15" s="94">
        <f>IF(Input!$H$8&lt;DI1,DH15,IF(AND(DI$1&gt;=Input!$H$21,DI$1&lt;=Input!$I$21),Input!$B$21,0))</f>
        <v>0</v>
      </c>
      <c r="DJ15" s="94">
        <f>IF(Input!$H$8&lt;DJ1,DI15,IF(AND(DJ$1&gt;=Input!$H$21,DJ$1&lt;=Input!$I$21),Input!$B$21,0))</f>
        <v>0</v>
      </c>
      <c r="DK15" s="94">
        <f>IF(Input!$H$8&lt;DK1,DJ15,IF(AND(DK$1&gt;=Input!$H$21,DK$1&lt;=Input!$I$21),Input!$B$21,0))</f>
        <v>0</v>
      </c>
      <c r="DL15" s="94">
        <f>IF(Input!$H$8&lt;DL1,DK15,IF(AND(DL$1&gt;=Input!$H$21,DL$1&lt;=Input!$I$21),Input!$B$21,0))</f>
        <v>0</v>
      </c>
      <c r="DM15" s="94">
        <f>IF(Input!$H$8&lt;DM1,DL15,IF(AND(DM$1&gt;=Input!$H$21,DM$1&lt;=Input!$I$21),Input!$B$21,0))</f>
        <v>0</v>
      </c>
      <c r="DN15" s="94">
        <f>IF(Input!$H$8&lt;DN1,DM15,IF(AND(DN$1&gt;=Input!$H$21,DN$1&lt;=Input!$I$21),Input!$B$21,0))</f>
        <v>0</v>
      </c>
      <c r="DO15" s="94">
        <f>IF(Input!$H$8&lt;DO1,DN15,IF(AND(DO$1&gt;=Input!$H$21,DO$1&lt;=Input!$I$21),Input!$B$21,0))</f>
        <v>0</v>
      </c>
      <c r="DP15" s="94">
        <f>IF(Input!$H$8&lt;DP1,DO15,IF(AND(DP$1&gt;=Input!$H$21,DP$1&lt;=Input!$I$21),Input!$B$21,0))</f>
        <v>0</v>
      </c>
      <c r="DQ15" s="94">
        <f>IF(Input!$H$8&lt;DQ1,DP15,IF(AND(DQ$1&gt;=Input!$H$21,DQ$1&lt;=Input!$I$21),Input!$B$21,0))</f>
        <v>0</v>
      </c>
      <c r="DR15" s="94">
        <f>IF(Input!$H$8&lt;DR1,DQ15,IF(AND(DR$1&gt;=Input!$H$21,DR$1&lt;=Input!$I$21),Input!$B$21,0))</f>
        <v>0</v>
      </c>
      <c r="DS15" s="94">
        <f>IF(Input!$H$8&lt;DS1,DR15,IF(AND(DS$1&gt;=Input!$H$21,DS$1&lt;=Input!$I$21),Input!$B$21,0))</f>
        <v>0</v>
      </c>
      <c r="DT15" s="94">
        <f>IF(Input!$H$8&lt;DT1,DS15,IF(AND(DT$1&gt;=Input!$H$21,DT$1&lt;=Input!$I$21),Input!$B$21,0))</f>
        <v>0</v>
      </c>
      <c r="DU15" s="94">
        <f>IF(Input!$H$8&lt;DU1,DT15,IF(AND(DU$1&gt;=Input!$H$21,DU$1&lt;=Input!$I$21),Input!$B$21,0))</f>
        <v>0</v>
      </c>
      <c r="DV15" s="94">
        <f>IF(Input!$H$8&lt;DV1,DU15,IF(AND(DV$1&gt;=Input!$H$21,DV$1&lt;=Input!$I$21),Input!$B$21,0))</f>
        <v>0</v>
      </c>
      <c r="DW15" s="94">
        <f>IF(Input!$H$8&lt;DW1,DV15,IF(AND(DW$1&gt;=Input!$H$21,DW$1&lt;=Input!$I$21),Input!$B$21,0))</f>
        <v>0</v>
      </c>
      <c r="DX15" s="94">
        <f>IF(Input!$H$8&lt;DX1,DW15,IF(AND(DX$1&gt;=Input!$H$21,DX$1&lt;=Input!$I$21),Input!$B$21,0))</f>
        <v>0</v>
      </c>
      <c r="DY15" s="94">
        <f>IF(Input!$H$8&lt;DY1,DX15,IF(AND(DY$1&gt;=Input!$H$21,DY$1&lt;=Input!$I$21),Input!$B$21,0))</f>
        <v>0</v>
      </c>
      <c r="DZ15" s="94">
        <f>IF(Input!$H$8&lt;DZ1,DY15,IF(AND(DZ$1&gt;=Input!$H$21,DZ$1&lt;=Input!$I$21),Input!$B$21,0))</f>
        <v>0</v>
      </c>
      <c r="EA15" s="94">
        <f>IF(Input!$H$8&lt;EA1,DZ15,IF(AND(EA$1&gt;=Input!$H$21,EA$1&lt;=Input!$I$21),Input!$B$21,0))</f>
        <v>0</v>
      </c>
      <c r="EB15" s="94">
        <f>IF(Input!$H$8&lt;EB1,EA15,IF(AND(EB$1&gt;=Input!$H$21,EB$1&lt;=Input!$I$21),Input!$B$21,0))</f>
        <v>0</v>
      </c>
      <c r="EC15" s="94">
        <f>IF(Input!$H$8&lt;EC1,EB15,IF(AND(EC$1&gt;=Input!$H$21,EC$1&lt;=Input!$I$21),Input!$B$21,0))</f>
        <v>0</v>
      </c>
      <c r="ED15" s="94">
        <f>IF(Input!$H$8&lt;ED1,EC15,IF(AND(ED$1&gt;=Input!$H$21,ED$1&lt;=Input!$I$21),Input!$B$21,0))</f>
        <v>0</v>
      </c>
      <c r="EE15" s="94">
        <f>IF(Input!$H$8&lt;EE1,ED15,IF(AND(EE$1&gt;=Input!$H$21,EE$1&lt;=Input!$I$21),Input!$B$21,0))</f>
        <v>0</v>
      </c>
      <c r="EF15" s="94">
        <f>IF(Input!$H$8&lt;EF1,EE15,IF(AND(EF$1&gt;=Input!$H$21,EF$1&lt;=Input!$I$21),Input!$B$21,0))</f>
        <v>0</v>
      </c>
      <c r="EG15" s="94">
        <f>IF(Input!$H$8&lt;EG1,EF15,IF(AND(EG$1&gt;=Input!$H$21,EG$1&lt;=Input!$I$21),Input!$B$21,0))</f>
        <v>0</v>
      </c>
      <c r="EH15" s="94">
        <f>IF(Input!$H$8&lt;EH1,EG15,IF(AND(EH$1&gt;=Input!$H$21,EH$1&lt;=Input!$I$21),Input!$B$21,0))</f>
        <v>0</v>
      </c>
      <c r="EI15" s="94">
        <f>IF(Input!$H$8&lt;EI1,EH15,IF(AND(EI$1&gt;=Input!$H$21,EI$1&lt;=Input!$I$21),Input!$B$21,0))</f>
        <v>0</v>
      </c>
      <c r="EJ15" s="94">
        <f>IF(Input!$H$8&lt;EJ1,EI15,IF(AND(EJ$1&gt;=Input!$H$21,EJ$1&lt;=Input!$I$21),Input!$B$21,0))</f>
        <v>0</v>
      </c>
      <c r="EK15" s="94">
        <f>IF(Input!$H$8&lt;EK1,EJ15,IF(AND(EK$1&gt;=Input!$H$21,EK$1&lt;=Input!$I$21),Input!$B$21,0))</f>
        <v>0</v>
      </c>
      <c r="EL15" s="94">
        <f>IF(Input!$H$8&lt;EL1,EK15,IF(AND(EL$1&gt;=Input!$H$21,EL$1&lt;=Input!$I$21),Input!$B$21,0))</f>
        <v>0</v>
      </c>
      <c r="EM15" s="94">
        <f>IF(Input!$H$8&lt;EM1,EL15,IF(AND(EM$1&gt;=Input!$H$21,EM$1&lt;=Input!$I$21),Input!$B$21,0))</f>
        <v>0</v>
      </c>
      <c r="EN15" s="94">
        <f>IF(Input!$H$8&lt;EN1,EM15,IF(AND(EN$1&gt;=Input!$H$21,EN$1&lt;=Input!$I$21),Input!$B$21,0))</f>
        <v>0</v>
      </c>
      <c r="EO15" s="94">
        <f>IF(Input!$H$8&lt;EO1,EN15,IF(AND(EO$1&gt;=Input!$H$21,EO$1&lt;=Input!$I$21),Input!$B$21,0))</f>
        <v>0</v>
      </c>
      <c r="EP15" s="94">
        <f>IF(Input!$H$8&lt;EP1,EO15,IF(AND(EP$1&gt;=Input!$H$21,EP$1&lt;=Input!$I$21),Input!$B$21,0))</f>
        <v>0</v>
      </c>
      <c r="EQ15" s="94">
        <f>IF(Input!$H$8&lt;EQ1,EP15,IF(AND(EQ$1&gt;=Input!$H$21,EQ$1&lt;=Input!$I$21),Input!$B$21,0))</f>
        <v>0</v>
      </c>
      <c r="ER15" s="94">
        <f>IF(Input!$H$8&lt;ER1,EQ15,IF(AND(ER$1&gt;=Input!$H$21,ER$1&lt;=Input!$I$21),Input!$B$21,0))</f>
        <v>0</v>
      </c>
      <c r="ES15" s="94">
        <f>IF(Input!$H$8&lt;ES1,ER15,IF(AND(ES$1&gt;=Input!$H$21,ES$1&lt;=Input!$I$21),Input!$B$21,0))</f>
        <v>0</v>
      </c>
      <c r="ET15" s="94">
        <f>IF(Input!$H$8&lt;ET1,ES15,IF(AND(ET$1&gt;=Input!$H$21,ET$1&lt;=Input!$I$21),Input!$B$21,0))</f>
        <v>0</v>
      </c>
      <c r="EU15" s="94">
        <f>IF(Input!$H$8&lt;EU1,ET15,IF(AND(EU$1&gt;=Input!$H$21,EU$1&lt;=Input!$I$21),Input!$B$21,0))</f>
        <v>0</v>
      </c>
      <c r="EV15" s="94">
        <f>IF(Input!$H$8&lt;EV1,EU15,IF(AND(EV$1&gt;=Input!$H$21,EV$1&lt;=Input!$I$21),Input!$B$21,0))</f>
        <v>0</v>
      </c>
      <c r="EW15" s="94">
        <f>IF(Input!$H$8&lt;EW1,EV15,IF(AND(EW$1&gt;=Input!$H$21,EW$1&lt;=Input!$I$21),Input!$B$21,0))</f>
        <v>0</v>
      </c>
      <c r="EX15" s="94">
        <f>IF(Input!$H$8&lt;EX1,EW15,IF(AND(EX$1&gt;=Input!$H$21,EX$1&lt;=Input!$I$21),Input!$B$21,0))</f>
        <v>0</v>
      </c>
      <c r="EY15" s="94">
        <f>IF(Input!$H$8&lt;EY1,EX15,IF(AND(EY$1&gt;=Input!$H$21,EY$1&lt;=Input!$I$21),Input!$B$21,0))</f>
        <v>0</v>
      </c>
      <c r="EZ15" s="94">
        <f>IF(Input!$H$8&lt;EZ1,EY15,IF(AND(EZ$1&gt;=Input!$H$21,EZ$1&lt;=Input!$I$21),Input!$B$21,0))</f>
        <v>0</v>
      </c>
      <c r="FA15" s="94">
        <f>IF(Input!$H$8&lt;FA1,EZ15,IF(AND(FA$1&gt;=Input!$H$21,FA$1&lt;=Input!$I$21),Input!$B$21,0))</f>
        <v>0</v>
      </c>
      <c r="FB15" s="94">
        <f>IF(Input!$H$8&lt;FB1,FA15,IF(AND(FB$1&gt;=Input!$H$21,FB$1&lt;=Input!$I$21),Input!$B$21,0))</f>
        <v>0</v>
      </c>
      <c r="FC15" s="94">
        <f>IF(Input!$H$8&lt;FC1,FB15,IF(AND(FC$1&gt;=Input!$H$21,FC$1&lt;=Input!$I$21),Input!$B$21,0))</f>
        <v>0</v>
      </c>
      <c r="FD15" s="94">
        <f>IF(Input!$H$8&lt;FD1,FC15,IF(AND(FD$1&gt;=Input!$H$21,FD$1&lt;=Input!$I$21),Input!$B$21,0))</f>
        <v>0</v>
      </c>
      <c r="FE15" s="94">
        <f>IF(Input!$H$8&lt;FE1,FD15,IF(AND(FE$1&gt;=Input!$H$21,FE$1&lt;=Input!$I$21),Input!$B$21,0))</f>
        <v>0</v>
      </c>
      <c r="FF15" s="94">
        <f>IF(Input!$H$8&lt;FF1,FE15,IF(AND(FF$1&gt;=Input!$H$21,FF$1&lt;=Input!$I$21),Input!$B$21,0))</f>
        <v>0</v>
      </c>
      <c r="FG15" s="94">
        <f>IF(Input!$H$8&lt;FG1,FF15,IF(AND(FG$1&gt;=Input!$H$21,FG$1&lt;=Input!$I$21),Input!$B$21,0))</f>
        <v>0</v>
      </c>
      <c r="FH15" s="94">
        <f>IF(Input!$H$8&lt;FH1,FG15,IF(AND(FH$1&gt;=Input!$H$21,FH$1&lt;=Input!$I$21),Input!$B$21,0))</f>
        <v>0</v>
      </c>
      <c r="FI15" s="94">
        <f>IF(Input!$H$8&lt;FI1,FH15,IF(AND(FI$1&gt;=Input!$H$21,FI$1&lt;=Input!$I$21),Input!$B$21,0))</f>
        <v>0</v>
      </c>
      <c r="FJ15" s="94">
        <f>IF(Input!$H$8&lt;FJ1,FI15,IF(AND(FJ$1&gt;=Input!$H$21,FJ$1&lt;=Input!$I$21),Input!$B$21,0))</f>
        <v>0</v>
      </c>
      <c r="FK15" s="94">
        <f>IF(Input!$H$8&lt;FK1,FJ15,IF(AND(FK$1&gt;=Input!$H$21,FK$1&lt;=Input!$I$21),Input!$B$21,0))</f>
        <v>0</v>
      </c>
      <c r="FL15" s="94">
        <f>IF(Input!$H$8&lt;FL1,FK15,IF(AND(FL$1&gt;=Input!$H$21,FL$1&lt;=Input!$I$21),Input!$B$21,0))</f>
        <v>0</v>
      </c>
      <c r="FM15" s="94">
        <f>IF(Input!$H$8&lt;FM1,FL15,IF(AND(FM$1&gt;=Input!$H$21,FM$1&lt;=Input!$I$21),Input!$B$21,0))</f>
        <v>0</v>
      </c>
      <c r="FN15" s="94">
        <f>IF(Input!$H$8&lt;FN1,FM15,IF(AND(FN$1&gt;=Input!$H$21,FN$1&lt;=Input!$I$21),Input!$B$21,0))</f>
        <v>0</v>
      </c>
      <c r="FO15" s="94">
        <f>IF(Input!$H$8&lt;FO1,FN15,IF(AND(FO$1&gt;=Input!$H$21,FO$1&lt;=Input!$I$21),Input!$B$21,0))</f>
        <v>0</v>
      </c>
      <c r="FP15" s="94">
        <f>IF(Input!$H$8&lt;FP1,FO15,IF(AND(FP$1&gt;=Input!$H$21,FP$1&lt;=Input!$I$21),Input!$B$21,0))</f>
        <v>0</v>
      </c>
      <c r="FQ15" s="94">
        <f>IF(Input!$H$8&lt;FQ1,FP15,IF(AND(FQ$1&gt;=Input!$H$21,FQ$1&lt;=Input!$I$21),Input!$B$21,0))</f>
        <v>0</v>
      </c>
      <c r="FR15" s="94">
        <f>IF(Input!$H$8&lt;FR1,FQ15,IF(AND(FR$1&gt;=Input!$H$21,FR$1&lt;=Input!$I$21),Input!$B$21,0))</f>
        <v>0</v>
      </c>
      <c r="FS15" s="94">
        <f>IF(Input!$H$8&lt;FS1,FR15,IF(AND(FS$1&gt;=Input!$H$21,FS$1&lt;=Input!$I$21),Input!$B$21,0))</f>
        <v>0</v>
      </c>
      <c r="FT15" s="94">
        <f>IF(Input!$H$8&lt;FT1,FS15,IF(AND(FT$1&gt;=Input!$H$21,FT$1&lt;=Input!$I$21),Input!$B$21,0))</f>
        <v>0</v>
      </c>
      <c r="FU15" s="94">
        <f>IF(Input!$H$8&lt;FU1,FT15,IF(AND(FU$1&gt;=Input!$H$21,FU$1&lt;=Input!$I$21),Input!$B$21,0))</f>
        <v>0</v>
      </c>
      <c r="FV15" s="94">
        <f>IF(Input!$H$8&lt;FV1,FU15,IF(AND(FV$1&gt;=Input!$H$21,FV$1&lt;=Input!$I$21),Input!$B$21,0))</f>
        <v>0</v>
      </c>
      <c r="FW15" s="94">
        <f>IF(Input!$H$8&lt;FW1,FV15,IF(AND(FW$1&gt;=Input!$H$21,FW$1&lt;=Input!$I$21),Input!$B$21,0))</f>
        <v>0</v>
      </c>
      <c r="FX15" s="94">
        <f>IF(Input!$H$8&lt;FX1,FW15,IF(AND(FX$1&gt;=Input!$H$21,FX$1&lt;=Input!$I$21),Input!$B$21,0))</f>
        <v>0</v>
      </c>
      <c r="FY15" s="94">
        <f>IF(Input!$H$8&lt;FY1,FX15,IF(AND(FY$1&gt;=Input!$H$21,FY$1&lt;=Input!$I$21),Input!$B$21,0))</f>
        <v>0</v>
      </c>
      <c r="FZ15" s="94">
        <f>IF(Input!$H$8&lt;FZ1,FY15,IF(AND(FZ$1&gt;=Input!$H$21,FZ$1&lt;=Input!$I$21),Input!$B$21,0))</f>
        <v>0</v>
      </c>
      <c r="GA15" s="94">
        <f>IF(Input!$H$8&lt;GA1,FZ15,IF(AND(GA$1&gt;=Input!$H$21,GA$1&lt;=Input!$I$21),Input!$B$21,0))</f>
        <v>0</v>
      </c>
      <c r="GB15" s="94">
        <f>IF(Input!$H$8&lt;GB1,GA15,IF(AND(GB$1&gt;=Input!$H$21,GB$1&lt;=Input!$I$21),Input!$B$21,0))</f>
        <v>0</v>
      </c>
      <c r="GC15" s="94">
        <f>IF(Input!$H$8&lt;GC1,GB15,IF(AND(GC$1&gt;=Input!$H$21,GC$1&lt;=Input!$I$21),Input!$B$21,0))</f>
        <v>0</v>
      </c>
      <c r="GD15" s="94">
        <f>IF(Input!$H$8&lt;GD1,GC15,IF(AND(GD$1&gt;=Input!$H$21,GD$1&lt;=Input!$I$21),Input!$B$21,0))</f>
        <v>0</v>
      </c>
      <c r="GE15" s="94">
        <f>IF(Input!$H$8&lt;GE1,GD15,IF(AND(GE$1&gt;=Input!$H$21,GE$1&lt;=Input!$I$21),Input!$B$21,0))</f>
        <v>0</v>
      </c>
      <c r="GF15" s="94">
        <f>IF(Input!$H$8&lt;GF1,GE15,IF(AND(GF$1&gt;=Input!$H$21,GF$1&lt;=Input!$I$21),Input!$B$21,0))</f>
        <v>0</v>
      </c>
      <c r="GG15" s="94">
        <f>IF(Input!$H$8&lt;GG1,GF15,IF(AND(GG$1&gt;=Input!$H$21,GG$1&lt;=Input!$I$21),Input!$B$21,0))</f>
        <v>0</v>
      </c>
      <c r="GH15" s="94">
        <f>IF(Input!$H$8&lt;GH1,GG15,IF(AND(GH$1&gt;=Input!$H$21,GH$1&lt;=Input!$I$21),Input!$B$21,0))</f>
        <v>0</v>
      </c>
      <c r="GI15" s="94">
        <f>IF(Input!$H$8&lt;GI1,GH15,IF(AND(GI$1&gt;=Input!$H$21,GI$1&lt;=Input!$I$21),Input!$B$21,0))</f>
        <v>0</v>
      </c>
      <c r="GJ15" s="94">
        <f>IF(Input!$H$8&lt;GJ1,GI15,IF(AND(GJ$1&gt;=Input!$H$21,GJ$1&lt;=Input!$I$21),Input!$B$21,0))</f>
        <v>0</v>
      </c>
      <c r="GK15" s="94">
        <f>IF(Input!$H$8&lt;GK1,GJ15,IF(AND(GK$1&gt;=Input!$H$21,GK$1&lt;=Input!$I$21),Input!$B$21,0))</f>
        <v>0</v>
      </c>
      <c r="GL15" s="94">
        <f>IF(Input!$H$8&lt;GL1,GK15,IF(AND(GL$1&gt;=Input!$H$21,GL$1&lt;=Input!$I$21),Input!$B$21,0))</f>
        <v>0</v>
      </c>
      <c r="GM15" s="94">
        <f>IF(Input!$H$8&lt;GM1,GL15,IF(AND(GM$1&gt;=Input!$H$21,GM$1&lt;=Input!$I$21),Input!$B$21,0))</f>
        <v>0</v>
      </c>
      <c r="GN15" s="94">
        <f>IF(Input!$H$8&lt;GN1,GM15,IF(AND(GN$1&gt;=Input!$H$21,GN$1&lt;=Input!$I$21),Input!$B$21,0))</f>
        <v>0</v>
      </c>
      <c r="GO15" s="94">
        <f>IF(Input!$H$8&lt;GO1,GN15,IF(AND(GO$1&gt;=Input!$H$21,GO$1&lt;=Input!$I$21),Input!$B$21,0))</f>
        <v>0</v>
      </c>
      <c r="GP15" s="94">
        <f>IF(Input!$H$8&lt;GP1,GO15,IF(AND(GP$1&gt;=Input!$H$21,GP$1&lt;=Input!$I$21),Input!$B$21,0))</f>
        <v>0</v>
      </c>
      <c r="GQ15" s="94">
        <f>IF(Input!$H$8&lt;GQ1,GP15,IF(AND(GQ$1&gt;=Input!$H$21,GQ$1&lt;=Input!$I$21),Input!$B$21,0))</f>
        <v>0</v>
      </c>
      <c r="GR15" s="94">
        <f>IF(Input!$H$8&lt;GR1,GQ15,IF(AND(GR$1&gt;=Input!$H$21,GR$1&lt;=Input!$I$21),Input!$B$21,0))</f>
        <v>0</v>
      </c>
      <c r="GS15" s="94">
        <f>IF(Input!$H$8&lt;GS1,GR15,IF(AND(GS$1&gt;=Input!$H$21,GS$1&lt;=Input!$I$21),Input!$B$21,0))</f>
        <v>0</v>
      </c>
      <c r="GT15" s="94">
        <f>IF(Input!$H$8&lt;GT1,GS15,IF(AND(GT$1&gt;=Input!$H$21,GT$1&lt;=Input!$I$21),Input!$B$21,0))</f>
        <v>0</v>
      </c>
      <c r="GU15" s="94">
        <f>IF(Input!$H$8&lt;GU1,GT15,IF(AND(GU$1&gt;=Input!$H$21,GU$1&lt;=Input!$I$21),Input!$B$21,0))</f>
        <v>0</v>
      </c>
      <c r="GV15" s="94">
        <f>IF(Input!$H$8&lt;GV1,GU15,IF(AND(GV$1&gt;=Input!$H$21,GV$1&lt;=Input!$I$21),Input!$B$21,0))</f>
        <v>0</v>
      </c>
      <c r="GW15" s="94">
        <f>IF(Input!$H$8&lt;GW1,GV15,IF(AND(GW$1&gt;=Input!$H$21,GW$1&lt;=Input!$I$21),Input!$B$21,0))</f>
        <v>0</v>
      </c>
      <c r="GX15" s="94">
        <f>IF(Input!$H$8&lt;GX1,GW15,IF(AND(GX$1&gt;=Input!$H$21,GX$1&lt;=Input!$I$21),Input!$B$21,0))</f>
        <v>0</v>
      </c>
      <c r="GY15" s="94">
        <f>IF(Input!$H$8&lt;GY1,GX15,IF(AND(GY$1&gt;=Input!$H$21,GY$1&lt;=Input!$I$21),Input!$B$21,0))</f>
        <v>0</v>
      </c>
      <c r="GZ15" s="94">
        <f>IF(Input!$H$8&lt;GZ1,GY15,IF(AND(GZ$1&gt;=Input!$H$21,GZ$1&lt;=Input!$I$21),Input!$B$21,0))</f>
        <v>0</v>
      </c>
      <c r="HA15" s="94">
        <f>IF(Input!$H$8&lt;HA1,GZ15,IF(AND(HA$1&gt;=Input!$H$21,HA$1&lt;=Input!$I$21),Input!$B$21,0))</f>
        <v>0</v>
      </c>
      <c r="HB15" s="94">
        <f>IF(Input!$H$8&lt;HB1,HA15,IF(AND(HB$1&gt;=Input!$H$21,HB$1&lt;=Input!$I$21),Input!$B$21,0))</f>
        <v>0</v>
      </c>
      <c r="HC15" s="94">
        <f>IF(Input!$H$8&lt;HC1,HB15,IF(AND(HC$1&gt;=Input!$H$21,HC$1&lt;=Input!$I$21),Input!$B$21,0))</f>
        <v>0</v>
      </c>
      <c r="HD15" s="94">
        <f>IF(Input!$H$8&lt;HD1,HC15,IF(AND(HD$1&gt;=Input!$H$21,HD$1&lt;=Input!$I$21),Input!$B$21,0))</f>
        <v>0</v>
      </c>
      <c r="HE15" s="94">
        <f>IF(Input!$H$8&lt;HE1,HD15,IF(AND(HE$1&gt;=Input!$H$21,HE$1&lt;=Input!$I$21),Input!$B$21,0))</f>
        <v>0</v>
      </c>
      <c r="HF15" s="94">
        <f>IF(Input!$H$8&lt;HF1,HE15,IF(AND(HF$1&gt;=Input!$H$21,HF$1&lt;=Input!$I$21),Input!$B$21,0))</f>
        <v>0</v>
      </c>
      <c r="HG15" s="94">
        <f>IF(Input!$H$8&lt;HG1,HF15,IF(AND(HG$1&gt;=Input!$H$21,HG$1&lt;=Input!$I$21),Input!$B$21,0))</f>
        <v>0</v>
      </c>
      <c r="HH15" s="94">
        <f>IF(Input!$H$8&lt;HH1,HG15,IF(AND(HH$1&gt;=Input!$H$21,HH$1&lt;=Input!$I$21),Input!$B$21,0))</f>
        <v>0</v>
      </c>
      <c r="HI15" s="94">
        <f>IF(Input!$H$8&lt;HI1,HH15,IF(AND(HI$1&gt;=Input!$H$21,HI$1&lt;=Input!$I$21),Input!$B$21,0))</f>
        <v>0</v>
      </c>
      <c r="HJ15" s="94">
        <f>IF(Input!$H$8&lt;HJ1,HI15,IF(AND(HJ$1&gt;=Input!$H$21,HJ$1&lt;=Input!$I$21),Input!$B$21,0))</f>
        <v>0</v>
      </c>
      <c r="HK15" s="94">
        <f>IF(Input!$H$8&lt;HK1,HJ15,IF(AND(HK$1&gt;=Input!$H$21,HK$1&lt;=Input!$I$21),Input!$B$21,0))</f>
        <v>0</v>
      </c>
      <c r="HL15" s="94">
        <f>IF(Input!$H$8&lt;HL1,HK15,IF(AND(HL$1&gt;=Input!$H$21,HL$1&lt;=Input!$I$21),Input!$B$21,0))</f>
        <v>0</v>
      </c>
      <c r="HM15" s="94">
        <f>IF(Input!$H$8&lt;HM1,HL15,IF(AND(HM$1&gt;=Input!$H$21,HM$1&lt;=Input!$I$21),Input!$B$21,0))</f>
        <v>0</v>
      </c>
      <c r="HN15" s="94">
        <f>IF(Input!$H$8&lt;HN1,HM15,IF(AND(HN$1&gt;=Input!$H$21,HN$1&lt;=Input!$I$21),Input!$B$21,0))</f>
        <v>0</v>
      </c>
      <c r="HO15" s="94">
        <f>IF(Input!$H$8&lt;HO1,HN15,IF(AND(HO$1&gt;=Input!$H$21,HO$1&lt;=Input!$I$21),Input!$B$21,0))</f>
        <v>0</v>
      </c>
      <c r="HP15" s="94">
        <f>IF(Input!$H$8&lt;HP1,HO15,IF(AND(HP$1&gt;=Input!$H$21,HP$1&lt;=Input!$I$21),Input!$B$21,0))</f>
        <v>0</v>
      </c>
      <c r="HQ15" s="94">
        <f>IF(Input!$H$8&lt;HQ1,HP15,IF(AND(HQ$1&gt;=Input!$H$21,HQ$1&lt;=Input!$I$21),Input!$B$21,0))</f>
        <v>0</v>
      </c>
      <c r="HR15" s="94">
        <f>IF(Input!$H$8&lt;HR1,HQ15,IF(AND(HR$1&gt;=Input!$H$21,HR$1&lt;=Input!$I$21),Input!$B$21,0))</f>
        <v>0</v>
      </c>
      <c r="HS15" s="94">
        <f>IF(Input!$H$8&lt;HS1,HR15,IF(AND(HS$1&gt;=Input!$H$21,HS$1&lt;=Input!$I$21),Input!$B$21,0))</f>
        <v>0</v>
      </c>
      <c r="HT15" s="94">
        <f>IF(Input!$H$8&lt;HT1,HS15,IF(AND(HT$1&gt;=Input!$H$21,HT$1&lt;=Input!$I$21),Input!$B$21,0))</f>
        <v>0</v>
      </c>
      <c r="HU15" s="94">
        <f>IF(Input!$H$8&lt;HU1,HT15,IF(AND(HU$1&gt;=Input!$H$21,HU$1&lt;=Input!$I$21),Input!$B$21,0))</f>
        <v>0</v>
      </c>
      <c r="HV15" s="94">
        <f>IF(Input!$H$8&lt;HV1,HU15,IF(AND(HV$1&gt;=Input!$H$21,HV$1&lt;=Input!$I$21),Input!$B$21,0))</f>
        <v>0</v>
      </c>
      <c r="HW15" s="94">
        <f>IF(Input!$H$8&lt;HW1,HV15,IF(AND(HW$1&gt;=Input!$H$21,HW$1&lt;=Input!$I$21),Input!$B$21,0))</f>
        <v>0</v>
      </c>
      <c r="HX15" s="94">
        <f>IF(Input!$H$8&lt;HX1,HW15,IF(AND(HX$1&gt;=Input!$H$21,HX$1&lt;=Input!$I$21),Input!$B$21,0))</f>
        <v>0</v>
      </c>
      <c r="HY15" s="94">
        <f>IF(Input!$H$8&lt;HY1,HX15,IF(AND(HY$1&gt;=Input!$H$21,HY$1&lt;=Input!$I$21),Input!$B$21,0))</f>
        <v>0</v>
      </c>
      <c r="HZ15" s="94">
        <f>IF(Input!$H$8&lt;HZ1,HY15,IF(AND(HZ$1&gt;=Input!$H$21,HZ$1&lt;=Input!$I$21),Input!$B$21,0))</f>
        <v>0</v>
      </c>
      <c r="IA15" s="94">
        <f>IF(Input!$H$8&lt;IA1,HZ15,IF(AND(IA$1&gt;=Input!$H$21,IA$1&lt;=Input!$I$21),Input!$B$21,0))</f>
        <v>0</v>
      </c>
      <c r="IB15" s="94">
        <f>IF(Input!$H$8&lt;IB1,IA15,IF(AND(IB$1&gt;=Input!$H$21,IB$1&lt;=Input!$I$21),Input!$B$21,0))</f>
        <v>0</v>
      </c>
      <c r="IC15" s="94">
        <f>IF(Input!$H$8&lt;IC1,IB15,IF(AND(IC$1&gt;=Input!$H$21,IC$1&lt;=Input!$I$21),Input!$B$21,0))</f>
        <v>0</v>
      </c>
      <c r="ID15" s="94">
        <f>IF(Input!$H$8&lt;ID1,IC15,IF(AND(ID$1&gt;=Input!$H$21,ID$1&lt;=Input!$I$21),Input!$B$21,0))</f>
        <v>0</v>
      </c>
      <c r="IE15" s="94">
        <f>IF(Input!$H$8&lt;IE1,ID15,IF(AND(IE$1&gt;=Input!$H$21,IE$1&lt;=Input!$I$21),Input!$B$21,0))</f>
        <v>0</v>
      </c>
      <c r="IF15" s="94">
        <f>IF(Input!$H$8&lt;IF1,IE15,IF(AND(IF$1&gt;=Input!$H$21,IF$1&lt;=Input!$I$21),Input!$B$21,0))</f>
        <v>0</v>
      </c>
      <c r="IG15" s="94">
        <f>IF(Input!$H$8&lt;IG1,IF15,IF(AND(IG$1&gt;=Input!$H$21,IG$1&lt;=Input!$I$21),Input!$B$21,0))</f>
        <v>0</v>
      </c>
      <c r="IH15" s="94">
        <f>IF(Input!$H$8&lt;IH1,IG15,IF(AND(IH$1&gt;=Input!$H$21,IH$1&lt;=Input!$I$21),Input!$B$21,0))</f>
        <v>0</v>
      </c>
      <c r="II15" s="94">
        <f>IF(Input!$H$8&lt;II1,IH15,IF(AND(II$1&gt;=Input!$H$21,II$1&lt;=Input!$I$21),Input!$B$21,0))</f>
        <v>0</v>
      </c>
      <c r="IJ15" s="94">
        <f>IF(Input!$H$8&lt;IJ1,II15,IF(AND(IJ$1&gt;=Input!$H$21,IJ$1&lt;=Input!$I$21),Input!$B$21,0))</f>
        <v>0</v>
      </c>
      <c r="IK15" s="94">
        <f>IF(Input!$H$8&lt;IK1,IJ15,IF(AND(IK$1&gt;=Input!$H$21,IK$1&lt;=Input!$I$21),Input!$B$21,0))</f>
        <v>0</v>
      </c>
      <c r="IL15" s="94">
        <f>IF(Input!$H$8&lt;IL1,IK15,IF(AND(IL$1&gt;=Input!$H$21,IL$1&lt;=Input!$I$21),Input!$B$21,0))</f>
        <v>0</v>
      </c>
      <c r="IM15" s="94">
        <f>IF(Input!$H$8&lt;IM1,IL15,IF(AND(IM$1&gt;=Input!$H$21,IM$1&lt;=Input!$I$21),Input!$B$21,0))</f>
        <v>0</v>
      </c>
      <c r="IN15" s="94">
        <f>IF(Input!$H$8&lt;IN1,IM15,IF(AND(IN$1&gt;=Input!$H$21,IN$1&lt;=Input!$I$21),Input!$B$21,0))</f>
        <v>0</v>
      </c>
      <c r="IO15" s="94">
        <f>IF(Input!$H$8&lt;IO1,IN15,IF(AND(IO$1&gt;=Input!$H$21,IO$1&lt;=Input!$I$21),Input!$B$21,0))</f>
        <v>0</v>
      </c>
      <c r="IP15" s="94">
        <f>IF(Input!$H$8&lt;IP1,IO15,IF(AND(IP$1&gt;=Input!$H$21,IP$1&lt;=Input!$I$21),Input!$B$21,0))</f>
        <v>0</v>
      </c>
      <c r="IQ15" s="94">
        <f>IF(Input!$H$8&lt;IQ1,IP15,IF(AND(IQ$1&gt;=Input!$H$21,IQ$1&lt;=Input!$I$21),Input!$B$21,0))</f>
        <v>0</v>
      </c>
      <c r="IR15" s="94">
        <f>IF(Input!$H$8&lt;IR1,IQ15,IF(AND(IR$1&gt;=Input!$H$21,IR$1&lt;=Input!$I$21),Input!$B$21,0))</f>
        <v>0</v>
      </c>
      <c r="IS15" s="94">
        <f>IF(Input!$H$8&lt;IS1,IR15,IF(AND(IS$1&gt;=Input!$H$21,IS$1&lt;=Input!$I$21),Input!$B$21,0))</f>
        <v>0</v>
      </c>
      <c r="IT15" s="94">
        <f>IF(Input!$H$8&lt;IT1,IS15,IF(AND(IT$1&gt;=Input!$H$21,IT$1&lt;=Input!$I$21),Input!$B$21,0))</f>
        <v>0</v>
      </c>
      <c r="IU15" s="94">
        <f>IF(Input!$H$8&lt;IU1,IT15,IF(AND(IU$1&gt;=Input!$H$21,IU$1&lt;=Input!$I$21),Input!$B$21,0))</f>
        <v>0</v>
      </c>
      <c r="IV15" s="94">
        <f>IF(Input!$H$8&lt;IV1,IU15,IF(AND(IV$1&gt;=Input!$H$21,IV$1&lt;=Input!$I$21),Input!$B$21,0))</f>
        <v>0</v>
      </c>
      <c r="IW15" s="94">
        <f>IF(Input!$H$8&lt;IW1,IV15,IF(AND(IW$1&gt;=Input!$H$21,IW$1&lt;=Input!$I$21),Input!$B$21,0))</f>
        <v>0</v>
      </c>
      <c r="IX15" s="94">
        <f>IF(Input!$H$8&lt;IX1,IW15,IF(AND(IX$1&gt;=Input!$H$21,IX$1&lt;=Input!$I$21),Input!$B$21,0))</f>
        <v>0</v>
      </c>
      <c r="IY15" s="94">
        <f>IF(Input!$H$8&lt;IY1,IX15,IF(AND(IY$1&gt;=Input!$H$21,IY$1&lt;=Input!$I$21),Input!$B$21,0))</f>
        <v>0</v>
      </c>
      <c r="IZ15" s="94">
        <f>IF(Input!$H$8&lt;IZ1,IY15,IF(AND(IZ$1&gt;=Input!$H$21,IZ$1&lt;=Input!$I$21),Input!$B$21,0))</f>
        <v>0</v>
      </c>
      <c r="JA15" s="94">
        <f>IF(Input!$H$8&lt;JA1,IZ15,IF(AND(JA$1&gt;=Input!$H$21,JA$1&lt;=Input!$I$21),Input!$B$21,0))</f>
        <v>0</v>
      </c>
      <c r="JB15" s="94">
        <f>IF(Input!$H$8&lt;JB1,JA15,IF(AND(JB$1&gt;=Input!$H$21,JB$1&lt;=Input!$I$21),Input!$B$21,0))</f>
        <v>0</v>
      </c>
      <c r="JC15" s="94">
        <f>IF(Input!$H$8&lt;JC1,JB15,IF(AND(JC$1&gt;=Input!$H$21,JC$1&lt;=Input!$I$21),Input!$B$21,0))</f>
        <v>0</v>
      </c>
      <c r="JD15" s="94">
        <f>IF(Input!$H$8&lt;JD1,JC15,IF(AND(JD$1&gt;=Input!$H$21,JD$1&lt;=Input!$I$21),Input!$B$21,0))</f>
        <v>0</v>
      </c>
      <c r="JE15" s="94">
        <f>IF(Input!$H$8&lt;JE1,JD15,IF(AND(JE$1&gt;=Input!$H$21,JE$1&lt;=Input!$I$21),Input!$B$21,0))</f>
        <v>0</v>
      </c>
      <c r="JF15" s="94">
        <f>IF(Input!$H$8&lt;JF1,JE15,IF(AND(JF$1&gt;=Input!$H$21,JF$1&lt;=Input!$I$21),Input!$B$21,0))</f>
        <v>0</v>
      </c>
      <c r="JG15" s="94">
        <f>IF(Input!$H$8&lt;JG1,JF15,IF(AND(JG$1&gt;=Input!$H$21,JG$1&lt;=Input!$I$21),Input!$B$21,0))</f>
        <v>0</v>
      </c>
      <c r="JH15" s="94">
        <f>IF(Input!$H$8&lt;JH1,JG15,IF(AND(JH$1&gt;=Input!$H$21,JH$1&lt;=Input!$I$21),Input!$B$21,0))</f>
        <v>0</v>
      </c>
      <c r="JI15" s="94">
        <f>IF(Input!$H$8&lt;JI1,JH15,IF(AND(JI$1&gt;=Input!$H$21,JI$1&lt;=Input!$I$21),Input!$B$21,0))</f>
        <v>0</v>
      </c>
      <c r="JJ15" s="94">
        <f>IF(Input!$H$8&lt;JJ1,JI15,IF(AND(JJ$1&gt;=Input!$H$21,JJ$1&lt;=Input!$I$21),Input!$B$21,0))</f>
        <v>0</v>
      </c>
      <c r="JK15" s="94">
        <f>IF(Input!$H$8&lt;JK1,JJ15,IF(AND(JK$1&gt;=Input!$H$21,JK$1&lt;=Input!$I$21),Input!$B$21,0))</f>
        <v>0</v>
      </c>
      <c r="JL15" s="94">
        <f>IF(Input!$H$8&lt;JL1,JK15,IF(AND(JL$1&gt;=Input!$H$21,JL$1&lt;=Input!$I$21),Input!$B$21,0))</f>
        <v>0</v>
      </c>
      <c r="JM15" s="94">
        <f>IF(Input!$H$8&lt;JM1,JL15,IF(AND(JM$1&gt;=Input!$H$21,JM$1&lt;=Input!$I$21),Input!$B$21,0))</f>
        <v>0</v>
      </c>
      <c r="JN15" s="94">
        <f>IF(Input!$H$8&lt;JN1,JM15,IF(AND(JN$1&gt;=Input!$H$21,JN$1&lt;=Input!$I$21),Input!$B$21,0))</f>
        <v>0</v>
      </c>
      <c r="JO15" s="94">
        <f>IF(Input!$H$8&lt;JO1,JN15,IF(AND(JO$1&gt;=Input!$H$21,JO$1&lt;=Input!$I$21),Input!$B$21,0))</f>
        <v>0</v>
      </c>
      <c r="JP15" s="94">
        <f>IF(Input!$H$8&lt;JP1,JO15,IF(AND(JP$1&gt;=Input!$H$21,JP$1&lt;=Input!$I$21),Input!$B$21,0))</f>
        <v>0</v>
      </c>
      <c r="JQ15" s="94">
        <f>IF(Input!$H$8&lt;JQ1,JP15,IF(AND(JQ$1&gt;=Input!$H$21,JQ$1&lt;=Input!$I$21),Input!$B$21,0))</f>
        <v>0</v>
      </c>
      <c r="JR15" s="94">
        <f>IF(Input!$H$8&lt;JR1,JQ15,IF(AND(JR$1&gt;=Input!$H$21,JR$1&lt;=Input!$I$21),Input!$B$21,0))</f>
        <v>0</v>
      </c>
      <c r="JS15" s="94">
        <f>IF(Input!$H$8&lt;JS1,JR15,IF(AND(JS$1&gt;=Input!$H$21,JS$1&lt;=Input!$I$21),Input!$B$21,0))</f>
        <v>0</v>
      </c>
      <c r="JT15" s="94">
        <f>IF(Input!$H$8&lt;JT1,JS15,IF(AND(JT$1&gt;=Input!$H$21,JT$1&lt;=Input!$I$21),Input!$B$21,0))</f>
        <v>0</v>
      </c>
      <c r="JU15" s="94">
        <f>IF(Input!$H$8&lt;JU1,JT15,IF(AND(JU$1&gt;=Input!$H$21,JU$1&lt;=Input!$I$21),Input!$B$21,0))</f>
        <v>0</v>
      </c>
      <c r="JV15" s="94">
        <f>IF(Input!$H$8&lt;JV1,JU15,IF(AND(JV$1&gt;=Input!$H$21,JV$1&lt;=Input!$I$21),Input!$B$21,0))</f>
        <v>0</v>
      </c>
      <c r="JW15" s="94">
        <f>IF(Input!$H$8&lt;JW1,JV15,IF(AND(JW$1&gt;=Input!$H$21,JW$1&lt;=Input!$I$21),Input!$B$21,0))</f>
        <v>0</v>
      </c>
      <c r="JX15" s="94">
        <f>IF(Input!$H$8&lt;JX1,JW15,IF(AND(JX$1&gt;=Input!$H$21,JX$1&lt;=Input!$I$21),Input!$B$21,0))</f>
        <v>0</v>
      </c>
      <c r="JY15" s="94">
        <f>IF(Input!$H$8&lt;JY1,JX15,IF(AND(JY$1&gt;=Input!$H$21,JY$1&lt;=Input!$I$21),Input!$B$21,0))</f>
        <v>0</v>
      </c>
      <c r="JZ15" s="94">
        <f>IF(Input!$H$8&lt;JZ1,JY15,IF(AND(JZ$1&gt;=Input!$H$21,JZ$1&lt;=Input!$I$21),Input!$B$21,0))</f>
        <v>0</v>
      </c>
      <c r="KA15" s="94">
        <f>IF(Input!$H$8&lt;KA1,JZ15,IF(AND(KA$1&gt;=Input!$H$21,KA$1&lt;=Input!$I$21),Input!$B$21,0))</f>
        <v>0</v>
      </c>
      <c r="KB15" s="94">
        <f>IF(Input!$H$8&lt;KB1,KA15,IF(AND(KB$1&gt;=Input!$H$21,KB$1&lt;=Input!$I$21),Input!$B$21,0))</f>
        <v>0</v>
      </c>
      <c r="KC15" s="94">
        <f>IF(Input!$H$8&lt;KC1,KB15,IF(AND(KC$1&gt;=Input!$H$21,KC$1&lt;=Input!$I$21),Input!$B$21,0))</f>
        <v>0</v>
      </c>
      <c r="KD15" s="94">
        <f>IF(Input!$H$8&lt;KD1,KC15,IF(AND(KD$1&gt;=Input!$H$21,KD$1&lt;=Input!$I$21),Input!$B$21,0))</f>
        <v>0</v>
      </c>
      <c r="KE15" s="94">
        <f>IF(Input!$H$8&lt;KE1,KD15,IF(AND(KE$1&gt;=Input!$H$21,KE$1&lt;=Input!$I$21),Input!$B$21,0))</f>
        <v>0</v>
      </c>
      <c r="KF15" s="94">
        <f>IF(Input!$H$8&lt;KF1,KE15,IF(AND(KF$1&gt;=Input!$H$21,KF$1&lt;=Input!$I$21),Input!$B$21,0))</f>
        <v>0</v>
      </c>
      <c r="KG15" s="94">
        <f>IF(Input!$H$8&lt;KG1,KF15,IF(AND(KG$1&gt;=Input!$H$21,KG$1&lt;=Input!$I$21),Input!$B$21,0))</f>
        <v>0</v>
      </c>
      <c r="KH15" s="94">
        <f>IF(Input!$H$8&lt;KH1,KG15,IF(AND(KH$1&gt;=Input!$H$21,KH$1&lt;=Input!$I$21),Input!$B$21,0))</f>
        <v>0</v>
      </c>
      <c r="KI15" s="94">
        <f>IF(Input!$H$8&lt;KI1,KH15,IF(AND(KI$1&gt;=Input!$H$21,KI$1&lt;=Input!$I$21),Input!$B$21,0))</f>
        <v>0</v>
      </c>
      <c r="KJ15" s="94">
        <f>IF(Input!$H$8&lt;KJ1,KI15,IF(AND(KJ$1&gt;=Input!$H$21,KJ$1&lt;=Input!$I$21),Input!$B$21,0))</f>
        <v>0</v>
      </c>
      <c r="KK15" s="94">
        <f>IF(Input!$H$8&lt;KK1,KJ15,IF(AND(KK$1&gt;=Input!$H$21,KK$1&lt;=Input!$I$21),Input!$B$21,0))</f>
        <v>0</v>
      </c>
      <c r="KL15" s="94">
        <f>IF(Input!$H$8&lt;KL1,KK15,IF(AND(KL$1&gt;=Input!$H$21,KL$1&lt;=Input!$I$21),Input!$B$21,0))</f>
        <v>0</v>
      </c>
      <c r="KM15" s="94">
        <f>IF(Input!$H$8&lt;KM1,KL15,IF(AND(KM$1&gt;=Input!$H$21,KM$1&lt;=Input!$I$21),Input!$B$21,0))</f>
        <v>0</v>
      </c>
      <c r="KN15" s="94">
        <f>IF(Input!$H$8&lt;KN1,KM15,IF(AND(KN$1&gt;=Input!$H$21,KN$1&lt;=Input!$I$21),Input!$B$21,0))</f>
        <v>0</v>
      </c>
      <c r="KO15" s="94">
        <f>IF(Input!$H$8&lt;KO1,KN15,IF(AND(KO$1&gt;=Input!$H$21,KO$1&lt;=Input!$I$21),Input!$B$21,0))</f>
        <v>0</v>
      </c>
      <c r="KP15" s="94">
        <f>IF(Input!$H$8&lt;KP1,KO15,IF(AND(KP$1&gt;=Input!$H$21,KP$1&lt;=Input!$I$21),Input!$B$21,0))</f>
        <v>0</v>
      </c>
      <c r="KQ15" s="94">
        <f>IF(Input!$H$8&lt;KQ1,KP15,IF(AND(KQ$1&gt;=Input!$H$21,KQ$1&lt;=Input!$I$21),Input!$B$21,0))</f>
        <v>0</v>
      </c>
      <c r="KR15" s="94">
        <f>IF(Input!$H$8&lt;KR1,KQ15,IF(AND(KR$1&gt;=Input!$H$21,KR$1&lt;=Input!$I$21),Input!$B$21,0))</f>
        <v>0</v>
      </c>
      <c r="KS15" s="94">
        <f>IF(Input!$H$8&lt;KS1,KR15,IF(AND(KS$1&gt;=Input!$H$21,KS$1&lt;=Input!$I$21),Input!$B$21,0))</f>
        <v>0</v>
      </c>
      <c r="KT15" s="94">
        <f>IF(Input!$H$8&lt;KT1,KS15,IF(AND(KT$1&gt;=Input!$H$21,KT$1&lt;=Input!$I$21),Input!$B$21,0))</f>
        <v>0</v>
      </c>
      <c r="KU15" s="94">
        <f>IF(Input!$H$8&lt;KU1,KT15,IF(AND(KU$1&gt;=Input!$H$21,KU$1&lt;=Input!$I$21),Input!$B$21,0))</f>
        <v>0</v>
      </c>
      <c r="KV15" s="94">
        <f>IF(Input!$H$8&lt;KV1,KU15,IF(AND(KV$1&gt;=Input!$H$21,KV$1&lt;=Input!$I$21),Input!$B$21,0))</f>
        <v>0</v>
      </c>
      <c r="KW15" s="94">
        <f>IF(Input!$H$8&lt;KW1,KV15,IF(AND(KW$1&gt;=Input!$H$21,KW$1&lt;=Input!$I$21),Input!$B$21,0))</f>
        <v>0</v>
      </c>
      <c r="KX15" s="94">
        <f>IF(Input!$H$8&lt;KX1,KW15,IF(AND(KX$1&gt;=Input!$H$21,KX$1&lt;=Input!$I$21),Input!$B$21,0))</f>
        <v>0</v>
      </c>
      <c r="KY15" s="94">
        <f>IF(Input!$H$8&lt;KY1,KX15,IF(AND(KY$1&gt;=Input!$H$21,KY$1&lt;=Input!$I$21),Input!$B$21,0))</f>
        <v>0</v>
      </c>
      <c r="KZ15" s="94">
        <f>IF(Input!$H$8&lt;KZ1,KY15,IF(AND(KZ$1&gt;=Input!$H$21,KZ$1&lt;=Input!$I$21),Input!$B$21,0))</f>
        <v>0</v>
      </c>
      <c r="LA15" s="94">
        <f>IF(Input!$H$8&lt;LA1,KZ15,IF(AND(LA$1&gt;=Input!$H$21,LA$1&lt;=Input!$I$21),Input!$B$21,0))</f>
        <v>0</v>
      </c>
      <c r="LB15" s="94">
        <f>IF(Input!$H$8&lt;LB1,LA15,IF(AND(LB$1&gt;=Input!$H$21,LB$1&lt;=Input!$I$21),Input!$B$21,0))</f>
        <v>0</v>
      </c>
      <c r="LC15" s="94">
        <f>IF(Input!$H$8&lt;LC1,LB15,IF(AND(LC$1&gt;=Input!$H$21,LC$1&lt;=Input!$I$21),Input!$B$21,0))</f>
        <v>0</v>
      </c>
      <c r="LD15" s="94">
        <f>IF(Input!$H$8&lt;LD1,LC15,IF(AND(LD$1&gt;=Input!$H$21,LD$1&lt;=Input!$I$21),Input!$B$21,0))</f>
        <v>0</v>
      </c>
      <c r="LE15" s="94">
        <f>IF(Input!$H$8&lt;LE1,LD15,IF(AND(LE$1&gt;=Input!$H$21,LE$1&lt;=Input!$I$21),Input!$B$21,0))</f>
        <v>0</v>
      </c>
      <c r="LF15" s="94">
        <f>IF(Input!$H$8&lt;LF1,LE15,IF(AND(LF$1&gt;=Input!$H$21,LF$1&lt;=Input!$I$21),Input!$B$21,0))</f>
        <v>0</v>
      </c>
      <c r="LG15" s="94">
        <f>IF(Input!$H$8&lt;LG1,LF15,IF(AND(LG$1&gt;=Input!$H$21,LG$1&lt;=Input!$I$21),Input!$B$21,0))</f>
        <v>0</v>
      </c>
      <c r="LH15" s="94">
        <f>IF(Input!$H$8&lt;LH1,LG15,IF(AND(LH$1&gt;=Input!$H$21,LH$1&lt;=Input!$I$21),Input!$B$21,0))</f>
        <v>0</v>
      </c>
      <c r="LI15" s="94">
        <f>IF(Input!$H$8&lt;LI1,LH15,IF(AND(LI$1&gt;=Input!$H$21,LI$1&lt;=Input!$I$21),Input!$B$21,0))</f>
        <v>0</v>
      </c>
      <c r="LJ15" s="94">
        <f>IF(Input!$H$8&lt;LJ1,LI15,IF(AND(LJ$1&gt;=Input!$H$21,LJ$1&lt;=Input!$I$21),Input!$B$21,0))</f>
        <v>0</v>
      </c>
      <c r="LK15" s="94">
        <f>IF(Input!$H$8&lt;LK1,LJ15,IF(AND(LK$1&gt;=Input!$H$21,LK$1&lt;=Input!$I$21),Input!$B$21,0))</f>
        <v>0</v>
      </c>
      <c r="LL15" s="94">
        <f>IF(Input!$H$8&lt;LL1,LK15,IF(AND(LL$1&gt;=Input!$H$21,LL$1&lt;=Input!$I$21),Input!$B$21,0))</f>
        <v>0</v>
      </c>
      <c r="LM15" s="94">
        <f>IF(Input!$H$8&lt;LM1,LL15,IF(AND(LM$1&gt;=Input!$H$21,LM$1&lt;=Input!$I$21),Input!$B$21,0))</f>
        <v>0</v>
      </c>
      <c r="LN15" s="94">
        <f>IF(Input!$H$8&lt;LN1,LM15,IF(AND(LN$1&gt;=Input!$H$21,LN$1&lt;=Input!$I$21),Input!$B$21,0))</f>
        <v>0</v>
      </c>
      <c r="LO15" s="94">
        <f>IF(Input!$H$8&lt;LO1,LN15,IF(AND(LO$1&gt;=Input!$H$21,LO$1&lt;=Input!$I$21),Input!$B$21,0))</f>
        <v>0</v>
      </c>
      <c r="LP15" s="94">
        <f>IF(Input!$H$8&lt;LP1,LO15,IF(AND(LP$1&gt;=Input!$H$21,LP$1&lt;=Input!$I$21),Input!$B$21,0))</f>
        <v>0</v>
      </c>
      <c r="LQ15" s="94">
        <f>IF(Input!$H$8&lt;LQ1,LP15,IF(AND(LQ$1&gt;=Input!$H$21,LQ$1&lt;=Input!$I$21),Input!$B$21,0))</f>
        <v>0</v>
      </c>
      <c r="LR15" s="94">
        <f>IF(Input!$H$8&lt;LR1,LQ15,IF(AND(LR$1&gt;=Input!$H$21,LR$1&lt;=Input!$I$21),Input!$B$21,0))</f>
        <v>0</v>
      </c>
      <c r="LS15" s="94">
        <f>IF(Input!$H$8&lt;LS1,LR15,IF(AND(LS$1&gt;=Input!$H$21,LS$1&lt;=Input!$I$21),Input!$B$21,0))</f>
        <v>0</v>
      </c>
      <c r="LT15" s="94">
        <f>IF(Input!$H$8&lt;LT1,LS15,IF(AND(LT$1&gt;=Input!$H$21,LT$1&lt;=Input!$I$21),Input!$B$21,0))</f>
        <v>0</v>
      </c>
      <c r="LU15" s="94">
        <f>IF(Input!$H$8&lt;LU1,LT15,IF(AND(LU$1&gt;=Input!$H$21,LU$1&lt;=Input!$I$21),Input!$B$21,0))</f>
        <v>0</v>
      </c>
      <c r="LV15" s="94">
        <f>IF(Input!$H$8&lt;LV1,LU15,IF(AND(LV$1&gt;=Input!$H$21,LV$1&lt;=Input!$I$21),Input!$B$21,0))</f>
        <v>0</v>
      </c>
      <c r="LW15" s="94">
        <f>IF(Input!$H$8&lt;LW1,LV15,IF(AND(LW$1&gt;=Input!$H$21,LW$1&lt;=Input!$I$21),Input!$B$21,0))</f>
        <v>0</v>
      </c>
      <c r="LX15" s="94">
        <f>IF(Input!$H$8&lt;LX1,LW15,IF(AND(LX$1&gt;=Input!$H$21,LX$1&lt;=Input!$I$21),Input!$B$21,0))</f>
        <v>0</v>
      </c>
      <c r="LY15" s="94">
        <f>IF(Input!$H$8&lt;LY1,LX15,IF(AND(LY$1&gt;=Input!$H$21,LY$1&lt;=Input!$I$21),Input!$B$21,0))</f>
        <v>0</v>
      </c>
      <c r="LZ15" s="94">
        <f>IF(Input!$H$8&lt;LZ1,LY15,IF(AND(LZ$1&gt;=Input!$H$21,LZ$1&lt;=Input!$I$21),Input!$B$21,0))</f>
        <v>0</v>
      </c>
      <c r="MA15" s="94">
        <f>IF(Input!$H$8&lt;MA1,LZ15,IF(AND(MA$1&gt;=Input!$H$21,MA$1&lt;=Input!$I$21),Input!$B$21,0))</f>
        <v>0</v>
      </c>
      <c r="MB15" s="94">
        <f>IF(Input!$H$8&lt;MB1,MA15,IF(AND(MB$1&gt;=Input!$H$21,MB$1&lt;=Input!$I$21),Input!$B$21,0))</f>
        <v>0</v>
      </c>
      <c r="MC15" s="94">
        <f>IF(Input!$H$8&lt;MC1,MB15,IF(AND(MC$1&gt;=Input!$H$21,MC$1&lt;=Input!$I$21),Input!$B$21,0))</f>
        <v>0</v>
      </c>
      <c r="MD15" s="94">
        <f>IF(Input!$H$8&lt;MD1,MC15,IF(AND(MD$1&gt;=Input!$H$21,MD$1&lt;=Input!$I$21),Input!$B$21,0))</f>
        <v>0</v>
      </c>
      <c r="ME15" s="94">
        <f>IF(Input!$H$8&lt;ME1,MD15,IF(AND(ME$1&gt;=Input!$H$21,ME$1&lt;=Input!$I$21),Input!$B$21,0))</f>
        <v>0</v>
      </c>
      <c r="MF15" s="94">
        <f>IF(Input!$H$8&lt;MF1,ME15,IF(AND(MF$1&gt;=Input!$H$21,MF$1&lt;=Input!$I$21),Input!$B$21,0))</f>
        <v>0</v>
      </c>
      <c r="MG15" s="94">
        <f>IF(Input!$H$8&lt;MG1,MF15,IF(AND(MG$1&gt;=Input!$H$21,MG$1&lt;=Input!$I$21),Input!$B$21,0))</f>
        <v>0</v>
      </c>
      <c r="MH15" s="94">
        <f>IF(Input!$H$8&lt;MH1,MG15,IF(AND(MH$1&gt;=Input!$H$21,MH$1&lt;=Input!$I$21),Input!$B$21,0))</f>
        <v>0</v>
      </c>
      <c r="MI15" s="94">
        <f>IF(Input!$H$8&lt;MI1,MH15,IF(AND(MI$1&gt;=Input!$H$21,MI$1&lt;=Input!$I$21),Input!$B$21,0))</f>
        <v>0</v>
      </c>
      <c r="MJ15" s="94">
        <f>IF(Input!$H$8&lt;MJ1,MI15,IF(AND(MJ$1&gt;=Input!$H$21,MJ$1&lt;=Input!$I$21),Input!$B$21,0))</f>
        <v>0</v>
      </c>
      <c r="MK15" s="94">
        <f>IF(Input!$H$8&lt;MK1,MJ15,IF(AND(MK$1&gt;=Input!$H$21,MK$1&lt;=Input!$I$21),Input!$B$21,0))</f>
        <v>0</v>
      </c>
      <c r="ML15" s="94">
        <f>IF(Input!$H$8&lt;ML1,MK15,IF(AND(ML$1&gt;=Input!$H$21,ML$1&lt;=Input!$I$21),Input!$B$21,0))</f>
        <v>0</v>
      </c>
      <c r="MM15" s="94">
        <f>IF(Input!$H$8&lt;MM1,ML15,IF(AND(MM$1&gt;=Input!$H$21,MM$1&lt;=Input!$I$21),Input!$B$21,0))</f>
        <v>0</v>
      </c>
      <c r="MN15" s="94">
        <f>IF(Input!$H$8&lt;MN1,MM15,IF(AND(MN$1&gt;=Input!$H$21,MN$1&lt;=Input!$I$21),Input!$B$21,0))</f>
        <v>0</v>
      </c>
      <c r="MO15" s="94">
        <f>IF(Input!$H$8&lt;MO1,MN15,IF(AND(MO$1&gt;=Input!$H$21,MO$1&lt;=Input!$I$21),Input!$B$21,0))</f>
        <v>0</v>
      </c>
      <c r="MP15" s="94">
        <f>IF(Input!$H$8&lt;MP1,MO15,IF(AND(MP$1&gt;=Input!$H$21,MP$1&lt;=Input!$I$21),Input!$B$21,0))</f>
        <v>0</v>
      </c>
      <c r="MQ15" s="94">
        <f>IF(Input!$H$8&lt;MQ1,MP15,IF(AND(MQ$1&gt;=Input!$H$21,MQ$1&lt;=Input!$I$21),Input!$B$21,0))</f>
        <v>0</v>
      </c>
      <c r="MR15" s="94">
        <f>IF(Input!$H$8&lt;MR1,MQ15,IF(AND(MR$1&gt;=Input!$H$21,MR$1&lt;=Input!$I$21),Input!$B$21,0))</f>
        <v>0</v>
      </c>
      <c r="MS15" s="94">
        <f>IF(Input!$H$8&lt;MS1,MR15,IF(AND(MS$1&gt;=Input!$H$21,MS$1&lt;=Input!$I$21),Input!$B$21,0))</f>
        <v>0</v>
      </c>
      <c r="MT15" s="94">
        <f>IF(Input!$H$8&lt;MT1,MS15,IF(AND(MT$1&gt;=Input!$H$21,MT$1&lt;=Input!$I$21),Input!$B$21,0))</f>
        <v>0</v>
      </c>
      <c r="MU15" s="94">
        <f>IF(Input!$H$8&lt;MU1,MT15,IF(AND(MU$1&gt;=Input!$H$21,MU$1&lt;=Input!$I$21),Input!$B$21,0))</f>
        <v>0</v>
      </c>
      <c r="MV15" s="94">
        <f>IF(Input!$H$8&lt;MV1,MU15,IF(AND(MV$1&gt;=Input!$H$21,MV$1&lt;=Input!$I$21),Input!$B$21,0))</f>
        <v>0</v>
      </c>
      <c r="MW15" s="94">
        <f>IF(Input!$H$8&lt;MW1,MV15,IF(AND(MW$1&gt;=Input!$H$21,MW$1&lt;=Input!$I$21),Input!$B$21,0))</f>
        <v>0</v>
      </c>
      <c r="MX15" s="94">
        <f>IF(Input!$H$8&lt;MX1,MW15,IF(AND(MX$1&gt;=Input!$H$21,MX$1&lt;=Input!$I$21),Input!$B$21,0))</f>
        <v>0</v>
      </c>
      <c r="MY15" s="94">
        <f>IF(Input!$H$8&lt;MY1,MX15,IF(AND(MY$1&gt;=Input!$H$21,MY$1&lt;=Input!$I$21),Input!$B$21,0))</f>
        <v>0</v>
      </c>
      <c r="MZ15" s="94">
        <f>IF(Input!$H$8&lt;MZ1,MY15,IF(AND(MZ$1&gt;=Input!$H$21,MZ$1&lt;=Input!$I$21),Input!$B$21,0))</f>
        <v>0</v>
      </c>
    </row>
    <row r="16" spans="1:364" hidden="1" outlineLevel="2" x14ac:dyDescent="0.2">
      <c r="A16" s="1" t="s">
        <v>45</v>
      </c>
      <c r="B16" s="10" t="s">
        <v>256</v>
      </c>
      <c r="E16" s="21">
        <f>SUM(E9:E14)-E15</f>
        <v>50000</v>
      </c>
      <c r="F16" s="21">
        <f t="shared" ref="F16" si="0">SUM(F9:F14)-F15</f>
        <v>50000</v>
      </c>
      <c r="G16" s="21">
        <f t="shared" ref="G16:BR16" si="1">SUM(G9:G14)-G15</f>
        <v>50000</v>
      </c>
      <c r="H16" s="21">
        <f t="shared" si="1"/>
        <v>50000</v>
      </c>
      <c r="I16" s="21">
        <f t="shared" si="1"/>
        <v>50000</v>
      </c>
      <c r="J16" s="21">
        <f t="shared" si="1"/>
        <v>50000</v>
      </c>
      <c r="K16" s="21">
        <f t="shared" si="1"/>
        <v>50000</v>
      </c>
      <c r="L16" s="21">
        <f t="shared" si="1"/>
        <v>50000</v>
      </c>
      <c r="M16" s="21">
        <f t="shared" si="1"/>
        <v>50000</v>
      </c>
      <c r="N16" s="21">
        <f t="shared" si="1"/>
        <v>50000</v>
      </c>
      <c r="O16" s="21">
        <f t="shared" si="1"/>
        <v>50000</v>
      </c>
      <c r="P16" s="21">
        <f t="shared" si="1"/>
        <v>50000</v>
      </c>
      <c r="Q16" s="21">
        <f t="shared" si="1"/>
        <v>50000</v>
      </c>
      <c r="R16" s="21">
        <f t="shared" si="1"/>
        <v>50000</v>
      </c>
      <c r="S16" s="21">
        <f t="shared" si="1"/>
        <v>50000</v>
      </c>
      <c r="T16" s="21">
        <f t="shared" si="1"/>
        <v>50000</v>
      </c>
      <c r="U16" s="21">
        <f t="shared" si="1"/>
        <v>50000</v>
      </c>
      <c r="V16" s="21">
        <f t="shared" si="1"/>
        <v>50000</v>
      </c>
      <c r="W16" s="21">
        <f t="shared" si="1"/>
        <v>50000</v>
      </c>
      <c r="X16" s="21">
        <f t="shared" si="1"/>
        <v>50000</v>
      </c>
      <c r="Y16" s="21">
        <f t="shared" si="1"/>
        <v>50000</v>
      </c>
      <c r="Z16" s="21">
        <f t="shared" si="1"/>
        <v>50000</v>
      </c>
      <c r="AA16" s="21">
        <f t="shared" si="1"/>
        <v>50000</v>
      </c>
      <c r="AB16" s="21">
        <f t="shared" si="1"/>
        <v>50000</v>
      </c>
      <c r="AC16" s="21">
        <f t="shared" si="1"/>
        <v>50000</v>
      </c>
      <c r="AD16" s="21">
        <f t="shared" si="1"/>
        <v>50000</v>
      </c>
      <c r="AE16" s="21">
        <f t="shared" si="1"/>
        <v>50000</v>
      </c>
      <c r="AF16" s="21">
        <f t="shared" si="1"/>
        <v>50000</v>
      </c>
      <c r="AG16" s="21">
        <f t="shared" si="1"/>
        <v>50000</v>
      </c>
      <c r="AH16" s="21">
        <f t="shared" si="1"/>
        <v>50000</v>
      </c>
      <c r="AI16" s="21">
        <f t="shared" si="1"/>
        <v>50000</v>
      </c>
      <c r="AJ16" s="21">
        <f t="shared" si="1"/>
        <v>50000</v>
      </c>
      <c r="AK16" s="21">
        <f t="shared" si="1"/>
        <v>50000</v>
      </c>
      <c r="AL16" s="21">
        <f t="shared" si="1"/>
        <v>50000</v>
      </c>
      <c r="AM16" s="21">
        <f t="shared" si="1"/>
        <v>50000</v>
      </c>
      <c r="AN16" s="21">
        <f t="shared" si="1"/>
        <v>50000</v>
      </c>
      <c r="AO16" s="21">
        <f t="shared" si="1"/>
        <v>50000</v>
      </c>
      <c r="AP16" s="21">
        <f t="shared" si="1"/>
        <v>50000</v>
      </c>
      <c r="AQ16" s="21">
        <f t="shared" si="1"/>
        <v>50000</v>
      </c>
      <c r="AR16" s="21">
        <f t="shared" si="1"/>
        <v>50000</v>
      </c>
      <c r="AS16" s="21">
        <f t="shared" si="1"/>
        <v>50000</v>
      </c>
      <c r="AT16" s="21">
        <f t="shared" si="1"/>
        <v>50000</v>
      </c>
      <c r="AU16" s="21">
        <f t="shared" si="1"/>
        <v>50000</v>
      </c>
      <c r="AV16" s="21">
        <f t="shared" si="1"/>
        <v>50000</v>
      </c>
      <c r="AW16" s="21">
        <f t="shared" si="1"/>
        <v>50000</v>
      </c>
      <c r="AX16" s="21">
        <f t="shared" si="1"/>
        <v>50000</v>
      </c>
      <c r="AY16" s="21">
        <f t="shared" si="1"/>
        <v>50000</v>
      </c>
      <c r="AZ16" s="21">
        <f t="shared" si="1"/>
        <v>50000</v>
      </c>
      <c r="BA16" s="21">
        <f t="shared" si="1"/>
        <v>50000</v>
      </c>
      <c r="BB16" s="21">
        <f t="shared" si="1"/>
        <v>50000</v>
      </c>
      <c r="BC16" s="21">
        <f t="shared" si="1"/>
        <v>50000</v>
      </c>
      <c r="BD16" s="21">
        <f t="shared" si="1"/>
        <v>50000</v>
      </c>
      <c r="BE16" s="21">
        <f t="shared" si="1"/>
        <v>50000</v>
      </c>
      <c r="BF16" s="21">
        <f t="shared" si="1"/>
        <v>50000</v>
      </c>
      <c r="BG16" s="21">
        <f t="shared" si="1"/>
        <v>50000</v>
      </c>
      <c r="BH16" s="21">
        <f t="shared" si="1"/>
        <v>50000</v>
      </c>
      <c r="BI16" s="21">
        <f t="shared" si="1"/>
        <v>50000</v>
      </c>
      <c r="BJ16" s="21">
        <f t="shared" si="1"/>
        <v>50000</v>
      </c>
      <c r="BK16" s="21">
        <f t="shared" si="1"/>
        <v>50000</v>
      </c>
      <c r="BL16" s="21">
        <f t="shared" si="1"/>
        <v>50000</v>
      </c>
      <c r="BM16" s="21">
        <f t="shared" si="1"/>
        <v>50000</v>
      </c>
      <c r="BN16" s="21">
        <f t="shared" si="1"/>
        <v>50000</v>
      </c>
      <c r="BO16" s="21">
        <f t="shared" si="1"/>
        <v>50000</v>
      </c>
      <c r="BP16" s="21">
        <f t="shared" si="1"/>
        <v>50000</v>
      </c>
      <c r="BQ16" s="21">
        <f t="shared" si="1"/>
        <v>50000</v>
      </c>
      <c r="BR16" s="21">
        <f t="shared" si="1"/>
        <v>50000</v>
      </c>
      <c r="BS16" s="21">
        <f t="shared" ref="BS16:ED16" si="2">SUM(BS9:BS14)-BS15</f>
        <v>50000</v>
      </c>
      <c r="BT16" s="21">
        <f t="shared" si="2"/>
        <v>50000</v>
      </c>
      <c r="BU16" s="21">
        <f t="shared" si="2"/>
        <v>50000</v>
      </c>
      <c r="BV16" s="21">
        <f t="shared" si="2"/>
        <v>50000</v>
      </c>
      <c r="BW16" s="21">
        <f t="shared" si="2"/>
        <v>50000</v>
      </c>
      <c r="BX16" s="21">
        <f t="shared" si="2"/>
        <v>50000</v>
      </c>
      <c r="BY16" s="21">
        <f t="shared" si="2"/>
        <v>50000</v>
      </c>
      <c r="BZ16" s="21">
        <f t="shared" si="2"/>
        <v>50000</v>
      </c>
      <c r="CA16" s="21">
        <f t="shared" si="2"/>
        <v>50000</v>
      </c>
      <c r="CB16" s="21">
        <f t="shared" si="2"/>
        <v>50000</v>
      </c>
      <c r="CC16" s="21">
        <f t="shared" si="2"/>
        <v>50000</v>
      </c>
      <c r="CD16" s="21">
        <f t="shared" si="2"/>
        <v>50000</v>
      </c>
      <c r="CE16" s="21">
        <f t="shared" si="2"/>
        <v>50000</v>
      </c>
      <c r="CF16" s="21">
        <f t="shared" si="2"/>
        <v>50000</v>
      </c>
      <c r="CG16" s="21">
        <f t="shared" si="2"/>
        <v>50000</v>
      </c>
      <c r="CH16" s="21">
        <f t="shared" si="2"/>
        <v>50000</v>
      </c>
      <c r="CI16" s="21">
        <f t="shared" si="2"/>
        <v>50000</v>
      </c>
      <c r="CJ16" s="21">
        <f t="shared" si="2"/>
        <v>50000</v>
      </c>
      <c r="CK16" s="21">
        <f t="shared" si="2"/>
        <v>50000</v>
      </c>
      <c r="CL16" s="21">
        <f t="shared" si="2"/>
        <v>50000</v>
      </c>
      <c r="CM16" s="21">
        <f t="shared" si="2"/>
        <v>50000</v>
      </c>
      <c r="CN16" s="21">
        <f t="shared" si="2"/>
        <v>50000</v>
      </c>
      <c r="CO16" s="21">
        <f t="shared" si="2"/>
        <v>50000</v>
      </c>
      <c r="CP16" s="21">
        <f t="shared" si="2"/>
        <v>50000</v>
      </c>
      <c r="CQ16" s="21">
        <f t="shared" si="2"/>
        <v>50000</v>
      </c>
      <c r="CR16" s="21">
        <f t="shared" si="2"/>
        <v>50000</v>
      </c>
      <c r="CS16" s="21">
        <f t="shared" si="2"/>
        <v>50000</v>
      </c>
      <c r="CT16" s="21">
        <f t="shared" si="2"/>
        <v>50000</v>
      </c>
      <c r="CU16" s="21">
        <f t="shared" si="2"/>
        <v>50000</v>
      </c>
      <c r="CV16" s="21">
        <f t="shared" si="2"/>
        <v>50000</v>
      </c>
      <c r="CW16" s="21">
        <f t="shared" si="2"/>
        <v>50000</v>
      </c>
      <c r="CX16" s="21">
        <f t="shared" si="2"/>
        <v>50000</v>
      </c>
      <c r="CY16" s="21">
        <f t="shared" si="2"/>
        <v>50000</v>
      </c>
      <c r="CZ16" s="21">
        <f t="shared" si="2"/>
        <v>50000</v>
      </c>
      <c r="DA16" s="21">
        <f t="shared" si="2"/>
        <v>50000</v>
      </c>
      <c r="DB16" s="21">
        <f t="shared" si="2"/>
        <v>50000</v>
      </c>
      <c r="DC16" s="21">
        <f t="shared" si="2"/>
        <v>50000</v>
      </c>
      <c r="DD16" s="21">
        <f t="shared" si="2"/>
        <v>50000</v>
      </c>
      <c r="DE16" s="21">
        <f t="shared" si="2"/>
        <v>50000</v>
      </c>
      <c r="DF16" s="21">
        <f t="shared" si="2"/>
        <v>50000</v>
      </c>
      <c r="DG16" s="21">
        <f t="shared" si="2"/>
        <v>50000</v>
      </c>
      <c r="DH16" s="21">
        <f t="shared" si="2"/>
        <v>50000</v>
      </c>
      <c r="DI16" s="21">
        <f t="shared" si="2"/>
        <v>50000</v>
      </c>
      <c r="DJ16" s="21">
        <f t="shared" si="2"/>
        <v>50000</v>
      </c>
      <c r="DK16" s="21">
        <f t="shared" si="2"/>
        <v>50000</v>
      </c>
      <c r="DL16" s="21">
        <f t="shared" si="2"/>
        <v>50000</v>
      </c>
      <c r="DM16" s="21">
        <f t="shared" si="2"/>
        <v>50000</v>
      </c>
      <c r="DN16" s="21">
        <f t="shared" si="2"/>
        <v>50000</v>
      </c>
      <c r="DO16" s="21">
        <f t="shared" si="2"/>
        <v>50000</v>
      </c>
      <c r="DP16" s="21">
        <f t="shared" si="2"/>
        <v>50000</v>
      </c>
      <c r="DQ16" s="21">
        <f t="shared" si="2"/>
        <v>50000</v>
      </c>
      <c r="DR16" s="21">
        <f t="shared" si="2"/>
        <v>50000</v>
      </c>
      <c r="DS16" s="21">
        <f t="shared" si="2"/>
        <v>50000</v>
      </c>
      <c r="DT16" s="21">
        <f t="shared" si="2"/>
        <v>50000</v>
      </c>
      <c r="DU16" s="21">
        <f t="shared" si="2"/>
        <v>50000</v>
      </c>
      <c r="DV16" s="21">
        <f t="shared" si="2"/>
        <v>50000</v>
      </c>
      <c r="DW16" s="21">
        <f t="shared" si="2"/>
        <v>50000</v>
      </c>
      <c r="DX16" s="21">
        <f t="shared" si="2"/>
        <v>50000</v>
      </c>
      <c r="DY16" s="21">
        <f t="shared" si="2"/>
        <v>50000</v>
      </c>
      <c r="DZ16" s="21">
        <f t="shared" si="2"/>
        <v>50000</v>
      </c>
      <c r="EA16" s="21">
        <f t="shared" si="2"/>
        <v>50000</v>
      </c>
      <c r="EB16" s="21">
        <f t="shared" si="2"/>
        <v>50000</v>
      </c>
      <c r="EC16" s="21">
        <f t="shared" si="2"/>
        <v>50000</v>
      </c>
      <c r="ED16" s="21">
        <f t="shared" si="2"/>
        <v>50000</v>
      </c>
      <c r="EE16" s="21">
        <f t="shared" ref="EE16:GP16" si="3">SUM(EE9:EE14)-EE15</f>
        <v>50000</v>
      </c>
      <c r="EF16" s="21">
        <f t="shared" si="3"/>
        <v>50000</v>
      </c>
      <c r="EG16" s="21">
        <f t="shared" si="3"/>
        <v>50000</v>
      </c>
      <c r="EH16" s="21">
        <f t="shared" si="3"/>
        <v>50000</v>
      </c>
      <c r="EI16" s="21">
        <f t="shared" si="3"/>
        <v>50000</v>
      </c>
      <c r="EJ16" s="21">
        <f t="shared" si="3"/>
        <v>50000</v>
      </c>
      <c r="EK16" s="21">
        <f t="shared" si="3"/>
        <v>50000</v>
      </c>
      <c r="EL16" s="21">
        <f t="shared" si="3"/>
        <v>50000</v>
      </c>
      <c r="EM16" s="21">
        <f t="shared" si="3"/>
        <v>50000</v>
      </c>
      <c r="EN16" s="21">
        <f t="shared" si="3"/>
        <v>50000</v>
      </c>
      <c r="EO16" s="21">
        <f t="shared" si="3"/>
        <v>50000</v>
      </c>
      <c r="EP16" s="21">
        <f t="shared" si="3"/>
        <v>50000</v>
      </c>
      <c r="EQ16" s="21">
        <f t="shared" si="3"/>
        <v>50000</v>
      </c>
      <c r="ER16" s="21">
        <f t="shared" si="3"/>
        <v>50000</v>
      </c>
      <c r="ES16" s="21">
        <f t="shared" si="3"/>
        <v>50000</v>
      </c>
      <c r="ET16" s="21">
        <f t="shared" si="3"/>
        <v>50000</v>
      </c>
      <c r="EU16" s="21">
        <f t="shared" si="3"/>
        <v>50000</v>
      </c>
      <c r="EV16" s="21">
        <f t="shared" si="3"/>
        <v>50000</v>
      </c>
      <c r="EW16" s="21">
        <f t="shared" si="3"/>
        <v>50000</v>
      </c>
      <c r="EX16" s="21">
        <f t="shared" si="3"/>
        <v>50000</v>
      </c>
      <c r="EY16" s="21">
        <f t="shared" si="3"/>
        <v>50000</v>
      </c>
      <c r="EZ16" s="21">
        <f t="shared" si="3"/>
        <v>50000</v>
      </c>
      <c r="FA16" s="21">
        <f t="shared" si="3"/>
        <v>50000</v>
      </c>
      <c r="FB16" s="21">
        <f t="shared" si="3"/>
        <v>50000</v>
      </c>
      <c r="FC16" s="21">
        <f t="shared" si="3"/>
        <v>50000</v>
      </c>
      <c r="FD16" s="21">
        <f t="shared" si="3"/>
        <v>50000</v>
      </c>
      <c r="FE16" s="21">
        <f t="shared" si="3"/>
        <v>50000</v>
      </c>
      <c r="FF16" s="21">
        <f t="shared" si="3"/>
        <v>50000</v>
      </c>
      <c r="FG16" s="21">
        <f t="shared" si="3"/>
        <v>50000</v>
      </c>
      <c r="FH16" s="21">
        <f t="shared" si="3"/>
        <v>50000</v>
      </c>
      <c r="FI16" s="21">
        <f t="shared" si="3"/>
        <v>50000</v>
      </c>
      <c r="FJ16" s="21">
        <f t="shared" si="3"/>
        <v>50000</v>
      </c>
      <c r="FK16" s="21">
        <f t="shared" si="3"/>
        <v>50000</v>
      </c>
      <c r="FL16" s="21">
        <f t="shared" si="3"/>
        <v>50000</v>
      </c>
      <c r="FM16" s="21">
        <f t="shared" si="3"/>
        <v>50000</v>
      </c>
      <c r="FN16" s="21">
        <f t="shared" si="3"/>
        <v>50000</v>
      </c>
      <c r="FO16" s="21">
        <f t="shared" si="3"/>
        <v>50000</v>
      </c>
      <c r="FP16" s="21">
        <f t="shared" si="3"/>
        <v>50000</v>
      </c>
      <c r="FQ16" s="21">
        <f t="shared" si="3"/>
        <v>50000</v>
      </c>
      <c r="FR16" s="21">
        <f t="shared" si="3"/>
        <v>50000</v>
      </c>
      <c r="FS16" s="21">
        <f t="shared" si="3"/>
        <v>50000</v>
      </c>
      <c r="FT16" s="21">
        <f t="shared" si="3"/>
        <v>50000</v>
      </c>
      <c r="FU16" s="21">
        <f t="shared" si="3"/>
        <v>50000</v>
      </c>
      <c r="FV16" s="21">
        <f t="shared" si="3"/>
        <v>50000</v>
      </c>
      <c r="FW16" s="21">
        <f t="shared" si="3"/>
        <v>50000</v>
      </c>
      <c r="FX16" s="21">
        <f t="shared" si="3"/>
        <v>50000</v>
      </c>
      <c r="FY16" s="21">
        <f t="shared" si="3"/>
        <v>50000</v>
      </c>
      <c r="FZ16" s="21">
        <f t="shared" si="3"/>
        <v>50000</v>
      </c>
      <c r="GA16" s="21">
        <f t="shared" si="3"/>
        <v>50000</v>
      </c>
      <c r="GB16" s="21">
        <f t="shared" si="3"/>
        <v>50000</v>
      </c>
      <c r="GC16" s="21">
        <f t="shared" si="3"/>
        <v>50000</v>
      </c>
      <c r="GD16" s="21">
        <f t="shared" si="3"/>
        <v>50000</v>
      </c>
      <c r="GE16" s="21">
        <f t="shared" si="3"/>
        <v>50000</v>
      </c>
      <c r="GF16" s="21">
        <f t="shared" si="3"/>
        <v>50000</v>
      </c>
      <c r="GG16" s="21">
        <f t="shared" si="3"/>
        <v>50000</v>
      </c>
      <c r="GH16" s="21">
        <f t="shared" si="3"/>
        <v>50000</v>
      </c>
      <c r="GI16" s="21">
        <f t="shared" si="3"/>
        <v>50000</v>
      </c>
      <c r="GJ16" s="21">
        <f t="shared" si="3"/>
        <v>50000</v>
      </c>
      <c r="GK16" s="21">
        <f t="shared" si="3"/>
        <v>50000</v>
      </c>
      <c r="GL16" s="21">
        <f t="shared" si="3"/>
        <v>50000</v>
      </c>
      <c r="GM16" s="21">
        <f t="shared" si="3"/>
        <v>50000</v>
      </c>
      <c r="GN16" s="21">
        <f t="shared" si="3"/>
        <v>50000</v>
      </c>
      <c r="GO16" s="21">
        <f t="shared" si="3"/>
        <v>50000</v>
      </c>
      <c r="GP16" s="21">
        <f t="shared" si="3"/>
        <v>50000</v>
      </c>
      <c r="GQ16" s="21">
        <f t="shared" ref="GQ16:JB16" si="4">SUM(GQ9:GQ14)-GQ15</f>
        <v>50000</v>
      </c>
      <c r="GR16" s="21">
        <f t="shared" si="4"/>
        <v>50000</v>
      </c>
      <c r="GS16" s="21">
        <f t="shared" si="4"/>
        <v>50000</v>
      </c>
      <c r="GT16" s="21">
        <f t="shared" si="4"/>
        <v>50000</v>
      </c>
      <c r="GU16" s="21">
        <f t="shared" si="4"/>
        <v>50000</v>
      </c>
      <c r="GV16" s="21">
        <f t="shared" si="4"/>
        <v>50000</v>
      </c>
      <c r="GW16" s="21">
        <f t="shared" si="4"/>
        <v>50000</v>
      </c>
      <c r="GX16" s="21">
        <f t="shared" si="4"/>
        <v>50000</v>
      </c>
      <c r="GY16" s="21">
        <f t="shared" si="4"/>
        <v>50000</v>
      </c>
      <c r="GZ16" s="21">
        <f t="shared" si="4"/>
        <v>50000</v>
      </c>
      <c r="HA16" s="21">
        <f t="shared" si="4"/>
        <v>50000</v>
      </c>
      <c r="HB16" s="21">
        <f t="shared" si="4"/>
        <v>50000</v>
      </c>
      <c r="HC16" s="21">
        <f t="shared" si="4"/>
        <v>50000</v>
      </c>
      <c r="HD16" s="21">
        <f t="shared" si="4"/>
        <v>50000</v>
      </c>
      <c r="HE16" s="21">
        <f t="shared" si="4"/>
        <v>50000</v>
      </c>
      <c r="HF16" s="21">
        <f t="shared" si="4"/>
        <v>50000</v>
      </c>
      <c r="HG16" s="21">
        <f t="shared" si="4"/>
        <v>50000</v>
      </c>
      <c r="HH16" s="21">
        <f t="shared" si="4"/>
        <v>50000</v>
      </c>
      <c r="HI16" s="21">
        <f t="shared" si="4"/>
        <v>50000</v>
      </c>
      <c r="HJ16" s="21">
        <f t="shared" si="4"/>
        <v>50000</v>
      </c>
      <c r="HK16" s="21">
        <f t="shared" si="4"/>
        <v>50000</v>
      </c>
      <c r="HL16" s="21">
        <f t="shared" si="4"/>
        <v>50000</v>
      </c>
      <c r="HM16" s="21">
        <f t="shared" si="4"/>
        <v>50000</v>
      </c>
      <c r="HN16" s="21">
        <f t="shared" si="4"/>
        <v>50000</v>
      </c>
      <c r="HO16" s="21">
        <f t="shared" si="4"/>
        <v>50000</v>
      </c>
      <c r="HP16" s="21">
        <f t="shared" si="4"/>
        <v>50000</v>
      </c>
      <c r="HQ16" s="21">
        <f t="shared" si="4"/>
        <v>50000</v>
      </c>
      <c r="HR16" s="21">
        <f t="shared" si="4"/>
        <v>50000</v>
      </c>
      <c r="HS16" s="21">
        <f t="shared" si="4"/>
        <v>50000</v>
      </c>
      <c r="HT16" s="21">
        <f t="shared" si="4"/>
        <v>50000</v>
      </c>
      <c r="HU16" s="21">
        <f t="shared" si="4"/>
        <v>50000</v>
      </c>
      <c r="HV16" s="21">
        <f t="shared" si="4"/>
        <v>50000</v>
      </c>
      <c r="HW16" s="21">
        <f t="shared" si="4"/>
        <v>50000</v>
      </c>
      <c r="HX16" s="21">
        <f t="shared" si="4"/>
        <v>50000</v>
      </c>
      <c r="HY16" s="21">
        <f t="shared" si="4"/>
        <v>50000</v>
      </c>
      <c r="HZ16" s="21">
        <f t="shared" si="4"/>
        <v>50000</v>
      </c>
      <c r="IA16" s="21">
        <f t="shared" si="4"/>
        <v>50000</v>
      </c>
      <c r="IB16" s="21">
        <f t="shared" si="4"/>
        <v>50000</v>
      </c>
      <c r="IC16" s="21">
        <f t="shared" si="4"/>
        <v>50000</v>
      </c>
      <c r="ID16" s="21">
        <f t="shared" si="4"/>
        <v>50000</v>
      </c>
      <c r="IE16" s="21">
        <f t="shared" si="4"/>
        <v>50000</v>
      </c>
      <c r="IF16" s="21">
        <f t="shared" si="4"/>
        <v>50000</v>
      </c>
      <c r="IG16" s="21">
        <f t="shared" si="4"/>
        <v>50000</v>
      </c>
      <c r="IH16" s="21">
        <f t="shared" si="4"/>
        <v>50000</v>
      </c>
      <c r="II16" s="21">
        <f t="shared" si="4"/>
        <v>50000</v>
      </c>
      <c r="IJ16" s="21">
        <f t="shared" si="4"/>
        <v>50000</v>
      </c>
      <c r="IK16" s="21">
        <f t="shared" si="4"/>
        <v>50000</v>
      </c>
      <c r="IL16" s="21">
        <f t="shared" si="4"/>
        <v>50000</v>
      </c>
      <c r="IM16" s="21">
        <f t="shared" si="4"/>
        <v>50000</v>
      </c>
      <c r="IN16" s="21">
        <f t="shared" si="4"/>
        <v>50000</v>
      </c>
      <c r="IO16" s="21">
        <f t="shared" si="4"/>
        <v>50000</v>
      </c>
      <c r="IP16" s="21">
        <f t="shared" si="4"/>
        <v>50000</v>
      </c>
      <c r="IQ16" s="21">
        <f t="shared" si="4"/>
        <v>50000</v>
      </c>
      <c r="IR16" s="21">
        <f t="shared" si="4"/>
        <v>50000</v>
      </c>
      <c r="IS16" s="21">
        <f t="shared" si="4"/>
        <v>50000</v>
      </c>
      <c r="IT16" s="21">
        <f t="shared" si="4"/>
        <v>50000</v>
      </c>
      <c r="IU16" s="21">
        <f t="shared" si="4"/>
        <v>50000</v>
      </c>
      <c r="IV16" s="21">
        <f t="shared" si="4"/>
        <v>50000</v>
      </c>
      <c r="IW16" s="21">
        <f t="shared" si="4"/>
        <v>50000</v>
      </c>
      <c r="IX16" s="21">
        <f t="shared" si="4"/>
        <v>50000</v>
      </c>
      <c r="IY16" s="21">
        <f t="shared" si="4"/>
        <v>50000</v>
      </c>
      <c r="IZ16" s="21">
        <f t="shared" si="4"/>
        <v>50000</v>
      </c>
      <c r="JA16" s="21">
        <f t="shared" si="4"/>
        <v>50000</v>
      </c>
      <c r="JB16" s="21">
        <f t="shared" si="4"/>
        <v>50000</v>
      </c>
      <c r="JC16" s="21">
        <f t="shared" ref="JC16:LN16" si="5">SUM(JC9:JC14)-JC15</f>
        <v>50000</v>
      </c>
      <c r="JD16" s="21">
        <f t="shared" si="5"/>
        <v>50000</v>
      </c>
      <c r="JE16" s="21">
        <f t="shared" si="5"/>
        <v>50000</v>
      </c>
      <c r="JF16" s="21">
        <f t="shared" si="5"/>
        <v>50000</v>
      </c>
      <c r="JG16" s="21">
        <f t="shared" si="5"/>
        <v>50000</v>
      </c>
      <c r="JH16" s="21">
        <f t="shared" si="5"/>
        <v>50000</v>
      </c>
      <c r="JI16" s="21">
        <f t="shared" si="5"/>
        <v>50000</v>
      </c>
      <c r="JJ16" s="21">
        <f t="shared" si="5"/>
        <v>50000</v>
      </c>
      <c r="JK16" s="21">
        <f t="shared" si="5"/>
        <v>50000</v>
      </c>
      <c r="JL16" s="21">
        <f t="shared" si="5"/>
        <v>50000</v>
      </c>
      <c r="JM16" s="21">
        <f t="shared" si="5"/>
        <v>50000</v>
      </c>
      <c r="JN16" s="21">
        <f t="shared" si="5"/>
        <v>50000</v>
      </c>
      <c r="JO16" s="21">
        <f t="shared" si="5"/>
        <v>50000</v>
      </c>
      <c r="JP16" s="21">
        <f t="shared" si="5"/>
        <v>50000</v>
      </c>
      <c r="JQ16" s="21">
        <f t="shared" si="5"/>
        <v>50000</v>
      </c>
      <c r="JR16" s="21">
        <f t="shared" si="5"/>
        <v>50000</v>
      </c>
      <c r="JS16" s="21">
        <f t="shared" si="5"/>
        <v>50000</v>
      </c>
      <c r="JT16" s="21">
        <f t="shared" si="5"/>
        <v>50000</v>
      </c>
      <c r="JU16" s="21">
        <f t="shared" si="5"/>
        <v>50000</v>
      </c>
      <c r="JV16" s="21">
        <f t="shared" si="5"/>
        <v>50000</v>
      </c>
      <c r="JW16" s="21">
        <f t="shared" si="5"/>
        <v>50000</v>
      </c>
      <c r="JX16" s="21">
        <f t="shared" si="5"/>
        <v>50000</v>
      </c>
      <c r="JY16" s="21">
        <f t="shared" si="5"/>
        <v>50000</v>
      </c>
      <c r="JZ16" s="21">
        <f t="shared" si="5"/>
        <v>50000</v>
      </c>
      <c r="KA16" s="21">
        <f t="shared" si="5"/>
        <v>50000</v>
      </c>
      <c r="KB16" s="21">
        <f t="shared" si="5"/>
        <v>50000</v>
      </c>
      <c r="KC16" s="21">
        <f t="shared" si="5"/>
        <v>50000</v>
      </c>
      <c r="KD16" s="21">
        <f t="shared" si="5"/>
        <v>50000</v>
      </c>
      <c r="KE16" s="21">
        <f t="shared" si="5"/>
        <v>50000</v>
      </c>
      <c r="KF16" s="21">
        <f t="shared" si="5"/>
        <v>50000</v>
      </c>
      <c r="KG16" s="21">
        <f t="shared" si="5"/>
        <v>50000</v>
      </c>
      <c r="KH16" s="21">
        <f t="shared" si="5"/>
        <v>50000</v>
      </c>
      <c r="KI16" s="21">
        <f t="shared" si="5"/>
        <v>50000</v>
      </c>
      <c r="KJ16" s="21">
        <f t="shared" si="5"/>
        <v>50000</v>
      </c>
      <c r="KK16" s="21">
        <f t="shared" si="5"/>
        <v>50000</v>
      </c>
      <c r="KL16" s="21">
        <f t="shared" si="5"/>
        <v>50000</v>
      </c>
      <c r="KM16" s="21">
        <f t="shared" si="5"/>
        <v>50000</v>
      </c>
      <c r="KN16" s="21">
        <f t="shared" si="5"/>
        <v>50000</v>
      </c>
      <c r="KO16" s="21">
        <f t="shared" si="5"/>
        <v>50000</v>
      </c>
      <c r="KP16" s="21">
        <f t="shared" si="5"/>
        <v>50000</v>
      </c>
      <c r="KQ16" s="21">
        <f t="shared" si="5"/>
        <v>50000</v>
      </c>
      <c r="KR16" s="21">
        <f t="shared" si="5"/>
        <v>50000</v>
      </c>
      <c r="KS16" s="21">
        <f t="shared" si="5"/>
        <v>50000</v>
      </c>
      <c r="KT16" s="21">
        <f t="shared" si="5"/>
        <v>50000</v>
      </c>
      <c r="KU16" s="21">
        <f t="shared" si="5"/>
        <v>50000</v>
      </c>
      <c r="KV16" s="21">
        <f t="shared" si="5"/>
        <v>50000</v>
      </c>
      <c r="KW16" s="21">
        <f t="shared" si="5"/>
        <v>50000</v>
      </c>
      <c r="KX16" s="21">
        <f t="shared" si="5"/>
        <v>50000</v>
      </c>
      <c r="KY16" s="21">
        <f t="shared" si="5"/>
        <v>50000</v>
      </c>
      <c r="KZ16" s="21">
        <f t="shared" si="5"/>
        <v>50000</v>
      </c>
      <c r="LA16" s="21">
        <f t="shared" si="5"/>
        <v>50000</v>
      </c>
      <c r="LB16" s="21">
        <f t="shared" si="5"/>
        <v>50000</v>
      </c>
      <c r="LC16" s="21">
        <f t="shared" si="5"/>
        <v>50000</v>
      </c>
      <c r="LD16" s="21">
        <f t="shared" si="5"/>
        <v>50000</v>
      </c>
      <c r="LE16" s="21">
        <f t="shared" si="5"/>
        <v>50000</v>
      </c>
      <c r="LF16" s="21">
        <f t="shared" si="5"/>
        <v>50000</v>
      </c>
      <c r="LG16" s="21">
        <f t="shared" si="5"/>
        <v>50000</v>
      </c>
      <c r="LH16" s="21">
        <f t="shared" si="5"/>
        <v>50000</v>
      </c>
      <c r="LI16" s="21">
        <f t="shared" si="5"/>
        <v>50000</v>
      </c>
      <c r="LJ16" s="21">
        <f t="shared" si="5"/>
        <v>50000</v>
      </c>
      <c r="LK16" s="21">
        <f t="shared" si="5"/>
        <v>50000</v>
      </c>
      <c r="LL16" s="21">
        <f t="shared" si="5"/>
        <v>50000</v>
      </c>
      <c r="LM16" s="21">
        <f t="shared" si="5"/>
        <v>50000</v>
      </c>
      <c r="LN16" s="21">
        <f t="shared" si="5"/>
        <v>50000</v>
      </c>
      <c r="LO16" s="21">
        <f t="shared" ref="LO16:MZ16" si="6">SUM(LO9:LO14)-LO15</f>
        <v>50000</v>
      </c>
      <c r="LP16" s="21">
        <f t="shared" si="6"/>
        <v>50000</v>
      </c>
      <c r="LQ16" s="21">
        <f t="shared" si="6"/>
        <v>50000</v>
      </c>
      <c r="LR16" s="21">
        <f t="shared" si="6"/>
        <v>50000</v>
      </c>
      <c r="LS16" s="21">
        <f t="shared" si="6"/>
        <v>50000</v>
      </c>
      <c r="LT16" s="21">
        <f t="shared" si="6"/>
        <v>50000</v>
      </c>
      <c r="LU16" s="21">
        <f t="shared" si="6"/>
        <v>50000</v>
      </c>
      <c r="LV16" s="21">
        <f t="shared" si="6"/>
        <v>50000</v>
      </c>
      <c r="LW16" s="21">
        <f t="shared" si="6"/>
        <v>50000</v>
      </c>
      <c r="LX16" s="21">
        <f t="shared" si="6"/>
        <v>50000</v>
      </c>
      <c r="LY16" s="21">
        <f t="shared" si="6"/>
        <v>50000</v>
      </c>
      <c r="LZ16" s="21">
        <f t="shared" si="6"/>
        <v>50000</v>
      </c>
      <c r="MA16" s="21">
        <f t="shared" si="6"/>
        <v>50000</v>
      </c>
      <c r="MB16" s="21">
        <f t="shared" si="6"/>
        <v>50000</v>
      </c>
      <c r="MC16" s="21">
        <f t="shared" si="6"/>
        <v>50000</v>
      </c>
      <c r="MD16" s="21">
        <f t="shared" si="6"/>
        <v>50000</v>
      </c>
      <c r="ME16" s="21">
        <f t="shared" si="6"/>
        <v>50000</v>
      </c>
      <c r="MF16" s="21">
        <f t="shared" si="6"/>
        <v>50000</v>
      </c>
      <c r="MG16" s="21">
        <f t="shared" si="6"/>
        <v>50000</v>
      </c>
      <c r="MH16" s="21">
        <f t="shared" si="6"/>
        <v>50000</v>
      </c>
      <c r="MI16" s="21">
        <f t="shared" si="6"/>
        <v>50000</v>
      </c>
      <c r="MJ16" s="21">
        <f t="shared" si="6"/>
        <v>50000</v>
      </c>
      <c r="MK16" s="21">
        <f t="shared" si="6"/>
        <v>50000</v>
      </c>
      <c r="ML16" s="21">
        <f t="shared" si="6"/>
        <v>50000</v>
      </c>
      <c r="MM16" s="21">
        <f t="shared" si="6"/>
        <v>50000</v>
      </c>
      <c r="MN16" s="21">
        <f t="shared" si="6"/>
        <v>50000</v>
      </c>
      <c r="MO16" s="21">
        <f t="shared" si="6"/>
        <v>50000</v>
      </c>
      <c r="MP16" s="21">
        <f t="shared" si="6"/>
        <v>50000</v>
      </c>
      <c r="MQ16" s="21">
        <f t="shared" si="6"/>
        <v>50000</v>
      </c>
      <c r="MR16" s="21">
        <f t="shared" si="6"/>
        <v>50000</v>
      </c>
      <c r="MS16" s="21">
        <f t="shared" si="6"/>
        <v>50000</v>
      </c>
      <c r="MT16" s="21">
        <f t="shared" si="6"/>
        <v>50000</v>
      </c>
      <c r="MU16" s="21">
        <f t="shared" si="6"/>
        <v>50000</v>
      </c>
      <c r="MV16" s="21">
        <f t="shared" si="6"/>
        <v>50000</v>
      </c>
      <c r="MW16" s="21">
        <f t="shared" si="6"/>
        <v>50000</v>
      </c>
      <c r="MX16" s="21">
        <f t="shared" si="6"/>
        <v>50000</v>
      </c>
      <c r="MY16" s="21">
        <f t="shared" si="6"/>
        <v>50000</v>
      </c>
      <c r="MZ16" s="21">
        <f t="shared" si="6"/>
        <v>50000</v>
      </c>
    </row>
    <row r="17" spans="1:364" hidden="1" outlineLevel="2" x14ac:dyDescent="0.2">
      <c r="A17" s="1" t="s">
        <v>45</v>
      </c>
      <c r="B17" s="1"/>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row>
    <row r="18" spans="1:364" hidden="1" outlineLevel="2" x14ac:dyDescent="0.2">
      <c r="A18" s="1" t="s">
        <v>45</v>
      </c>
      <c r="B18" s="1" t="s">
        <v>34</v>
      </c>
      <c r="E18" s="14">
        <f>IF(Input!$C$4&lt;&gt;"",IF(AND(E$1&gt;=Input!$H$23,E$1&lt;=Input!$I$23),Input!$B$23,0),0)</f>
        <v>0</v>
      </c>
      <c r="F18" s="94">
        <f>IF(Input!$H$8&lt;F1,E18,IF(Input!$C$4&lt;&gt;"",IF(AND(F$1&gt;=Input!$H$23,F$1&lt;=Input!$I$23),Input!$B$23,0),0))</f>
        <v>0</v>
      </c>
      <c r="G18" s="94">
        <f>IF(Input!$H$8&lt;G1,F18,IF(Input!$C$4&lt;&gt;"",IF(AND(G$1&gt;=Input!$H$23,G$1&lt;=Input!$I$23),Input!$B$23,0),0))</f>
        <v>0</v>
      </c>
      <c r="H18" s="94">
        <f>IF(Input!$H$8&lt;H1,G18,IF(Input!$C$4&lt;&gt;"",IF(AND(H$1&gt;=Input!$H$23,H$1&lt;=Input!$I$23),Input!$B$23,0),0))</f>
        <v>0</v>
      </c>
      <c r="I18" s="94">
        <f>IF(Input!$H$8&lt;I1,H18,IF(Input!$C$4&lt;&gt;"",IF(AND(I$1&gt;=Input!$H$23,I$1&lt;=Input!$I$23),Input!$B$23,0),0))</f>
        <v>0</v>
      </c>
      <c r="J18" s="94">
        <f>IF(Input!$H$8&lt;J1,I18,IF(Input!$C$4&lt;&gt;"",IF(AND(J$1&gt;=Input!$H$23,J$1&lt;=Input!$I$23),Input!$B$23,0),0))</f>
        <v>0</v>
      </c>
      <c r="K18" s="94">
        <f>IF(Input!$H$8&lt;K1,J18,IF(Input!$C$4&lt;&gt;"",IF(AND(K$1&gt;=Input!$H$23,K$1&lt;=Input!$I$23),Input!$B$23,0),0))</f>
        <v>0</v>
      </c>
      <c r="L18" s="94">
        <f>IF(Input!$H$8&lt;L1,K18,IF(Input!$C$4&lt;&gt;"",IF(AND(L$1&gt;=Input!$H$23,L$1&lt;=Input!$I$23),Input!$B$23,0),0))</f>
        <v>0</v>
      </c>
      <c r="M18" s="94">
        <f>IF(Input!$H$8&lt;M1,L18,IF(Input!$C$4&lt;&gt;"",IF(AND(M$1&gt;=Input!$H$23,M$1&lt;=Input!$I$23),Input!$B$23,0),0))</f>
        <v>0</v>
      </c>
      <c r="N18" s="94">
        <f>IF(Input!$H$8&lt;N1,M18,IF(Input!$C$4&lt;&gt;"",IF(AND(N$1&gt;=Input!$H$23,N$1&lt;=Input!$I$23),Input!$B$23,0),0))</f>
        <v>0</v>
      </c>
      <c r="O18" s="94">
        <f>IF(Input!$H$8&lt;O1,N18,IF(Input!$C$4&lt;&gt;"",IF(AND(O$1&gt;=Input!$H$23,O$1&lt;=Input!$I$23),Input!$B$23,0),0))</f>
        <v>0</v>
      </c>
      <c r="P18" s="94">
        <f>IF(Input!$H$8&lt;P1,O18,IF(Input!$C$4&lt;&gt;"",IF(AND(P$1&gt;=Input!$H$23,P$1&lt;=Input!$I$23),Input!$B$23,0),0))</f>
        <v>0</v>
      </c>
      <c r="Q18" s="94">
        <f>IF(Input!$H$8&lt;Q1,P18,IF(Input!$C$4&lt;&gt;"",IF(AND(Q$1&gt;=Input!$H$23,Q$1&lt;=Input!$I$23),Input!$B$23,0),0))</f>
        <v>0</v>
      </c>
      <c r="R18" s="94">
        <f>IF(Input!$H$8&lt;R1,Q18,IF(Input!$C$4&lt;&gt;"",IF(AND(R$1&gt;=Input!$H$23,R$1&lt;=Input!$I$23),Input!$B$23,0),0))</f>
        <v>0</v>
      </c>
      <c r="S18" s="94">
        <f>IF(Input!$H$8&lt;S1,R18,IF(Input!$C$4&lt;&gt;"",IF(AND(S$1&gt;=Input!$H$23,S$1&lt;=Input!$I$23),Input!$B$23,0),0))</f>
        <v>0</v>
      </c>
      <c r="T18" s="94">
        <f>IF(Input!$H$8&lt;T1,S18,IF(Input!$C$4&lt;&gt;"",IF(AND(T$1&gt;=Input!$H$23,T$1&lt;=Input!$I$23),Input!$B$23,0),0))</f>
        <v>0</v>
      </c>
      <c r="U18" s="94">
        <f>IF(Input!$H$8&lt;U1,T18,IF(Input!$C$4&lt;&gt;"",IF(AND(U$1&gt;=Input!$H$23,U$1&lt;=Input!$I$23),Input!$B$23,0),0))</f>
        <v>0</v>
      </c>
      <c r="V18" s="94">
        <f>IF(Input!$H$8&lt;V1,U18,IF(Input!$C$4&lt;&gt;"",IF(AND(V$1&gt;=Input!$H$23,V$1&lt;=Input!$I$23),Input!$B$23,0),0))</f>
        <v>0</v>
      </c>
      <c r="W18" s="94">
        <f>IF(Input!$H$8&lt;W1,V18,IF(Input!$C$4&lt;&gt;"",IF(AND(W$1&gt;=Input!$H$23,W$1&lt;=Input!$I$23),Input!$B$23,0),0))</f>
        <v>0</v>
      </c>
      <c r="X18" s="94">
        <f>IF(Input!$H$8&lt;X1,W18,IF(Input!$C$4&lt;&gt;"",IF(AND(X$1&gt;=Input!$H$23,X$1&lt;=Input!$I$23),Input!$B$23,0),0))</f>
        <v>0</v>
      </c>
      <c r="Y18" s="94">
        <f>IF(Input!$H$8&lt;Y1,X18,IF(Input!$C$4&lt;&gt;"",IF(AND(Y$1&gt;=Input!$H$23,Y$1&lt;=Input!$I$23),Input!$B$23,0),0))</f>
        <v>0</v>
      </c>
      <c r="Z18" s="94">
        <f>IF(Input!$H$8&lt;Z1,Y18,IF(Input!$C$4&lt;&gt;"",IF(AND(Z$1&gt;=Input!$H$23,Z$1&lt;=Input!$I$23),Input!$B$23,0),0))</f>
        <v>0</v>
      </c>
      <c r="AA18" s="94">
        <f>IF(Input!$H$8&lt;AA1,Z18,IF(Input!$C$4&lt;&gt;"",IF(AND(AA$1&gt;=Input!$H$23,AA$1&lt;=Input!$I$23),Input!$B$23,0),0))</f>
        <v>0</v>
      </c>
      <c r="AB18" s="94">
        <f>IF(Input!$H$8&lt;AB1,AA18,IF(Input!$C$4&lt;&gt;"",IF(AND(AB$1&gt;=Input!$H$23,AB$1&lt;=Input!$I$23),Input!$B$23,0),0))</f>
        <v>0</v>
      </c>
      <c r="AC18" s="94">
        <f>IF(Input!$H$8&lt;AC1,AB18,IF(Input!$C$4&lt;&gt;"",IF(AND(AC$1&gt;=Input!$H$23,AC$1&lt;=Input!$I$23),Input!$B$23,0),0))</f>
        <v>0</v>
      </c>
      <c r="AD18" s="94">
        <f>IF(Input!$H$8&lt;AD1,AC18,IF(Input!$C$4&lt;&gt;"",IF(AND(AD$1&gt;=Input!$H$23,AD$1&lt;=Input!$I$23),Input!$B$23,0),0))</f>
        <v>0</v>
      </c>
      <c r="AE18" s="94">
        <f>IF(Input!$H$8&lt;AE1,AD18,IF(Input!$C$4&lt;&gt;"",IF(AND(AE$1&gt;=Input!$H$23,AE$1&lt;=Input!$I$23),Input!$B$23,0),0))</f>
        <v>0</v>
      </c>
      <c r="AF18" s="94">
        <f>IF(Input!$H$8&lt;AF1,AE18,IF(Input!$C$4&lt;&gt;"",IF(AND(AF$1&gt;=Input!$H$23,AF$1&lt;=Input!$I$23),Input!$B$23,0),0))</f>
        <v>0</v>
      </c>
      <c r="AG18" s="94">
        <f>IF(Input!$H$8&lt;AG1,AF18,IF(Input!$C$4&lt;&gt;"",IF(AND(AG$1&gt;=Input!$H$23,AG$1&lt;=Input!$I$23),Input!$B$23,0),0))</f>
        <v>0</v>
      </c>
      <c r="AH18" s="94">
        <f>IF(Input!$H$8&lt;AH1,AG18,IF(Input!$C$4&lt;&gt;"",IF(AND(AH$1&gt;=Input!$H$23,AH$1&lt;=Input!$I$23),Input!$B$23,0),0))</f>
        <v>0</v>
      </c>
      <c r="AI18" s="94">
        <f>IF(Input!$H$8&lt;AI1,AH18,IF(Input!$C$4&lt;&gt;"",IF(AND(AI$1&gt;=Input!$H$23,AI$1&lt;=Input!$I$23),Input!$B$23,0),0))</f>
        <v>0</v>
      </c>
      <c r="AJ18" s="94">
        <f>IF(Input!$H$8&lt;AJ1,AI18,IF(Input!$C$4&lt;&gt;"",IF(AND(AJ$1&gt;=Input!$H$23,AJ$1&lt;=Input!$I$23),Input!$B$23,0),0))</f>
        <v>0</v>
      </c>
      <c r="AK18" s="94">
        <f>IF(Input!$H$8&lt;AK1,AJ18,IF(Input!$C$4&lt;&gt;"",IF(AND(AK$1&gt;=Input!$H$23,AK$1&lt;=Input!$I$23),Input!$B$23,0),0))</f>
        <v>0</v>
      </c>
      <c r="AL18" s="94">
        <f>IF(Input!$H$8&lt;AL1,AK18,IF(Input!$C$4&lt;&gt;"",IF(AND(AL$1&gt;=Input!$H$23,AL$1&lt;=Input!$I$23),Input!$B$23,0),0))</f>
        <v>0</v>
      </c>
      <c r="AM18" s="94">
        <f>IF(Input!$H$8&lt;AM1,AL18,IF(Input!$C$4&lt;&gt;"",IF(AND(AM$1&gt;=Input!$H$23,AM$1&lt;=Input!$I$23),Input!$B$23,0),0))</f>
        <v>0</v>
      </c>
      <c r="AN18" s="94">
        <f>IF(Input!$H$8&lt;AN1,AM18,IF(Input!$C$4&lt;&gt;"",IF(AND(AN$1&gt;=Input!$H$23,AN$1&lt;=Input!$I$23),Input!$B$23,0),0))</f>
        <v>0</v>
      </c>
      <c r="AO18" s="94">
        <f>IF(Input!$H$8&lt;AO1,AN18,IF(Input!$C$4&lt;&gt;"",IF(AND(AO$1&gt;=Input!$H$23,AO$1&lt;=Input!$I$23),Input!$B$23,0),0))</f>
        <v>0</v>
      </c>
      <c r="AP18" s="94">
        <f>IF(Input!$H$8&lt;AP1,AO18,IF(Input!$C$4&lt;&gt;"",IF(AND(AP$1&gt;=Input!$H$23,AP$1&lt;=Input!$I$23),Input!$B$23,0),0))</f>
        <v>0</v>
      </c>
      <c r="AQ18" s="94">
        <f>IF(Input!$H$8&lt;AQ1,AP18,IF(Input!$C$4&lt;&gt;"",IF(AND(AQ$1&gt;=Input!$H$23,AQ$1&lt;=Input!$I$23),Input!$B$23,0),0))</f>
        <v>0</v>
      </c>
      <c r="AR18" s="94">
        <f>IF(Input!$H$8&lt;AR1,AQ18,IF(Input!$C$4&lt;&gt;"",IF(AND(AR$1&gt;=Input!$H$23,AR$1&lt;=Input!$I$23),Input!$B$23,0),0))</f>
        <v>0</v>
      </c>
      <c r="AS18" s="94">
        <f>IF(Input!$H$8&lt;AS1,AR18,IF(Input!$C$4&lt;&gt;"",IF(AND(AS$1&gt;=Input!$H$23,AS$1&lt;=Input!$I$23),Input!$B$23,0),0))</f>
        <v>0</v>
      </c>
      <c r="AT18" s="94">
        <f>IF(Input!$H$8&lt;AT1,AS18,IF(Input!$C$4&lt;&gt;"",IF(AND(AT$1&gt;=Input!$H$23,AT$1&lt;=Input!$I$23),Input!$B$23,0),0))</f>
        <v>0</v>
      </c>
      <c r="AU18" s="94">
        <f>IF(Input!$H$8&lt;AU1,AT18,IF(Input!$C$4&lt;&gt;"",IF(AND(AU$1&gt;=Input!$H$23,AU$1&lt;=Input!$I$23),Input!$B$23,0),0))</f>
        <v>0</v>
      </c>
      <c r="AV18" s="94">
        <f>IF(Input!$H$8&lt;AV1,AU18,IF(Input!$C$4&lt;&gt;"",IF(AND(AV$1&gt;=Input!$H$23,AV$1&lt;=Input!$I$23),Input!$B$23,0),0))</f>
        <v>0</v>
      </c>
      <c r="AW18" s="94">
        <f>IF(Input!$H$8&lt;AW1,AV18,IF(Input!$C$4&lt;&gt;"",IF(AND(AW$1&gt;=Input!$H$23,AW$1&lt;=Input!$I$23),Input!$B$23,0),0))</f>
        <v>0</v>
      </c>
      <c r="AX18" s="94">
        <f>IF(Input!$H$8&lt;AX1,AW18,IF(Input!$C$4&lt;&gt;"",IF(AND(AX$1&gt;=Input!$H$23,AX$1&lt;=Input!$I$23),Input!$B$23,0),0))</f>
        <v>0</v>
      </c>
      <c r="AY18" s="94">
        <f>IF(Input!$H$8&lt;AY1,AX18,IF(Input!$C$4&lt;&gt;"",IF(AND(AY$1&gt;=Input!$H$23,AY$1&lt;=Input!$I$23),Input!$B$23,0),0))</f>
        <v>0</v>
      </c>
      <c r="AZ18" s="94">
        <f>IF(Input!$H$8&lt;AZ1,AY18,IF(Input!$C$4&lt;&gt;"",IF(AND(AZ$1&gt;=Input!$H$23,AZ$1&lt;=Input!$I$23),Input!$B$23,0),0))</f>
        <v>0</v>
      </c>
      <c r="BA18" s="94">
        <f>IF(Input!$H$8&lt;BA1,AZ18,IF(Input!$C$4&lt;&gt;"",IF(AND(BA$1&gt;=Input!$H$23,BA$1&lt;=Input!$I$23),Input!$B$23,0),0))</f>
        <v>0</v>
      </c>
      <c r="BB18" s="94">
        <f>IF(Input!$H$8&lt;BB1,BA18,IF(Input!$C$4&lt;&gt;"",IF(AND(BB$1&gt;=Input!$H$23,BB$1&lt;=Input!$I$23),Input!$B$23,0),0))</f>
        <v>0</v>
      </c>
      <c r="BC18" s="94">
        <f>IF(Input!$H$8&lt;BC1,BB18,IF(Input!$C$4&lt;&gt;"",IF(AND(BC$1&gt;=Input!$H$23,BC$1&lt;=Input!$I$23),Input!$B$23,0),0))</f>
        <v>0</v>
      </c>
      <c r="BD18" s="94">
        <f>IF(Input!$H$8&lt;BD1,BC18,IF(Input!$C$4&lt;&gt;"",IF(AND(BD$1&gt;=Input!$H$23,BD$1&lt;=Input!$I$23),Input!$B$23,0),0))</f>
        <v>0</v>
      </c>
      <c r="BE18" s="94">
        <f>IF(Input!$H$8&lt;BE1,BD18,IF(Input!$C$4&lt;&gt;"",IF(AND(BE$1&gt;=Input!$H$23,BE$1&lt;=Input!$I$23),Input!$B$23,0),0))</f>
        <v>0</v>
      </c>
      <c r="BF18" s="94">
        <f>IF(Input!$H$8&lt;BF1,BE18,IF(Input!$C$4&lt;&gt;"",IF(AND(BF$1&gt;=Input!$H$23,BF$1&lt;=Input!$I$23),Input!$B$23,0),0))</f>
        <v>0</v>
      </c>
      <c r="BG18" s="94">
        <f>IF(Input!$H$8&lt;BG1,BF18,IF(Input!$C$4&lt;&gt;"",IF(AND(BG$1&gt;=Input!$H$23,BG$1&lt;=Input!$I$23),Input!$B$23,0),0))</f>
        <v>0</v>
      </c>
      <c r="BH18" s="94">
        <f>IF(Input!$H$8&lt;BH1,BG18,IF(Input!$C$4&lt;&gt;"",IF(AND(BH$1&gt;=Input!$H$23,BH$1&lt;=Input!$I$23),Input!$B$23,0),0))</f>
        <v>0</v>
      </c>
      <c r="BI18" s="94">
        <f>IF(Input!$H$8&lt;BI1,BH18,IF(Input!$C$4&lt;&gt;"",IF(AND(BI$1&gt;=Input!$H$23,BI$1&lt;=Input!$I$23),Input!$B$23,0),0))</f>
        <v>0</v>
      </c>
      <c r="BJ18" s="94">
        <f>IF(Input!$H$8&lt;BJ1,BI18,IF(Input!$C$4&lt;&gt;"",IF(AND(BJ$1&gt;=Input!$H$23,BJ$1&lt;=Input!$I$23),Input!$B$23,0),0))</f>
        <v>0</v>
      </c>
      <c r="BK18" s="94">
        <f>IF(Input!$H$8&lt;BK1,BJ18,IF(Input!$C$4&lt;&gt;"",IF(AND(BK$1&gt;=Input!$H$23,BK$1&lt;=Input!$I$23),Input!$B$23,0),0))</f>
        <v>0</v>
      </c>
      <c r="BL18" s="94">
        <f>IF(Input!$H$8&lt;BL1,BK18,IF(Input!$C$4&lt;&gt;"",IF(AND(BL$1&gt;=Input!$H$23,BL$1&lt;=Input!$I$23),Input!$B$23,0),0))</f>
        <v>0</v>
      </c>
      <c r="BM18" s="94">
        <f>IF(Input!$H$8&lt;BM1,BL18,IF(Input!$C$4&lt;&gt;"",IF(AND(BM$1&gt;=Input!$H$23,BM$1&lt;=Input!$I$23),Input!$B$23,0),0))</f>
        <v>0</v>
      </c>
      <c r="BN18" s="94">
        <f>IF(Input!$H$8&lt;BN1,BM18,IF(Input!$C$4&lt;&gt;"",IF(AND(BN$1&gt;=Input!$H$23,BN$1&lt;=Input!$I$23),Input!$B$23,0),0))</f>
        <v>0</v>
      </c>
      <c r="BO18" s="94">
        <f>IF(Input!$H$8&lt;BO1,BN18,IF(Input!$C$4&lt;&gt;"",IF(AND(BO$1&gt;=Input!$H$23,BO$1&lt;=Input!$I$23),Input!$B$23,0),0))</f>
        <v>0</v>
      </c>
      <c r="BP18" s="94">
        <f>IF(Input!$H$8&lt;BP1,BO18,IF(Input!$C$4&lt;&gt;"",IF(AND(BP$1&gt;=Input!$H$23,BP$1&lt;=Input!$I$23),Input!$B$23,0),0))</f>
        <v>0</v>
      </c>
      <c r="BQ18" s="94">
        <f>IF(Input!$H$8&lt;BQ1,BP18,IF(Input!$C$4&lt;&gt;"",IF(AND(BQ$1&gt;=Input!$H$23,BQ$1&lt;=Input!$I$23),Input!$B$23,0),0))</f>
        <v>0</v>
      </c>
      <c r="BR18" s="94">
        <f>IF(Input!$H$8&lt;BR1,BQ18,IF(Input!$C$4&lt;&gt;"",IF(AND(BR$1&gt;=Input!$H$23,BR$1&lt;=Input!$I$23),Input!$B$23,0),0))</f>
        <v>0</v>
      </c>
      <c r="BS18" s="94">
        <f>IF(Input!$H$8&lt;BS1,BR18,IF(Input!$C$4&lt;&gt;"",IF(AND(BS$1&gt;=Input!$H$23,BS$1&lt;=Input!$I$23),Input!$B$23,0),0))</f>
        <v>0</v>
      </c>
      <c r="BT18" s="94">
        <f>IF(Input!$H$8&lt;BT1,BS18,IF(Input!$C$4&lt;&gt;"",IF(AND(BT$1&gt;=Input!$H$23,BT$1&lt;=Input!$I$23),Input!$B$23,0),0))</f>
        <v>0</v>
      </c>
      <c r="BU18" s="94">
        <f>IF(Input!$H$8&lt;BU1,BT18,IF(Input!$C$4&lt;&gt;"",IF(AND(BU$1&gt;=Input!$H$23,BU$1&lt;=Input!$I$23),Input!$B$23,0),0))</f>
        <v>0</v>
      </c>
      <c r="BV18" s="94">
        <f>IF(Input!$H$8&lt;BV1,BU18,IF(Input!$C$4&lt;&gt;"",IF(AND(BV$1&gt;=Input!$H$23,BV$1&lt;=Input!$I$23),Input!$B$23,0),0))</f>
        <v>0</v>
      </c>
      <c r="BW18" s="94">
        <f>IF(Input!$H$8&lt;BW1,BV18,IF(Input!$C$4&lt;&gt;"",IF(AND(BW$1&gt;=Input!$H$23,BW$1&lt;=Input!$I$23),Input!$B$23,0),0))</f>
        <v>0</v>
      </c>
      <c r="BX18" s="94">
        <f>IF(Input!$H$8&lt;BX1,BW18,IF(Input!$C$4&lt;&gt;"",IF(AND(BX$1&gt;=Input!$H$23,BX$1&lt;=Input!$I$23),Input!$B$23,0),0))</f>
        <v>0</v>
      </c>
      <c r="BY18" s="94">
        <f>IF(Input!$H$8&lt;BY1,BX18,IF(Input!$C$4&lt;&gt;"",IF(AND(BY$1&gt;=Input!$H$23,BY$1&lt;=Input!$I$23),Input!$B$23,0),0))</f>
        <v>0</v>
      </c>
      <c r="BZ18" s="94">
        <f>IF(Input!$H$8&lt;BZ1,BY18,IF(Input!$C$4&lt;&gt;"",IF(AND(BZ$1&gt;=Input!$H$23,BZ$1&lt;=Input!$I$23),Input!$B$23,0),0))</f>
        <v>0</v>
      </c>
      <c r="CA18" s="94">
        <f>IF(Input!$H$8&lt;CA1,BZ18,IF(Input!$C$4&lt;&gt;"",IF(AND(CA$1&gt;=Input!$H$23,CA$1&lt;=Input!$I$23),Input!$B$23,0),0))</f>
        <v>0</v>
      </c>
      <c r="CB18" s="94">
        <f>IF(Input!$H$8&lt;CB1,CA18,IF(Input!$C$4&lt;&gt;"",IF(AND(CB$1&gt;=Input!$H$23,CB$1&lt;=Input!$I$23),Input!$B$23,0),0))</f>
        <v>0</v>
      </c>
      <c r="CC18" s="94">
        <f>IF(Input!$H$8&lt;CC1,CB18,IF(Input!$C$4&lt;&gt;"",IF(AND(CC$1&gt;=Input!$H$23,CC$1&lt;=Input!$I$23),Input!$B$23,0),0))</f>
        <v>0</v>
      </c>
      <c r="CD18" s="94">
        <f>IF(Input!$H$8&lt;CD1,CC18,IF(Input!$C$4&lt;&gt;"",IF(AND(CD$1&gt;=Input!$H$23,CD$1&lt;=Input!$I$23),Input!$B$23,0),0))</f>
        <v>0</v>
      </c>
      <c r="CE18" s="94">
        <f>IF(Input!$H$8&lt;CE1,CD18,IF(Input!$C$4&lt;&gt;"",IF(AND(CE$1&gt;=Input!$H$23,CE$1&lt;=Input!$I$23),Input!$B$23,0),0))</f>
        <v>0</v>
      </c>
      <c r="CF18" s="94">
        <f>IF(Input!$H$8&lt;CF1,CE18,IF(Input!$C$4&lt;&gt;"",IF(AND(CF$1&gt;=Input!$H$23,CF$1&lt;=Input!$I$23),Input!$B$23,0),0))</f>
        <v>0</v>
      </c>
      <c r="CG18" s="94">
        <f>IF(Input!$H$8&lt;CG1,CF18,IF(Input!$C$4&lt;&gt;"",IF(AND(CG$1&gt;=Input!$H$23,CG$1&lt;=Input!$I$23),Input!$B$23,0),0))</f>
        <v>0</v>
      </c>
      <c r="CH18" s="94">
        <f>IF(Input!$H$8&lt;CH1,CG18,IF(Input!$C$4&lt;&gt;"",IF(AND(CH$1&gt;=Input!$H$23,CH$1&lt;=Input!$I$23),Input!$B$23,0),0))</f>
        <v>0</v>
      </c>
      <c r="CI18" s="94">
        <f>IF(Input!$H$8&lt;CI1,CH18,IF(Input!$C$4&lt;&gt;"",IF(AND(CI$1&gt;=Input!$H$23,CI$1&lt;=Input!$I$23),Input!$B$23,0),0))</f>
        <v>0</v>
      </c>
      <c r="CJ18" s="94">
        <f>IF(Input!$H$8&lt;CJ1,CI18,IF(Input!$C$4&lt;&gt;"",IF(AND(CJ$1&gt;=Input!$H$23,CJ$1&lt;=Input!$I$23),Input!$B$23,0),0))</f>
        <v>0</v>
      </c>
      <c r="CK18" s="94">
        <f>IF(Input!$H$8&lt;CK1,CJ18,IF(Input!$C$4&lt;&gt;"",IF(AND(CK$1&gt;=Input!$H$23,CK$1&lt;=Input!$I$23),Input!$B$23,0),0))</f>
        <v>0</v>
      </c>
      <c r="CL18" s="94">
        <f>IF(Input!$H$8&lt;CL1,CK18,IF(Input!$C$4&lt;&gt;"",IF(AND(CL$1&gt;=Input!$H$23,CL$1&lt;=Input!$I$23),Input!$B$23,0),0))</f>
        <v>0</v>
      </c>
      <c r="CM18" s="94">
        <f>IF(Input!$H$8&lt;CM1,CL18,IF(Input!$C$4&lt;&gt;"",IF(AND(CM$1&gt;=Input!$H$23,CM$1&lt;=Input!$I$23),Input!$B$23,0),0))</f>
        <v>0</v>
      </c>
      <c r="CN18" s="94">
        <f>IF(Input!$H$8&lt;CN1,CM18,IF(Input!$C$4&lt;&gt;"",IF(AND(CN$1&gt;=Input!$H$23,CN$1&lt;=Input!$I$23),Input!$B$23,0),0))</f>
        <v>0</v>
      </c>
      <c r="CO18" s="94">
        <f>IF(Input!$H$8&lt;CO1,CN18,IF(Input!$C$4&lt;&gt;"",IF(AND(CO$1&gt;=Input!$H$23,CO$1&lt;=Input!$I$23),Input!$B$23,0),0))</f>
        <v>0</v>
      </c>
      <c r="CP18" s="94">
        <f>IF(Input!$H$8&lt;CP1,CO18,IF(Input!$C$4&lt;&gt;"",IF(AND(CP$1&gt;=Input!$H$23,CP$1&lt;=Input!$I$23),Input!$B$23,0),0))</f>
        <v>0</v>
      </c>
      <c r="CQ18" s="94">
        <f>IF(Input!$H$8&lt;CQ1,CP18,IF(Input!$C$4&lt;&gt;"",IF(AND(CQ$1&gt;=Input!$H$23,CQ$1&lt;=Input!$I$23),Input!$B$23,0),0))</f>
        <v>0</v>
      </c>
      <c r="CR18" s="94">
        <f>IF(Input!$H$8&lt;CR1,CQ18,IF(Input!$C$4&lt;&gt;"",IF(AND(CR$1&gt;=Input!$H$23,CR$1&lt;=Input!$I$23),Input!$B$23,0),0))</f>
        <v>0</v>
      </c>
      <c r="CS18" s="94">
        <f>IF(Input!$H$8&lt;CS1,CR18,IF(Input!$C$4&lt;&gt;"",IF(AND(CS$1&gt;=Input!$H$23,CS$1&lt;=Input!$I$23),Input!$B$23,0),0))</f>
        <v>0</v>
      </c>
      <c r="CT18" s="94">
        <f>IF(Input!$H$8&lt;CT1,CS18,IF(Input!$C$4&lt;&gt;"",IF(AND(CT$1&gt;=Input!$H$23,CT$1&lt;=Input!$I$23),Input!$B$23,0),0))</f>
        <v>0</v>
      </c>
      <c r="CU18" s="94">
        <f>IF(Input!$H$8&lt;CU1,CT18,IF(Input!$C$4&lt;&gt;"",IF(AND(CU$1&gt;=Input!$H$23,CU$1&lt;=Input!$I$23),Input!$B$23,0),0))</f>
        <v>0</v>
      </c>
      <c r="CV18" s="94">
        <f>IF(Input!$H$8&lt;CV1,CU18,IF(Input!$C$4&lt;&gt;"",IF(AND(CV$1&gt;=Input!$H$23,CV$1&lt;=Input!$I$23),Input!$B$23,0),0))</f>
        <v>0</v>
      </c>
      <c r="CW18" s="94">
        <f>IF(Input!$H$8&lt;CW1,CV18,IF(Input!$C$4&lt;&gt;"",IF(AND(CW$1&gt;=Input!$H$23,CW$1&lt;=Input!$I$23),Input!$B$23,0),0))</f>
        <v>0</v>
      </c>
      <c r="CX18" s="94">
        <f>IF(Input!$H$8&lt;CX1,CW18,IF(Input!$C$4&lt;&gt;"",IF(AND(CX$1&gt;=Input!$H$23,CX$1&lt;=Input!$I$23),Input!$B$23,0),0))</f>
        <v>0</v>
      </c>
      <c r="CY18" s="94">
        <f>IF(Input!$H$8&lt;CY1,CX18,IF(Input!$C$4&lt;&gt;"",IF(AND(CY$1&gt;=Input!$H$23,CY$1&lt;=Input!$I$23),Input!$B$23,0),0))</f>
        <v>0</v>
      </c>
      <c r="CZ18" s="94">
        <f>IF(Input!$H$8&lt;CZ1,CY18,IF(Input!$C$4&lt;&gt;"",IF(AND(CZ$1&gt;=Input!$H$23,CZ$1&lt;=Input!$I$23),Input!$B$23,0),0))</f>
        <v>0</v>
      </c>
      <c r="DA18" s="94">
        <f>IF(Input!$H$8&lt;DA1,CZ18,IF(Input!$C$4&lt;&gt;"",IF(AND(DA$1&gt;=Input!$H$23,DA$1&lt;=Input!$I$23),Input!$B$23,0),0))</f>
        <v>0</v>
      </c>
      <c r="DB18" s="94">
        <f>IF(Input!$H$8&lt;DB1,DA18,IF(Input!$C$4&lt;&gt;"",IF(AND(DB$1&gt;=Input!$H$23,DB$1&lt;=Input!$I$23),Input!$B$23,0),0))</f>
        <v>0</v>
      </c>
      <c r="DC18" s="94">
        <f>IF(Input!$H$8&lt;DC1,DB18,IF(Input!$C$4&lt;&gt;"",IF(AND(DC$1&gt;=Input!$H$23,DC$1&lt;=Input!$I$23),Input!$B$23,0),0))</f>
        <v>0</v>
      </c>
      <c r="DD18" s="94">
        <f>IF(Input!$H$8&lt;DD1,DC18,IF(Input!$C$4&lt;&gt;"",IF(AND(DD$1&gt;=Input!$H$23,DD$1&lt;=Input!$I$23),Input!$B$23,0),0))</f>
        <v>0</v>
      </c>
      <c r="DE18" s="94">
        <f>IF(Input!$H$8&lt;DE1,DD18,IF(Input!$C$4&lt;&gt;"",IF(AND(DE$1&gt;=Input!$H$23,DE$1&lt;=Input!$I$23),Input!$B$23,0),0))</f>
        <v>0</v>
      </c>
      <c r="DF18" s="94">
        <f>IF(Input!$H$8&lt;DF1,DE18,IF(Input!$C$4&lt;&gt;"",IF(AND(DF$1&gt;=Input!$H$23,DF$1&lt;=Input!$I$23),Input!$B$23,0),0))</f>
        <v>0</v>
      </c>
      <c r="DG18" s="94">
        <f>IF(Input!$H$8&lt;DG1,DF18,IF(Input!$C$4&lt;&gt;"",IF(AND(DG$1&gt;=Input!$H$23,DG$1&lt;=Input!$I$23),Input!$B$23,0),0))</f>
        <v>0</v>
      </c>
      <c r="DH18" s="94">
        <f>IF(Input!$H$8&lt;DH1,DG18,IF(Input!$C$4&lt;&gt;"",IF(AND(DH$1&gt;=Input!$H$23,DH$1&lt;=Input!$I$23),Input!$B$23,0),0))</f>
        <v>0</v>
      </c>
      <c r="DI18" s="94">
        <f>IF(Input!$H$8&lt;DI1,DH18,IF(Input!$C$4&lt;&gt;"",IF(AND(DI$1&gt;=Input!$H$23,DI$1&lt;=Input!$I$23),Input!$B$23,0),0))</f>
        <v>0</v>
      </c>
      <c r="DJ18" s="94">
        <f>IF(Input!$H$8&lt;DJ1,DI18,IF(Input!$C$4&lt;&gt;"",IF(AND(DJ$1&gt;=Input!$H$23,DJ$1&lt;=Input!$I$23),Input!$B$23,0),0))</f>
        <v>0</v>
      </c>
      <c r="DK18" s="94">
        <f>IF(Input!$H$8&lt;DK1,DJ18,IF(Input!$C$4&lt;&gt;"",IF(AND(DK$1&gt;=Input!$H$23,DK$1&lt;=Input!$I$23),Input!$B$23,0),0))</f>
        <v>0</v>
      </c>
      <c r="DL18" s="94">
        <f>IF(Input!$H$8&lt;DL1,DK18,IF(Input!$C$4&lt;&gt;"",IF(AND(DL$1&gt;=Input!$H$23,DL$1&lt;=Input!$I$23),Input!$B$23,0),0))</f>
        <v>0</v>
      </c>
      <c r="DM18" s="94">
        <f>IF(Input!$H$8&lt;DM1,DL18,IF(Input!$C$4&lt;&gt;"",IF(AND(DM$1&gt;=Input!$H$23,DM$1&lt;=Input!$I$23),Input!$B$23,0),0))</f>
        <v>0</v>
      </c>
      <c r="DN18" s="94">
        <f>IF(Input!$H$8&lt;DN1,DM18,IF(Input!$C$4&lt;&gt;"",IF(AND(DN$1&gt;=Input!$H$23,DN$1&lt;=Input!$I$23),Input!$B$23,0),0))</f>
        <v>0</v>
      </c>
      <c r="DO18" s="94">
        <f>IF(Input!$H$8&lt;DO1,DN18,IF(Input!$C$4&lt;&gt;"",IF(AND(DO$1&gt;=Input!$H$23,DO$1&lt;=Input!$I$23),Input!$B$23,0),0))</f>
        <v>0</v>
      </c>
      <c r="DP18" s="94">
        <f>IF(Input!$H$8&lt;DP1,DO18,IF(Input!$C$4&lt;&gt;"",IF(AND(DP$1&gt;=Input!$H$23,DP$1&lt;=Input!$I$23),Input!$B$23,0),0))</f>
        <v>0</v>
      </c>
      <c r="DQ18" s="94">
        <f>IF(Input!$H$8&lt;DQ1,DP18,IF(Input!$C$4&lt;&gt;"",IF(AND(DQ$1&gt;=Input!$H$23,DQ$1&lt;=Input!$I$23),Input!$B$23,0),0))</f>
        <v>0</v>
      </c>
      <c r="DR18" s="94">
        <f>IF(Input!$H$8&lt;DR1,DQ18,IF(Input!$C$4&lt;&gt;"",IF(AND(DR$1&gt;=Input!$H$23,DR$1&lt;=Input!$I$23),Input!$B$23,0),0))</f>
        <v>0</v>
      </c>
      <c r="DS18" s="94">
        <f>IF(Input!$H$8&lt;DS1,DR18,IF(Input!$C$4&lt;&gt;"",IF(AND(DS$1&gt;=Input!$H$23,DS$1&lt;=Input!$I$23),Input!$B$23,0),0))</f>
        <v>0</v>
      </c>
      <c r="DT18" s="94">
        <f>IF(Input!$H$8&lt;DT1,DS18,IF(Input!$C$4&lt;&gt;"",IF(AND(DT$1&gt;=Input!$H$23,DT$1&lt;=Input!$I$23),Input!$B$23,0),0))</f>
        <v>0</v>
      </c>
      <c r="DU18" s="94">
        <f>IF(Input!$H$8&lt;DU1,DT18,IF(Input!$C$4&lt;&gt;"",IF(AND(DU$1&gt;=Input!$H$23,DU$1&lt;=Input!$I$23),Input!$B$23,0),0))</f>
        <v>0</v>
      </c>
      <c r="DV18" s="94">
        <f>IF(Input!$H$8&lt;DV1,DU18,IF(Input!$C$4&lt;&gt;"",IF(AND(DV$1&gt;=Input!$H$23,DV$1&lt;=Input!$I$23),Input!$B$23,0),0))</f>
        <v>0</v>
      </c>
      <c r="DW18" s="94">
        <f>IF(Input!$H$8&lt;DW1,DV18,IF(Input!$C$4&lt;&gt;"",IF(AND(DW$1&gt;=Input!$H$23,DW$1&lt;=Input!$I$23),Input!$B$23,0),0))</f>
        <v>0</v>
      </c>
      <c r="DX18" s="94">
        <f>IF(Input!$H$8&lt;DX1,DW18,IF(Input!$C$4&lt;&gt;"",IF(AND(DX$1&gt;=Input!$H$23,DX$1&lt;=Input!$I$23),Input!$B$23,0),0))</f>
        <v>0</v>
      </c>
      <c r="DY18" s="94">
        <f>IF(Input!$H$8&lt;DY1,DX18,IF(Input!$C$4&lt;&gt;"",IF(AND(DY$1&gt;=Input!$H$23,DY$1&lt;=Input!$I$23),Input!$B$23,0),0))</f>
        <v>0</v>
      </c>
      <c r="DZ18" s="94">
        <f>IF(Input!$H$8&lt;DZ1,DY18,IF(Input!$C$4&lt;&gt;"",IF(AND(DZ$1&gt;=Input!$H$23,DZ$1&lt;=Input!$I$23),Input!$B$23,0),0))</f>
        <v>0</v>
      </c>
      <c r="EA18" s="94">
        <f>IF(Input!$H$8&lt;EA1,DZ18,IF(Input!$C$4&lt;&gt;"",IF(AND(EA$1&gt;=Input!$H$23,EA$1&lt;=Input!$I$23),Input!$B$23,0),0))</f>
        <v>0</v>
      </c>
      <c r="EB18" s="94">
        <f>IF(Input!$H$8&lt;EB1,EA18,IF(Input!$C$4&lt;&gt;"",IF(AND(EB$1&gt;=Input!$H$23,EB$1&lt;=Input!$I$23),Input!$B$23,0),0))</f>
        <v>0</v>
      </c>
      <c r="EC18" s="94">
        <f>IF(Input!$H$8&lt;EC1,EB18,IF(Input!$C$4&lt;&gt;"",IF(AND(EC$1&gt;=Input!$H$23,EC$1&lt;=Input!$I$23),Input!$B$23,0),0))</f>
        <v>0</v>
      </c>
      <c r="ED18" s="94">
        <f>IF(Input!$H$8&lt;ED1,EC18,IF(Input!$C$4&lt;&gt;"",IF(AND(ED$1&gt;=Input!$H$23,ED$1&lt;=Input!$I$23),Input!$B$23,0),0))</f>
        <v>0</v>
      </c>
      <c r="EE18" s="94">
        <f>IF(Input!$H$8&lt;EE1,ED18,IF(Input!$C$4&lt;&gt;"",IF(AND(EE$1&gt;=Input!$H$23,EE$1&lt;=Input!$I$23),Input!$B$23,0),0))</f>
        <v>0</v>
      </c>
      <c r="EF18" s="94">
        <f>IF(Input!$H$8&lt;EF1,EE18,IF(Input!$C$4&lt;&gt;"",IF(AND(EF$1&gt;=Input!$H$23,EF$1&lt;=Input!$I$23),Input!$B$23,0),0))</f>
        <v>0</v>
      </c>
      <c r="EG18" s="94">
        <f>IF(Input!$H$8&lt;EG1,EF18,IF(Input!$C$4&lt;&gt;"",IF(AND(EG$1&gt;=Input!$H$23,EG$1&lt;=Input!$I$23),Input!$B$23,0),0))</f>
        <v>0</v>
      </c>
      <c r="EH18" s="94">
        <f>IF(Input!$H$8&lt;EH1,EG18,IF(Input!$C$4&lt;&gt;"",IF(AND(EH$1&gt;=Input!$H$23,EH$1&lt;=Input!$I$23),Input!$B$23,0),0))</f>
        <v>0</v>
      </c>
      <c r="EI18" s="94">
        <f>IF(Input!$H$8&lt;EI1,EH18,IF(Input!$C$4&lt;&gt;"",IF(AND(EI$1&gt;=Input!$H$23,EI$1&lt;=Input!$I$23),Input!$B$23,0),0))</f>
        <v>0</v>
      </c>
      <c r="EJ18" s="94">
        <f>IF(Input!$H$8&lt;EJ1,EI18,IF(Input!$C$4&lt;&gt;"",IF(AND(EJ$1&gt;=Input!$H$23,EJ$1&lt;=Input!$I$23),Input!$B$23,0),0))</f>
        <v>0</v>
      </c>
      <c r="EK18" s="94">
        <f>IF(Input!$H$8&lt;EK1,EJ18,IF(Input!$C$4&lt;&gt;"",IF(AND(EK$1&gt;=Input!$H$23,EK$1&lt;=Input!$I$23),Input!$B$23,0),0))</f>
        <v>0</v>
      </c>
      <c r="EL18" s="94">
        <f>IF(Input!$H$8&lt;EL1,EK18,IF(Input!$C$4&lt;&gt;"",IF(AND(EL$1&gt;=Input!$H$23,EL$1&lt;=Input!$I$23),Input!$B$23,0),0))</f>
        <v>0</v>
      </c>
      <c r="EM18" s="94">
        <f>IF(Input!$H$8&lt;EM1,EL18,IF(Input!$C$4&lt;&gt;"",IF(AND(EM$1&gt;=Input!$H$23,EM$1&lt;=Input!$I$23),Input!$B$23,0),0))</f>
        <v>0</v>
      </c>
      <c r="EN18" s="94">
        <f>IF(Input!$H$8&lt;EN1,EM18,IF(Input!$C$4&lt;&gt;"",IF(AND(EN$1&gt;=Input!$H$23,EN$1&lt;=Input!$I$23),Input!$B$23,0),0))</f>
        <v>0</v>
      </c>
      <c r="EO18" s="94">
        <f>IF(Input!$H$8&lt;EO1,EN18,IF(Input!$C$4&lt;&gt;"",IF(AND(EO$1&gt;=Input!$H$23,EO$1&lt;=Input!$I$23),Input!$B$23,0),0))</f>
        <v>0</v>
      </c>
      <c r="EP18" s="94">
        <f>IF(Input!$H$8&lt;EP1,EO18,IF(Input!$C$4&lt;&gt;"",IF(AND(EP$1&gt;=Input!$H$23,EP$1&lt;=Input!$I$23),Input!$B$23,0),0))</f>
        <v>0</v>
      </c>
      <c r="EQ18" s="94">
        <f>IF(Input!$H$8&lt;EQ1,EP18,IF(Input!$C$4&lt;&gt;"",IF(AND(EQ$1&gt;=Input!$H$23,EQ$1&lt;=Input!$I$23),Input!$B$23,0),0))</f>
        <v>0</v>
      </c>
      <c r="ER18" s="94">
        <f>IF(Input!$H$8&lt;ER1,EQ18,IF(Input!$C$4&lt;&gt;"",IF(AND(ER$1&gt;=Input!$H$23,ER$1&lt;=Input!$I$23),Input!$B$23,0),0))</f>
        <v>0</v>
      </c>
      <c r="ES18" s="94">
        <f>IF(Input!$H$8&lt;ES1,ER18,IF(Input!$C$4&lt;&gt;"",IF(AND(ES$1&gt;=Input!$H$23,ES$1&lt;=Input!$I$23),Input!$B$23,0),0))</f>
        <v>0</v>
      </c>
      <c r="ET18" s="94">
        <f>IF(Input!$H$8&lt;ET1,ES18,IF(Input!$C$4&lt;&gt;"",IF(AND(ET$1&gt;=Input!$H$23,ET$1&lt;=Input!$I$23),Input!$B$23,0),0))</f>
        <v>0</v>
      </c>
      <c r="EU18" s="94">
        <f>IF(Input!$H$8&lt;EU1,ET18,IF(Input!$C$4&lt;&gt;"",IF(AND(EU$1&gt;=Input!$H$23,EU$1&lt;=Input!$I$23),Input!$B$23,0),0))</f>
        <v>0</v>
      </c>
      <c r="EV18" s="94">
        <f>IF(Input!$H$8&lt;EV1,EU18,IF(Input!$C$4&lt;&gt;"",IF(AND(EV$1&gt;=Input!$H$23,EV$1&lt;=Input!$I$23),Input!$B$23,0),0))</f>
        <v>0</v>
      </c>
      <c r="EW18" s="94">
        <f>IF(Input!$H$8&lt;EW1,EV18,IF(Input!$C$4&lt;&gt;"",IF(AND(EW$1&gt;=Input!$H$23,EW$1&lt;=Input!$I$23),Input!$B$23,0),0))</f>
        <v>0</v>
      </c>
      <c r="EX18" s="94">
        <f>IF(Input!$H$8&lt;EX1,EW18,IF(Input!$C$4&lt;&gt;"",IF(AND(EX$1&gt;=Input!$H$23,EX$1&lt;=Input!$I$23),Input!$B$23,0),0))</f>
        <v>0</v>
      </c>
      <c r="EY18" s="94">
        <f>IF(Input!$H$8&lt;EY1,EX18,IF(Input!$C$4&lt;&gt;"",IF(AND(EY$1&gt;=Input!$H$23,EY$1&lt;=Input!$I$23),Input!$B$23,0),0))</f>
        <v>0</v>
      </c>
      <c r="EZ18" s="94">
        <f>IF(Input!$H$8&lt;EZ1,EY18,IF(Input!$C$4&lt;&gt;"",IF(AND(EZ$1&gt;=Input!$H$23,EZ$1&lt;=Input!$I$23),Input!$B$23,0),0))</f>
        <v>0</v>
      </c>
      <c r="FA18" s="94">
        <f>IF(Input!$H$8&lt;FA1,EZ18,IF(Input!$C$4&lt;&gt;"",IF(AND(FA$1&gt;=Input!$H$23,FA$1&lt;=Input!$I$23),Input!$B$23,0),0))</f>
        <v>0</v>
      </c>
      <c r="FB18" s="94">
        <f>IF(Input!$H$8&lt;FB1,FA18,IF(Input!$C$4&lt;&gt;"",IF(AND(FB$1&gt;=Input!$H$23,FB$1&lt;=Input!$I$23),Input!$B$23,0),0))</f>
        <v>0</v>
      </c>
      <c r="FC18" s="94">
        <f>IF(Input!$H$8&lt;FC1,FB18,IF(Input!$C$4&lt;&gt;"",IF(AND(FC$1&gt;=Input!$H$23,FC$1&lt;=Input!$I$23),Input!$B$23,0),0))</f>
        <v>0</v>
      </c>
      <c r="FD18" s="94">
        <f>IF(Input!$H$8&lt;FD1,FC18,IF(Input!$C$4&lt;&gt;"",IF(AND(FD$1&gt;=Input!$H$23,FD$1&lt;=Input!$I$23),Input!$B$23,0),0))</f>
        <v>0</v>
      </c>
      <c r="FE18" s="94">
        <f>IF(Input!$H$8&lt;FE1,FD18,IF(Input!$C$4&lt;&gt;"",IF(AND(FE$1&gt;=Input!$H$23,FE$1&lt;=Input!$I$23),Input!$B$23,0),0))</f>
        <v>0</v>
      </c>
      <c r="FF18" s="94">
        <f>IF(Input!$H$8&lt;FF1,FE18,IF(Input!$C$4&lt;&gt;"",IF(AND(FF$1&gt;=Input!$H$23,FF$1&lt;=Input!$I$23),Input!$B$23,0),0))</f>
        <v>0</v>
      </c>
      <c r="FG18" s="94">
        <f>IF(Input!$H$8&lt;FG1,FF18,IF(Input!$C$4&lt;&gt;"",IF(AND(FG$1&gt;=Input!$H$23,FG$1&lt;=Input!$I$23),Input!$B$23,0),0))</f>
        <v>0</v>
      </c>
      <c r="FH18" s="94">
        <f>IF(Input!$H$8&lt;FH1,FG18,IF(Input!$C$4&lt;&gt;"",IF(AND(FH$1&gt;=Input!$H$23,FH$1&lt;=Input!$I$23),Input!$B$23,0),0))</f>
        <v>0</v>
      </c>
      <c r="FI18" s="94">
        <f>IF(Input!$H$8&lt;FI1,FH18,IF(Input!$C$4&lt;&gt;"",IF(AND(FI$1&gt;=Input!$H$23,FI$1&lt;=Input!$I$23),Input!$B$23,0),0))</f>
        <v>0</v>
      </c>
      <c r="FJ18" s="94">
        <f>IF(Input!$H$8&lt;FJ1,FI18,IF(Input!$C$4&lt;&gt;"",IF(AND(FJ$1&gt;=Input!$H$23,FJ$1&lt;=Input!$I$23),Input!$B$23,0),0))</f>
        <v>0</v>
      </c>
      <c r="FK18" s="94">
        <f>IF(Input!$H$8&lt;FK1,FJ18,IF(Input!$C$4&lt;&gt;"",IF(AND(FK$1&gt;=Input!$H$23,FK$1&lt;=Input!$I$23),Input!$B$23,0),0))</f>
        <v>0</v>
      </c>
      <c r="FL18" s="94">
        <f>IF(Input!$H$8&lt;FL1,FK18,IF(Input!$C$4&lt;&gt;"",IF(AND(FL$1&gt;=Input!$H$23,FL$1&lt;=Input!$I$23),Input!$B$23,0),0))</f>
        <v>0</v>
      </c>
      <c r="FM18" s="94">
        <f>IF(Input!$H$8&lt;FM1,FL18,IF(Input!$C$4&lt;&gt;"",IF(AND(FM$1&gt;=Input!$H$23,FM$1&lt;=Input!$I$23),Input!$B$23,0),0))</f>
        <v>0</v>
      </c>
      <c r="FN18" s="94">
        <f>IF(Input!$H$8&lt;FN1,FM18,IF(Input!$C$4&lt;&gt;"",IF(AND(FN$1&gt;=Input!$H$23,FN$1&lt;=Input!$I$23),Input!$B$23,0),0))</f>
        <v>0</v>
      </c>
      <c r="FO18" s="94">
        <f>IF(Input!$H$8&lt;FO1,FN18,IF(Input!$C$4&lt;&gt;"",IF(AND(FO$1&gt;=Input!$H$23,FO$1&lt;=Input!$I$23),Input!$B$23,0),0))</f>
        <v>0</v>
      </c>
      <c r="FP18" s="94">
        <f>IF(Input!$H$8&lt;FP1,FO18,IF(Input!$C$4&lt;&gt;"",IF(AND(FP$1&gt;=Input!$H$23,FP$1&lt;=Input!$I$23),Input!$B$23,0),0))</f>
        <v>0</v>
      </c>
      <c r="FQ18" s="94">
        <f>IF(Input!$H$8&lt;FQ1,FP18,IF(Input!$C$4&lt;&gt;"",IF(AND(FQ$1&gt;=Input!$H$23,FQ$1&lt;=Input!$I$23),Input!$B$23,0),0))</f>
        <v>0</v>
      </c>
      <c r="FR18" s="94">
        <f>IF(Input!$H$8&lt;FR1,FQ18,IF(Input!$C$4&lt;&gt;"",IF(AND(FR$1&gt;=Input!$H$23,FR$1&lt;=Input!$I$23),Input!$B$23,0),0))</f>
        <v>0</v>
      </c>
      <c r="FS18" s="94">
        <f>IF(Input!$H$8&lt;FS1,FR18,IF(Input!$C$4&lt;&gt;"",IF(AND(FS$1&gt;=Input!$H$23,FS$1&lt;=Input!$I$23),Input!$B$23,0),0))</f>
        <v>0</v>
      </c>
      <c r="FT18" s="94">
        <f>IF(Input!$H$8&lt;FT1,FS18,IF(Input!$C$4&lt;&gt;"",IF(AND(FT$1&gt;=Input!$H$23,FT$1&lt;=Input!$I$23),Input!$B$23,0),0))</f>
        <v>0</v>
      </c>
      <c r="FU18" s="94">
        <f>IF(Input!$H$8&lt;FU1,FT18,IF(Input!$C$4&lt;&gt;"",IF(AND(FU$1&gt;=Input!$H$23,FU$1&lt;=Input!$I$23),Input!$B$23,0),0))</f>
        <v>0</v>
      </c>
      <c r="FV18" s="94">
        <f>IF(Input!$H$8&lt;FV1,FU18,IF(Input!$C$4&lt;&gt;"",IF(AND(FV$1&gt;=Input!$H$23,FV$1&lt;=Input!$I$23),Input!$B$23,0),0))</f>
        <v>0</v>
      </c>
      <c r="FW18" s="94">
        <f>IF(Input!$H$8&lt;FW1,FV18,IF(Input!$C$4&lt;&gt;"",IF(AND(FW$1&gt;=Input!$H$23,FW$1&lt;=Input!$I$23),Input!$B$23,0),0))</f>
        <v>0</v>
      </c>
      <c r="FX18" s="94">
        <f>IF(Input!$H$8&lt;FX1,FW18,IF(Input!$C$4&lt;&gt;"",IF(AND(FX$1&gt;=Input!$H$23,FX$1&lt;=Input!$I$23),Input!$B$23,0),0))</f>
        <v>0</v>
      </c>
      <c r="FY18" s="94">
        <f>IF(Input!$H$8&lt;FY1,FX18,IF(Input!$C$4&lt;&gt;"",IF(AND(FY$1&gt;=Input!$H$23,FY$1&lt;=Input!$I$23),Input!$B$23,0),0))</f>
        <v>0</v>
      </c>
      <c r="FZ18" s="94">
        <f>IF(Input!$H$8&lt;FZ1,FY18,IF(Input!$C$4&lt;&gt;"",IF(AND(FZ$1&gt;=Input!$H$23,FZ$1&lt;=Input!$I$23),Input!$B$23,0),0))</f>
        <v>0</v>
      </c>
      <c r="GA18" s="94">
        <f>IF(Input!$H$8&lt;GA1,FZ18,IF(Input!$C$4&lt;&gt;"",IF(AND(GA$1&gt;=Input!$H$23,GA$1&lt;=Input!$I$23),Input!$B$23,0),0))</f>
        <v>0</v>
      </c>
      <c r="GB18" s="94">
        <f>IF(Input!$H$8&lt;GB1,GA18,IF(Input!$C$4&lt;&gt;"",IF(AND(GB$1&gt;=Input!$H$23,GB$1&lt;=Input!$I$23),Input!$B$23,0),0))</f>
        <v>0</v>
      </c>
      <c r="GC18" s="94">
        <f>IF(Input!$H$8&lt;GC1,GB18,IF(Input!$C$4&lt;&gt;"",IF(AND(GC$1&gt;=Input!$H$23,GC$1&lt;=Input!$I$23),Input!$B$23,0),0))</f>
        <v>0</v>
      </c>
      <c r="GD18" s="94">
        <f>IF(Input!$H$8&lt;GD1,GC18,IF(Input!$C$4&lt;&gt;"",IF(AND(GD$1&gt;=Input!$H$23,GD$1&lt;=Input!$I$23),Input!$B$23,0),0))</f>
        <v>0</v>
      </c>
      <c r="GE18" s="94">
        <f>IF(Input!$H$8&lt;GE1,GD18,IF(Input!$C$4&lt;&gt;"",IF(AND(GE$1&gt;=Input!$H$23,GE$1&lt;=Input!$I$23),Input!$B$23,0),0))</f>
        <v>0</v>
      </c>
      <c r="GF18" s="94">
        <f>IF(Input!$H$8&lt;GF1,GE18,IF(Input!$C$4&lt;&gt;"",IF(AND(GF$1&gt;=Input!$H$23,GF$1&lt;=Input!$I$23),Input!$B$23,0),0))</f>
        <v>0</v>
      </c>
      <c r="GG18" s="94">
        <f>IF(Input!$H$8&lt;GG1,GF18,IF(Input!$C$4&lt;&gt;"",IF(AND(GG$1&gt;=Input!$H$23,GG$1&lt;=Input!$I$23),Input!$B$23,0),0))</f>
        <v>0</v>
      </c>
      <c r="GH18" s="94">
        <f>IF(Input!$H$8&lt;GH1,GG18,IF(Input!$C$4&lt;&gt;"",IF(AND(GH$1&gt;=Input!$H$23,GH$1&lt;=Input!$I$23),Input!$B$23,0),0))</f>
        <v>0</v>
      </c>
      <c r="GI18" s="94">
        <f>IF(Input!$H$8&lt;GI1,GH18,IF(Input!$C$4&lt;&gt;"",IF(AND(GI$1&gt;=Input!$H$23,GI$1&lt;=Input!$I$23),Input!$B$23,0),0))</f>
        <v>0</v>
      </c>
      <c r="GJ18" s="94">
        <f>IF(Input!$H$8&lt;GJ1,GI18,IF(Input!$C$4&lt;&gt;"",IF(AND(GJ$1&gt;=Input!$H$23,GJ$1&lt;=Input!$I$23),Input!$B$23,0),0))</f>
        <v>0</v>
      </c>
      <c r="GK18" s="94">
        <f>IF(Input!$H$8&lt;GK1,GJ18,IF(Input!$C$4&lt;&gt;"",IF(AND(GK$1&gt;=Input!$H$23,GK$1&lt;=Input!$I$23),Input!$B$23,0),0))</f>
        <v>0</v>
      </c>
      <c r="GL18" s="94">
        <f>IF(Input!$H$8&lt;GL1,GK18,IF(Input!$C$4&lt;&gt;"",IF(AND(GL$1&gt;=Input!$H$23,GL$1&lt;=Input!$I$23),Input!$B$23,0),0))</f>
        <v>0</v>
      </c>
      <c r="GM18" s="94">
        <f>IF(Input!$H$8&lt;GM1,GL18,IF(Input!$C$4&lt;&gt;"",IF(AND(GM$1&gt;=Input!$H$23,GM$1&lt;=Input!$I$23),Input!$B$23,0),0))</f>
        <v>0</v>
      </c>
      <c r="GN18" s="94">
        <f>IF(Input!$H$8&lt;GN1,GM18,IF(Input!$C$4&lt;&gt;"",IF(AND(GN$1&gt;=Input!$H$23,GN$1&lt;=Input!$I$23),Input!$B$23,0),0))</f>
        <v>0</v>
      </c>
      <c r="GO18" s="94">
        <f>IF(Input!$H$8&lt;GO1,GN18,IF(Input!$C$4&lt;&gt;"",IF(AND(GO$1&gt;=Input!$H$23,GO$1&lt;=Input!$I$23),Input!$B$23,0),0))</f>
        <v>0</v>
      </c>
      <c r="GP18" s="94">
        <f>IF(Input!$H$8&lt;GP1,GO18,IF(Input!$C$4&lt;&gt;"",IF(AND(GP$1&gt;=Input!$H$23,GP$1&lt;=Input!$I$23),Input!$B$23,0),0))</f>
        <v>0</v>
      </c>
      <c r="GQ18" s="94">
        <f>IF(Input!$H$8&lt;GQ1,GP18,IF(Input!$C$4&lt;&gt;"",IF(AND(GQ$1&gt;=Input!$H$23,GQ$1&lt;=Input!$I$23),Input!$B$23,0),0))</f>
        <v>0</v>
      </c>
      <c r="GR18" s="94">
        <f>IF(Input!$H$8&lt;GR1,GQ18,IF(Input!$C$4&lt;&gt;"",IF(AND(GR$1&gt;=Input!$H$23,GR$1&lt;=Input!$I$23),Input!$B$23,0),0))</f>
        <v>0</v>
      </c>
      <c r="GS18" s="94">
        <f>IF(Input!$H$8&lt;GS1,GR18,IF(Input!$C$4&lt;&gt;"",IF(AND(GS$1&gt;=Input!$H$23,GS$1&lt;=Input!$I$23),Input!$B$23,0),0))</f>
        <v>0</v>
      </c>
      <c r="GT18" s="94">
        <f>IF(Input!$H$8&lt;GT1,GS18,IF(Input!$C$4&lt;&gt;"",IF(AND(GT$1&gt;=Input!$H$23,GT$1&lt;=Input!$I$23),Input!$B$23,0),0))</f>
        <v>0</v>
      </c>
      <c r="GU18" s="94">
        <f>IF(Input!$H$8&lt;GU1,GT18,IF(Input!$C$4&lt;&gt;"",IF(AND(GU$1&gt;=Input!$H$23,GU$1&lt;=Input!$I$23),Input!$B$23,0),0))</f>
        <v>0</v>
      </c>
      <c r="GV18" s="94">
        <f>IF(Input!$H$8&lt;GV1,GU18,IF(Input!$C$4&lt;&gt;"",IF(AND(GV$1&gt;=Input!$H$23,GV$1&lt;=Input!$I$23),Input!$B$23,0),0))</f>
        <v>0</v>
      </c>
      <c r="GW18" s="94">
        <f>IF(Input!$H$8&lt;GW1,GV18,IF(Input!$C$4&lt;&gt;"",IF(AND(GW$1&gt;=Input!$H$23,GW$1&lt;=Input!$I$23),Input!$B$23,0),0))</f>
        <v>0</v>
      </c>
      <c r="GX18" s="94">
        <f>IF(Input!$H$8&lt;GX1,GW18,IF(Input!$C$4&lt;&gt;"",IF(AND(GX$1&gt;=Input!$H$23,GX$1&lt;=Input!$I$23),Input!$B$23,0),0))</f>
        <v>0</v>
      </c>
      <c r="GY18" s="94">
        <f>IF(Input!$H$8&lt;GY1,GX18,IF(Input!$C$4&lt;&gt;"",IF(AND(GY$1&gt;=Input!$H$23,GY$1&lt;=Input!$I$23),Input!$B$23,0),0))</f>
        <v>0</v>
      </c>
      <c r="GZ18" s="94">
        <f>IF(Input!$H$8&lt;GZ1,GY18,IF(Input!$C$4&lt;&gt;"",IF(AND(GZ$1&gt;=Input!$H$23,GZ$1&lt;=Input!$I$23),Input!$B$23,0),0))</f>
        <v>0</v>
      </c>
      <c r="HA18" s="94">
        <f>IF(Input!$H$8&lt;HA1,GZ18,IF(Input!$C$4&lt;&gt;"",IF(AND(HA$1&gt;=Input!$H$23,HA$1&lt;=Input!$I$23),Input!$B$23,0),0))</f>
        <v>0</v>
      </c>
      <c r="HB18" s="94">
        <f>IF(Input!$H$8&lt;HB1,HA18,IF(Input!$C$4&lt;&gt;"",IF(AND(HB$1&gt;=Input!$H$23,HB$1&lt;=Input!$I$23),Input!$B$23,0),0))</f>
        <v>0</v>
      </c>
      <c r="HC18" s="94">
        <f>IF(Input!$H$8&lt;HC1,HB18,IF(Input!$C$4&lt;&gt;"",IF(AND(HC$1&gt;=Input!$H$23,HC$1&lt;=Input!$I$23),Input!$B$23,0),0))</f>
        <v>0</v>
      </c>
      <c r="HD18" s="94">
        <f>IF(Input!$H$8&lt;HD1,HC18,IF(Input!$C$4&lt;&gt;"",IF(AND(HD$1&gt;=Input!$H$23,HD$1&lt;=Input!$I$23),Input!$B$23,0),0))</f>
        <v>0</v>
      </c>
      <c r="HE18" s="94">
        <f>IF(Input!$H$8&lt;HE1,HD18,IF(Input!$C$4&lt;&gt;"",IF(AND(HE$1&gt;=Input!$H$23,HE$1&lt;=Input!$I$23),Input!$B$23,0),0))</f>
        <v>0</v>
      </c>
      <c r="HF18" s="94">
        <f>IF(Input!$H$8&lt;HF1,HE18,IF(Input!$C$4&lt;&gt;"",IF(AND(HF$1&gt;=Input!$H$23,HF$1&lt;=Input!$I$23),Input!$B$23,0),0))</f>
        <v>0</v>
      </c>
      <c r="HG18" s="94">
        <f>IF(Input!$H$8&lt;HG1,HF18,IF(Input!$C$4&lt;&gt;"",IF(AND(HG$1&gt;=Input!$H$23,HG$1&lt;=Input!$I$23),Input!$B$23,0),0))</f>
        <v>0</v>
      </c>
      <c r="HH18" s="94">
        <f>IF(Input!$H$8&lt;HH1,HG18,IF(Input!$C$4&lt;&gt;"",IF(AND(HH$1&gt;=Input!$H$23,HH$1&lt;=Input!$I$23),Input!$B$23,0),0))</f>
        <v>0</v>
      </c>
      <c r="HI18" s="94">
        <f>IF(Input!$H$8&lt;HI1,HH18,IF(Input!$C$4&lt;&gt;"",IF(AND(HI$1&gt;=Input!$H$23,HI$1&lt;=Input!$I$23),Input!$B$23,0),0))</f>
        <v>0</v>
      </c>
      <c r="HJ18" s="94">
        <f>IF(Input!$H$8&lt;HJ1,HI18,IF(Input!$C$4&lt;&gt;"",IF(AND(HJ$1&gt;=Input!$H$23,HJ$1&lt;=Input!$I$23),Input!$B$23,0),0))</f>
        <v>0</v>
      </c>
      <c r="HK18" s="94">
        <f>IF(Input!$H$8&lt;HK1,HJ18,IF(Input!$C$4&lt;&gt;"",IF(AND(HK$1&gt;=Input!$H$23,HK$1&lt;=Input!$I$23),Input!$B$23,0),0))</f>
        <v>0</v>
      </c>
      <c r="HL18" s="94">
        <f>IF(Input!$H$8&lt;HL1,HK18,IF(Input!$C$4&lt;&gt;"",IF(AND(HL$1&gt;=Input!$H$23,HL$1&lt;=Input!$I$23),Input!$B$23,0),0))</f>
        <v>0</v>
      </c>
      <c r="HM18" s="94">
        <f>IF(Input!$H$8&lt;HM1,HL18,IF(Input!$C$4&lt;&gt;"",IF(AND(HM$1&gt;=Input!$H$23,HM$1&lt;=Input!$I$23),Input!$B$23,0),0))</f>
        <v>0</v>
      </c>
      <c r="HN18" s="94">
        <f>IF(Input!$H$8&lt;HN1,HM18,IF(Input!$C$4&lt;&gt;"",IF(AND(HN$1&gt;=Input!$H$23,HN$1&lt;=Input!$I$23),Input!$B$23,0),0))</f>
        <v>0</v>
      </c>
      <c r="HO18" s="94">
        <f>IF(Input!$H$8&lt;HO1,HN18,IF(Input!$C$4&lt;&gt;"",IF(AND(HO$1&gt;=Input!$H$23,HO$1&lt;=Input!$I$23),Input!$B$23,0),0))</f>
        <v>0</v>
      </c>
      <c r="HP18" s="94">
        <f>IF(Input!$H$8&lt;HP1,HO18,IF(Input!$C$4&lt;&gt;"",IF(AND(HP$1&gt;=Input!$H$23,HP$1&lt;=Input!$I$23),Input!$B$23,0),0))</f>
        <v>0</v>
      </c>
      <c r="HQ18" s="94">
        <f>IF(Input!$H$8&lt;HQ1,HP18,IF(Input!$C$4&lt;&gt;"",IF(AND(HQ$1&gt;=Input!$H$23,HQ$1&lt;=Input!$I$23),Input!$B$23,0),0))</f>
        <v>0</v>
      </c>
      <c r="HR18" s="94">
        <f>IF(Input!$H$8&lt;HR1,HQ18,IF(Input!$C$4&lt;&gt;"",IF(AND(HR$1&gt;=Input!$H$23,HR$1&lt;=Input!$I$23),Input!$B$23,0),0))</f>
        <v>0</v>
      </c>
      <c r="HS18" s="94">
        <f>IF(Input!$H$8&lt;HS1,HR18,IF(Input!$C$4&lt;&gt;"",IF(AND(HS$1&gt;=Input!$H$23,HS$1&lt;=Input!$I$23),Input!$B$23,0),0))</f>
        <v>0</v>
      </c>
      <c r="HT18" s="94">
        <f>IF(Input!$H$8&lt;HT1,HS18,IF(Input!$C$4&lt;&gt;"",IF(AND(HT$1&gt;=Input!$H$23,HT$1&lt;=Input!$I$23),Input!$B$23,0),0))</f>
        <v>0</v>
      </c>
      <c r="HU18" s="94">
        <f>IF(Input!$H$8&lt;HU1,HT18,IF(Input!$C$4&lt;&gt;"",IF(AND(HU$1&gt;=Input!$H$23,HU$1&lt;=Input!$I$23),Input!$B$23,0),0))</f>
        <v>0</v>
      </c>
      <c r="HV18" s="94">
        <f>IF(Input!$H$8&lt;HV1,HU18,IF(Input!$C$4&lt;&gt;"",IF(AND(HV$1&gt;=Input!$H$23,HV$1&lt;=Input!$I$23),Input!$B$23,0),0))</f>
        <v>0</v>
      </c>
      <c r="HW18" s="94">
        <f>IF(Input!$H$8&lt;HW1,HV18,IF(Input!$C$4&lt;&gt;"",IF(AND(HW$1&gt;=Input!$H$23,HW$1&lt;=Input!$I$23),Input!$B$23,0),0))</f>
        <v>0</v>
      </c>
      <c r="HX18" s="94">
        <f>IF(Input!$H$8&lt;HX1,HW18,IF(Input!$C$4&lt;&gt;"",IF(AND(HX$1&gt;=Input!$H$23,HX$1&lt;=Input!$I$23),Input!$B$23,0),0))</f>
        <v>0</v>
      </c>
      <c r="HY18" s="94">
        <f>IF(Input!$H$8&lt;HY1,HX18,IF(Input!$C$4&lt;&gt;"",IF(AND(HY$1&gt;=Input!$H$23,HY$1&lt;=Input!$I$23),Input!$B$23,0),0))</f>
        <v>0</v>
      </c>
      <c r="HZ18" s="94">
        <f>IF(Input!$H$8&lt;HZ1,HY18,IF(Input!$C$4&lt;&gt;"",IF(AND(HZ$1&gt;=Input!$H$23,HZ$1&lt;=Input!$I$23),Input!$B$23,0),0))</f>
        <v>0</v>
      </c>
      <c r="IA18" s="94">
        <f>IF(Input!$H$8&lt;IA1,HZ18,IF(Input!$C$4&lt;&gt;"",IF(AND(IA$1&gt;=Input!$H$23,IA$1&lt;=Input!$I$23),Input!$B$23,0),0))</f>
        <v>0</v>
      </c>
      <c r="IB18" s="94">
        <f>IF(Input!$H$8&lt;IB1,IA18,IF(Input!$C$4&lt;&gt;"",IF(AND(IB$1&gt;=Input!$H$23,IB$1&lt;=Input!$I$23),Input!$B$23,0),0))</f>
        <v>0</v>
      </c>
      <c r="IC18" s="94">
        <f>IF(Input!$H$8&lt;IC1,IB18,IF(Input!$C$4&lt;&gt;"",IF(AND(IC$1&gt;=Input!$H$23,IC$1&lt;=Input!$I$23),Input!$B$23,0),0))</f>
        <v>0</v>
      </c>
      <c r="ID18" s="94">
        <f>IF(Input!$H$8&lt;ID1,IC18,IF(Input!$C$4&lt;&gt;"",IF(AND(ID$1&gt;=Input!$H$23,ID$1&lt;=Input!$I$23),Input!$B$23,0),0))</f>
        <v>0</v>
      </c>
      <c r="IE18" s="94">
        <f>IF(Input!$H$8&lt;IE1,ID18,IF(Input!$C$4&lt;&gt;"",IF(AND(IE$1&gt;=Input!$H$23,IE$1&lt;=Input!$I$23),Input!$B$23,0),0))</f>
        <v>0</v>
      </c>
      <c r="IF18" s="94">
        <f>IF(Input!$H$8&lt;IF1,IE18,IF(Input!$C$4&lt;&gt;"",IF(AND(IF$1&gt;=Input!$H$23,IF$1&lt;=Input!$I$23),Input!$B$23,0),0))</f>
        <v>0</v>
      </c>
      <c r="IG18" s="94">
        <f>IF(Input!$H$8&lt;IG1,IF18,IF(Input!$C$4&lt;&gt;"",IF(AND(IG$1&gt;=Input!$H$23,IG$1&lt;=Input!$I$23),Input!$B$23,0),0))</f>
        <v>0</v>
      </c>
      <c r="IH18" s="94">
        <f>IF(Input!$H$8&lt;IH1,IG18,IF(Input!$C$4&lt;&gt;"",IF(AND(IH$1&gt;=Input!$H$23,IH$1&lt;=Input!$I$23),Input!$B$23,0),0))</f>
        <v>0</v>
      </c>
      <c r="II18" s="94">
        <f>IF(Input!$H$8&lt;II1,IH18,IF(Input!$C$4&lt;&gt;"",IF(AND(II$1&gt;=Input!$H$23,II$1&lt;=Input!$I$23),Input!$B$23,0),0))</f>
        <v>0</v>
      </c>
      <c r="IJ18" s="94">
        <f>IF(Input!$H$8&lt;IJ1,II18,IF(Input!$C$4&lt;&gt;"",IF(AND(IJ$1&gt;=Input!$H$23,IJ$1&lt;=Input!$I$23),Input!$B$23,0),0))</f>
        <v>0</v>
      </c>
      <c r="IK18" s="94">
        <f>IF(Input!$H$8&lt;IK1,IJ18,IF(Input!$C$4&lt;&gt;"",IF(AND(IK$1&gt;=Input!$H$23,IK$1&lt;=Input!$I$23),Input!$B$23,0),0))</f>
        <v>0</v>
      </c>
      <c r="IL18" s="94">
        <f>IF(Input!$H$8&lt;IL1,IK18,IF(Input!$C$4&lt;&gt;"",IF(AND(IL$1&gt;=Input!$H$23,IL$1&lt;=Input!$I$23),Input!$B$23,0),0))</f>
        <v>0</v>
      </c>
      <c r="IM18" s="94">
        <f>IF(Input!$H$8&lt;IM1,IL18,IF(Input!$C$4&lt;&gt;"",IF(AND(IM$1&gt;=Input!$H$23,IM$1&lt;=Input!$I$23),Input!$B$23,0),0))</f>
        <v>0</v>
      </c>
      <c r="IN18" s="94">
        <f>IF(Input!$H$8&lt;IN1,IM18,IF(Input!$C$4&lt;&gt;"",IF(AND(IN$1&gt;=Input!$H$23,IN$1&lt;=Input!$I$23),Input!$B$23,0),0))</f>
        <v>0</v>
      </c>
      <c r="IO18" s="94">
        <f>IF(Input!$H$8&lt;IO1,IN18,IF(Input!$C$4&lt;&gt;"",IF(AND(IO$1&gt;=Input!$H$23,IO$1&lt;=Input!$I$23),Input!$B$23,0),0))</f>
        <v>0</v>
      </c>
      <c r="IP18" s="94">
        <f>IF(Input!$H$8&lt;IP1,IO18,IF(Input!$C$4&lt;&gt;"",IF(AND(IP$1&gt;=Input!$H$23,IP$1&lt;=Input!$I$23),Input!$B$23,0),0))</f>
        <v>0</v>
      </c>
      <c r="IQ18" s="94">
        <f>IF(Input!$H$8&lt;IQ1,IP18,IF(Input!$C$4&lt;&gt;"",IF(AND(IQ$1&gt;=Input!$H$23,IQ$1&lt;=Input!$I$23),Input!$B$23,0),0))</f>
        <v>0</v>
      </c>
      <c r="IR18" s="94">
        <f>IF(Input!$H$8&lt;IR1,IQ18,IF(Input!$C$4&lt;&gt;"",IF(AND(IR$1&gt;=Input!$H$23,IR$1&lt;=Input!$I$23),Input!$B$23,0),0))</f>
        <v>0</v>
      </c>
      <c r="IS18" s="94">
        <f>IF(Input!$H$8&lt;IS1,IR18,IF(Input!$C$4&lt;&gt;"",IF(AND(IS$1&gt;=Input!$H$23,IS$1&lt;=Input!$I$23),Input!$B$23,0),0))</f>
        <v>0</v>
      </c>
      <c r="IT18" s="94">
        <f>IF(Input!$H$8&lt;IT1,IS18,IF(Input!$C$4&lt;&gt;"",IF(AND(IT$1&gt;=Input!$H$23,IT$1&lt;=Input!$I$23),Input!$B$23,0),0))</f>
        <v>0</v>
      </c>
      <c r="IU18" s="94">
        <f>IF(Input!$H$8&lt;IU1,IT18,IF(Input!$C$4&lt;&gt;"",IF(AND(IU$1&gt;=Input!$H$23,IU$1&lt;=Input!$I$23),Input!$B$23,0),0))</f>
        <v>0</v>
      </c>
      <c r="IV18" s="94">
        <f>IF(Input!$H$8&lt;IV1,IU18,IF(Input!$C$4&lt;&gt;"",IF(AND(IV$1&gt;=Input!$H$23,IV$1&lt;=Input!$I$23),Input!$B$23,0),0))</f>
        <v>0</v>
      </c>
      <c r="IW18" s="94">
        <f>IF(Input!$H$8&lt;IW1,IV18,IF(Input!$C$4&lt;&gt;"",IF(AND(IW$1&gt;=Input!$H$23,IW$1&lt;=Input!$I$23),Input!$B$23,0),0))</f>
        <v>0</v>
      </c>
      <c r="IX18" s="94">
        <f>IF(Input!$H$8&lt;IX1,IW18,IF(Input!$C$4&lt;&gt;"",IF(AND(IX$1&gt;=Input!$H$23,IX$1&lt;=Input!$I$23),Input!$B$23,0),0))</f>
        <v>0</v>
      </c>
      <c r="IY18" s="94">
        <f>IF(Input!$H$8&lt;IY1,IX18,IF(Input!$C$4&lt;&gt;"",IF(AND(IY$1&gt;=Input!$H$23,IY$1&lt;=Input!$I$23),Input!$B$23,0),0))</f>
        <v>0</v>
      </c>
      <c r="IZ18" s="94">
        <f>IF(Input!$H$8&lt;IZ1,IY18,IF(Input!$C$4&lt;&gt;"",IF(AND(IZ$1&gt;=Input!$H$23,IZ$1&lt;=Input!$I$23),Input!$B$23,0),0))</f>
        <v>0</v>
      </c>
      <c r="JA18" s="94">
        <f>IF(Input!$H$8&lt;JA1,IZ18,IF(Input!$C$4&lt;&gt;"",IF(AND(JA$1&gt;=Input!$H$23,JA$1&lt;=Input!$I$23),Input!$B$23,0),0))</f>
        <v>0</v>
      </c>
      <c r="JB18" s="94">
        <f>IF(Input!$H$8&lt;JB1,JA18,IF(Input!$C$4&lt;&gt;"",IF(AND(JB$1&gt;=Input!$H$23,JB$1&lt;=Input!$I$23),Input!$B$23,0),0))</f>
        <v>0</v>
      </c>
      <c r="JC18" s="94">
        <f>IF(Input!$H$8&lt;JC1,JB18,IF(Input!$C$4&lt;&gt;"",IF(AND(JC$1&gt;=Input!$H$23,JC$1&lt;=Input!$I$23),Input!$B$23,0),0))</f>
        <v>0</v>
      </c>
      <c r="JD18" s="94">
        <f>IF(Input!$H$8&lt;JD1,JC18,IF(Input!$C$4&lt;&gt;"",IF(AND(JD$1&gt;=Input!$H$23,JD$1&lt;=Input!$I$23),Input!$B$23,0),0))</f>
        <v>0</v>
      </c>
      <c r="JE18" s="94">
        <f>IF(Input!$H$8&lt;JE1,JD18,IF(Input!$C$4&lt;&gt;"",IF(AND(JE$1&gt;=Input!$H$23,JE$1&lt;=Input!$I$23),Input!$B$23,0),0))</f>
        <v>0</v>
      </c>
      <c r="JF18" s="94">
        <f>IF(Input!$H$8&lt;JF1,JE18,IF(Input!$C$4&lt;&gt;"",IF(AND(JF$1&gt;=Input!$H$23,JF$1&lt;=Input!$I$23),Input!$B$23,0),0))</f>
        <v>0</v>
      </c>
      <c r="JG18" s="94">
        <f>IF(Input!$H$8&lt;JG1,JF18,IF(Input!$C$4&lt;&gt;"",IF(AND(JG$1&gt;=Input!$H$23,JG$1&lt;=Input!$I$23),Input!$B$23,0),0))</f>
        <v>0</v>
      </c>
      <c r="JH18" s="94">
        <f>IF(Input!$H$8&lt;JH1,JG18,IF(Input!$C$4&lt;&gt;"",IF(AND(JH$1&gt;=Input!$H$23,JH$1&lt;=Input!$I$23),Input!$B$23,0),0))</f>
        <v>0</v>
      </c>
      <c r="JI18" s="94">
        <f>IF(Input!$H$8&lt;JI1,JH18,IF(Input!$C$4&lt;&gt;"",IF(AND(JI$1&gt;=Input!$H$23,JI$1&lt;=Input!$I$23),Input!$B$23,0),0))</f>
        <v>0</v>
      </c>
      <c r="JJ18" s="94">
        <f>IF(Input!$H$8&lt;JJ1,JI18,IF(Input!$C$4&lt;&gt;"",IF(AND(JJ$1&gt;=Input!$H$23,JJ$1&lt;=Input!$I$23),Input!$B$23,0),0))</f>
        <v>0</v>
      </c>
      <c r="JK18" s="94">
        <f>IF(Input!$H$8&lt;JK1,JJ18,IF(Input!$C$4&lt;&gt;"",IF(AND(JK$1&gt;=Input!$H$23,JK$1&lt;=Input!$I$23),Input!$B$23,0),0))</f>
        <v>0</v>
      </c>
      <c r="JL18" s="94">
        <f>IF(Input!$H$8&lt;JL1,JK18,IF(Input!$C$4&lt;&gt;"",IF(AND(JL$1&gt;=Input!$H$23,JL$1&lt;=Input!$I$23),Input!$B$23,0),0))</f>
        <v>0</v>
      </c>
      <c r="JM18" s="94">
        <f>IF(Input!$H$8&lt;JM1,JL18,IF(Input!$C$4&lt;&gt;"",IF(AND(JM$1&gt;=Input!$H$23,JM$1&lt;=Input!$I$23),Input!$B$23,0),0))</f>
        <v>0</v>
      </c>
      <c r="JN18" s="94">
        <f>IF(Input!$H$8&lt;JN1,JM18,IF(Input!$C$4&lt;&gt;"",IF(AND(JN$1&gt;=Input!$H$23,JN$1&lt;=Input!$I$23),Input!$B$23,0),0))</f>
        <v>0</v>
      </c>
      <c r="JO18" s="94">
        <f>IF(Input!$H$8&lt;JO1,JN18,IF(Input!$C$4&lt;&gt;"",IF(AND(JO$1&gt;=Input!$H$23,JO$1&lt;=Input!$I$23),Input!$B$23,0),0))</f>
        <v>0</v>
      </c>
      <c r="JP18" s="94">
        <f>IF(Input!$H$8&lt;JP1,JO18,IF(Input!$C$4&lt;&gt;"",IF(AND(JP$1&gt;=Input!$H$23,JP$1&lt;=Input!$I$23),Input!$B$23,0),0))</f>
        <v>0</v>
      </c>
      <c r="JQ18" s="94">
        <f>IF(Input!$H$8&lt;JQ1,JP18,IF(Input!$C$4&lt;&gt;"",IF(AND(JQ$1&gt;=Input!$H$23,JQ$1&lt;=Input!$I$23),Input!$B$23,0),0))</f>
        <v>0</v>
      </c>
      <c r="JR18" s="94">
        <f>IF(Input!$H$8&lt;JR1,JQ18,IF(Input!$C$4&lt;&gt;"",IF(AND(JR$1&gt;=Input!$H$23,JR$1&lt;=Input!$I$23),Input!$B$23,0),0))</f>
        <v>0</v>
      </c>
      <c r="JS18" s="94">
        <f>IF(Input!$H$8&lt;JS1,JR18,IF(Input!$C$4&lt;&gt;"",IF(AND(JS$1&gt;=Input!$H$23,JS$1&lt;=Input!$I$23),Input!$B$23,0),0))</f>
        <v>0</v>
      </c>
      <c r="JT18" s="94">
        <f>IF(Input!$H$8&lt;JT1,JS18,IF(Input!$C$4&lt;&gt;"",IF(AND(JT$1&gt;=Input!$H$23,JT$1&lt;=Input!$I$23),Input!$B$23,0),0))</f>
        <v>0</v>
      </c>
      <c r="JU18" s="94">
        <f>IF(Input!$H$8&lt;JU1,JT18,IF(Input!$C$4&lt;&gt;"",IF(AND(JU$1&gt;=Input!$H$23,JU$1&lt;=Input!$I$23),Input!$B$23,0),0))</f>
        <v>0</v>
      </c>
      <c r="JV18" s="94">
        <f>IF(Input!$H$8&lt;JV1,JU18,IF(Input!$C$4&lt;&gt;"",IF(AND(JV$1&gt;=Input!$H$23,JV$1&lt;=Input!$I$23),Input!$B$23,0),0))</f>
        <v>0</v>
      </c>
      <c r="JW18" s="94">
        <f>IF(Input!$H$8&lt;JW1,JV18,IF(Input!$C$4&lt;&gt;"",IF(AND(JW$1&gt;=Input!$H$23,JW$1&lt;=Input!$I$23),Input!$B$23,0),0))</f>
        <v>0</v>
      </c>
      <c r="JX18" s="94">
        <f>IF(Input!$H$8&lt;JX1,JW18,IF(Input!$C$4&lt;&gt;"",IF(AND(JX$1&gt;=Input!$H$23,JX$1&lt;=Input!$I$23),Input!$B$23,0),0))</f>
        <v>0</v>
      </c>
      <c r="JY18" s="94">
        <f>IF(Input!$H$8&lt;JY1,JX18,IF(Input!$C$4&lt;&gt;"",IF(AND(JY$1&gt;=Input!$H$23,JY$1&lt;=Input!$I$23),Input!$B$23,0),0))</f>
        <v>0</v>
      </c>
      <c r="JZ18" s="94">
        <f>IF(Input!$H$8&lt;JZ1,JY18,IF(Input!$C$4&lt;&gt;"",IF(AND(JZ$1&gt;=Input!$H$23,JZ$1&lt;=Input!$I$23),Input!$B$23,0),0))</f>
        <v>0</v>
      </c>
      <c r="KA18" s="94">
        <f>IF(Input!$H$8&lt;KA1,JZ18,IF(Input!$C$4&lt;&gt;"",IF(AND(KA$1&gt;=Input!$H$23,KA$1&lt;=Input!$I$23),Input!$B$23,0),0))</f>
        <v>0</v>
      </c>
      <c r="KB18" s="94">
        <f>IF(Input!$H$8&lt;KB1,KA18,IF(Input!$C$4&lt;&gt;"",IF(AND(KB$1&gt;=Input!$H$23,KB$1&lt;=Input!$I$23),Input!$B$23,0),0))</f>
        <v>0</v>
      </c>
      <c r="KC18" s="94">
        <f>IF(Input!$H$8&lt;KC1,KB18,IF(Input!$C$4&lt;&gt;"",IF(AND(KC$1&gt;=Input!$H$23,KC$1&lt;=Input!$I$23),Input!$B$23,0),0))</f>
        <v>0</v>
      </c>
      <c r="KD18" s="94">
        <f>IF(Input!$H$8&lt;KD1,KC18,IF(Input!$C$4&lt;&gt;"",IF(AND(KD$1&gt;=Input!$H$23,KD$1&lt;=Input!$I$23),Input!$B$23,0),0))</f>
        <v>0</v>
      </c>
      <c r="KE18" s="94">
        <f>IF(Input!$H$8&lt;KE1,KD18,IF(Input!$C$4&lt;&gt;"",IF(AND(KE$1&gt;=Input!$H$23,KE$1&lt;=Input!$I$23),Input!$B$23,0),0))</f>
        <v>0</v>
      </c>
      <c r="KF18" s="94">
        <f>IF(Input!$H$8&lt;KF1,KE18,IF(Input!$C$4&lt;&gt;"",IF(AND(KF$1&gt;=Input!$H$23,KF$1&lt;=Input!$I$23),Input!$B$23,0),0))</f>
        <v>0</v>
      </c>
      <c r="KG18" s="94">
        <f>IF(Input!$H$8&lt;KG1,KF18,IF(Input!$C$4&lt;&gt;"",IF(AND(KG$1&gt;=Input!$H$23,KG$1&lt;=Input!$I$23),Input!$B$23,0),0))</f>
        <v>0</v>
      </c>
      <c r="KH18" s="94">
        <f>IF(Input!$H$8&lt;KH1,KG18,IF(Input!$C$4&lt;&gt;"",IF(AND(KH$1&gt;=Input!$H$23,KH$1&lt;=Input!$I$23),Input!$B$23,0),0))</f>
        <v>0</v>
      </c>
      <c r="KI18" s="94">
        <f>IF(Input!$H$8&lt;KI1,KH18,IF(Input!$C$4&lt;&gt;"",IF(AND(KI$1&gt;=Input!$H$23,KI$1&lt;=Input!$I$23),Input!$B$23,0),0))</f>
        <v>0</v>
      </c>
      <c r="KJ18" s="94">
        <f>IF(Input!$H$8&lt;KJ1,KI18,IF(Input!$C$4&lt;&gt;"",IF(AND(KJ$1&gt;=Input!$H$23,KJ$1&lt;=Input!$I$23),Input!$B$23,0),0))</f>
        <v>0</v>
      </c>
      <c r="KK18" s="94">
        <f>IF(Input!$H$8&lt;KK1,KJ18,IF(Input!$C$4&lt;&gt;"",IF(AND(KK$1&gt;=Input!$H$23,KK$1&lt;=Input!$I$23),Input!$B$23,0),0))</f>
        <v>0</v>
      </c>
      <c r="KL18" s="94">
        <f>IF(Input!$H$8&lt;KL1,KK18,IF(Input!$C$4&lt;&gt;"",IF(AND(KL$1&gt;=Input!$H$23,KL$1&lt;=Input!$I$23),Input!$B$23,0),0))</f>
        <v>0</v>
      </c>
      <c r="KM18" s="94">
        <f>IF(Input!$H$8&lt;KM1,KL18,IF(Input!$C$4&lt;&gt;"",IF(AND(KM$1&gt;=Input!$H$23,KM$1&lt;=Input!$I$23),Input!$B$23,0),0))</f>
        <v>0</v>
      </c>
      <c r="KN18" s="94">
        <f>IF(Input!$H$8&lt;KN1,KM18,IF(Input!$C$4&lt;&gt;"",IF(AND(KN$1&gt;=Input!$H$23,KN$1&lt;=Input!$I$23),Input!$B$23,0),0))</f>
        <v>0</v>
      </c>
      <c r="KO18" s="94">
        <f>IF(Input!$H$8&lt;KO1,KN18,IF(Input!$C$4&lt;&gt;"",IF(AND(KO$1&gt;=Input!$H$23,KO$1&lt;=Input!$I$23),Input!$B$23,0),0))</f>
        <v>0</v>
      </c>
      <c r="KP18" s="94">
        <f>IF(Input!$H$8&lt;KP1,KO18,IF(Input!$C$4&lt;&gt;"",IF(AND(KP$1&gt;=Input!$H$23,KP$1&lt;=Input!$I$23),Input!$B$23,0),0))</f>
        <v>0</v>
      </c>
      <c r="KQ18" s="94">
        <f>IF(Input!$H$8&lt;KQ1,KP18,IF(Input!$C$4&lt;&gt;"",IF(AND(KQ$1&gt;=Input!$H$23,KQ$1&lt;=Input!$I$23),Input!$B$23,0),0))</f>
        <v>0</v>
      </c>
      <c r="KR18" s="94">
        <f>IF(Input!$H$8&lt;KR1,KQ18,IF(Input!$C$4&lt;&gt;"",IF(AND(KR$1&gt;=Input!$H$23,KR$1&lt;=Input!$I$23),Input!$B$23,0),0))</f>
        <v>0</v>
      </c>
      <c r="KS18" s="94">
        <f>IF(Input!$H$8&lt;KS1,KR18,IF(Input!$C$4&lt;&gt;"",IF(AND(KS$1&gt;=Input!$H$23,KS$1&lt;=Input!$I$23),Input!$B$23,0),0))</f>
        <v>0</v>
      </c>
      <c r="KT18" s="94">
        <f>IF(Input!$H$8&lt;KT1,KS18,IF(Input!$C$4&lt;&gt;"",IF(AND(KT$1&gt;=Input!$H$23,KT$1&lt;=Input!$I$23),Input!$B$23,0),0))</f>
        <v>0</v>
      </c>
      <c r="KU18" s="94">
        <f>IF(Input!$H$8&lt;KU1,KT18,IF(Input!$C$4&lt;&gt;"",IF(AND(KU$1&gt;=Input!$H$23,KU$1&lt;=Input!$I$23),Input!$B$23,0),0))</f>
        <v>0</v>
      </c>
      <c r="KV18" s="94">
        <f>IF(Input!$H$8&lt;KV1,KU18,IF(Input!$C$4&lt;&gt;"",IF(AND(KV$1&gt;=Input!$H$23,KV$1&lt;=Input!$I$23),Input!$B$23,0),0))</f>
        <v>0</v>
      </c>
      <c r="KW18" s="94">
        <f>IF(Input!$H$8&lt;KW1,KV18,IF(Input!$C$4&lt;&gt;"",IF(AND(KW$1&gt;=Input!$H$23,KW$1&lt;=Input!$I$23),Input!$B$23,0),0))</f>
        <v>0</v>
      </c>
      <c r="KX18" s="94">
        <f>IF(Input!$H$8&lt;KX1,KW18,IF(Input!$C$4&lt;&gt;"",IF(AND(KX$1&gt;=Input!$H$23,KX$1&lt;=Input!$I$23),Input!$B$23,0),0))</f>
        <v>0</v>
      </c>
      <c r="KY18" s="94">
        <f>IF(Input!$H$8&lt;KY1,KX18,IF(Input!$C$4&lt;&gt;"",IF(AND(KY$1&gt;=Input!$H$23,KY$1&lt;=Input!$I$23),Input!$B$23,0),0))</f>
        <v>0</v>
      </c>
      <c r="KZ18" s="94">
        <f>IF(Input!$H$8&lt;KZ1,KY18,IF(Input!$C$4&lt;&gt;"",IF(AND(KZ$1&gt;=Input!$H$23,KZ$1&lt;=Input!$I$23),Input!$B$23,0),0))</f>
        <v>0</v>
      </c>
      <c r="LA18" s="94">
        <f>IF(Input!$H$8&lt;LA1,KZ18,IF(Input!$C$4&lt;&gt;"",IF(AND(LA$1&gt;=Input!$H$23,LA$1&lt;=Input!$I$23),Input!$B$23,0),0))</f>
        <v>0</v>
      </c>
      <c r="LB18" s="94">
        <f>IF(Input!$H$8&lt;LB1,LA18,IF(Input!$C$4&lt;&gt;"",IF(AND(LB$1&gt;=Input!$H$23,LB$1&lt;=Input!$I$23),Input!$B$23,0),0))</f>
        <v>0</v>
      </c>
      <c r="LC18" s="94">
        <f>IF(Input!$H$8&lt;LC1,LB18,IF(Input!$C$4&lt;&gt;"",IF(AND(LC$1&gt;=Input!$H$23,LC$1&lt;=Input!$I$23),Input!$B$23,0),0))</f>
        <v>0</v>
      </c>
      <c r="LD18" s="94">
        <f>IF(Input!$H$8&lt;LD1,LC18,IF(Input!$C$4&lt;&gt;"",IF(AND(LD$1&gt;=Input!$H$23,LD$1&lt;=Input!$I$23),Input!$B$23,0),0))</f>
        <v>0</v>
      </c>
      <c r="LE18" s="94">
        <f>IF(Input!$H$8&lt;LE1,LD18,IF(Input!$C$4&lt;&gt;"",IF(AND(LE$1&gt;=Input!$H$23,LE$1&lt;=Input!$I$23),Input!$B$23,0),0))</f>
        <v>0</v>
      </c>
      <c r="LF18" s="94">
        <f>IF(Input!$H$8&lt;LF1,LE18,IF(Input!$C$4&lt;&gt;"",IF(AND(LF$1&gt;=Input!$H$23,LF$1&lt;=Input!$I$23),Input!$B$23,0),0))</f>
        <v>0</v>
      </c>
      <c r="LG18" s="94">
        <f>IF(Input!$H$8&lt;LG1,LF18,IF(Input!$C$4&lt;&gt;"",IF(AND(LG$1&gt;=Input!$H$23,LG$1&lt;=Input!$I$23),Input!$B$23,0),0))</f>
        <v>0</v>
      </c>
      <c r="LH18" s="94">
        <f>IF(Input!$H$8&lt;LH1,LG18,IF(Input!$C$4&lt;&gt;"",IF(AND(LH$1&gt;=Input!$H$23,LH$1&lt;=Input!$I$23),Input!$B$23,0),0))</f>
        <v>0</v>
      </c>
      <c r="LI18" s="94">
        <f>IF(Input!$H$8&lt;LI1,LH18,IF(Input!$C$4&lt;&gt;"",IF(AND(LI$1&gt;=Input!$H$23,LI$1&lt;=Input!$I$23),Input!$B$23,0),0))</f>
        <v>0</v>
      </c>
      <c r="LJ18" s="94">
        <f>IF(Input!$H$8&lt;LJ1,LI18,IF(Input!$C$4&lt;&gt;"",IF(AND(LJ$1&gt;=Input!$H$23,LJ$1&lt;=Input!$I$23),Input!$B$23,0),0))</f>
        <v>0</v>
      </c>
      <c r="LK18" s="94">
        <f>IF(Input!$H$8&lt;LK1,LJ18,IF(Input!$C$4&lt;&gt;"",IF(AND(LK$1&gt;=Input!$H$23,LK$1&lt;=Input!$I$23),Input!$B$23,0),0))</f>
        <v>0</v>
      </c>
      <c r="LL18" s="94">
        <f>IF(Input!$H$8&lt;LL1,LK18,IF(Input!$C$4&lt;&gt;"",IF(AND(LL$1&gt;=Input!$H$23,LL$1&lt;=Input!$I$23),Input!$B$23,0),0))</f>
        <v>0</v>
      </c>
      <c r="LM18" s="94">
        <f>IF(Input!$H$8&lt;LM1,LL18,IF(Input!$C$4&lt;&gt;"",IF(AND(LM$1&gt;=Input!$H$23,LM$1&lt;=Input!$I$23),Input!$B$23,0),0))</f>
        <v>0</v>
      </c>
      <c r="LN18" s="94">
        <f>IF(Input!$H$8&lt;LN1,LM18,IF(Input!$C$4&lt;&gt;"",IF(AND(LN$1&gt;=Input!$H$23,LN$1&lt;=Input!$I$23),Input!$B$23,0),0))</f>
        <v>0</v>
      </c>
      <c r="LO18" s="94">
        <f>IF(Input!$H$8&lt;LO1,LN18,IF(Input!$C$4&lt;&gt;"",IF(AND(LO$1&gt;=Input!$H$23,LO$1&lt;=Input!$I$23),Input!$B$23,0),0))</f>
        <v>0</v>
      </c>
      <c r="LP18" s="94">
        <f>IF(Input!$H$8&lt;LP1,LO18,IF(Input!$C$4&lt;&gt;"",IF(AND(LP$1&gt;=Input!$H$23,LP$1&lt;=Input!$I$23),Input!$B$23,0),0))</f>
        <v>0</v>
      </c>
      <c r="LQ18" s="94">
        <f>IF(Input!$H$8&lt;LQ1,LP18,IF(Input!$C$4&lt;&gt;"",IF(AND(LQ$1&gt;=Input!$H$23,LQ$1&lt;=Input!$I$23),Input!$B$23,0),0))</f>
        <v>0</v>
      </c>
      <c r="LR18" s="94">
        <f>IF(Input!$H$8&lt;LR1,LQ18,IF(Input!$C$4&lt;&gt;"",IF(AND(LR$1&gt;=Input!$H$23,LR$1&lt;=Input!$I$23),Input!$B$23,0),0))</f>
        <v>0</v>
      </c>
      <c r="LS18" s="94">
        <f>IF(Input!$H$8&lt;LS1,LR18,IF(Input!$C$4&lt;&gt;"",IF(AND(LS$1&gt;=Input!$H$23,LS$1&lt;=Input!$I$23),Input!$B$23,0),0))</f>
        <v>0</v>
      </c>
      <c r="LT18" s="94">
        <f>IF(Input!$H$8&lt;LT1,LS18,IF(Input!$C$4&lt;&gt;"",IF(AND(LT$1&gt;=Input!$H$23,LT$1&lt;=Input!$I$23),Input!$B$23,0),0))</f>
        <v>0</v>
      </c>
      <c r="LU18" s="94">
        <f>IF(Input!$H$8&lt;LU1,LT18,IF(Input!$C$4&lt;&gt;"",IF(AND(LU$1&gt;=Input!$H$23,LU$1&lt;=Input!$I$23),Input!$B$23,0),0))</f>
        <v>0</v>
      </c>
      <c r="LV18" s="94">
        <f>IF(Input!$H$8&lt;LV1,LU18,IF(Input!$C$4&lt;&gt;"",IF(AND(LV$1&gt;=Input!$H$23,LV$1&lt;=Input!$I$23),Input!$B$23,0),0))</f>
        <v>0</v>
      </c>
      <c r="LW18" s="94">
        <f>IF(Input!$H$8&lt;LW1,LV18,IF(Input!$C$4&lt;&gt;"",IF(AND(LW$1&gt;=Input!$H$23,LW$1&lt;=Input!$I$23),Input!$B$23,0),0))</f>
        <v>0</v>
      </c>
      <c r="LX18" s="94">
        <f>IF(Input!$H$8&lt;LX1,LW18,IF(Input!$C$4&lt;&gt;"",IF(AND(LX$1&gt;=Input!$H$23,LX$1&lt;=Input!$I$23),Input!$B$23,0),0))</f>
        <v>0</v>
      </c>
      <c r="LY18" s="94">
        <f>IF(Input!$H$8&lt;LY1,LX18,IF(Input!$C$4&lt;&gt;"",IF(AND(LY$1&gt;=Input!$H$23,LY$1&lt;=Input!$I$23),Input!$B$23,0),0))</f>
        <v>0</v>
      </c>
      <c r="LZ18" s="94">
        <f>IF(Input!$H$8&lt;LZ1,LY18,IF(Input!$C$4&lt;&gt;"",IF(AND(LZ$1&gt;=Input!$H$23,LZ$1&lt;=Input!$I$23),Input!$B$23,0),0))</f>
        <v>0</v>
      </c>
      <c r="MA18" s="94">
        <f>IF(Input!$H$8&lt;MA1,LZ18,IF(Input!$C$4&lt;&gt;"",IF(AND(MA$1&gt;=Input!$H$23,MA$1&lt;=Input!$I$23),Input!$B$23,0),0))</f>
        <v>0</v>
      </c>
      <c r="MB18" s="94">
        <f>IF(Input!$H$8&lt;MB1,MA18,IF(Input!$C$4&lt;&gt;"",IF(AND(MB$1&gt;=Input!$H$23,MB$1&lt;=Input!$I$23),Input!$B$23,0),0))</f>
        <v>0</v>
      </c>
      <c r="MC18" s="94">
        <f>IF(Input!$H$8&lt;MC1,MB18,IF(Input!$C$4&lt;&gt;"",IF(AND(MC$1&gt;=Input!$H$23,MC$1&lt;=Input!$I$23),Input!$B$23,0),0))</f>
        <v>0</v>
      </c>
      <c r="MD18" s="94">
        <f>IF(Input!$H$8&lt;MD1,MC18,IF(Input!$C$4&lt;&gt;"",IF(AND(MD$1&gt;=Input!$H$23,MD$1&lt;=Input!$I$23),Input!$B$23,0),0))</f>
        <v>0</v>
      </c>
      <c r="ME18" s="94">
        <f>IF(Input!$H$8&lt;ME1,MD18,IF(Input!$C$4&lt;&gt;"",IF(AND(ME$1&gt;=Input!$H$23,ME$1&lt;=Input!$I$23),Input!$B$23,0),0))</f>
        <v>0</v>
      </c>
      <c r="MF18" s="94">
        <f>IF(Input!$H$8&lt;MF1,ME18,IF(Input!$C$4&lt;&gt;"",IF(AND(MF$1&gt;=Input!$H$23,MF$1&lt;=Input!$I$23),Input!$B$23,0),0))</f>
        <v>0</v>
      </c>
      <c r="MG18" s="94">
        <f>IF(Input!$H$8&lt;MG1,MF18,IF(Input!$C$4&lt;&gt;"",IF(AND(MG$1&gt;=Input!$H$23,MG$1&lt;=Input!$I$23),Input!$B$23,0),0))</f>
        <v>0</v>
      </c>
      <c r="MH18" s="94">
        <f>IF(Input!$H$8&lt;MH1,MG18,IF(Input!$C$4&lt;&gt;"",IF(AND(MH$1&gt;=Input!$H$23,MH$1&lt;=Input!$I$23),Input!$B$23,0),0))</f>
        <v>0</v>
      </c>
      <c r="MI18" s="94">
        <f>IF(Input!$H$8&lt;MI1,MH18,IF(Input!$C$4&lt;&gt;"",IF(AND(MI$1&gt;=Input!$H$23,MI$1&lt;=Input!$I$23),Input!$B$23,0),0))</f>
        <v>0</v>
      </c>
      <c r="MJ18" s="94">
        <f>IF(Input!$H$8&lt;MJ1,MI18,IF(Input!$C$4&lt;&gt;"",IF(AND(MJ$1&gt;=Input!$H$23,MJ$1&lt;=Input!$I$23),Input!$B$23,0),0))</f>
        <v>0</v>
      </c>
      <c r="MK18" s="94">
        <f>IF(Input!$H$8&lt;MK1,MJ18,IF(Input!$C$4&lt;&gt;"",IF(AND(MK$1&gt;=Input!$H$23,MK$1&lt;=Input!$I$23),Input!$B$23,0),0))</f>
        <v>0</v>
      </c>
      <c r="ML18" s="94">
        <f>IF(Input!$H$8&lt;ML1,MK18,IF(Input!$C$4&lt;&gt;"",IF(AND(ML$1&gt;=Input!$H$23,ML$1&lt;=Input!$I$23),Input!$B$23,0),0))</f>
        <v>0</v>
      </c>
      <c r="MM18" s="94">
        <f>IF(Input!$H$8&lt;MM1,ML18,IF(Input!$C$4&lt;&gt;"",IF(AND(MM$1&gt;=Input!$H$23,MM$1&lt;=Input!$I$23),Input!$B$23,0),0))</f>
        <v>0</v>
      </c>
      <c r="MN18" s="94">
        <f>IF(Input!$H$8&lt;MN1,MM18,IF(Input!$C$4&lt;&gt;"",IF(AND(MN$1&gt;=Input!$H$23,MN$1&lt;=Input!$I$23),Input!$B$23,0),0))</f>
        <v>0</v>
      </c>
      <c r="MO18" s="94">
        <f>IF(Input!$H$8&lt;MO1,MN18,IF(Input!$C$4&lt;&gt;"",IF(AND(MO$1&gt;=Input!$H$23,MO$1&lt;=Input!$I$23),Input!$B$23,0),0))</f>
        <v>0</v>
      </c>
      <c r="MP18" s="94">
        <f>IF(Input!$H$8&lt;MP1,MO18,IF(Input!$C$4&lt;&gt;"",IF(AND(MP$1&gt;=Input!$H$23,MP$1&lt;=Input!$I$23),Input!$B$23,0),0))</f>
        <v>0</v>
      </c>
      <c r="MQ18" s="94">
        <f>IF(Input!$H$8&lt;MQ1,MP18,IF(Input!$C$4&lt;&gt;"",IF(AND(MQ$1&gt;=Input!$H$23,MQ$1&lt;=Input!$I$23),Input!$B$23,0),0))</f>
        <v>0</v>
      </c>
      <c r="MR18" s="94">
        <f>IF(Input!$H$8&lt;MR1,MQ18,IF(Input!$C$4&lt;&gt;"",IF(AND(MR$1&gt;=Input!$H$23,MR$1&lt;=Input!$I$23),Input!$B$23,0),0))</f>
        <v>0</v>
      </c>
      <c r="MS18" s="94">
        <f>IF(Input!$H$8&lt;MS1,MR18,IF(Input!$C$4&lt;&gt;"",IF(AND(MS$1&gt;=Input!$H$23,MS$1&lt;=Input!$I$23),Input!$B$23,0),0))</f>
        <v>0</v>
      </c>
      <c r="MT18" s="94">
        <f>IF(Input!$H$8&lt;MT1,MS18,IF(Input!$C$4&lt;&gt;"",IF(AND(MT$1&gt;=Input!$H$23,MT$1&lt;=Input!$I$23),Input!$B$23,0),0))</f>
        <v>0</v>
      </c>
      <c r="MU18" s="94">
        <f>IF(Input!$H$8&lt;MU1,MT18,IF(Input!$C$4&lt;&gt;"",IF(AND(MU$1&gt;=Input!$H$23,MU$1&lt;=Input!$I$23),Input!$B$23,0),0))</f>
        <v>0</v>
      </c>
      <c r="MV18" s="94">
        <f>IF(Input!$H$8&lt;MV1,MU18,IF(Input!$C$4&lt;&gt;"",IF(AND(MV$1&gt;=Input!$H$23,MV$1&lt;=Input!$I$23),Input!$B$23,0),0))</f>
        <v>0</v>
      </c>
      <c r="MW18" s="94">
        <f>IF(Input!$H$8&lt;MW1,MV18,IF(Input!$C$4&lt;&gt;"",IF(AND(MW$1&gt;=Input!$H$23,MW$1&lt;=Input!$I$23),Input!$B$23,0),0))</f>
        <v>0</v>
      </c>
      <c r="MX18" s="94">
        <f>IF(Input!$H$8&lt;MX1,MW18,IF(Input!$C$4&lt;&gt;"",IF(AND(MX$1&gt;=Input!$H$23,MX$1&lt;=Input!$I$23),Input!$B$23,0),0))</f>
        <v>0</v>
      </c>
      <c r="MY18" s="94">
        <f>IF(Input!$H$8&lt;MY1,MX18,IF(Input!$C$4&lt;&gt;"",IF(AND(MY$1&gt;=Input!$H$23,MY$1&lt;=Input!$I$23),Input!$B$23,0),0))</f>
        <v>0</v>
      </c>
      <c r="MZ18" s="94">
        <f>IF(Input!$H$8&lt;MZ1,MY18,IF(Input!$C$4&lt;&gt;"",IF(AND(MZ$1&gt;=Input!$H$23,MZ$1&lt;=Input!$I$23),Input!$B$23,0),0))</f>
        <v>0</v>
      </c>
    </row>
    <row r="19" spans="1:364" hidden="1" outlineLevel="2" x14ac:dyDescent="0.2">
      <c r="A19" s="1" t="s">
        <v>45</v>
      </c>
      <c r="B19" s="1" t="s">
        <v>35</v>
      </c>
      <c r="E19" s="14">
        <f>IF(Input!$C$4&lt;&gt;"",IF(AND(E$1&gt;=Input!$H$24,E$1&lt;=Input!$I$24),Input!$B$24,0),0)</f>
        <v>0</v>
      </c>
      <c r="F19" s="94">
        <f>IF(Input!$H$8&lt;F1,E19,IF(Input!$C$4&lt;&gt;"",IF(AND(F$1&gt;=Input!$H$24,F$1&lt;=Input!$I$24),Input!$B$24,0),0))</f>
        <v>0</v>
      </c>
      <c r="G19" s="94">
        <f>IF(Input!$H$8&lt;G1,F19,IF(Input!$C$4&lt;&gt;"",IF(AND(G$1&gt;=Input!$H$24,G$1&lt;=Input!$I$24),Input!$B$24,0),0))</f>
        <v>0</v>
      </c>
      <c r="H19" s="94">
        <f>IF(Input!$H$8&lt;H1,G19,IF(Input!$C$4&lt;&gt;"",IF(AND(H$1&gt;=Input!$H$24,H$1&lt;=Input!$I$24),Input!$B$24,0),0))</f>
        <v>0</v>
      </c>
      <c r="I19" s="94">
        <f>IF(Input!$H$8&lt;I1,H19,IF(Input!$C$4&lt;&gt;"",IF(AND(I$1&gt;=Input!$H$24,I$1&lt;=Input!$I$24),Input!$B$24,0),0))</f>
        <v>0</v>
      </c>
      <c r="J19" s="94">
        <f>IF(Input!$H$8&lt;J1,I19,IF(Input!$C$4&lt;&gt;"",IF(AND(J$1&gt;=Input!$H$24,J$1&lt;=Input!$I$24),Input!$B$24,0),0))</f>
        <v>0</v>
      </c>
      <c r="K19" s="94">
        <f>IF(Input!$H$8&lt;K1,J19,IF(Input!$C$4&lt;&gt;"",IF(AND(K$1&gt;=Input!$H$24,K$1&lt;=Input!$I$24),Input!$B$24,0),0))</f>
        <v>0</v>
      </c>
      <c r="L19" s="94">
        <f>IF(Input!$H$8&lt;L1,K19,IF(Input!$C$4&lt;&gt;"",IF(AND(L$1&gt;=Input!$H$24,L$1&lt;=Input!$I$24),Input!$B$24,0),0))</f>
        <v>0</v>
      </c>
      <c r="M19" s="94">
        <f>IF(Input!$H$8&lt;M1,L19,IF(Input!$C$4&lt;&gt;"",IF(AND(M$1&gt;=Input!$H$24,M$1&lt;=Input!$I$24),Input!$B$24,0),0))</f>
        <v>0</v>
      </c>
      <c r="N19" s="94">
        <f>IF(Input!$H$8&lt;N1,M19,IF(Input!$C$4&lt;&gt;"",IF(AND(N$1&gt;=Input!$H$24,N$1&lt;=Input!$I$24),Input!$B$24,0),0))</f>
        <v>0</v>
      </c>
      <c r="O19" s="94">
        <f>IF(Input!$H$8&lt;O1,N19,IF(Input!$C$4&lt;&gt;"",IF(AND(O$1&gt;=Input!$H$24,O$1&lt;=Input!$I$24),Input!$B$24,0),0))</f>
        <v>0</v>
      </c>
      <c r="P19" s="94">
        <f>IF(Input!$H$8&lt;P1,O19,IF(Input!$C$4&lt;&gt;"",IF(AND(P$1&gt;=Input!$H$24,P$1&lt;=Input!$I$24),Input!$B$24,0),0))</f>
        <v>0</v>
      </c>
      <c r="Q19" s="94">
        <f>IF(Input!$H$8&lt;Q1,P19,IF(Input!$C$4&lt;&gt;"",IF(AND(Q$1&gt;=Input!$H$24,Q$1&lt;=Input!$I$24),Input!$B$24,0),0))</f>
        <v>0</v>
      </c>
      <c r="R19" s="94">
        <f>IF(Input!$H$8&lt;R1,Q19,IF(Input!$C$4&lt;&gt;"",IF(AND(R$1&gt;=Input!$H$24,R$1&lt;=Input!$I$24),Input!$B$24,0),0))</f>
        <v>0</v>
      </c>
      <c r="S19" s="94">
        <f>IF(Input!$H$8&lt;S1,R19,IF(Input!$C$4&lt;&gt;"",IF(AND(S$1&gt;=Input!$H$24,S$1&lt;=Input!$I$24),Input!$B$24,0),0))</f>
        <v>0</v>
      </c>
      <c r="T19" s="94">
        <f>IF(Input!$H$8&lt;T1,S19,IF(Input!$C$4&lt;&gt;"",IF(AND(T$1&gt;=Input!$H$24,T$1&lt;=Input!$I$24),Input!$B$24,0),0))</f>
        <v>0</v>
      </c>
      <c r="U19" s="94">
        <f>IF(Input!$H$8&lt;U1,T19,IF(Input!$C$4&lt;&gt;"",IF(AND(U$1&gt;=Input!$H$24,U$1&lt;=Input!$I$24),Input!$B$24,0),0))</f>
        <v>0</v>
      </c>
      <c r="V19" s="94">
        <f>IF(Input!$H$8&lt;V1,U19,IF(Input!$C$4&lt;&gt;"",IF(AND(V$1&gt;=Input!$H$24,V$1&lt;=Input!$I$24),Input!$B$24,0),0))</f>
        <v>0</v>
      </c>
      <c r="W19" s="94">
        <f>IF(Input!$H$8&lt;W1,V19,IF(Input!$C$4&lt;&gt;"",IF(AND(W$1&gt;=Input!$H$24,W$1&lt;=Input!$I$24),Input!$B$24,0),0))</f>
        <v>0</v>
      </c>
      <c r="X19" s="94">
        <f>IF(Input!$H$8&lt;X1,W19,IF(Input!$C$4&lt;&gt;"",IF(AND(X$1&gt;=Input!$H$24,X$1&lt;=Input!$I$24),Input!$B$24,0),0))</f>
        <v>0</v>
      </c>
      <c r="Y19" s="94">
        <f>IF(Input!$H$8&lt;Y1,X19,IF(Input!$C$4&lt;&gt;"",IF(AND(Y$1&gt;=Input!$H$24,Y$1&lt;=Input!$I$24),Input!$B$24,0),0))</f>
        <v>0</v>
      </c>
      <c r="Z19" s="94">
        <f>IF(Input!$H$8&lt;Z1,Y19,IF(Input!$C$4&lt;&gt;"",IF(AND(Z$1&gt;=Input!$H$24,Z$1&lt;=Input!$I$24),Input!$B$24,0),0))</f>
        <v>0</v>
      </c>
      <c r="AA19" s="94">
        <f>IF(Input!$H$8&lt;AA1,Z19,IF(Input!$C$4&lt;&gt;"",IF(AND(AA$1&gt;=Input!$H$24,AA$1&lt;=Input!$I$24),Input!$B$24,0),0))</f>
        <v>0</v>
      </c>
      <c r="AB19" s="94">
        <f>IF(Input!$H$8&lt;AB1,AA19,IF(Input!$C$4&lt;&gt;"",IF(AND(AB$1&gt;=Input!$H$24,AB$1&lt;=Input!$I$24),Input!$B$24,0),0))</f>
        <v>0</v>
      </c>
      <c r="AC19" s="94">
        <f>IF(Input!$H$8&lt;AC1,AB19,IF(Input!$C$4&lt;&gt;"",IF(AND(AC$1&gt;=Input!$H$24,AC$1&lt;=Input!$I$24),Input!$B$24,0),0))</f>
        <v>0</v>
      </c>
      <c r="AD19" s="94">
        <f>IF(Input!$H$8&lt;AD1,AC19,IF(Input!$C$4&lt;&gt;"",IF(AND(AD$1&gt;=Input!$H$24,AD$1&lt;=Input!$I$24),Input!$B$24,0),0))</f>
        <v>0</v>
      </c>
      <c r="AE19" s="94">
        <f>IF(Input!$H$8&lt;AE1,AD19,IF(Input!$C$4&lt;&gt;"",IF(AND(AE$1&gt;=Input!$H$24,AE$1&lt;=Input!$I$24),Input!$B$24,0),0))</f>
        <v>0</v>
      </c>
      <c r="AF19" s="94">
        <f>IF(Input!$H$8&lt;AF1,AE19,IF(Input!$C$4&lt;&gt;"",IF(AND(AF$1&gt;=Input!$H$24,AF$1&lt;=Input!$I$24),Input!$B$24,0),0))</f>
        <v>0</v>
      </c>
      <c r="AG19" s="94">
        <f>IF(Input!$H$8&lt;AG1,AF19,IF(Input!$C$4&lt;&gt;"",IF(AND(AG$1&gt;=Input!$H$24,AG$1&lt;=Input!$I$24),Input!$B$24,0),0))</f>
        <v>0</v>
      </c>
      <c r="AH19" s="94">
        <f>IF(Input!$H$8&lt;AH1,AG19,IF(Input!$C$4&lt;&gt;"",IF(AND(AH$1&gt;=Input!$H$24,AH$1&lt;=Input!$I$24),Input!$B$24,0),0))</f>
        <v>0</v>
      </c>
      <c r="AI19" s="94">
        <f>IF(Input!$H$8&lt;AI1,AH19,IF(Input!$C$4&lt;&gt;"",IF(AND(AI$1&gt;=Input!$H$24,AI$1&lt;=Input!$I$24),Input!$B$24,0),0))</f>
        <v>0</v>
      </c>
      <c r="AJ19" s="94">
        <f>IF(Input!$H$8&lt;AJ1,AI19,IF(Input!$C$4&lt;&gt;"",IF(AND(AJ$1&gt;=Input!$H$24,AJ$1&lt;=Input!$I$24),Input!$B$24,0),0))</f>
        <v>0</v>
      </c>
      <c r="AK19" s="94">
        <f>IF(Input!$H$8&lt;AK1,AJ19,IF(Input!$C$4&lt;&gt;"",IF(AND(AK$1&gt;=Input!$H$24,AK$1&lt;=Input!$I$24),Input!$B$24,0),0))</f>
        <v>0</v>
      </c>
      <c r="AL19" s="94">
        <f>IF(Input!$H$8&lt;AL1,AK19,IF(Input!$C$4&lt;&gt;"",IF(AND(AL$1&gt;=Input!$H$24,AL$1&lt;=Input!$I$24),Input!$B$24,0),0))</f>
        <v>0</v>
      </c>
      <c r="AM19" s="94">
        <f>IF(Input!$H$8&lt;AM1,AL19,IF(Input!$C$4&lt;&gt;"",IF(AND(AM$1&gt;=Input!$H$24,AM$1&lt;=Input!$I$24),Input!$B$24,0),0))</f>
        <v>0</v>
      </c>
      <c r="AN19" s="94">
        <f>IF(Input!$H$8&lt;AN1,AM19,IF(Input!$C$4&lt;&gt;"",IF(AND(AN$1&gt;=Input!$H$24,AN$1&lt;=Input!$I$24),Input!$B$24,0),0))</f>
        <v>0</v>
      </c>
      <c r="AO19" s="94">
        <f>IF(Input!$H$8&lt;AO1,AN19,IF(Input!$C$4&lt;&gt;"",IF(AND(AO$1&gt;=Input!$H$24,AO$1&lt;=Input!$I$24),Input!$B$24,0),0))</f>
        <v>0</v>
      </c>
      <c r="AP19" s="94">
        <f>IF(Input!$H$8&lt;AP1,AO19,IF(Input!$C$4&lt;&gt;"",IF(AND(AP$1&gt;=Input!$H$24,AP$1&lt;=Input!$I$24),Input!$B$24,0),0))</f>
        <v>0</v>
      </c>
      <c r="AQ19" s="94">
        <f>IF(Input!$H$8&lt;AQ1,AP19,IF(Input!$C$4&lt;&gt;"",IF(AND(AQ$1&gt;=Input!$H$24,AQ$1&lt;=Input!$I$24),Input!$B$24,0),0))</f>
        <v>0</v>
      </c>
      <c r="AR19" s="94">
        <f>IF(Input!$H$8&lt;AR1,AQ19,IF(Input!$C$4&lt;&gt;"",IF(AND(AR$1&gt;=Input!$H$24,AR$1&lt;=Input!$I$24),Input!$B$24,0),0))</f>
        <v>0</v>
      </c>
      <c r="AS19" s="94">
        <f>IF(Input!$H$8&lt;AS1,AR19,IF(Input!$C$4&lt;&gt;"",IF(AND(AS$1&gt;=Input!$H$24,AS$1&lt;=Input!$I$24),Input!$B$24,0),0))</f>
        <v>0</v>
      </c>
      <c r="AT19" s="94">
        <f>IF(Input!$H$8&lt;AT1,AS19,IF(Input!$C$4&lt;&gt;"",IF(AND(AT$1&gt;=Input!$H$24,AT$1&lt;=Input!$I$24),Input!$B$24,0),0))</f>
        <v>0</v>
      </c>
      <c r="AU19" s="94">
        <f>IF(Input!$H$8&lt;AU1,AT19,IF(Input!$C$4&lt;&gt;"",IF(AND(AU$1&gt;=Input!$H$24,AU$1&lt;=Input!$I$24),Input!$B$24,0),0))</f>
        <v>0</v>
      </c>
      <c r="AV19" s="94">
        <f>IF(Input!$H$8&lt;AV1,AU19,IF(Input!$C$4&lt;&gt;"",IF(AND(AV$1&gt;=Input!$H$24,AV$1&lt;=Input!$I$24),Input!$B$24,0),0))</f>
        <v>0</v>
      </c>
      <c r="AW19" s="94">
        <f>IF(Input!$H$8&lt;AW1,AV19,IF(Input!$C$4&lt;&gt;"",IF(AND(AW$1&gt;=Input!$H$24,AW$1&lt;=Input!$I$24),Input!$B$24,0),0))</f>
        <v>0</v>
      </c>
      <c r="AX19" s="94">
        <f>IF(Input!$H$8&lt;AX1,AW19,IF(Input!$C$4&lt;&gt;"",IF(AND(AX$1&gt;=Input!$H$24,AX$1&lt;=Input!$I$24),Input!$B$24,0),0))</f>
        <v>0</v>
      </c>
      <c r="AY19" s="94">
        <f>IF(Input!$H$8&lt;AY1,AX19,IF(Input!$C$4&lt;&gt;"",IF(AND(AY$1&gt;=Input!$H$24,AY$1&lt;=Input!$I$24),Input!$B$24,0),0))</f>
        <v>0</v>
      </c>
      <c r="AZ19" s="94">
        <f>IF(Input!$H$8&lt;AZ1,AY19,IF(Input!$C$4&lt;&gt;"",IF(AND(AZ$1&gt;=Input!$H$24,AZ$1&lt;=Input!$I$24),Input!$B$24,0),0))</f>
        <v>0</v>
      </c>
      <c r="BA19" s="94">
        <f>IF(Input!$H$8&lt;BA1,AZ19,IF(Input!$C$4&lt;&gt;"",IF(AND(BA$1&gt;=Input!$H$24,BA$1&lt;=Input!$I$24),Input!$B$24,0),0))</f>
        <v>0</v>
      </c>
      <c r="BB19" s="94">
        <f>IF(Input!$H$8&lt;BB1,BA19,IF(Input!$C$4&lt;&gt;"",IF(AND(BB$1&gt;=Input!$H$24,BB$1&lt;=Input!$I$24),Input!$B$24,0),0))</f>
        <v>0</v>
      </c>
      <c r="BC19" s="94">
        <f>IF(Input!$H$8&lt;BC1,BB19,IF(Input!$C$4&lt;&gt;"",IF(AND(BC$1&gt;=Input!$H$24,BC$1&lt;=Input!$I$24),Input!$B$24,0),0))</f>
        <v>0</v>
      </c>
      <c r="BD19" s="94">
        <f>IF(Input!$H$8&lt;BD1,BC19,IF(Input!$C$4&lt;&gt;"",IF(AND(BD$1&gt;=Input!$H$24,BD$1&lt;=Input!$I$24),Input!$B$24,0),0))</f>
        <v>0</v>
      </c>
      <c r="BE19" s="94">
        <f>IF(Input!$H$8&lt;BE1,BD19,IF(Input!$C$4&lt;&gt;"",IF(AND(BE$1&gt;=Input!$H$24,BE$1&lt;=Input!$I$24),Input!$B$24,0),0))</f>
        <v>0</v>
      </c>
      <c r="BF19" s="94">
        <f>IF(Input!$H$8&lt;BF1,BE19,IF(Input!$C$4&lt;&gt;"",IF(AND(BF$1&gt;=Input!$H$24,BF$1&lt;=Input!$I$24),Input!$B$24,0),0))</f>
        <v>0</v>
      </c>
      <c r="BG19" s="94">
        <f>IF(Input!$H$8&lt;BG1,BF19,IF(Input!$C$4&lt;&gt;"",IF(AND(BG$1&gt;=Input!$H$24,BG$1&lt;=Input!$I$24),Input!$B$24,0),0))</f>
        <v>0</v>
      </c>
      <c r="BH19" s="94">
        <f>IF(Input!$H$8&lt;BH1,BG19,IF(Input!$C$4&lt;&gt;"",IF(AND(BH$1&gt;=Input!$H$24,BH$1&lt;=Input!$I$24),Input!$B$24,0),0))</f>
        <v>0</v>
      </c>
      <c r="BI19" s="94">
        <f>IF(Input!$H$8&lt;BI1,BH19,IF(Input!$C$4&lt;&gt;"",IF(AND(BI$1&gt;=Input!$H$24,BI$1&lt;=Input!$I$24),Input!$B$24,0),0))</f>
        <v>0</v>
      </c>
      <c r="BJ19" s="94">
        <f>IF(Input!$H$8&lt;BJ1,BI19,IF(Input!$C$4&lt;&gt;"",IF(AND(BJ$1&gt;=Input!$H$24,BJ$1&lt;=Input!$I$24),Input!$B$24,0),0))</f>
        <v>0</v>
      </c>
      <c r="BK19" s="94">
        <f>IF(Input!$H$8&lt;BK1,BJ19,IF(Input!$C$4&lt;&gt;"",IF(AND(BK$1&gt;=Input!$H$24,BK$1&lt;=Input!$I$24),Input!$B$24,0),0))</f>
        <v>0</v>
      </c>
      <c r="BL19" s="94">
        <f>IF(Input!$H$8&lt;BL1,BK19,IF(Input!$C$4&lt;&gt;"",IF(AND(BL$1&gt;=Input!$H$24,BL$1&lt;=Input!$I$24),Input!$B$24,0),0))</f>
        <v>0</v>
      </c>
      <c r="BM19" s="94">
        <f>IF(Input!$H$8&lt;BM1,BL19,IF(Input!$C$4&lt;&gt;"",IF(AND(BM$1&gt;=Input!$H$24,BM$1&lt;=Input!$I$24),Input!$B$24,0),0))</f>
        <v>0</v>
      </c>
      <c r="BN19" s="94">
        <f>IF(Input!$H$8&lt;BN1,BM19,IF(Input!$C$4&lt;&gt;"",IF(AND(BN$1&gt;=Input!$H$24,BN$1&lt;=Input!$I$24),Input!$B$24,0),0))</f>
        <v>0</v>
      </c>
      <c r="BO19" s="94">
        <f>IF(Input!$H$8&lt;BO1,BN19,IF(Input!$C$4&lt;&gt;"",IF(AND(BO$1&gt;=Input!$H$24,BO$1&lt;=Input!$I$24),Input!$B$24,0),0))</f>
        <v>0</v>
      </c>
      <c r="BP19" s="94">
        <f>IF(Input!$H$8&lt;BP1,BO19,IF(Input!$C$4&lt;&gt;"",IF(AND(BP$1&gt;=Input!$H$24,BP$1&lt;=Input!$I$24),Input!$B$24,0),0))</f>
        <v>0</v>
      </c>
      <c r="BQ19" s="94">
        <f>IF(Input!$H$8&lt;BQ1,BP19,IF(Input!$C$4&lt;&gt;"",IF(AND(BQ$1&gt;=Input!$H$24,BQ$1&lt;=Input!$I$24),Input!$B$24,0),0))</f>
        <v>0</v>
      </c>
      <c r="BR19" s="94">
        <f>IF(Input!$H$8&lt;BR1,BQ19,IF(Input!$C$4&lt;&gt;"",IF(AND(BR$1&gt;=Input!$H$24,BR$1&lt;=Input!$I$24),Input!$B$24,0),0))</f>
        <v>0</v>
      </c>
      <c r="BS19" s="94">
        <f>IF(Input!$H$8&lt;BS1,BR19,IF(Input!$C$4&lt;&gt;"",IF(AND(BS$1&gt;=Input!$H$24,BS$1&lt;=Input!$I$24),Input!$B$24,0),0))</f>
        <v>0</v>
      </c>
      <c r="BT19" s="94">
        <f>IF(Input!$H$8&lt;BT1,BS19,IF(Input!$C$4&lt;&gt;"",IF(AND(BT$1&gt;=Input!$H$24,BT$1&lt;=Input!$I$24),Input!$B$24,0),0))</f>
        <v>0</v>
      </c>
      <c r="BU19" s="94">
        <f>IF(Input!$H$8&lt;BU1,BT19,IF(Input!$C$4&lt;&gt;"",IF(AND(BU$1&gt;=Input!$H$24,BU$1&lt;=Input!$I$24),Input!$B$24,0),0))</f>
        <v>0</v>
      </c>
      <c r="BV19" s="94">
        <f>IF(Input!$H$8&lt;BV1,BU19,IF(Input!$C$4&lt;&gt;"",IF(AND(BV$1&gt;=Input!$H$24,BV$1&lt;=Input!$I$24),Input!$B$24,0),0))</f>
        <v>0</v>
      </c>
      <c r="BW19" s="94">
        <f>IF(Input!$H$8&lt;BW1,BV19,IF(Input!$C$4&lt;&gt;"",IF(AND(BW$1&gt;=Input!$H$24,BW$1&lt;=Input!$I$24),Input!$B$24,0),0))</f>
        <v>0</v>
      </c>
      <c r="BX19" s="94">
        <f>IF(Input!$H$8&lt;BX1,BW19,IF(Input!$C$4&lt;&gt;"",IF(AND(BX$1&gt;=Input!$H$24,BX$1&lt;=Input!$I$24),Input!$B$24,0),0))</f>
        <v>0</v>
      </c>
      <c r="BY19" s="94">
        <f>IF(Input!$H$8&lt;BY1,BX19,IF(Input!$C$4&lt;&gt;"",IF(AND(BY$1&gt;=Input!$H$24,BY$1&lt;=Input!$I$24),Input!$B$24,0),0))</f>
        <v>0</v>
      </c>
      <c r="BZ19" s="94">
        <f>IF(Input!$H$8&lt;BZ1,BY19,IF(Input!$C$4&lt;&gt;"",IF(AND(BZ$1&gt;=Input!$H$24,BZ$1&lt;=Input!$I$24),Input!$B$24,0),0))</f>
        <v>0</v>
      </c>
      <c r="CA19" s="94">
        <f>IF(Input!$H$8&lt;CA1,BZ19,IF(Input!$C$4&lt;&gt;"",IF(AND(CA$1&gt;=Input!$H$24,CA$1&lt;=Input!$I$24),Input!$B$24,0),0))</f>
        <v>0</v>
      </c>
      <c r="CB19" s="94">
        <f>IF(Input!$H$8&lt;CB1,CA19,IF(Input!$C$4&lt;&gt;"",IF(AND(CB$1&gt;=Input!$H$24,CB$1&lt;=Input!$I$24),Input!$B$24,0),0))</f>
        <v>0</v>
      </c>
      <c r="CC19" s="94">
        <f>IF(Input!$H$8&lt;CC1,CB19,IF(Input!$C$4&lt;&gt;"",IF(AND(CC$1&gt;=Input!$H$24,CC$1&lt;=Input!$I$24),Input!$B$24,0),0))</f>
        <v>0</v>
      </c>
      <c r="CD19" s="94">
        <f>IF(Input!$H$8&lt;CD1,CC19,IF(Input!$C$4&lt;&gt;"",IF(AND(CD$1&gt;=Input!$H$24,CD$1&lt;=Input!$I$24),Input!$B$24,0),0))</f>
        <v>0</v>
      </c>
      <c r="CE19" s="94">
        <f>IF(Input!$H$8&lt;CE1,CD19,IF(Input!$C$4&lt;&gt;"",IF(AND(CE$1&gt;=Input!$H$24,CE$1&lt;=Input!$I$24),Input!$B$24,0),0))</f>
        <v>0</v>
      </c>
      <c r="CF19" s="94">
        <f>IF(Input!$H$8&lt;CF1,CE19,IF(Input!$C$4&lt;&gt;"",IF(AND(CF$1&gt;=Input!$H$24,CF$1&lt;=Input!$I$24),Input!$B$24,0),0))</f>
        <v>0</v>
      </c>
      <c r="CG19" s="94">
        <f>IF(Input!$H$8&lt;CG1,CF19,IF(Input!$C$4&lt;&gt;"",IF(AND(CG$1&gt;=Input!$H$24,CG$1&lt;=Input!$I$24),Input!$B$24,0),0))</f>
        <v>0</v>
      </c>
      <c r="CH19" s="94">
        <f>IF(Input!$H$8&lt;CH1,CG19,IF(Input!$C$4&lt;&gt;"",IF(AND(CH$1&gt;=Input!$H$24,CH$1&lt;=Input!$I$24),Input!$B$24,0),0))</f>
        <v>0</v>
      </c>
      <c r="CI19" s="94">
        <f>IF(Input!$H$8&lt;CI1,CH19,IF(Input!$C$4&lt;&gt;"",IF(AND(CI$1&gt;=Input!$H$24,CI$1&lt;=Input!$I$24),Input!$B$24,0),0))</f>
        <v>0</v>
      </c>
      <c r="CJ19" s="94">
        <f>IF(Input!$H$8&lt;CJ1,CI19,IF(Input!$C$4&lt;&gt;"",IF(AND(CJ$1&gt;=Input!$H$24,CJ$1&lt;=Input!$I$24),Input!$B$24,0),0))</f>
        <v>0</v>
      </c>
      <c r="CK19" s="94">
        <f>IF(Input!$H$8&lt;CK1,CJ19,IF(Input!$C$4&lt;&gt;"",IF(AND(CK$1&gt;=Input!$H$24,CK$1&lt;=Input!$I$24),Input!$B$24,0),0))</f>
        <v>0</v>
      </c>
      <c r="CL19" s="94">
        <f>IF(Input!$H$8&lt;CL1,CK19,IF(Input!$C$4&lt;&gt;"",IF(AND(CL$1&gt;=Input!$H$24,CL$1&lt;=Input!$I$24),Input!$B$24,0),0))</f>
        <v>0</v>
      </c>
      <c r="CM19" s="94">
        <f>IF(Input!$H$8&lt;CM1,CL19,IF(Input!$C$4&lt;&gt;"",IF(AND(CM$1&gt;=Input!$H$24,CM$1&lt;=Input!$I$24),Input!$B$24,0),0))</f>
        <v>0</v>
      </c>
      <c r="CN19" s="94">
        <f>IF(Input!$H$8&lt;CN1,CM19,IF(Input!$C$4&lt;&gt;"",IF(AND(CN$1&gt;=Input!$H$24,CN$1&lt;=Input!$I$24),Input!$B$24,0),0))</f>
        <v>0</v>
      </c>
      <c r="CO19" s="94">
        <f>IF(Input!$H$8&lt;CO1,CN19,IF(Input!$C$4&lt;&gt;"",IF(AND(CO$1&gt;=Input!$H$24,CO$1&lt;=Input!$I$24),Input!$B$24,0),0))</f>
        <v>0</v>
      </c>
      <c r="CP19" s="94">
        <f>IF(Input!$H$8&lt;CP1,CO19,IF(Input!$C$4&lt;&gt;"",IF(AND(CP$1&gt;=Input!$H$24,CP$1&lt;=Input!$I$24),Input!$B$24,0),0))</f>
        <v>0</v>
      </c>
      <c r="CQ19" s="94">
        <f>IF(Input!$H$8&lt;CQ1,CP19,IF(Input!$C$4&lt;&gt;"",IF(AND(CQ$1&gt;=Input!$H$24,CQ$1&lt;=Input!$I$24),Input!$B$24,0),0))</f>
        <v>0</v>
      </c>
      <c r="CR19" s="94">
        <f>IF(Input!$H$8&lt;CR1,CQ19,IF(Input!$C$4&lt;&gt;"",IF(AND(CR$1&gt;=Input!$H$24,CR$1&lt;=Input!$I$24),Input!$B$24,0),0))</f>
        <v>0</v>
      </c>
      <c r="CS19" s="94">
        <f>IF(Input!$H$8&lt;CS1,CR19,IF(Input!$C$4&lt;&gt;"",IF(AND(CS$1&gt;=Input!$H$24,CS$1&lt;=Input!$I$24),Input!$B$24,0),0))</f>
        <v>0</v>
      </c>
      <c r="CT19" s="94">
        <f>IF(Input!$H$8&lt;CT1,CS19,IF(Input!$C$4&lt;&gt;"",IF(AND(CT$1&gt;=Input!$H$24,CT$1&lt;=Input!$I$24),Input!$B$24,0),0))</f>
        <v>0</v>
      </c>
      <c r="CU19" s="94">
        <f>IF(Input!$H$8&lt;CU1,CT19,IF(Input!$C$4&lt;&gt;"",IF(AND(CU$1&gt;=Input!$H$24,CU$1&lt;=Input!$I$24),Input!$B$24,0),0))</f>
        <v>0</v>
      </c>
      <c r="CV19" s="94">
        <f>IF(Input!$H$8&lt;CV1,CU19,IF(Input!$C$4&lt;&gt;"",IF(AND(CV$1&gt;=Input!$H$24,CV$1&lt;=Input!$I$24),Input!$B$24,0),0))</f>
        <v>0</v>
      </c>
      <c r="CW19" s="94">
        <f>IF(Input!$H$8&lt;CW1,CV19,IF(Input!$C$4&lt;&gt;"",IF(AND(CW$1&gt;=Input!$H$24,CW$1&lt;=Input!$I$24),Input!$B$24,0),0))</f>
        <v>0</v>
      </c>
      <c r="CX19" s="94">
        <f>IF(Input!$H$8&lt;CX1,CW19,IF(Input!$C$4&lt;&gt;"",IF(AND(CX$1&gt;=Input!$H$24,CX$1&lt;=Input!$I$24),Input!$B$24,0),0))</f>
        <v>0</v>
      </c>
      <c r="CY19" s="94">
        <f>IF(Input!$H$8&lt;CY1,CX19,IF(Input!$C$4&lt;&gt;"",IF(AND(CY$1&gt;=Input!$H$24,CY$1&lt;=Input!$I$24),Input!$B$24,0),0))</f>
        <v>0</v>
      </c>
      <c r="CZ19" s="94">
        <f>IF(Input!$H$8&lt;CZ1,CY19,IF(Input!$C$4&lt;&gt;"",IF(AND(CZ$1&gt;=Input!$H$24,CZ$1&lt;=Input!$I$24),Input!$B$24,0),0))</f>
        <v>0</v>
      </c>
      <c r="DA19" s="94">
        <f>IF(Input!$H$8&lt;DA1,CZ19,IF(Input!$C$4&lt;&gt;"",IF(AND(DA$1&gt;=Input!$H$24,DA$1&lt;=Input!$I$24),Input!$B$24,0),0))</f>
        <v>0</v>
      </c>
      <c r="DB19" s="94">
        <f>IF(Input!$H$8&lt;DB1,DA19,IF(Input!$C$4&lt;&gt;"",IF(AND(DB$1&gt;=Input!$H$24,DB$1&lt;=Input!$I$24),Input!$B$24,0),0))</f>
        <v>0</v>
      </c>
      <c r="DC19" s="94">
        <f>IF(Input!$H$8&lt;DC1,DB19,IF(Input!$C$4&lt;&gt;"",IF(AND(DC$1&gt;=Input!$H$24,DC$1&lt;=Input!$I$24),Input!$B$24,0),0))</f>
        <v>0</v>
      </c>
      <c r="DD19" s="94">
        <f>IF(Input!$H$8&lt;DD1,DC19,IF(Input!$C$4&lt;&gt;"",IF(AND(DD$1&gt;=Input!$H$24,DD$1&lt;=Input!$I$24),Input!$B$24,0),0))</f>
        <v>0</v>
      </c>
      <c r="DE19" s="94">
        <f>IF(Input!$H$8&lt;DE1,DD19,IF(Input!$C$4&lt;&gt;"",IF(AND(DE$1&gt;=Input!$H$24,DE$1&lt;=Input!$I$24),Input!$B$24,0),0))</f>
        <v>0</v>
      </c>
      <c r="DF19" s="94">
        <f>IF(Input!$H$8&lt;DF1,DE19,IF(Input!$C$4&lt;&gt;"",IF(AND(DF$1&gt;=Input!$H$24,DF$1&lt;=Input!$I$24),Input!$B$24,0),0))</f>
        <v>0</v>
      </c>
      <c r="DG19" s="94">
        <f>IF(Input!$H$8&lt;DG1,DF19,IF(Input!$C$4&lt;&gt;"",IF(AND(DG$1&gt;=Input!$H$24,DG$1&lt;=Input!$I$24),Input!$B$24,0),0))</f>
        <v>0</v>
      </c>
      <c r="DH19" s="94">
        <f>IF(Input!$H$8&lt;DH1,DG19,IF(Input!$C$4&lt;&gt;"",IF(AND(DH$1&gt;=Input!$H$24,DH$1&lt;=Input!$I$24),Input!$B$24,0),0))</f>
        <v>0</v>
      </c>
      <c r="DI19" s="94">
        <f>IF(Input!$H$8&lt;DI1,DH19,IF(Input!$C$4&lt;&gt;"",IF(AND(DI$1&gt;=Input!$H$24,DI$1&lt;=Input!$I$24),Input!$B$24,0),0))</f>
        <v>0</v>
      </c>
      <c r="DJ19" s="94">
        <f>IF(Input!$H$8&lt;DJ1,DI19,IF(Input!$C$4&lt;&gt;"",IF(AND(DJ$1&gt;=Input!$H$24,DJ$1&lt;=Input!$I$24),Input!$B$24,0),0))</f>
        <v>0</v>
      </c>
      <c r="DK19" s="94">
        <f>IF(Input!$H$8&lt;DK1,DJ19,IF(Input!$C$4&lt;&gt;"",IF(AND(DK$1&gt;=Input!$H$24,DK$1&lt;=Input!$I$24),Input!$B$24,0),0))</f>
        <v>0</v>
      </c>
      <c r="DL19" s="94">
        <f>IF(Input!$H$8&lt;DL1,DK19,IF(Input!$C$4&lt;&gt;"",IF(AND(DL$1&gt;=Input!$H$24,DL$1&lt;=Input!$I$24),Input!$B$24,0),0))</f>
        <v>0</v>
      </c>
      <c r="DM19" s="94">
        <f>IF(Input!$H$8&lt;DM1,DL19,IF(Input!$C$4&lt;&gt;"",IF(AND(DM$1&gt;=Input!$H$24,DM$1&lt;=Input!$I$24),Input!$B$24,0),0))</f>
        <v>0</v>
      </c>
      <c r="DN19" s="94">
        <f>IF(Input!$H$8&lt;DN1,DM19,IF(Input!$C$4&lt;&gt;"",IF(AND(DN$1&gt;=Input!$H$24,DN$1&lt;=Input!$I$24),Input!$B$24,0),0))</f>
        <v>0</v>
      </c>
      <c r="DO19" s="94">
        <f>IF(Input!$H$8&lt;DO1,DN19,IF(Input!$C$4&lt;&gt;"",IF(AND(DO$1&gt;=Input!$H$24,DO$1&lt;=Input!$I$24),Input!$B$24,0),0))</f>
        <v>0</v>
      </c>
      <c r="DP19" s="94">
        <f>IF(Input!$H$8&lt;DP1,DO19,IF(Input!$C$4&lt;&gt;"",IF(AND(DP$1&gt;=Input!$H$24,DP$1&lt;=Input!$I$24),Input!$B$24,0),0))</f>
        <v>0</v>
      </c>
      <c r="DQ19" s="94">
        <f>IF(Input!$H$8&lt;DQ1,DP19,IF(Input!$C$4&lt;&gt;"",IF(AND(DQ$1&gt;=Input!$H$24,DQ$1&lt;=Input!$I$24),Input!$B$24,0),0))</f>
        <v>0</v>
      </c>
      <c r="DR19" s="94">
        <f>IF(Input!$H$8&lt;DR1,DQ19,IF(Input!$C$4&lt;&gt;"",IF(AND(DR$1&gt;=Input!$H$24,DR$1&lt;=Input!$I$24),Input!$B$24,0),0))</f>
        <v>0</v>
      </c>
      <c r="DS19" s="94">
        <f>IF(Input!$H$8&lt;DS1,DR19,IF(Input!$C$4&lt;&gt;"",IF(AND(DS$1&gt;=Input!$H$24,DS$1&lt;=Input!$I$24),Input!$B$24,0),0))</f>
        <v>0</v>
      </c>
      <c r="DT19" s="94">
        <f>IF(Input!$H$8&lt;DT1,DS19,IF(Input!$C$4&lt;&gt;"",IF(AND(DT$1&gt;=Input!$H$24,DT$1&lt;=Input!$I$24),Input!$B$24,0),0))</f>
        <v>0</v>
      </c>
      <c r="DU19" s="94">
        <f>IF(Input!$H$8&lt;DU1,DT19,IF(Input!$C$4&lt;&gt;"",IF(AND(DU$1&gt;=Input!$H$24,DU$1&lt;=Input!$I$24),Input!$B$24,0),0))</f>
        <v>0</v>
      </c>
      <c r="DV19" s="94">
        <f>IF(Input!$H$8&lt;DV1,DU19,IF(Input!$C$4&lt;&gt;"",IF(AND(DV$1&gt;=Input!$H$24,DV$1&lt;=Input!$I$24),Input!$B$24,0),0))</f>
        <v>0</v>
      </c>
      <c r="DW19" s="94">
        <f>IF(Input!$H$8&lt;DW1,DV19,IF(Input!$C$4&lt;&gt;"",IF(AND(DW$1&gt;=Input!$H$24,DW$1&lt;=Input!$I$24),Input!$B$24,0),0))</f>
        <v>0</v>
      </c>
      <c r="DX19" s="94">
        <f>IF(Input!$H$8&lt;DX1,DW19,IF(Input!$C$4&lt;&gt;"",IF(AND(DX$1&gt;=Input!$H$24,DX$1&lt;=Input!$I$24),Input!$B$24,0),0))</f>
        <v>0</v>
      </c>
      <c r="DY19" s="94">
        <f>IF(Input!$H$8&lt;DY1,DX19,IF(Input!$C$4&lt;&gt;"",IF(AND(DY$1&gt;=Input!$H$24,DY$1&lt;=Input!$I$24),Input!$B$24,0),0))</f>
        <v>0</v>
      </c>
      <c r="DZ19" s="94">
        <f>IF(Input!$H$8&lt;DZ1,DY19,IF(Input!$C$4&lt;&gt;"",IF(AND(DZ$1&gt;=Input!$H$24,DZ$1&lt;=Input!$I$24),Input!$B$24,0),0))</f>
        <v>0</v>
      </c>
      <c r="EA19" s="94">
        <f>IF(Input!$H$8&lt;EA1,DZ19,IF(Input!$C$4&lt;&gt;"",IF(AND(EA$1&gt;=Input!$H$24,EA$1&lt;=Input!$I$24),Input!$B$24,0),0))</f>
        <v>0</v>
      </c>
      <c r="EB19" s="94">
        <f>IF(Input!$H$8&lt;EB1,EA19,IF(Input!$C$4&lt;&gt;"",IF(AND(EB$1&gt;=Input!$H$24,EB$1&lt;=Input!$I$24),Input!$B$24,0),0))</f>
        <v>0</v>
      </c>
      <c r="EC19" s="94">
        <f>IF(Input!$H$8&lt;EC1,EB19,IF(Input!$C$4&lt;&gt;"",IF(AND(EC$1&gt;=Input!$H$24,EC$1&lt;=Input!$I$24),Input!$B$24,0),0))</f>
        <v>0</v>
      </c>
      <c r="ED19" s="94">
        <f>IF(Input!$H$8&lt;ED1,EC19,IF(Input!$C$4&lt;&gt;"",IF(AND(ED$1&gt;=Input!$H$24,ED$1&lt;=Input!$I$24),Input!$B$24,0),0))</f>
        <v>0</v>
      </c>
      <c r="EE19" s="94">
        <f>IF(Input!$H$8&lt;EE1,ED19,IF(Input!$C$4&lt;&gt;"",IF(AND(EE$1&gt;=Input!$H$24,EE$1&lt;=Input!$I$24),Input!$B$24,0),0))</f>
        <v>0</v>
      </c>
      <c r="EF19" s="94">
        <f>IF(Input!$H$8&lt;EF1,EE19,IF(Input!$C$4&lt;&gt;"",IF(AND(EF$1&gt;=Input!$H$24,EF$1&lt;=Input!$I$24),Input!$B$24,0),0))</f>
        <v>0</v>
      </c>
      <c r="EG19" s="94">
        <f>IF(Input!$H$8&lt;EG1,EF19,IF(Input!$C$4&lt;&gt;"",IF(AND(EG$1&gt;=Input!$H$24,EG$1&lt;=Input!$I$24),Input!$B$24,0),0))</f>
        <v>0</v>
      </c>
      <c r="EH19" s="94">
        <f>IF(Input!$H$8&lt;EH1,EG19,IF(Input!$C$4&lt;&gt;"",IF(AND(EH$1&gt;=Input!$H$24,EH$1&lt;=Input!$I$24),Input!$B$24,0),0))</f>
        <v>0</v>
      </c>
      <c r="EI19" s="94">
        <f>IF(Input!$H$8&lt;EI1,EH19,IF(Input!$C$4&lt;&gt;"",IF(AND(EI$1&gt;=Input!$H$24,EI$1&lt;=Input!$I$24),Input!$B$24,0),0))</f>
        <v>0</v>
      </c>
      <c r="EJ19" s="94">
        <f>IF(Input!$H$8&lt;EJ1,EI19,IF(Input!$C$4&lt;&gt;"",IF(AND(EJ$1&gt;=Input!$H$24,EJ$1&lt;=Input!$I$24),Input!$B$24,0),0))</f>
        <v>0</v>
      </c>
      <c r="EK19" s="94">
        <f>IF(Input!$H$8&lt;EK1,EJ19,IF(Input!$C$4&lt;&gt;"",IF(AND(EK$1&gt;=Input!$H$24,EK$1&lt;=Input!$I$24),Input!$B$24,0),0))</f>
        <v>0</v>
      </c>
      <c r="EL19" s="94">
        <f>IF(Input!$H$8&lt;EL1,EK19,IF(Input!$C$4&lt;&gt;"",IF(AND(EL$1&gt;=Input!$H$24,EL$1&lt;=Input!$I$24),Input!$B$24,0),0))</f>
        <v>0</v>
      </c>
      <c r="EM19" s="94">
        <f>IF(Input!$H$8&lt;EM1,EL19,IF(Input!$C$4&lt;&gt;"",IF(AND(EM$1&gt;=Input!$H$24,EM$1&lt;=Input!$I$24),Input!$B$24,0),0))</f>
        <v>0</v>
      </c>
      <c r="EN19" s="94">
        <f>IF(Input!$H$8&lt;EN1,EM19,IF(Input!$C$4&lt;&gt;"",IF(AND(EN$1&gt;=Input!$H$24,EN$1&lt;=Input!$I$24),Input!$B$24,0),0))</f>
        <v>0</v>
      </c>
      <c r="EO19" s="94">
        <f>IF(Input!$H$8&lt;EO1,EN19,IF(Input!$C$4&lt;&gt;"",IF(AND(EO$1&gt;=Input!$H$24,EO$1&lt;=Input!$I$24),Input!$B$24,0),0))</f>
        <v>0</v>
      </c>
      <c r="EP19" s="94">
        <f>IF(Input!$H$8&lt;EP1,EO19,IF(Input!$C$4&lt;&gt;"",IF(AND(EP$1&gt;=Input!$H$24,EP$1&lt;=Input!$I$24),Input!$B$24,0),0))</f>
        <v>0</v>
      </c>
      <c r="EQ19" s="94">
        <f>IF(Input!$H$8&lt;EQ1,EP19,IF(Input!$C$4&lt;&gt;"",IF(AND(EQ$1&gt;=Input!$H$24,EQ$1&lt;=Input!$I$24),Input!$B$24,0),0))</f>
        <v>0</v>
      </c>
      <c r="ER19" s="94">
        <f>IF(Input!$H$8&lt;ER1,EQ19,IF(Input!$C$4&lt;&gt;"",IF(AND(ER$1&gt;=Input!$H$24,ER$1&lt;=Input!$I$24),Input!$B$24,0),0))</f>
        <v>0</v>
      </c>
      <c r="ES19" s="94">
        <f>IF(Input!$H$8&lt;ES1,ER19,IF(Input!$C$4&lt;&gt;"",IF(AND(ES$1&gt;=Input!$H$24,ES$1&lt;=Input!$I$24),Input!$B$24,0),0))</f>
        <v>0</v>
      </c>
      <c r="ET19" s="94">
        <f>IF(Input!$H$8&lt;ET1,ES19,IF(Input!$C$4&lt;&gt;"",IF(AND(ET$1&gt;=Input!$H$24,ET$1&lt;=Input!$I$24),Input!$B$24,0),0))</f>
        <v>0</v>
      </c>
      <c r="EU19" s="94">
        <f>IF(Input!$H$8&lt;EU1,ET19,IF(Input!$C$4&lt;&gt;"",IF(AND(EU$1&gt;=Input!$H$24,EU$1&lt;=Input!$I$24),Input!$B$24,0),0))</f>
        <v>0</v>
      </c>
      <c r="EV19" s="94">
        <f>IF(Input!$H$8&lt;EV1,EU19,IF(Input!$C$4&lt;&gt;"",IF(AND(EV$1&gt;=Input!$H$24,EV$1&lt;=Input!$I$24),Input!$B$24,0),0))</f>
        <v>0</v>
      </c>
      <c r="EW19" s="94">
        <f>IF(Input!$H$8&lt;EW1,EV19,IF(Input!$C$4&lt;&gt;"",IF(AND(EW$1&gt;=Input!$H$24,EW$1&lt;=Input!$I$24),Input!$B$24,0),0))</f>
        <v>0</v>
      </c>
      <c r="EX19" s="94">
        <f>IF(Input!$H$8&lt;EX1,EW19,IF(Input!$C$4&lt;&gt;"",IF(AND(EX$1&gt;=Input!$H$24,EX$1&lt;=Input!$I$24),Input!$B$24,0),0))</f>
        <v>0</v>
      </c>
      <c r="EY19" s="94">
        <f>IF(Input!$H$8&lt;EY1,EX19,IF(Input!$C$4&lt;&gt;"",IF(AND(EY$1&gt;=Input!$H$24,EY$1&lt;=Input!$I$24),Input!$B$24,0),0))</f>
        <v>0</v>
      </c>
      <c r="EZ19" s="94">
        <f>IF(Input!$H$8&lt;EZ1,EY19,IF(Input!$C$4&lt;&gt;"",IF(AND(EZ$1&gt;=Input!$H$24,EZ$1&lt;=Input!$I$24),Input!$B$24,0),0))</f>
        <v>0</v>
      </c>
      <c r="FA19" s="94">
        <f>IF(Input!$H$8&lt;FA1,EZ19,IF(Input!$C$4&lt;&gt;"",IF(AND(FA$1&gt;=Input!$H$24,FA$1&lt;=Input!$I$24),Input!$B$24,0),0))</f>
        <v>0</v>
      </c>
      <c r="FB19" s="94">
        <f>IF(Input!$H$8&lt;FB1,FA19,IF(Input!$C$4&lt;&gt;"",IF(AND(FB$1&gt;=Input!$H$24,FB$1&lt;=Input!$I$24),Input!$B$24,0),0))</f>
        <v>0</v>
      </c>
      <c r="FC19" s="94">
        <f>IF(Input!$H$8&lt;FC1,FB19,IF(Input!$C$4&lt;&gt;"",IF(AND(FC$1&gt;=Input!$H$24,FC$1&lt;=Input!$I$24),Input!$B$24,0),0))</f>
        <v>0</v>
      </c>
      <c r="FD19" s="94">
        <f>IF(Input!$H$8&lt;FD1,FC19,IF(Input!$C$4&lt;&gt;"",IF(AND(FD$1&gt;=Input!$H$24,FD$1&lt;=Input!$I$24),Input!$B$24,0),0))</f>
        <v>0</v>
      </c>
      <c r="FE19" s="94">
        <f>IF(Input!$H$8&lt;FE1,FD19,IF(Input!$C$4&lt;&gt;"",IF(AND(FE$1&gt;=Input!$H$24,FE$1&lt;=Input!$I$24),Input!$B$24,0),0))</f>
        <v>0</v>
      </c>
      <c r="FF19" s="94">
        <f>IF(Input!$H$8&lt;FF1,FE19,IF(Input!$C$4&lt;&gt;"",IF(AND(FF$1&gt;=Input!$H$24,FF$1&lt;=Input!$I$24),Input!$B$24,0),0))</f>
        <v>0</v>
      </c>
      <c r="FG19" s="94">
        <f>IF(Input!$H$8&lt;FG1,FF19,IF(Input!$C$4&lt;&gt;"",IF(AND(FG$1&gt;=Input!$H$24,FG$1&lt;=Input!$I$24),Input!$B$24,0),0))</f>
        <v>0</v>
      </c>
      <c r="FH19" s="94">
        <f>IF(Input!$H$8&lt;FH1,FG19,IF(Input!$C$4&lt;&gt;"",IF(AND(FH$1&gt;=Input!$H$24,FH$1&lt;=Input!$I$24),Input!$B$24,0),0))</f>
        <v>0</v>
      </c>
      <c r="FI19" s="94">
        <f>IF(Input!$H$8&lt;FI1,FH19,IF(Input!$C$4&lt;&gt;"",IF(AND(FI$1&gt;=Input!$H$24,FI$1&lt;=Input!$I$24),Input!$B$24,0),0))</f>
        <v>0</v>
      </c>
      <c r="FJ19" s="94">
        <f>IF(Input!$H$8&lt;FJ1,FI19,IF(Input!$C$4&lt;&gt;"",IF(AND(FJ$1&gt;=Input!$H$24,FJ$1&lt;=Input!$I$24),Input!$B$24,0),0))</f>
        <v>0</v>
      </c>
      <c r="FK19" s="94">
        <f>IF(Input!$H$8&lt;FK1,FJ19,IF(Input!$C$4&lt;&gt;"",IF(AND(FK$1&gt;=Input!$H$24,FK$1&lt;=Input!$I$24),Input!$B$24,0),0))</f>
        <v>0</v>
      </c>
      <c r="FL19" s="94">
        <f>IF(Input!$H$8&lt;FL1,FK19,IF(Input!$C$4&lt;&gt;"",IF(AND(FL$1&gt;=Input!$H$24,FL$1&lt;=Input!$I$24),Input!$B$24,0),0))</f>
        <v>0</v>
      </c>
      <c r="FM19" s="94">
        <f>IF(Input!$H$8&lt;FM1,FL19,IF(Input!$C$4&lt;&gt;"",IF(AND(FM$1&gt;=Input!$H$24,FM$1&lt;=Input!$I$24),Input!$B$24,0),0))</f>
        <v>0</v>
      </c>
      <c r="FN19" s="94">
        <f>IF(Input!$H$8&lt;FN1,FM19,IF(Input!$C$4&lt;&gt;"",IF(AND(FN$1&gt;=Input!$H$24,FN$1&lt;=Input!$I$24),Input!$B$24,0),0))</f>
        <v>0</v>
      </c>
      <c r="FO19" s="94">
        <f>IF(Input!$H$8&lt;FO1,FN19,IF(Input!$C$4&lt;&gt;"",IF(AND(FO$1&gt;=Input!$H$24,FO$1&lt;=Input!$I$24),Input!$B$24,0),0))</f>
        <v>0</v>
      </c>
      <c r="FP19" s="94">
        <f>IF(Input!$H$8&lt;FP1,FO19,IF(Input!$C$4&lt;&gt;"",IF(AND(FP$1&gt;=Input!$H$24,FP$1&lt;=Input!$I$24),Input!$B$24,0),0))</f>
        <v>0</v>
      </c>
      <c r="FQ19" s="94">
        <f>IF(Input!$H$8&lt;FQ1,FP19,IF(Input!$C$4&lt;&gt;"",IF(AND(FQ$1&gt;=Input!$H$24,FQ$1&lt;=Input!$I$24),Input!$B$24,0),0))</f>
        <v>0</v>
      </c>
      <c r="FR19" s="94">
        <f>IF(Input!$H$8&lt;FR1,FQ19,IF(Input!$C$4&lt;&gt;"",IF(AND(FR$1&gt;=Input!$H$24,FR$1&lt;=Input!$I$24),Input!$B$24,0),0))</f>
        <v>0</v>
      </c>
      <c r="FS19" s="94">
        <f>IF(Input!$H$8&lt;FS1,FR19,IF(Input!$C$4&lt;&gt;"",IF(AND(FS$1&gt;=Input!$H$24,FS$1&lt;=Input!$I$24),Input!$B$24,0),0))</f>
        <v>0</v>
      </c>
      <c r="FT19" s="94">
        <f>IF(Input!$H$8&lt;FT1,FS19,IF(Input!$C$4&lt;&gt;"",IF(AND(FT$1&gt;=Input!$H$24,FT$1&lt;=Input!$I$24),Input!$B$24,0),0))</f>
        <v>0</v>
      </c>
      <c r="FU19" s="94">
        <f>IF(Input!$H$8&lt;FU1,FT19,IF(Input!$C$4&lt;&gt;"",IF(AND(FU$1&gt;=Input!$H$24,FU$1&lt;=Input!$I$24),Input!$B$24,0),0))</f>
        <v>0</v>
      </c>
      <c r="FV19" s="94">
        <f>IF(Input!$H$8&lt;FV1,FU19,IF(Input!$C$4&lt;&gt;"",IF(AND(FV$1&gt;=Input!$H$24,FV$1&lt;=Input!$I$24),Input!$B$24,0),0))</f>
        <v>0</v>
      </c>
      <c r="FW19" s="94">
        <f>IF(Input!$H$8&lt;FW1,FV19,IF(Input!$C$4&lt;&gt;"",IF(AND(FW$1&gt;=Input!$H$24,FW$1&lt;=Input!$I$24),Input!$B$24,0),0))</f>
        <v>0</v>
      </c>
      <c r="FX19" s="94">
        <f>IF(Input!$H$8&lt;FX1,FW19,IF(Input!$C$4&lt;&gt;"",IF(AND(FX$1&gt;=Input!$H$24,FX$1&lt;=Input!$I$24),Input!$B$24,0),0))</f>
        <v>0</v>
      </c>
      <c r="FY19" s="94">
        <f>IF(Input!$H$8&lt;FY1,FX19,IF(Input!$C$4&lt;&gt;"",IF(AND(FY$1&gt;=Input!$H$24,FY$1&lt;=Input!$I$24),Input!$B$24,0),0))</f>
        <v>0</v>
      </c>
      <c r="FZ19" s="94">
        <f>IF(Input!$H$8&lt;FZ1,FY19,IF(Input!$C$4&lt;&gt;"",IF(AND(FZ$1&gt;=Input!$H$24,FZ$1&lt;=Input!$I$24),Input!$B$24,0),0))</f>
        <v>0</v>
      </c>
      <c r="GA19" s="94">
        <f>IF(Input!$H$8&lt;GA1,FZ19,IF(Input!$C$4&lt;&gt;"",IF(AND(GA$1&gt;=Input!$H$24,GA$1&lt;=Input!$I$24),Input!$B$24,0),0))</f>
        <v>0</v>
      </c>
      <c r="GB19" s="94">
        <f>IF(Input!$H$8&lt;GB1,GA19,IF(Input!$C$4&lt;&gt;"",IF(AND(GB$1&gt;=Input!$H$24,GB$1&lt;=Input!$I$24),Input!$B$24,0),0))</f>
        <v>0</v>
      </c>
      <c r="GC19" s="94">
        <f>IF(Input!$H$8&lt;GC1,GB19,IF(Input!$C$4&lt;&gt;"",IF(AND(GC$1&gt;=Input!$H$24,GC$1&lt;=Input!$I$24),Input!$B$24,0),0))</f>
        <v>0</v>
      </c>
      <c r="GD19" s="94">
        <f>IF(Input!$H$8&lt;GD1,GC19,IF(Input!$C$4&lt;&gt;"",IF(AND(GD$1&gt;=Input!$H$24,GD$1&lt;=Input!$I$24),Input!$B$24,0),0))</f>
        <v>0</v>
      </c>
      <c r="GE19" s="94">
        <f>IF(Input!$H$8&lt;GE1,GD19,IF(Input!$C$4&lt;&gt;"",IF(AND(GE$1&gt;=Input!$H$24,GE$1&lt;=Input!$I$24),Input!$B$24,0),0))</f>
        <v>0</v>
      </c>
      <c r="GF19" s="94">
        <f>IF(Input!$H$8&lt;GF1,GE19,IF(Input!$C$4&lt;&gt;"",IF(AND(GF$1&gt;=Input!$H$24,GF$1&lt;=Input!$I$24),Input!$B$24,0),0))</f>
        <v>0</v>
      </c>
      <c r="GG19" s="94">
        <f>IF(Input!$H$8&lt;GG1,GF19,IF(Input!$C$4&lt;&gt;"",IF(AND(GG$1&gt;=Input!$H$24,GG$1&lt;=Input!$I$24),Input!$B$24,0),0))</f>
        <v>0</v>
      </c>
      <c r="GH19" s="94">
        <f>IF(Input!$H$8&lt;GH1,GG19,IF(Input!$C$4&lt;&gt;"",IF(AND(GH$1&gt;=Input!$H$24,GH$1&lt;=Input!$I$24),Input!$B$24,0),0))</f>
        <v>0</v>
      </c>
      <c r="GI19" s="94">
        <f>IF(Input!$H$8&lt;GI1,GH19,IF(Input!$C$4&lt;&gt;"",IF(AND(GI$1&gt;=Input!$H$24,GI$1&lt;=Input!$I$24),Input!$B$24,0),0))</f>
        <v>0</v>
      </c>
      <c r="GJ19" s="94">
        <f>IF(Input!$H$8&lt;GJ1,GI19,IF(Input!$C$4&lt;&gt;"",IF(AND(GJ$1&gt;=Input!$H$24,GJ$1&lt;=Input!$I$24),Input!$B$24,0),0))</f>
        <v>0</v>
      </c>
      <c r="GK19" s="94">
        <f>IF(Input!$H$8&lt;GK1,GJ19,IF(Input!$C$4&lt;&gt;"",IF(AND(GK$1&gt;=Input!$H$24,GK$1&lt;=Input!$I$24),Input!$B$24,0),0))</f>
        <v>0</v>
      </c>
      <c r="GL19" s="94">
        <f>IF(Input!$H$8&lt;GL1,GK19,IF(Input!$C$4&lt;&gt;"",IF(AND(GL$1&gt;=Input!$H$24,GL$1&lt;=Input!$I$24),Input!$B$24,0),0))</f>
        <v>0</v>
      </c>
      <c r="GM19" s="94">
        <f>IF(Input!$H$8&lt;GM1,GL19,IF(Input!$C$4&lt;&gt;"",IF(AND(GM$1&gt;=Input!$H$24,GM$1&lt;=Input!$I$24),Input!$B$24,0),0))</f>
        <v>0</v>
      </c>
      <c r="GN19" s="94">
        <f>IF(Input!$H$8&lt;GN1,GM19,IF(Input!$C$4&lt;&gt;"",IF(AND(GN$1&gt;=Input!$H$24,GN$1&lt;=Input!$I$24),Input!$B$24,0),0))</f>
        <v>0</v>
      </c>
      <c r="GO19" s="94">
        <f>IF(Input!$H$8&lt;GO1,GN19,IF(Input!$C$4&lt;&gt;"",IF(AND(GO$1&gt;=Input!$H$24,GO$1&lt;=Input!$I$24),Input!$B$24,0),0))</f>
        <v>0</v>
      </c>
      <c r="GP19" s="94">
        <f>IF(Input!$H$8&lt;GP1,GO19,IF(Input!$C$4&lt;&gt;"",IF(AND(GP$1&gt;=Input!$H$24,GP$1&lt;=Input!$I$24),Input!$B$24,0),0))</f>
        <v>0</v>
      </c>
      <c r="GQ19" s="94">
        <f>IF(Input!$H$8&lt;GQ1,GP19,IF(Input!$C$4&lt;&gt;"",IF(AND(GQ$1&gt;=Input!$H$24,GQ$1&lt;=Input!$I$24),Input!$B$24,0),0))</f>
        <v>0</v>
      </c>
      <c r="GR19" s="94">
        <f>IF(Input!$H$8&lt;GR1,GQ19,IF(Input!$C$4&lt;&gt;"",IF(AND(GR$1&gt;=Input!$H$24,GR$1&lt;=Input!$I$24),Input!$B$24,0),0))</f>
        <v>0</v>
      </c>
      <c r="GS19" s="94">
        <f>IF(Input!$H$8&lt;GS1,GR19,IF(Input!$C$4&lt;&gt;"",IF(AND(GS$1&gt;=Input!$H$24,GS$1&lt;=Input!$I$24),Input!$B$24,0),0))</f>
        <v>0</v>
      </c>
      <c r="GT19" s="94">
        <f>IF(Input!$H$8&lt;GT1,GS19,IF(Input!$C$4&lt;&gt;"",IF(AND(GT$1&gt;=Input!$H$24,GT$1&lt;=Input!$I$24),Input!$B$24,0),0))</f>
        <v>0</v>
      </c>
      <c r="GU19" s="94">
        <f>IF(Input!$H$8&lt;GU1,GT19,IF(Input!$C$4&lt;&gt;"",IF(AND(GU$1&gt;=Input!$H$24,GU$1&lt;=Input!$I$24),Input!$B$24,0),0))</f>
        <v>0</v>
      </c>
      <c r="GV19" s="94">
        <f>IF(Input!$H$8&lt;GV1,GU19,IF(Input!$C$4&lt;&gt;"",IF(AND(GV$1&gt;=Input!$H$24,GV$1&lt;=Input!$I$24),Input!$B$24,0),0))</f>
        <v>0</v>
      </c>
      <c r="GW19" s="94">
        <f>IF(Input!$H$8&lt;GW1,GV19,IF(Input!$C$4&lt;&gt;"",IF(AND(GW$1&gt;=Input!$H$24,GW$1&lt;=Input!$I$24),Input!$B$24,0),0))</f>
        <v>0</v>
      </c>
      <c r="GX19" s="94">
        <f>IF(Input!$H$8&lt;GX1,GW19,IF(Input!$C$4&lt;&gt;"",IF(AND(GX$1&gt;=Input!$H$24,GX$1&lt;=Input!$I$24),Input!$B$24,0),0))</f>
        <v>0</v>
      </c>
      <c r="GY19" s="94">
        <f>IF(Input!$H$8&lt;GY1,GX19,IF(Input!$C$4&lt;&gt;"",IF(AND(GY$1&gt;=Input!$H$24,GY$1&lt;=Input!$I$24),Input!$B$24,0),0))</f>
        <v>0</v>
      </c>
      <c r="GZ19" s="94">
        <f>IF(Input!$H$8&lt;GZ1,GY19,IF(Input!$C$4&lt;&gt;"",IF(AND(GZ$1&gt;=Input!$H$24,GZ$1&lt;=Input!$I$24),Input!$B$24,0),0))</f>
        <v>0</v>
      </c>
      <c r="HA19" s="94">
        <f>IF(Input!$H$8&lt;HA1,GZ19,IF(Input!$C$4&lt;&gt;"",IF(AND(HA$1&gt;=Input!$H$24,HA$1&lt;=Input!$I$24),Input!$B$24,0),0))</f>
        <v>0</v>
      </c>
      <c r="HB19" s="94">
        <f>IF(Input!$H$8&lt;HB1,HA19,IF(Input!$C$4&lt;&gt;"",IF(AND(HB$1&gt;=Input!$H$24,HB$1&lt;=Input!$I$24),Input!$B$24,0),0))</f>
        <v>0</v>
      </c>
      <c r="HC19" s="94">
        <f>IF(Input!$H$8&lt;HC1,HB19,IF(Input!$C$4&lt;&gt;"",IF(AND(HC$1&gt;=Input!$H$24,HC$1&lt;=Input!$I$24),Input!$B$24,0),0))</f>
        <v>0</v>
      </c>
      <c r="HD19" s="94">
        <f>IF(Input!$H$8&lt;HD1,HC19,IF(Input!$C$4&lt;&gt;"",IF(AND(HD$1&gt;=Input!$H$24,HD$1&lt;=Input!$I$24),Input!$B$24,0),0))</f>
        <v>0</v>
      </c>
      <c r="HE19" s="94">
        <f>IF(Input!$H$8&lt;HE1,HD19,IF(Input!$C$4&lt;&gt;"",IF(AND(HE$1&gt;=Input!$H$24,HE$1&lt;=Input!$I$24),Input!$B$24,0),0))</f>
        <v>0</v>
      </c>
      <c r="HF19" s="94">
        <f>IF(Input!$H$8&lt;HF1,HE19,IF(Input!$C$4&lt;&gt;"",IF(AND(HF$1&gt;=Input!$H$24,HF$1&lt;=Input!$I$24),Input!$B$24,0),0))</f>
        <v>0</v>
      </c>
      <c r="HG19" s="94">
        <f>IF(Input!$H$8&lt;HG1,HF19,IF(Input!$C$4&lt;&gt;"",IF(AND(HG$1&gt;=Input!$H$24,HG$1&lt;=Input!$I$24),Input!$B$24,0),0))</f>
        <v>0</v>
      </c>
      <c r="HH19" s="94">
        <f>IF(Input!$H$8&lt;HH1,HG19,IF(Input!$C$4&lt;&gt;"",IF(AND(HH$1&gt;=Input!$H$24,HH$1&lt;=Input!$I$24),Input!$B$24,0),0))</f>
        <v>0</v>
      </c>
      <c r="HI19" s="94">
        <f>IF(Input!$H$8&lt;HI1,HH19,IF(Input!$C$4&lt;&gt;"",IF(AND(HI$1&gt;=Input!$H$24,HI$1&lt;=Input!$I$24),Input!$B$24,0),0))</f>
        <v>0</v>
      </c>
      <c r="HJ19" s="94">
        <f>IF(Input!$H$8&lt;HJ1,HI19,IF(Input!$C$4&lt;&gt;"",IF(AND(HJ$1&gt;=Input!$H$24,HJ$1&lt;=Input!$I$24),Input!$B$24,0),0))</f>
        <v>0</v>
      </c>
      <c r="HK19" s="94">
        <f>IF(Input!$H$8&lt;HK1,HJ19,IF(Input!$C$4&lt;&gt;"",IF(AND(HK$1&gt;=Input!$H$24,HK$1&lt;=Input!$I$24),Input!$B$24,0),0))</f>
        <v>0</v>
      </c>
      <c r="HL19" s="94">
        <f>IF(Input!$H$8&lt;HL1,HK19,IF(Input!$C$4&lt;&gt;"",IF(AND(HL$1&gt;=Input!$H$24,HL$1&lt;=Input!$I$24),Input!$B$24,0),0))</f>
        <v>0</v>
      </c>
      <c r="HM19" s="94">
        <f>IF(Input!$H$8&lt;HM1,HL19,IF(Input!$C$4&lt;&gt;"",IF(AND(HM$1&gt;=Input!$H$24,HM$1&lt;=Input!$I$24),Input!$B$24,0),0))</f>
        <v>0</v>
      </c>
      <c r="HN19" s="94">
        <f>IF(Input!$H$8&lt;HN1,HM19,IF(Input!$C$4&lt;&gt;"",IF(AND(HN$1&gt;=Input!$H$24,HN$1&lt;=Input!$I$24),Input!$B$24,0),0))</f>
        <v>0</v>
      </c>
      <c r="HO19" s="94">
        <f>IF(Input!$H$8&lt;HO1,HN19,IF(Input!$C$4&lt;&gt;"",IF(AND(HO$1&gt;=Input!$H$24,HO$1&lt;=Input!$I$24),Input!$B$24,0),0))</f>
        <v>0</v>
      </c>
      <c r="HP19" s="94">
        <f>IF(Input!$H$8&lt;HP1,HO19,IF(Input!$C$4&lt;&gt;"",IF(AND(HP$1&gt;=Input!$H$24,HP$1&lt;=Input!$I$24),Input!$B$24,0),0))</f>
        <v>0</v>
      </c>
      <c r="HQ19" s="94">
        <f>IF(Input!$H$8&lt;HQ1,HP19,IF(Input!$C$4&lt;&gt;"",IF(AND(HQ$1&gt;=Input!$H$24,HQ$1&lt;=Input!$I$24),Input!$B$24,0),0))</f>
        <v>0</v>
      </c>
      <c r="HR19" s="94">
        <f>IF(Input!$H$8&lt;HR1,HQ19,IF(Input!$C$4&lt;&gt;"",IF(AND(HR$1&gt;=Input!$H$24,HR$1&lt;=Input!$I$24),Input!$B$24,0),0))</f>
        <v>0</v>
      </c>
      <c r="HS19" s="94">
        <f>IF(Input!$H$8&lt;HS1,HR19,IF(Input!$C$4&lt;&gt;"",IF(AND(HS$1&gt;=Input!$H$24,HS$1&lt;=Input!$I$24),Input!$B$24,0),0))</f>
        <v>0</v>
      </c>
      <c r="HT19" s="94">
        <f>IF(Input!$H$8&lt;HT1,HS19,IF(Input!$C$4&lt;&gt;"",IF(AND(HT$1&gt;=Input!$H$24,HT$1&lt;=Input!$I$24),Input!$B$24,0),0))</f>
        <v>0</v>
      </c>
      <c r="HU19" s="94">
        <f>IF(Input!$H$8&lt;HU1,HT19,IF(Input!$C$4&lt;&gt;"",IF(AND(HU$1&gt;=Input!$H$24,HU$1&lt;=Input!$I$24),Input!$B$24,0),0))</f>
        <v>0</v>
      </c>
      <c r="HV19" s="94">
        <f>IF(Input!$H$8&lt;HV1,HU19,IF(Input!$C$4&lt;&gt;"",IF(AND(HV$1&gt;=Input!$H$24,HV$1&lt;=Input!$I$24),Input!$B$24,0),0))</f>
        <v>0</v>
      </c>
      <c r="HW19" s="94">
        <f>IF(Input!$H$8&lt;HW1,HV19,IF(Input!$C$4&lt;&gt;"",IF(AND(HW$1&gt;=Input!$H$24,HW$1&lt;=Input!$I$24),Input!$B$24,0),0))</f>
        <v>0</v>
      </c>
      <c r="HX19" s="94">
        <f>IF(Input!$H$8&lt;HX1,HW19,IF(Input!$C$4&lt;&gt;"",IF(AND(HX$1&gt;=Input!$H$24,HX$1&lt;=Input!$I$24),Input!$B$24,0),0))</f>
        <v>0</v>
      </c>
      <c r="HY19" s="94">
        <f>IF(Input!$H$8&lt;HY1,HX19,IF(Input!$C$4&lt;&gt;"",IF(AND(HY$1&gt;=Input!$H$24,HY$1&lt;=Input!$I$24),Input!$B$24,0),0))</f>
        <v>0</v>
      </c>
      <c r="HZ19" s="94">
        <f>IF(Input!$H$8&lt;HZ1,HY19,IF(Input!$C$4&lt;&gt;"",IF(AND(HZ$1&gt;=Input!$H$24,HZ$1&lt;=Input!$I$24),Input!$B$24,0),0))</f>
        <v>0</v>
      </c>
      <c r="IA19" s="94">
        <f>IF(Input!$H$8&lt;IA1,HZ19,IF(Input!$C$4&lt;&gt;"",IF(AND(IA$1&gt;=Input!$H$24,IA$1&lt;=Input!$I$24),Input!$B$24,0),0))</f>
        <v>0</v>
      </c>
      <c r="IB19" s="94">
        <f>IF(Input!$H$8&lt;IB1,IA19,IF(Input!$C$4&lt;&gt;"",IF(AND(IB$1&gt;=Input!$H$24,IB$1&lt;=Input!$I$24),Input!$B$24,0),0))</f>
        <v>0</v>
      </c>
      <c r="IC19" s="94">
        <f>IF(Input!$H$8&lt;IC1,IB19,IF(Input!$C$4&lt;&gt;"",IF(AND(IC$1&gt;=Input!$H$24,IC$1&lt;=Input!$I$24),Input!$B$24,0),0))</f>
        <v>0</v>
      </c>
      <c r="ID19" s="94">
        <f>IF(Input!$H$8&lt;ID1,IC19,IF(Input!$C$4&lt;&gt;"",IF(AND(ID$1&gt;=Input!$H$24,ID$1&lt;=Input!$I$24),Input!$B$24,0),0))</f>
        <v>0</v>
      </c>
      <c r="IE19" s="94">
        <f>IF(Input!$H$8&lt;IE1,ID19,IF(Input!$C$4&lt;&gt;"",IF(AND(IE$1&gt;=Input!$H$24,IE$1&lt;=Input!$I$24),Input!$B$24,0),0))</f>
        <v>0</v>
      </c>
      <c r="IF19" s="94">
        <f>IF(Input!$H$8&lt;IF1,IE19,IF(Input!$C$4&lt;&gt;"",IF(AND(IF$1&gt;=Input!$H$24,IF$1&lt;=Input!$I$24),Input!$B$24,0),0))</f>
        <v>0</v>
      </c>
      <c r="IG19" s="94">
        <f>IF(Input!$H$8&lt;IG1,IF19,IF(Input!$C$4&lt;&gt;"",IF(AND(IG$1&gt;=Input!$H$24,IG$1&lt;=Input!$I$24),Input!$B$24,0),0))</f>
        <v>0</v>
      </c>
      <c r="IH19" s="94">
        <f>IF(Input!$H$8&lt;IH1,IG19,IF(Input!$C$4&lt;&gt;"",IF(AND(IH$1&gt;=Input!$H$24,IH$1&lt;=Input!$I$24),Input!$B$24,0),0))</f>
        <v>0</v>
      </c>
      <c r="II19" s="94">
        <f>IF(Input!$H$8&lt;II1,IH19,IF(Input!$C$4&lt;&gt;"",IF(AND(II$1&gt;=Input!$H$24,II$1&lt;=Input!$I$24),Input!$B$24,0),0))</f>
        <v>0</v>
      </c>
      <c r="IJ19" s="94">
        <f>IF(Input!$H$8&lt;IJ1,II19,IF(Input!$C$4&lt;&gt;"",IF(AND(IJ$1&gt;=Input!$H$24,IJ$1&lt;=Input!$I$24),Input!$B$24,0),0))</f>
        <v>0</v>
      </c>
      <c r="IK19" s="94">
        <f>IF(Input!$H$8&lt;IK1,IJ19,IF(Input!$C$4&lt;&gt;"",IF(AND(IK$1&gt;=Input!$H$24,IK$1&lt;=Input!$I$24),Input!$B$24,0),0))</f>
        <v>0</v>
      </c>
      <c r="IL19" s="94">
        <f>IF(Input!$H$8&lt;IL1,IK19,IF(Input!$C$4&lt;&gt;"",IF(AND(IL$1&gt;=Input!$H$24,IL$1&lt;=Input!$I$24),Input!$B$24,0),0))</f>
        <v>0</v>
      </c>
      <c r="IM19" s="94">
        <f>IF(Input!$H$8&lt;IM1,IL19,IF(Input!$C$4&lt;&gt;"",IF(AND(IM$1&gt;=Input!$H$24,IM$1&lt;=Input!$I$24),Input!$B$24,0),0))</f>
        <v>0</v>
      </c>
      <c r="IN19" s="94">
        <f>IF(Input!$H$8&lt;IN1,IM19,IF(Input!$C$4&lt;&gt;"",IF(AND(IN$1&gt;=Input!$H$24,IN$1&lt;=Input!$I$24),Input!$B$24,0),0))</f>
        <v>0</v>
      </c>
      <c r="IO19" s="94">
        <f>IF(Input!$H$8&lt;IO1,IN19,IF(Input!$C$4&lt;&gt;"",IF(AND(IO$1&gt;=Input!$H$24,IO$1&lt;=Input!$I$24),Input!$B$24,0),0))</f>
        <v>0</v>
      </c>
      <c r="IP19" s="94">
        <f>IF(Input!$H$8&lt;IP1,IO19,IF(Input!$C$4&lt;&gt;"",IF(AND(IP$1&gt;=Input!$H$24,IP$1&lt;=Input!$I$24),Input!$B$24,0),0))</f>
        <v>0</v>
      </c>
      <c r="IQ19" s="94">
        <f>IF(Input!$H$8&lt;IQ1,IP19,IF(Input!$C$4&lt;&gt;"",IF(AND(IQ$1&gt;=Input!$H$24,IQ$1&lt;=Input!$I$24),Input!$B$24,0),0))</f>
        <v>0</v>
      </c>
      <c r="IR19" s="94">
        <f>IF(Input!$H$8&lt;IR1,IQ19,IF(Input!$C$4&lt;&gt;"",IF(AND(IR$1&gt;=Input!$H$24,IR$1&lt;=Input!$I$24),Input!$B$24,0),0))</f>
        <v>0</v>
      </c>
      <c r="IS19" s="94">
        <f>IF(Input!$H$8&lt;IS1,IR19,IF(Input!$C$4&lt;&gt;"",IF(AND(IS$1&gt;=Input!$H$24,IS$1&lt;=Input!$I$24),Input!$B$24,0),0))</f>
        <v>0</v>
      </c>
      <c r="IT19" s="94">
        <f>IF(Input!$H$8&lt;IT1,IS19,IF(Input!$C$4&lt;&gt;"",IF(AND(IT$1&gt;=Input!$H$24,IT$1&lt;=Input!$I$24),Input!$B$24,0),0))</f>
        <v>0</v>
      </c>
      <c r="IU19" s="94">
        <f>IF(Input!$H$8&lt;IU1,IT19,IF(Input!$C$4&lt;&gt;"",IF(AND(IU$1&gt;=Input!$H$24,IU$1&lt;=Input!$I$24),Input!$B$24,0),0))</f>
        <v>0</v>
      </c>
      <c r="IV19" s="94">
        <f>IF(Input!$H$8&lt;IV1,IU19,IF(Input!$C$4&lt;&gt;"",IF(AND(IV$1&gt;=Input!$H$24,IV$1&lt;=Input!$I$24),Input!$B$24,0),0))</f>
        <v>0</v>
      </c>
      <c r="IW19" s="94">
        <f>IF(Input!$H$8&lt;IW1,IV19,IF(Input!$C$4&lt;&gt;"",IF(AND(IW$1&gt;=Input!$H$24,IW$1&lt;=Input!$I$24),Input!$B$24,0),0))</f>
        <v>0</v>
      </c>
      <c r="IX19" s="94">
        <f>IF(Input!$H$8&lt;IX1,IW19,IF(Input!$C$4&lt;&gt;"",IF(AND(IX$1&gt;=Input!$H$24,IX$1&lt;=Input!$I$24),Input!$B$24,0),0))</f>
        <v>0</v>
      </c>
      <c r="IY19" s="94">
        <f>IF(Input!$H$8&lt;IY1,IX19,IF(Input!$C$4&lt;&gt;"",IF(AND(IY$1&gt;=Input!$H$24,IY$1&lt;=Input!$I$24),Input!$B$24,0),0))</f>
        <v>0</v>
      </c>
      <c r="IZ19" s="94">
        <f>IF(Input!$H$8&lt;IZ1,IY19,IF(Input!$C$4&lt;&gt;"",IF(AND(IZ$1&gt;=Input!$H$24,IZ$1&lt;=Input!$I$24),Input!$B$24,0),0))</f>
        <v>0</v>
      </c>
      <c r="JA19" s="94">
        <f>IF(Input!$H$8&lt;JA1,IZ19,IF(Input!$C$4&lt;&gt;"",IF(AND(JA$1&gt;=Input!$H$24,JA$1&lt;=Input!$I$24),Input!$B$24,0),0))</f>
        <v>0</v>
      </c>
      <c r="JB19" s="94">
        <f>IF(Input!$H$8&lt;JB1,JA19,IF(Input!$C$4&lt;&gt;"",IF(AND(JB$1&gt;=Input!$H$24,JB$1&lt;=Input!$I$24),Input!$B$24,0),0))</f>
        <v>0</v>
      </c>
      <c r="JC19" s="94">
        <f>IF(Input!$H$8&lt;JC1,JB19,IF(Input!$C$4&lt;&gt;"",IF(AND(JC$1&gt;=Input!$H$24,JC$1&lt;=Input!$I$24),Input!$B$24,0),0))</f>
        <v>0</v>
      </c>
      <c r="JD19" s="94">
        <f>IF(Input!$H$8&lt;JD1,JC19,IF(Input!$C$4&lt;&gt;"",IF(AND(JD$1&gt;=Input!$H$24,JD$1&lt;=Input!$I$24),Input!$B$24,0),0))</f>
        <v>0</v>
      </c>
      <c r="JE19" s="94">
        <f>IF(Input!$H$8&lt;JE1,JD19,IF(Input!$C$4&lt;&gt;"",IF(AND(JE$1&gt;=Input!$H$24,JE$1&lt;=Input!$I$24),Input!$B$24,0),0))</f>
        <v>0</v>
      </c>
      <c r="JF19" s="94">
        <f>IF(Input!$H$8&lt;JF1,JE19,IF(Input!$C$4&lt;&gt;"",IF(AND(JF$1&gt;=Input!$H$24,JF$1&lt;=Input!$I$24),Input!$B$24,0),0))</f>
        <v>0</v>
      </c>
      <c r="JG19" s="94">
        <f>IF(Input!$H$8&lt;JG1,JF19,IF(Input!$C$4&lt;&gt;"",IF(AND(JG$1&gt;=Input!$H$24,JG$1&lt;=Input!$I$24),Input!$B$24,0),0))</f>
        <v>0</v>
      </c>
      <c r="JH19" s="94">
        <f>IF(Input!$H$8&lt;JH1,JG19,IF(Input!$C$4&lt;&gt;"",IF(AND(JH$1&gt;=Input!$H$24,JH$1&lt;=Input!$I$24),Input!$B$24,0),0))</f>
        <v>0</v>
      </c>
      <c r="JI19" s="94">
        <f>IF(Input!$H$8&lt;JI1,JH19,IF(Input!$C$4&lt;&gt;"",IF(AND(JI$1&gt;=Input!$H$24,JI$1&lt;=Input!$I$24),Input!$B$24,0),0))</f>
        <v>0</v>
      </c>
      <c r="JJ19" s="94">
        <f>IF(Input!$H$8&lt;JJ1,JI19,IF(Input!$C$4&lt;&gt;"",IF(AND(JJ$1&gt;=Input!$H$24,JJ$1&lt;=Input!$I$24),Input!$B$24,0),0))</f>
        <v>0</v>
      </c>
      <c r="JK19" s="94">
        <f>IF(Input!$H$8&lt;JK1,JJ19,IF(Input!$C$4&lt;&gt;"",IF(AND(JK$1&gt;=Input!$H$24,JK$1&lt;=Input!$I$24),Input!$B$24,0),0))</f>
        <v>0</v>
      </c>
      <c r="JL19" s="94">
        <f>IF(Input!$H$8&lt;JL1,JK19,IF(Input!$C$4&lt;&gt;"",IF(AND(JL$1&gt;=Input!$H$24,JL$1&lt;=Input!$I$24),Input!$B$24,0),0))</f>
        <v>0</v>
      </c>
      <c r="JM19" s="94">
        <f>IF(Input!$H$8&lt;JM1,JL19,IF(Input!$C$4&lt;&gt;"",IF(AND(JM$1&gt;=Input!$H$24,JM$1&lt;=Input!$I$24),Input!$B$24,0),0))</f>
        <v>0</v>
      </c>
      <c r="JN19" s="94">
        <f>IF(Input!$H$8&lt;JN1,JM19,IF(Input!$C$4&lt;&gt;"",IF(AND(JN$1&gt;=Input!$H$24,JN$1&lt;=Input!$I$24),Input!$B$24,0),0))</f>
        <v>0</v>
      </c>
      <c r="JO19" s="94">
        <f>IF(Input!$H$8&lt;JO1,JN19,IF(Input!$C$4&lt;&gt;"",IF(AND(JO$1&gt;=Input!$H$24,JO$1&lt;=Input!$I$24),Input!$B$24,0),0))</f>
        <v>0</v>
      </c>
      <c r="JP19" s="94">
        <f>IF(Input!$H$8&lt;JP1,JO19,IF(Input!$C$4&lt;&gt;"",IF(AND(JP$1&gt;=Input!$H$24,JP$1&lt;=Input!$I$24),Input!$B$24,0),0))</f>
        <v>0</v>
      </c>
      <c r="JQ19" s="94">
        <f>IF(Input!$H$8&lt;JQ1,JP19,IF(Input!$C$4&lt;&gt;"",IF(AND(JQ$1&gt;=Input!$H$24,JQ$1&lt;=Input!$I$24),Input!$B$24,0),0))</f>
        <v>0</v>
      </c>
      <c r="JR19" s="94">
        <f>IF(Input!$H$8&lt;JR1,JQ19,IF(Input!$C$4&lt;&gt;"",IF(AND(JR$1&gt;=Input!$H$24,JR$1&lt;=Input!$I$24),Input!$B$24,0),0))</f>
        <v>0</v>
      </c>
      <c r="JS19" s="94">
        <f>IF(Input!$H$8&lt;JS1,JR19,IF(Input!$C$4&lt;&gt;"",IF(AND(JS$1&gt;=Input!$H$24,JS$1&lt;=Input!$I$24),Input!$B$24,0),0))</f>
        <v>0</v>
      </c>
      <c r="JT19" s="94">
        <f>IF(Input!$H$8&lt;JT1,JS19,IF(Input!$C$4&lt;&gt;"",IF(AND(JT$1&gt;=Input!$H$24,JT$1&lt;=Input!$I$24),Input!$B$24,0),0))</f>
        <v>0</v>
      </c>
      <c r="JU19" s="94">
        <f>IF(Input!$H$8&lt;JU1,JT19,IF(Input!$C$4&lt;&gt;"",IF(AND(JU$1&gt;=Input!$H$24,JU$1&lt;=Input!$I$24),Input!$B$24,0),0))</f>
        <v>0</v>
      </c>
      <c r="JV19" s="94">
        <f>IF(Input!$H$8&lt;JV1,JU19,IF(Input!$C$4&lt;&gt;"",IF(AND(JV$1&gt;=Input!$H$24,JV$1&lt;=Input!$I$24),Input!$B$24,0),0))</f>
        <v>0</v>
      </c>
      <c r="JW19" s="94">
        <f>IF(Input!$H$8&lt;JW1,JV19,IF(Input!$C$4&lt;&gt;"",IF(AND(JW$1&gt;=Input!$H$24,JW$1&lt;=Input!$I$24),Input!$B$24,0),0))</f>
        <v>0</v>
      </c>
      <c r="JX19" s="94">
        <f>IF(Input!$H$8&lt;JX1,JW19,IF(Input!$C$4&lt;&gt;"",IF(AND(JX$1&gt;=Input!$H$24,JX$1&lt;=Input!$I$24),Input!$B$24,0),0))</f>
        <v>0</v>
      </c>
      <c r="JY19" s="94">
        <f>IF(Input!$H$8&lt;JY1,JX19,IF(Input!$C$4&lt;&gt;"",IF(AND(JY$1&gt;=Input!$H$24,JY$1&lt;=Input!$I$24),Input!$B$24,0),0))</f>
        <v>0</v>
      </c>
      <c r="JZ19" s="94">
        <f>IF(Input!$H$8&lt;JZ1,JY19,IF(Input!$C$4&lt;&gt;"",IF(AND(JZ$1&gt;=Input!$H$24,JZ$1&lt;=Input!$I$24),Input!$B$24,0),0))</f>
        <v>0</v>
      </c>
      <c r="KA19" s="94">
        <f>IF(Input!$H$8&lt;KA1,JZ19,IF(Input!$C$4&lt;&gt;"",IF(AND(KA$1&gt;=Input!$H$24,KA$1&lt;=Input!$I$24),Input!$B$24,0),0))</f>
        <v>0</v>
      </c>
      <c r="KB19" s="94">
        <f>IF(Input!$H$8&lt;KB1,KA19,IF(Input!$C$4&lt;&gt;"",IF(AND(KB$1&gt;=Input!$H$24,KB$1&lt;=Input!$I$24),Input!$B$24,0),0))</f>
        <v>0</v>
      </c>
      <c r="KC19" s="94">
        <f>IF(Input!$H$8&lt;KC1,KB19,IF(Input!$C$4&lt;&gt;"",IF(AND(KC$1&gt;=Input!$H$24,KC$1&lt;=Input!$I$24),Input!$B$24,0),0))</f>
        <v>0</v>
      </c>
      <c r="KD19" s="94">
        <f>IF(Input!$H$8&lt;KD1,KC19,IF(Input!$C$4&lt;&gt;"",IF(AND(KD$1&gt;=Input!$H$24,KD$1&lt;=Input!$I$24),Input!$B$24,0),0))</f>
        <v>0</v>
      </c>
      <c r="KE19" s="94">
        <f>IF(Input!$H$8&lt;KE1,KD19,IF(Input!$C$4&lt;&gt;"",IF(AND(KE$1&gt;=Input!$H$24,KE$1&lt;=Input!$I$24),Input!$B$24,0),0))</f>
        <v>0</v>
      </c>
      <c r="KF19" s="94">
        <f>IF(Input!$H$8&lt;KF1,KE19,IF(Input!$C$4&lt;&gt;"",IF(AND(KF$1&gt;=Input!$H$24,KF$1&lt;=Input!$I$24),Input!$B$24,0),0))</f>
        <v>0</v>
      </c>
      <c r="KG19" s="94">
        <f>IF(Input!$H$8&lt;KG1,KF19,IF(Input!$C$4&lt;&gt;"",IF(AND(KG$1&gt;=Input!$H$24,KG$1&lt;=Input!$I$24),Input!$B$24,0),0))</f>
        <v>0</v>
      </c>
      <c r="KH19" s="94">
        <f>IF(Input!$H$8&lt;KH1,KG19,IF(Input!$C$4&lt;&gt;"",IF(AND(KH$1&gt;=Input!$H$24,KH$1&lt;=Input!$I$24),Input!$B$24,0),0))</f>
        <v>0</v>
      </c>
      <c r="KI19" s="94">
        <f>IF(Input!$H$8&lt;KI1,KH19,IF(Input!$C$4&lt;&gt;"",IF(AND(KI$1&gt;=Input!$H$24,KI$1&lt;=Input!$I$24),Input!$B$24,0),0))</f>
        <v>0</v>
      </c>
      <c r="KJ19" s="94">
        <f>IF(Input!$H$8&lt;KJ1,KI19,IF(Input!$C$4&lt;&gt;"",IF(AND(KJ$1&gt;=Input!$H$24,KJ$1&lt;=Input!$I$24),Input!$B$24,0),0))</f>
        <v>0</v>
      </c>
      <c r="KK19" s="94">
        <f>IF(Input!$H$8&lt;KK1,KJ19,IF(Input!$C$4&lt;&gt;"",IF(AND(KK$1&gt;=Input!$H$24,KK$1&lt;=Input!$I$24),Input!$B$24,0),0))</f>
        <v>0</v>
      </c>
      <c r="KL19" s="94">
        <f>IF(Input!$H$8&lt;KL1,KK19,IF(Input!$C$4&lt;&gt;"",IF(AND(KL$1&gt;=Input!$H$24,KL$1&lt;=Input!$I$24),Input!$B$24,0),0))</f>
        <v>0</v>
      </c>
      <c r="KM19" s="94">
        <f>IF(Input!$H$8&lt;KM1,KL19,IF(Input!$C$4&lt;&gt;"",IF(AND(KM$1&gt;=Input!$H$24,KM$1&lt;=Input!$I$24),Input!$B$24,0),0))</f>
        <v>0</v>
      </c>
      <c r="KN19" s="94">
        <f>IF(Input!$H$8&lt;KN1,KM19,IF(Input!$C$4&lt;&gt;"",IF(AND(KN$1&gt;=Input!$H$24,KN$1&lt;=Input!$I$24),Input!$B$24,0),0))</f>
        <v>0</v>
      </c>
      <c r="KO19" s="94">
        <f>IF(Input!$H$8&lt;KO1,KN19,IF(Input!$C$4&lt;&gt;"",IF(AND(KO$1&gt;=Input!$H$24,KO$1&lt;=Input!$I$24),Input!$B$24,0),0))</f>
        <v>0</v>
      </c>
      <c r="KP19" s="94">
        <f>IF(Input!$H$8&lt;KP1,KO19,IF(Input!$C$4&lt;&gt;"",IF(AND(KP$1&gt;=Input!$H$24,KP$1&lt;=Input!$I$24),Input!$B$24,0),0))</f>
        <v>0</v>
      </c>
      <c r="KQ19" s="94">
        <f>IF(Input!$H$8&lt;KQ1,KP19,IF(Input!$C$4&lt;&gt;"",IF(AND(KQ$1&gt;=Input!$H$24,KQ$1&lt;=Input!$I$24),Input!$B$24,0),0))</f>
        <v>0</v>
      </c>
      <c r="KR19" s="94">
        <f>IF(Input!$H$8&lt;KR1,KQ19,IF(Input!$C$4&lt;&gt;"",IF(AND(KR$1&gt;=Input!$H$24,KR$1&lt;=Input!$I$24),Input!$B$24,0),0))</f>
        <v>0</v>
      </c>
      <c r="KS19" s="94">
        <f>IF(Input!$H$8&lt;KS1,KR19,IF(Input!$C$4&lt;&gt;"",IF(AND(KS$1&gt;=Input!$H$24,KS$1&lt;=Input!$I$24),Input!$B$24,0),0))</f>
        <v>0</v>
      </c>
      <c r="KT19" s="94">
        <f>IF(Input!$H$8&lt;KT1,KS19,IF(Input!$C$4&lt;&gt;"",IF(AND(KT$1&gt;=Input!$H$24,KT$1&lt;=Input!$I$24),Input!$B$24,0),0))</f>
        <v>0</v>
      </c>
      <c r="KU19" s="94">
        <f>IF(Input!$H$8&lt;KU1,KT19,IF(Input!$C$4&lt;&gt;"",IF(AND(KU$1&gt;=Input!$H$24,KU$1&lt;=Input!$I$24),Input!$B$24,0),0))</f>
        <v>0</v>
      </c>
      <c r="KV19" s="94">
        <f>IF(Input!$H$8&lt;KV1,KU19,IF(Input!$C$4&lt;&gt;"",IF(AND(KV$1&gt;=Input!$H$24,KV$1&lt;=Input!$I$24),Input!$B$24,0),0))</f>
        <v>0</v>
      </c>
      <c r="KW19" s="94">
        <f>IF(Input!$H$8&lt;KW1,KV19,IF(Input!$C$4&lt;&gt;"",IF(AND(KW$1&gt;=Input!$H$24,KW$1&lt;=Input!$I$24),Input!$B$24,0),0))</f>
        <v>0</v>
      </c>
      <c r="KX19" s="94">
        <f>IF(Input!$H$8&lt;KX1,KW19,IF(Input!$C$4&lt;&gt;"",IF(AND(KX$1&gt;=Input!$H$24,KX$1&lt;=Input!$I$24),Input!$B$24,0),0))</f>
        <v>0</v>
      </c>
      <c r="KY19" s="94">
        <f>IF(Input!$H$8&lt;KY1,KX19,IF(Input!$C$4&lt;&gt;"",IF(AND(KY$1&gt;=Input!$H$24,KY$1&lt;=Input!$I$24),Input!$B$24,0),0))</f>
        <v>0</v>
      </c>
      <c r="KZ19" s="94">
        <f>IF(Input!$H$8&lt;KZ1,KY19,IF(Input!$C$4&lt;&gt;"",IF(AND(KZ$1&gt;=Input!$H$24,KZ$1&lt;=Input!$I$24),Input!$B$24,0),0))</f>
        <v>0</v>
      </c>
      <c r="LA19" s="94">
        <f>IF(Input!$H$8&lt;LA1,KZ19,IF(Input!$C$4&lt;&gt;"",IF(AND(LA$1&gt;=Input!$H$24,LA$1&lt;=Input!$I$24),Input!$B$24,0),0))</f>
        <v>0</v>
      </c>
      <c r="LB19" s="94">
        <f>IF(Input!$H$8&lt;LB1,LA19,IF(Input!$C$4&lt;&gt;"",IF(AND(LB$1&gt;=Input!$H$24,LB$1&lt;=Input!$I$24),Input!$B$24,0),0))</f>
        <v>0</v>
      </c>
      <c r="LC19" s="94">
        <f>IF(Input!$H$8&lt;LC1,LB19,IF(Input!$C$4&lt;&gt;"",IF(AND(LC$1&gt;=Input!$H$24,LC$1&lt;=Input!$I$24),Input!$B$24,0),0))</f>
        <v>0</v>
      </c>
      <c r="LD19" s="94">
        <f>IF(Input!$H$8&lt;LD1,LC19,IF(Input!$C$4&lt;&gt;"",IF(AND(LD$1&gt;=Input!$H$24,LD$1&lt;=Input!$I$24),Input!$B$24,0),0))</f>
        <v>0</v>
      </c>
      <c r="LE19" s="94">
        <f>IF(Input!$H$8&lt;LE1,LD19,IF(Input!$C$4&lt;&gt;"",IF(AND(LE$1&gt;=Input!$H$24,LE$1&lt;=Input!$I$24),Input!$B$24,0),0))</f>
        <v>0</v>
      </c>
      <c r="LF19" s="94">
        <f>IF(Input!$H$8&lt;LF1,LE19,IF(Input!$C$4&lt;&gt;"",IF(AND(LF$1&gt;=Input!$H$24,LF$1&lt;=Input!$I$24),Input!$B$24,0),0))</f>
        <v>0</v>
      </c>
      <c r="LG19" s="94">
        <f>IF(Input!$H$8&lt;LG1,LF19,IF(Input!$C$4&lt;&gt;"",IF(AND(LG$1&gt;=Input!$H$24,LG$1&lt;=Input!$I$24),Input!$B$24,0),0))</f>
        <v>0</v>
      </c>
      <c r="LH19" s="94">
        <f>IF(Input!$H$8&lt;LH1,LG19,IF(Input!$C$4&lt;&gt;"",IF(AND(LH$1&gt;=Input!$H$24,LH$1&lt;=Input!$I$24),Input!$B$24,0),0))</f>
        <v>0</v>
      </c>
      <c r="LI19" s="94">
        <f>IF(Input!$H$8&lt;LI1,LH19,IF(Input!$C$4&lt;&gt;"",IF(AND(LI$1&gt;=Input!$H$24,LI$1&lt;=Input!$I$24),Input!$B$24,0),0))</f>
        <v>0</v>
      </c>
      <c r="LJ19" s="94">
        <f>IF(Input!$H$8&lt;LJ1,LI19,IF(Input!$C$4&lt;&gt;"",IF(AND(LJ$1&gt;=Input!$H$24,LJ$1&lt;=Input!$I$24),Input!$B$24,0),0))</f>
        <v>0</v>
      </c>
      <c r="LK19" s="94">
        <f>IF(Input!$H$8&lt;LK1,LJ19,IF(Input!$C$4&lt;&gt;"",IF(AND(LK$1&gt;=Input!$H$24,LK$1&lt;=Input!$I$24),Input!$B$24,0),0))</f>
        <v>0</v>
      </c>
      <c r="LL19" s="94">
        <f>IF(Input!$H$8&lt;LL1,LK19,IF(Input!$C$4&lt;&gt;"",IF(AND(LL$1&gt;=Input!$H$24,LL$1&lt;=Input!$I$24),Input!$B$24,0),0))</f>
        <v>0</v>
      </c>
      <c r="LM19" s="94">
        <f>IF(Input!$H$8&lt;LM1,LL19,IF(Input!$C$4&lt;&gt;"",IF(AND(LM$1&gt;=Input!$H$24,LM$1&lt;=Input!$I$24),Input!$B$24,0),0))</f>
        <v>0</v>
      </c>
      <c r="LN19" s="94">
        <f>IF(Input!$H$8&lt;LN1,LM19,IF(Input!$C$4&lt;&gt;"",IF(AND(LN$1&gt;=Input!$H$24,LN$1&lt;=Input!$I$24),Input!$B$24,0),0))</f>
        <v>0</v>
      </c>
      <c r="LO19" s="94">
        <f>IF(Input!$H$8&lt;LO1,LN19,IF(Input!$C$4&lt;&gt;"",IF(AND(LO$1&gt;=Input!$H$24,LO$1&lt;=Input!$I$24),Input!$B$24,0),0))</f>
        <v>0</v>
      </c>
      <c r="LP19" s="94">
        <f>IF(Input!$H$8&lt;LP1,LO19,IF(Input!$C$4&lt;&gt;"",IF(AND(LP$1&gt;=Input!$H$24,LP$1&lt;=Input!$I$24),Input!$B$24,0),0))</f>
        <v>0</v>
      </c>
      <c r="LQ19" s="94">
        <f>IF(Input!$H$8&lt;LQ1,LP19,IF(Input!$C$4&lt;&gt;"",IF(AND(LQ$1&gt;=Input!$H$24,LQ$1&lt;=Input!$I$24),Input!$B$24,0),0))</f>
        <v>0</v>
      </c>
      <c r="LR19" s="94">
        <f>IF(Input!$H$8&lt;LR1,LQ19,IF(Input!$C$4&lt;&gt;"",IF(AND(LR$1&gt;=Input!$H$24,LR$1&lt;=Input!$I$24),Input!$B$24,0),0))</f>
        <v>0</v>
      </c>
      <c r="LS19" s="94">
        <f>IF(Input!$H$8&lt;LS1,LR19,IF(Input!$C$4&lt;&gt;"",IF(AND(LS$1&gt;=Input!$H$24,LS$1&lt;=Input!$I$24),Input!$B$24,0),0))</f>
        <v>0</v>
      </c>
      <c r="LT19" s="94">
        <f>IF(Input!$H$8&lt;LT1,LS19,IF(Input!$C$4&lt;&gt;"",IF(AND(LT$1&gt;=Input!$H$24,LT$1&lt;=Input!$I$24),Input!$B$24,0),0))</f>
        <v>0</v>
      </c>
      <c r="LU19" s="94">
        <f>IF(Input!$H$8&lt;LU1,LT19,IF(Input!$C$4&lt;&gt;"",IF(AND(LU$1&gt;=Input!$H$24,LU$1&lt;=Input!$I$24),Input!$B$24,0),0))</f>
        <v>0</v>
      </c>
      <c r="LV19" s="94">
        <f>IF(Input!$H$8&lt;LV1,LU19,IF(Input!$C$4&lt;&gt;"",IF(AND(LV$1&gt;=Input!$H$24,LV$1&lt;=Input!$I$24),Input!$B$24,0),0))</f>
        <v>0</v>
      </c>
      <c r="LW19" s="94">
        <f>IF(Input!$H$8&lt;LW1,LV19,IF(Input!$C$4&lt;&gt;"",IF(AND(LW$1&gt;=Input!$H$24,LW$1&lt;=Input!$I$24),Input!$B$24,0),0))</f>
        <v>0</v>
      </c>
      <c r="LX19" s="94">
        <f>IF(Input!$H$8&lt;LX1,LW19,IF(Input!$C$4&lt;&gt;"",IF(AND(LX$1&gt;=Input!$H$24,LX$1&lt;=Input!$I$24),Input!$B$24,0),0))</f>
        <v>0</v>
      </c>
      <c r="LY19" s="94">
        <f>IF(Input!$H$8&lt;LY1,LX19,IF(Input!$C$4&lt;&gt;"",IF(AND(LY$1&gt;=Input!$H$24,LY$1&lt;=Input!$I$24),Input!$B$24,0),0))</f>
        <v>0</v>
      </c>
      <c r="LZ19" s="94">
        <f>IF(Input!$H$8&lt;LZ1,LY19,IF(Input!$C$4&lt;&gt;"",IF(AND(LZ$1&gt;=Input!$H$24,LZ$1&lt;=Input!$I$24),Input!$B$24,0),0))</f>
        <v>0</v>
      </c>
      <c r="MA19" s="94">
        <f>IF(Input!$H$8&lt;MA1,LZ19,IF(Input!$C$4&lt;&gt;"",IF(AND(MA$1&gt;=Input!$H$24,MA$1&lt;=Input!$I$24),Input!$B$24,0),0))</f>
        <v>0</v>
      </c>
      <c r="MB19" s="94">
        <f>IF(Input!$H$8&lt;MB1,MA19,IF(Input!$C$4&lt;&gt;"",IF(AND(MB$1&gt;=Input!$H$24,MB$1&lt;=Input!$I$24),Input!$B$24,0),0))</f>
        <v>0</v>
      </c>
      <c r="MC19" s="94">
        <f>IF(Input!$H$8&lt;MC1,MB19,IF(Input!$C$4&lt;&gt;"",IF(AND(MC$1&gt;=Input!$H$24,MC$1&lt;=Input!$I$24),Input!$B$24,0),0))</f>
        <v>0</v>
      </c>
      <c r="MD19" s="94">
        <f>IF(Input!$H$8&lt;MD1,MC19,IF(Input!$C$4&lt;&gt;"",IF(AND(MD$1&gt;=Input!$H$24,MD$1&lt;=Input!$I$24),Input!$B$24,0),0))</f>
        <v>0</v>
      </c>
      <c r="ME19" s="94">
        <f>IF(Input!$H$8&lt;ME1,MD19,IF(Input!$C$4&lt;&gt;"",IF(AND(ME$1&gt;=Input!$H$24,ME$1&lt;=Input!$I$24),Input!$B$24,0),0))</f>
        <v>0</v>
      </c>
      <c r="MF19" s="94">
        <f>IF(Input!$H$8&lt;MF1,ME19,IF(Input!$C$4&lt;&gt;"",IF(AND(MF$1&gt;=Input!$H$24,MF$1&lt;=Input!$I$24),Input!$B$24,0),0))</f>
        <v>0</v>
      </c>
      <c r="MG19" s="94">
        <f>IF(Input!$H$8&lt;MG1,MF19,IF(Input!$C$4&lt;&gt;"",IF(AND(MG$1&gt;=Input!$H$24,MG$1&lt;=Input!$I$24),Input!$B$24,0),0))</f>
        <v>0</v>
      </c>
      <c r="MH19" s="94">
        <f>IF(Input!$H$8&lt;MH1,MG19,IF(Input!$C$4&lt;&gt;"",IF(AND(MH$1&gt;=Input!$H$24,MH$1&lt;=Input!$I$24),Input!$B$24,0),0))</f>
        <v>0</v>
      </c>
      <c r="MI19" s="94">
        <f>IF(Input!$H$8&lt;MI1,MH19,IF(Input!$C$4&lt;&gt;"",IF(AND(MI$1&gt;=Input!$H$24,MI$1&lt;=Input!$I$24),Input!$B$24,0),0))</f>
        <v>0</v>
      </c>
      <c r="MJ19" s="94">
        <f>IF(Input!$H$8&lt;MJ1,MI19,IF(Input!$C$4&lt;&gt;"",IF(AND(MJ$1&gt;=Input!$H$24,MJ$1&lt;=Input!$I$24),Input!$B$24,0),0))</f>
        <v>0</v>
      </c>
      <c r="MK19" s="94">
        <f>IF(Input!$H$8&lt;MK1,MJ19,IF(Input!$C$4&lt;&gt;"",IF(AND(MK$1&gt;=Input!$H$24,MK$1&lt;=Input!$I$24),Input!$B$24,0),0))</f>
        <v>0</v>
      </c>
      <c r="ML19" s="94">
        <f>IF(Input!$H$8&lt;ML1,MK19,IF(Input!$C$4&lt;&gt;"",IF(AND(ML$1&gt;=Input!$H$24,ML$1&lt;=Input!$I$24),Input!$B$24,0),0))</f>
        <v>0</v>
      </c>
      <c r="MM19" s="94">
        <f>IF(Input!$H$8&lt;MM1,ML19,IF(Input!$C$4&lt;&gt;"",IF(AND(MM$1&gt;=Input!$H$24,MM$1&lt;=Input!$I$24),Input!$B$24,0),0))</f>
        <v>0</v>
      </c>
      <c r="MN19" s="94">
        <f>IF(Input!$H$8&lt;MN1,MM19,IF(Input!$C$4&lt;&gt;"",IF(AND(MN$1&gt;=Input!$H$24,MN$1&lt;=Input!$I$24),Input!$B$24,0),0))</f>
        <v>0</v>
      </c>
      <c r="MO19" s="94">
        <f>IF(Input!$H$8&lt;MO1,MN19,IF(Input!$C$4&lt;&gt;"",IF(AND(MO$1&gt;=Input!$H$24,MO$1&lt;=Input!$I$24),Input!$B$24,0),0))</f>
        <v>0</v>
      </c>
      <c r="MP19" s="94">
        <f>IF(Input!$H$8&lt;MP1,MO19,IF(Input!$C$4&lt;&gt;"",IF(AND(MP$1&gt;=Input!$H$24,MP$1&lt;=Input!$I$24),Input!$B$24,0),0))</f>
        <v>0</v>
      </c>
      <c r="MQ19" s="94">
        <f>IF(Input!$H$8&lt;MQ1,MP19,IF(Input!$C$4&lt;&gt;"",IF(AND(MQ$1&gt;=Input!$H$24,MQ$1&lt;=Input!$I$24),Input!$B$24,0),0))</f>
        <v>0</v>
      </c>
      <c r="MR19" s="94">
        <f>IF(Input!$H$8&lt;MR1,MQ19,IF(Input!$C$4&lt;&gt;"",IF(AND(MR$1&gt;=Input!$H$24,MR$1&lt;=Input!$I$24),Input!$B$24,0),0))</f>
        <v>0</v>
      </c>
      <c r="MS19" s="94">
        <f>IF(Input!$H$8&lt;MS1,MR19,IF(Input!$C$4&lt;&gt;"",IF(AND(MS$1&gt;=Input!$H$24,MS$1&lt;=Input!$I$24),Input!$B$24,0),0))</f>
        <v>0</v>
      </c>
      <c r="MT19" s="94">
        <f>IF(Input!$H$8&lt;MT1,MS19,IF(Input!$C$4&lt;&gt;"",IF(AND(MT$1&gt;=Input!$H$24,MT$1&lt;=Input!$I$24),Input!$B$24,0),0))</f>
        <v>0</v>
      </c>
      <c r="MU19" s="94">
        <f>IF(Input!$H$8&lt;MU1,MT19,IF(Input!$C$4&lt;&gt;"",IF(AND(MU$1&gt;=Input!$H$24,MU$1&lt;=Input!$I$24),Input!$B$24,0),0))</f>
        <v>0</v>
      </c>
      <c r="MV19" s="94">
        <f>IF(Input!$H$8&lt;MV1,MU19,IF(Input!$C$4&lt;&gt;"",IF(AND(MV$1&gt;=Input!$H$24,MV$1&lt;=Input!$I$24),Input!$B$24,0),0))</f>
        <v>0</v>
      </c>
      <c r="MW19" s="94">
        <f>IF(Input!$H$8&lt;MW1,MV19,IF(Input!$C$4&lt;&gt;"",IF(AND(MW$1&gt;=Input!$H$24,MW$1&lt;=Input!$I$24),Input!$B$24,0),0))</f>
        <v>0</v>
      </c>
      <c r="MX19" s="94">
        <f>IF(Input!$H$8&lt;MX1,MW19,IF(Input!$C$4&lt;&gt;"",IF(AND(MX$1&gt;=Input!$H$24,MX$1&lt;=Input!$I$24),Input!$B$24,0),0))</f>
        <v>0</v>
      </c>
      <c r="MY19" s="94">
        <f>IF(Input!$H$8&lt;MY1,MX19,IF(Input!$C$4&lt;&gt;"",IF(AND(MY$1&gt;=Input!$H$24,MY$1&lt;=Input!$I$24),Input!$B$24,0),0))</f>
        <v>0</v>
      </c>
      <c r="MZ19" s="94">
        <f>IF(Input!$H$8&lt;MZ1,MY19,IF(Input!$C$4&lt;&gt;"",IF(AND(MZ$1&gt;=Input!$H$24,MZ$1&lt;=Input!$I$24),Input!$B$24,0),0))</f>
        <v>0</v>
      </c>
    </row>
    <row r="20" spans="1:364" hidden="1" outlineLevel="2" x14ac:dyDescent="0.2">
      <c r="A20" s="1" t="s">
        <v>45</v>
      </c>
      <c r="B20" s="1" t="s">
        <v>109</v>
      </c>
      <c r="E20" s="14">
        <f>IF(Input!$C$4&lt;&gt;"",IF(AND(E$1&gt;=Input!$H$25,E$1&lt;=Input!$I$25),Input!$B$25,0),0)</f>
        <v>0</v>
      </c>
      <c r="F20" s="94">
        <f>IF(Input!$H$8&lt;F1,E20,IF(Input!$C$4&lt;&gt;"",IF(AND(F$1&gt;=Input!$H$25,F$1&lt;=Input!$I$25),Input!$B$25,0),0))</f>
        <v>0</v>
      </c>
      <c r="G20" s="94">
        <f>IF(Input!$H$8&lt;G1,F20,IF(Input!$C$4&lt;&gt;"",IF(AND(G$1&gt;=Input!$H$25,G$1&lt;=Input!$I$25),Input!$B$25,0),0))</f>
        <v>0</v>
      </c>
      <c r="H20" s="94">
        <f>IF(Input!$H$8&lt;H1,G20,IF(Input!$C$4&lt;&gt;"",IF(AND(H$1&gt;=Input!$H$25,H$1&lt;=Input!$I$25),Input!$B$25,0),0))</f>
        <v>0</v>
      </c>
      <c r="I20" s="94">
        <f>IF(Input!$H$8&lt;I1,H20,IF(Input!$C$4&lt;&gt;"",IF(AND(I$1&gt;=Input!$H$25,I$1&lt;=Input!$I$25),Input!$B$25,0),0))</f>
        <v>0</v>
      </c>
      <c r="J20" s="94">
        <f>IF(Input!$H$8&lt;J1,I20,IF(Input!$C$4&lt;&gt;"",IF(AND(J$1&gt;=Input!$H$25,J$1&lt;=Input!$I$25),Input!$B$25,0),0))</f>
        <v>0</v>
      </c>
      <c r="K20" s="94">
        <f>IF(Input!$H$8&lt;K1,J20,IF(Input!$C$4&lt;&gt;"",IF(AND(K$1&gt;=Input!$H$25,K$1&lt;=Input!$I$25),Input!$B$25,0),0))</f>
        <v>0</v>
      </c>
      <c r="L20" s="94">
        <f>IF(Input!$H$8&lt;L1,K20,IF(Input!$C$4&lt;&gt;"",IF(AND(L$1&gt;=Input!$H$25,L$1&lt;=Input!$I$25),Input!$B$25,0),0))</f>
        <v>0</v>
      </c>
      <c r="M20" s="94">
        <f>IF(Input!$H$8&lt;M1,L20,IF(Input!$C$4&lt;&gt;"",IF(AND(M$1&gt;=Input!$H$25,M$1&lt;=Input!$I$25),Input!$B$25,0),0))</f>
        <v>0</v>
      </c>
      <c r="N20" s="94">
        <f>IF(Input!$H$8&lt;N1,M20,IF(Input!$C$4&lt;&gt;"",IF(AND(N$1&gt;=Input!$H$25,N$1&lt;=Input!$I$25),Input!$B$25,0),0))</f>
        <v>0</v>
      </c>
      <c r="O20" s="94">
        <f>IF(Input!$H$8&lt;O1,N20,IF(Input!$C$4&lt;&gt;"",IF(AND(O$1&gt;=Input!$H$25,O$1&lt;=Input!$I$25),Input!$B$25,0),0))</f>
        <v>0</v>
      </c>
      <c r="P20" s="94">
        <f>IF(Input!$H$8&lt;P1,O20,IF(Input!$C$4&lt;&gt;"",IF(AND(P$1&gt;=Input!$H$25,P$1&lt;=Input!$I$25),Input!$B$25,0),0))</f>
        <v>0</v>
      </c>
      <c r="Q20" s="94">
        <f>IF(Input!$H$8&lt;Q1,P20,IF(Input!$C$4&lt;&gt;"",IF(AND(Q$1&gt;=Input!$H$25,Q$1&lt;=Input!$I$25),Input!$B$25,0),0))</f>
        <v>0</v>
      </c>
      <c r="R20" s="94">
        <f>IF(Input!$H$8&lt;R1,Q20,IF(Input!$C$4&lt;&gt;"",IF(AND(R$1&gt;=Input!$H$25,R$1&lt;=Input!$I$25),Input!$B$25,0),0))</f>
        <v>0</v>
      </c>
      <c r="S20" s="94">
        <f>IF(Input!$H$8&lt;S1,R20,IF(Input!$C$4&lt;&gt;"",IF(AND(S$1&gt;=Input!$H$25,S$1&lt;=Input!$I$25),Input!$B$25,0),0))</f>
        <v>0</v>
      </c>
      <c r="T20" s="94">
        <f>IF(Input!$H$8&lt;T1,S20,IF(Input!$C$4&lt;&gt;"",IF(AND(T$1&gt;=Input!$H$25,T$1&lt;=Input!$I$25),Input!$B$25,0),0))</f>
        <v>0</v>
      </c>
      <c r="U20" s="94">
        <f>IF(Input!$H$8&lt;U1,T20,IF(Input!$C$4&lt;&gt;"",IF(AND(U$1&gt;=Input!$H$25,U$1&lt;=Input!$I$25),Input!$B$25,0),0))</f>
        <v>0</v>
      </c>
      <c r="V20" s="94">
        <f>IF(Input!$H$8&lt;V1,U20,IF(Input!$C$4&lt;&gt;"",IF(AND(V$1&gt;=Input!$H$25,V$1&lt;=Input!$I$25),Input!$B$25,0),0))</f>
        <v>0</v>
      </c>
      <c r="W20" s="94">
        <f>IF(Input!$H$8&lt;W1,V20,IF(Input!$C$4&lt;&gt;"",IF(AND(W$1&gt;=Input!$H$25,W$1&lt;=Input!$I$25),Input!$B$25,0),0))</f>
        <v>0</v>
      </c>
      <c r="X20" s="94">
        <f>IF(Input!$H$8&lt;X1,W20,IF(Input!$C$4&lt;&gt;"",IF(AND(X$1&gt;=Input!$H$25,X$1&lt;=Input!$I$25),Input!$B$25,0),0))</f>
        <v>0</v>
      </c>
      <c r="Y20" s="94">
        <f>IF(Input!$H$8&lt;Y1,X20,IF(Input!$C$4&lt;&gt;"",IF(AND(Y$1&gt;=Input!$H$25,Y$1&lt;=Input!$I$25),Input!$B$25,0),0))</f>
        <v>0</v>
      </c>
      <c r="Z20" s="94">
        <f>IF(Input!$H$8&lt;Z1,Y20,IF(Input!$C$4&lt;&gt;"",IF(AND(Z$1&gt;=Input!$H$25,Z$1&lt;=Input!$I$25),Input!$B$25,0),0))</f>
        <v>0</v>
      </c>
      <c r="AA20" s="94">
        <f>IF(Input!$H$8&lt;AA1,Z20,IF(Input!$C$4&lt;&gt;"",IF(AND(AA$1&gt;=Input!$H$25,AA$1&lt;=Input!$I$25),Input!$B$25,0),0))</f>
        <v>0</v>
      </c>
      <c r="AB20" s="94">
        <f>IF(Input!$H$8&lt;AB1,AA20,IF(Input!$C$4&lt;&gt;"",IF(AND(AB$1&gt;=Input!$H$25,AB$1&lt;=Input!$I$25),Input!$B$25,0),0))</f>
        <v>0</v>
      </c>
      <c r="AC20" s="94">
        <f>IF(Input!$H$8&lt;AC1,AB20,IF(Input!$C$4&lt;&gt;"",IF(AND(AC$1&gt;=Input!$H$25,AC$1&lt;=Input!$I$25),Input!$B$25,0),0))</f>
        <v>0</v>
      </c>
      <c r="AD20" s="94">
        <f>IF(Input!$H$8&lt;AD1,AC20,IF(Input!$C$4&lt;&gt;"",IF(AND(AD$1&gt;=Input!$H$25,AD$1&lt;=Input!$I$25),Input!$B$25,0),0))</f>
        <v>0</v>
      </c>
      <c r="AE20" s="94">
        <f>IF(Input!$H$8&lt;AE1,AD20,IF(Input!$C$4&lt;&gt;"",IF(AND(AE$1&gt;=Input!$H$25,AE$1&lt;=Input!$I$25),Input!$B$25,0),0))</f>
        <v>0</v>
      </c>
      <c r="AF20" s="94">
        <f>IF(Input!$H$8&lt;AF1,AE20,IF(Input!$C$4&lt;&gt;"",IF(AND(AF$1&gt;=Input!$H$25,AF$1&lt;=Input!$I$25),Input!$B$25,0),0))</f>
        <v>0</v>
      </c>
      <c r="AG20" s="94">
        <f>IF(Input!$H$8&lt;AG1,AF20,IF(Input!$C$4&lt;&gt;"",IF(AND(AG$1&gt;=Input!$H$25,AG$1&lt;=Input!$I$25),Input!$B$25,0),0))</f>
        <v>0</v>
      </c>
      <c r="AH20" s="94">
        <f>IF(Input!$H$8&lt;AH1,AG20,IF(Input!$C$4&lt;&gt;"",IF(AND(AH$1&gt;=Input!$H$25,AH$1&lt;=Input!$I$25),Input!$B$25,0),0))</f>
        <v>0</v>
      </c>
      <c r="AI20" s="94">
        <f>IF(Input!$H$8&lt;AI1,AH20,IF(Input!$C$4&lt;&gt;"",IF(AND(AI$1&gt;=Input!$H$25,AI$1&lt;=Input!$I$25),Input!$B$25,0),0))</f>
        <v>0</v>
      </c>
      <c r="AJ20" s="94">
        <f>IF(Input!$H$8&lt;AJ1,AI20,IF(Input!$C$4&lt;&gt;"",IF(AND(AJ$1&gt;=Input!$H$25,AJ$1&lt;=Input!$I$25),Input!$B$25,0),0))</f>
        <v>0</v>
      </c>
      <c r="AK20" s="94">
        <f>IF(Input!$H$8&lt;AK1,AJ20,IF(Input!$C$4&lt;&gt;"",IF(AND(AK$1&gt;=Input!$H$25,AK$1&lt;=Input!$I$25),Input!$B$25,0),0))</f>
        <v>0</v>
      </c>
      <c r="AL20" s="94">
        <f>IF(Input!$H$8&lt;AL1,AK20,IF(Input!$C$4&lt;&gt;"",IF(AND(AL$1&gt;=Input!$H$25,AL$1&lt;=Input!$I$25),Input!$B$25,0),0))</f>
        <v>0</v>
      </c>
      <c r="AM20" s="94">
        <f>IF(Input!$H$8&lt;AM1,AL20,IF(Input!$C$4&lt;&gt;"",IF(AND(AM$1&gt;=Input!$H$25,AM$1&lt;=Input!$I$25),Input!$B$25,0),0))</f>
        <v>0</v>
      </c>
      <c r="AN20" s="94">
        <f>IF(Input!$H$8&lt;AN1,AM20,IF(Input!$C$4&lt;&gt;"",IF(AND(AN$1&gt;=Input!$H$25,AN$1&lt;=Input!$I$25),Input!$B$25,0),0))</f>
        <v>0</v>
      </c>
      <c r="AO20" s="94">
        <f>IF(Input!$H$8&lt;AO1,AN20,IF(Input!$C$4&lt;&gt;"",IF(AND(AO$1&gt;=Input!$H$25,AO$1&lt;=Input!$I$25),Input!$B$25,0),0))</f>
        <v>0</v>
      </c>
      <c r="AP20" s="94">
        <f>IF(Input!$H$8&lt;AP1,AO20,IF(Input!$C$4&lt;&gt;"",IF(AND(AP$1&gt;=Input!$H$25,AP$1&lt;=Input!$I$25),Input!$B$25,0),0))</f>
        <v>0</v>
      </c>
      <c r="AQ20" s="94">
        <f>IF(Input!$H$8&lt;AQ1,AP20,IF(Input!$C$4&lt;&gt;"",IF(AND(AQ$1&gt;=Input!$H$25,AQ$1&lt;=Input!$I$25),Input!$B$25,0),0))</f>
        <v>0</v>
      </c>
      <c r="AR20" s="94">
        <f>IF(Input!$H$8&lt;AR1,AQ20,IF(Input!$C$4&lt;&gt;"",IF(AND(AR$1&gt;=Input!$H$25,AR$1&lt;=Input!$I$25),Input!$B$25,0),0))</f>
        <v>0</v>
      </c>
      <c r="AS20" s="94">
        <f>IF(Input!$H$8&lt;AS1,AR20,IF(Input!$C$4&lt;&gt;"",IF(AND(AS$1&gt;=Input!$H$25,AS$1&lt;=Input!$I$25),Input!$B$25,0),0))</f>
        <v>0</v>
      </c>
      <c r="AT20" s="94">
        <f>IF(Input!$H$8&lt;AT1,AS20,IF(Input!$C$4&lt;&gt;"",IF(AND(AT$1&gt;=Input!$H$25,AT$1&lt;=Input!$I$25),Input!$B$25,0),0))</f>
        <v>0</v>
      </c>
      <c r="AU20" s="94">
        <f>IF(Input!$H$8&lt;AU1,AT20,IF(Input!$C$4&lt;&gt;"",IF(AND(AU$1&gt;=Input!$H$25,AU$1&lt;=Input!$I$25),Input!$B$25,0),0))</f>
        <v>0</v>
      </c>
      <c r="AV20" s="94">
        <f>IF(Input!$H$8&lt;AV1,AU20,IF(Input!$C$4&lt;&gt;"",IF(AND(AV$1&gt;=Input!$H$25,AV$1&lt;=Input!$I$25),Input!$B$25,0),0))</f>
        <v>0</v>
      </c>
      <c r="AW20" s="94">
        <f>IF(Input!$H$8&lt;AW1,AV20,IF(Input!$C$4&lt;&gt;"",IF(AND(AW$1&gt;=Input!$H$25,AW$1&lt;=Input!$I$25),Input!$B$25,0),0))</f>
        <v>0</v>
      </c>
      <c r="AX20" s="94">
        <f>IF(Input!$H$8&lt;AX1,AW20,IF(Input!$C$4&lt;&gt;"",IF(AND(AX$1&gt;=Input!$H$25,AX$1&lt;=Input!$I$25),Input!$B$25,0),0))</f>
        <v>0</v>
      </c>
      <c r="AY20" s="94">
        <f>IF(Input!$H$8&lt;AY1,AX20,IF(Input!$C$4&lt;&gt;"",IF(AND(AY$1&gt;=Input!$H$25,AY$1&lt;=Input!$I$25),Input!$B$25,0),0))</f>
        <v>0</v>
      </c>
      <c r="AZ20" s="94">
        <f>IF(Input!$H$8&lt;AZ1,AY20,IF(Input!$C$4&lt;&gt;"",IF(AND(AZ$1&gt;=Input!$H$25,AZ$1&lt;=Input!$I$25),Input!$B$25,0),0))</f>
        <v>0</v>
      </c>
      <c r="BA20" s="94">
        <f>IF(Input!$H$8&lt;BA1,AZ20,IF(Input!$C$4&lt;&gt;"",IF(AND(BA$1&gt;=Input!$H$25,BA$1&lt;=Input!$I$25),Input!$B$25,0),0))</f>
        <v>0</v>
      </c>
      <c r="BB20" s="94">
        <f>IF(Input!$H$8&lt;BB1,BA20,IF(Input!$C$4&lt;&gt;"",IF(AND(BB$1&gt;=Input!$H$25,BB$1&lt;=Input!$I$25),Input!$B$25,0),0))</f>
        <v>0</v>
      </c>
      <c r="BC20" s="94">
        <f>IF(Input!$H$8&lt;BC1,BB20,IF(Input!$C$4&lt;&gt;"",IF(AND(BC$1&gt;=Input!$H$25,BC$1&lt;=Input!$I$25),Input!$B$25,0),0))</f>
        <v>0</v>
      </c>
      <c r="BD20" s="94">
        <f>IF(Input!$H$8&lt;BD1,BC20,IF(Input!$C$4&lt;&gt;"",IF(AND(BD$1&gt;=Input!$H$25,BD$1&lt;=Input!$I$25),Input!$B$25,0),0))</f>
        <v>0</v>
      </c>
      <c r="BE20" s="94">
        <f>IF(Input!$H$8&lt;BE1,BD20,IF(Input!$C$4&lt;&gt;"",IF(AND(BE$1&gt;=Input!$H$25,BE$1&lt;=Input!$I$25),Input!$B$25,0),0))</f>
        <v>0</v>
      </c>
      <c r="BF20" s="94">
        <f>IF(Input!$H$8&lt;BF1,BE20,IF(Input!$C$4&lt;&gt;"",IF(AND(BF$1&gt;=Input!$H$25,BF$1&lt;=Input!$I$25),Input!$B$25,0),0))</f>
        <v>0</v>
      </c>
      <c r="BG20" s="94">
        <f>IF(Input!$H$8&lt;BG1,BF20,IF(Input!$C$4&lt;&gt;"",IF(AND(BG$1&gt;=Input!$H$25,BG$1&lt;=Input!$I$25),Input!$B$25,0),0))</f>
        <v>0</v>
      </c>
      <c r="BH20" s="94">
        <f>IF(Input!$H$8&lt;BH1,BG20,IF(Input!$C$4&lt;&gt;"",IF(AND(BH$1&gt;=Input!$H$25,BH$1&lt;=Input!$I$25),Input!$B$25,0),0))</f>
        <v>0</v>
      </c>
      <c r="BI20" s="94">
        <f>IF(Input!$H$8&lt;BI1,BH20,IF(Input!$C$4&lt;&gt;"",IF(AND(BI$1&gt;=Input!$H$25,BI$1&lt;=Input!$I$25),Input!$B$25,0),0))</f>
        <v>0</v>
      </c>
      <c r="BJ20" s="94">
        <f>IF(Input!$H$8&lt;BJ1,BI20,IF(Input!$C$4&lt;&gt;"",IF(AND(BJ$1&gt;=Input!$H$25,BJ$1&lt;=Input!$I$25),Input!$B$25,0),0))</f>
        <v>0</v>
      </c>
      <c r="BK20" s="94">
        <f>IF(Input!$H$8&lt;BK1,BJ20,IF(Input!$C$4&lt;&gt;"",IF(AND(BK$1&gt;=Input!$H$25,BK$1&lt;=Input!$I$25),Input!$B$25,0),0))</f>
        <v>0</v>
      </c>
      <c r="BL20" s="94">
        <f>IF(Input!$H$8&lt;BL1,BK20,IF(Input!$C$4&lt;&gt;"",IF(AND(BL$1&gt;=Input!$H$25,BL$1&lt;=Input!$I$25),Input!$B$25,0),0))</f>
        <v>0</v>
      </c>
      <c r="BM20" s="94">
        <f>IF(Input!$H$8&lt;BM1,BL20,IF(Input!$C$4&lt;&gt;"",IF(AND(BM$1&gt;=Input!$H$25,BM$1&lt;=Input!$I$25),Input!$B$25,0),0))</f>
        <v>0</v>
      </c>
      <c r="BN20" s="94">
        <f>IF(Input!$H$8&lt;BN1,BM20,IF(Input!$C$4&lt;&gt;"",IF(AND(BN$1&gt;=Input!$H$25,BN$1&lt;=Input!$I$25),Input!$B$25,0),0))</f>
        <v>0</v>
      </c>
      <c r="BO20" s="94">
        <f>IF(Input!$H$8&lt;BO1,BN20,IF(Input!$C$4&lt;&gt;"",IF(AND(BO$1&gt;=Input!$H$25,BO$1&lt;=Input!$I$25),Input!$B$25,0),0))</f>
        <v>0</v>
      </c>
      <c r="BP20" s="94">
        <f>IF(Input!$H$8&lt;BP1,BO20,IF(Input!$C$4&lt;&gt;"",IF(AND(BP$1&gt;=Input!$H$25,BP$1&lt;=Input!$I$25),Input!$B$25,0),0))</f>
        <v>0</v>
      </c>
      <c r="BQ20" s="94">
        <f>IF(Input!$H$8&lt;BQ1,BP20,IF(Input!$C$4&lt;&gt;"",IF(AND(BQ$1&gt;=Input!$H$25,BQ$1&lt;=Input!$I$25),Input!$B$25,0),0))</f>
        <v>0</v>
      </c>
      <c r="BR20" s="94">
        <f>IF(Input!$H$8&lt;BR1,BQ20,IF(Input!$C$4&lt;&gt;"",IF(AND(BR$1&gt;=Input!$H$25,BR$1&lt;=Input!$I$25),Input!$B$25,0),0))</f>
        <v>0</v>
      </c>
      <c r="BS20" s="94">
        <f>IF(Input!$H$8&lt;BS1,BR20,IF(Input!$C$4&lt;&gt;"",IF(AND(BS$1&gt;=Input!$H$25,BS$1&lt;=Input!$I$25),Input!$B$25,0),0))</f>
        <v>0</v>
      </c>
      <c r="BT20" s="94">
        <f>IF(Input!$H$8&lt;BT1,BS20,IF(Input!$C$4&lt;&gt;"",IF(AND(BT$1&gt;=Input!$H$25,BT$1&lt;=Input!$I$25),Input!$B$25,0),0))</f>
        <v>0</v>
      </c>
      <c r="BU20" s="94">
        <f>IF(Input!$H$8&lt;BU1,BT20,IF(Input!$C$4&lt;&gt;"",IF(AND(BU$1&gt;=Input!$H$25,BU$1&lt;=Input!$I$25),Input!$B$25,0),0))</f>
        <v>0</v>
      </c>
      <c r="BV20" s="94">
        <f>IF(Input!$H$8&lt;BV1,BU20,IF(Input!$C$4&lt;&gt;"",IF(AND(BV$1&gt;=Input!$H$25,BV$1&lt;=Input!$I$25),Input!$B$25,0),0))</f>
        <v>0</v>
      </c>
      <c r="BW20" s="94">
        <f>IF(Input!$H$8&lt;BW1,BV20,IF(Input!$C$4&lt;&gt;"",IF(AND(BW$1&gt;=Input!$H$25,BW$1&lt;=Input!$I$25),Input!$B$25,0),0))</f>
        <v>0</v>
      </c>
      <c r="BX20" s="94">
        <f>IF(Input!$H$8&lt;BX1,BW20,IF(Input!$C$4&lt;&gt;"",IF(AND(BX$1&gt;=Input!$H$25,BX$1&lt;=Input!$I$25),Input!$B$25,0),0))</f>
        <v>0</v>
      </c>
      <c r="BY20" s="94">
        <f>IF(Input!$H$8&lt;BY1,BX20,IF(Input!$C$4&lt;&gt;"",IF(AND(BY$1&gt;=Input!$H$25,BY$1&lt;=Input!$I$25),Input!$B$25,0),0))</f>
        <v>0</v>
      </c>
      <c r="BZ20" s="94">
        <f>IF(Input!$H$8&lt;BZ1,BY20,IF(Input!$C$4&lt;&gt;"",IF(AND(BZ$1&gt;=Input!$H$25,BZ$1&lt;=Input!$I$25),Input!$B$25,0),0))</f>
        <v>0</v>
      </c>
      <c r="CA20" s="94">
        <f>IF(Input!$H$8&lt;CA1,BZ20,IF(Input!$C$4&lt;&gt;"",IF(AND(CA$1&gt;=Input!$H$25,CA$1&lt;=Input!$I$25),Input!$B$25,0),0))</f>
        <v>0</v>
      </c>
      <c r="CB20" s="94">
        <f>IF(Input!$H$8&lt;CB1,CA20,IF(Input!$C$4&lt;&gt;"",IF(AND(CB$1&gt;=Input!$H$25,CB$1&lt;=Input!$I$25),Input!$B$25,0),0))</f>
        <v>0</v>
      </c>
      <c r="CC20" s="94">
        <f>IF(Input!$H$8&lt;CC1,CB20,IF(Input!$C$4&lt;&gt;"",IF(AND(CC$1&gt;=Input!$H$25,CC$1&lt;=Input!$I$25),Input!$B$25,0),0))</f>
        <v>0</v>
      </c>
      <c r="CD20" s="94">
        <f>IF(Input!$H$8&lt;CD1,CC20,IF(Input!$C$4&lt;&gt;"",IF(AND(CD$1&gt;=Input!$H$25,CD$1&lt;=Input!$I$25),Input!$B$25,0),0))</f>
        <v>0</v>
      </c>
      <c r="CE20" s="94">
        <f>IF(Input!$H$8&lt;CE1,CD20,IF(Input!$C$4&lt;&gt;"",IF(AND(CE$1&gt;=Input!$H$25,CE$1&lt;=Input!$I$25),Input!$B$25,0),0))</f>
        <v>0</v>
      </c>
      <c r="CF20" s="94">
        <f>IF(Input!$H$8&lt;CF1,CE20,IF(Input!$C$4&lt;&gt;"",IF(AND(CF$1&gt;=Input!$H$25,CF$1&lt;=Input!$I$25),Input!$B$25,0),0))</f>
        <v>0</v>
      </c>
      <c r="CG20" s="94">
        <f>IF(Input!$H$8&lt;CG1,CF20,IF(Input!$C$4&lt;&gt;"",IF(AND(CG$1&gt;=Input!$H$25,CG$1&lt;=Input!$I$25),Input!$B$25,0),0))</f>
        <v>0</v>
      </c>
      <c r="CH20" s="94">
        <f>IF(Input!$H$8&lt;CH1,CG20,IF(Input!$C$4&lt;&gt;"",IF(AND(CH$1&gt;=Input!$H$25,CH$1&lt;=Input!$I$25),Input!$B$25,0),0))</f>
        <v>0</v>
      </c>
      <c r="CI20" s="94">
        <f>IF(Input!$H$8&lt;CI1,CH20,IF(Input!$C$4&lt;&gt;"",IF(AND(CI$1&gt;=Input!$H$25,CI$1&lt;=Input!$I$25),Input!$B$25,0),0))</f>
        <v>0</v>
      </c>
      <c r="CJ20" s="94">
        <f>IF(Input!$H$8&lt;CJ1,CI20,IF(Input!$C$4&lt;&gt;"",IF(AND(CJ$1&gt;=Input!$H$25,CJ$1&lt;=Input!$I$25),Input!$B$25,0),0))</f>
        <v>0</v>
      </c>
      <c r="CK20" s="94">
        <f>IF(Input!$H$8&lt;CK1,CJ20,IF(Input!$C$4&lt;&gt;"",IF(AND(CK$1&gt;=Input!$H$25,CK$1&lt;=Input!$I$25),Input!$B$25,0),0))</f>
        <v>0</v>
      </c>
      <c r="CL20" s="94">
        <f>IF(Input!$H$8&lt;CL1,CK20,IF(Input!$C$4&lt;&gt;"",IF(AND(CL$1&gt;=Input!$H$25,CL$1&lt;=Input!$I$25),Input!$B$25,0),0))</f>
        <v>0</v>
      </c>
      <c r="CM20" s="94">
        <f>IF(Input!$H$8&lt;CM1,CL20,IF(Input!$C$4&lt;&gt;"",IF(AND(CM$1&gt;=Input!$H$25,CM$1&lt;=Input!$I$25),Input!$B$25,0),0))</f>
        <v>0</v>
      </c>
      <c r="CN20" s="94">
        <f>IF(Input!$H$8&lt;CN1,CM20,IF(Input!$C$4&lt;&gt;"",IF(AND(CN$1&gt;=Input!$H$25,CN$1&lt;=Input!$I$25),Input!$B$25,0),0))</f>
        <v>0</v>
      </c>
      <c r="CO20" s="94">
        <f>IF(Input!$H$8&lt;CO1,CN20,IF(Input!$C$4&lt;&gt;"",IF(AND(CO$1&gt;=Input!$H$25,CO$1&lt;=Input!$I$25),Input!$B$25,0),0))</f>
        <v>0</v>
      </c>
      <c r="CP20" s="94">
        <f>IF(Input!$H$8&lt;CP1,CO20,IF(Input!$C$4&lt;&gt;"",IF(AND(CP$1&gt;=Input!$H$25,CP$1&lt;=Input!$I$25),Input!$B$25,0),0))</f>
        <v>0</v>
      </c>
      <c r="CQ20" s="94">
        <f>IF(Input!$H$8&lt;CQ1,CP20,IF(Input!$C$4&lt;&gt;"",IF(AND(CQ$1&gt;=Input!$H$25,CQ$1&lt;=Input!$I$25),Input!$B$25,0),0))</f>
        <v>0</v>
      </c>
      <c r="CR20" s="94">
        <f>IF(Input!$H$8&lt;CR1,CQ20,IF(Input!$C$4&lt;&gt;"",IF(AND(CR$1&gt;=Input!$H$25,CR$1&lt;=Input!$I$25),Input!$B$25,0),0))</f>
        <v>0</v>
      </c>
      <c r="CS20" s="94">
        <f>IF(Input!$H$8&lt;CS1,CR20,IF(Input!$C$4&lt;&gt;"",IF(AND(CS$1&gt;=Input!$H$25,CS$1&lt;=Input!$I$25),Input!$B$25,0),0))</f>
        <v>0</v>
      </c>
      <c r="CT20" s="94">
        <f>IF(Input!$H$8&lt;CT1,CS20,IF(Input!$C$4&lt;&gt;"",IF(AND(CT$1&gt;=Input!$H$25,CT$1&lt;=Input!$I$25),Input!$B$25,0),0))</f>
        <v>0</v>
      </c>
      <c r="CU20" s="94">
        <f>IF(Input!$H$8&lt;CU1,CT20,IF(Input!$C$4&lt;&gt;"",IF(AND(CU$1&gt;=Input!$H$25,CU$1&lt;=Input!$I$25),Input!$B$25,0),0))</f>
        <v>0</v>
      </c>
      <c r="CV20" s="94">
        <f>IF(Input!$H$8&lt;CV1,CU20,IF(Input!$C$4&lt;&gt;"",IF(AND(CV$1&gt;=Input!$H$25,CV$1&lt;=Input!$I$25),Input!$B$25,0),0))</f>
        <v>0</v>
      </c>
      <c r="CW20" s="94">
        <f>IF(Input!$H$8&lt;CW1,CV20,IF(Input!$C$4&lt;&gt;"",IF(AND(CW$1&gt;=Input!$H$25,CW$1&lt;=Input!$I$25),Input!$B$25,0),0))</f>
        <v>0</v>
      </c>
      <c r="CX20" s="94">
        <f>IF(Input!$H$8&lt;CX1,CW20,IF(Input!$C$4&lt;&gt;"",IF(AND(CX$1&gt;=Input!$H$25,CX$1&lt;=Input!$I$25),Input!$B$25,0),0))</f>
        <v>0</v>
      </c>
      <c r="CY20" s="94">
        <f>IF(Input!$H$8&lt;CY1,CX20,IF(Input!$C$4&lt;&gt;"",IF(AND(CY$1&gt;=Input!$H$25,CY$1&lt;=Input!$I$25),Input!$B$25,0),0))</f>
        <v>0</v>
      </c>
      <c r="CZ20" s="94">
        <f>IF(Input!$H$8&lt;CZ1,CY20,IF(Input!$C$4&lt;&gt;"",IF(AND(CZ$1&gt;=Input!$H$25,CZ$1&lt;=Input!$I$25),Input!$B$25,0),0))</f>
        <v>0</v>
      </c>
      <c r="DA20" s="94">
        <f>IF(Input!$H$8&lt;DA1,CZ20,IF(Input!$C$4&lt;&gt;"",IF(AND(DA$1&gt;=Input!$H$25,DA$1&lt;=Input!$I$25),Input!$B$25,0),0))</f>
        <v>0</v>
      </c>
      <c r="DB20" s="94">
        <f>IF(Input!$H$8&lt;DB1,DA20,IF(Input!$C$4&lt;&gt;"",IF(AND(DB$1&gt;=Input!$H$25,DB$1&lt;=Input!$I$25),Input!$B$25,0),0))</f>
        <v>0</v>
      </c>
      <c r="DC20" s="94">
        <f>IF(Input!$H$8&lt;DC1,DB20,IF(Input!$C$4&lt;&gt;"",IF(AND(DC$1&gt;=Input!$H$25,DC$1&lt;=Input!$I$25),Input!$B$25,0),0))</f>
        <v>0</v>
      </c>
      <c r="DD20" s="94">
        <f>IF(Input!$H$8&lt;DD1,DC20,IF(Input!$C$4&lt;&gt;"",IF(AND(DD$1&gt;=Input!$H$25,DD$1&lt;=Input!$I$25),Input!$B$25,0),0))</f>
        <v>0</v>
      </c>
      <c r="DE20" s="94">
        <f>IF(Input!$H$8&lt;DE1,DD20,IF(Input!$C$4&lt;&gt;"",IF(AND(DE$1&gt;=Input!$H$25,DE$1&lt;=Input!$I$25),Input!$B$25,0),0))</f>
        <v>0</v>
      </c>
      <c r="DF20" s="94">
        <f>IF(Input!$H$8&lt;DF1,DE20,IF(Input!$C$4&lt;&gt;"",IF(AND(DF$1&gt;=Input!$H$25,DF$1&lt;=Input!$I$25),Input!$B$25,0),0))</f>
        <v>0</v>
      </c>
      <c r="DG20" s="94">
        <f>IF(Input!$H$8&lt;DG1,DF20,IF(Input!$C$4&lt;&gt;"",IF(AND(DG$1&gt;=Input!$H$25,DG$1&lt;=Input!$I$25),Input!$B$25,0),0))</f>
        <v>0</v>
      </c>
      <c r="DH20" s="94">
        <f>IF(Input!$H$8&lt;DH1,DG20,IF(Input!$C$4&lt;&gt;"",IF(AND(DH$1&gt;=Input!$H$25,DH$1&lt;=Input!$I$25),Input!$B$25,0),0))</f>
        <v>0</v>
      </c>
      <c r="DI20" s="94">
        <f>IF(Input!$H$8&lt;DI1,DH20,IF(Input!$C$4&lt;&gt;"",IF(AND(DI$1&gt;=Input!$H$25,DI$1&lt;=Input!$I$25),Input!$B$25,0),0))</f>
        <v>0</v>
      </c>
      <c r="DJ20" s="94">
        <f>IF(Input!$H$8&lt;DJ1,DI20,IF(Input!$C$4&lt;&gt;"",IF(AND(DJ$1&gt;=Input!$H$25,DJ$1&lt;=Input!$I$25),Input!$B$25,0),0))</f>
        <v>0</v>
      </c>
      <c r="DK20" s="94">
        <f>IF(Input!$H$8&lt;DK1,DJ20,IF(Input!$C$4&lt;&gt;"",IF(AND(DK$1&gt;=Input!$H$25,DK$1&lt;=Input!$I$25),Input!$B$25,0),0))</f>
        <v>0</v>
      </c>
      <c r="DL20" s="94">
        <f>IF(Input!$H$8&lt;DL1,DK20,IF(Input!$C$4&lt;&gt;"",IF(AND(DL$1&gt;=Input!$H$25,DL$1&lt;=Input!$I$25),Input!$B$25,0),0))</f>
        <v>0</v>
      </c>
      <c r="DM20" s="94">
        <f>IF(Input!$H$8&lt;DM1,DL20,IF(Input!$C$4&lt;&gt;"",IF(AND(DM$1&gt;=Input!$H$25,DM$1&lt;=Input!$I$25),Input!$B$25,0),0))</f>
        <v>0</v>
      </c>
      <c r="DN20" s="94">
        <f>IF(Input!$H$8&lt;DN1,DM20,IF(Input!$C$4&lt;&gt;"",IF(AND(DN$1&gt;=Input!$H$25,DN$1&lt;=Input!$I$25),Input!$B$25,0),0))</f>
        <v>0</v>
      </c>
      <c r="DO20" s="94">
        <f>IF(Input!$H$8&lt;DO1,DN20,IF(Input!$C$4&lt;&gt;"",IF(AND(DO$1&gt;=Input!$H$25,DO$1&lt;=Input!$I$25),Input!$B$25,0),0))</f>
        <v>0</v>
      </c>
      <c r="DP20" s="94">
        <f>IF(Input!$H$8&lt;DP1,DO20,IF(Input!$C$4&lt;&gt;"",IF(AND(DP$1&gt;=Input!$H$25,DP$1&lt;=Input!$I$25),Input!$B$25,0),0))</f>
        <v>0</v>
      </c>
      <c r="DQ20" s="94">
        <f>IF(Input!$H$8&lt;DQ1,DP20,IF(Input!$C$4&lt;&gt;"",IF(AND(DQ$1&gt;=Input!$H$25,DQ$1&lt;=Input!$I$25),Input!$B$25,0),0))</f>
        <v>0</v>
      </c>
      <c r="DR20" s="94">
        <f>IF(Input!$H$8&lt;DR1,DQ20,IF(Input!$C$4&lt;&gt;"",IF(AND(DR$1&gt;=Input!$H$25,DR$1&lt;=Input!$I$25),Input!$B$25,0),0))</f>
        <v>0</v>
      </c>
      <c r="DS20" s="94">
        <f>IF(Input!$H$8&lt;DS1,DR20,IF(Input!$C$4&lt;&gt;"",IF(AND(DS$1&gt;=Input!$H$25,DS$1&lt;=Input!$I$25),Input!$B$25,0),0))</f>
        <v>0</v>
      </c>
      <c r="DT20" s="94">
        <f>IF(Input!$H$8&lt;DT1,DS20,IF(Input!$C$4&lt;&gt;"",IF(AND(DT$1&gt;=Input!$H$25,DT$1&lt;=Input!$I$25),Input!$B$25,0),0))</f>
        <v>0</v>
      </c>
      <c r="DU20" s="94">
        <f>IF(Input!$H$8&lt;DU1,DT20,IF(Input!$C$4&lt;&gt;"",IF(AND(DU$1&gt;=Input!$H$25,DU$1&lt;=Input!$I$25),Input!$B$25,0),0))</f>
        <v>0</v>
      </c>
      <c r="DV20" s="94">
        <f>IF(Input!$H$8&lt;DV1,DU20,IF(Input!$C$4&lt;&gt;"",IF(AND(DV$1&gt;=Input!$H$25,DV$1&lt;=Input!$I$25),Input!$B$25,0),0))</f>
        <v>0</v>
      </c>
      <c r="DW20" s="94">
        <f>IF(Input!$H$8&lt;DW1,DV20,IF(Input!$C$4&lt;&gt;"",IF(AND(DW$1&gt;=Input!$H$25,DW$1&lt;=Input!$I$25),Input!$B$25,0),0))</f>
        <v>0</v>
      </c>
      <c r="DX20" s="94">
        <f>IF(Input!$H$8&lt;DX1,DW20,IF(Input!$C$4&lt;&gt;"",IF(AND(DX$1&gt;=Input!$H$25,DX$1&lt;=Input!$I$25),Input!$B$25,0),0))</f>
        <v>0</v>
      </c>
      <c r="DY20" s="94">
        <f>IF(Input!$H$8&lt;DY1,DX20,IF(Input!$C$4&lt;&gt;"",IF(AND(DY$1&gt;=Input!$H$25,DY$1&lt;=Input!$I$25),Input!$B$25,0),0))</f>
        <v>0</v>
      </c>
      <c r="DZ20" s="94">
        <f>IF(Input!$H$8&lt;DZ1,DY20,IF(Input!$C$4&lt;&gt;"",IF(AND(DZ$1&gt;=Input!$H$25,DZ$1&lt;=Input!$I$25),Input!$B$25,0),0))</f>
        <v>0</v>
      </c>
      <c r="EA20" s="94">
        <f>IF(Input!$H$8&lt;EA1,DZ20,IF(Input!$C$4&lt;&gt;"",IF(AND(EA$1&gt;=Input!$H$25,EA$1&lt;=Input!$I$25),Input!$B$25,0),0))</f>
        <v>0</v>
      </c>
      <c r="EB20" s="94">
        <f>IF(Input!$H$8&lt;EB1,EA20,IF(Input!$C$4&lt;&gt;"",IF(AND(EB$1&gt;=Input!$H$25,EB$1&lt;=Input!$I$25),Input!$B$25,0),0))</f>
        <v>0</v>
      </c>
      <c r="EC20" s="94">
        <f>IF(Input!$H$8&lt;EC1,EB20,IF(Input!$C$4&lt;&gt;"",IF(AND(EC$1&gt;=Input!$H$25,EC$1&lt;=Input!$I$25),Input!$B$25,0),0))</f>
        <v>0</v>
      </c>
      <c r="ED20" s="94">
        <f>IF(Input!$H$8&lt;ED1,EC20,IF(Input!$C$4&lt;&gt;"",IF(AND(ED$1&gt;=Input!$H$25,ED$1&lt;=Input!$I$25),Input!$B$25,0),0))</f>
        <v>0</v>
      </c>
      <c r="EE20" s="94">
        <f>IF(Input!$H$8&lt;EE1,ED20,IF(Input!$C$4&lt;&gt;"",IF(AND(EE$1&gt;=Input!$H$25,EE$1&lt;=Input!$I$25),Input!$B$25,0),0))</f>
        <v>0</v>
      </c>
      <c r="EF20" s="94">
        <f>IF(Input!$H$8&lt;EF1,EE20,IF(Input!$C$4&lt;&gt;"",IF(AND(EF$1&gt;=Input!$H$25,EF$1&lt;=Input!$I$25),Input!$B$25,0),0))</f>
        <v>0</v>
      </c>
      <c r="EG20" s="94">
        <f>IF(Input!$H$8&lt;EG1,EF20,IF(Input!$C$4&lt;&gt;"",IF(AND(EG$1&gt;=Input!$H$25,EG$1&lt;=Input!$I$25),Input!$B$25,0),0))</f>
        <v>0</v>
      </c>
      <c r="EH20" s="94">
        <f>IF(Input!$H$8&lt;EH1,EG20,IF(Input!$C$4&lt;&gt;"",IF(AND(EH$1&gt;=Input!$H$25,EH$1&lt;=Input!$I$25),Input!$B$25,0),0))</f>
        <v>0</v>
      </c>
      <c r="EI20" s="94">
        <f>IF(Input!$H$8&lt;EI1,EH20,IF(Input!$C$4&lt;&gt;"",IF(AND(EI$1&gt;=Input!$H$25,EI$1&lt;=Input!$I$25),Input!$B$25,0),0))</f>
        <v>0</v>
      </c>
      <c r="EJ20" s="94">
        <f>IF(Input!$H$8&lt;EJ1,EI20,IF(Input!$C$4&lt;&gt;"",IF(AND(EJ$1&gt;=Input!$H$25,EJ$1&lt;=Input!$I$25),Input!$B$25,0),0))</f>
        <v>0</v>
      </c>
      <c r="EK20" s="94">
        <f>IF(Input!$H$8&lt;EK1,EJ20,IF(Input!$C$4&lt;&gt;"",IF(AND(EK$1&gt;=Input!$H$25,EK$1&lt;=Input!$I$25),Input!$B$25,0),0))</f>
        <v>0</v>
      </c>
      <c r="EL20" s="94">
        <f>IF(Input!$H$8&lt;EL1,EK20,IF(Input!$C$4&lt;&gt;"",IF(AND(EL$1&gt;=Input!$H$25,EL$1&lt;=Input!$I$25),Input!$B$25,0),0))</f>
        <v>0</v>
      </c>
      <c r="EM20" s="94">
        <f>IF(Input!$H$8&lt;EM1,EL20,IF(Input!$C$4&lt;&gt;"",IF(AND(EM$1&gt;=Input!$H$25,EM$1&lt;=Input!$I$25),Input!$B$25,0),0))</f>
        <v>0</v>
      </c>
      <c r="EN20" s="94">
        <f>IF(Input!$H$8&lt;EN1,EM20,IF(Input!$C$4&lt;&gt;"",IF(AND(EN$1&gt;=Input!$H$25,EN$1&lt;=Input!$I$25),Input!$B$25,0),0))</f>
        <v>0</v>
      </c>
      <c r="EO20" s="94">
        <f>IF(Input!$H$8&lt;EO1,EN20,IF(Input!$C$4&lt;&gt;"",IF(AND(EO$1&gt;=Input!$H$25,EO$1&lt;=Input!$I$25),Input!$B$25,0),0))</f>
        <v>0</v>
      </c>
      <c r="EP20" s="94">
        <f>IF(Input!$H$8&lt;EP1,EO20,IF(Input!$C$4&lt;&gt;"",IF(AND(EP$1&gt;=Input!$H$25,EP$1&lt;=Input!$I$25),Input!$B$25,0),0))</f>
        <v>0</v>
      </c>
      <c r="EQ20" s="94">
        <f>IF(Input!$H$8&lt;EQ1,EP20,IF(Input!$C$4&lt;&gt;"",IF(AND(EQ$1&gt;=Input!$H$25,EQ$1&lt;=Input!$I$25),Input!$B$25,0),0))</f>
        <v>0</v>
      </c>
      <c r="ER20" s="94">
        <f>IF(Input!$H$8&lt;ER1,EQ20,IF(Input!$C$4&lt;&gt;"",IF(AND(ER$1&gt;=Input!$H$25,ER$1&lt;=Input!$I$25),Input!$B$25,0),0))</f>
        <v>0</v>
      </c>
      <c r="ES20" s="94">
        <f>IF(Input!$H$8&lt;ES1,ER20,IF(Input!$C$4&lt;&gt;"",IF(AND(ES$1&gt;=Input!$H$25,ES$1&lt;=Input!$I$25),Input!$B$25,0),0))</f>
        <v>0</v>
      </c>
      <c r="ET20" s="94">
        <f>IF(Input!$H$8&lt;ET1,ES20,IF(Input!$C$4&lt;&gt;"",IF(AND(ET$1&gt;=Input!$H$25,ET$1&lt;=Input!$I$25),Input!$B$25,0),0))</f>
        <v>0</v>
      </c>
      <c r="EU20" s="94">
        <f>IF(Input!$H$8&lt;EU1,ET20,IF(Input!$C$4&lt;&gt;"",IF(AND(EU$1&gt;=Input!$H$25,EU$1&lt;=Input!$I$25),Input!$B$25,0),0))</f>
        <v>0</v>
      </c>
      <c r="EV20" s="94">
        <f>IF(Input!$H$8&lt;EV1,EU20,IF(Input!$C$4&lt;&gt;"",IF(AND(EV$1&gt;=Input!$H$25,EV$1&lt;=Input!$I$25),Input!$B$25,0),0))</f>
        <v>0</v>
      </c>
      <c r="EW20" s="94">
        <f>IF(Input!$H$8&lt;EW1,EV20,IF(Input!$C$4&lt;&gt;"",IF(AND(EW$1&gt;=Input!$H$25,EW$1&lt;=Input!$I$25),Input!$B$25,0),0))</f>
        <v>0</v>
      </c>
      <c r="EX20" s="94">
        <f>IF(Input!$H$8&lt;EX1,EW20,IF(Input!$C$4&lt;&gt;"",IF(AND(EX$1&gt;=Input!$H$25,EX$1&lt;=Input!$I$25),Input!$B$25,0),0))</f>
        <v>0</v>
      </c>
      <c r="EY20" s="94">
        <f>IF(Input!$H$8&lt;EY1,EX20,IF(Input!$C$4&lt;&gt;"",IF(AND(EY$1&gt;=Input!$H$25,EY$1&lt;=Input!$I$25),Input!$B$25,0),0))</f>
        <v>0</v>
      </c>
      <c r="EZ20" s="94">
        <f>IF(Input!$H$8&lt;EZ1,EY20,IF(Input!$C$4&lt;&gt;"",IF(AND(EZ$1&gt;=Input!$H$25,EZ$1&lt;=Input!$I$25),Input!$B$25,0),0))</f>
        <v>0</v>
      </c>
      <c r="FA20" s="94">
        <f>IF(Input!$H$8&lt;FA1,EZ20,IF(Input!$C$4&lt;&gt;"",IF(AND(FA$1&gt;=Input!$H$25,FA$1&lt;=Input!$I$25),Input!$B$25,0),0))</f>
        <v>0</v>
      </c>
      <c r="FB20" s="94">
        <f>IF(Input!$H$8&lt;FB1,FA20,IF(Input!$C$4&lt;&gt;"",IF(AND(FB$1&gt;=Input!$H$25,FB$1&lt;=Input!$I$25),Input!$B$25,0),0))</f>
        <v>0</v>
      </c>
      <c r="FC20" s="94">
        <f>IF(Input!$H$8&lt;FC1,FB20,IF(Input!$C$4&lt;&gt;"",IF(AND(FC$1&gt;=Input!$H$25,FC$1&lt;=Input!$I$25),Input!$B$25,0),0))</f>
        <v>0</v>
      </c>
      <c r="FD20" s="94">
        <f>IF(Input!$H$8&lt;FD1,FC20,IF(Input!$C$4&lt;&gt;"",IF(AND(FD$1&gt;=Input!$H$25,FD$1&lt;=Input!$I$25),Input!$B$25,0),0))</f>
        <v>0</v>
      </c>
      <c r="FE20" s="94">
        <f>IF(Input!$H$8&lt;FE1,FD20,IF(Input!$C$4&lt;&gt;"",IF(AND(FE$1&gt;=Input!$H$25,FE$1&lt;=Input!$I$25),Input!$B$25,0),0))</f>
        <v>0</v>
      </c>
      <c r="FF20" s="94">
        <f>IF(Input!$H$8&lt;FF1,FE20,IF(Input!$C$4&lt;&gt;"",IF(AND(FF$1&gt;=Input!$H$25,FF$1&lt;=Input!$I$25),Input!$B$25,0),0))</f>
        <v>0</v>
      </c>
      <c r="FG20" s="94">
        <f>IF(Input!$H$8&lt;FG1,FF20,IF(Input!$C$4&lt;&gt;"",IF(AND(FG$1&gt;=Input!$H$25,FG$1&lt;=Input!$I$25),Input!$B$25,0),0))</f>
        <v>0</v>
      </c>
      <c r="FH20" s="94">
        <f>IF(Input!$H$8&lt;FH1,FG20,IF(Input!$C$4&lt;&gt;"",IF(AND(FH$1&gt;=Input!$H$25,FH$1&lt;=Input!$I$25),Input!$B$25,0),0))</f>
        <v>0</v>
      </c>
      <c r="FI20" s="94">
        <f>IF(Input!$H$8&lt;FI1,FH20,IF(Input!$C$4&lt;&gt;"",IF(AND(FI$1&gt;=Input!$H$25,FI$1&lt;=Input!$I$25),Input!$B$25,0),0))</f>
        <v>0</v>
      </c>
      <c r="FJ20" s="94">
        <f>IF(Input!$H$8&lt;FJ1,FI20,IF(Input!$C$4&lt;&gt;"",IF(AND(FJ$1&gt;=Input!$H$25,FJ$1&lt;=Input!$I$25),Input!$B$25,0),0))</f>
        <v>0</v>
      </c>
      <c r="FK20" s="94">
        <f>IF(Input!$H$8&lt;FK1,FJ20,IF(Input!$C$4&lt;&gt;"",IF(AND(FK$1&gt;=Input!$H$25,FK$1&lt;=Input!$I$25),Input!$B$25,0),0))</f>
        <v>0</v>
      </c>
      <c r="FL20" s="94">
        <f>IF(Input!$H$8&lt;FL1,FK20,IF(Input!$C$4&lt;&gt;"",IF(AND(FL$1&gt;=Input!$H$25,FL$1&lt;=Input!$I$25),Input!$B$25,0),0))</f>
        <v>0</v>
      </c>
      <c r="FM20" s="94">
        <f>IF(Input!$H$8&lt;FM1,FL20,IF(Input!$C$4&lt;&gt;"",IF(AND(FM$1&gt;=Input!$H$25,FM$1&lt;=Input!$I$25),Input!$B$25,0),0))</f>
        <v>0</v>
      </c>
      <c r="FN20" s="94">
        <f>IF(Input!$H$8&lt;FN1,FM20,IF(Input!$C$4&lt;&gt;"",IF(AND(FN$1&gt;=Input!$H$25,FN$1&lt;=Input!$I$25),Input!$B$25,0),0))</f>
        <v>0</v>
      </c>
      <c r="FO20" s="94">
        <f>IF(Input!$H$8&lt;FO1,FN20,IF(Input!$C$4&lt;&gt;"",IF(AND(FO$1&gt;=Input!$H$25,FO$1&lt;=Input!$I$25),Input!$B$25,0),0))</f>
        <v>0</v>
      </c>
      <c r="FP20" s="94">
        <f>IF(Input!$H$8&lt;FP1,FO20,IF(Input!$C$4&lt;&gt;"",IF(AND(FP$1&gt;=Input!$H$25,FP$1&lt;=Input!$I$25),Input!$B$25,0),0))</f>
        <v>0</v>
      </c>
      <c r="FQ20" s="94">
        <f>IF(Input!$H$8&lt;FQ1,FP20,IF(Input!$C$4&lt;&gt;"",IF(AND(FQ$1&gt;=Input!$H$25,FQ$1&lt;=Input!$I$25),Input!$B$25,0),0))</f>
        <v>0</v>
      </c>
      <c r="FR20" s="94">
        <f>IF(Input!$H$8&lt;FR1,FQ20,IF(Input!$C$4&lt;&gt;"",IF(AND(FR$1&gt;=Input!$H$25,FR$1&lt;=Input!$I$25),Input!$B$25,0),0))</f>
        <v>0</v>
      </c>
      <c r="FS20" s="94">
        <f>IF(Input!$H$8&lt;FS1,FR20,IF(Input!$C$4&lt;&gt;"",IF(AND(FS$1&gt;=Input!$H$25,FS$1&lt;=Input!$I$25),Input!$B$25,0),0))</f>
        <v>0</v>
      </c>
      <c r="FT20" s="94">
        <f>IF(Input!$H$8&lt;FT1,FS20,IF(Input!$C$4&lt;&gt;"",IF(AND(FT$1&gt;=Input!$H$25,FT$1&lt;=Input!$I$25),Input!$B$25,0),0))</f>
        <v>0</v>
      </c>
      <c r="FU20" s="94">
        <f>IF(Input!$H$8&lt;FU1,FT20,IF(Input!$C$4&lt;&gt;"",IF(AND(FU$1&gt;=Input!$H$25,FU$1&lt;=Input!$I$25),Input!$B$25,0),0))</f>
        <v>0</v>
      </c>
      <c r="FV20" s="94">
        <f>IF(Input!$H$8&lt;FV1,FU20,IF(Input!$C$4&lt;&gt;"",IF(AND(FV$1&gt;=Input!$H$25,FV$1&lt;=Input!$I$25),Input!$B$25,0),0))</f>
        <v>0</v>
      </c>
      <c r="FW20" s="94">
        <f>IF(Input!$H$8&lt;FW1,FV20,IF(Input!$C$4&lt;&gt;"",IF(AND(FW$1&gt;=Input!$H$25,FW$1&lt;=Input!$I$25),Input!$B$25,0),0))</f>
        <v>0</v>
      </c>
      <c r="FX20" s="94">
        <f>IF(Input!$H$8&lt;FX1,FW20,IF(Input!$C$4&lt;&gt;"",IF(AND(FX$1&gt;=Input!$H$25,FX$1&lt;=Input!$I$25),Input!$B$25,0),0))</f>
        <v>0</v>
      </c>
      <c r="FY20" s="94">
        <f>IF(Input!$H$8&lt;FY1,FX20,IF(Input!$C$4&lt;&gt;"",IF(AND(FY$1&gt;=Input!$H$25,FY$1&lt;=Input!$I$25),Input!$B$25,0),0))</f>
        <v>0</v>
      </c>
      <c r="FZ20" s="94">
        <f>IF(Input!$H$8&lt;FZ1,FY20,IF(Input!$C$4&lt;&gt;"",IF(AND(FZ$1&gt;=Input!$H$25,FZ$1&lt;=Input!$I$25),Input!$B$25,0),0))</f>
        <v>0</v>
      </c>
      <c r="GA20" s="94">
        <f>IF(Input!$H$8&lt;GA1,FZ20,IF(Input!$C$4&lt;&gt;"",IF(AND(GA$1&gt;=Input!$H$25,GA$1&lt;=Input!$I$25),Input!$B$25,0),0))</f>
        <v>0</v>
      </c>
      <c r="GB20" s="94">
        <f>IF(Input!$H$8&lt;GB1,GA20,IF(Input!$C$4&lt;&gt;"",IF(AND(GB$1&gt;=Input!$H$25,GB$1&lt;=Input!$I$25),Input!$B$25,0),0))</f>
        <v>0</v>
      </c>
      <c r="GC20" s="94">
        <f>IF(Input!$H$8&lt;GC1,GB20,IF(Input!$C$4&lt;&gt;"",IF(AND(GC$1&gt;=Input!$H$25,GC$1&lt;=Input!$I$25),Input!$B$25,0),0))</f>
        <v>0</v>
      </c>
      <c r="GD20" s="94">
        <f>IF(Input!$H$8&lt;GD1,GC20,IF(Input!$C$4&lt;&gt;"",IF(AND(GD$1&gt;=Input!$H$25,GD$1&lt;=Input!$I$25),Input!$B$25,0),0))</f>
        <v>0</v>
      </c>
      <c r="GE20" s="94">
        <f>IF(Input!$H$8&lt;GE1,GD20,IF(Input!$C$4&lt;&gt;"",IF(AND(GE$1&gt;=Input!$H$25,GE$1&lt;=Input!$I$25),Input!$B$25,0),0))</f>
        <v>0</v>
      </c>
      <c r="GF20" s="94">
        <f>IF(Input!$H$8&lt;GF1,GE20,IF(Input!$C$4&lt;&gt;"",IF(AND(GF$1&gt;=Input!$H$25,GF$1&lt;=Input!$I$25),Input!$B$25,0),0))</f>
        <v>0</v>
      </c>
      <c r="GG20" s="94">
        <f>IF(Input!$H$8&lt;GG1,GF20,IF(Input!$C$4&lt;&gt;"",IF(AND(GG$1&gt;=Input!$H$25,GG$1&lt;=Input!$I$25),Input!$B$25,0),0))</f>
        <v>0</v>
      </c>
      <c r="GH20" s="94">
        <f>IF(Input!$H$8&lt;GH1,GG20,IF(Input!$C$4&lt;&gt;"",IF(AND(GH$1&gt;=Input!$H$25,GH$1&lt;=Input!$I$25),Input!$B$25,0),0))</f>
        <v>0</v>
      </c>
      <c r="GI20" s="94">
        <f>IF(Input!$H$8&lt;GI1,GH20,IF(Input!$C$4&lt;&gt;"",IF(AND(GI$1&gt;=Input!$H$25,GI$1&lt;=Input!$I$25),Input!$B$25,0),0))</f>
        <v>0</v>
      </c>
      <c r="GJ20" s="94">
        <f>IF(Input!$H$8&lt;GJ1,GI20,IF(Input!$C$4&lt;&gt;"",IF(AND(GJ$1&gt;=Input!$H$25,GJ$1&lt;=Input!$I$25),Input!$B$25,0),0))</f>
        <v>0</v>
      </c>
      <c r="GK20" s="94">
        <f>IF(Input!$H$8&lt;GK1,GJ20,IF(Input!$C$4&lt;&gt;"",IF(AND(GK$1&gt;=Input!$H$25,GK$1&lt;=Input!$I$25),Input!$B$25,0),0))</f>
        <v>0</v>
      </c>
      <c r="GL20" s="94">
        <f>IF(Input!$H$8&lt;GL1,GK20,IF(Input!$C$4&lt;&gt;"",IF(AND(GL$1&gt;=Input!$H$25,GL$1&lt;=Input!$I$25),Input!$B$25,0),0))</f>
        <v>0</v>
      </c>
      <c r="GM20" s="94">
        <f>IF(Input!$H$8&lt;GM1,GL20,IF(Input!$C$4&lt;&gt;"",IF(AND(GM$1&gt;=Input!$H$25,GM$1&lt;=Input!$I$25),Input!$B$25,0),0))</f>
        <v>0</v>
      </c>
      <c r="GN20" s="94">
        <f>IF(Input!$H$8&lt;GN1,GM20,IF(Input!$C$4&lt;&gt;"",IF(AND(GN$1&gt;=Input!$H$25,GN$1&lt;=Input!$I$25),Input!$B$25,0),0))</f>
        <v>0</v>
      </c>
      <c r="GO20" s="94">
        <f>IF(Input!$H$8&lt;GO1,GN20,IF(Input!$C$4&lt;&gt;"",IF(AND(GO$1&gt;=Input!$H$25,GO$1&lt;=Input!$I$25),Input!$B$25,0),0))</f>
        <v>0</v>
      </c>
      <c r="GP20" s="94">
        <f>IF(Input!$H$8&lt;GP1,GO20,IF(Input!$C$4&lt;&gt;"",IF(AND(GP$1&gt;=Input!$H$25,GP$1&lt;=Input!$I$25),Input!$B$25,0),0))</f>
        <v>0</v>
      </c>
      <c r="GQ20" s="94">
        <f>IF(Input!$H$8&lt;GQ1,GP20,IF(Input!$C$4&lt;&gt;"",IF(AND(GQ$1&gt;=Input!$H$25,GQ$1&lt;=Input!$I$25),Input!$B$25,0),0))</f>
        <v>0</v>
      </c>
      <c r="GR20" s="94">
        <f>IF(Input!$H$8&lt;GR1,GQ20,IF(Input!$C$4&lt;&gt;"",IF(AND(GR$1&gt;=Input!$H$25,GR$1&lt;=Input!$I$25),Input!$B$25,0),0))</f>
        <v>0</v>
      </c>
      <c r="GS20" s="94">
        <f>IF(Input!$H$8&lt;GS1,GR20,IF(Input!$C$4&lt;&gt;"",IF(AND(GS$1&gt;=Input!$H$25,GS$1&lt;=Input!$I$25),Input!$B$25,0),0))</f>
        <v>0</v>
      </c>
      <c r="GT20" s="94">
        <f>IF(Input!$H$8&lt;GT1,GS20,IF(Input!$C$4&lt;&gt;"",IF(AND(GT$1&gt;=Input!$H$25,GT$1&lt;=Input!$I$25),Input!$B$25,0),0))</f>
        <v>0</v>
      </c>
      <c r="GU20" s="94">
        <f>IF(Input!$H$8&lt;GU1,GT20,IF(Input!$C$4&lt;&gt;"",IF(AND(GU$1&gt;=Input!$H$25,GU$1&lt;=Input!$I$25),Input!$B$25,0),0))</f>
        <v>0</v>
      </c>
      <c r="GV20" s="94">
        <f>IF(Input!$H$8&lt;GV1,GU20,IF(Input!$C$4&lt;&gt;"",IF(AND(GV$1&gt;=Input!$H$25,GV$1&lt;=Input!$I$25),Input!$B$25,0),0))</f>
        <v>0</v>
      </c>
      <c r="GW20" s="94">
        <f>IF(Input!$H$8&lt;GW1,GV20,IF(Input!$C$4&lt;&gt;"",IF(AND(GW$1&gt;=Input!$H$25,GW$1&lt;=Input!$I$25),Input!$B$25,0),0))</f>
        <v>0</v>
      </c>
      <c r="GX20" s="94">
        <f>IF(Input!$H$8&lt;GX1,GW20,IF(Input!$C$4&lt;&gt;"",IF(AND(GX$1&gt;=Input!$H$25,GX$1&lt;=Input!$I$25),Input!$B$25,0),0))</f>
        <v>0</v>
      </c>
      <c r="GY20" s="94">
        <f>IF(Input!$H$8&lt;GY1,GX20,IF(Input!$C$4&lt;&gt;"",IF(AND(GY$1&gt;=Input!$H$25,GY$1&lt;=Input!$I$25),Input!$B$25,0),0))</f>
        <v>0</v>
      </c>
      <c r="GZ20" s="94">
        <f>IF(Input!$H$8&lt;GZ1,GY20,IF(Input!$C$4&lt;&gt;"",IF(AND(GZ$1&gt;=Input!$H$25,GZ$1&lt;=Input!$I$25),Input!$B$25,0),0))</f>
        <v>0</v>
      </c>
      <c r="HA20" s="94">
        <f>IF(Input!$H$8&lt;HA1,GZ20,IF(Input!$C$4&lt;&gt;"",IF(AND(HA$1&gt;=Input!$H$25,HA$1&lt;=Input!$I$25),Input!$B$25,0),0))</f>
        <v>0</v>
      </c>
      <c r="HB20" s="94">
        <f>IF(Input!$H$8&lt;HB1,HA20,IF(Input!$C$4&lt;&gt;"",IF(AND(HB$1&gt;=Input!$H$25,HB$1&lt;=Input!$I$25),Input!$B$25,0),0))</f>
        <v>0</v>
      </c>
      <c r="HC20" s="94">
        <f>IF(Input!$H$8&lt;HC1,HB20,IF(Input!$C$4&lt;&gt;"",IF(AND(HC$1&gt;=Input!$H$25,HC$1&lt;=Input!$I$25),Input!$B$25,0),0))</f>
        <v>0</v>
      </c>
      <c r="HD20" s="94">
        <f>IF(Input!$H$8&lt;HD1,HC20,IF(Input!$C$4&lt;&gt;"",IF(AND(HD$1&gt;=Input!$H$25,HD$1&lt;=Input!$I$25),Input!$B$25,0),0))</f>
        <v>0</v>
      </c>
      <c r="HE20" s="94">
        <f>IF(Input!$H$8&lt;HE1,HD20,IF(Input!$C$4&lt;&gt;"",IF(AND(HE$1&gt;=Input!$H$25,HE$1&lt;=Input!$I$25),Input!$B$25,0),0))</f>
        <v>0</v>
      </c>
      <c r="HF20" s="94">
        <f>IF(Input!$H$8&lt;HF1,HE20,IF(Input!$C$4&lt;&gt;"",IF(AND(HF$1&gt;=Input!$H$25,HF$1&lt;=Input!$I$25),Input!$B$25,0),0))</f>
        <v>0</v>
      </c>
      <c r="HG20" s="94">
        <f>IF(Input!$H$8&lt;HG1,HF20,IF(Input!$C$4&lt;&gt;"",IF(AND(HG$1&gt;=Input!$H$25,HG$1&lt;=Input!$I$25),Input!$B$25,0),0))</f>
        <v>0</v>
      </c>
      <c r="HH20" s="94">
        <f>IF(Input!$H$8&lt;HH1,HG20,IF(Input!$C$4&lt;&gt;"",IF(AND(HH$1&gt;=Input!$H$25,HH$1&lt;=Input!$I$25),Input!$B$25,0),0))</f>
        <v>0</v>
      </c>
      <c r="HI20" s="94">
        <f>IF(Input!$H$8&lt;HI1,HH20,IF(Input!$C$4&lt;&gt;"",IF(AND(HI$1&gt;=Input!$H$25,HI$1&lt;=Input!$I$25),Input!$B$25,0),0))</f>
        <v>0</v>
      </c>
      <c r="HJ20" s="94">
        <f>IF(Input!$H$8&lt;HJ1,HI20,IF(Input!$C$4&lt;&gt;"",IF(AND(HJ$1&gt;=Input!$H$25,HJ$1&lt;=Input!$I$25),Input!$B$25,0),0))</f>
        <v>0</v>
      </c>
      <c r="HK20" s="94">
        <f>IF(Input!$H$8&lt;HK1,HJ20,IF(Input!$C$4&lt;&gt;"",IF(AND(HK$1&gt;=Input!$H$25,HK$1&lt;=Input!$I$25),Input!$B$25,0),0))</f>
        <v>0</v>
      </c>
      <c r="HL20" s="94">
        <f>IF(Input!$H$8&lt;HL1,HK20,IF(Input!$C$4&lt;&gt;"",IF(AND(HL$1&gt;=Input!$H$25,HL$1&lt;=Input!$I$25),Input!$B$25,0),0))</f>
        <v>0</v>
      </c>
      <c r="HM20" s="94">
        <f>IF(Input!$H$8&lt;HM1,HL20,IF(Input!$C$4&lt;&gt;"",IF(AND(HM$1&gt;=Input!$H$25,HM$1&lt;=Input!$I$25),Input!$B$25,0),0))</f>
        <v>0</v>
      </c>
      <c r="HN20" s="94">
        <f>IF(Input!$H$8&lt;HN1,HM20,IF(Input!$C$4&lt;&gt;"",IF(AND(HN$1&gt;=Input!$H$25,HN$1&lt;=Input!$I$25),Input!$B$25,0),0))</f>
        <v>0</v>
      </c>
      <c r="HO20" s="94">
        <f>IF(Input!$H$8&lt;HO1,HN20,IF(Input!$C$4&lt;&gt;"",IF(AND(HO$1&gt;=Input!$H$25,HO$1&lt;=Input!$I$25),Input!$B$25,0),0))</f>
        <v>0</v>
      </c>
      <c r="HP20" s="94">
        <f>IF(Input!$H$8&lt;HP1,HO20,IF(Input!$C$4&lt;&gt;"",IF(AND(HP$1&gt;=Input!$H$25,HP$1&lt;=Input!$I$25),Input!$B$25,0),0))</f>
        <v>0</v>
      </c>
      <c r="HQ20" s="94">
        <f>IF(Input!$H$8&lt;HQ1,HP20,IF(Input!$C$4&lt;&gt;"",IF(AND(HQ$1&gt;=Input!$H$25,HQ$1&lt;=Input!$I$25),Input!$B$25,0),0))</f>
        <v>0</v>
      </c>
      <c r="HR20" s="94">
        <f>IF(Input!$H$8&lt;HR1,HQ20,IF(Input!$C$4&lt;&gt;"",IF(AND(HR$1&gt;=Input!$H$25,HR$1&lt;=Input!$I$25),Input!$B$25,0),0))</f>
        <v>0</v>
      </c>
      <c r="HS20" s="94">
        <f>IF(Input!$H$8&lt;HS1,HR20,IF(Input!$C$4&lt;&gt;"",IF(AND(HS$1&gt;=Input!$H$25,HS$1&lt;=Input!$I$25),Input!$B$25,0),0))</f>
        <v>0</v>
      </c>
      <c r="HT20" s="94">
        <f>IF(Input!$H$8&lt;HT1,HS20,IF(Input!$C$4&lt;&gt;"",IF(AND(HT$1&gt;=Input!$H$25,HT$1&lt;=Input!$I$25),Input!$B$25,0),0))</f>
        <v>0</v>
      </c>
      <c r="HU20" s="94">
        <f>IF(Input!$H$8&lt;HU1,HT20,IF(Input!$C$4&lt;&gt;"",IF(AND(HU$1&gt;=Input!$H$25,HU$1&lt;=Input!$I$25),Input!$B$25,0),0))</f>
        <v>0</v>
      </c>
      <c r="HV20" s="94">
        <f>IF(Input!$H$8&lt;HV1,HU20,IF(Input!$C$4&lt;&gt;"",IF(AND(HV$1&gt;=Input!$H$25,HV$1&lt;=Input!$I$25),Input!$B$25,0),0))</f>
        <v>0</v>
      </c>
      <c r="HW20" s="94">
        <f>IF(Input!$H$8&lt;HW1,HV20,IF(Input!$C$4&lt;&gt;"",IF(AND(HW$1&gt;=Input!$H$25,HW$1&lt;=Input!$I$25),Input!$B$25,0),0))</f>
        <v>0</v>
      </c>
      <c r="HX20" s="94">
        <f>IF(Input!$H$8&lt;HX1,HW20,IF(Input!$C$4&lt;&gt;"",IF(AND(HX$1&gt;=Input!$H$25,HX$1&lt;=Input!$I$25),Input!$B$25,0),0))</f>
        <v>0</v>
      </c>
      <c r="HY20" s="94">
        <f>IF(Input!$H$8&lt;HY1,HX20,IF(Input!$C$4&lt;&gt;"",IF(AND(HY$1&gt;=Input!$H$25,HY$1&lt;=Input!$I$25),Input!$B$25,0),0))</f>
        <v>0</v>
      </c>
      <c r="HZ20" s="94">
        <f>IF(Input!$H$8&lt;HZ1,HY20,IF(Input!$C$4&lt;&gt;"",IF(AND(HZ$1&gt;=Input!$H$25,HZ$1&lt;=Input!$I$25),Input!$B$25,0),0))</f>
        <v>0</v>
      </c>
      <c r="IA20" s="94">
        <f>IF(Input!$H$8&lt;IA1,HZ20,IF(Input!$C$4&lt;&gt;"",IF(AND(IA$1&gt;=Input!$H$25,IA$1&lt;=Input!$I$25),Input!$B$25,0),0))</f>
        <v>0</v>
      </c>
      <c r="IB20" s="94">
        <f>IF(Input!$H$8&lt;IB1,IA20,IF(Input!$C$4&lt;&gt;"",IF(AND(IB$1&gt;=Input!$H$25,IB$1&lt;=Input!$I$25),Input!$B$25,0),0))</f>
        <v>0</v>
      </c>
      <c r="IC20" s="94">
        <f>IF(Input!$H$8&lt;IC1,IB20,IF(Input!$C$4&lt;&gt;"",IF(AND(IC$1&gt;=Input!$H$25,IC$1&lt;=Input!$I$25),Input!$B$25,0),0))</f>
        <v>0</v>
      </c>
      <c r="ID20" s="94">
        <f>IF(Input!$H$8&lt;ID1,IC20,IF(Input!$C$4&lt;&gt;"",IF(AND(ID$1&gt;=Input!$H$25,ID$1&lt;=Input!$I$25),Input!$B$25,0),0))</f>
        <v>0</v>
      </c>
      <c r="IE20" s="94">
        <f>IF(Input!$H$8&lt;IE1,ID20,IF(Input!$C$4&lt;&gt;"",IF(AND(IE$1&gt;=Input!$H$25,IE$1&lt;=Input!$I$25),Input!$B$25,0),0))</f>
        <v>0</v>
      </c>
      <c r="IF20" s="94">
        <f>IF(Input!$H$8&lt;IF1,IE20,IF(Input!$C$4&lt;&gt;"",IF(AND(IF$1&gt;=Input!$H$25,IF$1&lt;=Input!$I$25),Input!$B$25,0),0))</f>
        <v>0</v>
      </c>
      <c r="IG20" s="94">
        <f>IF(Input!$H$8&lt;IG1,IF20,IF(Input!$C$4&lt;&gt;"",IF(AND(IG$1&gt;=Input!$H$25,IG$1&lt;=Input!$I$25),Input!$B$25,0),0))</f>
        <v>0</v>
      </c>
      <c r="IH20" s="94">
        <f>IF(Input!$H$8&lt;IH1,IG20,IF(Input!$C$4&lt;&gt;"",IF(AND(IH$1&gt;=Input!$H$25,IH$1&lt;=Input!$I$25),Input!$B$25,0),0))</f>
        <v>0</v>
      </c>
      <c r="II20" s="94">
        <f>IF(Input!$H$8&lt;II1,IH20,IF(Input!$C$4&lt;&gt;"",IF(AND(II$1&gt;=Input!$H$25,II$1&lt;=Input!$I$25),Input!$B$25,0),0))</f>
        <v>0</v>
      </c>
      <c r="IJ20" s="94">
        <f>IF(Input!$H$8&lt;IJ1,II20,IF(Input!$C$4&lt;&gt;"",IF(AND(IJ$1&gt;=Input!$H$25,IJ$1&lt;=Input!$I$25),Input!$B$25,0),0))</f>
        <v>0</v>
      </c>
      <c r="IK20" s="94">
        <f>IF(Input!$H$8&lt;IK1,IJ20,IF(Input!$C$4&lt;&gt;"",IF(AND(IK$1&gt;=Input!$H$25,IK$1&lt;=Input!$I$25),Input!$B$25,0),0))</f>
        <v>0</v>
      </c>
      <c r="IL20" s="94">
        <f>IF(Input!$H$8&lt;IL1,IK20,IF(Input!$C$4&lt;&gt;"",IF(AND(IL$1&gt;=Input!$H$25,IL$1&lt;=Input!$I$25),Input!$B$25,0),0))</f>
        <v>0</v>
      </c>
      <c r="IM20" s="94">
        <f>IF(Input!$H$8&lt;IM1,IL20,IF(Input!$C$4&lt;&gt;"",IF(AND(IM$1&gt;=Input!$H$25,IM$1&lt;=Input!$I$25),Input!$B$25,0),0))</f>
        <v>0</v>
      </c>
      <c r="IN20" s="94">
        <f>IF(Input!$H$8&lt;IN1,IM20,IF(Input!$C$4&lt;&gt;"",IF(AND(IN$1&gt;=Input!$H$25,IN$1&lt;=Input!$I$25),Input!$B$25,0),0))</f>
        <v>0</v>
      </c>
      <c r="IO20" s="94">
        <f>IF(Input!$H$8&lt;IO1,IN20,IF(Input!$C$4&lt;&gt;"",IF(AND(IO$1&gt;=Input!$H$25,IO$1&lt;=Input!$I$25),Input!$B$25,0),0))</f>
        <v>0</v>
      </c>
      <c r="IP20" s="94">
        <f>IF(Input!$H$8&lt;IP1,IO20,IF(Input!$C$4&lt;&gt;"",IF(AND(IP$1&gt;=Input!$H$25,IP$1&lt;=Input!$I$25),Input!$B$25,0),0))</f>
        <v>0</v>
      </c>
      <c r="IQ20" s="94">
        <f>IF(Input!$H$8&lt;IQ1,IP20,IF(Input!$C$4&lt;&gt;"",IF(AND(IQ$1&gt;=Input!$H$25,IQ$1&lt;=Input!$I$25),Input!$B$25,0),0))</f>
        <v>0</v>
      </c>
      <c r="IR20" s="94">
        <f>IF(Input!$H$8&lt;IR1,IQ20,IF(Input!$C$4&lt;&gt;"",IF(AND(IR$1&gt;=Input!$H$25,IR$1&lt;=Input!$I$25),Input!$B$25,0),0))</f>
        <v>0</v>
      </c>
      <c r="IS20" s="94">
        <f>IF(Input!$H$8&lt;IS1,IR20,IF(Input!$C$4&lt;&gt;"",IF(AND(IS$1&gt;=Input!$H$25,IS$1&lt;=Input!$I$25),Input!$B$25,0),0))</f>
        <v>0</v>
      </c>
      <c r="IT20" s="94">
        <f>IF(Input!$H$8&lt;IT1,IS20,IF(Input!$C$4&lt;&gt;"",IF(AND(IT$1&gt;=Input!$H$25,IT$1&lt;=Input!$I$25),Input!$B$25,0),0))</f>
        <v>0</v>
      </c>
      <c r="IU20" s="94">
        <f>IF(Input!$H$8&lt;IU1,IT20,IF(Input!$C$4&lt;&gt;"",IF(AND(IU$1&gt;=Input!$H$25,IU$1&lt;=Input!$I$25),Input!$B$25,0),0))</f>
        <v>0</v>
      </c>
      <c r="IV20" s="94">
        <f>IF(Input!$H$8&lt;IV1,IU20,IF(Input!$C$4&lt;&gt;"",IF(AND(IV$1&gt;=Input!$H$25,IV$1&lt;=Input!$I$25),Input!$B$25,0),0))</f>
        <v>0</v>
      </c>
      <c r="IW20" s="94">
        <f>IF(Input!$H$8&lt;IW1,IV20,IF(Input!$C$4&lt;&gt;"",IF(AND(IW$1&gt;=Input!$H$25,IW$1&lt;=Input!$I$25),Input!$B$25,0),0))</f>
        <v>0</v>
      </c>
      <c r="IX20" s="94">
        <f>IF(Input!$H$8&lt;IX1,IW20,IF(Input!$C$4&lt;&gt;"",IF(AND(IX$1&gt;=Input!$H$25,IX$1&lt;=Input!$I$25),Input!$B$25,0),0))</f>
        <v>0</v>
      </c>
      <c r="IY20" s="94">
        <f>IF(Input!$H$8&lt;IY1,IX20,IF(Input!$C$4&lt;&gt;"",IF(AND(IY$1&gt;=Input!$H$25,IY$1&lt;=Input!$I$25),Input!$B$25,0),0))</f>
        <v>0</v>
      </c>
      <c r="IZ20" s="94">
        <f>IF(Input!$H$8&lt;IZ1,IY20,IF(Input!$C$4&lt;&gt;"",IF(AND(IZ$1&gt;=Input!$H$25,IZ$1&lt;=Input!$I$25),Input!$B$25,0),0))</f>
        <v>0</v>
      </c>
      <c r="JA20" s="94">
        <f>IF(Input!$H$8&lt;JA1,IZ20,IF(Input!$C$4&lt;&gt;"",IF(AND(JA$1&gt;=Input!$H$25,JA$1&lt;=Input!$I$25),Input!$B$25,0),0))</f>
        <v>0</v>
      </c>
      <c r="JB20" s="94">
        <f>IF(Input!$H$8&lt;JB1,JA20,IF(Input!$C$4&lt;&gt;"",IF(AND(JB$1&gt;=Input!$H$25,JB$1&lt;=Input!$I$25),Input!$B$25,0),0))</f>
        <v>0</v>
      </c>
      <c r="JC20" s="94">
        <f>IF(Input!$H$8&lt;JC1,JB20,IF(Input!$C$4&lt;&gt;"",IF(AND(JC$1&gt;=Input!$H$25,JC$1&lt;=Input!$I$25),Input!$B$25,0),0))</f>
        <v>0</v>
      </c>
      <c r="JD20" s="94">
        <f>IF(Input!$H$8&lt;JD1,JC20,IF(Input!$C$4&lt;&gt;"",IF(AND(JD$1&gt;=Input!$H$25,JD$1&lt;=Input!$I$25),Input!$B$25,0),0))</f>
        <v>0</v>
      </c>
      <c r="JE20" s="94">
        <f>IF(Input!$H$8&lt;JE1,JD20,IF(Input!$C$4&lt;&gt;"",IF(AND(JE$1&gt;=Input!$H$25,JE$1&lt;=Input!$I$25),Input!$B$25,0),0))</f>
        <v>0</v>
      </c>
      <c r="JF20" s="94">
        <f>IF(Input!$H$8&lt;JF1,JE20,IF(Input!$C$4&lt;&gt;"",IF(AND(JF$1&gt;=Input!$H$25,JF$1&lt;=Input!$I$25),Input!$B$25,0),0))</f>
        <v>0</v>
      </c>
      <c r="JG20" s="94">
        <f>IF(Input!$H$8&lt;JG1,JF20,IF(Input!$C$4&lt;&gt;"",IF(AND(JG$1&gt;=Input!$H$25,JG$1&lt;=Input!$I$25),Input!$B$25,0),0))</f>
        <v>0</v>
      </c>
      <c r="JH20" s="94">
        <f>IF(Input!$H$8&lt;JH1,JG20,IF(Input!$C$4&lt;&gt;"",IF(AND(JH$1&gt;=Input!$H$25,JH$1&lt;=Input!$I$25),Input!$B$25,0),0))</f>
        <v>0</v>
      </c>
      <c r="JI20" s="94">
        <f>IF(Input!$H$8&lt;JI1,JH20,IF(Input!$C$4&lt;&gt;"",IF(AND(JI$1&gt;=Input!$H$25,JI$1&lt;=Input!$I$25),Input!$B$25,0),0))</f>
        <v>0</v>
      </c>
      <c r="JJ20" s="94">
        <f>IF(Input!$H$8&lt;JJ1,JI20,IF(Input!$C$4&lt;&gt;"",IF(AND(JJ$1&gt;=Input!$H$25,JJ$1&lt;=Input!$I$25),Input!$B$25,0),0))</f>
        <v>0</v>
      </c>
      <c r="JK20" s="94">
        <f>IF(Input!$H$8&lt;JK1,JJ20,IF(Input!$C$4&lt;&gt;"",IF(AND(JK$1&gt;=Input!$H$25,JK$1&lt;=Input!$I$25),Input!$B$25,0),0))</f>
        <v>0</v>
      </c>
      <c r="JL20" s="94">
        <f>IF(Input!$H$8&lt;JL1,JK20,IF(Input!$C$4&lt;&gt;"",IF(AND(JL$1&gt;=Input!$H$25,JL$1&lt;=Input!$I$25),Input!$B$25,0),0))</f>
        <v>0</v>
      </c>
      <c r="JM20" s="94">
        <f>IF(Input!$H$8&lt;JM1,JL20,IF(Input!$C$4&lt;&gt;"",IF(AND(JM$1&gt;=Input!$H$25,JM$1&lt;=Input!$I$25),Input!$B$25,0),0))</f>
        <v>0</v>
      </c>
      <c r="JN20" s="94">
        <f>IF(Input!$H$8&lt;JN1,JM20,IF(Input!$C$4&lt;&gt;"",IF(AND(JN$1&gt;=Input!$H$25,JN$1&lt;=Input!$I$25),Input!$B$25,0),0))</f>
        <v>0</v>
      </c>
      <c r="JO20" s="94">
        <f>IF(Input!$H$8&lt;JO1,JN20,IF(Input!$C$4&lt;&gt;"",IF(AND(JO$1&gt;=Input!$H$25,JO$1&lt;=Input!$I$25),Input!$B$25,0),0))</f>
        <v>0</v>
      </c>
      <c r="JP20" s="94">
        <f>IF(Input!$H$8&lt;JP1,JO20,IF(Input!$C$4&lt;&gt;"",IF(AND(JP$1&gt;=Input!$H$25,JP$1&lt;=Input!$I$25),Input!$B$25,0),0))</f>
        <v>0</v>
      </c>
      <c r="JQ20" s="94">
        <f>IF(Input!$H$8&lt;JQ1,JP20,IF(Input!$C$4&lt;&gt;"",IF(AND(JQ$1&gt;=Input!$H$25,JQ$1&lt;=Input!$I$25),Input!$B$25,0),0))</f>
        <v>0</v>
      </c>
      <c r="JR20" s="94">
        <f>IF(Input!$H$8&lt;JR1,JQ20,IF(Input!$C$4&lt;&gt;"",IF(AND(JR$1&gt;=Input!$H$25,JR$1&lt;=Input!$I$25),Input!$B$25,0),0))</f>
        <v>0</v>
      </c>
      <c r="JS20" s="94">
        <f>IF(Input!$H$8&lt;JS1,JR20,IF(Input!$C$4&lt;&gt;"",IF(AND(JS$1&gt;=Input!$H$25,JS$1&lt;=Input!$I$25),Input!$B$25,0),0))</f>
        <v>0</v>
      </c>
      <c r="JT20" s="94">
        <f>IF(Input!$H$8&lt;JT1,JS20,IF(Input!$C$4&lt;&gt;"",IF(AND(JT$1&gt;=Input!$H$25,JT$1&lt;=Input!$I$25),Input!$B$25,0),0))</f>
        <v>0</v>
      </c>
      <c r="JU20" s="94">
        <f>IF(Input!$H$8&lt;JU1,JT20,IF(Input!$C$4&lt;&gt;"",IF(AND(JU$1&gt;=Input!$H$25,JU$1&lt;=Input!$I$25),Input!$B$25,0),0))</f>
        <v>0</v>
      </c>
      <c r="JV20" s="94">
        <f>IF(Input!$H$8&lt;JV1,JU20,IF(Input!$C$4&lt;&gt;"",IF(AND(JV$1&gt;=Input!$H$25,JV$1&lt;=Input!$I$25),Input!$B$25,0),0))</f>
        <v>0</v>
      </c>
      <c r="JW20" s="94">
        <f>IF(Input!$H$8&lt;JW1,JV20,IF(Input!$C$4&lt;&gt;"",IF(AND(JW$1&gt;=Input!$H$25,JW$1&lt;=Input!$I$25),Input!$B$25,0),0))</f>
        <v>0</v>
      </c>
      <c r="JX20" s="94">
        <f>IF(Input!$H$8&lt;JX1,JW20,IF(Input!$C$4&lt;&gt;"",IF(AND(JX$1&gt;=Input!$H$25,JX$1&lt;=Input!$I$25),Input!$B$25,0),0))</f>
        <v>0</v>
      </c>
      <c r="JY20" s="94">
        <f>IF(Input!$H$8&lt;JY1,JX20,IF(Input!$C$4&lt;&gt;"",IF(AND(JY$1&gt;=Input!$H$25,JY$1&lt;=Input!$I$25),Input!$B$25,0),0))</f>
        <v>0</v>
      </c>
      <c r="JZ20" s="94">
        <f>IF(Input!$H$8&lt;JZ1,JY20,IF(Input!$C$4&lt;&gt;"",IF(AND(JZ$1&gt;=Input!$H$25,JZ$1&lt;=Input!$I$25),Input!$B$25,0),0))</f>
        <v>0</v>
      </c>
      <c r="KA20" s="94">
        <f>IF(Input!$H$8&lt;KA1,JZ20,IF(Input!$C$4&lt;&gt;"",IF(AND(KA$1&gt;=Input!$H$25,KA$1&lt;=Input!$I$25),Input!$B$25,0),0))</f>
        <v>0</v>
      </c>
      <c r="KB20" s="94">
        <f>IF(Input!$H$8&lt;KB1,KA20,IF(Input!$C$4&lt;&gt;"",IF(AND(KB$1&gt;=Input!$H$25,KB$1&lt;=Input!$I$25),Input!$B$25,0),0))</f>
        <v>0</v>
      </c>
      <c r="KC20" s="94">
        <f>IF(Input!$H$8&lt;KC1,KB20,IF(Input!$C$4&lt;&gt;"",IF(AND(KC$1&gt;=Input!$H$25,KC$1&lt;=Input!$I$25),Input!$B$25,0),0))</f>
        <v>0</v>
      </c>
      <c r="KD20" s="94">
        <f>IF(Input!$H$8&lt;KD1,KC20,IF(Input!$C$4&lt;&gt;"",IF(AND(KD$1&gt;=Input!$H$25,KD$1&lt;=Input!$I$25),Input!$B$25,0),0))</f>
        <v>0</v>
      </c>
      <c r="KE20" s="94">
        <f>IF(Input!$H$8&lt;KE1,KD20,IF(Input!$C$4&lt;&gt;"",IF(AND(KE$1&gt;=Input!$H$25,KE$1&lt;=Input!$I$25),Input!$B$25,0),0))</f>
        <v>0</v>
      </c>
      <c r="KF20" s="94">
        <f>IF(Input!$H$8&lt;KF1,KE20,IF(Input!$C$4&lt;&gt;"",IF(AND(KF$1&gt;=Input!$H$25,KF$1&lt;=Input!$I$25),Input!$B$25,0),0))</f>
        <v>0</v>
      </c>
      <c r="KG20" s="94">
        <f>IF(Input!$H$8&lt;KG1,KF20,IF(Input!$C$4&lt;&gt;"",IF(AND(KG$1&gt;=Input!$H$25,KG$1&lt;=Input!$I$25),Input!$B$25,0),0))</f>
        <v>0</v>
      </c>
      <c r="KH20" s="94">
        <f>IF(Input!$H$8&lt;KH1,KG20,IF(Input!$C$4&lt;&gt;"",IF(AND(KH$1&gt;=Input!$H$25,KH$1&lt;=Input!$I$25),Input!$B$25,0),0))</f>
        <v>0</v>
      </c>
      <c r="KI20" s="94">
        <f>IF(Input!$H$8&lt;KI1,KH20,IF(Input!$C$4&lt;&gt;"",IF(AND(KI$1&gt;=Input!$H$25,KI$1&lt;=Input!$I$25),Input!$B$25,0),0))</f>
        <v>0</v>
      </c>
      <c r="KJ20" s="94">
        <f>IF(Input!$H$8&lt;KJ1,KI20,IF(Input!$C$4&lt;&gt;"",IF(AND(KJ$1&gt;=Input!$H$25,KJ$1&lt;=Input!$I$25),Input!$B$25,0),0))</f>
        <v>0</v>
      </c>
      <c r="KK20" s="94">
        <f>IF(Input!$H$8&lt;KK1,KJ20,IF(Input!$C$4&lt;&gt;"",IF(AND(KK$1&gt;=Input!$H$25,KK$1&lt;=Input!$I$25),Input!$B$25,0),0))</f>
        <v>0</v>
      </c>
      <c r="KL20" s="94">
        <f>IF(Input!$H$8&lt;KL1,KK20,IF(Input!$C$4&lt;&gt;"",IF(AND(KL$1&gt;=Input!$H$25,KL$1&lt;=Input!$I$25),Input!$B$25,0),0))</f>
        <v>0</v>
      </c>
      <c r="KM20" s="94">
        <f>IF(Input!$H$8&lt;KM1,KL20,IF(Input!$C$4&lt;&gt;"",IF(AND(KM$1&gt;=Input!$H$25,KM$1&lt;=Input!$I$25),Input!$B$25,0),0))</f>
        <v>0</v>
      </c>
      <c r="KN20" s="94">
        <f>IF(Input!$H$8&lt;KN1,KM20,IF(Input!$C$4&lt;&gt;"",IF(AND(KN$1&gt;=Input!$H$25,KN$1&lt;=Input!$I$25),Input!$B$25,0),0))</f>
        <v>0</v>
      </c>
      <c r="KO20" s="94">
        <f>IF(Input!$H$8&lt;KO1,KN20,IF(Input!$C$4&lt;&gt;"",IF(AND(KO$1&gt;=Input!$H$25,KO$1&lt;=Input!$I$25),Input!$B$25,0),0))</f>
        <v>0</v>
      </c>
      <c r="KP20" s="94">
        <f>IF(Input!$H$8&lt;KP1,KO20,IF(Input!$C$4&lt;&gt;"",IF(AND(KP$1&gt;=Input!$H$25,KP$1&lt;=Input!$I$25),Input!$B$25,0),0))</f>
        <v>0</v>
      </c>
      <c r="KQ20" s="94">
        <f>IF(Input!$H$8&lt;KQ1,KP20,IF(Input!$C$4&lt;&gt;"",IF(AND(KQ$1&gt;=Input!$H$25,KQ$1&lt;=Input!$I$25),Input!$B$25,0),0))</f>
        <v>0</v>
      </c>
      <c r="KR20" s="94">
        <f>IF(Input!$H$8&lt;KR1,KQ20,IF(Input!$C$4&lt;&gt;"",IF(AND(KR$1&gt;=Input!$H$25,KR$1&lt;=Input!$I$25),Input!$B$25,0),0))</f>
        <v>0</v>
      </c>
      <c r="KS20" s="94">
        <f>IF(Input!$H$8&lt;KS1,KR20,IF(Input!$C$4&lt;&gt;"",IF(AND(KS$1&gt;=Input!$H$25,KS$1&lt;=Input!$I$25),Input!$B$25,0),0))</f>
        <v>0</v>
      </c>
      <c r="KT20" s="94">
        <f>IF(Input!$H$8&lt;KT1,KS20,IF(Input!$C$4&lt;&gt;"",IF(AND(KT$1&gt;=Input!$H$25,KT$1&lt;=Input!$I$25),Input!$B$25,0),0))</f>
        <v>0</v>
      </c>
      <c r="KU20" s="94">
        <f>IF(Input!$H$8&lt;KU1,KT20,IF(Input!$C$4&lt;&gt;"",IF(AND(KU$1&gt;=Input!$H$25,KU$1&lt;=Input!$I$25),Input!$B$25,0),0))</f>
        <v>0</v>
      </c>
      <c r="KV20" s="94">
        <f>IF(Input!$H$8&lt;KV1,KU20,IF(Input!$C$4&lt;&gt;"",IF(AND(KV$1&gt;=Input!$H$25,KV$1&lt;=Input!$I$25),Input!$B$25,0),0))</f>
        <v>0</v>
      </c>
      <c r="KW20" s="94">
        <f>IF(Input!$H$8&lt;KW1,KV20,IF(Input!$C$4&lt;&gt;"",IF(AND(KW$1&gt;=Input!$H$25,KW$1&lt;=Input!$I$25),Input!$B$25,0),0))</f>
        <v>0</v>
      </c>
      <c r="KX20" s="94">
        <f>IF(Input!$H$8&lt;KX1,KW20,IF(Input!$C$4&lt;&gt;"",IF(AND(KX$1&gt;=Input!$H$25,KX$1&lt;=Input!$I$25),Input!$B$25,0),0))</f>
        <v>0</v>
      </c>
      <c r="KY20" s="94">
        <f>IF(Input!$H$8&lt;KY1,KX20,IF(Input!$C$4&lt;&gt;"",IF(AND(KY$1&gt;=Input!$H$25,KY$1&lt;=Input!$I$25),Input!$B$25,0),0))</f>
        <v>0</v>
      </c>
      <c r="KZ20" s="94">
        <f>IF(Input!$H$8&lt;KZ1,KY20,IF(Input!$C$4&lt;&gt;"",IF(AND(KZ$1&gt;=Input!$H$25,KZ$1&lt;=Input!$I$25),Input!$B$25,0),0))</f>
        <v>0</v>
      </c>
      <c r="LA20" s="94">
        <f>IF(Input!$H$8&lt;LA1,KZ20,IF(Input!$C$4&lt;&gt;"",IF(AND(LA$1&gt;=Input!$H$25,LA$1&lt;=Input!$I$25),Input!$B$25,0),0))</f>
        <v>0</v>
      </c>
      <c r="LB20" s="94">
        <f>IF(Input!$H$8&lt;LB1,LA20,IF(Input!$C$4&lt;&gt;"",IF(AND(LB$1&gt;=Input!$H$25,LB$1&lt;=Input!$I$25),Input!$B$25,0),0))</f>
        <v>0</v>
      </c>
      <c r="LC20" s="94">
        <f>IF(Input!$H$8&lt;LC1,LB20,IF(Input!$C$4&lt;&gt;"",IF(AND(LC$1&gt;=Input!$H$25,LC$1&lt;=Input!$I$25),Input!$B$25,0),0))</f>
        <v>0</v>
      </c>
      <c r="LD20" s="94">
        <f>IF(Input!$H$8&lt;LD1,LC20,IF(Input!$C$4&lt;&gt;"",IF(AND(LD$1&gt;=Input!$H$25,LD$1&lt;=Input!$I$25),Input!$B$25,0),0))</f>
        <v>0</v>
      </c>
      <c r="LE20" s="94">
        <f>IF(Input!$H$8&lt;LE1,LD20,IF(Input!$C$4&lt;&gt;"",IF(AND(LE$1&gt;=Input!$H$25,LE$1&lt;=Input!$I$25),Input!$B$25,0),0))</f>
        <v>0</v>
      </c>
      <c r="LF20" s="94">
        <f>IF(Input!$H$8&lt;LF1,LE20,IF(Input!$C$4&lt;&gt;"",IF(AND(LF$1&gt;=Input!$H$25,LF$1&lt;=Input!$I$25),Input!$B$25,0),0))</f>
        <v>0</v>
      </c>
      <c r="LG20" s="94">
        <f>IF(Input!$H$8&lt;LG1,LF20,IF(Input!$C$4&lt;&gt;"",IF(AND(LG$1&gt;=Input!$H$25,LG$1&lt;=Input!$I$25),Input!$B$25,0),0))</f>
        <v>0</v>
      </c>
      <c r="LH20" s="94">
        <f>IF(Input!$H$8&lt;LH1,LG20,IF(Input!$C$4&lt;&gt;"",IF(AND(LH$1&gt;=Input!$H$25,LH$1&lt;=Input!$I$25),Input!$B$25,0),0))</f>
        <v>0</v>
      </c>
      <c r="LI20" s="94">
        <f>IF(Input!$H$8&lt;LI1,LH20,IF(Input!$C$4&lt;&gt;"",IF(AND(LI$1&gt;=Input!$H$25,LI$1&lt;=Input!$I$25),Input!$B$25,0),0))</f>
        <v>0</v>
      </c>
      <c r="LJ20" s="94">
        <f>IF(Input!$H$8&lt;LJ1,LI20,IF(Input!$C$4&lt;&gt;"",IF(AND(LJ$1&gt;=Input!$H$25,LJ$1&lt;=Input!$I$25),Input!$B$25,0),0))</f>
        <v>0</v>
      </c>
      <c r="LK20" s="94">
        <f>IF(Input!$H$8&lt;LK1,LJ20,IF(Input!$C$4&lt;&gt;"",IF(AND(LK$1&gt;=Input!$H$25,LK$1&lt;=Input!$I$25),Input!$B$25,0),0))</f>
        <v>0</v>
      </c>
      <c r="LL20" s="94">
        <f>IF(Input!$H$8&lt;LL1,LK20,IF(Input!$C$4&lt;&gt;"",IF(AND(LL$1&gt;=Input!$H$25,LL$1&lt;=Input!$I$25),Input!$B$25,0),0))</f>
        <v>0</v>
      </c>
      <c r="LM20" s="94">
        <f>IF(Input!$H$8&lt;LM1,LL20,IF(Input!$C$4&lt;&gt;"",IF(AND(LM$1&gt;=Input!$H$25,LM$1&lt;=Input!$I$25),Input!$B$25,0),0))</f>
        <v>0</v>
      </c>
      <c r="LN20" s="94">
        <f>IF(Input!$H$8&lt;LN1,LM20,IF(Input!$C$4&lt;&gt;"",IF(AND(LN$1&gt;=Input!$H$25,LN$1&lt;=Input!$I$25),Input!$B$25,0),0))</f>
        <v>0</v>
      </c>
      <c r="LO20" s="94">
        <f>IF(Input!$H$8&lt;LO1,LN20,IF(Input!$C$4&lt;&gt;"",IF(AND(LO$1&gt;=Input!$H$25,LO$1&lt;=Input!$I$25),Input!$B$25,0),0))</f>
        <v>0</v>
      </c>
      <c r="LP20" s="94">
        <f>IF(Input!$H$8&lt;LP1,LO20,IF(Input!$C$4&lt;&gt;"",IF(AND(LP$1&gt;=Input!$H$25,LP$1&lt;=Input!$I$25),Input!$B$25,0),0))</f>
        <v>0</v>
      </c>
      <c r="LQ20" s="94">
        <f>IF(Input!$H$8&lt;LQ1,LP20,IF(Input!$C$4&lt;&gt;"",IF(AND(LQ$1&gt;=Input!$H$25,LQ$1&lt;=Input!$I$25),Input!$B$25,0),0))</f>
        <v>0</v>
      </c>
      <c r="LR20" s="94">
        <f>IF(Input!$H$8&lt;LR1,LQ20,IF(Input!$C$4&lt;&gt;"",IF(AND(LR$1&gt;=Input!$H$25,LR$1&lt;=Input!$I$25),Input!$B$25,0),0))</f>
        <v>0</v>
      </c>
      <c r="LS20" s="94">
        <f>IF(Input!$H$8&lt;LS1,LR20,IF(Input!$C$4&lt;&gt;"",IF(AND(LS$1&gt;=Input!$H$25,LS$1&lt;=Input!$I$25),Input!$B$25,0),0))</f>
        <v>0</v>
      </c>
      <c r="LT20" s="94">
        <f>IF(Input!$H$8&lt;LT1,LS20,IF(Input!$C$4&lt;&gt;"",IF(AND(LT$1&gt;=Input!$H$25,LT$1&lt;=Input!$I$25),Input!$B$25,0),0))</f>
        <v>0</v>
      </c>
      <c r="LU20" s="94">
        <f>IF(Input!$H$8&lt;LU1,LT20,IF(Input!$C$4&lt;&gt;"",IF(AND(LU$1&gt;=Input!$H$25,LU$1&lt;=Input!$I$25),Input!$B$25,0),0))</f>
        <v>0</v>
      </c>
      <c r="LV20" s="94">
        <f>IF(Input!$H$8&lt;LV1,LU20,IF(Input!$C$4&lt;&gt;"",IF(AND(LV$1&gt;=Input!$H$25,LV$1&lt;=Input!$I$25),Input!$B$25,0),0))</f>
        <v>0</v>
      </c>
      <c r="LW20" s="94">
        <f>IF(Input!$H$8&lt;LW1,LV20,IF(Input!$C$4&lt;&gt;"",IF(AND(LW$1&gt;=Input!$H$25,LW$1&lt;=Input!$I$25),Input!$B$25,0),0))</f>
        <v>0</v>
      </c>
      <c r="LX20" s="94">
        <f>IF(Input!$H$8&lt;LX1,LW20,IF(Input!$C$4&lt;&gt;"",IF(AND(LX$1&gt;=Input!$H$25,LX$1&lt;=Input!$I$25),Input!$B$25,0),0))</f>
        <v>0</v>
      </c>
      <c r="LY20" s="94">
        <f>IF(Input!$H$8&lt;LY1,LX20,IF(Input!$C$4&lt;&gt;"",IF(AND(LY$1&gt;=Input!$H$25,LY$1&lt;=Input!$I$25),Input!$B$25,0),0))</f>
        <v>0</v>
      </c>
      <c r="LZ20" s="94">
        <f>IF(Input!$H$8&lt;LZ1,LY20,IF(Input!$C$4&lt;&gt;"",IF(AND(LZ$1&gt;=Input!$H$25,LZ$1&lt;=Input!$I$25),Input!$B$25,0),0))</f>
        <v>0</v>
      </c>
      <c r="MA20" s="94">
        <f>IF(Input!$H$8&lt;MA1,LZ20,IF(Input!$C$4&lt;&gt;"",IF(AND(MA$1&gt;=Input!$H$25,MA$1&lt;=Input!$I$25),Input!$B$25,0),0))</f>
        <v>0</v>
      </c>
      <c r="MB20" s="94">
        <f>IF(Input!$H$8&lt;MB1,MA20,IF(Input!$C$4&lt;&gt;"",IF(AND(MB$1&gt;=Input!$H$25,MB$1&lt;=Input!$I$25),Input!$B$25,0),0))</f>
        <v>0</v>
      </c>
      <c r="MC20" s="94">
        <f>IF(Input!$H$8&lt;MC1,MB20,IF(Input!$C$4&lt;&gt;"",IF(AND(MC$1&gt;=Input!$H$25,MC$1&lt;=Input!$I$25),Input!$B$25,0),0))</f>
        <v>0</v>
      </c>
      <c r="MD20" s="94">
        <f>IF(Input!$H$8&lt;MD1,MC20,IF(Input!$C$4&lt;&gt;"",IF(AND(MD$1&gt;=Input!$H$25,MD$1&lt;=Input!$I$25),Input!$B$25,0),0))</f>
        <v>0</v>
      </c>
      <c r="ME20" s="94">
        <f>IF(Input!$H$8&lt;ME1,MD20,IF(Input!$C$4&lt;&gt;"",IF(AND(ME$1&gt;=Input!$H$25,ME$1&lt;=Input!$I$25),Input!$B$25,0),0))</f>
        <v>0</v>
      </c>
      <c r="MF20" s="94">
        <f>IF(Input!$H$8&lt;MF1,ME20,IF(Input!$C$4&lt;&gt;"",IF(AND(MF$1&gt;=Input!$H$25,MF$1&lt;=Input!$I$25),Input!$B$25,0),0))</f>
        <v>0</v>
      </c>
      <c r="MG20" s="94">
        <f>IF(Input!$H$8&lt;MG1,MF20,IF(Input!$C$4&lt;&gt;"",IF(AND(MG$1&gt;=Input!$H$25,MG$1&lt;=Input!$I$25),Input!$B$25,0),0))</f>
        <v>0</v>
      </c>
      <c r="MH20" s="94">
        <f>IF(Input!$H$8&lt;MH1,MG20,IF(Input!$C$4&lt;&gt;"",IF(AND(MH$1&gt;=Input!$H$25,MH$1&lt;=Input!$I$25),Input!$B$25,0),0))</f>
        <v>0</v>
      </c>
      <c r="MI20" s="94">
        <f>IF(Input!$H$8&lt;MI1,MH20,IF(Input!$C$4&lt;&gt;"",IF(AND(MI$1&gt;=Input!$H$25,MI$1&lt;=Input!$I$25),Input!$B$25,0),0))</f>
        <v>0</v>
      </c>
      <c r="MJ20" s="94">
        <f>IF(Input!$H$8&lt;MJ1,MI20,IF(Input!$C$4&lt;&gt;"",IF(AND(MJ$1&gt;=Input!$H$25,MJ$1&lt;=Input!$I$25),Input!$B$25,0),0))</f>
        <v>0</v>
      </c>
      <c r="MK20" s="94">
        <f>IF(Input!$H$8&lt;MK1,MJ20,IF(Input!$C$4&lt;&gt;"",IF(AND(MK$1&gt;=Input!$H$25,MK$1&lt;=Input!$I$25),Input!$B$25,0),0))</f>
        <v>0</v>
      </c>
      <c r="ML20" s="94">
        <f>IF(Input!$H$8&lt;ML1,MK20,IF(Input!$C$4&lt;&gt;"",IF(AND(ML$1&gt;=Input!$H$25,ML$1&lt;=Input!$I$25),Input!$B$25,0),0))</f>
        <v>0</v>
      </c>
      <c r="MM20" s="94">
        <f>IF(Input!$H$8&lt;MM1,ML20,IF(Input!$C$4&lt;&gt;"",IF(AND(MM$1&gt;=Input!$H$25,MM$1&lt;=Input!$I$25),Input!$B$25,0),0))</f>
        <v>0</v>
      </c>
      <c r="MN20" s="94">
        <f>IF(Input!$H$8&lt;MN1,MM20,IF(Input!$C$4&lt;&gt;"",IF(AND(MN$1&gt;=Input!$H$25,MN$1&lt;=Input!$I$25),Input!$B$25,0),0))</f>
        <v>0</v>
      </c>
      <c r="MO20" s="94">
        <f>IF(Input!$H$8&lt;MO1,MN20,IF(Input!$C$4&lt;&gt;"",IF(AND(MO$1&gt;=Input!$H$25,MO$1&lt;=Input!$I$25),Input!$B$25,0),0))</f>
        <v>0</v>
      </c>
      <c r="MP20" s="94">
        <f>IF(Input!$H$8&lt;MP1,MO20,IF(Input!$C$4&lt;&gt;"",IF(AND(MP$1&gt;=Input!$H$25,MP$1&lt;=Input!$I$25),Input!$B$25,0),0))</f>
        <v>0</v>
      </c>
      <c r="MQ20" s="94">
        <f>IF(Input!$H$8&lt;MQ1,MP20,IF(Input!$C$4&lt;&gt;"",IF(AND(MQ$1&gt;=Input!$H$25,MQ$1&lt;=Input!$I$25),Input!$B$25,0),0))</f>
        <v>0</v>
      </c>
      <c r="MR20" s="94">
        <f>IF(Input!$H$8&lt;MR1,MQ20,IF(Input!$C$4&lt;&gt;"",IF(AND(MR$1&gt;=Input!$H$25,MR$1&lt;=Input!$I$25),Input!$B$25,0),0))</f>
        <v>0</v>
      </c>
      <c r="MS20" s="94">
        <f>IF(Input!$H$8&lt;MS1,MR20,IF(Input!$C$4&lt;&gt;"",IF(AND(MS$1&gt;=Input!$H$25,MS$1&lt;=Input!$I$25),Input!$B$25,0),0))</f>
        <v>0</v>
      </c>
      <c r="MT20" s="94">
        <f>IF(Input!$H$8&lt;MT1,MS20,IF(Input!$C$4&lt;&gt;"",IF(AND(MT$1&gt;=Input!$H$25,MT$1&lt;=Input!$I$25),Input!$B$25,0),0))</f>
        <v>0</v>
      </c>
      <c r="MU20" s="94">
        <f>IF(Input!$H$8&lt;MU1,MT20,IF(Input!$C$4&lt;&gt;"",IF(AND(MU$1&gt;=Input!$H$25,MU$1&lt;=Input!$I$25),Input!$B$25,0),0))</f>
        <v>0</v>
      </c>
      <c r="MV20" s="94">
        <f>IF(Input!$H$8&lt;MV1,MU20,IF(Input!$C$4&lt;&gt;"",IF(AND(MV$1&gt;=Input!$H$25,MV$1&lt;=Input!$I$25),Input!$B$25,0),0))</f>
        <v>0</v>
      </c>
      <c r="MW20" s="94">
        <f>IF(Input!$H$8&lt;MW1,MV20,IF(Input!$C$4&lt;&gt;"",IF(AND(MW$1&gt;=Input!$H$25,MW$1&lt;=Input!$I$25),Input!$B$25,0),0))</f>
        <v>0</v>
      </c>
      <c r="MX20" s="94">
        <f>IF(Input!$H$8&lt;MX1,MW20,IF(Input!$C$4&lt;&gt;"",IF(AND(MX$1&gt;=Input!$H$25,MX$1&lt;=Input!$I$25),Input!$B$25,0),0))</f>
        <v>0</v>
      </c>
      <c r="MY20" s="94">
        <f>IF(Input!$H$8&lt;MY1,MX20,IF(Input!$C$4&lt;&gt;"",IF(AND(MY$1&gt;=Input!$H$25,MY$1&lt;=Input!$I$25),Input!$B$25,0),0))</f>
        <v>0</v>
      </c>
      <c r="MZ20" s="94">
        <f>IF(Input!$H$8&lt;MZ1,MY20,IF(Input!$C$4&lt;&gt;"",IF(AND(MZ$1&gt;=Input!$H$25,MZ$1&lt;=Input!$I$25),Input!$B$25,0),0))</f>
        <v>0</v>
      </c>
    </row>
    <row r="21" spans="1:364" hidden="1" outlineLevel="2" x14ac:dyDescent="0.2">
      <c r="A21" s="1" t="s">
        <v>45</v>
      </c>
      <c r="B21" s="1" t="s">
        <v>110</v>
      </c>
      <c r="E21" s="14">
        <f>IF(Input!$C$4&lt;&gt;"",IF(AND(E$1&gt;=Input!$H$26,E$1&lt;=Input!$I$26),Input!$B$26,0),0)</f>
        <v>0</v>
      </c>
      <c r="F21" s="94">
        <f>IF(Input!$H$8&lt;F1,E21,IF(Input!$C$4&lt;&gt;"",IF(AND(F$1&gt;=Input!$H$26,F$1&lt;=Input!$I$26),Input!$B$26,0),0))</f>
        <v>0</v>
      </c>
      <c r="G21" s="94">
        <f>IF(Input!$H$8&lt;G1,F21,IF(Input!$C$4&lt;&gt;"",IF(AND(G$1&gt;=Input!$H$26,G$1&lt;=Input!$I$26),Input!$B$26,0),0))</f>
        <v>0</v>
      </c>
      <c r="H21" s="94">
        <f>IF(Input!$H$8&lt;H1,G21,IF(Input!$C$4&lt;&gt;"",IF(AND(H$1&gt;=Input!$H$26,H$1&lt;=Input!$I$26),Input!$B$26,0),0))</f>
        <v>0</v>
      </c>
      <c r="I21" s="94">
        <f>IF(Input!$H$8&lt;I1,H21,IF(Input!$C$4&lt;&gt;"",IF(AND(I$1&gt;=Input!$H$26,I$1&lt;=Input!$I$26),Input!$B$26,0),0))</f>
        <v>0</v>
      </c>
      <c r="J21" s="94">
        <f>IF(Input!$H$8&lt;J1,I21,IF(Input!$C$4&lt;&gt;"",IF(AND(J$1&gt;=Input!$H$26,J$1&lt;=Input!$I$26),Input!$B$26,0),0))</f>
        <v>0</v>
      </c>
      <c r="K21" s="94">
        <f>IF(Input!$H$8&lt;K1,J21,IF(Input!$C$4&lt;&gt;"",IF(AND(K$1&gt;=Input!$H$26,K$1&lt;=Input!$I$26),Input!$B$26,0),0))</f>
        <v>0</v>
      </c>
      <c r="L21" s="94">
        <f>IF(Input!$H$8&lt;L1,K21,IF(Input!$C$4&lt;&gt;"",IF(AND(L$1&gt;=Input!$H$26,L$1&lt;=Input!$I$26),Input!$B$26,0),0))</f>
        <v>0</v>
      </c>
      <c r="M21" s="94">
        <f>IF(Input!$H$8&lt;M1,L21,IF(Input!$C$4&lt;&gt;"",IF(AND(M$1&gt;=Input!$H$26,M$1&lt;=Input!$I$26),Input!$B$26,0),0))</f>
        <v>0</v>
      </c>
      <c r="N21" s="94">
        <f>IF(Input!$H$8&lt;N1,M21,IF(Input!$C$4&lt;&gt;"",IF(AND(N$1&gt;=Input!$H$26,N$1&lt;=Input!$I$26),Input!$B$26,0),0))</f>
        <v>0</v>
      </c>
      <c r="O21" s="94">
        <f>IF(Input!$H$8&lt;O1,N21,IF(Input!$C$4&lt;&gt;"",IF(AND(O$1&gt;=Input!$H$26,O$1&lt;=Input!$I$26),Input!$B$26,0),0))</f>
        <v>0</v>
      </c>
      <c r="P21" s="94">
        <f>IF(Input!$H$8&lt;P1,O21,IF(Input!$C$4&lt;&gt;"",IF(AND(P$1&gt;=Input!$H$26,P$1&lt;=Input!$I$26),Input!$B$26,0),0))</f>
        <v>0</v>
      </c>
      <c r="Q21" s="94">
        <f>IF(Input!$H$8&lt;Q1,P21,IF(Input!$C$4&lt;&gt;"",IF(AND(Q$1&gt;=Input!$H$26,Q$1&lt;=Input!$I$26),Input!$B$26,0),0))</f>
        <v>0</v>
      </c>
      <c r="R21" s="94">
        <f>IF(Input!$H$8&lt;R1,Q21,IF(Input!$C$4&lt;&gt;"",IF(AND(R$1&gt;=Input!$H$26,R$1&lt;=Input!$I$26),Input!$B$26,0),0))</f>
        <v>0</v>
      </c>
      <c r="S21" s="94">
        <f>IF(Input!$H$8&lt;S1,R21,IF(Input!$C$4&lt;&gt;"",IF(AND(S$1&gt;=Input!$H$26,S$1&lt;=Input!$I$26),Input!$B$26,0),0))</f>
        <v>0</v>
      </c>
      <c r="T21" s="94">
        <f>IF(Input!$H$8&lt;T1,S21,IF(Input!$C$4&lt;&gt;"",IF(AND(T$1&gt;=Input!$H$26,T$1&lt;=Input!$I$26),Input!$B$26,0),0))</f>
        <v>0</v>
      </c>
      <c r="U21" s="94">
        <f>IF(Input!$H$8&lt;U1,T21,IF(Input!$C$4&lt;&gt;"",IF(AND(U$1&gt;=Input!$H$26,U$1&lt;=Input!$I$26),Input!$B$26,0),0))</f>
        <v>0</v>
      </c>
      <c r="V21" s="94">
        <f>IF(Input!$H$8&lt;V1,U21,IF(Input!$C$4&lt;&gt;"",IF(AND(V$1&gt;=Input!$H$26,V$1&lt;=Input!$I$26),Input!$B$26,0),0))</f>
        <v>0</v>
      </c>
      <c r="W21" s="94">
        <f>IF(Input!$H$8&lt;W1,V21,IF(Input!$C$4&lt;&gt;"",IF(AND(W$1&gt;=Input!$H$26,W$1&lt;=Input!$I$26),Input!$B$26,0),0))</f>
        <v>0</v>
      </c>
      <c r="X21" s="94">
        <f>IF(Input!$H$8&lt;X1,W21,IF(Input!$C$4&lt;&gt;"",IF(AND(X$1&gt;=Input!$H$26,X$1&lt;=Input!$I$26),Input!$B$26,0),0))</f>
        <v>0</v>
      </c>
      <c r="Y21" s="94">
        <f>IF(Input!$H$8&lt;Y1,X21,IF(Input!$C$4&lt;&gt;"",IF(AND(Y$1&gt;=Input!$H$26,Y$1&lt;=Input!$I$26),Input!$B$26,0),0))</f>
        <v>0</v>
      </c>
      <c r="Z21" s="94">
        <f>IF(Input!$H$8&lt;Z1,Y21,IF(Input!$C$4&lt;&gt;"",IF(AND(Z$1&gt;=Input!$H$26,Z$1&lt;=Input!$I$26),Input!$B$26,0),0))</f>
        <v>0</v>
      </c>
      <c r="AA21" s="94">
        <f>IF(Input!$H$8&lt;AA1,Z21,IF(Input!$C$4&lt;&gt;"",IF(AND(AA$1&gt;=Input!$H$26,AA$1&lt;=Input!$I$26),Input!$B$26,0),0))</f>
        <v>0</v>
      </c>
      <c r="AB21" s="94">
        <f>IF(Input!$H$8&lt;AB1,AA21,IF(Input!$C$4&lt;&gt;"",IF(AND(AB$1&gt;=Input!$H$26,AB$1&lt;=Input!$I$26),Input!$B$26,0),0))</f>
        <v>0</v>
      </c>
      <c r="AC21" s="94">
        <f>IF(Input!$H$8&lt;AC1,AB21,IF(Input!$C$4&lt;&gt;"",IF(AND(AC$1&gt;=Input!$H$26,AC$1&lt;=Input!$I$26),Input!$B$26,0),0))</f>
        <v>0</v>
      </c>
      <c r="AD21" s="94">
        <f>IF(Input!$H$8&lt;AD1,AC21,IF(Input!$C$4&lt;&gt;"",IF(AND(AD$1&gt;=Input!$H$26,AD$1&lt;=Input!$I$26),Input!$B$26,0),0))</f>
        <v>0</v>
      </c>
      <c r="AE21" s="94">
        <f>IF(Input!$H$8&lt;AE1,AD21,IF(Input!$C$4&lt;&gt;"",IF(AND(AE$1&gt;=Input!$H$26,AE$1&lt;=Input!$I$26),Input!$B$26,0),0))</f>
        <v>0</v>
      </c>
      <c r="AF21" s="94">
        <f>IF(Input!$H$8&lt;AF1,AE21,IF(Input!$C$4&lt;&gt;"",IF(AND(AF$1&gt;=Input!$H$26,AF$1&lt;=Input!$I$26),Input!$B$26,0),0))</f>
        <v>0</v>
      </c>
      <c r="AG21" s="94">
        <f>IF(Input!$H$8&lt;AG1,AF21,IF(Input!$C$4&lt;&gt;"",IF(AND(AG$1&gt;=Input!$H$26,AG$1&lt;=Input!$I$26),Input!$B$26,0),0))</f>
        <v>0</v>
      </c>
      <c r="AH21" s="94">
        <f>IF(Input!$H$8&lt;AH1,AG21,IF(Input!$C$4&lt;&gt;"",IF(AND(AH$1&gt;=Input!$H$26,AH$1&lt;=Input!$I$26),Input!$B$26,0),0))</f>
        <v>0</v>
      </c>
      <c r="AI21" s="94">
        <f>IF(Input!$H$8&lt;AI1,AH21,IF(Input!$C$4&lt;&gt;"",IF(AND(AI$1&gt;=Input!$H$26,AI$1&lt;=Input!$I$26),Input!$B$26,0),0))</f>
        <v>0</v>
      </c>
      <c r="AJ21" s="94">
        <f>IF(Input!$H$8&lt;AJ1,AI21,IF(Input!$C$4&lt;&gt;"",IF(AND(AJ$1&gt;=Input!$H$26,AJ$1&lt;=Input!$I$26),Input!$B$26,0),0))</f>
        <v>0</v>
      </c>
      <c r="AK21" s="94">
        <f>IF(Input!$H$8&lt;AK1,AJ21,IF(Input!$C$4&lt;&gt;"",IF(AND(AK$1&gt;=Input!$H$26,AK$1&lt;=Input!$I$26),Input!$B$26,0),0))</f>
        <v>0</v>
      </c>
      <c r="AL21" s="94">
        <f>IF(Input!$H$8&lt;AL1,AK21,IF(Input!$C$4&lt;&gt;"",IF(AND(AL$1&gt;=Input!$H$26,AL$1&lt;=Input!$I$26),Input!$B$26,0),0))</f>
        <v>0</v>
      </c>
      <c r="AM21" s="94">
        <f>IF(Input!$H$8&lt;AM1,AL21,IF(Input!$C$4&lt;&gt;"",IF(AND(AM$1&gt;=Input!$H$26,AM$1&lt;=Input!$I$26),Input!$B$26,0),0))</f>
        <v>0</v>
      </c>
      <c r="AN21" s="94">
        <f>IF(Input!$H$8&lt;AN1,AM21,IF(Input!$C$4&lt;&gt;"",IF(AND(AN$1&gt;=Input!$H$26,AN$1&lt;=Input!$I$26),Input!$B$26,0),0))</f>
        <v>0</v>
      </c>
      <c r="AO21" s="94">
        <f>IF(Input!$H$8&lt;AO1,AN21,IF(Input!$C$4&lt;&gt;"",IF(AND(AO$1&gt;=Input!$H$26,AO$1&lt;=Input!$I$26),Input!$B$26,0),0))</f>
        <v>0</v>
      </c>
      <c r="AP21" s="94">
        <f>IF(Input!$H$8&lt;AP1,AO21,IF(Input!$C$4&lt;&gt;"",IF(AND(AP$1&gt;=Input!$H$26,AP$1&lt;=Input!$I$26),Input!$B$26,0),0))</f>
        <v>0</v>
      </c>
      <c r="AQ21" s="94">
        <f>IF(Input!$H$8&lt;AQ1,AP21,IF(Input!$C$4&lt;&gt;"",IF(AND(AQ$1&gt;=Input!$H$26,AQ$1&lt;=Input!$I$26),Input!$B$26,0),0))</f>
        <v>0</v>
      </c>
      <c r="AR21" s="94">
        <f>IF(Input!$H$8&lt;AR1,AQ21,IF(Input!$C$4&lt;&gt;"",IF(AND(AR$1&gt;=Input!$H$26,AR$1&lt;=Input!$I$26),Input!$B$26,0),0))</f>
        <v>0</v>
      </c>
      <c r="AS21" s="94">
        <f>IF(Input!$H$8&lt;AS1,AR21,IF(Input!$C$4&lt;&gt;"",IF(AND(AS$1&gt;=Input!$H$26,AS$1&lt;=Input!$I$26),Input!$B$26,0),0))</f>
        <v>0</v>
      </c>
      <c r="AT21" s="94">
        <f>IF(Input!$H$8&lt;AT1,AS21,IF(Input!$C$4&lt;&gt;"",IF(AND(AT$1&gt;=Input!$H$26,AT$1&lt;=Input!$I$26),Input!$B$26,0),0))</f>
        <v>0</v>
      </c>
      <c r="AU21" s="94">
        <f>IF(Input!$H$8&lt;AU1,AT21,IF(Input!$C$4&lt;&gt;"",IF(AND(AU$1&gt;=Input!$H$26,AU$1&lt;=Input!$I$26),Input!$B$26,0),0))</f>
        <v>0</v>
      </c>
      <c r="AV21" s="94">
        <f>IF(Input!$H$8&lt;AV1,AU21,IF(Input!$C$4&lt;&gt;"",IF(AND(AV$1&gt;=Input!$H$26,AV$1&lt;=Input!$I$26),Input!$B$26,0),0))</f>
        <v>0</v>
      </c>
      <c r="AW21" s="94">
        <f>IF(Input!$H$8&lt;AW1,AV21,IF(Input!$C$4&lt;&gt;"",IF(AND(AW$1&gt;=Input!$H$26,AW$1&lt;=Input!$I$26),Input!$B$26,0),0))</f>
        <v>0</v>
      </c>
      <c r="AX21" s="94">
        <f>IF(Input!$H$8&lt;AX1,AW21,IF(Input!$C$4&lt;&gt;"",IF(AND(AX$1&gt;=Input!$H$26,AX$1&lt;=Input!$I$26),Input!$B$26,0),0))</f>
        <v>0</v>
      </c>
      <c r="AY21" s="94">
        <f>IF(Input!$H$8&lt;AY1,AX21,IF(Input!$C$4&lt;&gt;"",IF(AND(AY$1&gt;=Input!$H$26,AY$1&lt;=Input!$I$26),Input!$B$26,0),0))</f>
        <v>0</v>
      </c>
      <c r="AZ21" s="94">
        <f>IF(Input!$H$8&lt;AZ1,AY21,IF(Input!$C$4&lt;&gt;"",IF(AND(AZ$1&gt;=Input!$H$26,AZ$1&lt;=Input!$I$26),Input!$B$26,0),0))</f>
        <v>0</v>
      </c>
      <c r="BA21" s="94">
        <f>IF(Input!$H$8&lt;BA1,AZ21,IF(Input!$C$4&lt;&gt;"",IF(AND(BA$1&gt;=Input!$H$26,BA$1&lt;=Input!$I$26),Input!$B$26,0),0))</f>
        <v>0</v>
      </c>
      <c r="BB21" s="94">
        <f>IF(Input!$H$8&lt;BB1,BA21,IF(Input!$C$4&lt;&gt;"",IF(AND(BB$1&gt;=Input!$H$26,BB$1&lt;=Input!$I$26),Input!$B$26,0),0))</f>
        <v>0</v>
      </c>
      <c r="BC21" s="94">
        <f>IF(Input!$H$8&lt;BC1,BB21,IF(Input!$C$4&lt;&gt;"",IF(AND(BC$1&gt;=Input!$H$26,BC$1&lt;=Input!$I$26),Input!$B$26,0),0))</f>
        <v>0</v>
      </c>
      <c r="BD21" s="94">
        <f>IF(Input!$H$8&lt;BD1,BC21,IF(Input!$C$4&lt;&gt;"",IF(AND(BD$1&gt;=Input!$H$26,BD$1&lt;=Input!$I$26),Input!$B$26,0),0))</f>
        <v>0</v>
      </c>
      <c r="BE21" s="94">
        <f>IF(Input!$H$8&lt;BE1,BD21,IF(Input!$C$4&lt;&gt;"",IF(AND(BE$1&gt;=Input!$H$26,BE$1&lt;=Input!$I$26),Input!$B$26,0),0))</f>
        <v>0</v>
      </c>
      <c r="BF21" s="94">
        <f>IF(Input!$H$8&lt;BF1,BE21,IF(Input!$C$4&lt;&gt;"",IF(AND(BF$1&gt;=Input!$H$26,BF$1&lt;=Input!$I$26),Input!$B$26,0),0))</f>
        <v>0</v>
      </c>
      <c r="BG21" s="94">
        <f>IF(Input!$H$8&lt;BG1,BF21,IF(Input!$C$4&lt;&gt;"",IF(AND(BG$1&gt;=Input!$H$26,BG$1&lt;=Input!$I$26),Input!$B$26,0),0))</f>
        <v>0</v>
      </c>
      <c r="BH21" s="94">
        <f>IF(Input!$H$8&lt;BH1,BG21,IF(Input!$C$4&lt;&gt;"",IF(AND(BH$1&gt;=Input!$H$26,BH$1&lt;=Input!$I$26),Input!$B$26,0),0))</f>
        <v>0</v>
      </c>
      <c r="BI21" s="94">
        <f>IF(Input!$H$8&lt;BI1,BH21,IF(Input!$C$4&lt;&gt;"",IF(AND(BI$1&gt;=Input!$H$26,BI$1&lt;=Input!$I$26),Input!$B$26,0),0))</f>
        <v>0</v>
      </c>
      <c r="BJ21" s="94">
        <f>IF(Input!$H$8&lt;BJ1,BI21,IF(Input!$C$4&lt;&gt;"",IF(AND(BJ$1&gt;=Input!$H$26,BJ$1&lt;=Input!$I$26),Input!$B$26,0),0))</f>
        <v>0</v>
      </c>
      <c r="BK21" s="94">
        <f>IF(Input!$H$8&lt;BK1,BJ21,IF(Input!$C$4&lt;&gt;"",IF(AND(BK$1&gt;=Input!$H$26,BK$1&lt;=Input!$I$26),Input!$B$26,0),0))</f>
        <v>0</v>
      </c>
      <c r="BL21" s="94">
        <f>IF(Input!$H$8&lt;BL1,BK21,IF(Input!$C$4&lt;&gt;"",IF(AND(BL$1&gt;=Input!$H$26,BL$1&lt;=Input!$I$26),Input!$B$26,0),0))</f>
        <v>0</v>
      </c>
      <c r="BM21" s="94">
        <f>IF(Input!$H$8&lt;BM1,BL21,IF(Input!$C$4&lt;&gt;"",IF(AND(BM$1&gt;=Input!$H$26,BM$1&lt;=Input!$I$26),Input!$B$26,0),0))</f>
        <v>0</v>
      </c>
      <c r="BN21" s="94">
        <f>IF(Input!$H$8&lt;BN1,BM21,IF(Input!$C$4&lt;&gt;"",IF(AND(BN$1&gt;=Input!$H$26,BN$1&lt;=Input!$I$26),Input!$B$26,0),0))</f>
        <v>0</v>
      </c>
      <c r="BO21" s="94">
        <f>IF(Input!$H$8&lt;BO1,BN21,IF(Input!$C$4&lt;&gt;"",IF(AND(BO$1&gt;=Input!$H$26,BO$1&lt;=Input!$I$26),Input!$B$26,0),0))</f>
        <v>0</v>
      </c>
      <c r="BP21" s="94">
        <f>IF(Input!$H$8&lt;BP1,BO21,IF(Input!$C$4&lt;&gt;"",IF(AND(BP$1&gt;=Input!$H$26,BP$1&lt;=Input!$I$26),Input!$B$26,0),0))</f>
        <v>0</v>
      </c>
      <c r="BQ21" s="94">
        <f>IF(Input!$H$8&lt;BQ1,BP21,IF(Input!$C$4&lt;&gt;"",IF(AND(BQ$1&gt;=Input!$H$26,BQ$1&lt;=Input!$I$26),Input!$B$26,0),0))</f>
        <v>0</v>
      </c>
      <c r="BR21" s="94">
        <f>IF(Input!$H$8&lt;BR1,BQ21,IF(Input!$C$4&lt;&gt;"",IF(AND(BR$1&gt;=Input!$H$26,BR$1&lt;=Input!$I$26),Input!$B$26,0),0))</f>
        <v>0</v>
      </c>
      <c r="BS21" s="94">
        <f>IF(Input!$H$8&lt;BS1,BR21,IF(Input!$C$4&lt;&gt;"",IF(AND(BS$1&gt;=Input!$H$26,BS$1&lt;=Input!$I$26),Input!$B$26,0),0))</f>
        <v>0</v>
      </c>
      <c r="BT21" s="94">
        <f>IF(Input!$H$8&lt;BT1,BS21,IF(Input!$C$4&lt;&gt;"",IF(AND(BT$1&gt;=Input!$H$26,BT$1&lt;=Input!$I$26),Input!$B$26,0),0))</f>
        <v>0</v>
      </c>
      <c r="BU21" s="94">
        <f>IF(Input!$H$8&lt;BU1,BT21,IF(Input!$C$4&lt;&gt;"",IF(AND(BU$1&gt;=Input!$H$26,BU$1&lt;=Input!$I$26),Input!$B$26,0),0))</f>
        <v>0</v>
      </c>
      <c r="BV21" s="94">
        <f>IF(Input!$H$8&lt;BV1,BU21,IF(Input!$C$4&lt;&gt;"",IF(AND(BV$1&gt;=Input!$H$26,BV$1&lt;=Input!$I$26),Input!$B$26,0),0))</f>
        <v>0</v>
      </c>
      <c r="BW21" s="94">
        <f>IF(Input!$H$8&lt;BW1,BV21,IF(Input!$C$4&lt;&gt;"",IF(AND(BW$1&gt;=Input!$H$26,BW$1&lt;=Input!$I$26),Input!$B$26,0),0))</f>
        <v>0</v>
      </c>
      <c r="BX21" s="94">
        <f>IF(Input!$H$8&lt;BX1,BW21,IF(Input!$C$4&lt;&gt;"",IF(AND(BX$1&gt;=Input!$H$26,BX$1&lt;=Input!$I$26),Input!$B$26,0),0))</f>
        <v>0</v>
      </c>
      <c r="BY21" s="94">
        <f>IF(Input!$H$8&lt;BY1,BX21,IF(Input!$C$4&lt;&gt;"",IF(AND(BY$1&gt;=Input!$H$26,BY$1&lt;=Input!$I$26),Input!$B$26,0),0))</f>
        <v>0</v>
      </c>
      <c r="BZ21" s="94">
        <f>IF(Input!$H$8&lt;BZ1,BY21,IF(Input!$C$4&lt;&gt;"",IF(AND(BZ$1&gt;=Input!$H$26,BZ$1&lt;=Input!$I$26),Input!$B$26,0),0))</f>
        <v>0</v>
      </c>
      <c r="CA21" s="94">
        <f>IF(Input!$H$8&lt;CA1,BZ21,IF(Input!$C$4&lt;&gt;"",IF(AND(CA$1&gt;=Input!$H$26,CA$1&lt;=Input!$I$26),Input!$B$26,0),0))</f>
        <v>0</v>
      </c>
      <c r="CB21" s="94">
        <f>IF(Input!$H$8&lt;CB1,CA21,IF(Input!$C$4&lt;&gt;"",IF(AND(CB$1&gt;=Input!$H$26,CB$1&lt;=Input!$I$26),Input!$B$26,0),0))</f>
        <v>0</v>
      </c>
      <c r="CC21" s="94">
        <f>IF(Input!$H$8&lt;CC1,CB21,IF(Input!$C$4&lt;&gt;"",IF(AND(CC$1&gt;=Input!$H$26,CC$1&lt;=Input!$I$26),Input!$B$26,0),0))</f>
        <v>0</v>
      </c>
      <c r="CD21" s="94">
        <f>IF(Input!$H$8&lt;CD1,CC21,IF(Input!$C$4&lt;&gt;"",IF(AND(CD$1&gt;=Input!$H$26,CD$1&lt;=Input!$I$26),Input!$B$26,0),0))</f>
        <v>0</v>
      </c>
      <c r="CE21" s="94">
        <f>IF(Input!$H$8&lt;CE1,CD21,IF(Input!$C$4&lt;&gt;"",IF(AND(CE$1&gt;=Input!$H$26,CE$1&lt;=Input!$I$26),Input!$B$26,0),0))</f>
        <v>0</v>
      </c>
      <c r="CF21" s="94">
        <f>IF(Input!$H$8&lt;CF1,CE21,IF(Input!$C$4&lt;&gt;"",IF(AND(CF$1&gt;=Input!$H$26,CF$1&lt;=Input!$I$26),Input!$B$26,0),0))</f>
        <v>0</v>
      </c>
      <c r="CG21" s="94">
        <f>IF(Input!$H$8&lt;CG1,CF21,IF(Input!$C$4&lt;&gt;"",IF(AND(CG$1&gt;=Input!$H$26,CG$1&lt;=Input!$I$26),Input!$B$26,0),0))</f>
        <v>0</v>
      </c>
      <c r="CH21" s="94">
        <f>IF(Input!$H$8&lt;CH1,CG21,IF(Input!$C$4&lt;&gt;"",IF(AND(CH$1&gt;=Input!$H$26,CH$1&lt;=Input!$I$26),Input!$B$26,0),0))</f>
        <v>0</v>
      </c>
      <c r="CI21" s="94">
        <f>IF(Input!$H$8&lt;CI1,CH21,IF(Input!$C$4&lt;&gt;"",IF(AND(CI$1&gt;=Input!$H$26,CI$1&lt;=Input!$I$26),Input!$B$26,0),0))</f>
        <v>0</v>
      </c>
      <c r="CJ21" s="94">
        <f>IF(Input!$H$8&lt;CJ1,CI21,IF(Input!$C$4&lt;&gt;"",IF(AND(CJ$1&gt;=Input!$H$26,CJ$1&lt;=Input!$I$26),Input!$B$26,0),0))</f>
        <v>0</v>
      </c>
      <c r="CK21" s="94">
        <f>IF(Input!$H$8&lt;CK1,CJ21,IF(Input!$C$4&lt;&gt;"",IF(AND(CK$1&gt;=Input!$H$26,CK$1&lt;=Input!$I$26),Input!$B$26,0),0))</f>
        <v>0</v>
      </c>
      <c r="CL21" s="94">
        <f>IF(Input!$H$8&lt;CL1,CK21,IF(Input!$C$4&lt;&gt;"",IF(AND(CL$1&gt;=Input!$H$26,CL$1&lt;=Input!$I$26),Input!$B$26,0),0))</f>
        <v>0</v>
      </c>
      <c r="CM21" s="94">
        <f>IF(Input!$H$8&lt;CM1,CL21,IF(Input!$C$4&lt;&gt;"",IF(AND(CM$1&gt;=Input!$H$26,CM$1&lt;=Input!$I$26),Input!$B$26,0),0))</f>
        <v>0</v>
      </c>
      <c r="CN21" s="94">
        <f>IF(Input!$H$8&lt;CN1,CM21,IF(Input!$C$4&lt;&gt;"",IF(AND(CN$1&gt;=Input!$H$26,CN$1&lt;=Input!$I$26),Input!$B$26,0),0))</f>
        <v>0</v>
      </c>
      <c r="CO21" s="94">
        <f>IF(Input!$H$8&lt;CO1,CN21,IF(Input!$C$4&lt;&gt;"",IF(AND(CO$1&gt;=Input!$H$26,CO$1&lt;=Input!$I$26),Input!$B$26,0),0))</f>
        <v>0</v>
      </c>
      <c r="CP21" s="94">
        <f>IF(Input!$H$8&lt;CP1,CO21,IF(Input!$C$4&lt;&gt;"",IF(AND(CP$1&gt;=Input!$H$26,CP$1&lt;=Input!$I$26),Input!$B$26,0),0))</f>
        <v>0</v>
      </c>
      <c r="CQ21" s="94">
        <f>IF(Input!$H$8&lt;CQ1,CP21,IF(Input!$C$4&lt;&gt;"",IF(AND(CQ$1&gt;=Input!$H$26,CQ$1&lt;=Input!$I$26),Input!$B$26,0),0))</f>
        <v>0</v>
      </c>
      <c r="CR21" s="94">
        <f>IF(Input!$H$8&lt;CR1,CQ21,IF(Input!$C$4&lt;&gt;"",IF(AND(CR$1&gt;=Input!$H$26,CR$1&lt;=Input!$I$26),Input!$B$26,0),0))</f>
        <v>0</v>
      </c>
      <c r="CS21" s="94">
        <f>IF(Input!$H$8&lt;CS1,CR21,IF(Input!$C$4&lt;&gt;"",IF(AND(CS$1&gt;=Input!$H$26,CS$1&lt;=Input!$I$26),Input!$B$26,0),0))</f>
        <v>0</v>
      </c>
      <c r="CT21" s="94">
        <f>IF(Input!$H$8&lt;CT1,CS21,IF(Input!$C$4&lt;&gt;"",IF(AND(CT$1&gt;=Input!$H$26,CT$1&lt;=Input!$I$26),Input!$B$26,0),0))</f>
        <v>0</v>
      </c>
      <c r="CU21" s="94">
        <f>IF(Input!$H$8&lt;CU1,CT21,IF(Input!$C$4&lt;&gt;"",IF(AND(CU$1&gt;=Input!$H$26,CU$1&lt;=Input!$I$26),Input!$B$26,0),0))</f>
        <v>0</v>
      </c>
      <c r="CV21" s="94">
        <f>IF(Input!$H$8&lt;CV1,CU21,IF(Input!$C$4&lt;&gt;"",IF(AND(CV$1&gt;=Input!$H$26,CV$1&lt;=Input!$I$26),Input!$B$26,0),0))</f>
        <v>0</v>
      </c>
      <c r="CW21" s="94">
        <f>IF(Input!$H$8&lt;CW1,CV21,IF(Input!$C$4&lt;&gt;"",IF(AND(CW$1&gt;=Input!$H$26,CW$1&lt;=Input!$I$26),Input!$B$26,0),0))</f>
        <v>0</v>
      </c>
      <c r="CX21" s="94">
        <f>IF(Input!$H$8&lt;CX1,CW21,IF(Input!$C$4&lt;&gt;"",IF(AND(CX$1&gt;=Input!$H$26,CX$1&lt;=Input!$I$26),Input!$B$26,0),0))</f>
        <v>0</v>
      </c>
      <c r="CY21" s="94">
        <f>IF(Input!$H$8&lt;CY1,CX21,IF(Input!$C$4&lt;&gt;"",IF(AND(CY$1&gt;=Input!$H$26,CY$1&lt;=Input!$I$26),Input!$B$26,0),0))</f>
        <v>0</v>
      </c>
      <c r="CZ21" s="94">
        <f>IF(Input!$H$8&lt;CZ1,CY21,IF(Input!$C$4&lt;&gt;"",IF(AND(CZ$1&gt;=Input!$H$26,CZ$1&lt;=Input!$I$26),Input!$B$26,0),0))</f>
        <v>0</v>
      </c>
      <c r="DA21" s="94">
        <f>IF(Input!$H$8&lt;DA1,CZ21,IF(Input!$C$4&lt;&gt;"",IF(AND(DA$1&gt;=Input!$H$26,DA$1&lt;=Input!$I$26),Input!$B$26,0),0))</f>
        <v>0</v>
      </c>
      <c r="DB21" s="94">
        <f>IF(Input!$H$8&lt;DB1,DA21,IF(Input!$C$4&lt;&gt;"",IF(AND(DB$1&gt;=Input!$H$26,DB$1&lt;=Input!$I$26),Input!$B$26,0),0))</f>
        <v>0</v>
      </c>
      <c r="DC21" s="94">
        <f>IF(Input!$H$8&lt;DC1,DB21,IF(Input!$C$4&lt;&gt;"",IF(AND(DC$1&gt;=Input!$H$26,DC$1&lt;=Input!$I$26),Input!$B$26,0),0))</f>
        <v>0</v>
      </c>
      <c r="DD21" s="94">
        <f>IF(Input!$H$8&lt;DD1,DC21,IF(Input!$C$4&lt;&gt;"",IF(AND(DD$1&gt;=Input!$H$26,DD$1&lt;=Input!$I$26),Input!$B$26,0),0))</f>
        <v>0</v>
      </c>
      <c r="DE21" s="94">
        <f>IF(Input!$H$8&lt;DE1,DD21,IF(Input!$C$4&lt;&gt;"",IF(AND(DE$1&gt;=Input!$H$26,DE$1&lt;=Input!$I$26),Input!$B$26,0),0))</f>
        <v>0</v>
      </c>
      <c r="DF21" s="94">
        <f>IF(Input!$H$8&lt;DF1,DE21,IF(Input!$C$4&lt;&gt;"",IF(AND(DF$1&gt;=Input!$H$26,DF$1&lt;=Input!$I$26),Input!$B$26,0),0))</f>
        <v>0</v>
      </c>
      <c r="DG21" s="94">
        <f>IF(Input!$H$8&lt;DG1,DF21,IF(Input!$C$4&lt;&gt;"",IF(AND(DG$1&gt;=Input!$H$26,DG$1&lt;=Input!$I$26),Input!$B$26,0),0))</f>
        <v>0</v>
      </c>
      <c r="DH21" s="94">
        <f>IF(Input!$H$8&lt;DH1,DG21,IF(Input!$C$4&lt;&gt;"",IF(AND(DH$1&gt;=Input!$H$26,DH$1&lt;=Input!$I$26),Input!$B$26,0),0))</f>
        <v>0</v>
      </c>
      <c r="DI21" s="94">
        <f>IF(Input!$H$8&lt;DI1,DH21,IF(Input!$C$4&lt;&gt;"",IF(AND(DI$1&gt;=Input!$H$26,DI$1&lt;=Input!$I$26),Input!$B$26,0),0))</f>
        <v>0</v>
      </c>
      <c r="DJ21" s="94">
        <f>IF(Input!$H$8&lt;DJ1,DI21,IF(Input!$C$4&lt;&gt;"",IF(AND(DJ$1&gt;=Input!$H$26,DJ$1&lt;=Input!$I$26),Input!$B$26,0),0))</f>
        <v>0</v>
      </c>
      <c r="DK21" s="94">
        <f>IF(Input!$H$8&lt;DK1,DJ21,IF(Input!$C$4&lt;&gt;"",IF(AND(DK$1&gt;=Input!$H$26,DK$1&lt;=Input!$I$26),Input!$B$26,0),0))</f>
        <v>0</v>
      </c>
      <c r="DL21" s="94">
        <f>IF(Input!$H$8&lt;DL1,DK21,IF(Input!$C$4&lt;&gt;"",IF(AND(DL$1&gt;=Input!$H$26,DL$1&lt;=Input!$I$26),Input!$B$26,0),0))</f>
        <v>0</v>
      </c>
      <c r="DM21" s="94">
        <f>IF(Input!$H$8&lt;DM1,DL21,IF(Input!$C$4&lt;&gt;"",IF(AND(DM$1&gt;=Input!$H$26,DM$1&lt;=Input!$I$26),Input!$B$26,0),0))</f>
        <v>0</v>
      </c>
      <c r="DN21" s="94">
        <f>IF(Input!$H$8&lt;DN1,DM21,IF(Input!$C$4&lt;&gt;"",IF(AND(DN$1&gt;=Input!$H$26,DN$1&lt;=Input!$I$26),Input!$B$26,0),0))</f>
        <v>0</v>
      </c>
      <c r="DO21" s="94">
        <f>IF(Input!$H$8&lt;DO1,DN21,IF(Input!$C$4&lt;&gt;"",IF(AND(DO$1&gt;=Input!$H$26,DO$1&lt;=Input!$I$26),Input!$B$26,0),0))</f>
        <v>0</v>
      </c>
      <c r="DP21" s="94">
        <f>IF(Input!$H$8&lt;DP1,DO21,IF(Input!$C$4&lt;&gt;"",IF(AND(DP$1&gt;=Input!$H$26,DP$1&lt;=Input!$I$26),Input!$B$26,0),0))</f>
        <v>0</v>
      </c>
      <c r="DQ21" s="94">
        <f>IF(Input!$H$8&lt;DQ1,DP21,IF(Input!$C$4&lt;&gt;"",IF(AND(DQ$1&gt;=Input!$H$26,DQ$1&lt;=Input!$I$26),Input!$B$26,0),0))</f>
        <v>0</v>
      </c>
      <c r="DR21" s="94">
        <f>IF(Input!$H$8&lt;DR1,DQ21,IF(Input!$C$4&lt;&gt;"",IF(AND(DR$1&gt;=Input!$H$26,DR$1&lt;=Input!$I$26),Input!$B$26,0),0))</f>
        <v>0</v>
      </c>
      <c r="DS21" s="94">
        <f>IF(Input!$H$8&lt;DS1,DR21,IF(Input!$C$4&lt;&gt;"",IF(AND(DS$1&gt;=Input!$H$26,DS$1&lt;=Input!$I$26),Input!$B$26,0),0))</f>
        <v>0</v>
      </c>
      <c r="DT21" s="94">
        <f>IF(Input!$H$8&lt;DT1,DS21,IF(Input!$C$4&lt;&gt;"",IF(AND(DT$1&gt;=Input!$H$26,DT$1&lt;=Input!$I$26),Input!$B$26,0),0))</f>
        <v>0</v>
      </c>
      <c r="DU21" s="94">
        <f>IF(Input!$H$8&lt;DU1,DT21,IF(Input!$C$4&lt;&gt;"",IF(AND(DU$1&gt;=Input!$H$26,DU$1&lt;=Input!$I$26),Input!$B$26,0),0))</f>
        <v>0</v>
      </c>
      <c r="DV21" s="94">
        <f>IF(Input!$H$8&lt;DV1,DU21,IF(Input!$C$4&lt;&gt;"",IF(AND(DV$1&gt;=Input!$H$26,DV$1&lt;=Input!$I$26),Input!$B$26,0),0))</f>
        <v>0</v>
      </c>
      <c r="DW21" s="94">
        <f>IF(Input!$H$8&lt;DW1,DV21,IF(Input!$C$4&lt;&gt;"",IF(AND(DW$1&gt;=Input!$H$26,DW$1&lt;=Input!$I$26),Input!$B$26,0),0))</f>
        <v>0</v>
      </c>
      <c r="DX21" s="94">
        <f>IF(Input!$H$8&lt;DX1,DW21,IF(Input!$C$4&lt;&gt;"",IF(AND(DX$1&gt;=Input!$H$26,DX$1&lt;=Input!$I$26),Input!$B$26,0),0))</f>
        <v>0</v>
      </c>
      <c r="DY21" s="94">
        <f>IF(Input!$H$8&lt;DY1,DX21,IF(Input!$C$4&lt;&gt;"",IF(AND(DY$1&gt;=Input!$H$26,DY$1&lt;=Input!$I$26),Input!$B$26,0),0))</f>
        <v>0</v>
      </c>
      <c r="DZ21" s="94">
        <f>IF(Input!$H$8&lt;DZ1,DY21,IF(Input!$C$4&lt;&gt;"",IF(AND(DZ$1&gt;=Input!$H$26,DZ$1&lt;=Input!$I$26),Input!$B$26,0),0))</f>
        <v>0</v>
      </c>
      <c r="EA21" s="94">
        <f>IF(Input!$H$8&lt;EA1,DZ21,IF(Input!$C$4&lt;&gt;"",IF(AND(EA$1&gt;=Input!$H$26,EA$1&lt;=Input!$I$26),Input!$B$26,0),0))</f>
        <v>0</v>
      </c>
      <c r="EB21" s="94">
        <f>IF(Input!$H$8&lt;EB1,EA21,IF(Input!$C$4&lt;&gt;"",IF(AND(EB$1&gt;=Input!$H$26,EB$1&lt;=Input!$I$26),Input!$B$26,0),0))</f>
        <v>0</v>
      </c>
      <c r="EC21" s="94">
        <f>IF(Input!$H$8&lt;EC1,EB21,IF(Input!$C$4&lt;&gt;"",IF(AND(EC$1&gt;=Input!$H$26,EC$1&lt;=Input!$I$26),Input!$B$26,0),0))</f>
        <v>0</v>
      </c>
      <c r="ED21" s="94">
        <f>IF(Input!$H$8&lt;ED1,EC21,IF(Input!$C$4&lt;&gt;"",IF(AND(ED$1&gt;=Input!$H$26,ED$1&lt;=Input!$I$26),Input!$B$26,0),0))</f>
        <v>0</v>
      </c>
      <c r="EE21" s="94">
        <f>IF(Input!$H$8&lt;EE1,ED21,IF(Input!$C$4&lt;&gt;"",IF(AND(EE$1&gt;=Input!$H$26,EE$1&lt;=Input!$I$26),Input!$B$26,0),0))</f>
        <v>0</v>
      </c>
      <c r="EF21" s="94">
        <f>IF(Input!$H$8&lt;EF1,EE21,IF(Input!$C$4&lt;&gt;"",IF(AND(EF$1&gt;=Input!$H$26,EF$1&lt;=Input!$I$26),Input!$B$26,0),0))</f>
        <v>0</v>
      </c>
      <c r="EG21" s="94">
        <f>IF(Input!$H$8&lt;EG1,EF21,IF(Input!$C$4&lt;&gt;"",IF(AND(EG$1&gt;=Input!$H$26,EG$1&lt;=Input!$I$26),Input!$B$26,0),0))</f>
        <v>0</v>
      </c>
      <c r="EH21" s="94">
        <f>IF(Input!$H$8&lt;EH1,EG21,IF(Input!$C$4&lt;&gt;"",IF(AND(EH$1&gt;=Input!$H$26,EH$1&lt;=Input!$I$26),Input!$B$26,0),0))</f>
        <v>0</v>
      </c>
      <c r="EI21" s="94">
        <f>IF(Input!$H$8&lt;EI1,EH21,IF(Input!$C$4&lt;&gt;"",IF(AND(EI$1&gt;=Input!$H$26,EI$1&lt;=Input!$I$26),Input!$B$26,0),0))</f>
        <v>0</v>
      </c>
      <c r="EJ21" s="94">
        <f>IF(Input!$H$8&lt;EJ1,EI21,IF(Input!$C$4&lt;&gt;"",IF(AND(EJ$1&gt;=Input!$H$26,EJ$1&lt;=Input!$I$26),Input!$B$26,0),0))</f>
        <v>0</v>
      </c>
      <c r="EK21" s="94">
        <f>IF(Input!$H$8&lt;EK1,EJ21,IF(Input!$C$4&lt;&gt;"",IF(AND(EK$1&gt;=Input!$H$26,EK$1&lt;=Input!$I$26),Input!$B$26,0),0))</f>
        <v>0</v>
      </c>
      <c r="EL21" s="94">
        <f>IF(Input!$H$8&lt;EL1,EK21,IF(Input!$C$4&lt;&gt;"",IF(AND(EL$1&gt;=Input!$H$26,EL$1&lt;=Input!$I$26),Input!$B$26,0),0))</f>
        <v>0</v>
      </c>
      <c r="EM21" s="94">
        <f>IF(Input!$H$8&lt;EM1,EL21,IF(Input!$C$4&lt;&gt;"",IF(AND(EM$1&gt;=Input!$H$26,EM$1&lt;=Input!$I$26),Input!$B$26,0),0))</f>
        <v>0</v>
      </c>
      <c r="EN21" s="94">
        <f>IF(Input!$H$8&lt;EN1,EM21,IF(Input!$C$4&lt;&gt;"",IF(AND(EN$1&gt;=Input!$H$26,EN$1&lt;=Input!$I$26),Input!$B$26,0),0))</f>
        <v>0</v>
      </c>
      <c r="EO21" s="94">
        <f>IF(Input!$H$8&lt;EO1,EN21,IF(Input!$C$4&lt;&gt;"",IF(AND(EO$1&gt;=Input!$H$26,EO$1&lt;=Input!$I$26),Input!$B$26,0),0))</f>
        <v>0</v>
      </c>
      <c r="EP21" s="94">
        <f>IF(Input!$H$8&lt;EP1,EO21,IF(Input!$C$4&lt;&gt;"",IF(AND(EP$1&gt;=Input!$H$26,EP$1&lt;=Input!$I$26),Input!$B$26,0),0))</f>
        <v>0</v>
      </c>
      <c r="EQ21" s="94">
        <f>IF(Input!$H$8&lt;EQ1,EP21,IF(Input!$C$4&lt;&gt;"",IF(AND(EQ$1&gt;=Input!$H$26,EQ$1&lt;=Input!$I$26),Input!$B$26,0),0))</f>
        <v>0</v>
      </c>
      <c r="ER21" s="94">
        <f>IF(Input!$H$8&lt;ER1,EQ21,IF(Input!$C$4&lt;&gt;"",IF(AND(ER$1&gt;=Input!$H$26,ER$1&lt;=Input!$I$26),Input!$B$26,0),0))</f>
        <v>0</v>
      </c>
      <c r="ES21" s="94">
        <f>IF(Input!$H$8&lt;ES1,ER21,IF(Input!$C$4&lt;&gt;"",IF(AND(ES$1&gt;=Input!$H$26,ES$1&lt;=Input!$I$26),Input!$B$26,0),0))</f>
        <v>0</v>
      </c>
      <c r="ET21" s="94">
        <f>IF(Input!$H$8&lt;ET1,ES21,IF(Input!$C$4&lt;&gt;"",IF(AND(ET$1&gt;=Input!$H$26,ET$1&lt;=Input!$I$26),Input!$B$26,0),0))</f>
        <v>0</v>
      </c>
      <c r="EU21" s="94">
        <f>IF(Input!$H$8&lt;EU1,ET21,IF(Input!$C$4&lt;&gt;"",IF(AND(EU$1&gt;=Input!$H$26,EU$1&lt;=Input!$I$26),Input!$B$26,0),0))</f>
        <v>0</v>
      </c>
      <c r="EV21" s="94">
        <f>IF(Input!$H$8&lt;EV1,EU21,IF(Input!$C$4&lt;&gt;"",IF(AND(EV$1&gt;=Input!$H$26,EV$1&lt;=Input!$I$26),Input!$B$26,0),0))</f>
        <v>0</v>
      </c>
      <c r="EW21" s="94">
        <f>IF(Input!$H$8&lt;EW1,EV21,IF(Input!$C$4&lt;&gt;"",IF(AND(EW$1&gt;=Input!$H$26,EW$1&lt;=Input!$I$26),Input!$B$26,0),0))</f>
        <v>0</v>
      </c>
      <c r="EX21" s="94">
        <f>IF(Input!$H$8&lt;EX1,EW21,IF(Input!$C$4&lt;&gt;"",IF(AND(EX$1&gt;=Input!$H$26,EX$1&lt;=Input!$I$26),Input!$B$26,0),0))</f>
        <v>0</v>
      </c>
      <c r="EY21" s="94">
        <f>IF(Input!$H$8&lt;EY1,EX21,IF(Input!$C$4&lt;&gt;"",IF(AND(EY$1&gt;=Input!$H$26,EY$1&lt;=Input!$I$26),Input!$B$26,0),0))</f>
        <v>0</v>
      </c>
      <c r="EZ21" s="94">
        <f>IF(Input!$H$8&lt;EZ1,EY21,IF(Input!$C$4&lt;&gt;"",IF(AND(EZ$1&gt;=Input!$H$26,EZ$1&lt;=Input!$I$26),Input!$B$26,0),0))</f>
        <v>0</v>
      </c>
      <c r="FA21" s="94">
        <f>IF(Input!$H$8&lt;FA1,EZ21,IF(Input!$C$4&lt;&gt;"",IF(AND(FA$1&gt;=Input!$H$26,FA$1&lt;=Input!$I$26),Input!$B$26,0),0))</f>
        <v>0</v>
      </c>
      <c r="FB21" s="94">
        <f>IF(Input!$H$8&lt;FB1,FA21,IF(Input!$C$4&lt;&gt;"",IF(AND(FB$1&gt;=Input!$H$26,FB$1&lt;=Input!$I$26),Input!$B$26,0),0))</f>
        <v>0</v>
      </c>
      <c r="FC21" s="94">
        <f>IF(Input!$H$8&lt;FC1,FB21,IF(Input!$C$4&lt;&gt;"",IF(AND(FC$1&gt;=Input!$H$26,FC$1&lt;=Input!$I$26),Input!$B$26,0),0))</f>
        <v>0</v>
      </c>
      <c r="FD21" s="94">
        <f>IF(Input!$H$8&lt;FD1,FC21,IF(Input!$C$4&lt;&gt;"",IF(AND(FD$1&gt;=Input!$H$26,FD$1&lt;=Input!$I$26),Input!$B$26,0),0))</f>
        <v>0</v>
      </c>
      <c r="FE21" s="94">
        <f>IF(Input!$H$8&lt;FE1,FD21,IF(Input!$C$4&lt;&gt;"",IF(AND(FE$1&gt;=Input!$H$26,FE$1&lt;=Input!$I$26),Input!$B$26,0),0))</f>
        <v>0</v>
      </c>
      <c r="FF21" s="94">
        <f>IF(Input!$H$8&lt;FF1,FE21,IF(Input!$C$4&lt;&gt;"",IF(AND(FF$1&gt;=Input!$H$26,FF$1&lt;=Input!$I$26),Input!$B$26,0),0))</f>
        <v>0</v>
      </c>
      <c r="FG21" s="94">
        <f>IF(Input!$H$8&lt;FG1,FF21,IF(Input!$C$4&lt;&gt;"",IF(AND(FG$1&gt;=Input!$H$26,FG$1&lt;=Input!$I$26),Input!$B$26,0),0))</f>
        <v>0</v>
      </c>
      <c r="FH21" s="94">
        <f>IF(Input!$H$8&lt;FH1,FG21,IF(Input!$C$4&lt;&gt;"",IF(AND(FH$1&gt;=Input!$H$26,FH$1&lt;=Input!$I$26),Input!$B$26,0),0))</f>
        <v>0</v>
      </c>
      <c r="FI21" s="94">
        <f>IF(Input!$H$8&lt;FI1,FH21,IF(Input!$C$4&lt;&gt;"",IF(AND(FI$1&gt;=Input!$H$26,FI$1&lt;=Input!$I$26),Input!$B$26,0),0))</f>
        <v>0</v>
      </c>
      <c r="FJ21" s="94">
        <f>IF(Input!$H$8&lt;FJ1,FI21,IF(Input!$C$4&lt;&gt;"",IF(AND(FJ$1&gt;=Input!$H$26,FJ$1&lt;=Input!$I$26),Input!$B$26,0),0))</f>
        <v>0</v>
      </c>
      <c r="FK21" s="94">
        <f>IF(Input!$H$8&lt;FK1,FJ21,IF(Input!$C$4&lt;&gt;"",IF(AND(FK$1&gt;=Input!$H$26,FK$1&lt;=Input!$I$26),Input!$B$26,0),0))</f>
        <v>0</v>
      </c>
      <c r="FL21" s="94">
        <f>IF(Input!$H$8&lt;FL1,FK21,IF(Input!$C$4&lt;&gt;"",IF(AND(FL$1&gt;=Input!$H$26,FL$1&lt;=Input!$I$26),Input!$B$26,0),0))</f>
        <v>0</v>
      </c>
      <c r="FM21" s="94">
        <f>IF(Input!$H$8&lt;FM1,FL21,IF(Input!$C$4&lt;&gt;"",IF(AND(FM$1&gt;=Input!$H$26,FM$1&lt;=Input!$I$26),Input!$B$26,0),0))</f>
        <v>0</v>
      </c>
      <c r="FN21" s="94">
        <f>IF(Input!$H$8&lt;FN1,FM21,IF(Input!$C$4&lt;&gt;"",IF(AND(FN$1&gt;=Input!$H$26,FN$1&lt;=Input!$I$26),Input!$B$26,0),0))</f>
        <v>0</v>
      </c>
      <c r="FO21" s="94">
        <f>IF(Input!$H$8&lt;FO1,FN21,IF(Input!$C$4&lt;&gt;"",IF(AND(FO$1&gt;=Input!$H$26,FO$1&lt;=Input!$I$26),Input!$B$26,0),0))</f>
        <v>0</v>
      </c>
      <c r="FP21" s="94">
        <f>IF(Input!$H$8&lt;FP1,FO21,IF(Input!$C$4&lt;&gt;"",IF(AND(FP$1&gt;=Input!$H$26,FP$1&lt;=Input!$I$26),Input!$B$26,0),0))</f>
        <v>0</v>
      </c>
      <c r="FQ21" s="94">
        <f>IF(Input!$H$8&lt;FQ1,FP21,IF(Input!$C$4&lt;&gt;"",IF(AND(FQ$1&gt;=Input!$H$26,FQ$1&lt;=Input!$I$26),Input!$B$26,0),0))</f>
        <v>0</v>
      </c>
      <c r="FR21" s="94">
        <f>IF(Input!$H$8&lt;FR1,FQ21,IF(Input!$C$4&lt;&gt;"",IF(AND(FR$1&gt;=Input!$H$26,FR$1&lt;=Input!$I$26),Input!$B$26,0),0))</f>
        <v>0</v>
      </c>
      <c r="FS21" s="94">
        <f>IF(Input!$H$8&lt;FS1,FR21,IF(Input!$C$4&lt;&gt;"",IF(AND(FS$1&gt;=Input!$H$26,FS$1&lt;=Input!$I$26),Input!$B$26,0),0))</f>
        <v>0</v>
      </c>
      <c r="FT21" s="94">
        <f>IF(Input!$H$8&lt;FT1,FS21,IF(Input!$C$4&lt;&gt;"",IF(AND(FT$1&gt;=Input!$H$26,FT$1&lt;=Input!$I$26),Input!$B$26,0),0))</f>
        <v>0</v>
      </c>
      <c r="FU21" s="94">
        <f>IF(Input!$H$8&lt;FU1,FT21,IF(Input!$C$4&lt;&gt;"",IF(AND(FU$1&gt;=Input!$H$26,FU$1&lt;=Input!$I$26),Input!$B$26,0),0))</f>
        <v>0</v>
      </c>
      <c r="FV21" s="94">
        <f>IF(Input!$H$8&lt;FV1,FU21,IF(Input!$C$4&lt;&gt;"",IF(AND(FV$1&gt;=Input!$H$26,FV$1&lt;=Input!$I$26),Input!$B$26,0),0))</f>
        <v>0</v>
      </c>
      <c r="FW21" s="94">
        <f>IF(Input!$H$8&lt;FW1,FV21,IF(Input!$C$4&lt;&gt;"",IF(AND(FW$1&gt;=Input!$H$26,FW$1&lt;=Input!$I$26),Input!$B$26,0),0))</f>
        <v>0</v>
      </c>
      <c r="FX21" s="94">
        <f>IF(Input!$H$8&lt;FX1,FW21,IF(Input!$C$4&lt;&gt;"",IF(AND(FX$1&gt;=Input!$H$26,FX$1&lt;=Input!$I$26),Input!$B$26,0),0))</f>
        <v>0</v>
      </c>
      <c r="FY21" s="94">
        <f>IF(Input!$H$8&lt;FY1,FX21,IF(Input!$C$4&lt;&gt;"",IF(AND(FY$1&gt;=Input!$H$26,FY$1&lt;=Input!$I$26),Input!$B$26,0),0))</f>
        <v>0</v>
      </c>
      <c r="FZ21" s="94">
        <f>IF(Input!$H$8&lt;FZ1,FY21,IF(Input!$C$4&lt;&gt;"",IF(AND(FZ$1&gt;=Input!$H$26,FZ$1&lt;=Input!$I$26),Input!$B$26,0),0))</f>
        <v>0</v>
      </c>
      <c r="GA21" s="94">
        <f>IF(Input!$H$8&lt;GA1,FZ21,IF(Input!$C$4&lt;&gt;"",IF(AND(GA$1&gt;=Input!$H$26,GA$1&lt;=Input!$I$26),Input!$B$26,0),0))</f>
        <v>0</v>
      </c>
      <c r="GB21" s="94">
        <f>IF(Input!$H$8&lt;GB1,GA21,IF(Input!$C$4&lt;&gt;"",IF(AND(GB$1&gt;=Input!$H$26,GB$1&lt;=Input!$I$26),Input!$B$26,0),0))</f>
        <v>0</v>
      </c>
      <c r="GC21" s="94">
        <f>IF(Input!$H$8&lt;GC1,GB21,IF(Input!$C$4&lt;&gt;"",IF(AND(GC$1&gt;=Input!$H$26,GC$1&lt;=Input!$I$26),Input!$B$26,0),0))</f>
        <v>0</v>
      </c>
      <c r="GD21" s="94">
        <f>IF(Input!$H$8&lt;GD1,GC21,IF(Input!$C$4&lt;&gt;"",IF(AND(GD$1&gt;=Input!$H$26,GD$1&lt;=Input!$I$26),Input!$B$26,0),0))</f>
        <v>0</v>
      </c>
      <c r="GE21" s="94">
        <f>IF(Input!$H$8&lt;GE1,GD21,IF(Input!$C$4&lt;&gt;"",IF(AND(GE$1&gt;=Input!$H$26,GE$1&lt;=Input!$I$26),Input!$B$26,0),0))</f>
        <v>0</v>
      </c>
      <c r="GF21" s="94">
        <f>IF(Input!$H$8&lt;GF1,GE21,IF(Input!$C$4&lt;&gt;"",IF(AND(GF$1&gt;=Input!$H$26,GF$1&lt;=Input!$I$26),Input!$B$26,0),0))</f>
        <v>0</v>
      </c>
      <c r="GG21" s="94">
        <f>IF(Input!$H$8&lt;GG1,GF21,IF(Input!$C$4&lt;&gt;"",IF(AND(GG$1&gt;=Input!$H$26,GG$1&lt;=Input!$I$26),Input!$B$26,0),0))</f>
        <v>0</v>
      </c>
      <c r="GH21" s="94">
        <f>IF(Input!$H$8&lt;GH1,GG21,IF(Input!$C$4&lt;&gt;"",IF(AND(GH$1&gt;=Input!$H$26,GH$1&lt;=Input!$I$26),Input!$B$26,0),0))</f>
        <v>0</v>
      </c>
      <c r="GI21" s="94">
        <f>IF(Input!$H$8&lt;GI1,GH21,IF(Input!$C$4&lt;&gt;"",IF(AND(GI$1&gt;=Input!$H$26,GI$1&lt;=Input!$I$26),Input!$B$26,0),0))</f>
        <v>0</v>
      </c>
      <c r="GJ21" s="94">
        <f>IF(Input!$H$8&lt;GJ1,GI21,IF(Input!$C$4&lt;&gt;"",IF(AND(GJ$1&gt;=Input!$H$26,GJ$1&lt;=Input!$I$26),Input!$B$26,0),0))</f>
        <v>0</v>
      </c>
      <c r="GK21" s="94">
        <f>IF(Input!$H$8&lt;GK1,GJ21,IF(Input!$C$4&lt;&gt;"",IF(AND(GK$1&gt;=Input!$H$26,GK$1&lt;=Input!$I$26),Input!$B$26,0),0))</f>
        <v>0</v>
      </c>
      <c r="GL21" s="94">
        <f>IF(Input!$H$8&lt;GL1,GK21,IF(Input!$C$4&lt;&gt;"",IF(AND(GL$1&gt;=Input!$H$26,GL$1&lt;=Input!$I$26),Input!$B$26,0),0))</f>
        <v>0</v>
      </c>
      <c r="GM21" s="94">
        <f>IF(Input!$H$8&lt;GM1,GL21,IF(Input!$C$4&lt;&gt;"",IF(AND(GM$1&gt;=Input!$H$26,GM$1&lt;=Input!$I$26),Input!$B$26,0),0))</f>
        <v>0</v>
      </c>
      <c r="GN21" s="94">
        <f>IF(Input!$H$8&lt;GN1,GM21,IF(Input!$C$4&lt;&gt;"",IF(AND(GN$1&gt;=Input!$H$26,GN$1&lt;=Input!$I$26),Input!$B$26,0),0))</f>
        <v>0</v>
      </c>
      <c r="GO21" s="94">
        <f>IF(Input!$H$8&lt;GO1,GN21,IF(Input!$C$4&lt;&gt;"",IF(AND(GO$1&gt;=Input!$H$26,GO$1&lt;=Input!$I$26),Input!$B$26,0),0))</f>
        <v>0</v>
      </c>
      <c r="GP21" s="94">
        <f>IF(Input!$H$8&lt;GP1,GO21,IF(Input!$C$4&lt;&gt;"",IF(AND(GP$1&gt;=Input!$H$26,GP$1&lt;=Input!$I$26),Input!$B$26,0),0))</f>
        <v>0</v>
      </c>
      <c r="GQ21" s="94">
        <f>IF(Input!$H$8&lt;GQ1,GP21,IF(Input!$C$4&lt;&gt;"",IF(AND(GQ$1&gt;=Input!$H$26,GQ$1&lt;=Input!$I$26),Input!$B$26,0),0))</f>
        <v>0</v>
      </c>
      <c r="GR21" s="94">
        <f>IF(Input!$H$8&lt;GR1,GQ21,IF(Input!$C$4&lt;&gt;"",IF(AND(GR$1&gt;=Input!$H$26,GR$1&lt;=Input!$I$26),Input!$B$26,0),0))</f>
        <v>0</v>
      </c>
      <c r="GS21" s="94">
        <f>IF(Input!$H$8&lt;GS1,GR21,IF(Input!$C$4&lt;&gt;"",IF(AND(GS$1&gt;=Input!$H$26,GS$1&lt;=Input!$I$26),Input!$B$26,0),0))</f>
        <v>0</v>
      </c>
      <c r="GT21" s="94">
        <f>IF(Input!$H$8&lt;GT1,GS21,IF(Input!$C$4&lt;&gt;"",IF(AND(GT$1&gt;=Input!$H$26,GT$1&lt;=Input!$I$26),Input!$B$26,0),0))</f>
        <v>0</v>
      </c>
      <c r="GU21" s="94">
        <f>IF(Input!$H$8&lt;GU1,GT21,IF(Input!$C$4&lt;&gt;"",IF(AND(GU$1&gt;=Input!$H$26,GU$1&lt;=Input!$I$26),Input!$B$26,0),0))</f>
        <v>0</v>
      </c>
      <c r="GV21" s="94">
        <f>IF(Input!$H$8&lt;GV1,GU21,IF(Input!$C$4&lt;&gt;"",IF(AND(GV$1&gt;=Input!$H$26,GV$1&lt;=Input!$I$26),Input!$B$26,0),0))</f>
        <v>0</v>
      </c>
      <c r="GW21" s="94">
        <f>IF(Input!$H$8&lt;GW1,GV21,IF(Input!$C$4&lt;&gt;"",IF(AND(GW$1&gt;=Input!$H$26,GW$1&lt;=Input!$I$26),Input!$B$26,0),0))</f>
        <v>0</v>
      </c>
      <c r="GX21" s="94">
        <f>IF(Input!$H$8&lt;GX1,GW21,IF(Input!$C$4&lt;&gt;"",IF(AND(GX$1&gt;=Input!$H$26,GX$1&lt;=Input!$I$26),Input!$B$26,0),0))</f>
        <v>0</v>
      </c>
      <c r="GY21" s="94">
        <f>IF(Input!$H$8&lt;GY1,GX21,IF(Input!$C$4&lt;&gt;"",IF(AND(GY$1&gt;=Input!$H$26,GY$1&lt;=Input!$I$26),Input!$B$26,0),0))</f>
        <v>0</v>
      </c>
      <c r="GZ21" s="94">
        <f>IF(Input!$H$8&lt;GZ1,GY21,IF(Input!$C$4&lt;&gt;"",IF(AND(GZ$1&gt;=Input!$H$26,GZ$1&lt;=Input!$I$26),Input!$B$26,0),0))</f>
        <v>0</v>
      </c>
      <c r="HA21" s="94">
        <f>IF(Input!$H$8&lt;HA1,GZ21,IF(Input!$C$4&lt;&gt;"",IF(AND(HA$1&gt;=Input!$H$26,HA$1&lt;=Input!$I$26),Input!$B$26,0),0))</f>
        <v>0</v>
      </c>
      <c r="HB21" s="94">
        <f>IF(Input!$H$8&lt;HB1,HA21,IF(Input!$C$4&lt;&gt;"",IF(AND(HB$1&gt;=Input!$H$26,HB$1&lt;=Input!$I$26),Input!$B$26,0),0))</f>
        <v>0</v>
      </c>
      <c r="HC21" s="94">
        <f>IF(Input!$H$8&lt;HC1,HB21,IF(Input!$C$4&lt;&gt;"",IF(AND(HC$1&gt;=Input!$H$26,HC$1&lt;=Input!$I$26),Input!$B$26,0),0))</f>
        <v>0</v>
      </c>
      <c r="HD21" s="94">
        <f>IF(Input!$H$8&lt;HD1,HC21,IF(Input!$C$4&lt;&gt;"",IF(AND(HD$1&gt;=Input!$H$26,HD$1&lt;=Input!$I$26),Input!$B$26,0),0))</f>
        <v>0</v>
      </c>
      <c r="HE21" s="94">
        <f>IF(Input!$H$8&lt;HE1,HD21,IF(Input!$C$4&lt;&gt;"",IF(AND(HE$1&gt;=Input!$H$26,HE$1&lt;=Input!$I$26),Input!$B$26,0),0))</f>
        <v>0</v>
      </c>
      <c r="HF21" s="94">
        <f>IF(Input!$H$8&lt;HF1,HE21,IF(Input!$C$4&lt;&gt;"",IF(AND(HF$1&gt;=Input!$H$26,HF$1&lt;=Input!$I$26),Input!$B$26,0),0))</f>
        <v>0</v>
      </c>
      <c r="HG21" s="94">
        <f>IF(Input!$H$8&lt;HG1,HF21,IF(Input!$C$4&lt;&gt;"",IF(AND(HG$1&gt;=Input!$H$26,HG$1&lt;=Input!$I$26),Input!$B$26,0),0))</f>
        <v>0</v>
      </c>
      <c r="HH21" s="94">
        <f>IF(Input!$H$8&lt;HH1,HG21,IF(Input!$C$4&lt;&gt;"",IF(AND(HH$1&gt;=Input!$H$26,HH$1&lt;=Input!$I$26),Input!$B$26,0),0))</f>
        <v>0</v>
      </c>
      <c r="HI21" s="94">
        <f>IF(Input!$H$8&lt;HI1,HH21,IF(Input!$C$4&lt;&gt;"",IF(AND(HI$1&gt;=Input!$H$26,HI$1&lt;=Input!$I$26),Input!$B$26,0),0))</f>
        <v>0</v>
      </c>
      <c r="HJ21" s="94">
        <f>IF(Input!$H$8&lt;HJ1,HI21,IF(Input!$C$4&lt;&gt;"",IF(AND(HJ$1&gt;=Input!$H$26,HJ$1&lt;=Input!$I$26),Input!$B$26,0),0))</f>
        <v>0</v>
      </c>
      <c r="HK21" s="94">
        <f>IF(Input!$H$8&lt;HK1,HJ21,IF(Input!$C$4&lt;&gt;"",IF(AND(HK$1&gt;=Input!$H$26,HK$1&lt;=Input!$I$26),Input!$B$26,0),0))</f>
        <v>0</v>
      </c>
      <c r="HL21" s="94">
        <f>IF(Input!$H$8&lt;HL1,HK21,IF(Input!$C$4&lt;&gt;"",IF(AND(HL$1&gt;=Input!$H$26,HL$1&lt;=Input!$I$26),Input!$B$26,0),0))</f>
        <v>0</v>
      </c>
      <c r="HM21" s="94">
        <f>IF(Input!$H$8&lt;HM1,HL21,IF(Input!$C$4&lt;&gt;"",IF(AND(HM$1&gt;=Input!$H$26,HM$1&lt;=Input!$I$26),Input!$B$26,0),0))</f>
        <v>0</v>
      </c>
      <c r="HN21" s="94">
        <f>IF(Input!$H$8&lt;HN1,HM21,IF(Input!$C$4&lt;&gt;"",IF(AND(HN$1&gt;=Input!$H$26,HN$1&lt;=Input!$I$26),Input!$B$26,0),0))</f>
        <v>0</v>
      </c>
      <c r="HO21" s="94">
        <f>IF(Input!$H$8&lt;HO1,HN21,IF(Input!$C$4&lt;&gt;"",IF(AND(HO$1&gt;=Input!$H$26,HO$1&lt;=Input!$I$26),Input!$B$26,0),0))</f>
        <v>0</v>
      </c>
      <c r="HP21" s="94">
        <f>IF(Input!$H$8&lt;HP1,HO21,IF(Input!$C$4&lt;&gt;"",IF(AND(HP$1&gt;=Input!$H$26,HP$1&lt;=Input!$I$26),Input!$B$26,0),0))</f>
        <v>0</v>
      </c>
      <c r="HQ21" s="94">
        <f>IF(Input!$H$8&lt;HQ1,HP21,IF(Input!$C$4&lt;&gt;"",IF(AND(HQ$1&gt;=Input!$H$26,HQ$1&lt;=Input!$I$26),Input!$B$26,0),0))</f>
        <v>0</v>
      </c>
      <c r="HR21" s="94">
        <f>IF(Input!$H$8&lt;HR1,HQ21,IF(Input!$C$4&lt;&gt;"",IF(AND(HR$1&gt;=Input!$H$26,HR$1&lt;=Input!$I$26),Input!$B$26,0),0))</f>
        <v>0</v>
      </c>
      <c r="HS21" s="94">
        <f>IF(Input!$H$8&lt;HS1,HR21,IF(Input!$C$4&lt;&gt;"",IF(AND(HS$1&gt;=Input!$H$26,HS$1&lt;=Input!$I$26),Input!$B$26,0),0))</f>
        <v>0</v>
      </c>
      <c r="HT21" s="94">
        <f>IF(Input!$H$8&lt;HT1,HS21,IF(Input!$C$4&lt;&gt;"",IF(AND(HT$1&gt;=Input!$H$26,HT$1&lt;=Input!$I$26),Input!$B$26,0),0))</f>
        <v>0</v>
      </c>
      <c r="HU21" s="94">
        <f>IF(Input!$H$8&lt;HU1,HT21,IF(Input!$C$4&lt;&gt;"",IF(AND(HU$1&gt;=Input!$H$26,HU$1&lt;=Input!$I$26),Input!$B$26,0),0))</f>
        <v>0</v>
      </c>
      <c r="HV21" s="94">
        <f>IF(Input!$H$8&lt;HV1,HU21,IF(Input!$C$4&lt;&gt;"",IF(AND(HV$1&gt;=Input!$H$26,HV$1&lt;=Input!$I$26),Input!$B$26,0),0))</f>
        <v>0</v>
      </c>
      <c r="HW21" s="94">
        <f>IF(Input!$H$8&lt;HW1,HV21,IF(Input!$C$4&lt;&gt;"",IF(AND(HW$1&gt;=Input!$H$26,HW$1&lt;=Input!$I$26),Input!$B$26,0),0))</f>
        <v>0</v>
      </c>
      <c r="HX21" s="94">
        <f>IF(Input!$H$8&lt;HX1,HW21,IF(Input!$C$4&lt;&gt;"",IF(AND(HX$1&gt;=Input!$H$26,HX$1&lt;=Input!$I$26),Input!$B$26,0),0))</f>
        <v>0</v>
      </c>
      <c r="HY21" s="94">
        <f>IF(Input!$H$8&lt;HY1,HX21,IF(Input!$C$4&lt;&gt;"",IF(AND(HY$1&gt;=Input!$H$26,HY$1&lt;=Input!$I$26),Input!$B$26,0),0))</f>
        <v>0</v>
      </c>
      <c r="HZ21" s="94">
        <f>IF(Input!$H$8&lt;HZ1,HY21,IF(Input!$C$4&lt;&gt;"",IF(AND(HZ$1&gt;=Input!$H$26,HZ$1&lt;=Input!$I$26),Input!$B$26,0),0))</f>
        <v>0</v>
      </c>
      <c r="IA21" s="94">
        <f>IF(Input!$H$8&lt;IA1,HZ21,IF(Input!$C$4&lt;&gt;"",IF(AND(IA$1&gt;=Input!$H$26,IA$1&lt;=Input!$I$26),Input!$B$26,0),0))</f>
        <v>0</v>
      </c>
      <c r="IB21" s="94">
        <f>IF(Input!$H$8&lt;IB1,IA21,IF(Input!$C$4&lt;&gt;"",IF(AND(IB$1&gt;=Input!$H$26,IB$1&lt;=Input!$I$26),Input!$B$26,0),0))</f>
        <v>0</v>
      </c>
      <c r="IC21" s="94">
        <f>IF(Input!$H$8&lt;IC1,IB21,IF(Input!$C$4&lt;&gt;"",IF(AND(IC$1&gt;=Input!$H$26,IC$1&lt;=Input!$I$26),Input!$B$26,0),0))</f>
        <v>0</v>
      </c>
      <c r="ID21" s="94">
        <f>IF(Input!$H$8&lt;ID1,IC21,IF(Input!$C$4&lt;&gt;"",IF(AND(ID$1&gt;=Input!$H$26,ID$1&lt;=Input!$I$26),Input!$B$26,0),0))</f>
        <v>0</v>
      </c>
      <c r="IE21" s="94">
        <f>IF(Input!$H$8&lt;IE1,ID21,IF(Input!$C$4&lt;&gt;"",IF(AND(IE$1&gt;=Input!$H$26,IE$1&lt;=Input!$I$26),Input!$B$26,0),0))</f>
        <v>0</v>
      </c>
      <c r="IF21" s="94">
        <f>IF(Input!$H$8&lt;IF1,IE21,IF(Input!$C$4&lt;&gt;"",IF(AND(IF$1&gt;=Input!$H$26,IF$1&lt;=Input!$I$26),Input!$B$26,0),0))</f>
        <v>0</v>
      </c>
      <c r="IG21" s="94">
        <f>IF(Input!$H$8&lt;IG1,IF21,IF(Input!$C$4&lt;&gt;"",IF(AND(IG$1&gt;=Input!$H$26,IG$1&lt;=Input!$I$26),Input!$B$26,0),0))</f>
        <v>0</v>
      </c>
      <c r="IH21" s="94">
        <f>IF(Input!$H$8&lt;IH1,IG21,IF(Input!$C$4&lt;&gt;"",IF(AND(IH$1&gt;=Input!$H$26,IH$1&lt;=Input!$I$26),Input!$B$26,0),0))</f>
        <v>0</v>
      </c>
      <c r="II21" s="94">
        <f>IF(Input!$H$8&lt;II1,IH21,IF(Input!$C$4&lt;&gt;"",IF(AND(II$1&gt;=Input!$H$26,II$1&lt;=Input!$I$26),Input!$B$26,0),0))</f>
        <v>0</v>
      </c>
      <c r="IJ21" s="94">
        <f>IF(Input!$H$8&lt;IJ1,II21,IF(Input!$C$4&lt;&gt;"",IF(AND(IJ$1&gt;=Input!$H$26,IJ$1&lt;=Input!$I$26),Input!$B$26,0),0))</f>
        <v>0</v>
      </c>
      <c r="IK21" s="94">
        <f>IF(Input!$H$8&lt;IK1,IJ21,IF(Input!$C$4&lt;&gt;"",IF(AND(IK$1&gt;=Input!$H$26,IK$1&lt;=Input!$I$26),Input!$B$26,0),0))</f>
        <v>0</v>
      </c>
      <c r="IL21" s="94">
        <f>IF(Input!$H$8&lt;IL1,IK21,IF(Input!$C$4&lt;&gt;"",IF(AND(IL$1&gt;=Input!$H$26,IL$1&lt;=Input!$I$26),Input!$B$26,0),0))</f>
        <v>0</v>
      </c>
      <c r="IM21" s="94">
        <f>IF(Input!$H$8&lt;IM1,IL21,IF(Input!$C$4&lt;&gt;"",IF(AND(IM$1&gt;=Input!$H$26,IM$1&lt;=Input!$I$26),Input!$B$26,0),0))</f>
        <v>0</v>
      </c>
      <c r="IN21" s="94">
        <f>IF(Input!$H$8&lt;IN1,IM21,IF(Input!$C$4&lt;&gt;"",IF(AND(IN$1&gt;=Input!$H$26,IN$1&lt;=Input!$I$26),Input!$B$26,0),0))</f>
        <v>0</v>
      </c>
      <c r="IO21" s="94">
        <f>IF(Input!$H$8&lt;IO1,IN21,IF(Input!$C$4&lt;&gt;"",IF(AND(IO$1&gt;=Input!$H$26,IO$1&lt;=Input!$I$26),Input!$B$26,0),0))</f>
        <v>0</v>
      </c>
      <c r="IP21" s="94">
        <f>IF(Input!$H$8&lt;IP1,IO21,IF(Input!$C$4&lt;&gt;"",IF(AND(IP$1&gt;=Input!$H$26,IP$1&lt;=Input!$I$26),Input!$B$26,0),0))</f>
        <v>0</v>
      </c>
      <c r="IQ21" s="94">
        <f>IF(Input!$H$8&lt;IQ1,IP21,IF(Input!$C$4&lt;&gt;"",IF(AND(IQ$1&gt;=Input!$H$26,IQ$1&lt;=Input!$I$26),Input!$B$26,0),0))</f>
        <v>0</v>
      </c>
      <c r="IR21" s="94">
        <f>IF(Input!$H$8&lt;IR1,IQ21,IF(Input!$C$4&lt;&gt;"",IF(AND(IR$1&gt;=Input!$H$26,IR$1&lt;=Input!$I$26),Input!$B$26,0),0))</f>
        <v>0</v>
      </c>
      <c r="IS21" s="94">
        <f>IF(Input!$H$8&lt;IS1,IR21,IF(Input!$C$4&lt;&gt;"",IF(AND(IS$1&gt;=Input!$H$26,IS$1&lt;=Input!$I$26),Input!$B$26,0),0))</f>
        <v>0</v>
      </c>
      <c r="IT21" s="94">
        <f>IF(Input!$H$8&lt;IT1,IS21,IF(Input!$C$4&lt;&gt;"",IF(AND(IT$1&gt;=Input!$H$26,IT$1&lt;=Input!$I$26),Input!$B$26,0),0))</f>
        <v>0</v>
      </c>
      <c r="IU21" s="94">
        <f>IF(Input!$H$8&lt;IU1,IT21,IF(Input!$C$4&lt;&gt;"",IF(AND(IU$1&gt;=Input!$H$26,IU$1&lt;=Input!$I$26),Input!$B$26,0),0))</f>
        <v>0</v>
      </c>
      <c r="IV21" s="94">
        <f>IF(Input!$H$8&lt;IV1,IU21,IF(Input!$C$4&lt;&gt;"",IF(AND(IV$1&gt;=Input!$H$26,IV$1&lt;=Input!$I$26),Input!$B$26,0),0))</f>
        <v>0</v>
      </c>
      <c r="IW21" s="94">
        <f>IF(Input!$H$8&lt;IW1,IV21,IF(Input!$C$4&lt;&gt;"",IF(AND(IW$1&gt;=Input!$H$26,IW$1&lt;=Input!$I$26),Input!$B$26,0),0))</f>
        <v>0</v>
      </c>
      <c r="IX21" s="94">
        <f>IF(Input!$H$8&lt;IX1,IW21,IF(Input!$C$4&lt;&gt;"",IF(AND(IX$1&gt;=Input!$H$26,IX$1&lt;=Input!$I$26),Input!$B$26,0),0))</f>
        <v>0</v>
      </c>
      <c r="IY21" s="94">
        <f>IF(Input!$H$8&lt;IY1,IX21,IF(Input!$C$4&lt;&gt;"",IF(AND(IY$1&gt;=Input!$H$26,IY$1&lt;=Input!$I$26),Input!$B$26,0),0))</f>
        <v>0</v>
      </c>
      <c r="IZ21" s="94">
        <f>IF(Input!$H$8&lt;IZ1,IY21,IF(Input!$C$4&lt;&gt;"",IF(AND(IZ$1&gt;=Input!$H$26,IZ$1&lt;=Input!$I$26),Input!$B$26,0),0))</f>
        <v>0</v>
      </c>
      <c r="JA21" s="94">
        <f>IF(Input!$H$8&lt;JA1,IZ21,IF(Input!$C$4&lt;&gt;"",IF(AND(JA$1&gt;=Input!$H$26,JA$1&lt;=Input!$I$26),Input!$B$26,0),0))</f>
        <v>0</v>
      </c>
      <c r="JB21" s="94">
        <f>IF(Input!$H$8&lt;JB1,JA21,IF(Input!$C$4&lt;&gt;"",IF(AND(JB$1&gt;=Input!$H$26,JB$1&lt;=Input!$I$26),Input!$B$26,0),0))</f>
        <v>0</v>
      </c>
      <c r="JC21" s="94">
        <f>IF(Input!$H$8&lt;JC1,JB21,IF(Input!$C$4&lt;&gt;"",IF(AND(JC$1&gt;=Input!$H$26,JC$1&lt;=Input!$I$26),Input!$B$26,0),0))</f>
        <v>0</v>
      </c>
      <c r="JD21" s="94">
        <f>IF(Input!$H$8&lt;JD1,JC21,IF(Input!$C$4&lt;&gt;"",IF(AND(JD$1&gt;=Input!$H$26,JD$1&lt;=Input!$I$26),Input!$B$26,0),0))</f>
        <v>0</v>
      </c>
      <c r="JE21" s="94">
        <f>IF(Input!$H$8&lt;JE1,JD21,IF(Input!$C$4&lt;&gt;"",IF(AND(JE$1&gt;=Input!$H$26,JE$1&lt;=Input!$I$26),Input!$B$26,0),0))</f>
        <v>0</v>
      </c>
      <c r="JF21" s="94">
        <f>IF(Input!$H$8&lt;JF1,JE21,IF(Input!$C$4&lt;&gt;"",IF(AND(JF$1&gt;=Input!$H$26,JF$1&lt;=Input!$I$26),Input!$B$26,0),0))</f>
        <v>0</v>
      </c>
      <c r="JG21" s="94">
        <f>IF(Input!$H$8&lt;JG1,JF21,IF(Input!$C$4&lt;&gt;"",IF(AND(JG$1&gt;=Input!$H$26,JG$1&lt;=Input!$I$26),Input!$B$26,0),0))</f>
        <v>0</v>
      </c>
      <c r="JH21" s="94">
        <f>IF(Input!$H$8&lt;JH1,JG21,IF(Input!$C$4&lt;&gt;"",IF(AND(JH$1&gt;=Input!$H$26,JH$1&lt;=Input!$I$26),Input!$B$26,0),0))</f>
        <v>0</v>
      </c>
      <c r="JI21" s="94">
        <f>IF(Input!$H$8&lt;JI1,JH21,IF(Input!$C$4&lt;&gt;"",IF(AND(JI$1&gt;=Input!$H$26,JI$1&lt;=Input!$I$26),Input!$B$26,0),0))</f>
        <v>0</v>
      </c>
      <c r="JJ21" s="94">
        <f>IF(Input!$H$8&lt;JJ1,JI21,IF(Input!$C$4&lt;&gt;"",IF(AND(JJ$1&gt;=Input!$H$26,JJ$1&lt;=Input!$I$26),Input!$B$26,0),0))</f>
        <v>0</v>
      </c>
      <c r="JK21" s="94">
        <f>IF(Input!$H$8&lt;JK1,JJ21,IF(Input!$C$4&lt;&gt;"",IF(AND(JK$1&gt;=Input!$H$26,JK$1&lt;=Input!$I$26),Input!$B$26,0),0))</f>
        <v>0</v>
      </c>
      <c r="JL21" s="94">
        <f>IF(Input!$H$8&lt;JL1,JK21,IF(Input!$C$4&lt;&gt;"",IF(AND(JL$1&gt;=Input!$H$26,JL$1&lt;=Input!$I$26),Input!$B$26,0),0))</f>
        <v>0</v>
      </c>
      <c r="JM21" s="94">
        <f>IF(Input!$H$8&lt;JM1,JL21,IF(Input!$C$4&lt;&gt;"",IF(AND(JM$1&gt;=Input!$H$26,JM$1&lt;=Input!$I$26),Input!$B$26,0),0))</f>
        <v>0</v>
      </c>
      <c r="JN21" s="94">
        <f>IF(Input!$H$8&lt;JN1,JM21,IF(Input!$C$4&lt;&gt;"",IF(AND(JN$1&gt;=Input!$H$26,JN$1&lt;=Input!$I$26),Input!$B$26,0),0))</f>
        <v>0</v>
      </c>
      <c r="JO21" s="94">
        <f>IF(Input!$H$8&lt;JO1,JN21,IF(Input!$C$4&lt;&gt;"",IF(AND(JO$1&gt;=Input!$H$26,JO$1&lt;=Input!$I$26),Input!$B$26,0),0))</f>
        <v>0</v>
      </c>
      <c r="JP21" s="94">
        <f>IF(Input!$H$8&lt;JP1,JO21,IF(Input!$C$4&lt;&gt;"",IF(AND(JP$1&gt;=Input!$H$26,JP$1&lt;=Input!$I$26),Input!$B$26,0),0))</f>
        <v>0</v>
      </c>
      <c r="JQ21" s="94">
        <f>IF(Input!$H$8&lt;JQ1,JP21,IF(Input!$C$4&lt;&gt;"",IF(AND(JQ$1&gt;=Input!$H$26,JQ$1&lt;=Input!$I$26),Input!$B$26,0),0))</f>
        <v>0</v>
      </c>
      <c r="JR21" s="94">
        <f>IF(Input!$H$8&lt;JR1,JQ21,IF(Input!$C$4&lt;&gt;"",IF(AND(JR$1&gt;=Input!$H$26,JR$1&lt;=Input!$I$26),Input!$B$26,0),0))</f>
        <v>0</v>
      </c>
      <c r="JS21" s="94">
        <f>IF(Input!$H$8&lt;JS1,JR21,IF(Input!$C$4&lt;&gt;"",IF(AND(JS$1&gt;=Input!$H$26,JS$1&lt;=Input!$I$26),Input!$B$26,0),0))</f>
        <v>0</v>
      </c>
      <c r="JT21" s="94">
        <f>IF(Input!$H$8&lt;JT1,JS21,IF(Input!$C$4&lt;&gt;"",IF(AND(JT$1&gt;=Input!$H$26,JT$1&lt;=Input!$I$26),Input!$B$26,0),0))</f>
        <v>0</v>
      </c>
      <c r="JU21" s="94">
        <f>IF(Input!$H$8&lt;JU1,JT21,IF(Input!$C$4&lt;&gt;"",IF(AND(JU$1&gt;=Input!$H$26,JU$1&lt;=Input!$I$26),Input!$B$26,0),0))</f>
        <v>0</v>
      </c>
      <c r="JV21" s="94">
        <f>IF(Input!$H$8&lt;JV1,JU21,IF(Input!$C$4&lt;&gt;"",IF(AND(JV$1&gt;=Input!$H$26,JV$1&lt;=Input!$I$26),Input!$B$26,0),0))</f>
        <v>0</v>
      </c>
      <c r="JW21" s="94">
        <f>IF(Input!$H$8&lt;JW1,JV21,IF(Input!$C$4&lt;&gt;"",IF(AND(JW$1&gt;=Input!$H$26,JW$1&lt;=Input!$I$26),Input!$B$26,0),0))</f>
        <v>0</v>
      </c>
      <c r="JX21" s="94">
        <f>IF(Input!$H$8&lt;JX1,JW21,IF(Input!$C$4&lt;&gt;"",IF(AND(JX$1&gt;=Input!$H$26,JX$1&lt;=Input!$I$26),Input!$B$26,0),0))</f>
        <v>0</v>
      </c>
      <c r="JY21" s="94">
        <f>IF(Input!$H$8&lt;JY1,JX21,IF(Input!$C$4&lt;&gt;"",IF(AND(JY$1&gt;=Input!$H$26,JY$1&lt;=Input!$I$26),Input!$B$26,0),0))</f>
        <v>0</v>
      </c>
      <c r="JZ21" s="94">
        <f>IF(Input!$H$8&lt;JZ1,JY21,IF(Input!$C$4&lt;&gt;"",IF(AND(JZ$1&gt;=Input!$H$26,JZ$1&lt;=Input!$I$26),Input!$B$26,0),0))</f>
        <v>0</v>
      </c>
      <c r="KA21" s="94">
        <f>IF(Input!$H$8&lt;KA1,JZ21,IF(Input!$C$4&lt;&gt;"",IF(AND(KA$1&gt;=Input!$H$26,KA$1&lt;=Input!$I$26),Input!$B$26,0),0))</f>
        <v>0</v>
      </c>
      <c r="KB21" s="94">
        <f>IF(Input!$H$8&lt;KB1,KA21,IF(Input!$C$4&lt;&gt;"",IF(AND(KB$1&gt;=Input!$H$26,KB$1&lt;=Input!$I$26),Input!$B$26,0),0))</f>
        <v>0</v>
      </c>
      <c r="KC21" s="94">
        <f>IF(Input!$H$8&lt;KC1,KB21,IF(Input!$C$4&lt;&gt;"",IF(AND(KC$1&gt;=Input!$H$26,KC$1&lt;=Input!$I$26),Input!$B$26,0),0))</f>
        <v>0</v>
      </c>
      <c r="KD21" s="94">
        <f>IF(Input!$H$8&lt;KD1,KC21,IF(Input!$C$4&lt;&gt;"",IF(AND(KD$1&gt;=Input!$H$26,KD$1&lt;=Input!$I$26),Input!$B$26,0),0))</f>
        <v>0</v>
      </c>
      <c r="KE21" s="94">
        <f>IF(Input!$H$8&lt;KE1,KD21,IF(Input!$C$4&lt;&gt;"",IF(AND(KE$1&gt;=Input!$H$26,KE$1&lt;=Input!$I$26),Input!$B$26,0),0))</f>
        <v>0</v>
      </c>
      <c r="KF21" s="94">
        <f>IF(Input!$H$8&lt;KF1,KE21,IF(Input!$C$4&lt;&gt;"",IF(AND(KF$1&gt;=Input!$H$26,KF$1&lt;=Input!$I$26),Input!$B$26,0),0))</f>
        <v>0</v>
      </c>
      <c r="KG21" s="94">
        <f>IF(Input!$H$8&lt;KG1,KF21,IF(Input!$C$4&lt;&gt;"",IF(AND(KG$1&gt;=Input!$H$26,KG$1&lt;=Input!$I$26),Input!$B$26,0),0))</f>
        <v>0</v>
      </c>
      <c r="KH21" s="94">
        <f>IF(Input!$H$8&lt;KH1,KG21,IF(Input!$C$4&lt;&gt;"",IF(AND(KH$1&gt;=Input!$H$26,KH$1&lt;=Input!$I$26),Input!$B$26,0),0))</f>
        <v>0</v>
      </c>
      <c r="KI21" s="94">
        <f>IF(Input!$H$8&lt;KI1,KH21,IF(Input!$C$4&lt;&gt;"",IF(AND(KI$1&gt;=Input!$H$26,KI$1&lt;=Input!$I$26),Input!$B$26,0),0))</f>
        <v>0</v>
      </c>
      <c r="KJ21" s="94">
        <f>IF(Input!$H$8&lt;KJ1,KI21,IF(Input!$C$4&lt;&gt;"",IF(AND(KJ$1&gt;=Input!$H$26,KJ$1&lt;=Input!$I$26),Input!$B$26,0),0))</f>
        <v>0</v>
      </c>
      <c r="KK21" s="94">
        <f>IF(Input!$H$8&lt;KK1,KJ21,IF(Input!$C$4&lt;&gt;"",IF(AND(KK$1&gt;=Input!$H$26,KK$1&lt;=Input!$I$26),Input!$B$26,0),0))</f>
        <v>0</v>
      </c>
      <c r="KL21" s="94">
        <f>IF(Input!$H$8&lt;KL1,KK21,IF(Input!$C$4&lt;&gt;"",IF(AND(KL$1&gt;=Input!$H$26,KL$1&lt;=Input!$I$26),Input!$B$26,0),0))</f>
        <v>0</v>
      </c>
      <c r="KM21" s="94">
        <f>IF(Input!$H$8&lt;KM1,KL21,IF(Input!$C$4&lt;&gt;"",IF(AND(KM$1&gt;=Input!$H$26,KM$1&lt;=Input!$I$26),Input!$B$26,0),0))</f>
        <v>0</v>
      </c>
      <c r="KN21" s="94">
        <f>IF(Input!$H$8&lt;KN1,KM21,IF(Input!$C$4&lt;&gt;"",IF(AND(KN$1&gt;=Input!$H$26,KN$1&lt;=Input!$I$26),Input!$B$26,0),0))</f>
        <v>0</v>
      </c>
      <c r="KO21" s="94">
        <f>IF(Input!$H$8&lt;KO1,KN21,IF(Input!$C$4&lt;&gt;"",IF(AND(KO$1&gt;=Input!$H$26,KO$1&lt;=Input!$I$26),Input!$B$26,0),0))</f>
        <v>0</v>
      </c>
      <c r="KP21" s="94">
        <f>IF(Input!$H$8&lt;KP1,KO21,IF(Input!$C$4&lt;&gt;"",IF(AND(KP$1&gt;=Input!$H$26,KP$1&lt;=Input!$I$26),Input!$B$26,0),0))</f>
        <v>0</v>
      </c>
      <c r="KQ21" s="94">
        <f>IF(Input!$H$8&lt;KQ1,KP21,IF(Input!$C$4&lt;&gt;"",IF(AND(KQ$1&gt;=Input!$H$26,KQ$1&lt;=Input!$I$26),Input!$B$26,0),0))</f>
        <v>0</v>
      </c>
      <c r="KR21" s="94">
        <f>IF(Input!$H$8&lt;KR1,KQ21,IF(Input!$C$4&lt;&gt;"",IF(AND(KR$1&gt;=Input!$H$26,KR$1&lt;=Input!$I$26),Input!$B$26,0),0))</f>
        <v>0</v>
      </c>
      <c r="KS21" s="94">
        <f>IF(Input!$H$8&lt;KS1,KR21,IF(Input!$C$4&lt;&gt;"",IF(AND(KS$1&gt;=Input!$H$26,KS$1&lt;=Input!$I$26),Input!$B$26,0),0))</f>
        <v>0</v>
      </c>
      <c r="KT21" s="94">
        <f>IF(Input!$H$8&lt;KT1,KS21,IF(Input!$C$4&lt;&gt;"",IF(AND(KT$1&gt;=Input!$H$26,KT$1&lt;=Input!$I$26),Input!$B$26,0),0))</f>
        <v>0</v>
      </c>
      <c r="KU21" s="94">
        <f>IF(Input!$H$8&lt;KU1,KT21,IF(Input!$C$4&lt;&gt;"",IF(AND(KU$1&gt;=Input!$H$26,KU$1&lt;=Input!$I$26),Input!$B$26,0),0))</f>
        <v>0</v>
      </c>
      <c r="KV21" s="94">
        <f>IF(Input!$H$8&lt;KV1,KU21,IF(Input!$C$4&lt;&gt;"",IF(AND(KV$1&gt;=Input!$H$26,KV$1&lt;=Input!$I$26),Input!$B$26,0),0))</f>
        <v>0</v>
      </c>
      <c r="KW21" s="94">
        <f>IF(Input!$H$8&lt;KW1,KV21,IF(Input!$C$4&lt;&gt;"",IF(AND(KW$1&gt;=Input!$H$26,KW$1&lt;=Input!$I$26),Input!$B$26,0),0))</f>
        <v>0</v>
      </c>
      <c r="KX21" s="94">
        <f>IF(Input!$H$8&lt;KX1,KW21,IF(Input!$C$4&lt;&gt;"",IF(AND(KX$1&gt;=Input!$H$26,KX$1&lt;=Input!$I$26),Input!$B$26,0),0))</f>
        <v>0</v>
      </c>
      <c r="KY21" s="94">
        <f>IF(Input!$H$8&lt;KY1,KX21,IF(Input!$C$4&lt;&gt;"",IF(AND(KY$1&gt;=Input!$H$26,KY$1&lt;=Input!$I$26),Input!$B$26,0),0))</f>
        <v>0</v>
      </c>
      <c r="KZ21" s="94">
        <f>IF(Input!$H$8&lt;KZ1,KY21,IF(Input!$C$4&lt;&gt;"",IF(AND(KZ$1&gt;=Input!$H$26,KZ$1&lt;=Input!$I$26),Input!$B$26,0),0))</f>
        <v>0</v>
      </c>
      <c r="LA21" s="94">
        <f>IF(Input!$H$8&lt;LA1,KZ21,IF(Input!$C$4&lt;&gt;"",IF(AND(LA$1&gt;=Input!$H$26,LA$1&lt;=Input!$I$26),Input!$B$26,0),0))</f>
        <v>0</v>
      </c>
      <c r="LB21" s="94">
        <f>IF(Input!$H$8&lt;LB1,LA21,IF(Input!$C$4&lt;&gt;"",IF(AND(LB$1&gt;=Input!$H$26,LB$1&lt;=Input!$I$26),Input!$B$26,0),0))</f>
        <v>0</v>
      </c>
      <c r="LC21" s="94">
        <f>IF(Input!$H$8&lt;LC1,LB21,IF(Input!$C$4&lt;&gt;"",IF(AND(LC$1&gt;=Input!$H$26,LC$1&lt;=Input!$I$26),Input!$B$26,0),0))</f>
        <v>0</v>
      </c>
      <c r="LD21" s="94">
        <f>IF(Input!$H$8&lt;LD1,LC21,IF(Input!$C$4&lt;&gt;"",IF(AND(LD$1&gt;=Input!$H$26,LD$1&lt;=Input!$I$26),Input!$B$26,0),0))</f>
        <v>0</v>
      </c>
      <c r="LE21" s="94">
        <f>IF(Input!$H$8&lt;LE1,LD21,IF(Input!$C$4&lt;&gt;"",IF(AND(LE$1&gt;=Input!$H$26,LE$1&lt;=Input!$I$26),Input!$B$26,0),0))</f>
        <v>0</v>
      </c>
      <c r="LF21" s="94">
        <f>IF(Input!$H$8&lt;LF1,LE21,IF(Input!$C$4&lt;&gt;"",IF(AND(LF$1&gt;=Input!$H$26,LF$1&lt;=Input!$I$26),Input!$B$26,0),0))</f>
        <v>0</v>
      </c>
      <c r="LG21" s="94">
        <f>IF(Input!$H$8&lt;LG1,LF21,IF(Input!$C$4&lt;&gt;"",IF(AND(LG$1&gt;=Input!$H$26,LG$1&lt;=Input!$I$26),Input!$B$26,0),0))</f>
        <v>0</v>
      </c>
      <c r="LH21" s="94">
        <f>IF(Input!$H$8&lt;LH1,LG21,IF(Input!$C$4&lt;&gt;"",IF(AND(LH$1&gt;=Input!$H$26,LH$1&lt;=Input!$I$26),Input!$B$26,0),0))</f>
        <v>0</v>
      </c>
      <c r="LI21" s="94">
        <f>IF(Input!$H$8&lt;LI1,LH21,IF(Input!$C$4&lt;&gt;"",IF(AND(LI$1&gt;=Input!$H$26,LI$1&lt;=Input!$I$26),Input!$B$26,0),0))</f>
        <v>0</v>
      </c>
      <c r="LJ21" s="94">
        <f>IF(Input!$H$8&lt;LJ1,LI21,IF(Input!$C$4&lt;&gt;"",IF(AND(LJ$1&gt;=Input!$H$26,LJ$1&lt;=Input!$I$26),Input!$B$26,0),0))</f>
        <v>0</v>
      </c>
      <c r="LK21" s="94">
        <f>IF(Input!$H$8&lt;LK1,LJ21,IF(Input!$C$4&lt;&gt;"",IF(AND(LK$1&gt;=Input!$H$26,LK$1&lt;=Input!$I$26),Input!$B$26,0),0))</f>
        <v>0</v>
      </c>
      <c r="LL21" s="94">
        <f>IF(Input!$H$8&lt;LL1,LK21,IF(Input!$C$4&lt;&gt;"",IF(AND(LL$1&gt;=Input!$H$26,LL$1&lt;=Input!$I$26),Input!$B$26,0),0))</f>
        <v>0</v>
      </c>
      <c r="LM21" s="94">
        <f>IF(Input!$H$8&lt;LM1,LL21,IF(Input!$C$4&lt;&gt;"",IF(AND(LM$1&gt;=Input!$H$26,LM$1&lt;=Input!$I$26),Input!$B$26,0),0))</f>
        <v>0</v>
      </c>
      <c r="LN21" s="94">
        <f>IF(Input!$H$8&lt;LN1,LM21,IF(Input!$C$4&lt;&gt;"",IF(AND(LN$1&gt;=Input!$H$26,LN$1&lt;=Input!$I$26),Input!$B$26,0),0))</f>
        <v>0</v>
      </c>
      <c r="LO21" s="94">
        <f>IF(Input!$H$8&lt;LO1,LN21,IF(Input!$C$4&lt;&gt;"",IF(AND(LO$1&gt;=Input!$H$26,LO$1&lt;=Input!$I$26),Input!$B$26,0),0))</f>
        <v>0</v>
      </c>
      <c r="LP21" s="94">
        <f>IF(Input!$H$8&lt;LP1,LO21,IF(Input!$C$4&lt;&gt;"",IF(AND(LP$1&gt;=Input!$H$26,LP$1&lt;=Input!$I$26),Input!$B$26,0),0))</f>
        <v>0</v>
      </c>
      <c r="LQ21" s="94">
        <f>IF(Input!$H$8&lt;LQ1,LP21,IF(Input!$C$4&lt;&gt;"",IF(AND(LQ$1&gt;=Input!$H$26,LQ$1&lt;=Input!$I$26),Input!$B$26,0),0))</f>
        <v>0</v>
      </c>
      <c r="LR21" s="94">
        <f>IF(Input!$H$8&lt;LR1,LQ21,IF(Input!$C$4&lt;&gt;"",IF(AND(LR$1&gt;=Input!$H$26,LR$1&lt;=Input!$I$26),Input!$B$26,0),0))</f>
        <v>0</v>
      </c>
      <c r="LS21" s="94">
        <f>IF(Input!$H$8&lt;LS1,LR21,IF(Input!$C$4&lt;&gt;"",IF(AND(LS$1&gt;=Input!$H$26,LS$1&lt;=Input!$I$26),Input!$B$26,0),0))</f>
        <v>0</v>
      </c>
      <c r="LT21" s="94">
        <f>IF(Input!$H$8&lt;LT1,LS21,IF(Input!$C$4&lt;&gt;"",IF(AND(LT$1&gt;=Input!$H$26,LT$1&lt;=Input!$I$26),Input!$B$26,0),0))</f>
        <v>0</v>
      </c>
      <c r="LU21" s="94">
        <f>IF(Input!$H$8&lt;LU1,LT21,IF(Input!$C$4&lt;&gt;"",IF(AND(LU$1&gt;=Input!$H$26,LU$1&lt;=Input!$I$26),Input!$B$26,0),0))</f>
        <v>0</v>
      </c>
      <c r="LV21" s="94">
        <f>IF(Input!$H$8&lt;LV1,LU21,IF(Input!$C$4&lt;&gt;"",IF(AND(LV$1&gt;=Input!$H$26,LV$1&lt;=Input!$I$26),Input!$B$26,0),0))</f>
        <v>0</v>
      </c>
      <c r="LW21" s="94">
        <f>IF(Input!$H$8&lt;LW1,LV21,IF(Input!$C$4&lt;&gt;"",IF(AND(LW$1&gt;=Input!$H$26,LW$1&lt;=Input!$I$26),Input!$B$26,0),0))</f>
        <v>0</v>
      </c>
      <c r="LX21" s="94">
        <f>IF(Input!$H$8&lt;LX1,LW21,IF(Input!$C$4&lt;&gt;"",IF(AND(LX$1&gt;=Input!$H$26,LX$1&lt;=Input!$I$26),Input!$B$26,0),0))</f>
        <v>0</v>
      </c>
      <c r="LY21" s="94">
        <f>IF(Input!$H$8&lt;LY1,LX21,IF(Input!$C$4&lt;&gt;"",IF(AND(LY$1&gt;=Input!$H$26,LY$1&lt;=Input!$I$26),Input!$B$26,0),0))</f>
        <v>0</v>
      </c>
      <c r="LZ21" s="94">
        <f>IF(Input!$H$8&lt;LZ1,LY21,IF(Input!$C$4&lt;&gt;"",IF(AND(LZ$1&gt;=Input!$H$26,LZ$1&lt;=Input!$I$26),Input!$B$26,0),0))</f>
        <v>0</v>
      </c>
      <c r="MA21" s="94">
        <f>IF(Input!$H$8&lt;MA1,LZ21,IF(Input!$C$4&lt;&gt;"",IF(AND(MA$1&gt;=Input!$H$26,MA$1&lt;=Input!$I$26),Input!$B$26,0),0))</f>
        <v>0</v>
      </c>
      <c r="MB21" s="94">
        <f>IF(Input!$H$8&lt;MB1,MA21,IF(Input!$C$4&lt;&gt;"",IF(AND(MB$1&gt;=Input!$H$26,MB$1&lt;=Input!$I$26),Input!$B$26,0),0))</f>
        <v>0</v>
      </c>
      <c r="MC21" s="94">
        <f>IF(Input!$H$8&lt;MC1,MB21,IF(Input!$C$4&lt;&gt;"",IF(AND(MC$1&gt;=Input!$H$26,MC$1&lt;=Input!$I$26),Input!$B$26,0),0))</f>
        <v>0</v>
      </c>
      <c r="MD21" s="94">
        <f>IF(Input!$H$8&lt;MD1,MC21,IF(Input!$C$4&lt;&gt;"",IF(AND(MD$1&gt;=Input!$H$26,MD$1&lt;=Input!$I$26),Input!$B$26,0),0))</f>
        <v>0</v>
      </c>
      <c r="ME21" s="94">
        <f>IF(Input!$H$8&lt;ME1,MD21,IF(Input!$C$4&lt;&gt;"",IF(AND(ME$1&gt;=Input!$H$26,ME$1&lt;=Input!$I$26),Input!$B$26,0),0))</f>
        <v>0</v>
      </c>
      <c r="MF21" s="94">
        <f>IF(Input!$H$8&lt;MF1,ME21,IF(Input!$C$4&lt;&gt;"",IF(AND(MF$1&gt;=Input!$H$26,MF$1&lt;=Input!$I$26),Input!$B$26,0),0))</f>
        <v>0</v>
      </c>
      <c r="MG21" s="94">
        <f>IF(Input!$H$8&lt;MG1,MF21,IF(Input!$C$4&lt;&gt;"",IF(AND(MG$1&gt;=Input!$H$26,MG$1&lt;=Input!$I$26),Input!$B$26,0),0))</f>
        <v>0</v>
      </c>
      <c r="MH21" s="94">
        <f>IF(Input!$H$8&lt;MH1,MG21,IF(Input!$C$4&lt;&gt;"",IF(AND(MH$1&gt;=Input!$H$26,MH$1&lt;=Input!$I$26),Input!$B$26,0),0))</f>
        <v>0</v>
      </c>
      <c r="MI21" s="94">
        <f>IF(Input!$H$8&lt;MI1,MH21,IF(Input!$C$4&lt;&gt;"",IF(AND(MI$1&gt;=Input!$H$26,MI$1&lt;=Input!$I$26),Input!$B$26,0),0))</f>
        <v>0</v>
      </c>
      <c r="MJ21" s="94">
        <f>IF(Input!$H$8&lt;MJ1,MI21,IF(Input!$C$4&lt;&gt;"",IF(AND(MJ$1&gt;=Input!$H$26,MJ$1&lt;=Input!$I$26),Input!$B$26,0),0))</f>
        <v>0</v>
      </c>
      <c r="MK21" s="94">
        <f>IF(Input!$H$8&lt;MK1,MJ21,IF(Input!$C$4&lt;&gt;"",IF(AND(MK$1&gt;=Input!$H$26,MK$1&lt;=Input!$I$26),Input!$B$26,0),0))</f>
        <v>0</v>
      </c>
      <c r="ML21" s="94">
        <f>IF(Input!$H$8&lt;ML1,MK21,IF(Input!$C$4&lt;&gt;"",IF(AND(ML$1&gt;=Input!$H$26,ML$1&lt;=Input!$I$26),Input!$B$26,0),0))</f>
        <v>0</v>
      </c>
      <c r="MM21" s="94">
        <f>IF(Input!$H$8&lt;MM1,ML21,IF(Input!$C$4&lt;&gt;"",IF(AND(MM$1&gt;=Input!$H$26,MM$1&lt;=Input!$I$26),Input!$B$26,0),0))</f>
        <v>0</v>
      </c>
      <c r="MN21" s="94">
        <f>IF(Input!$H$8&lt;MN1,MM21,IF(Input!$C$4&lt;&gt;"",IF(AND(MN$1&gt;=Input!$H$26,MN$1&lt;=Input!$I$26),Input!$B$26,0),0))</f>
        <v>0</v>
      </c>
      <c r="MO21" s="94">
        <f>IF(Input!$H$8&lt;MO1,MN21,IF(Input!$C$4&lt;&gt;"",IF(AND(MO$1&gt;=Input!$H$26,MO$1&lt;=Input!$I$26),Input!$B$26,0),0))</f>
        <v>0</v>
      </c>
      <c r="MP21" s="94">
        <f>IF(Input!$H$8&lt;MP1,MO21,IF(Input!$C$4&lt;&gt;"",IF(AND(MP$1&gt;=Input!$H$26,MP$1&lt;=Input!$I$26),Input!$B$26,0),0))</f>
        <v>0</v>
      </c>
      <c r="MQ21" s="94">
        <f>IF(Input!$H$8&lt;MQ1,MP21,IF(Input!$C$4&lt;&gt;"",IF(AND(MQ$1&gt;=Input!$H$26,MQ$1&lt;=Input!$I$26),Input!$B$26,0),0))</f>
        <v>0</v>
      </c>
      <c r="MR21" s="94">
        <f>IF(Input!$H$8&lt;MR1,MQ21,IF(Input!$C$4&lt;&gt;"",IF(AND(MR$1&gt;=Input!$H$26,MR$1&lt;=Input!$I$26),Input!$B$26,0),0))</f>
        <v>0</v>
      </c>
      <c r="MS21" s="94">
        <f>IF(Input!$H$8&lt;MS1,MR21,IF(Input!$C$4&lt;&gt;"",IF(AND(MS$1&gt;=Input!$H$26,MS$1&lt;=Input!$I$26),Input!$B$26,0),0))</f>
        <v>0</v>
      </c>
      <c r="MT21" s="94">
        <f>IF(Input!$H$8&lt;MT1,MS21,IF(Input!$C$4&lt;&gt;"",IF(AND(MT$1&gt;=Input!$H$26,MT$1&lt;=Input!$I$26),Input!$B$26,0),0))</f>
        <v>0</v>
      </c>
      <c r="MU21" s="94">
        <f>IF(Input!$H$8&lt;MU1,MT21,IF(Input!$C$4&lt;&gt;"",IF(AND(MU$1&gt;=Input!$H$26,MU$1&lt;=Input!$I$26),Input!$B$26,0),0))</f>
        <v>0</v>
      </c>
      <c r="MV21" s="94">
        <f>IF(Input!$H$8&lt;MV1,MU21,IF(Input!$C$4&lt;&gt;"",IF(AND(MV$1&gt;=Input!$H$26,MV$1&lt;=Input!$I$26),Input!$B$26,0),0))</f>
        <v>0</v>
      </c>
      <c r="MW21" s="94">
        <f>IF(Input!$H$8&lt;MW1,MV21,IF(Input!$C$4&lt;&gt;"",IF(AND(MW$1&gt;=Input!$H$26,MW$1&lt;=Input!$I$26),Input!$B$26,0),0))</f>
        <v>0</v>
      </c>
      <c r="MX21" s="94">
        <f>IF(Input!$H$8&lt;MX1,MW21,IF(Input!$C$4&lt;&gt;"",IF(AND(MX$1&gt;=Input!$H$26,MX$1&lt;=Input!$I$26),Input!$B$26,0),0))</f>
        <v>0</v>
      </c>
      <c r="MY21" s="94">
        <f>IF(Input!$H$8&lt;MY1,MX21,IF(Input!$C$4&lt;&gt;"",IF(AND(MY$1&gt;=Input!$H$26,MY$1&lt;=Input!$I$26),Input!$B$26,0),0))</f>
        <v>0</v>
      </c>
      <c r="MZ21" s="94">
        <f>IF(Input!$H$8&lt;MZ1,MY21,IF(Input!$C$4&lt;&gt;"",IF(AND(MZ$1&gt;=Input!$H$26,MZ$1&lt;=Input!$I$26),Input!$B$26,0),0))</f>
        <v>0</v>
      </c>
    </row>
    <row r="22" spans="1:364" hidden="1" outlineLevel="2" x14ac:dyDescent="0.2">
      <c r="A22" s="1" t="s">
        <v>45</v>
      </c>
      <c r="B22" s="1" t="s">
        <v>36</v>
      </c>
      <c r="E22" s="14">
        <f>IF(Input!$C$4&lt;&gt;"",IF(AND(E$1&gt;=Input!$H$27,E$1&lt;=Input!$I$27),Input!$B$27,0),0)</f>
        <v>0</v>
      </c>
      <c r="F22" s="94">
        <f>IF(Input!$H$8&lt;F1,E22,IF(Input!$C$4&lt;&gt;"",IF(AND(F$1&gt;=Input!$H$27,F$1&lt;=Input!$I$27),Input!$B$27,0),0))</f>
        <v>0</v>
      </c>
      <c r="G22" s="94">
        <f>IF(Input!$H$8&lt;G1,F22,IF(Input!$C$4&lt;&gt;"",IF(AND(G$1&gt;=Input!$H$27,G$1&lt;=Input!$I$27),Input!$B$27,0),0))</f>
        <v>0</v>
      </c>
      <c r="H22" s="94">
        <f>IF(Input!$H$8&lt;H1,G22,IF(Input!$C$4&lt;&gt;"",IF(AND(H$1&gt;=Input!$H$27,H$1&lt;=Input!$I$27),Input!$B$27,0),0))</f>
        <v>0</v>
      </c>
      <c r="I22" s="94">
        <f>IF(Input!$H$8&lt;I1,H22,IF(Input!$C$4&lt;&gt;"",IF(AND(I$1&gt;=Input!$H$27,I$1&lt;=Input!$I$27),Input!$B$27,0),0))</f>
        <v>0</v>
      </c>
      <c r="J22" s="94">
        <f>IF(Input!$H$8&lt;J1,I22,IF(Input!$C$4&lt;&gt;"",IF(AND(J$1&gt;=Input!$H$27,J$1&lt;=Input!$I$27),Input!$B$27,0),0))</f>
        <v>0</v>
      </c>
      <c r="K22" s="94">
        <f>IF(Input!$H$8&lt;K1,J22,IF(Input!$C$4&lt;&gt;"",IF(AND(K$1&gt;=Input!$H$27,K$1&lt;=Input!$I$27),Input!$B$27,0),0))</f>
        <v>0</v>
      </c>
      <c r="L22" s="94">
        <f>IF(Input!$H$8&lt;L1,K22,IF(Input!$C$4&lt;&gt;"",IF(AND(L$1&gt;=Input!$H$27,L$1&lt;=Input!$I$27),Input!$B$27,0),0))</f>
        <v>0</v>
      </c>
      <c r="M22" s="94">
        <f>IF(Input!$H$8&lt;M1,L22,IF(Input!$C$4&lt;&gt;"",IF(AND(M$1&gt;=Input!$H$27,M$1&lt;=Input!$I$27),Input!$B$27,0),0))</f>
        <v>0</v>
      </c>
      <c r="N22" s="94">
        <f>IF(Input!$H$8&lt;N1,M22,IF(Input!$C$4&lt;&gt;"",IF(AND(N$1&gt;=Input!$H$27,N$1&lt;=Input!$I$27),Input!$B$27,0),0))</f>
        <v>0</v>
      </c>
      <c r="O22" s="94">
        <f>IF(Input!$H$8&lt;O1,N22,IF(Input!$C$4&lt;&gt;"",IF(AND(O$1&gt;=Input!$H$27,O$1&lt;=Input!$I$27),Input!$B$27,0),0))</f>
        <v>0</v>
      </c>
      <c r="P22" s="94">
        <f>IF(Input!$H$8&lt;P1,O22,IF(Input!$C$4&lt;&gt;"",IF(AND(P$1&gt;=Input!$H$27,P$1&lt;=Input!$I$27),Input!$B$27,0),0))</f>
        <v>0</v>
      </c>
      <c r="Q22" s="94">
        <f>IF(Input!$H$8&lt;Q1,P22,IF(Input!$C$4&lt;&gt;"",IF(AND(Q$1&gt;=Input!$H$27,Q$1&lt;=Input!$I$27),Input!$B$27,0),0))</f>
        <v>0</v>
      </c>
      <c r="R22" s="94">
        <f>IF(Input!$H$8&lt;R1,Q22,IF(Input!$C$4&lt;&gt;"",IF(AND(R$1&gt;=Input!$H$27,R$1&lt;=Input!$I$27),Input!$B$27,0),0))</f>
        <v>0</v>
      </c>
      <c r="S22" s="94">
        <f>IF(Input!$H$8&lt;S1,R22,IF(Input!$C$4&lt;&gt;"",IF(AND(S$1&gt;=Input!$H$27,S$1&lt;=Input!$I$27),Input!$B$27,0),0))</f>
        <v>0</v>
      </c>
      <c r="T22" s="94">
        <f>IF(Input!$H$8&lt;T1,S22,IF(Input!$C$4&lt;&gt;"",IF(AND(T$1&gt;=Input!$H$27,T$1&lt;=Input!$I$27),Input!$B$27,0),0))</f>
        <v>0</v>
      </c>
      <c r="U22" s="94">
        <f>IF(Input!$H$8&lt;U1,T22,IF(Input!$C$4&lt;&gt;"",IF(AND(U$1&gt;=Input!$H$27,U$1&lt;=Input!$I$27),Input!$B$27,0),0))</f>
        <v>0</v>
      </c>
      <c r="V22" s="94">
        <f>IF(Input!$H$8&lt;V1,U22,IF(Input!$C$4&lt;&gt;"",IF(AND(V$1&gt;=Input!$H$27,V$1&lt;=Input!$I$27),Input!$B$27,0),0))</f>
        <v>0</v>
      </c>
      <c r="W22" s="94">
        <f>IF(Input!$H$8&lt;W1,V22,IF(Input!$C$4&lt;&gt;"",IF(AND(W$1&gt;=Input!$H$27,W$1&lt;=Input!$I$27),Input!$B$27,0),0))</f>
        <v>0</v>
      </c>
      <c r="X22" s="94">
        <f>IF(Input!$H$8&lt;X1,W22,IF(Input!$C$4&lt;&gt;"",IF(AND(X$1&gt;=Input!$H$27,X$1&lt;=Input!$I$27),Input!$B$27,0),0))</f>
        <v>0</v>
      </c>
      <c r="Y22" s="94">
        <f>IF(Input!$H$8&lt;Y1,X22,IF(Input!$C$4&lt;&gt;"",IF(AND(Y$1&gt;=Input!$H$27,Y$1&lt;=Input!$I$27),Input!$B$27,0),0))</f>
        <v>0</v>
      </c>
      <c r="Z22" s="94">
        <f>IF(Input!$H$8&lt;Z1,Y22,IF(Input!$C$4&lt;&gt;"",IF(AND(Z$1&gt;=Input!$H$27,Z$1&lt;=Input!$I$27),Input!$B$27,0),0))</f>
        <v>0</v>
      </c>
      <c r="AA22" s="94">
        <f>IF(Input!$H$8&lt;AA1,Z22,IF(Input!$C$4&lt;&gt;"",IF(AND(AA$1&gt;=Input!$H$27,AA$1&lt;=Input!$I$27),Input!$B$27,0),0))</f>
        <v>0</v>
      </c>
      <c r="AB22" s="94">
        <f>IF(Input!$H$8&lt;AB1,AA22,IF(Input!$C$4&lt;&gt;"",IF(AND(AB$1&gt;=Input!$H$27,AB$1&lt;=Input!$I$27),Input!$B$27,0),0))</f>
        <v>0</v>
      </c>
      <c r="AC22" s="94">
        <f>IF(Input!$H$8&lt;AC1,AB22,IF(Input!$C$4&lt;&gt;"",IF(AND(AC$1&gt;=Input!$H$27,AC$1&lt;=Input!$I$27),Input!$B$27,0),0))</f>
        <v>0</v>
      </c>
      <c r="AD22" s="94">
        <f>IF(Input!$H$8&lt;AD1,AC22,IF(Input!$C$4&lt;&gt;"",IF(AND(AD$1&gt;=Input!$H$27,AD$1&lt;=Input!$I$27),Input!$B$27,0),0))</f>
        <v>0</v>
      </c>
      <c r="AE22" s="94">
        <f>IF(Input!$H$8&lt;AE1,AD22,IF(Input!$C$4&lt;&gt;"",IF(AND(AE$1&gt;=Input!$H$27,AE$1&lt;=Input!$I$27),Input!$B$27,0),0))</f>
        <v>0</v>
      </c>
      <c r="AF22" s="94">
        <f>IF(Input!$H$8&lt;AF1,AE22,IF(Input!$C$4&lt;&gt;"",IF(AND(AF$1&gt;=Input!$H$27,AF$1&lt;=Input!$I$27),Input!$B$27,0),0))</f>
        <v>0</v>
      </c>
      <c r="AG22" s="94">
        <f>IF(Input!$H$8&lt;AG1,AF22,IF(Input!$C$4&lt;&gt;"",IF(AND(AG$1&gt;=Input!$H$27,AG$1&lt;=Input!$I$27),Input!$B$27,0),0))</f>
        <v>0</v>
      </c>
      <c r="AH22" s="94">
        <f>IF(Input!$H$8&lt;AH1,AG22,IF(Input!$C$4&lt;&gt;"",IF(AND(AH$1&gt;=Input!$H$27,AH$1&lt;=Input!$I$27),Input!$B$27,0),0))</f>
        <v>0</v>
      </c>
      <c r="AI22" s="94">
        <f>IF(Input!$H$8&lt;AI1,AH22,IF(Input!$C$4&lt;&gt;"",IF(AND(AI$1&gt;=Input!$H$27,AI$1&lt;=Input!$I$27),Input!$B$27,0),0))</f>
        <v>0</v>
      </c>
      <c r="AJ22" s="94">
        <f>IF(Input!$H$8&lt;AJ1,AI22,IF(Input!$C$4&lt;&gt;"",IF(AND(AJ$1&gt;=Input!$H$27,AJ$1&lt;=Input!$I$27),Input!$B$27,0),0))</f>
        <v>0</v>
      </c>
      <c r="AK22" s="94">
        <f>IF(Input!$H$8&lt;AK1,AJ22,IF(Input!$C$4&lt;&gt;"",IF(AND(AK$1&gt;=Input!$H$27,AK$1&lt;=Input!$I$27),Input!$B$27,0),0))</f>
        <v>0</v>
      </c>
      <c r="AL22" s="94">
        <f>IF(Input!$H$8&lt;AL1,AK22,IF(Input!$C$4&lt;&gt;"",IF(AND(AL$1&gt;=Input!$H$27,AL$1&lt;=Input!$I$27),Input!$B$27,0),0))</f>
        <v>0</v>
      </c>
      <c r="AM22" s="94">
        <f>IF(Input!$H$8&lt;AM1,AL22,IF(Input!$C$4&lt;&gt;"",IF(AND(AM$1&gt;=Input!$H$27,AM$1&lt;=Input!$I$27),Input!$B$27,0),0))</f>
        <v>0</v>
      </c>
      <c r="AN22" s="94">
        <f>IF(Input!$H$8&lt;AN1,AM22,IF(Input!$C$4&lt;&gt;"",IF(AND(AN$1&gt;=Input!$H$27,AN$1&lt;=Input!$I$27),Input!$B$27,0),0))</f>
        <v>0</v>
      </c>
      <c r="AO22" s="94">
        <f>IF(Input!$H$8&lt;AO1,AN22,IF(Input!$C$4&lt;&gt;"",IF(AND(AO$1&gt;=Input!$H$27,AO$1&lt;=Input!$I$27),Input!$B$27,0),0))</f>
        <v>0</v>
      </c>
      <c r="AP22" s="94">
        <f>IF(Input!$H$8&lt;AP1,AO22,IF(Input!$C$4&lt;&gt;"",IF(AND(AP$1&gt;=Input!$H$27,AP$1&lt;=Input!$I$27),Input!$B$27,0),0))</f>
        <v>0</v>
      </c>
      <c r="AQ22" s="94">
        <f>IF(Input!$H$8&lt;AQ1,AP22,IF(Input!$C$4&lt;&gt;"",IF(AND(AQ$1&gt;=Input!$H$27,AQ$1&lt;=Input!$I$27),Input!$B$27,0),0))</f>
        <v>0</v>
      </c>
      <c r="AR22" s="94">
        <f>IF(Input!$H$8&lt;AR1,AQ22,IF(Input!$C$4&lt;&gt;"",IF(AND(AR$1&gt;=Input!$H$27,AR$1&lt;=Input!$I$27),Input!$B$27,0),0))</f>
        <v>0</v>
      </c>
      <c r="AS22" s="94">
        <f>IF(Input!$H$8&lt;AS1,AR22,IF(Input!$C$4&lt;&gt;"",IF(AND(AS$1&gt;=Input!$H$27,AS$1&lt;=Input!$I$27),Input!$B$27,0),0))</f>
        <v>0</v>
      </c>
      <c r="AT22" s="94">
        <f>IF(Input!$H$8&lt;AT1,AS22,IF(Input!$C$4&lt;&gt;"",IF(AND(AT$1&gt;=Input!$H$27,AT$1&lt;=Input!$I$27),Input!$B$27,0),0))</f>
        <v>0</v>
      </c>
      <c r="AU22" s="94">
        <f>IF(Input!$H$8&lt;AU1,AT22,IF(Input!$C$4&lt;&gt;"",IF(AND(AU$1&gt;=Input!$H$27,AU$1&lt;=Input!$I$27),Input!$B$27,0),0))</f>
        <v>0</v>
      </c>
      <c r="AV22" s="94">
        <f>IF(Input!$H$8&lt;AV1,AU22,IF(Input!$C$4&lt;&gt;"",IF(AND(AV$1&gt;=Input!$H$27,AV$1&lt;=Input!$I$27),Input!$B$27,0),0))</f>
        <v>0</v>
      </c>
      <c r="AW22" s="94">
        <f>IF(Input!$H$8&lt;AW1,AV22,IF(Input!$C$4&lt;&gt;"",IF(AND(AW$1&gt;=Input!$H$27,AW$1&lt;=Input!$I$27),Input!$B$27,0),0))</f>
        <v>0</v>
      </c>
      <c r="AX22" s="94">
        <f>IF(Input!$H$8&lt;AX1,AW22,IF(Input!$C$4&lt;&gt;"",IF(AND(AX$1&gt;=Input!$H$27,AX$1&lt;=Input!$I$27),Input!$B$27,0),0))</f>
        <v>0</v>
      </c>
      <c r="AY22" s="94">
        <f>IF(Input!$H$8&lt;AY1,AX22,IF(Input!$C$4&lt;&gt;"",IF(AND(AY$1&gt;=Input!$H$27,AY$1&lt;=Input!$I$27),Input!$B$27,0),0))</f>
        <v>0</v>
      </c>
      <c r="AZ22" s="94">
        <f>IF(Input!$H$8&lt;AZ1,AY22,IF(Input!$C$4&lt;&gt;"",IF(AND(AZ$1&gt;=Input!$H$27,AZ$1&lt;=Input!$I$27),Input!$B$27,0),0))</f>
        <v>0</v>
      </c>
      <c r="BA22" s="94">
        <f>IF(Input!$H$8&lt;BA1,AZ22,IF(Input!$C$4&lt;&gt;"",IF(AND(BA$1&gt;=Input!$H$27,BA$1&lt;=Input!$I$27),Input!$B$27,0),0))</f>
        <v>0</v>
      </c>
      <c r="BB22" s="94">
        <f>IF(Input!$H$8&lt;BB1,BA22,IF(Input!$C$4&lt;&gt;"",IF(AND(BB$1&gt;=Input!$H$27,BB$1&lt;=Input!$I$27),Input!$B$27,0),0))</f>
        <v>0</v>
      </c>
      <c r="BC22" s="94">
        <f>IF(Input!$H$8&lt;BC1,BB22,IF(Input!$C$4&lt;&gt;"",IF(AND(BC$1&gt;=Input!$H$27,BC$1&lt;=Input!$I$27),Input!$B$27,0),0))</f>
        <v>0</v>
      </c>
      <c r="BD22" s="94">
        <f>IF(Input!$H$8&lt;BD1,BC22,IF(Input!$C$4&lt;&gt;"",IF(AND(BD$1&gt;=Input!$H$27,BD$1&lt;=Input!$I$27),Input!$B$27,0),0))</f>
        <v>0</v>
      </c>
      <c r="BE22" s="94">
        <f>IF(Input!$H$8&lt;BE1,BD22,IF(Input!$C$4&lt;&gt;"",IF(AND(BE$1&gt;=Input!$H$27,BE$1&lt;=Input!$I$27),Input!$B$27,0),0))</f>
        <v>0</v>
      </c>
      <c r="BF22" s="94">
        <f>IF(Input!$H$8&lt;BF1,BE22,IF(Input!$C$4&lt;&gt;"",IF(AND(BF$1&gt;=Input!$H$27,BF$1&lt;=Input!$I$27),Input!$B$27,0),0))</f>
        <v>0</v>
      </c>
      <c r="BG22" s="94">
        <f>IF(Input!$H$8&lt;BG1,BF22,IF(Input!$C$4&lt;&gt;"",IF(AND(BG$1&gt;=Input!$H$27,BG$1&lt;=Input!$I$27),Input!$B$27,0),0))</f>
        <v>0</v>
      </c>
      <c r="BH22" s="94">
        <f>IF(Input!$H$8&lt;BH1,BG22,IF(Input!$C$4&lt;&gt;"",IF(AND(BH$1&gt;=Input!$H$27,BH$1&lt;=Input!$I$27),Input!$B$27,0),0))</f>
        <v>0</v>
      </c>
      <c r="BI22" s="94">
        <f>IF(Input!$H$8&lt;BI1,BH22,IF(Input!$C$4&lt;&gt;"",IF(AND(BI$1&gt;=Input!$H$27,BI$1&lt;=Input!$I$27),Input!$B$27,0),0))</f>
        <v>0</v>
      </c>
      <c r="BJ22" s="94">
        <f>IF(Input!$H$8&lt;BJ1,BI22,IF(Input!$C$4&lt;&gt;"",IF(AND(BJ$1&gt;=Input!$H$27,BJ$1&lt;=Input!$I$27),Input!$B$27,0),0))</f>
        <v>0</v>
      </c>
      <c r="BK22" s="94">
        <f>IF(Input!$H$8&lt;BK1,BJ22,IF(Input!$C$4&lt;&gt;"",IF(AND(BK$1&gt;=Input!$H$27,BK$1&lt;=Input!$I$27),Input!$B$27,0),0))</f>
        <v>0</v>
      </c>
      <c r="BL22" s="94">
        <f>IF(Input!$H$8&lt;BL1,BK22,IF(Input!$C$4&lt;&gt;"",IF(AND(BL$1&gt;=Input!$H$27,BL$1&lt;=Input!$I$27),Input!$B$27,0),0))</f>
        <v>0</v>
      </c>
      <c r="BM22" s="94">
        <f>IF(Input!$H$8&lt;BM1,BL22,IF(Input!$C$4&lt;&gt;"",IF(AND(BM$1&gt;=Input!$H$27,BM$1&lt;=Input!$I$27),Input!$B$27,0),0))</f>
        <v>0</v>
      </c>
      <c r="BN22" s="94">
        <f>IF(Input!$H$8&lt;BN1,BM22,IF(Input!$C$4&lt;&gt;"",IF(AND(BN$1&gt;=Input!$H$27,BN$1&lt;=Input!$I$27),Input!$B$27,0),0))</f>
        <v>0</v>
      </c>
      <c r="BO22" s="94">
        <f>IF(Input!$H$8&lt;BO1,BN22,IF(Input!$C$4&lt;&gt;"",IF(AND(BO$1&gt;=Input!$H$27,BO$1&lt;=Input!$I$27),Input!$B$27,0),0))</f>
        <v>0</v>
      </c>
      <c r="BP22" s="94">
        <f>IF(Input!$H$8&lt;BP1,BO22,IF(Input!$C$4&lt;&gt;"",IF(AND(BP$1&gt;=Input!$H$27,BP$1&lt;=Input!$I$27),Input!$B$27,0),0))</f>
        <v>0</v>
      </c>
      <c r="BQ22" s="94">
        <f>IF(Input!$H$8&lt;BQ1,BP22,IF(Input!$C$4&lt;&gt;"",IF(AND(BQ$1&gt;=Input!$H$27,BQ$1&lt;=Input!$I$27),Input!$B$27,0),0))</f>
        <v>0</v>
      </c>
      <c r="BR22" s="94">
        <f>IF(Input!$H$8&lt;BR1,BQ22,IF(Input!$C$4&lt;&gt;"",IF(AND(BR$1&gt;=Input!$H$27,BR$1&lt;=Input!$I$27),Input!$B$27,0),0))</f>
        <v>0</v>
      </c>
      <c r="BS22" s="94">
        <f>IF(Input!$H$8&lt;BS1,BR22,IF(Input!$C$4&lt;&gt;"",IF(AND(BS$1&gt;=Input!$H$27,BS$1&lt;=Input!$I$27),Input!$B$27,0),0))</f>
        <v>0</v>
      </c>
      <c r="BT22" s="94">
        <f>IF(Input!$H$8&lt;BT1,BS22,IF(Input!$C$4&lt;&gt;"",IF(AND(BT$1&gt;=Input!$H$27,BT$1&lt;=Input!$I$27),Input!$B$27,0),0))</f>
        <v>0</v>
      </c>
      <c r="BU22" s="94">
        <f>IF(Input!$H$8&lt;BU1,BT22,IF(Input!$C$4&lt;&gt;"",IF(AND(BU$1&gt;=Input!$H$27,BU$1&lt;=Input!$I$27),Input!$B$27,0),0))</f>
        <v>0</v>
      </c>
      <c r="BV22" s="94">
        <f>IF(Input!$H$8&lt;BV1,BU22,IF(Input!$C$4&lt;&gt;"",IF(AND(BV$1&gt;=Input!$H$27,BV$1&lt;=Input!$I$27),Input!$B$27,0),0))</f>
        <v>0</v>
      </c>
      <c r="BW22" s="94">
        <f>IF(Input!$H$8&lt;BW1,BV22,IF(Input!$C$4&lt;&gt;"",IF(AND(BW$1&gt;=Input!$H$27,BW$1&lt;=Input!$I$27),Input!$B$27,0),0))</f>
        <v>0</v>
      </c>
      <c r="BX22" s="94">
        <f>IF(Input!$H$8&lt;BX1,BW22,IF(Input!$C$4&lt;&gt;"",IF(AND(BX$1&gt;=Input!$H$27,BX$1&lt;=Input!$I$27),Input!$B$27,0),0))</f>
        <v>0</v>
      </c>
      <c r="BY22" s="94">
        <f>IF(Input!$H$8&lt;BY1,BX22,IF(Input!$C$4&lt;&gt;"",IF(AND(BY$1&gt;=Input!$H$27,BY$1&lt;=Input!$I$27),Input!$B$27,0),0))</f>
        <v>0</v>
      </c>
      <c r="BZ22" s="94">
        <f>IF(Input!$H$8&lt;BZ1,BY22,IF(Input!$C$4&lt;&gt;"",IF(AND(BZ$1&gt;=Input!$H$27,BZ$1&lt;=Input!$I$27),Input!$B$27,0),0))</f>
        <v>0</v>
      </c>
      <c r="CA22" s="94">
        <f>IF(Input!$H$8&lt;CA1,BZ22,IF(Input!$C$4&lt;&gt;"",IF(AND(CA$1&gt;=Input!$H$27,CA$1&lt;=Input!$I$27),Input!$B$27,0),0))</f>
        <v>0</v>
      </c>
      <c r="CB22" s="94">
        <f>IF(Input!$H$8&lt;CB1,CA22,IF(Input!$C$4&lt;&gt;"",IF(AND(CB$1&gt;=Input!$H$27,CB$1&lt;=Input!$I$27),Input!$B$27,0),0))</f>
        <v>0</v>
      </c>
      <c r="CC22" s="94">
        <f>IF(Input!$H$8&lt;CC1,CB22,IF(Input!$C$4&lt;&gt;"",IF(AND(CC$1&gt;=Input!$H$27,CC$1&lt;=Input!$I$27),Input!$B$27,0),0))</f>
        <v>0</v>
      </c>
      <c r="CD22" s="94">
        <f>IF(Input!$H$8&lt;CD1,CC22,IF(Input!$C$4&lt;&gt;"",IF(AND(CD$1&gt;=Input!$H$27,CD$1&lt;=Input!$I$27),Input!$B$27,0),0))</f>
        <v>0</v>
      </c>
      <c r="CE22" s="94">
        <f>IF(Input!$H$8&lt;CE1,CD22,IF(Input!$C$4&lt;&gt;"",IF(AND(CE$1&gt;=Input!$H$27,CE$1&lt;=Input!$I$27),Input!$B$27,0),0))</f>
        <v>0</v>
      </c>
      <c r="CF22" s="94">
        <f>IF(Input!$H$8&lt;CF1,CE22,IF(Input!$C$4&lt;&gt;"",IF(AND(CF$1&gt;=Input!$H$27,CF$1&lt;=Input!$I$27),Input!$B$27,0),0))</f>
        <v>0</v>
      </c>
      <c r="CG22" s="94">
        <f>IF(Input!$H$8&lt;CG1,CF22,IF(Input!$C$4&lt;&gt;"",IF(AND(CG$1&gt;=Input!$H$27,CG$1&lt;=Input!$I$27),Input!$B$27,0),0))</f>
        <v>0</v>
      </c>
      <c r="CH22" s="94">
        <f>IF(Input!$H$8&lt;CH1,CG22,IF(Input!$C$4&lt;&gt;"",IF(AND(CH$1&gt;=Input!$H$27,CH$1&lt;=Input!$I$27),Input!$B$27,0),0))</f>
        <v>0</v>
      </c>
      <c r="CI22" s="94">
        <f>IF(Input!$H$8&lt;CI1,CH22,IF(Input!$C$4&lt;&gt;"",IF(AND(CI$1&gt;=Input!$H$27,CI$1&lt;=Input!$I$27),Input!$B$27,0),0))</f>
        <v>0</v>
      </c>
      <c r="CJ22" s="94">
        <f>IF(Input!$H$8&lt;CJ1,CI22,IF(Input!$C$4&lt;&gt;"",IF(AND(CJ$1&gt;=Input!$H$27,CJ$1&lt;=Input!$I$27),Input!$B$27,0),0))</f>
        <v>0</v>
      </c>
      <c r="CK22" s="94">
        <f>IF(Input!$H$8&lt;CK1,CJ22,IF(Input!$C$4&lt;&gt;"",IF(AND(CK$1&gt;=Input!$H$27,CK$1&lt;=Input!$I$27),Input!$B$27,0),0))</f>
        <v>0</v>
      </c>
      <c r="CL22" s="94">
        <f>IF(Input!$H$8&lt;CL1,CK22,IF(Input!$C$4&lt;&gt;"",IF(AND(CL$1&gt;=Input!$H$27,CL$1&lt;=Input!$I$27),Input!$B$27,0),0))</f>
        <v>0</v>
      </c>
      <c r="CM22" s="94">
        <f>IF(Input!$H$8&lt;CM1,CL22,IF(Input!$C$4&lt;&gt;"",IF(AND(CM$1&gt;=Input!$H$27,CM$1&lt;=Input!$I$27),Input!$B$27,0),0))</f>
        <v>0</v>
      </c>
      <c r="CN22" s="94">
        <f>IF(Input!$H$8&lt;CN1,CM22,IF(Input!$C$4&lt;&gt;"",IF(AND(CN$1&gt;=Input!$H$27,CN$1&lt;=Input!$I$27),Input!$B$27,0),0))</f>
        <v>0</v>
      </c>
      <c r="CO22" s="94">
        <f>IF(Input!$H$8&lt;CO1,CN22,IF(Input!$C$4&lt;&gt;"",IF(AND(CO$1&gt;=Input!$H$27,CO$1&lt;=Input!$I$27),Input!$B$27,0),0))</f>
        <v>0</v>
      </c>
      <c r="CP22" s="94">
        <f>IF(Input!$H$8&lt;CP1,CO22,IF(Input!$C$4&lt;&gt;"",IF(AND(CP$1&gt;=Input!$H$27,CP$1&lt;=Input!$I$27),Input!$B$27,0),0))</f>
        <v>0</v>
      </c>
      <c r="CQ22" s="94">
        <f>IF(Input!$H$8&lt;CQ1,CP22,IF(Input!$C$4&lt;&gt;"",IF(AND(CQ$1&gt;=Input!$H$27,CQ$1&lt;=Input!$I$27),Input!$B$27,0),0))</f>
        <v>0</v>
      </c>
      <c r="CR22" s="94">
        <f>IF(Input!$H$8&lt;CR1,CQ22,IF(Input!$C$4&lt;&gt;"",IF(AND(CR$1&gt;=Input!$H$27,CR$1&lt;=Input!$I$27),Input!$B$27,0),0))</f>
        <v>0</v>
      </c>
      <c r="CS22" s="94">
        <f>IF(Input!$H$8&lt;CS1,CR22,IF(Input!$C$4&lt;&gt;"",IF(AND(CS$1&gt;=Input!$H$27,CS$1&lt;=Input!$I$27),Input!$B$27,0),0))</f>
        <v>0</v>
      </c>
      <c r="CT22" s="94">
        <f>IF(Input!$H$8&lt;CT1,CS22,IF(Input!$C$4&lt;&gt;"",IF(AND(CT$1&gt;=Input!$H$27,CT$1&lt;=Input!$I$27),Input!$B$27,0),0))</f>
        <v>0</v>
      </c>
      <c r="CU22" s="94">
        <f>IF(Input!$H$8&lt;CU1,CT22,IF(Input!$C$4&lt;&gt;"",IF(AND(CU$1&gt;=Input!$H$27,CU$1&lt;=Input!$I$27),Input!$B$27,0),0))</f>
        <v>0</v>
      </c>
      <c r="CV22" s="94">
        <f>IF(Input!$H$8&lt;CV1,CU22,IF(Input!$C$4&lt;&gt;"",IF(AND(CV$1&gt;=Input!$H$27,CV$1&lt;=Input!$I$27),Input!$B$27,0),0))</f>
        <v>0</v>
      </c>
      <c r="CW22" s="94">
        <f>IF(Input!$H$8&lt;CW1,CV22,IF(Input!$C$4&lt;&gt;"",IF(AND(CW$1&gt;=Input!$H$27,CW$1&lt;=Input!$I$27),Input!$B$27,0),0))</f>
        <v>0</v>
      </c>
      <c r="CX22" s="94">
        <f>IF(Input!$H$8&lt;CX1,CW22,IF(Input!$C$4&lt;&gt;"",IF(AND(CX$1&gt;=Input!$H$27,CX$1&lt;=Input!$I$27),Input!$B$27,0),0))</f>
        <v>0</v>
      </c>
      <c r="CY22" s="94">
        <f>IF(Input!$H$8&lt;CY1,CX22,IF(Input!$C$4&lt;&gt;"",IF(AND(CY$1&gt;=Input!$H$27,CY$1&lt;=Input!$I$27),Input!$B$27,0),0))</f>
        <v>0</v>
      </c>
      <c r="CZ22" s="94">
        <f>IF(Input!$H$8&lt;CZ1,CY22,IF(Input!$C$4&lt;&gt;"",IF(AND(CZ$1&gt;=Input!$H$27,CZ$1&lt;=Input!$I$27),Input!$B$27,0),0))</f>
        <v>0</v>
      </c>
      <c r="DA22" s="94">
        <f>IF(Input!$H$8&lt;DA1,CZ22,IF(Input!$C$4&lt;&gt;"",IF(AND(DA$1&gt;=Input!$H$27,DA$1&lt;=Input!$I$27),Input!$B$27,0),0))</f>
        <v>0</v>
      </c>
      <c r="DB22" s="94">
        <f>IF(Input!$H$8&lt;DB1,DA22,IF(Input!$C$4&lt;&gt;"",IF(AND(DB$1&gt;=Input!$H$27,DB$1&lt;=Input!$I$27),Input!$B$27,0),0))</f>
        <v>0</v>
      </c>
      <c r="DC22" s="94">
        <f>IF(Input!$H$8&lt;DC1,DB22,IF(Input!$C$4&lt;&gt;"",IF(AND(DC$1&gt;=Input!$H$27,DC$1&lt;=Input!$I$27),Input!$B$27,0),0))</f>
        <v>0</v>
      </c>
      <c r="DD22" s="94">
        <f>IF(Input!$H$8&lt;DD1,DC22,IF(Input!$C$4&lt;&gt;"",IF(AND(DD$1&gt;=Input!$H$27,DD$1&lt;=Input!$I$27),Input!$B$27,0),0))</f>
        <v>0</v>
      </c>
      <c r="DE22" s="94">
        <f>IF(Input!$H$8&lt;DE1,DD22,IF(Input!$C$4&lt;&gt;"",IF(AND(DE$1&gt;=Input!$H$27,DE$1&lt;=Input!$I$27),Input!$B$27,0),0))</f>
        <v>0</v>
      </c>
      <c r="DF22" s="94">
        <f>IF(Input!$H$8&lt;DF1,DE22,IF(Input!$C$4&lt;&gt;"",IF(AND(DF$1&gt;=Input!$H$27,DF$1&lt;=Input!$I$27),Input!$B$27,0),0))</f>
        <v>0</v>
      </c>
      <c r="DG22" s="94">
        <f>IF(Input!$H$8&lt;DG1,DF22,IF(Input!$C$4&lt;&gt;"",IF(AND(DG$1&gt;=Input!$H$27,DG$1&lt;=Input!$I$27),Input!$B$27,0),0))</f>
        <v>0</v>
      </c>
      <c r="DH22" s="94">
        <f>IF(Input!$H$8&lt;DH1,DG22,IF(Input!$C$4&lt;&gt;"",IF(AND(DH$1&gt;=Input!$H$27,DH$1&lt;=Input!$I$27),Input!$B$27,0),0))</f>
        <v>0</v>
      </c>
      <c r="DI22" s="94">
        <f>IF(Input!$H$8&lt;DI1,DH22,IF(Input!$C$4&lt;&gt;"",IF(AND(DI$1&gt;=Input!$H$27,DI$1&lt;=Input!$I$27),Input!$B$27,0),0))</f>
        <v>0</v>
      </c>
      <c r="DJ22" s="94">
        <f>IF(Input!$H$8&lt;DJ1,DI22,IF(Input!$C$4&lt;&gt;"",IF(AND(DJ$1&gt;=Input!$H$27,DJ$1&lt;=Input!$I$27),Input!$B$27,0),0))</f>
        <v>0</v>
      </c>
      <c r="DK22" s="94">
        <f>IF(Input!$H$8&lt;DK1,DJ22,IF(Input!$C$4&lt;&gt;"",IF(AND(DK$1&gt;=Input!$H$27,DK$1&lt;=Input!$I$27),Input!$B$27,0),0))</f>
        <v>0</v>
      </c>
      <c r="DL22" s="94">
        <f>IF(Input!$H$8&lt;DL1,DK22,IF(Input!$C$4&lt;&gt;"",IF(AND(DL$1&gt;=Input!$H$27,DL$1&lt;=Input!$I$27),Input!$B$27,0),0))</f>
        <v>0</v>
      </c>
      <c r="DM22" s="94">
        <f>IF(Input!$H$8&lt;DM1,DL22,IF(Input!$C$4&lt;&gt;"",IF(AND(DM$1&gt;=Input!$H$27,DM$1&lt;=Input!$I$27),Input!$B$27,0),0))</f>
        <v>0</v>
      </c>
      <c r="DN22" s="94">
        <f>IF(Input!$H$8&lt;DN1,DM22,IF(Input!$C$4&lt;&gt;"",IF(AND(DN$1&gt;=Input!$H$27,DN$1&lt;=Input!$I$27),Input!$B$27,0),0))</f>
        <v>0</v>
      </c>
      <c r="DO22" s="94">
        <f>IF(Input!$H$8&lt;DO1,DN22,IF(Input!$C$4&lt;&gt;"",IF(AND(DO$1&gt;=Input!$H$27,DO$1&lt;=Input!$I$27),Input!$B$27,0),0))</f>
        <v>0</v>
      </c>
      <c r="DP22" s="94">
        <f>IF(Input!$H$8&lt;DP1,DO22,IF(Input!$C$4&lt;&gt;"",IF(AND(DP$1&gt;=Input!$H$27,DP$1&lt;=Input!$I$27),Input!$B$27,0),0))</f>
        <v>0</v>
      </c>
      <c r="DQ22" s="94">
        <f>IF(Input!$H$8&lt;DQ1,DP22,IF(Input!$C$4&lt;&gt;"",IF(AND(DQ$1&gt;=Input!$H$27,DQ$1&lt;=Input!$I$27),Input!$B$27,0),0))</f>
        <v>0</v>
      </c>
      <c r="DR22" s="94">
        <f>IF(Input!$H$8&lt;DR1,DQ22,IF(Input!$C$4&lt;&gt;"",IF(AND(DR$1&gt;=Input!$H$27,DR$1&lt;=Input!$I$27),Input!$B$27,0),0))</f>
        <v>0</v>
      </c>
      <c r="DS22" s="94">
        <f>IF(Input!$H$8&lt;DS1,DR22,IF(Input!$C$4&lt;&gt;"",IF(AND(DS$1&gt;=Input!$H$27,DS$1&lt;=Input!$I$27),Input!$B$27,0),0))</f>
        <v>0</v>
      </c>
      <c r="DT22" s="94">
        <f>IF(Input!$H$8&lt;DT1,DS22,IF(Input!$C$4&lt;&gt;"",IF(AND(DT$1&gt;=Input!$H$27,DT$1&lt;=Input!$I$27),Input!$B$27,0),0))</f>
        <v>0</v>
      </c>
      <c r="DU22" s="94">
        <f>IF(Input!$H$8&lt;DU1,DT22,IF(Input!$C$4&lt;&gt;"",IF(AND(DU$1&gt;=Input!$H$27,DU$1&lt;=Input!$I$27),Input!$B$27,0),0))</f>
        <v>0</v>
      </c>
      <c r="DV22" s="94">
        <f>IF(Input!$H$8&lt;DV1,DU22,IF(Input!$C$4&lt;&gt;"",IF(AND(DV$1&gt;=Input!$H$27,DV$1&lt;=Input!$I$27),Input!$B$27,0),0))</f>
        <v>0</v>
      </c>
      <c r="DW22" s="94">
        <f>IF(Input!$H$8&lt;DW1,DV22,IF(Input!$C$4&lt;&gt;"",IF(AND(DW$1&gt;=Input!$H$27,DW$1&lt;=Input!$I$27),Input!$B$27,0),0))</f>
        <v>0</v>
      </c>
      <c r="DX22" s="94">
        <f>IF(Input!$H$8&lt;DX1,DW22,IF(Input!$C$4&lt;&gt;"",IF(AND(DX$1&gt;=Input!$H$27,DX$1&lt;=Input!$I$27),Input!$B$27,0),0))</f>
        <v>0</v>
      </c>
      <c r="DY22" s="94">
        <f>IF(Input!$H$8&lt;DY1,DX22,IF(Input!$C$4&lt;&gt;"",IF(AND(DY$1&gt;=Input!$H$27,DY$1&lt;=Input!$I$27),Input!$B$27,0),0))</f>
        <v>0</v>
      </c>
      <c r="DZ22" s="94">
        <f>IF(Input!$H$8&lt;DZ1,DY22,IF(Input!$C$4&lt;&gt;"",IF(AND(DZ$1&gt;=Input!$H$27,DZ$1&lt;=Input!$I$27),Input!$B$27,0),0))</f>
        <v>0</v>
      </c>
      <c r="EA22" s="94">
        <f>IF(Input!$H$8&lt;EA1,DZ22,IF(Input!$C$4&lt;&gt;"",IF(AND(EA$1&gt;=Input!$H$27,EA$1&lt;=Input!$I$27),Input!$B$27,0),0))</f>
        <v>0</v>
      </c>
      <c r="EB22" s="94">
        <f>IF(Input!$H$8&lt;EB1,EA22,IF(Input!$C$4&lt;&gt;"",IF(AND(EB$1&gt;=Input!$H$27,EB$1&lt;=Input!$I$27),Input!$B$27,0),0))</f>
        <v>0</v>
      </c>
      <c r="EC22" s="94">
        <f>IF(Input!$H$8&lt;EC1,EB22,IF(Input!$C$4&lt;&gt;"",IF(AND(EC$1&gt;=Input!$H$27,EC$1&lt;=Input!$I$27),Input!$B$27,0),0))</f>
        <v>0</v>
      </c>
      <c r="ED22" s="94">
        <f>IF(Input!$H$8&lt;ED1,EC22,IF(Input!$C$4&lt;&gt;"",IF(AND(ED$1&gt;=Input!$H$27,ED$1&lt;=Input!$I$27),Input!$B$27,0),0))</f>
        <v>0</v>
      </c>
      <c r="EE22" s="94">
        <f>IF(Input!$H$8&lt;EE1,ED22,IF(Input!$C$4&lt;&gt;"",IF(AND(EE$1&gt;=Input!$H$27,EE$1&lt;=Input!$I$27),Input!$B$27,0),0))</f>
        <v>0</v>
      </c>
      <c r="EF22" s="94">
        <f>IF(Input!$H$8&lt;EF1,EE22,IF(Input!$C$4&lt;&gt;"",IF(AND(EF$1&gt;=Input!$H$27,EF$1&lt;=Input!$I$27),Input!$B$27,0),0))</f>
        <v>0</v>
      </c>
      <c r="EG22" s="94">
        <f>IF(Input!$H$8&lt;EG1,EF22,IF(Input!$C$4&lt;&gt;"",IF(AND(EG$1&gt;=Input!$H$27,EG$1&lt;=Input!$I$27),Input!$B$27,0),0))</f>
        <v>0</v>
      </c>
      <c r="EH22" s="94">
        <f>IF(Input!$H$8&lt;EH1,EG22,IF(Input!$C$4&lt;&gt;"",IF(AND(EH$1&gt;=Input!$H$27,EH$1&lt;=Input!$I$27),Input!$B$27,0),0))</f>
        <v>0</v>
      </c>
      <c r="EI22" s="94">
        <f>IF(Input!$H$8&lt;EI1,EH22,IF(Input!$C$4&lt;&gt;"",IF(AND(EI$1&gt;=Input!$H$27,EI$1&lt;=Input!$I$27),Input!$B$27,0),0))</f>
        <v>0</v>
      </c>
      <c r="EJ22" s="94">
        <f>IF(Input!$H$8&lt;EJ1,EI22,IF(Input!$C$4&lt;&gt;"",IF(AND(EJ$1&gt;=Input!$H$27,EJ$1&lt;=Input!$I$27),Input!$B$27,0),0))</f>
        <v>0</v>
      </c>
      <c r="EK22" s="94">
        <f>IF(Input!$H$8&lt;EK1,EJ22,IF(Input!$C$4&lt;&gt;"",IF(AND(EK$1&gt;=Input!$H$27,EK$1&lt;=Input!$I$27),Input!$B$27,0),0))</f>
        <v>0</v>
      </c>
      <c r="EL22" s="94">
        <f>IF(Input!$H$8&lt;EL1,EK22,IF(Input!$C$4&lt;&gt;"",IF(AND(EL$1&gt;=Input!$H$27,EL$1&lt;=Input!$I$27),Input!$B$27,0),0))</f>
        <v>0</v>
      </c>
      <c r="EM22" s="94">
        <f>IF(Input!$H$8&lt;EM1,EL22,IF(Input!$C$4&lt;&gt;"",IF(AND(EM$1&gt;=Input!$H$27,EM$1&lt;=Input!$I$27),Input!$B$27,0),0))</f>
        <v>0</v>
      </c>
      <c r="EN22" s="94">
        <f>IF(Input!$H$8&lt;EN1,EM22,IF(Input!$C$4&lt;&gt;"",IF(AND(EN$1&gt;=Input!$H$27,EN$1&lt;=Input!$I$27),Input!$B$27,0),0))</f>
        <v>0</v>
      </c>
      <c r="EO22" s="94">
        <f>IF(Input!$H$8&lt;EO1,EN22,IF(Input!$C$4&lt;&gt;"",IF(AND(EO$1&gt;=Input!$H$27,EO$1&lt;=Input!$I$27),Input!$B$27,0),0))</f>
        <v>0</v>
      </c>
      <c r="EP22" s="94">
        <f>IF(Input!$H$8&lt;EP1,EO22,IF(Input!$C$4&lt;&gt;"",IF(AND(EP$1&gt;=Input!$H$27,EP$1&lt;=Input!$I$27),Input!$B$27,0),0))</f>
        <v>0</v>
      </c>
      <c r="EQ22" s="94">
        <f>IF(Input!$H$8&lt;EQ1,EP22,IF(Input!$C$4&lt;&gt;"",IF(AND(EQ$1&gt;=Input!$H$27,EQ$1&lt;=Input!$I$27),Input!$B$27,0),0))</f>
        <v>0</v>
      </c>
      <c r="ER22" s="94">
        <f>IF(Input!$H$8&lt;ER1,EQ22,IF(Input!$C$4&lt;&gt;"",IF(AND(ER$1&gt;=Input!$H$27,ER$1&lt;=Input!$I$27),Input!$B$27,0),0))</f>
        <v>0</v>
      </c>
      <c r="ES22" s="94">
        <f>IF(Input!$H$8&lt;ES1,ER22,IF(Input!$C$4&lt;&gt;"",IF(AND(ES$1&gt;=Input!$H$27,ES$1&lt;=Input!$I$27),Input!$B$27,0),0))</f>
        <v>0</v>
      </c>
      <c r="ET22" s="94">
        <f>IF(Input!$H$8&lt;ET1,ES22,IF(Input!$C$4&lt;&gt;"",IF(AND(ET$1&gt;=Input!$H$27,ET$1&lt;=Input!$I$27),Input!$B$27,0),0))</f>
        <v>0</v>
      </c>
      <c r="EU22" s="94">
        <f>IF(Input!$H$8&lt;EU1,ET22,IF(Input!$C$4&lt;&gt;"",IF(AND(EU$1&gt;=Input!$H$27,EU$1&lt;=Input!$I$27),Input!$B$27,0),0))</f>
        <v>0</v>
      </c>
      <c r="EV22" s="94">
        <f>IF(Input!$H$8&lt;EV1,EU22,IF(Input!$C$4&lt;&gt;"",IF(AND(EV$1&gt;=Input!$H$27,EV$1&lt;=Input!$I$27),Input!$B$27,0),0))</f>
        <v>0</v>
      </c>
      <c r="EW22" s="94">
        <f>IF(Input!$H$8&lt;EW1,EV22,IF(Input!$C$4&lt;&gt;"",IF(AND(EW$1&gt;=Input!$H$27,EW$1&lt;=Input!$I$27),Input!$B$27,0),0))</f>
        <v>0</v>
      </c>
      <c r="EX22" s="94">
        <f>IF(Input!$H$8&lt;EX1,EW22,IF(Input!$C$4&lt;&gt;"",IF(AND(EX$1&gt;=Input!$H$27,EX$1&lt;=Input!$I$27),Input!$B$27,0),0))</f>
        <v>0</v>
      </c>
      <c r="EY22" s="94">
        <f>IF(Input!$H$8&lt;EY1,EX22,IF(Input!$C$4&lt;&gt;"",IF(AND(EY$1&gt;=Input!$H$27,EY$1&lt;=Input!$I$27),Input!$B$27,0),0))</f>
        <v>0</v>
      </c>
      <c r="EZ22" s="94">
        <f>IF(Input!$H$8&lt;EZ1,EY22,IF(Input!$C$4&lt;&gt;"",IF(AND(EZ$1&gt;=Input!$H$27,EZ$1&lt;=Input!$I$27),Input!$B$27,0),0))</f>
        <v>0</v>
      </c>
      <c r="FA22" s="94">
        <f>IF(Input!$H$8&lt;FA1,EZ22,IF(Input!$C$4&lt;&gt;"",IF(AND(FA$1&gt;=Input!$H$27,FA$1&lt;=Input!$I$27),Input!$B$27,0),0))</f>
        <v>0</v>
      </c>
      <c r="FB22" s="94">
        <f>IF(Input!$H$8&lt;FB1,FA22,IF(Input!$C$4&lt;&gt;"",IF(AND(FB$1&gt;=Input!$H$27,FB$1&lt;=Input!$I$27),Input!$B$27,0),0))</f>
        <v>0</v>
      </c>
      <c r="FC22" s="94">
        <f>IF(Input!$H$8&lt;FC1,FB22,IF(Input!$C$4&lt;&gt;"",IF(AND(FC$1&gt;=Input!$H$27,FC$1&lt;=Input!$I$27),Input!$B$27,0),0))</f>
        <v>0</v>
      </c>
      <c r="FD22" s="94">
        <f>IF(Input!$H$8&lt;FD1,FC22,IF(Input!$C$4&lt;&gt;"",IF(AND(FD$1&gt;=Input!$H$27,FD$1&lt;=Input!$I$27),Input!$B$27,0),0))</f>
        <v>0</v>
      </c>
      <c r="FE22" s="94">
        <f>IF(Input!$H$8&lt;FE1,FD22,IF(Input!$C$4&lt;&gt;"",IF(AND(FE$1&gt;=Input!$H$27,FE$1&lt;=Input!$I$27),Input!$B$27,0),0))</f>
        <v>0</v>
      </c>
      <c r="FF22" s="94">
        <f>IF(Input!$H$8&lt;FF1,FE22,IF(Input!$C$4&lt;&gt;"",IF(AND(FF$1&gt;=Input!$H$27,FF$1&lt;=Input!$I$27),Input!$B$27,0),0))</f>
        <v>0</v>
      </c>
      <c r="FG22" s="94">
        <f>IF(Input!$H$8&lt;FG1,FF22,IF(Input!$C$4&lt;&gt;"",IF(AND(FG$1&gt;=Input!$H$27,FG$1&lt;=Input!$I$27),Input!$B$27,0),0))</f>
        <v>0</v>
      </c>
      <c r="FH22" s="94">
        <f>IF(Input!$H$8&lt;FH1,FG22,IF(Input!$C$4&lt;&gt;"",IF(AND(FH$1&gt;=Input!$H$27,FH$1&lt;=Input!$I$27),Input!$B$27,0),0))</f>
        <v>0</v>
      </c>
      <c r="FI22" s="94">
        <f>IF(Input!$H$8&lt;FI1,FH22,IF(Input!$C$4&lt;&gt;"",IF(AND(FI$1&gt;=Input!$H$27,FI$1&lt;=Input!$I$27),Input!$B$27,0),0))</f>
        <v>0</v>
      </c>
      <c r="FJ22" s="94">
        <f>IF(Input!$H$8&lt;FJ1,FI22,IF(Input!$C$4&lt;&gt;"",IF(AND(FJ$1&gt;=Input!$H$27,FJ$1&lt;=Input!$I$27),Input!$B$27,0),0))</f>
        <v>0</v>
      </c>
      <c r="FK22" s="94">
        <f>IF(Input!$H$8&lt;FK1,FJ22,IF(Input!$C$4&lt;&gt;"",IF(AND(FK$1&gt;=Input!$H$27,FK$1&lt;=Input!$I$27),Input!$B$27,0),0))</f>
        <v>0</v>
      </c>
      <c r="FL22" s="94">
        <f>IF(Input!$H$8&lt;FL1,FK22,IF(Input!$C$4&lt;&gt;"",IF(AND(FL$1&gt;=Input!$H$27,FL$1&lt;=Input!$I$27),Input!$B$27,0),0))</f>
        <v>0</v>
      </c>
      <c r="FM22" s="94">
        <f>IF(Input!$H$8&lt;FM1,FL22,IF(Input!$C$4&lt;&gt;"",IF(AND(FM$1&gt;=Input!$H$27,FM$1&lt;=Input!$I$27),Input!$B$27,0),0))</f>
        <v>0</v>
      </c>
      <c r="FN22" s="94">
        <f>IF(Input!$H$8&lt;FN1,FM22,IF(Input!$C$4&lt;&gt;"",IF(AND(FN$1&gt;=Input!$H$27,FN$1&lt;=Input!$I$27),Input!$B$27,0),0))</f>
        <v>0</v>
      </c>
      <c r="FO22" s="94">
        <f>IF(Input!$H$8&lt;FO1,FN22,IF(Input!$C$4&lt;&gt;"",IF(AND(FO$1&gt;=Input!$H$27,FO$1&lt;=Input!$I$27),Input!$B$27,0),0))</f>
        <v>0</v>
      </c>
      <c r="FP22" s="94">
        <f>IF(Input!$H$8&lt;FP1,FO22,IF(Input!$C$4&lt;&gt;"",IF(AND(FP$1&gt;=Input!$H$27,FP$1&lt;=Input!$I$27),Input!$B$27,0),0))</f>
        <v>0</v>
      </c>
      <c r="FQ22" s="94">
        <f>IF(Input!$H$8&lt;FQ1,FP22,IF(Input!$C$4&lt;&gt;"",IF(AND(FQ$1&gt;=Input!$H$27,FQ$1&lt;=Input!$I$27),Input!$B$27,0),0))</f>
        <v>0</v>
      </c>
      <c r="FR22" s="94">
        <f>IF(Input!$H$8&lt;FR1,FQ22,IF(Input!$C$4&lt;&gt;"",IF(AND(FR$1&gt;=Input!$H$27,FR$1&lt;=Input!$I$27),Input!$B$27,0),0))</f>
        <v>0</v>
      </c>
      <c r="FS22" s="94">
        <f>IF(Input!$H$8&lt;FS1,FR22,IF(Input!$C$4&lt;&gt;"",IF(AND(FS$1&gt;=Input!$H$27,FS$1&lt;=Input!$I$27),Input!$B$27,0),0))</f>
        <v>0</v>
      </c>
      <c r="FT22" s="94">
        <f>IF(Input!$H$8&lt;FT1,FS22,IF(Input!$C$4&lt;&gt;"",IF(AND(FT$1&gt;=Input!$H$27,FT$1&lt;=Input!$I$27),Input!$B$27,0),0))</f>
        <v>0</v>
      </c>
      <c r="FU22" s="94">
        <f>IF(Input!$H$8&lt;FU1,FT22,IF(Input!$C$4&lt;&gt;"",IF(AND(FU$1&gt;=Input!$H$27,FU$1&lt;=Input!$I$27),Input!$B$27,0),0))</f>
        <v>0</v>
      </c>
      <c r="FV22" s="94">
        <f>IF(Input!$H$8&lt;FV1,FU22,IF(Input!$C$4&lt;&gt;"",IF(AND(FV$1&gt;=Input!$H$27,FV$1&lt;=Input!$I$27),Input!$B$27,0),0))</f>
        <v>0</v>
      </c>
      <c r="FW22" s="94">
        <f>IF(Input!$H$8&lt;FW1,FV22,IF(Input!$C$4&lt;&gt;"",IF(AND(FW$1&gt;=Input!$H$27,FW$1&lt;=Input!$I$27),Input!$B$27,0),0))</f>
        <v>0</v>
      </c>
      <c r="FX22" s="94">
        <f>IF(Input!$H$8&lt;FX1,FW22,IF(Input!$C$4&lt;&gt;"",IF(AND(FX$1&gt;=Input!$H$27,FX$1&lt;=Input!$I$27),Input!$B$27,0),0))</f>
        <v>0</v>
      </c>
      <c r="FY22" s="94">
        <f>IF(Input!$H$8&lt;FY1,FX22,IF(Input!$C$4&lt;&gt;"",IF(AND(FY$1&gt;=Input!$H$27,FY$1&lt;=Input!$I$27),Input!$B$27,0),0))</f>
        <v>0</v>
      </c>
      <c r="FZ22" s="94">
        <f>IF(Input!$H$8&lt;FZ1,FY22,IF(Input!$C$4&lt;&gt;"",IF(AND(FZ$1&gt;=Input!$H$27,FZ$1&lt;=Input!$I$27),Input!$B$27,0),0))</f>
        <v>0</v>
      </c>
      <c r="GA22" s="94">
        <f>IF(Input!$H$8&lt;GA1,FZ22,IF(Input!$C$4&lt;&gt;"",IF(AND(GA$1&gt;=Input!$H$27,GA$1&lt;=Input!$I$27),Input!$B$27,0),0))</f>
        <v>0</v>
      </c>
      <c r="GB22" s="94">
        <f>IF(Input!$H$8&lt;GB1,GA22,IF(Input!$C$4&lt;&gt;"",IF(AND(GB$1&gt;=Input!$H$27,GB$1&lt;=Input!$I$27),Input!$B$27,0),0))</f>
        <v>0</v>
      </c>
      <c r="GC22" s="94">
        <f>IF(Input!$H$8&lt;GC1,GB22,IF(Input!$C$4&lt;&gt;"",IF(AND(GC$1&gt;=Input!$H$27,GC$1&lt;=Input!$I$27),Input!$B$27,0),0))</f>
        <v>0</v>
      </c>
      <c r="GD22" s="94">
        <f>IF(Input!$H$8&lt;GD1,GC22,IF(Input!$C$4&lt;&gt;"",IF(AND(GD$1&gt;=Input!$H$27,GD$1&lt;=Input!$I$27),Input!$B$27,0),0))</f>
        <v>0</v>
      </c>
      <c r="GE22" s="94">
        <f>IF(Input!$H$8&lt;GE1,GD22,IF(Input!$C$4&lt;&gt;"",IF(AND(GE$1&gt;=Input!$H$27,GE$1&lt;=Input!$I$27),Input!$B$27,0),0))</f>
        <v>0</v>
      </c>
      <c r="GF22" s="94">
        <f>IF(Input!$H$8&lt;GF1,GE22,IF(Input!$C$4&lt;&gt;"",IF(AND(GF$1&gt;=Input!$H$27,GF$1&lt;=Input!$I$27),Input!$B$27,0),0))</f>
        <v>0</v>
      </c>
      <c r="GG22" s="94">
        <f>IF(Input!$H$8&lt;GG1,GF22,IF(Input!$C$4&lt;&gt;"",IF(AND(GG$1&gt;=Input!$H$27,GG$1&lt;=Input!$I$27),Input!$B$27,0),0))</f>
        <v>0</v>
      </c>
      <c r="GH22" s="94">
        <f>IF(Input!$H$8&lt;GH1,GG22,IF(Input!$C$4&lt;&gt;"",IF(AND(GH$1&gt;=Input!$H$27,GH$1&lt;=Input!$I$27),Input!$B$27,0),0))</f>
        <v>0</v>
      </c>
      <c r="GI22" s="94">
        <f>IF(Input!$H$8&lt;GI1,GH22,IF(Input!$C$4&lt;&gt;"",IF(AND(GI$1&gt;=Input!$H$27,GI$1&lt;=Input!$I$27),Input!$B$27,0),0))</f>
        <v>0</v>
      </c>
      <c r="GJ22" s="94">
        <f>IF(Input!$H$8&lt;GJ1,GI22,IF(Input!$C$4&lt;&gt;"",IF(AND(GJ$1&gt;=Input!$H$27,GJ$1&lt;=Input!$I$27),Input!$B$27,0),0))</f>
        <v>0</v>
      </c>
      <c r="GK22" s="94">
        <f>IF(Input!$H$8&lt;GK1,GJ22,IF(Input!$C$4&lt;&gt;"",IF(AND(GK$1&gt;=Input!$H$27,GK$1&lt;=Input!$I$27),Input!$B$27,0),0))</f>
        <v>0</v>
      </c>
      <c r="GL22" s="94">
        <f>IF(Input!$H$8&lt;GL1,GK22,IF(Input!$C$4&lt;&gt;"",IF(AND(GL$1&gt;=Input!$H$27,GL$1&lt;=Input!$I$27),Input!$B$27,0),0))</f>
        <v>0</v>
      </c>
      <c r="GM22" s="94">
        <f>IF(Input!$H$8&lt;GM1,GL22,IF(Input!$C$4&lt;&gt;"",IF(AND(GM$1&gt;=Input!$H$27,GM$1&lt;=Input!$I$27),Input!$B$27,0),0))</f>
        <v>0</v>
      </c>
      <c r="GN22" s="94">
        <f>IF(Input!$H$8&lt;GN1,GM22,IF(Input!$C$4&lt;&gt;"",IF(AND(GN$1&gt;=Input!$H$27,GN$1&lt;=Input!$I$27),Input!$B$27,0),0))</f>
        <v>0</v>
      </c>
      <c r="GO22" s="94">
        <f>IF(Input!$H$8&lt;GO1,GN22,IF(Input!$C$4&lt;&gt;"",IF(AND(GO$1&gt;=Input!$H$27,GO$1&lt;=Input!$I$27),Input!$B$27,0),0))</f>
        <v>0</v>
      </c>
      <c r="GP22" s="94">
        <f>IF(Input!$H$8&lt;GP1,GO22,IF(Input!$C$4&lt;&gt;"",IF(AND(GP$1&gt;=Input!$H$27,GP$1&lt;=Input!$I$27),Input!$B$27,0),0))</f>
        <v>0</v>
      </c>
      <c r="GQ22" s="94">
        <f>IF(Input!$H$8&lt;GQ1,GP22,IF(Input!$C$4&lt;&gt;"",IF(AND(GQ$1&gt;=Input!$H$27,GQ$1&lt;=Input!$I$27),Input!$B$27,0),0))</f>
        <v>0</v>
      </c>
      <c r="GR22" s="94">
        <f>IF(Input!$H$8&lt;GR1,GQ22,IF(Input!$C$4&lt;&gt;"",IF(AND(GR$1&gt;=Input!$H$27,GR$1&lt;=Input!$I$27),Input!$B$27,0),0))</f>
        <v>0</v>
      </c>
      <c r="GS22" s="94">
        <f>IF(Input!$H$8&lt;GS1,GR22,IF(Input!$C$4&lt;&gt;"",IF(AND(GS$1&gt;=Input!$H$27,GS$1&lt;=Input!$I$27),Input!$B$27,0),0))</f>
        <v>0</v>
      </c>
      <c r="GT22" s="94">
        <f>IF(Input!$H$8&lt;GT1,GS22,IF(Input!$C$4&lt;&gt;"",IF(AND(GT$1&gt;=Input!$H$27,GT$1&lt;=Input!$I$27),Input!$B$27,0),0))</f>
        <v>0</v>
      </c>
      <c r="GU22" s="94">
        <f>IF(Input!$H$8&lt;GU1,GT22,IF(Input!$C$4&lt;&gt;"",IF(AND(GU$1&gt;=Input!$H$27,GU$1&lt;=Input!$I$27),Input!$B$27,0),0))</f>
        <v>0</v>
      </c>
      <c r="GV22" s="94">
        <f>IF(Input!$H$8&lt;GV1,GU22,IF(Input!$C$4&lt;&gt;"",IF(AND(GV$1&gt;=Input!$H$27,GV$1&lt;=Input!$I$27),Input!$B$27,0),0))</f>
        <v>0</v>
      </c>
      <c r="GW22" s="94">
        <f>IF(Input!$H$8&lt;GW1,GV22,IF(Input!$C$4&lt;&gt;"",IF(AND(GW$1&gt;=Input!$H$27,GW$1&lt;=Input!$I$27),Input!$B$27,0),0))</f>
        <v>0</v>
      </c>
      <c r="GX22" s="94">
        <f>IF(Input!$H$8&lt;GX1,GW22,IF(Input!$C$4&lt;&gt;"",IF(AND(GX$1&gt;=Input!$H$27,GX$1&lt;=Input!$I$27),Input!$B$27,0),0))</f>
        <v>0</v>
      </c>
      <c r="GY22" s="94">
        <f>IF(Input!$H$8&lt;GY1,GX22,IF(Input!$C$4&lt;&gt;"",IF(AND(GY$1&gt;=Input!$H$27,GY$1&lt;=Input!$I$27),Input!$B$27,0),0))</f>
        <v>0</v>
      </c>
      <c r="GZ22" s="94">
        <f>IF(Input!$H$8&lt;GZ1,GY22,IF(Input!$C$4&lt;&gt;"",IF(AND(GZ$1&gt;=Input!$H$27,GZ$1&lt;=Input!$I$27),Input!$B$27,0),0))</f>
        <v>0</v>
      </c>
      <c r="HA22" s="94">
        <f>IF(Input!$H$8&lt;HA1,GZ22,IF(Input!$C$4&lt;&gt;"",IF(AND(HA$1&gt;=Input!$H$27,HA$1&lt;=Input!$I$27),Input!$B$27,0),0))</f>
        <v>0</v>
      </c>
      <c r="HB22" s="94">
        <f>IF(Input!$H$8&lt;HB1,HA22,IF(Input!$C$4&lt;&gt;"",IF(AND(HB$1&gt;=Input!$H$27,HB$1&lt;=Input!$I$27),Input!$B$27,0),0))</f>
        <v>0</v>
      </c>
      <c r="HC22" s="94">
        <f>IF(Input!$H$8&lt;HC1,HB22,IF(Input!$C$4&lt;&gt;"",IF(AND(HC$1&gt;=Input!$H$27,HC$1&lt;=Input!$I$27),Input!$B$27,0),0))</f>
        <v>0</v>
      </c>
      <c r="HD22" s="94">
        <f>IF(Input!$H$8&lt;HD1,HC22,IF(Input!$C$4&lt;&gt;"",IF(AND(HD$1&gt;=Input!$H$27,HD$1&lt;=Input!$I$27),Input!$B$27,0),0))</f>
        <v>0</v>
      </c>
      <c r="HE22" s="94">
        <f>IF(Input!$H$8&lt;HE1,HD22,IF(Input!$C$4&lt;&gt;"",IF(AND(HE$1&gt;=Input!$H$27,HE$1&lt;=Input!$I$27),Input!$B$27,0),0))</f>
        <v>0</v>
      </c>
      <c r="HF22" s="94">
        <f>IF(Input!$H$8&lt;HF1,HE22,IF(Input!$C$4&lt;&gt;"",IF(AND(HF$1&gt;=Input!$H$27,HF$1&lt;=Input!$I$27),Input!$B$27,0),0))</f>
        <v>0</v>
      </c>
      <c r="HG22" s="94">
        <f>IF(Input!$H$8&lt;HG1,HF22,IF(Input!$C$4&lt;&gt;"",IF(AND(HG$1&gt;=Input!$H$27,HG$1&lt;=Input!$I$27),Input!$B$27,0),0))</f>
        <v>0</v>
      </c>
      <c r="HH22" s="94">
        <f>IF(Input!$H$8&lt;HH1,HG22,IF(Input!$C$4&lt;&gt;"",IF(AND(HH$1&gt;=Input!$H$27,HH$1&lt;=Input!$I$27),Input!$B$27,0),0))</f>
        <v>0</v>
      </c>
      <c r="HI22" s="94">
        <f>IF(Input!$H$8&lt;HI1,HH22,IF(Input!$C$4&lt;&gt;"",IF(AND(HI$1&gt;=Input!$H$27,HI$1&lt;=Input!$I$27),Input!$B$27,0),0))</f>
        <v>0</v>
      </c>
      <c r="HJ22" s="94">
        <f>IF(Input!$H$8&lt;HJ1,HI22,IF(Input!$C$4&lt;&gt;"",IF(AND(HJ$1&gt;=Input!$H$27,HJ$1&lt;=Input!$I$27),Input!$B$27,0),0))</f>
        <v>0</v>
      </c>
      <c r="HK22" s="94">
        <f>IF(Input!$H$8&lt;HK1,HJ22,IF(Input!$C$4&lt;&gt;"",IF(AND(HK$1&gt;=Input!$H$27,HK$1&lt;=Input!$I$27),Input!$B$27,0),0))</f>
        <v>0</v>
      </c>
      <c r="HL22" s="94">
        <f>IF(Input!$H$8&lt;HL1,HK22,IF(Input!$C$4&lt;&gt;"",IF(AND(HL$1&gt;=Input!$H$27,HL$1&lt;=Input!$I$27),Input!$B$27,0),0))</f>
        <v>0</v>
      </c>
      <c r="HM22" s="94">
        <f>IF(Input!$H$8&lt;HM1,HL22,IF(Input!$C$4&lt;&gt;"",IF(AND(HM$1&gt;=Input!$H$27,HM$1&lt;=Input!$I$27),Input!$B$27,0),0))</f>
        <v>0</v>
      </c>
      <c r="HN22" s="94">
        <f>IF(Input!$H$8&lt;HN1,HM22,IF(Input!$C$4&lt;&gt;"",IF(AND(HN$1&gt;=Input!$H$27,HN$1&lt;=Input!$I$27),Input!$B$27,0),0))</f>
        <v>0</v>
      </c>
      <c r="HO22" s="94">
        <f>IF(Input!$H$8&lt;HO1,HN22,IF(Input!$C$4&lt;&gt;"",IF(AND(HO$1&gt;=Input!$H$27,HO$1&lt;=Input!$I$27),Input!$B$27,0),0))</f>
        <v>0</v>
      </c>
      <c r="HP22" s="94">
        <f>IF(Input!$H$8&lt;HP1,HO22,IF(Input!$C$4&lt;&gt;"",IF(AND(HP$1&gt;=Input!$H$27,HP$1&lt;=Input!$I$27),Input!$B$27,0),0))</f>
        <v>0</v>
      </c>
      <c r="HQ22" s="94">
        <f>IF(Input!$H$8&lt;HQ1,HP22,IF(Input!$C$4&lt;&gt;"",IF(AND(HQ$1&gt;=Input!$H$27,HQ$1&lt;=Input!$I$27),Input!$B$27,0),0))</f>
        <v>0</v>
      </c>
      <c r="HR22" s="94">
        <f>IF(Input!$H$8&lt;HR1,HQ22,IF(Input!$C$4&lt;&gt;"",IF(AND(HR$1&gt;=Input!$H$27,HR$1&lt;=Input!$I$27),Input!$B$27,0),0))</f>
        <v>0</v>
      </c>
      <c r="HS22" s="94">
        <f>IF(Input!$H$8&lt;HS1,HR22,IF(Input!$C$4&lt;&gt;"",IF(AND(HS$1&gt;=Input!$H$27,HS$1&lt;=Input!$I$27),Input!$B$27,0),0))</f>
        <v>0</v>
      </c>
      <c r="HT22" s="94">
        <f>IF(Input!$H$8&lt;HT1,HS22,IF(Input!$C$4&lt;&gt;"",IF(AND(HT$1&gt;=Input!$H$27,HT$1&lt;=Input!$I$27),Input!$B$27,0),0))</f>
        <v>0</v>
      </c>
      <c r="HU22" s="94">
        <f>IF(Input!$H$8&lt;HU1,HT22,IF(Input!$C$4&lt;&gt;"",IF(AND(HU$1&gt;=Input!$H$27,HU$1&lt;=Input!$I$27),Input!$B$27,0),0))</f>
        <v>0</v>
      </c>
      <c r="HV22" s="94">
        <f>IF(Input!$H$8&lt;HV1,HU22,IF(Input!$C$4&lt;&gt;"",IF(AND(HV$1&gt;=Input!$H$27,HV$1&lt;=Input!$I$27),Input!$B$27,0),0))</f>
        <v>0</v>
      </c>
      <c r="HW22" s="94">
        <f>IF(Input!$H$8&lt;HW1,HV22,IF(Input!$C$4&lt;&gt;"",IF(AND(HW$1&gt;=Input!$H$27,HW$1&lt;=Input!$I$27),Input!$B$27,0),0))</f>
        <v>0</v>
      </c>
      <c r="HX22" s="94">
        <f>IF(Input!$H$8&lt;HX1,HW22,IF(Input!$C$4&lt;&gt;"",IF(AND(HX$1&gt;=Input!$H$27,HX$1&lt;=Input!$I$27),Input!$B$27,0),0))</f>
        <v>0</v>
      </c>
      <c r="HY22" s="94">
        <f>IF(Input!$H$8&lt;HY1,HX22,IF(Input!$C$4&lt;&gt;"",IF(AND(HY$1&gt;=Input!$H$27,HY$1&lt;=Input!$I$27),Input!$B$27,0),0))</f>
        <v>0</v>
      </c>
      <c r="HZ22" s="94">
        <f>IF(Input!$H$8&lt;HZ1,HY22,IF(Input!$C$4&lt;&gt;"",IF(AND(HZ$1&gt;=Input!$H$27,HZ$1&lt;=Input!$I$27),Input!$B$27,0),0))</f>
        <v>0</v>
      </c>
      <c r="IA22" s="94">
        <f>IF(Input!$H$8&lt;IA1,HZ22,IF(Input!$C$4&lt;&gt;"",IF(AND(IA$1&gt;=Input!$H$27,IA$1&lt;=Input!$I$27),Input!$B$27,0),0))</f>
        <v>0</v>
      </c>
      <c r="IB22" s="94">
        <f>IF(Input!$H$8&lt;IB1,IA22,IF(Input!$C$4&lt;&gt;"",IF(AND(IB$1&gt;=Input!$H$27,IB$1&lt;=Input!$I$27),Input!$B$27,0),0))</f>
        <v>0</v>
      </c>
      <c r="IC22" s="94">
        <f>IF(Input!$H$8&lt;IC1,IB22,IF(Input!$C$4&lt;&gt;"",IF(AND(IC$1&gt;=Input!$H$27,IC$1&lt;=Input!$I$27),Input!$B$27,0),0))</f>
        <v>0</v>
      </c>
      <c r="ID22" s="94">
        <f>IF(Input!$H$8&lt;ID1,IC22,IF(Input!$C$4&lt;&gt;"",IF(AND(ID$1&gt;=Input!$H$27,ID$1&lt;=Input!$I$27),Input!$B$27,0),0))</f>
        <v>0</v>
      </c>
      <c r="IE22" s="94">
        <f>IF(Input!$H$8&lt;IE1,ID22,IF(Input!$C$4&lt;&gt;"",IF(AND(IE$1&gt;=Input!$H$27,IE$1&lt;=Input!$I$27),Input!$B$27,0),0))</f>
        <v>0</v>
      </c>
      <c r="IF22" s="94">
        <f>IF(Input!$H$8&lt;IF1,IE22,IF(Input!$C$4&lt;&gt;"",IF(AND(IF$1&gt;=Input!$H$27,IF$1&lt;=Input!$I$27),Input!$B$27,0),0))</f>
        <v>0</v>
      </c>
      <c r="IG22" s="94">
        <f>IF(Input!$H$8&lt;IG1,IF22,IF(Input!$C$4&lt;&gt;"",IF(AND(IG$1&gt;=Input!$H$27,IG$1&lt;=Input!$I$27),Input!$B$27,0),0))</f>
        <v>0</v>
      </c>
      <c r="IH22" s="94">
        <f>IF(Input!$H$8&lt;IH1,IG22,IF(Input!$C$4&lt;&gt;"",IF(AND(IH$1&gt;=Input!$H$27,IH$1&lt;=Input!$I$27),Input!$B$27,0),0))</f>
        <v>0</v>
      </c>
      <c r="II22" s="94">
        <f>IF(Input!$H$8&lt;II1,IH22,IF(Input!$C$4&lt;&gt;"",IF(AND(II$1&gt;=Input!$H$27,II$1&lt;=Input!$I$27),Input!$B$27,0),0))</f>
        <v>0</v>
      </c>
      <c r="IJ22" s="94">
        <f>IF(Input!$H$8&lt;IJ1,II22,IF(Input!$C$4&lt;&gt;"",IF(AND(IJ$1&gt;=Input!$H$27,IJ$1&lt;=Input!$I$27),Input!$B$27,0),0))</f>
        <v>0</v>
      </c>
      <c r="IK22" s="94">
        <f>IF(Input!$H$8&lt;IK1,IJ22,IF(Input!$C$4&lt;&gt;"",IF(AND(IK$1&gt;=Input!$H$27,IK$1&lt;=Input!$I$27),Input!$B$27,0),0))</f>
        <v>0</v>
      </c>
      <c r="IL22" s="94">
        <f>IF(Input!$H$8&lt;IL1,IK22,IF(Input!$C$4&lt;&gt;"",IF(AND(IL$1&gt;=Input!$H$27,IL$1&lt;=Input!$I$27),Input!$B$27,0),0))</f>
        <v>0</v>
      </c>
      <c r="IM22" s="94">
        <f>IF(Input!$H$8&lt;IM1,IL22,IF(Input!$C$4&lt;&gt;"",IF(AND(IM$1&gt;=Input!$H$27,IM$1&lt;=Input!$I$27),Input!$B$27,0),0))</f>
        <v>0</v>
      </c>
      <c r="IN22" s="94">
        <f>IF(Input!$H$8&lt;IN1,IM22,IF(Input!$C$4&lt;&gt;"",IF(AND(IN$1&gt;=Input!$H$27,IN$1&lt;=Input!$I$27),Input!$B$27,0),0))</f>
        <v>0</v>
      </c>
      <c r="IO22" s="94">
        <f>IF(Input!$H$8&lt;IO1,IN22,IF(Input!$C$4&lt;&gt;"",IF(AND(IO$1&gt;=Input!$H$27,IO$1&lt;=Input!$I$27),Input!$B$27,0),0))</f>
        <v>0</v>
      </c>
      <c r="IP22" s="94">
        <f>IF(Input!$H$8&lt;IP1,IO22,IF(Input!$C$4&lt;&gt;"",IF(AND(IP$1&gt;=Input!$H$27,IP$1&lt;=Input!$I$27),Input!$B$27,0),0))</f>
        <v>0</v>
      </c>
      <c r="IQ22" s="94">
        <f>IF(Input!$H$8&lt;IQ1,IP22,IF(Input!$C$4&lt;&gt;"",IF(AND(IQ$1&gt;=Input!$H$27,IQ$1&lt;=Input!$I$27),Input!$B$27,0),0))</f>
        <v>0</v>
      </c>
      <c r="IR22" s="94">
        <f>IF(Input!$H$8&lt;IR1,IQ22,IF(Input!$C$4&lt;&gt;"",IF(AND(IR$1&gt;=Input!$H$27,IR$1&lt;=Input!$I$27),Input!$B$27,0),0))</f>
        <v>0</v>
      </c>
      <c r="IS22" s="94">
        <f>IF(Input!$H$8&lt;IS1,IR22,IF(Input!$C$4&lt;&gt;"",IF(AND(IS$1&gt;=Input!$H$27,IS$1&lt;=Input!$I$27),Input!$B$27,0),0))</f>
        <v>0</v>
      </c>
      <c r="IT22" s="94">
        <f>IF(Input!$H$8&lt;IT1,IS22,IF(Input!$C$4&lt;&gt;"",IF(AND(IT$1&gt;=Input!$H$27,IT$1&lt;=Input!$I$27),Input!$B$27,0),0))</f>
        <v>0</v>
      </c>
      <c r="IU22" s="94">
        <f>IF(Input!$H$8&lt;IU1,IT22,IF(Input!$C$4&lt;&gt;"",IF(AND(IU$1&gt;=Input!$H$27,IU$1&lt;=Input!$I$27),Input!$B$27,0),0))</f>
        <v>0</v>
      </c>
      <c r="IV22" s="94">
        <f>IF(Input!$H$8&lt;IV1,IU22,IF(Input!$C$4&lt;&gt;"",IF(AND(IV$1&gt;=Input!$H$27,IV$1&lt;=Input!$I$27),Input!$B$27,0),0))</f>
        <v>0</v>
      </c>
      <c r="IW22" s="94">
        <f>IF(Input!$H$8&lt;IW1,IV22,IF(Input!$C$4&lt;&gt;"",IF(AND(IW$1&gt;=Input!$H$27,IW$1&lt;=Input!$I$27),Input!$B$27,0),0))</f>
        <v>0</v>
      </c>
      <c r="IX22" s="94">
        <f>IF(Input!$H$8&lt;IX1,IW22,IF(Input!$C$4&lt;&gt;"",IF(AND(IX$1&gt;=Input!$H$27,IX$1&lt;=Input!$I$27),Input!$B$27,0),0))</f>
        <v>0</v>
      </c>
      <c r="IY22" s="94">
        <f>IF(Input!$H$8&lt;IY1,IX22,IF(Input!$C$4&lt;&gt;"",IF(AND(IY$1&gt;=Input!$H$27,IY$1&lt;=Input!$I$27),Input!$B$27,0),0))</f>
        <v>0</v>
      </c>
      <c r="IZ22" s="94">
        <f>IF(Input!$H$8&lt;IZ1,IY22,IF(Input!$C$4&lt;&gt;"",IF(AND(IZ$1&gt;=Input!$H$27,IZ$1&lt;=Input!$I$27),Input!$B$27,0),0))</f>
        <v>0</v>
      </c>
      <c r="JA22" s="94">
        <f>IF(Input!$H$8&lt;JA1,IZ22,IF(Input!$C$4&lt;&gt;"",IF(AND(JA$1&gt;=Input!$H$27,JA$1&lt;=Input!$I$27),Input!$B$27,0),0))</f>
        <v>0</v>
      </c>
      <c r="JB22" s="94">
        <f>IF(Input!$H$8&lt;JB1,JA22,IF(Input!$C$4&lt;&gt;"",IF(AND(JB$1&gt;=Input!$H$27,JB$1&lt;=Input!$I$27),Input!$B$27,0),0))</f>
        <v>0</v>
      </c>
      <c r="JC22" s="94">
        <f>IF(Input!$H$8&lt;JC1,JB22,IF(Input!$C$4&lt;&gt;"",IF(AND(JC$1&gt;=Input!$H$27,JC$1&lt;=Input!$I$27),Input!$B$27,0),0))</f>
        <v>0</v>
      </c>
      <c r="JD22" s="94">
        <f>IF(Input!$H$8&lt;JD1,JC22,IF(Input!$C$4&lt;&gt;"",IF(AND(JD$1&gt;=Input!$H$27,JD$1&lt;=Input!$I$27),Input!$B$27,0),0))</f>
        <v>0</v>
      </c>
      <c r="JE22" s="94">
        <f>IF(Input!$H$8&lt;JE1,JD22,IF(Input!$C$4&lt;&gt;"",IF(AND(JE$1&gt;=Input!$H$27,JE$1&lt;=Input!$I$27),Input!$B$27,0),0))</f>
        <v>0</v>
      </c>
      <c r="JF22" s="94">
        <f>IF(Input!$H$8&lt;JF1,JE22,IF(Input!$C$4&lt;&gt;"",IF(AND(JF$1&gt;=Input!$H$27,JF$1&lt;=Input!$I$27),Input!$B$27,0),0))</f>
        <v>0</v>
      </c>
      <c r="JG22" s="94">
        <f>IF(Input!$H$8&lt;JG1,JF22,IF(Input!$C$4&lt;&gt;"",IF(AND(JG$1&gt;=Input!$H$27,JG$1&lt;=Input!$I$27),Input!$B$27,0),0))</f>
        <v>0</v>
      </c>
      <c r="JH22" s="94">
        <f>IF(Input!$H$8&lt;JH1,JG22,IF(Input!$C$4&lt;&gt;"",IF(AND(JH$1&gt;=Input!$H$27,JH$1&lt;=Input!$I$27),Input!$B$27,0),0))</f>
        <v>0</v>
      </c>
      <c r="JI22" s="94">
        <f>IF(Input!$H$8&lt;JI1,JH22,IF(Input!$C$4&lt;&gt;"",IF(AND(JI$1&gt;=Input!$H$27,JI$1&lt;=Input!$I$27),Input!$B$27,0),0))</f>
        <v>0</v>
      </c>
      <c r="JJ22" s="94">
        <f>IF(Input!$H$8&lt;JJ1,JI22,IF(Input!$C$4&lt;&gt;"",IF(AND(JJ$1&gt;=Input!$H$27,JJ$1&lt;=Input!$I$27),Input!$B$27,0),0))</f>
        <v>0</v>
      </c>
      <c r="JK22" s="94">
        <f>IF(Input!$H$8&lt;JK1,JJ22,IF(Input!$C$4&lt;&gt;"",IF(AND(JK$1&gt;=Input!$H$27,JK$1&lt;=Input!$I$27),Input!$B$27,0),0))</f>
        <v>0</v>
      </c>
      <c r="JL22" s="94">
        <f>IF(Input!$H$8&lt;JL1,JK22,IF(Input!$C$4&lt;&gt;"",IF(AND(JL$1&gt;=Input!$H$27,JL$1&lt;=Input!$I$27),Input!$B$27,0),0))</f>
        <v>0</v>
      </c>
      <c r="JM22" s="94">
        <f>IF(Input!$H$8&lt;JM1,JL22,IF(Input!$C$4&lt;&gt;"",IF(AND(JM$1&gt;=Input!$H$27,JM$1&lt;=Input!$I$27),Input!$B$27,0),0))</f>
        <v>0</v>
      </c>
      <c r="JN22" s="94">
        <f>IF(Input!$H$8&lt;JN1,JM22,IF(Input!$C$4&lt;&gt;"",IF(AND(JN$1&gt;=Input!$H$27,JN$1&lt;=Input!$I$27),Input!$B$27,0),0))</f>
        <v>0</v>
      </c>
      <c r="JO22" s="94">
        <f>IF(Input!$H$8&lt;JO1,JN22,IF(Input!$C$4&lt;&gt;"",IF(AND(JO$1&gt;=Input!$H$27,JO$1&lt;=Input!$I$27),Input!$B$27,0),0))</f>
        <v>0</v>
      </c>
      <c r="JP22" s="94">
        <f>IF(Input!$H$8&lt;JP1,JO22,IF(Input!$C$4&lt;&gt;"",IF(AND(JP$1&gt;=Input!$H$27,JP$1&lt;=Input!$I$27),Input!$B$27,0),0))</f>
        <v>0</v>
      </c>
      <c r="JQ22" s="94">
        <f>IF(Input!$H$8&lt;JQ1,JP22,IF(Input!$C$4&lt;&gt;"",IF(AND(JQ$1&gt;=Input!$H$27,JQ$1&lt;=Input!$I$27),Input!$B$27,0),0))</f>
        <v>0</v>
      </c>
      <c r="JR22" s="94">
        <f>IF(Input!$H$8&lt;JR1,JQ22,IF(Input!$C$4&lt;&gt;"",IF(AND(JR$1&gt;=Input!$H$27,JR$1&lt;=Input!$I$27),Input!$B$27,0),0))</f>
        <v>0</v>
      </c>
      <c r="JS22" s="94">
        <f>IF(Input!$H$8&lt;JS1,JR22,IF(Input!$C$4&lt;&gt;"",IF(AND(JS$1&gt;=Input!$H$27,JS$1&lt;=Input!$I$27),Input!$B$27,0),0))</f>
        <v>0</v>
      </c>
      <c r="JT22" s="94">
        <f>IF(Input!$H$8&lt;JT1,JS22,IF(Input!$C$4&lt;&gt;"",IF(AND(JT$1&gt;=Input!$H$27,JT$1&lt;=Input!$I$27),Input!$B$27,0),0))</f>
        <v>0</v>
      </c>
      <c r="JU22" s="94">
        <f>IF(Input!$H$8&lt;JU1,JT22,IF(Input!$C$4&lt;&gt;"",IF(AND(JU$1&gt;=Input!$H$27,JU$1&lt;=Input!$I$27),Input!$B$27,0),0))</f>
        <v>0</v>
      </c>
      <c r="JV22" s="94">
        <f>IF(Input!$H$8&lt;JV1,JU22,IF(Input!$C$4&lt;&gt;"",IF(AND(JV$1&gt;=Input!$H$27,JV$1&lt;=Input!$I$27),Input!$B$27,0),0))</f>
        <v>0</v>
      </c>
      <c r="JW22" s="94">
        <f>IF(Input!$H$8&lt;JW1,JV22,IF(Input!$C$4&lt;&gt;"",IF(AND(JW$1&gt;=Input!$H$27,JW$1&lt;=Input!$I$27),Input!$B$27,0),0))</f>
        <v>0</v>
      </c>
      <c r="JX22" s="94">
        <f>IF(Input!$H$8&lt;JX1,JW22,IF(Input!$C$4&lt;&gt;"",IF(AND(JX$1&gt;=Input!$H$27,JX$1&lt;=Input!$I$27),Input!$B$27,0),0))</f>
        <v>0</v>
      </c>
      <c r="JY22" s="94">
        <f>IF(Input!$H$8&lt;JY1,JX22,IF(Input!$C$4&lt;&gt;"",IF(AND(JY$1&gt;=Input!$H$27,JY$1&lt;=Input!$I$27),Input!$B$27,0),0))</f>
        <v>0</v>
      </c>
      <c r="JZ22" s="94">
        <f>IF(Input!$H$8&lt;JZ1,JY22,IF(Input!$C$4&lt;&gt;"",IF(AND(JZ$1&gt;=Input!$H$27,JZ$1&lt;=Input!$I$27),Input!$B$27,0),0))</f>
        <v>0</v>
      </c>
      <c r="KA22" s="94">
        <f>IF(Input!$H$8&lt;KA1,JZ22,IF(Input!$C$4&lt;&gt;"",IF(AND(KA$1&gt;=Input!$H$27,KA$1&lt;=Input!$I$27),Input!$B$27,0),0))</f>
        <v>0</v>
      </c>
      <c r="KB22" s="94">
        <f>IF(Input!$H$8&lt;KB1,KA22,IF(Input!$C$4&lt;&gt;"",IF(AND(KB$1&gt;=Input!$H$27,KB$1&lt;=Input!$I$27),Input!$B$27,0),0))</f>
        <v>0</v>
      </c>
      <c r="KC22" s="94">
        <f>IF(Input!$H$8&lt;KC1,KB22,IF(Input!$C$4&lt;&gt;"",IF(AND(KC$1&gt;=Input!$H$27,KC$1&lt;=Input!$I$27),Input!$B$27,0),0))</f>
        <v>0</v>
      </c>
      <c r="KD22" s="94">
        <f>IF(Input!$H$8&lt;KD1,KC22,IF(Input!$C$4&lt;&gt;"",IF(AND(KD$1&gt;=Input!$H$27,KD$1&lt;=Input!$I$27),Input!$B$27,0),0))</f>
        <v>0</v>
      </c>
      <c r="KE22" s="94">
        <f>IF(Input!$H$8&lt;KE1,KD22,IF(Input!$C$4&lt;&gt;"",IF(AND(KE$1&gt;=Input!$H$27,KE$1&lt;=Input!$I$27),Input!$B$27,0),0))</f>
        <v>0</v>
      </c>
      <c r="KF22" s="94">
        <f>IF(Input!$H$8&lt;KF1,KE22,IF(Input!$C$4&lt;&gt;"",IF(AND(KF$1&gt;=Input!$H$27,KF$1&lt;=Input!$I$27),Input!$B$27,0),0))</f>
        <v>0</v>
      </c>
      <c r="KG22" s="94">
        <f>IF(Input!$H$8&lt;KG1,KF22,IF(Input!$C$4&lt;&gt;"",IF(AND(KG$1&gt;=Input!$H$27,KG$1&lt;=Input!$I$27),Input!$B$27,0),0))</f>
        <v>0</v>
      </c>
      <c r="KH22" s="94">
        <f>IF(Input!$H$8&lt;KH1,KG22,IF(Input!$C$4&lt;&gt;"",IF(AND(KH$1&gt;=Input!$H$27,KH$1&lt;=Input!$I$27),Input!$B$27,0),0))</f>
        <v>0</v>
      </c>
      <c r="KI22" s="94">
        <f>IF(Input!$H$8&lt;KI1,KH22,IF(Input!$C$4&lt;&gt;"",IF(AND(KI$1&gt;=Input!$H$27,KI$1&lt;=Input!$I$27),Input!$B$27,0),0))</f>
        <v>0</v>
      </c>
      <c r="KJ22" s="94">
        <f>IF(Input!$H$8&lt;KJ1,KI22,IF(Input!$C$4&lt;&gt;"",IF(AND(KJ$1&gt;=Input!$H$27,KJ$1&lt;=Input!$I$27),Input!$B$27,0),0))</f>
        <v>0</v>
      </c>
      <c r="KK22" s="94">
        <f>IF(Input!$H$8&lt;KK1,KJ22,IF(Input!$C$4&lt;&gt;"",IF(AND(KK$1&gt;=Input!$H$27,KK$1&lt;=Input!$I$27),Input!$B$27,0),0))</f>
        <v>0</v>
      </c>
      <c r="KL22" s="94">
        <f>IF(Input!$H$8&lt;KL1,KK22,IF(Input!$C$4&lt;&gt;"",IF(AND(KL$1&gt;=Input!$H$27,KL$1&lt;=Input!$I$27),Input!$B$27,0),0))</f>
        <v>0</v>
      </c>
      <c r="KM22" s="94">
        <f>IF(Input!$H$8&lt;KM1,KL22,IF(Input!$C$4&lt;&gt;"",IF(AND(KM$1&gt;=Input!$H$27,KM$1&lt;=Input!$I$27),Input!$B$27,0),0))</f>
        <v>0</v>
      </c>
      <c r="KN22" s="94">
        <f>IF(Input!$H$8&lt;KN1,KM22,IF(Input!$C$4&lt;&gt;"",IF(AND(KN$1&gt;=Input!$H$27,KN$1&lt;=Input!$I$27),Input!$B$27,0),0))</f>
        <v>0</v>
      </c>
      <c r="KO22" s="94">
        <f>IF(Input!$H$8&lt;KO1,KN22,IF(Input!$C$4&lt;&gt;"",IF(AND(KO$1&gt;=Input!$H$27,KO$1&lt;=Input!$I$27),Input!$B$27,0),0))</f>
        <v>0</v>
      </c>
      <c r="KP22" s="94">
        <f>IF(Input!$H$8&lt;KP1,KO22,IF(Input!$C$4&lt;&gt;"",IF(AND(KP$1&gt;=Input!$H$27,KP$1&lt;=Input!$I$27),Input!$B$27,0),0))</f>
        <v>0</v>
      </c>
      <c r="KQ22" s="94">
        <f>IF(Input!$H$8&lt;KQ1,KP22,IF(Input!$C$4&lt;&gt;"",IF(AND(KQ$1&gt;=Input!$H$27,KQ$1&lt;=Input!$I$27),Input!$B$27,0),0))</f>
        <v>0</v>
      </c>
      <c r="KR22" s="94">
        <f>IF(Input!$H$8&lt;KR1,KQ22,IF(Input!$C$4&lt;&gt;"",IF(AND(KR$1&gt;=Input!$H$27,KR$1&lt;=Input!$I$27),Input!$B$27,0),0))</f>
        <v>0</v>
      </c>
      <c r="KS22" s="94">
        <f>IF(Input!$H$8&lt;KS1,KR22,IF(Input!$C$4&lt;&gt;"",IF(AND(KS$1&gt;=Input!$H$27,KS$1&lt;=Input!$I$27),Input!$B$27,0),0))</f>
        <v>0</v>
      </c>
      <c r="KT22" s="94">
        <f>IF(Input!$H$8&lt;KT1,KS22,IF(Input!$C$4&lt;&gt;"",IF(AND(KT$1&gt;=Input!$H$27,KT$1&lt;=Input!$I$27),Input!$B$27,0),0))</f>
        <v>0</v>
      </c>
      <c r="KU22" s="94">
        <f>IF(Input!$H$8&lt;KU1,KT22,IF(Input!$C$4&lt;&gt;"",IF(AND(KU$1&gt;=Input!$H$27,KU$1&lt;=Input!$I$27),Input!$B$27,0),0))</f>
        <v>0</v>
      </c>
      <c r="KV22" s="94">
        <f>IF(Input!$H$8&lt;KV1,KU22,IF(Input!$C$4&lt;&gt;"",IF(AND(KV$1&gt;=Input!$H$27,KV$1&lt;=Input!$I$27),Input!$B$27,0),0))</f>
        <v>0</v>
      </c>
      <c r="KW22" s="94">
        <f>IF(Input!$H$8&lt;KW1,KV22,IF(Input!$C$4&lt;&gt;"",IF(AND(KW$1&gt;=Input!$H$27,KW$1&lt;=Input!$I$27),Input!$B$27,0),0))</f>
        <v>0</v>
      </c>
      <c r="KX22" s="94">
        <f>IF(Input!$H$8&lt;KX1,KW22,IF(Input!$C$4&lt;&gt;"",IF(AND(KX$1&gt;=Input!$H$27,KX$1&lt;=Input!$I$27),Input!$B$27,0),0))</f>
        <v>0</v>
      </c>
      <c r="KY22" s="94">
        <f>IF(Input!$H$8&lt;KY1,KX22,IF(Input!$C$4&lt;&gt;"",IF(AND(KY$1&gt;=Input!$H$27,KY$1&lt;=Input!$I$27),Input!$B$27,0),0))</f>
        <v>0</v>
      </c>
      <c r="KZ22" s="94">
        <f>IF(Input!$H$8&lt;KZ1,KY22,IF(Input!$C$4&lt;&gt;"",IF(AND(KZ$1&gt;=Input!$H$27,KZ$1&lt;=Input!$I$27),Input!$B$27,0),0))</f>
        <v>0</v>
      </c>
      <c r="LA22" s="94">
        <f>IF(Input!$H$8&lt;LA1,KZ22,IF(Input!$C$4&lt;&gt;"",IF(AND(LA$1&gt;=Input!$H$27,LA$1&lt;=Input!$I$27),Input!$B$27,0),0))</f>
        <v>0</v>
      </c>
      <c r="LB22" s="94">
        <f>IF(Input!$H$8&lt;LB1,LA22,IF(Input!$C$4&lt;&gt;"",IF(AND(LB$1&gt;=Input!$H$27,LB$1&lt;=Input!$I$27),Input!$B$27,0),0))</f>
        <v>0</v>
      </c>
      <c r="LC22" s="94">
        <f>IF(Input!$H$8&lt;LC1,LB22,IF(Input!$C$4&lt;&gt;"",IF(AND(LC$1&gt;=Input!$H$27,LC$1&lt;=Input!$I$27),Input!$B$27,0),0))</f>
        <v>0</v>
      </c>
      <c r="LD22" s="94">
        <f>IF(Input!$H$8&lt;LD1,LC22,IF(Input!$C$4&lt;&gt;"",IF(AND(LD$1&gt;=Input!$H$27,LD$1&lt;=Input!$I$27),Input!$B$27,0),0))</f>
        <v>0</v>
      </c>
      <c r="LE22" s="94">
        <f>IF(Input!$H$8&lt;LE1,LD22,IF(Input!$C$4&lt;&gt;"",IF(AND(LE$1&gt;=Input!$H$27,LE$1&lt;=Input!$I$27),Input!$B$27,0),0))</f>
        <v>0</v>
      </c>
      <c r="LF22" s="94">
        <f>IF(Input!$H$8&lt;LF1,LE22,IF(Input!$C$4&lt;&gt;"",IF(AND(LF$1&gt;=Input!$H$27,LF$1&lt;=Input!$I$27),Input!$B$27,0),0))</f>
        <v>0</v>
      </c>
      <c r="LG22" s="94">
        <f>IF(Input!$H$8&lt;LG1,LF22,IF(Input!$C$4&lt;&gt;"",IF(AND(LG$1&gt;=Input!$H$27,LG$1&lt;=Input!$I$27),Input!$B$27,0),0))</f>
        <v>0</v>
      </c>
      <c r="LH22" s="94">
        <f>IF(Input!$H$8&lt;LH1,LG22,IF(Input!$C$4&lt;&gt;"",IF(AND(LH$1&gt;=Input!$H$27,LH$1&lt;=Input!$I$27),Input!$B$27,0),0))</f>
        <v>0</v>
      </c>
      <c r="LI22" s="94">
        <f>IF(Input!$H$8&lt;LI1,LH22,IF(Input!$C$4&lt;&gt;"",IF(AND(LI$1&gt;=Input!$H$27,LI$1&lt;=Input!$I$27),Input!$B$27,0),0))</f>
        <v>0</v>
      </c>
      <c r="LJ22" s="94">
        <f>IF(Input!$H$8&lt;LJ1,LI22,IF(Input!$C$4&lt;&gt;"",IF(AND(LJ$1&gt;=Input!$H$27,LJ$1&lt;=Input!$I$27),Input!$B$27,0),0))</f>
        <v>0</v>
      </c>
      <c r="LK22" s="94">
        <f>IF(Input!$H$8&lt;LK1,LJ22,IF(Input!$C$4&lt;&gt;"",IF(AND(LK$1&gt;=Input!$H$27,LK$1&lt;=Input!$I$27),Input!$B$27,0),0))</f>
        <v>0</v>
      </c>
      <c r="LL22" s="94">
        <f>IF(Input!$H$8&lt;LL1,LK22,IF(Input!$C$4&lt;&gt;"",IF(AND(LL$1&gt;=Input!$H$27,LL$1&lt;=Input!$I$27),Input!$B$27,0),0))</f>
        <v>0</v>
      </c>
      <c r="LM22" s="94">
        <f>IF(Input!$H$8&lt;LM1,LL22,IF(Input!$C$4&lt;&gt;"",IF(AND(LM$1&gt;=Input!$H$27,LM$1&lt;=Input!$I$27),Input!$B$27,0),0))</f>
        <v>0</v>
      </c>
      <c r="LN22" s="94">
        <f>IF(Input!$H$8&lt;LN1,LM22,IF(Input!$C$4&lt;&gt;"",IF(AND(LN$1&gt;=Input!$H$27,LN$1&lt;=Input!$I$27),Input!$B$27,0),0))</f>
        <v>0</v>
      </c>
      <c r="LO22" s="94">
        <f>IF(Input!$H$8&lt;LO1,LN22,IF(Input!$C$4&lt;&gt;"",IF(AND(LO$1&gt;=Input!$H$27,LO$1&lt;=Input!$I$27),Input!$B$27,0),0))</f>
        <v>0</v>
      </c>
      <c r="LP22" s="94">
        <f>IF(Input!$H$8&lt;LP1,LO22,IF(Input!$C$4&lt;&gt;"",IF(AND(LP$1&gt;=Input!$H$27,LP$1&lt;=Input!$I$27),Input!$B$27,0),0))</f>
        <v>0</v>
      </c>
      <c r="LQ22" s="94">
        <f>IF(Input!$H$8&lt;LQ1,LP22,IF(Input!$C$4&lt;&gt;"",IF(AND(LQ$1&gt;=Input!$H$27,LQ$1&lt;=Input!$I$27),Input!$B$27,0),0))</f>
        <v>0</v>
      </c>
      <c r="LR22" s="94">
        <f>IF(Input!$H$8&lt;LR1,LQ22,IF(Input!$C$4&lt;&gt;"",IF(AND(LR$1&gt;=Input!$H$27,LR$1&lt;=Input!$I$27),Input!$B$27,0),0))</f>
        <v>0</v>
      </c>
      <c r="LS22" s="94">
        <f>IF(Input!$H$8&lt;LS1,LR22,IF(Input!$C$4&lt;&gt;"",IF(AND(LS$1&gt;=Input!$H$27,LS$1&lt;=Input!$I$27),Input!$B$27,0),0))</f>
        <v>0</v>
      </c>
      <c r="LT22" s="94">
        <f>IF(Input!$H$8&lt;LT1,LS22,IF(Input!$C$4&lt;&gt;"",IF(AND(LT$1&gt;=Input!$H$27,LT$1&lt;=Input!$I$27),Input!$B$27,0),0))</f>
        <v>0</v>
      </c>
      <c r="LU22" s="94">
        <f>IF(Input!$H$8&lt;LU1,LT22,IF(Input!$C$4&lt;&gt;"",IF(AND(LU$1&gt;=Input!$H$27,LU$1&lt;=Input!$I$27),Input!$B$27,0),0))</f>
        <v>0</v>
      </c>
      <c r="LV22" s="94">
        <f>IF(Input!$H$8&lt;LV1,LU22,IF(Input!$C$4&lt;&gt;"",IF(AND(LV$1&gt;=Input!$H$27,LV$1&lt;=Input!$I$27),Input!$B$27,0),0))</f>
        <v>0</v>
      </c>
      <c r="LW22" s="94">
        <f>IF(Input!$H$8&lt;LW1,LV22,IF(Input!$C$4&lt;&gt;"",IF(AND(LW$1&gt;=Input!$H$27,LW$1&lt;=Input!$I$27),Input!$B$27,0),0))</f>
        <v>0</v>
      </c>
      <c r="LX22" s="94">
        <f>IF(Input!$H$8&lt;LX1,LW22,IF(Input!$C$4&lt;&gt;"",IF(AND(LX$1&gt;=Input!$H$27,LX$1&lt;=Input!$I$27),Input!$B$27,0),0))</f>
        <v>0</v>
      </c>
      <c r="LY22" s="94">
        <f>IF(Input!$H$8&lt;LY1,LX22,IF(Input!$C$4&lt;&gt;"",IF(AND(LY$1&gt;=Input!$H$27,LY$1&lt;=Input!$I$27),Input!$B$27,0),0))</f>
        <v>0</v>
      </c>
      <c r="LZ22" s="94">
        <f>IF(Input!$H$8&lt;LZ1,LY22,IF(Input!$C$4&lt;&gt;"",IF(AND(LZ$1&gt;=Input!$H$27,LZ$1&lt;=Input!$I$27),Input!$B$27,0),0))</f>
        <v>0</v>
      </c>
      <c r="MA22" s="94">
        <f>IF(Input!$H$8&lt;MA1,LZ22,IF(Input!$C$4&lt;&gt;"",IF(AND(MA$1&gt;=Input!$H$27,MA$1&lt;=Input!$I$27),Input!$B$27,0),0))</f>
        <v>0</v>
      </c>
      <c r="MB22" s="94">
        <f>IF(Input!$H$8&lt;MB1,MA22,IF(Input!$C$4&lt;&gt;"",IF(AND(MB$1&gt;=Input!$H$27,MB$1&lt;=Input!$I$27),Input!$B$27,0),0))</f>
        <v>0</v>
      </c>
      <c r="MC22" s="94">
        <f>IF(Input!$H$8&lt;MC1,MB22,IF(Input!$C$4&lt;&gt;"",IF(AND(MC$1&gt;=Input!$H$27,MC$1&lt;=Input!$I$27),Input!$B$27,0),0))</f>
        <v>0</v>
      </c>
      <c r="MD22" s="94">
        <f>IF(Input!$H$8&lt;MD1,MC22,IF(Input!$C$4&lt;&gt;"",IF(AND(MD$1&gt;=Input!$H$27,MD$1&lt;=Input!$I$27),Input!$B$27,0),0))</f>
        <v>0</v>
      </c>
      <c r="ME22" s="94">
        <f>IF(Input!$H$8&lt;ME1,MD22,IF(Input!$C$4&lt;&gt;"",IF(AND(ME$1&gt;=Input!$H$27,ME$1&lt;=Input!$I$27),Input!$B$27,0),0))</f>
        <v>0</v>
      </c>
      <c r="MF22" s="94">
        <f>IF(Input!$H$8&lt;MF1,ME22,IF(Input!$C$4&lt;&gt;"",IF(AND(MF$1&gt;=Input!$H$27,MF$1&lt;=Input!$I$27),Input!$B$27,0),0))</f>
        <v>0</v>
      </c>
      <c r="MG22" s="94">
        <f>IF(Input!$H$8&lt;MG1,MF22,IF(Input!$C$4&lt;&gt;"",IF(AND(MG$1&gt;=Input!$H$27,MG$1&lt;=Input!$I$27),Input!$B$27,0),0))</f>
        <v>0</v>
      </c>
      <c r="MH22" s="94">
        <f>IF(Input!$H$8&lt;MH1,MG22,IF(Input!$C$4&lt;&gt;"",IF(AND(MH$1&gt;=Input!$H$27,MH$1&lt;=Input!$I$27),Input!$B$27,0),0))</f>
        <v>0</v>
      </c>
      <c r="MI22" s="94">
        <f>IF(Input!$H$8&lt;MI1,MH22,IF(Input!$C$4&lt;&gt;"",IF(AND(MI$1&gt;=Input!$H$27,MI$1&lt;=Input!$I$27),Input!$B$27,0),0))</f>
        <v>0</v>
      </c>
      <c r="MJ22" s="94">
        <f>IF(Input!$H$8&lt;MJ1,MI22,IF(Input!$C$4&lt;&gt;"",IF(AND(MJ$1&gt;=Input!$H$27,MJ$1&lt;=Input!$I$27),Input!$B$27,0),0))</f>
        <v>0</v>
      </c>
      <c r="MK22" s="94">
        <f>IF(Input!$H$8&lt;MK1,MJ22,IF(Input!$C$4&lt;&gt;"",IF(AND(MK$1&gt;=Input!$H$27,MK$1&lt;=Input!$I$27),Input!$B$27,0),0))</f>
        <v>0</v>
      </c>
      <c r="ML22" s="94">
        <f>IF(Input!$H$8&lt;ML1,MK22,IF(Input!$C$4&lt;&gt;"",IF(AND(ML$1&gt;=Input!$H$27,ML$1&lt;=Input!$I$27),Input!$B$27,0),0))</f>
        <v>0</v>
      </c>
      <c r="MM22" s="94">
        <f>IF(Input!$H$8&lt;MM1,ML22,IF(Input!$C$4&lt;&gt;"",IF(AND(MM$1&gt;=Input!$H$27,MM$1&lt;=Input!$I$27),Input!$B$27,0),0))</f>
        <v>0</v>
      </c>
      <c r="MN22" s="94">
        <f>IF(Input!$H$8&lt;MN1,MM22,IF(Input!$C$4&lt;&gt;"",IF(AND(MN$1&gt;=Input!$H$27,MN$1&lt;=Input!$I$27),Input!$B$27,0),0))</f>
        <v>0</v>
      </c>
      <c r="MO22" s="94">
        <f>IF(Input!$H$8&lt;MO1,MN22,IF(Input!$C$4&lt;&gt;"",IF(AND(MO$1&gt;=Input!$H$27,MO$1&lt;=Input!$I$27),Input!$B$27,0),0))</f>
        <v>0</v>
      </c>
      <c r="MP22" s="94">
        <f>IF(Input!$H$8&lt;MP1,MO22,IF(Input!$C$4&lt;&gt;"",IF(AND(MP$1&gt;=Input!$H$27,MP$1&lt;=Input!$I$27),Input!$B$27,0),0))</f>
        <v>0</v>
      </c>
      <c r="MQ22" s="94">
        <f>IF(Input!$H$8&lt;MQ1,MP22,IF(Input!$C$4&lt;&gt;"",IF(AND(MQ$1&gt;=Input!$H$27,MQ$1&lt;=Input!$I$27),Input!$B$27,0),0))</f>
        <v>0</v>
      </c>
      <c r="MR22" s="94">
        <f>IF(Input!$H$8&lt;MR1,MQ22,IF(Input!$C$4&lt;&gt;"",IF(AND(MR$1&gt;=Input!$H$27,MR$1&lt;=Input!$I$27),Input!$B$27,0),0))</f>
        <v>0</v>
      </c>
      <c r="MS22" s="94">
        <f>IF(Input!$H$8&lt;MS1,MR22,IF(Input!$C$4&lt;&gt;"",IF(AND(MS$1&gt;=Input!$H$27,MS$1&lt;=Input!$I$27),Input!$B$27,0),0))</f>
        <v>0</v>
      </c>
      <c r="MT22" s="94">
        <f>IF(Input!$H$8&lt;MT1,MS22,IF(Input!$C$4&lt;&gt;"",IF(AND(MT$1&gt;=Input!$H$27,MT$1&lt;=Input!$I$27),Input!$B$27,0),0))</f>
        <v>0</v>
      </c>
      <c r="MU22" s="94">
        <f>IF(Input!$H$8&lt;MU1,MT22,IF(Input!$C$4&lt;&gt;"",IF(AND(MU$1&gt;=Input!$H$27,MU$1&lt;=Input!$I$27),Input!$B$27,0),0))</f>
        <v>0</v>
      </c>
      <c r="MV22" s="94">
        <f>IF(Input!$H$8&lt;MV1,MU22,IF(Input!$C$4&lt;&gt;"",IF(AND(MV$1&gt;=Input!$H$27,MV$1&lt;=Input!$I$27),Input!$B$27,0),0))</f>
        <v>0</v>
      </c>
      <c r="MW22" s="94">
        <f>IF(Input!$H$8&lt;MW1,MV22,IF(Input!$C$4&lt;&gt;"",IF(AND(MW$1&gt;=Input!$H$27,MW$1&lt;=Input!$I$27),Input!$B$27,0),0))</f>
        <v>0</v>
      </c>
      <c r="MX22" s="94">
        <f>IF(Input!$H$8&lt;MX1,MW22,IF(Input!$C$4&lt;&gt;"",IF(AND(MX$1&gt;=Input!$H$27,MX$1&lt;=Input!$I$27),Input!$B$27,0),0))</f>
        <v>0</v>
      </c>
      <c r="MY22" s="94">
        <f>IF(Input!$H$8&lt;MY1,MX22,IF(Input!$C$4&lt;&gt;"",IF(AND(MY$1&gt;=Input!$H$27,MY$1&lt;=Input!$I$27),Input!$B$27,0),0))</f>
        <v>0</v>
      </c>
      <c r="MZ22" s="94">
        <f>IF(Input!$H$8&lt;MZ1,MY22,IF(Input!$C$4&lt;&gt;"",IF(AND(MZ$1&gt;=Input!$H$27,MZ$1&lt;=Input!$I$27),Input!$B$27,0),0))</f>
        <v>0</v>
      </c>
    </row>
    <row r="23" spans="1:364" hidden="1" outlineLevel="2" x14ac:dyDescent="0.2">
      <c r="A23" s="1" t="s">
        <v>45</v>
      </c>
      <c r="B23" s="1" t="s">
        <v>38</v>
      </c>
      <c r="E23" s="14">
        <f>IF(E5&gt;=E7,IF(Input!$B$10="Berekend",Input!$C$11,Input!$C$12),0)</f>
        <v>0</v>
      </c>
      <c r="F23" s="94">
        <f>IF(Input!$H$8&lt;F1,E23,IF(F5&gt;=F7,IF(Input!$B$10="Berekend",Input!$C$11,Input!$C$12),0))</f>
        <v>0</v>
      </c>
      <c r="G23" s="94">
        <f>IF(Input!$H$8&lt;G1,F23,IF(G5&gt;=G7,IF(Input!$B$10="Berekend",Input!$C$11,Input!$C$12),0))</f>
        <v>0</v>
      </c>
      <c r="H23" s="94">
        <f>IF(Input!$H$8&lt;H1,G23,IF(H5&gt;=H7,IF(Input!$B$10="Berekend",Input!$C$11,Input!$C$12),0))</f>
        <v>0</v>
      </c>
      <c r="I23" s="94">
        <f>IF(Input!$H$8&lt;I1,H23,IF(I5&gt;=I7,IF(Input!$B$10="Berekend",Input!$C$11,Input!$C$12),0))</f>
        <v>0</v>
      </c>
      <c r="J23" s="94">
        <f>IF(Input!$H$8&lt;J1,I23,IF(J5&gt;=J7,IF(Input!$B$10="Berekend",Input!$C$11,Input!$C$12),0))</f>
        <v>0</v>
      </c>
      <c r="K23" s="94">
        <f>IF(Input!$H$8&lt;K1,J23,IF(K5&gt;=K7,IF(Input!$B$10="Berekend",Input!$C$11,Input!$C$12),0))</f>
        <v>0</v>
      </c>
      <c r="L23" s="94">
        <f>IF(Input!$H$8&lt;L1,K23,IF(L5&gt;=L7,IF(Input!$B$10="Berekend",Input!$C$11,Input!$C$12),0))</f>
        <v>0</v>
      </c>
      <c r="M23" s="94">
        <f>IF(Input!$H$8&lt;M1,L23,IF(M5&gt;=M7,IF(Input!$B$10="Berekend",Input!$C$11,Input!$C$12),0))</f>
        <v>0</v>
      </c>
      <c r="N23" s="94">
        <f>IF(Input!$H$8&lt;N1,M23,IF(N5&gt;=N7,IF(Input!$B$10="Berekend",Input!$C$11,Input!$C$12),0))</f>
        <v>0</v>
      </c>
      <c r="O23" s="94">
        <f>IF(Input!$H$8&lt;O1,N23,IF(O5&gt;=O7,IF(Input!$B$10="Berekend",Input!$C$11,Input!$C$12),0))</f>
        <v>0</v>
      </c>
      <c r="P23" s="94">
        <f>IF(Input!$H$8&lt;P1,O23,IF(P5&gt;=P7,IF(Input!$B$10="Berekend",Input!$C$11,Input!$C$12),0))</f>
        <v>0</v>
      </c>
      <c r="Q23" s="94">
        <f>IF(Input!$H$8&lt;Q1,P23,IF(Q5&gt;=Q7,IF(Input!$B$10="Berekend",Input!$C$11,Input!$C$12),0))</f>
        <v>0</v>
      </c>
      <c r="R23" s="94">
        <f>IF(Input!$H$8&lt;R1,Q23,IF(R5&gt;=R7,IF(Input!$B$10="Berekend",Input!$C$11,Input!$C$12),0))</f>
        <v>0</v>
      </c>
      <c r="S23" s="94">
        <f>IF(Input!$H$8&lt;S1,R23,IF(S5&gt;=S7,IF(Input!$B$10="Berekend",Input!$C$11,Input!$C$12),0))</f>
        <v>0</v>
      </c>
      <c r="T23" s="94">
        <f>IF(Input!$H$8&lt;T1,S23,IF(T5&gt;=T7,IF(Input!$B$10="Berekend",Input!$C$11,Input!$C$12),0))</f>
        <v>0</v>
      </c>
      <c r="U23" s="94">
        <f>IF(Input!$H$8&lt;U1,T23,IF(U5&gt;=U7,IF(Input!$B$10="Berekend",Input!$C$11,Input!$C$12),0))</f>
        <v>0</v>
      </c>
      <c r="V23" s="94">
        <f>IF(Input!$H$8&lt;V1,U23,IF(V5&gt;=V7,IF(Input!$B$10="Berekend",Input!$C$11,Input!$C$12),0))</f>
        <v>0</v>
      </c>
      <c r="W23" s="94">
        <f>IF(Input!$H$8&lt;W1,V23,IF(W5&gt;=W7,IF(Input!$B$10="Berekend",Input!$C$11,Input!$C$12),0))</f>
        <v>0</v>
      </c>
      <c r="X23" s="94">
        <f>IF(Input!$H$8&lt;X1,W23,IF(X5&gt;=X7,IF(Input!$B$10="Berekend",Input!$C$11,Input!$C$12),0))</f>
        <v>0</v>
      </c>
      <c r="Y23" s="94">
        <f>IF(Input!$H$8&lt;Y1,X23,IF(Y5&gt;=Y7,IF(Input!$B$10="Berekend",Input!$C$11,Input!$C$12),0))</f>
        <v>0</v>
      </c>
      <c r="Z23" s="94">
        <f>IF(Input!$H$8&lt;Z1,Y23,IF(Z5&gt;=Z7,IF(Input!$B$10="Berekend",Input!$C$11,Input!$C$12),0))</f>
        <v>0</v>
      </c>
      <c r="AA23" s="94">
        <f>IF(Input!$H$8&lt;AA1,Z23,IF(AA5&gt;=AA7,IF(Input!$B$10="Berekend",Input!$C$11,Input!$C$12),0))</f>
        <v>0</v>
      </c>
      <c r="AB23" s="94">
        <f>IF(Input!$H$8&lt;AB1,AA23,IF(AB5&gt;=AB7,IF(Input!$B$10="Berekend",Input!$C$11,Input!$C$12),0))</f>
        <v>0</v>
      </c>
      <c r="AC23" s="94">
        <f>IF(Input!$H$8&lt;AC1,AB23,IF(AC5&gt;=AC7,IF(Input!$B$10="Berekend",Input!$C$11,Input!$C$12),0))</f>
        <v>0</v>
      </c>
      <c r="AD23" s="94">
        <f>IF(Input!$H$8&lt;AD1,AC23,IF(AD5&gt;=AD7,IF(Input!$B$10="Berekend",Input!$C$11,Input!$C$12),0))</f>
        <v>0</v>
      </c>
      <c r="AE23" s="94">
        <f>IF(Input!$H$8&lt;AE1,AD23,IF(AE5&gt;=AE7,IF(Input!$B$10="Berekend",Input!$C$11,Input!$C$12),0))</f>
        <v>0</v>
      </c>
      <c r="AF23" s="94">
        <f>IF(Input!$H$8&lt;AF1,AE23,IF(AF5&gt;=AF7,IF(Input!$B$10="Berekend",Input!$C$11,Input!$C$12),0))</f>
        <v>0</v>
      </c>
      <c r="AG23" s="94">
        <f>IF(Input!$H$8&lt;AG1,AF23,IF(AG5&gt;=AG7,IF(Input!$B$10="Berekend",Input!$C$11,Input!$C$12),0))</f>
        <v>0</v>
      </c>
      <c r="AH23" s="94">
        <f>IF(Input!$H$8&lt;AH1,AG23,IF(AH5&gt;=AH7,IF(Input!$B$10="Berekend",Input!$C$11,Input!$C$12),0))</f>
        <v>0</v>
      </c>
      <c r="AI23" s="94">
        <f>IF(Input!$H$8&lt;AI1,AH23,IF(AI5&gt;=AI7,IF(Input!$B$10="Berekend",Input!$C$11,Input!$C$12),0))</f>
        <v>0</v>
      </c>
      <c r="AJ23" s="94">
        <f>IF(Input!$H$8&lt;AJ1,AI23,IF(AJ5&gt;=AJ7,IF(Input!$B$10="Berekend",Input!$C$11,Input!$C$12),0))</f>
        <v>0</v>
      </c>
      <c r="AK23" s="94">
        <f>IF(Input!$H$8&lt;AK1,AJ23,IF(AK5&gt;=AK7,IF(Input!$B$10="Berekend",Input!$C$11,Input!$C$12),0))</f>
        <v>0</v>
      </c>
      <c r="AL23" s="94">
        <f>IF(Input!$H$8&lt;AL1,AK23,IF(AL5&gt;=AL7,IF(Input!$B$10="Berekend",Input!$C$11,Input!$C$12),0))</f>
        <v>0</v>
      </c>
      <c r="AM23" s="94">
        <f>IF(Input!$H$8&lt;AM1,AL23,IF(AM5&gt;=AM7,IF(Input!$B$10="Berekend",Input!$C$11,Input!$C$12),0))</f>
        <v>0</v>
      </c>
      <c r="AN23" s="94">
        <f>IF(Input!$H$8&lt;AN1,AM23,IF(AN5&gt;=AN7,IF(Input!$B$10="Berekend",Input!$C$11,Input!$C$12),0))</f>
        <v>0</v>
      </c>
      <c r="AO23" s="94">
        <f>IF(Input!$H$8&lt;AO1,AN23,IF(AO5&gt;=AO7,IF(Input!$B$10="Berekend",Input!$C$11,Input!$C$12),0))</f>
        <v>0</v>
      </c>
      <c r="AP23" s="94">
        <f>IF(Input!$H$8&lt;AP1,AO23,IF(AP5&gt;=AP7,IF(Input!$B$10="Berekend",Input!$C$11,Input!$C$12),0))</f>
        <v>0</v>
      </c>
      <c r="AQ23" s="94">
        <f>IF(Input!$H$8&lt;AQ1,AP23,IF(AQ5&gt;=AQ7,IF(Input!$B$10="Berekend",Input!$C$11,Input!$C$12),0))</f>
        <v>0</v>
      </c>
      <c r="AR23" s="94">
        <f>IF(Input!$H$8&lt;AR1,AQ23,IF(AR5&gt;=AR7,IF(Input!$B$10="Berekend",Input!$C$11,Input!$C$12),0))</f>
        <v>0</v>
      </c>
      <c r="AS23" s="94">
        <f>IF(Input!$H$8&lt;AS1,AR23,IF(AS5&gt;=AS7,IF(Input!$B$10="Berekend",Input!$C$11,Input!$C$12),0))</f>
        <v>0</v>
      </c>
      <c r="AT23" s="94">
        <f>IF(Input!$H$8&lt;AT1,AS23,IF(AT5&gt;=AT7,IF(Input!$B$10="Berekend",Input!$C$11,Input!$C$12),0))</f>
        <v>0</v>
      </c>
      <c r="AU23" s="94">
        <f>IF(Input!$H$8&lt;AU1,AT23,IF(AU5&gt;=AU7,IF(Input!$B$10="Berekend",Input!$C$11,Input!$C$12),0))</f>
        <v>0</v>
      </c>
      <c r="AV23" s="94">
        <f>IF(Input!$H$8&lt;AV1,AU23,IF(AV5&gt;=AV7,IF(Input!$B$10="Berekend",Input!$C$11,Input!$C$12),0))</f>
        <v>0</v>
      </c>
      <c r="AW23" s="94">
        <f>IF(Input!$H$8&lt;AW1,AV23,IF(AW5&gt;=AW7,IF(Input!$B$10="Berekend",Input!$C$11,Input!$C$12),0))</f>
        <v>0</v>
      </c>
      <c r="AX23" s="94">
        <f>IF(Input!$H$8&lt;AX1,AW23,IF(AX5&gt;=AX7,IF(Input!$B$10="Berekend",Input!$C$11,Input!$C$12),0))</f>
        <v>0</v>
      </c>
      <c r="AY23" s="94">
        <f>IF(Input!$H$8&lt;AY1,AX23,IF(AY5&gt;=AY7,IF(Input!$B$10="Berekend",Input!$C$11,Input!$C$12),0))</f>
        <v>0</v>
      </c>
      <c r="AZ23" s="94">
        <f>IF(Input!$H$8&lt;AZ1,AY23,IF(AZ5&gt;=AZ7,IF(Input!$B$10="Berekend",Input!$C$11,Input!$C$12),0))</f>
        <v>0</v>
      </c>
      <c r="BA23" s="94">
        <f>IF(Input!$H$8&lt;BA1,AZ23,IF(BA5&gt;=BA7,IF(Input!$B$10="Berekend",Input!$C$11,Input!$C$12),0))</f>
        <v>0</v>
      </c>
      <c r="BB23" s="94">
        <f>IF(Input!$H$8&lt;BB1,BA23,IF(BB5&gt;=BB7,IF(Input!$B$10="Berekend",Input!$C$11,Input!$C$12),0))</f>
        <v>0</v>
      </c>
      <c r="BC23" s="94">
        <f>IF(Input!$H$8&lt;BC1,BB23,IF(BC5&gt;=BC7,IF(Input!$B$10="Berekend",Input!$C$11,Input!$C$12),0))</f>
        <v>0</v>
      </c>
      <c r="BD23" s="94">
        <f>IF(Input!$H$8&lt;BD1,BC23,IF(BD5&gt;=BD7,IF(Input!$B$10="Berekend",Input!$C$11,Input!$C$12),0))</f>
        <v>0</v>
      </c>
      <c r="BE23" s="94">
        <f>IF(Input!$H$8&lt;BE1,BD23,IF(BE5&gt;=BE7,IF(Input!$B$10="Berekend",Input!$C$11,Input!$C$12),0))</f>
        <v>0</v>
      </c>
      <c r="BF23" s="94">
        <f>IF(Input!$H$8&lt;BF1,BE23,IF(BF5&gt;=BF7,IF(Input!$B$10="Berekend",Input!$C$11,Input!$C$12),0))</f>
        <v>0</v>
      </c>
      <c r="BG23" s="94">
        <f>IF(Input!$H$8&lt;BG1,BF23,IF(BG5&gt;=BG7,IF(Input!$B$10="Berekend",Input!$C$11,Input!$C$12),0))</f>
        <v>0</v>
      </c>
      <c r="BH23" s="94">
        <f>IF(Input!$H$8&lt;BH1,BG23,IF(BH5&gt;=BH7,IF(Input!$B$10="Berekend",Input!$C$11,Input!$C$12),0))</f>
        <v>0</v>
      </c>
      <c r="BI23" s="94">
        <f>IF(Input!$H$8&lt;BI1,BH23,IF(BI5&gt;=BI7,IF(Input!$B$10="Berekend",Input!$C$11,Input!$C$12),0))</f>
        <v>0</v>
      </c>
      <c r="BJ23" s="94">
        <f>IF(Input!$H$8&lt;BJ1,BI23,IF(BJ5&gt;=BJ7,IF(Input!$B$10="Berekend",Input!$C$11,Input!$C$12),0))</f>
        <v>0</v>
      </c>
      <c r="BK23" s="94">
        <f>IF(Input!$H$8&lt;BK1,BJ23,IF(BK5&gt;=BK7,IF(Input!$B$10="Berekend",Input!$C$11,Input!$C$12),0))</f>
        <v>0</v>
      </c>
      <c r="BL23" s="94">
        <f>IF(Input!$H$8&lt;BL1,BK23,IF(BL5&gt;=BL7,IF(Input!$B$10="Berekend",Input!$C$11,Input!$C$12),0))</f>
        <v>0</v>
      </c>
      <c r="BM23" s="94">
        <f>IF(Input!$H$8&lt;BM1,BL23,IF(BM5&gt;=BM7,IF(Input!$B$10="Berekend",Input!$C$11,Input!$C$12),0))</f>
        <v>0</v>
      </c>
      <c r="BN23" s="94">
        <f>IF(Input!$H$8&lt;BN1,BM23,IF(BN5&gt;=BN7,IF(Input!$B$10="Berekend",Input!$C$11,Input!$C$12),0))</f>
        <v>0</v>
      </c>
      <c r="BO23" s="94">
        <f>IF(Input!$H$8&lt;BO1,BN23,IF(BO5&gt;=BO7,IF(Input!$B$10="Berekend",Input!$C$11,Input!$C$12),0))</f>
        <v>0</v>
      </c>
      <c r="BP23" s="94">
        <f>IF(Input!$H$8&lt;BP1,BO23,IF(BP5&gt;=BP7,IF(Input!$B$10="Berekend",Input!$C$11,Input!$C$12),0))</f>
        <v>0</v>
      </c>
      <c r="BQ23" s="94">
        <f>IF(Input!$H$8&lt;BQ1,BP23,IF(BQ5&gt;=BQ7,IF(Input!$B$10="Berekend",Input!$C$11,Input!$C$12),0))</f>
        <v>0</v>
      </c>
      <c r="BR23" s="94">
        <f>IF(Input!$H$8&lt;BR1,BQ23,IF(BR5&gt;=BR7,IF(Input!$B$10="Berekend",Input!$C$11,Input!$C$12),0))</f>
        <v>0</v>
      </c>
      <c r="BS23" s="94">
        <f>IF(Input!$H$8&lt;BS1,BR23,IF(BS5&gt;=BS7,IF(Input!$B$10="Berekend",Input!$C$11,Input!$C$12),0))</f>
        <v>0</v>
      </c>
      <c r="BT23" s="94">
        <f>IF(Input!$H$8&lt;BT1,BS23,IF(BT5&gt;=BT7,IF(Input!$B$10="Berekend",Input!$C$11,Input!$C$12),0))</f>
        <v>0</v>
      </c>
      <c r="BU23" s="94">
        <f>IF(Input!$H$8&lt;BU1,BT23,IF(BU5&gt;=BU7,IF(Input!$B$10="Berekend",Input!$C$11,Input!$C$12),0))</f>
        <v>0</v>
      </c>
      <c r="BV23" s="94">
        <f>IF(Input!$H$8&lt;BV1,BU23,IF(BV5&gt;=BV7,IF(Input!$B$10="Berekend",Input!$C$11,Input!$C$12),0))</f>
        <v>0</v>
      </c>
      <c r="BW23" s="94">
        <f>IF(Input!$H$8&lt;BW1,BV23,IF(BW5&gt;=BW7,IF(Input!$B$10="Berekend",Input!$C$11,Input!$C$12),0))</f>
        <v>0</v>
      </c>
      <c r="BX23" s="94">
        <f>IF(Input!$H$8&lt;BX1,BW23,IF(BX5&gt;=BX7,IF(Input!$B$10="Berekend",Input!$C$11,Input!$C$12),0))</f>
        <v>0</v>
      </c>
      <c r="BY23" s="94">
        <f>IF(Input!$H$8&lt;BY1,BX23,IF(BY5&gt;=BY7,IF(Input!$B$10="Berekend",Input!$C$11,Input!$C$12),0))</f>
        <v>0</v>
      </c>
      <c r="BZ23" s="94">
        <f>IF(Input!$H$8&lt;BZ1,BY23,IF(BZ5&gt;=BZ7,IF(Input!$B$10="Berekend",Input!$C$11,Input!$C$12),0))</f>
        <v>0</v>
      </c>
      <c r="CA23" s="94">
        <f>IF(Input!$H$8&lt;CA1,BZ23,IF(CA5&gt;=CA7,IF(Input!$B$10="Berekend",Input!$C$11,Input!$C$12),0))</f>
        <v>0</v>
      </c>
      <c r="CB23" s="94">
        <f>IF(Input!$H$8&lt;CB1,CA23,IF(CB5&gt;=CB7,IF(Input!$B$10="Berekend",Input!$C$11,Input!$C$12),0))</f>
        <v>0</v>
      </c>
      <c r="CC23" s="94">
        <f>IF(Input!$H$8&lt;CC1,CB23,IF(CC5&gt;=CC7,IF(Input!$B$10="Berekend",Input!$C$11,Input!$C$12),0))</f>
        <v>0</v>
      </c>
      <c r="CD23" s="94">
        <f>IF(Input!$H$8&lt;CD1,CC23,IF(CD5&gt;=CD7,IF(Input!$B$10="Berekend",Input!$C$11,Input!$C$12),0))</f>
        <v>0</v>
      </c>
      <c r="CE23" s="94">
        <f>IF(Input!$H$8&lt;CE1,CD23,IF(CE5&gt;=CE7,IF(Input!$B$10="Berekend",Input!$C$11,Input!$C$12),0))</f>
        <v>0</v>
      </c>
      <c r="CF23" s="94">
        <f>IF(Input!$H$8&lt;CF1,CE23,IF(CF5&gt;=CF7,IF(Input!$B$10="Berekend",Input!$C$11,Input!$C$12),0))</f>
        <v>0</v>
      </c>
      <c r="CG23" s="94">
        <f>IF(Input!$H$8&lt;CG1,CF23,IF(CG5&gt;=CG7,IF(Input!$B$10="Berekend",Input!$C$11,Input!$C$12),0))</f>
        <v>0</v>
      </c>
      <c r="CH23" s="94">
        <f>IF(Input!$H$8&lt;CH1,CG23,IF(CH5&gt;=CH7,IF(Input!$B$10="Berekend",Input!$C$11,Input!$C$12),0))</f>
        <v>0</v>
      </c>
      <c r="CI23" s="94">
        <f>IF(Input!$H$8&lt;CI1,CH23,IF(CI5&gt;=CI7,IF(Input!$B$10="Berekend",Input!$C$11,Input!$C$12),0))</f>
        <v>0</v>
      </c>
      <c r="CJ23" s="94">
        <f>IF(Input!$H$8&lt;CJ1,CI23,IF(CJ5&gt;=CJ7,IF(Input!$B$10="Berekend",Input!$C$11,Input!$C$12),0))</f>
        <v>0</v>
      </c>
      <c r="CK23" s="94">
        <f>IF(Input!$H$8&lt;CK1,CJ23,IF(CK5&gt;=CK7,IF(Input!$B$10="Berekend",Input!$C$11,Input!$C$12),0))</f>
        <v>0</v>
      </c>
      <c r="CL23" s="94">
        <f>IF(Input!$H$8&lt;CL1,CK23,IF(CL5&gt;=CL7,IF(Input!$B$10="Berekend",Input!$C$11,Input!$C$12),0))</f>
        <v>0</v>
      </c>
      <c r="CM23" s="94">
        <f>IF(Input!$H$8&lt;CM1,CL23,IF(CM5&gt;=CM7,IF(Input!$B$10="Berekend",Input!$C$11,Input!$C$12),0))</f>
        <v>0</v>
      </c>
      <c r="CN23" s="94">
        <f>IF(Input!$H$8&lt;CN1,CM23,IF(CN5&gt;=CN7,IF(Input!$B$10="Berekend",Input!$C$11,Input!$C$12),0))</f>
        <v>0</v>
      </c>
      <c r="CO23" s="94">
        <f>IF(Input!$H$8&lt;CO1,CN23,IF(CO5&gt;=CO7,IF(Input!$B$10="Berekend",Input!$C$11,Input!$C$12),0))</f>
        <v>0</v>
      </c>
      <c r="CP23" s="94">
        <f>IF(Input!$H$8&lt;CP1,CO23,IF(CP5&gt;=CP7,IF(Input!$B$10="Berekend",Input!$C$11,Input!$C$12),0))</f>
        <v>0</v>
      </c>
      <c r="CQ23" s="94">
        <f>IF(Input!$H$8&lt;CQ1,CP23,IF(CQ5&gt;=CQ7,IF(Input!$B$10="Berekend",Input!$C$11,Input!$C$12),0))</f>
        <v>0</v>
      </c>
      <c r="CR23" s="94">
        <f>IF(Input!$H$8&lt;CR1,CQ23,IF(CR5&gt;=CR7,IF(Input!$B$10="Berekend",Input!$C$11,Input!$C$12),0))</f>
        <v>0</v>
      </c>
      <c r="CS23" s="94">
        <f>IF(Input!$H$8&lt;CS1,CR23,IF(CS5&gt;=CS7,IF(Input!$B$10="Berekend",Input!$C$11,Input!$C$12),0))</f>
        <v>0</v>
      </c>
      <c r="CT23" s="94">
        <f>IF(Input!$H$8&lt;CT1,CS23,IF(CT5&gt;=CT7,IF(Input!$B$10="Berekend",Input!$C$11,Input!$C$12),0))</f>
        <v>0</v>
      </c>
      <c r="CU23" s="94">
        <f>IF(Input!$H$8&lt;CU1,CT23,IF(CU5&gt;=CU7,IF(Input!$B$10="Berekend",Input!$C$11,Input!$C$12),0))</f>
        <v>0</v>
      </c>
      <c r="CV23" s="94">
        <f>IF(Input!$H$8&lt;CV1,CU23,IF(CV5&gt;=CV7,IF(Input!$B$10="Berekend",Input!$C$11,Input!$C$12),0))</f>
        <v>0</v>
      </c>
      <c r="CW23" s="94">
        <f>IF(Input!$H$8&lt;CW1,CV23,IF(CW5&gt;=CW7,IF(Input!$B$10="Berekend",Input!$C$11,Input!$C$12),0))</f>
        <v>0</v>
      </c>
      <c r="CX23" s="94">
        <f>IF(Input!$H$8&lt;CX1,CW23,IF(CX5&gt;=CX7,IF(Input!$B$10="Berekend",Input!$C$11,Input!$C$12),0))</f>
        <v>0</v>
      </c>
      <c r="CY23" s="94">
        <f>IF(Input!$H$8&lt;CY1,CX23,IF(CY5&gt;=CY7,IF(Input!$B$10="Berekend",Input!$C$11,Input!$C$12),0))</f>
        <v>0</v>
      </c>
      <c r="CZ23" s="94">
        <f>IF(Input!$H$8&lt;CZ1,CY23,IF(CZ5&gt;=CZ7,IF(Input!$B$10="Berekend",Input!$C$11,Input!$C$12),0))</f>
        <v>0</v>
      </c>
      <c r="DA23" s="94">
        <f>IF(Input!$H$8&lt;DA1,CZ23,IF(DA5&gt;=DA7,IF(Input!$B$10="Berekend",Input!$C$11,Input!$C$12),0))</f>
        <v>0</v>
      </c>
      <c r="DB23" s="94">
        <f>IF(Input!$H$8&lt;DB1,DA23,IF(DB5&gt;=DB7,IF(Input!$B$10="Berekend",Input!$C$11,Input!$C$12),0))</f>
        <v>0</v>
      </c>
      <c r="DC23" s="94">
        <f>IF(Input!$H$8&lt;DC1,DB23,IF(DC5&gt;=DC7,IF(Input!$B$10="Berekend",Input!$C$11,Input!$C$12),0))</f>
        <v>0</v>
      </c>
      <c r="DD23" s="94">
        <f>IF(Input!$H$8&lt;DD1,DC23,IF(DD5&gt;=DD7,IF(Input!$B$10="Berekend",Input!$C$11,Input!$C$12),0))</f>
        <v>0</v>
      </c>
      <c r="DE23" s="94">
        <f>IF(Input!$H$8&lt;DE1,DD23,IF(DE5&gt;=DE7,IF(Input!$B$10="Berekend",Input!$C$11,Input!$C$12),0))</f>
        <v>0</v>
      </c>
      <c r="DF23" s="94">
        <f>IF(Input!$H$8&lt;DF1,DE23,IF(DF5&gt;=DF7,IF(Input!$B$10="Berekend",Input!$C$11,Input!$C$12),0))</f>
        <v>0</v>
      </c>
      <c r="DG23" s="94">
        <f>IF(Input!$H$8&lt;DG1,DF23,IF(DG5&gt;=DG7,IF(Input!$B$10="Berekend",Input!$C$11,Input!$C$12),0))</f>
        <v>0</v>
      </c>
      <c r="DH23" s="94">
        <f>IF(Input!$H$8&lt;DH1,DG23,IF(DH5&gt;=DH7,IF(Input!$B$10="Berekend",Input!$C$11,Input!$C$12),0))</f>
        <v>0</v>
      </c>
      <c r="DI23" s="94">
        <f>IF(Input!$H$8&lt;DI1,DH23,IF(DI5&gt;=DI7,IF(Input!$B$10="Berekend",Input!$C$11,Input!$C$12),0))</f>
        <v>0</v>
      </c>
      <c r="DJ23" s="94">
        <f>IF(Input!$H$8&lt;DJ1,DI23,IF(DJ5&gt;=DJ7,IF(Input!$B$10="Berekend",Input!$C$11,Input!$C$12),0))</f>
        <v>0</v>
      </c>
      <c r="DK23" s="94">
        <f>IF(Input!$H$8&lt;DK1,DJ23,IF(DK5&gt;=DK7,IF(Input!$B$10="Berekend",Input!$C$11,Input!$C$12),0))</f>
        <v>0</v>
      </c>
      <c r="DL23" s="94">
        <f>IF(Input!$H$8&lt;DL1,DK23,IF(DL5&gt;=DL7,IF(Input!$B$10="Berekend",Input!$C$11,Input!$C$12),0))</f>
        <v>0</v>
      </c>
      <c r="DM23" s="94">
        <f>IF(Input!$H$8&lt;DM1,DL23,IF(DM5&gt;=DM7,IF(Input!$B$10="Berekend",Input!$C$11,Input!$C$12),0))</f>
        <v>0</v>
      </c>
      <c r="DN23" s="94">
        <f>IF(Input!$H$8&lt;DN1,DM23,IF(DN5&gt;=DN7,IF(Input!$B$10="Berekend",Input!$C$11,Input!$C$12),0))</f>
        <v>0</v>
      </c>
      <c r="DO23" s="94">
        <f>IF(Input!$H$8&lt;DO1,DN23,IF(DO5&gt;=DO7,IF(Input!$B$10="Berekend",Input!$C$11,Input!$C$12),0))</f>
        <v>0</v>
      </c>
      <c r="DP23" s="94">
        <f>IF(Input!$H$8&lt;DP1,DO23,IF(DP5&gt;=DP7,IF(Input!$B$10="Berekend",Input!$C$11,Input!$C$12),0))</f>
        <v>0</v>
      </c>
      <c r="DQ23" s="94">
        <f>IF(Input!$H$8&lt;DQ1,DP23,IF(DQ5&gt;=DQ7,IF(Input!$B$10="Berekend",Input!$C$11,Input!$C$12),0))</f>
        <v>0</v>
      </c>
      <c r="DR23" s="94">
        <f>IF(Input!$H$8&lt;DR1,DQ23,IF(DR5&gt;=DR7,IF(Input!$B$10="Berekend",Input!$C$11,Input!$C$12),0))</f>
        <v>0</v>
      </c>
      <c r="DS23" s="94">
        <f>IF(Input!$H$8&lt;DS1,DR23,IF(DS5&gt;=DS7,IF(Input!$B$10="Berekend",Input!$C$11,Input!$C$12),0))</f>
        <v>0</v>
      </c>
      <c r="DT23" s="94">
        <f>IF(Input!$H$8&lt;DT1,DS23,IF(DT5&gt;=DT7,IF(Input!$B$10="Berekend",Input!$C$11,Input!$C$12),0))</f>
        <v>0</v>
      </c>
      <c r="DU23" s="94">
        <f>IF(Input!$H$8&lt;DU1,DT23,IF(DU5&gt;=DU7,IF(Input!$B$10="Berekend",Input!$C$11,Input!$C$12),0))</f>
        <v>0</v>
      </c>
      <c r="DV23" s="94">
        <f>IF(Input!$H$8&lt;DV1,DU23,IF(DV5&gt;=DV7,IF(Input!$B$10="Berekend",Input!$C$11,Input!$C$12),0))</f>
        <v>0</v>
      </c>
      <c r="DW23" s="94">
        <f>IF(Input!$H$8&lt;DW1,DV23,IF(DW5&gt;=DW7,IF(Input!$B$10="Berekend",Input!$C$11,Input!$C$12),0))</f>
        <v>0</v>
      </c>
      <c r="DX23" s="94">
        <f>IF(Input!$H$8&lt;DX1,DW23,IF(DX5&gt;=DX7,IF(Input!$B$10="Berekend",Input!$C$11,Input!$C$12),0))</f>
        <v>0</v>
      </c>
      <c r="DY23" s="94">
        <f>IF(Input!$H$8&lt;DY1,DX23,IF(DY5&gt;=DY7,IF(Input!$B$10="Berekend",Input!$C$11,Input!$C$12),0))</f>
        <v>0</v>
      </c>
      <c r="DZ23" s="94">
        <f>IF(Input!$H$8&lt;DZ1,DY23,IF(DZ5&gt;=DZ7,IF(Input!$B$10="Berekend",Input!$C$11,Input!$C$12),0))</f>
        <v>0</v>
      </c>
      <c r="EA23" s="94">
        <f>IF(Input!$H$8&lt;EA1,DZ23,IF(EA5&gt;=EA7,IF(Input!$B$10="Berekend",Input!$C$11,Input!$C$12),0))</f>
        <v>0</v>
      </c>
      <c r="EB23" s="94">
        <f>IF(Input!$H$8&lt;EB1,EA23,IF(EB5&gt;=EB7,IF(Input!$B$10="Berekend",Input!$C$11,Input!$C$12),0))</f>
        <v>0</v>
      </c>
      <c r="EC23" s="94">
        <f>IF(Input!$H$8&lt;EC1,EB23,IF(EC5&gt;=EC7,IF(Input!$B$10="Berekend",Input!$C$11,Input!$C$12),0))</f>
        <v>0</v>
      </c>
      <c r="ED23" s="94">
        <f>IF(Input!$H$8&lt;ED1,EC23,IF(ED5&gt;=ED7,IF(Input!$B$10="Berekend",Input!$C$11,Input!$C$12),0))</f>
        <v>0</v>
      </c>
      <c r="EE23" s="94">
        <f>IF(Input!$H$8&lt;EE1,ED23,IF(EE5&gt;=EE7,IF(Input!$B$10="Berekend",Input!$C$11,Input!$C$12),0))</f>
        <v>0</v>
      </c>
      <c r="EF23" s="94">
        <f>IF(Input!$H$8&lt;EF1,EE23,IF(EF5&gt;=EF7,IF(Input!$B$10="Berekend",Input!$C$11,Input!$C$12),0))</f>
        <v>0</v>
      </c>
      <c r="EG23" s="94">
        <f>IF(Input!$H$8&lt;EG1,EF23,IF(EG5&gt;=EG7,IF(Input!$B$10="Berekend",Input!$C$11,Input!$C$12),0))</f>
        <v>0</v>
      </c>
      <c r="EH23" s="94">
        <f>IF(Input!$H$8&lt;EH1,EG23,IF(EH5&gt;=EH7,IF(Input!$B$10="Berekend",Input!$C$11,Input!$C$12),0))</f>
        <v>0</v>
      </c>
      <c r="EI23" s="94">
        <f>IF(Input!$H$8&lt;EI1,EH23,IF(EI5&gt;=EI7,IF(Input!$B$10="Berekend",Input!$C$11,Input!$C$12),0))</f>
        <v>0</v>
      </c>
      <c r="EJ23" s="94">
        <f>IF(Input!$H$8&lt;EJ1,EI23,IF(EJ5&gt;=EJ7,IF(Input!$B$10="Berekend",Input!$C$11,Input!$C$12),0))</f>
        <v>0</v>
      </c>
      <c r="EK23" s="94">
        <f>IF(Input!$H$8&lt;EK1,EJ23,IF(EK5&gt;=EK7,IF(Input!$B$10="Berekend",Input!$C$11,Input!$C$12),0))</f>
        <v>0</v>
      </c>
      <c r="EL23" s="94">
        <f>IF(Input!$H$8&lt;EL1,EK23,IF(EL5&gt;=EL7,IF(Input!$B$10="Berekend",Input!$C$11,Input!$C$12),0))</f>
        <v>0</v>
      </c>
      <c r="EM23" s="94">
        <f>IF(Input!$H$8&lt;EM1,EL23,IF(EM5&gt;=EM7,IF(Input!$B$10="Berekend",Input!$C$11,Input!$C$12),0))</f>
        <v>0</v>
      </c>
      <c r="EN23" s="94">
        <f>IF(Input!$H$8&lt;EN1,EM23,IF(EN5&gt;=EN7,IF(Input!$B$10="Berekend",Input!$C$11,Input!$C$12),0))</f>
        <v>0</v>
      </c>
      <c r="EO23" s="94">
        <f>IF(Input!$H$8&lt;EO1,EN23,IF(EO5&gt;=EO7,IF(Input!$B$10="Berekend",Input!$C$11,Input!$C$12),0))</f>
        <v>0</v>
      </c>
      <c r="EP23" s="94">
        <f>IF(Input!$H$8&lt;EP1,EO23,IF(EP5&gt;=EP7,IF(Input!$B$10="Berekend",Input!$C$11,Input!$C$12),0))</f>
        <v>0</v>
      </c>
      <c r="EQ23" s="94">
        <f>IF(Input!$H$8&lt;EQ1,EP23,IF(EQ5&gt;=EQ7,IF(Input!$B$10="Berekend",Input!$C$11,Input!$C$12),0))</f>
        <v>0</v>
      </c>
      <c r="ER23" s="94">
        <f>IF(Input!$H$8&lt;ER1,EQ23,IF(ER5&gt;=ER7,IF(Input!$B$10="Berekend",Input!$C$11,Input!$C$12),0))</f>
        <v>0</v>
      </c>
      <c r="ES23" s="94">
        <f>IF(Input!$H$8&lt;ES1,ER23,IF(ES5&gt;=ES7,IF(Input!$B$10="Berekend",Input!$C$11,Input!$C$12),0))</f>
        <v>0</v>
      </c>
      <c r="ET23" s="94">
        <f>IF(Input!$H$8&lt;ET1,ES23,IF(ET5&gt;=ET7,IF(Input!$B$10="Berekend",Input!$C$11,Input!$C$12),0))</f>
        <v>0</v>
      </c>
      <c r="EU23" s="94">
        <f>IF(Input!$H$8&lt;EU1,ET23,IF(EU5&gt;=EU7,IF(Input!$B$10="Berekend",Input!$C$11,Input!$C$12),0))</f>
        <v>0</v>
      </c>
      <c r="EV23" s="94">
        <f>IF(Input!$H$8&lt;EV1,EU23,IF(EV5&gt;=EV7,IF(Input!$B$10="Berekend",Input!$C$11,Input!$C$12),0))</f>
        <v>0</v>
      </c>
      <c r="EW23" s="94">
        <f>IF(Input!$H$8&lt;EW1,EV23,IF(EW5&gt;=EW7,IF(Input!$B$10="Berekend",Input!$C$11,Input!$C$12),0))</f>
        <v>0</v>
      </c>
      <c r="EX23" s="94">
        <f>IF(Input!$H$8&lt;EX1,EW23,IF(EX5&gt;=EX7,IF(Input!$B$10="Berekend",Input!$C$11,Input!$C$12),0))</f>
        <v>0</v>
      </c>
      <c r="EY23" s="94">
        <f>IF(Input!$H$8&lt;EY1,EX23,IF(EY5&gt;=EY7,IF(Input!$B$10="Berekend",Input!$C$11,Input!$C$12),0))</f>
        <v>0</v>
      </c>
      <c r="EZ23" s="94">
        <f>IF(Input!$H$8&lt;EZ1,EY23,IF(EZ5&gt;=EZ7,IF(Input!$B$10="Berekend",Input!$C$11,Input!$C$12),0))</f>
        <v>0</v>
      </c>
      <c r="FA23" s="94">
        <f>IF(Input!$H$8&lt;FA1,EZ23,IF(FA5&gt;=FA7,IF(Input!$B$10="Berekend",Input!$C$11,Input!$C$12),0))</f>
        <v>0</v>
      </c>
      <c r="FB23" s="94">
        <f>IF(Input!$H$8&lt;FB1,FA23,IF(FB5&gt;=FB7,IF(Input!$B$10="Berekend",Input!$C$11,Input!$C$12),0))</f>
        <v>0</v>
      </c>
      <c r="FC23" s="94">
        <f>IF(Input!$H$8&lt;FC1,FB23,IF(FC5&gt;=FC7,IF(Input!$B$10="Berekend",Input!$C$11,Input!$C$12),0))</f>
        <v>0</v>
      </c>
      <c r="FD23" s="94">
        <f>IF(Input!$H$8&lt;FD1,FC23,IF(FD5&gt;=FD7,IF(Input!$B$10="Berekend",Input!$C$11,Input!$C$12),0))</f>
        <v>0</v>
      </c>
      <c r="FE23" s="94">
        <f>IF(Input!$H$8&lt;FE1,FD23,IF(FE5&gt;=FE7,IF(Input!$B$10="Berekend",Input!$C$11,Input!$C$12),0))</f>
        <v>0</v>
      </c>
      <c r="FF23" s="94">
        <f>IF(Input!$H$8&lt;FF1,FE23,IF(FF5&gt;=FF7,IF(Input!$B$10="Berekend",Input!$C$11,Input!$C$12),0))</f>
        <v>0</v>
      </c>
      <c r="FG23" s="94">
        <f>IF(Input!$H$8&lt;FG1,FF23,IF(FG5&gt;=FG7,IF(Input!$B$10="Berekend",Input!$C$11,Input!$C$12),0))</f>
        <v>0</v>
      </c>
      <c r="FH23" s="94">
        <f>IF(Input!$H$8&lt;FH1,FG23,IF(FH5&gt;=FH7,IF(Input!$B$10="Berekend",Input!$C$11,Input!$C$12),0))</f>
        <v>0</v>
      </c>
      <c r="FI23" s="94">
        <f>IF(Input!$H$8&lt;FI1,FH23,IF(FI5&gt;=FI7,IF(Input!$B$10="Berekend",Input!$C$11,Input!$C$12),0))</f>
        <v>0</v>
      </c>
      <c r="FJ23" s="94">
        <f>IF(Input!$H$8&lt;FJ1,FI23,IF(FJ5&gt;=FJ7,IF(Input!$B$10="Berekend",Input!$C$11,Input!$C$12),0))</f>
        <v>0</v>
      </c>
      <c r="FK23" s="94">
        <f>IF(Input!$H$8&lt;FK1,FJ23,IF(FK5&gt;=FK7,IF(Input!$B$10="Berekend",Input!$C$11,Input!$C$12),0))</f>
        <v>0</v>
      </c>
      <c r="FL23" s="94">
        <f>IF(Input!$H$8&lt;FL1,FK23,IF(FL5&gt;=FL7,IF(Input!$B$10="Berekend",Input!$C$11,Input!$C$12),0))</f>
        <v>0</v>
      </c>
      <c r="FM23" s="94">
        <f>IF(Input!$H$8&lt;FM1,FL23,IF(FM5&gt;=FM7,IF(Input!$B$10="Berekend",Input!$C$11,Input!$C$12),0))</f>
        <v>0</v>
      </c>
      <c r="FN23" s="94">
        <f>IF(Input!$H$8&lt;FN1,FM23,IF(FN5&gt;=FN7,IF(Input!$B$10="Berekend",Input!$C$11,Input!$C$12),0))</f>
        <v>0</v>
      </c>
      <c r="FO23" s="94">
        <f>IF(Input!$H$8&lt;FO1,FN23,IF(FO5&gt;=FO7,IF(Input!$B$10="Berekend",Input!$C$11,Input!$C$12),0))</f>
        <v>0</v>
      </c>
      <c r="FP23" s="94">
        <f>IF(Input!$H$8&lt;FP1,FO23,IF(FP5&gt;=FP7,IF(Input!$B$10="Berekend",Input!$C$11,Input!$C$12),0))</f>
        <v>0</v>
      </c>
      <c r="FQ23" s="94">
        <f>IF(Input!$H$8&lt;FQ1,FP23,IF(FQ5&gt;=FQ7,IF(Input!$B$10="Berekend",Input!$C$11,Input!$C$12),0))</f>
        <v>0</v>
      </c>
      <c r="FR23" s="94">
        <f>IF(Input!$H$8&lt;FR1,FQ23,IF(FR5&gt;=FR7,IF(Input!$B$10="Berekend",Input!$C$11,Input!$C$12),0))</f>
        <v>0</v>
      </c>
      <c r="FS23" s="94">
        <f>IF(Input!$H$8&lt;FS1,FR23,IF(FS5&gt;=FS7,IF(Input!$B$10="Berekend",Input!$C$11,Input!$C$12),0))</f>
        <v>0</v>
      </c>
      <c r="FT23" s="94">
        <f>IF(Input!$H$8&lt;FT1,FS23,IF(FT5&gt;=FT7,IF(Input!$B$10="Berekend",Input!$C$11,Input!$C$12),0))</f>
        <v>0</v>
      </c>
      <c r="FU23" s="94">
        <f>IF(Input!$H$8&lt;FU1,FT23,IF(FU5&gt;=FU7,IF(Input!$B$10="Berekend",Input!$C$11,Input!$C$12),0))</f>
        <v>0</v>
      </c>
      <c r="FV23" s="94">
        <f>IF(Input!$H$8&lt;FV1,FU23,IF(FV5&gt;=FV7,IF(Input!$B$10="Berekend",Input!$C$11,Input!$C$12),0))</f>
        <v>0</v>
      </c>
      <c r="FW23" s="94">
        <f>IF(Input!$H$8&lt;FW1,FV23,IF(FW5&gt;=FW7,IF(Input!$B$10="Berekend",Input!$C$11,Input!$C$12),0))</f>
        <v>0</v>
      </c>
      <c r="FX23" s="94">
        <f>IF(Input!$H$8&lt;FX1,FW23,IF(FX5&gt;=FX7,IF(Input!$B$10="Berekend",Input!$C$11,Input!$C$12),0))</f>
        <v>0</v>
      </c>
      <c r="FY23" s="94">
        <f>IF(Input!$H$8&lt;FY1,FX23,IF(FY5&gt;=FY7,IF(Input!$B$10="Berekend",Input!$C$11,Input!$C$12),0))</f>
        <v>0</v>
      </c>
      <c r="FZ23" s="94">
        <f>IF(Input!$H$8&lt;FZ1,FY23,IF(FZ5&gt;=FZ7,IF(Input!$B$10="Berekend",Input!$C$11,Input!$C$12),0))</f>
        <v>0</v>
      </c>
      <c r="GA23" s="94">
        <f>IF(Input!$H$8&lt;GA1,FZ23,IF(GA5&gt;=GA7,IF(Input!$B$10="Berekend",Input!$C$11,Input!$C$12),0))</f>
        <v>0</v>
      </c>
      <c r="GB23" s="94">
        <f>IF(Input!$H$8&lt;GB1,GA23,IF(GB5&gt;=GB7,IF(Input!$B$10="Berekend",Input!$C$11,Input!$C$12),0))</f>
        <v>0</v>
      </c>
      <c r="GC23" s="94">
        <f>IF(Input!$H$8&lt;GC1,GB23,IF(GC5&gt;=GC7,IF(Input!$B$10="Berekend",Input!$C$11,Input!$C$12),0))</f>
        <v>0</v>
      </c>
      <c r="GD23" s="94">
        <f>IF(Input!$H$8&lt;GD1,GC23,IF(GD5&gt;=GD7,IF(Input!$B$10="Berekend",Input!$C$11,Input!$C$12),0))</f>
        <v>0</v>
      </c>
      <c r="GE23" s="94">
        <f>IF(Input!$H$8&lt;GE1,GD23,IF(GE5&gt;=GE7,IF(Input!$B$10="Berekend",Input!$C$11,Input!$C$12),0))</f>
        <v>0</v>
      </c>
      <c r="GF23" s="94">
        <f>IF(Input!$H$8&lt;GF1,GE23,IF(GF5&gt;=GF7,IF(Input!$B$10="Berekend",Input!$C$11,Input!$C$12),0))</f>
        <v>0</v>
      </c>
      <c r="GG23" s="94">
        <f>IF(Input!$H$8&lt;GG1,GF23,IF(GG5&gt;=GG7,IF(Input!$B$10="Berekend",Input!$C$11,Input!$C$12),0))</f>
        <v>0</v>
      </c>
      <c r="GH23" s="94">
        <f>IF(Input!$H$8&lt;GH1,GG23,IF(GH5&gt;=GH7,IF(Input!$B$10="Berekend",Input!$C$11,Input!$C$12),0))</f>
        <v>0</v>
      </c>
      <c r="GI23" s="94">
        <f>IF(Input!$H$8&lt;GI1,GH23,IF(GI5&gt;=GI7,IF(Input!$B$10="Berekend",Input!$C$11,Input!$C$12),0))</f>
        <v>0</v>
      </c>
      <c r="GJ23" s="94">
        <f>IF(Input!$H$8&lt;GJ1,GI23,IF(GJ5&gt;=GJ7,IF(Input!$B$10="Berekend",Input!$C$11,Input!$C$12),0))</f>
        <v>0</v>
      </c>
      <c r="GK23" s="94">
        <f>IF(Input!$H$8&lt;GK1,GJ23,IF(GK5&gt;=GK7,IF(Input!$B$10="Berekend",Input!$C$11,Input!$C$12),0))</f>
        <v>0</v>
      </c>
      <c r="GL23" s="94">
        <f>IF(Input!$H$8&lt;GL1,GK23,IF(GL5&gt;=GL7,IF(Input!$B$10="Berekend",Input!$C$11,Input!$C$12),0))</f>
        <v>0</v>
      </c>
      <c r="GM23" s="94">
        <f>IF(Input!$H$8&lt;GM1,GL23,IF(GM5&gt;=GM7,IF(Input!$B$10="Berekend",Input!$C$11,Input!$C$12),0))</f>
        <v>0</v>
      </c>
      <c r="GN23" s="94">
        <f>IF(Input!$H$8&lt;GN1,GM23,IF(GN5&gt;=GN7,IF(Input!$B$10="Berekend",Input!$C$11,Input!$C$12),0))</f>
        <v>0</v>
      </c>
      <c r="GO23" s="94">
        <f>IF(Input!$H$8&lt;GO1,GN23,IF(GO5&gt;=GO7,IF(Input!$B$10="Berekend",Input!$C$11,Input!$C$12),0))</f>
        <v>0</v>
      </c>
      <c r="GP23" s="94">
        <f>IF(Input!$H$8&lt;GP1,GO23,IF(GP5&gt;=GP7,IF(Input!$B$10="Berekend",Input!$C$11,Input!$C$12),0))</f>
        <v>0</v>
      </c>
      <c r="GQ23" s="94">
        <f>IF(Input!$H$8&lt;GQ1,GP23,IF(GQ5&gt;=GQ7,IF(Input!$B$10="Berekend",Input!$C$11,Input!$C$12),0))</f>
        <v>0</v>
      </c>
      <c r="GR23" s="94">
        <f>IF(Input!$H$8&lt;GR1,GQ23,IF(GR5&gt;=GR7,IF(Input!$B$10="Berekend",Input!$C$11,Input!$C$12),0))</f>
        <v>0</v>
      </c>
      <c r="GS23" s="94">
        <f>IF(Input!$H$8&lt;GS1,GR23,IF(GS5&gt;=GS7,IF(Input!$B$10="Berekend",Input!$C$11,Input!$C$12),0))</f>
        <v>0</v>
      </c>
      <c r="GT23" s="94">
        <f>IF(Input!$H$8&lt;GT1,GS23,IF(GT5&gt;=GT7,IF(Input!$B$10="Berekend",Input!$C$11,Input!$C$12),0))</f>
        <v>0</v>
      </c>
      <c r="GU23" s="94">
        <f>IF(Input!$H$8&lt;GU1,GT23,IF(GU5&gt;=GU7,IF(Input!$B$10="Berekend",Input!$C$11,Input!$C$12),0))</f>
        <v>0</v>
      </c>
      <c r="GV23" s="94">
        <f>IF(Input!$H$8&lt;GV1,GU23,IF(GV5&gt;=GV7,IF(Input!$B$10="Berekend",Input!$C$11,Input!$C$12),0))</f>
        <v>0</v>
      </c>
      <c r="GW23" s="94">
        <f>IF(Input!$H$8&lt;GW1,GV23,IF(GW5&gt;=GW7,IF(Input!$B$10="Berekend",Input!$C$11,Input!$C$12),0))</f>
        <v>0</v>
      </c>
      <c r="GX23" s="94">
        <f>IF(Input!$H$8&lt;GX1,GW23,IF(GX5&gt;=GX7,IF(Input!$B$10="Berekend",Input!$C$11,Input!$C$12),0))</f>
        <v>0</v>
      </c>
      <c r="GY23" s="94">
        <f>IF(Input!$H$8&lt;GY1,GX23,IF(GY5&gt;=GY7,IF(Input!$B$10="Berekend",Input!$C$11,Input!$C$12),0))</f>
        <v>0</v>
      </c>
      <c r="GZ23" s="94">
        <f>IF(Input!$H$8&lt;GZ1,GY23,IF(GZ5&gt;=GZ7,IF(Input!$B$10="Berekend",Input!$C$11,Input!$C$12),0))</f>
        <v>0</v>
      </c>
      <c r="HA23" s="94">
        <f>IF(Input!$H$8&lt;HA1,GZ23,IF(HA5&gt;=HA7,IF(Input!$B$10="Berekend",Input!$C$11,Input!$C$12),0))</f>
        <v>0</v>
      </c>
      <c r="HB23" s="94">
        <f>IF(Input!$H$8&lt;HB1,HA23,IF(HB5&gt;=HB7,IF(Input!$B$10="Berekend",Input!$C$11,Input!$C$12),0))</f>
        <v>0</v>
      </c>
      <c r="HC23" s="94">
        <f>IF(Input!$H$8&lt;HC1,HB23,IF(HC5&gt;=HC7,IF(Input!$B$10="Berekend",Input!$C$11,Input!$C$12),0))</f>
        <v>0</v>
      </c>
      <c r="HD23" s="94">
        <f>IF(Input!$H$8&lt;HD1,HC23,IF(HD5&gt;=HD7,IF(Input!$B$10="Berekend",Input!$C$11,Input!$C$12),0))</f>
        <v>0</v>
      </c>
      <c r="HE23" s="94">
        <f>IF(Input!$H$8&lt;HE1,HD23,IF(HE5&gt;=HE7,IF(Input!$B$10="Berekend",Input!$C$11,Input!$C$12),0))</f>
        <v>0</v>
      </c>
      <c r="HF23" s="94">
        <f>IF(Input!$H$8&lt;HF1,HE23,IF(HF5&gt;=HF7,IF(Input!$B$10="Berekend",Input!$C$11,Input!$C$12),0))</f>
        <v>0</v>
      </c>
      <c r="HG23" s="94">
        <f>IF(Input!$H$8&lt;HG1,HF23,IF(HG5&gt;=HG7,IF(Input!$B$10="Berekend",Input!$C$11,Input!$C$12),0))</f>
        <v>0</v>
      </c>
      <c r="HH23" s="94">
        <f>IF(Input!$H$8&lt;HH1,HG23,IF(HH5&gt;=HH7,IF(Input!$B$10="Berekend",Input!$C$11,Input!$C$12),0))</f>
        <v>0</v>
      </c>
      <c r="HI23" s="94">
        <f>IF(Input!$H$8&lt;HI1,HH23,IF(HI5&gt;=HI7,IF(Input!$B$10="Berekend",Input!$C$11,Input!$C$12),0))</f>
        <v>0</v>
      </c>
      <c r="HJ23" s="94">
        <f>IF(Input!$H$8&lt;HJ1,HI23,IF(HJ5&gt;=HJ7,IF(Input!$B$10="Berekend",Input!$C$11,Input!$C$12),0))</f>
        <v>0</v>
      </c>
      <c r="HK23" s="94">
        <f>IF(Input!$H$8&lt;HK1,HJ23,IF(HK5&gt;=HK7,IF(Input!$B$10="Berekend",Input!$C$11,Input!$C$12),0))</f>
        <v>0</v>
      </c>
      <c r="HL23" s="94">
        <f>IF(Input!$H$8&lt;HL1,HK23,IF(HL5&gt;=HL7,IF(Input!$B$10="Berekend",Input!$C$11,Input!$C$12),0))</f>
        <v>0</v>
      </c>
      <c r="HM23" s="94">
        <f>IF(Input!$H$8&lt;HM1,HL23,IF(HM5&gt;=HM7,IF(Input!$B$10="Berekend",Input!$C$11,Input!$C$12),0))</f>
        <v>0</v>
      </c>
      <c r="HN23" s="94">
        <f>IF(Input!$H$8&lt;HN1,HM23,IF(HN5&gt;=HN7,IF(Input!$B$10="Berekend",Input!$C$11,Input!$C$12),0))</f>
        <v>0</v>
      </c>
      <c r="HO23" s="94">
        <f>IF(Input!$H$8&lt;HO1,HN23,IF(HO5&gt;=HO7,IF(Input!$B$10="Berekend",Input!$C$11,Input!$C$12),0))</f>
        <v>0</v>
      </c>
      <c r="HP23" s="94">
        <f>IF(Input!$H$8&lt;HP1,HO23,IF(HP5&gt;=HP7,IF(Input!$B$10="Berekend",Input!$C$11,Input!$C$12),0))</f>
        <v>0</v>
      </c>
      <c r="HQ23" s="94">
        <f>IF(Input!$H$8&lt;HQ1,HP23,IF(HQ5&gt;=HQ7,IF(Input!$B$10="Berekend",Input!$C$11,Input!$C$12),0))</f>
        <v>0</v>
      </c>
      <c r="HR23" s="94">
        <f>IF(Input!$H$8&lt;HR1,HQ23,IF(HR5&gt;=HR7,IF(Input!$B$10="Berekend",Input!$C$11,Input!$C$12),0))</f>
        <v>0</v>
      </c>
      <c r="HS23" s="94">
        <f>IF(Input!$H$8&lt;HS1,HR23,IF(HS5&gt;=HS7,IF(Input!$B$10="Berekend",Input!$C$11,Input!$C$12),0))</f>
        <v>0</v>
      </c>
      <c r="HT23" s="94">
        <f>IF(Input!$H$8&lt;HT1,HS23,IF(HT5&gt;=HT7,IF(Input!$B$10="Berekend",Input!$C$11,Input!$C$12),0))</f>
        <v>0</v>
      </c>
      <c r="HU23" s="94">
        <f>IF(Input!$H$8&lt;HU1,HT23,IF(HU5&gt;=HU7,IF(Input!$B$10="Berekend",Input!$C$11,Input!$C$12),0))</f>
        <v>0</v>
      </c>
      <c r="HV23" s="94">
        <f>IF(Input!$H$8&lt;HV1,HU23,IF(HV5&gt;=HV7,IF(Input!$B$10="Berekend",Input!$C$11,Input!$C$12),0))</f>
        <v>0</v>
      </c>
      <c r="HW23" s="94">
        <f>IF(Input!$H$8&lt;HW1,HV23,IF(HW5&gt;=HW7,IF(Input!$B$10="Berekend",Input!$C$11,Input!$C$12),0))</f>
        <v>0</v>
      </c>
      <c r="HX23" s="94">
        <f>IF(Input!$H$8&lt;HX1,HW23,IF(HX5&gt;=HX7,IF(Input!$B$10="Berekend",Input!$C$11,Input!$C$12),0))</f>
        <v>0</v>
      </c>
      <c r="HY23" s="94">
        <f>IF(Input!$H$8&lt;HY1,HX23,IF(HY5&gt;=HY7,IF(Input!$B$10="Berekend",Input!$C$11,Input!$C$12),0))</f>
        <v>0</v>
      </c>
      <c r="HZ23" s="94">
        <f>IF(Input!$H$8&lt;HZ1,HY23,IF(HZ5&gt;=HZ7,IF(Input!$B$10="Berekend",Input!$C$11,Input!$C$12),0))</f>
        <v>0</v>
      </c>
      <c r="IA23" s="94">
        <f>IF(Input!$H$8&lt;IA1,HZ23,IF(IA5&gt;=IA7,IF(Input!$B$10="Berekend",Input!$C$11,Input!$C$12),0))</f>
        <v>0</v>
      </c>
      <c r="IB23" s="94">
        <f>IF(Input!$H$8&lt;IB1,IA23,IF(IB5&gt;=IB7,IF(Input!$B$10="Berekend",Input!$C$11,Input!$C$12),0))</f>
        <v>0</v>
      </c>
      <c r="IC23" s="94">
        <f>IF(Input!$H$8&lt;IC1,IB23,IF(IC5&gt;=IC7,IF(Input!$B$10="Berekend",Input!$C$11,Input!$C$12),0))</f>
        <v>0</v>
      </c>
      <c r="ID23" s="94">
        <f>IF(Input!$H$8&lt;ID1,IC23,IF(ID5&gt;=ID7,IF(Input!$B$10="Berekend",Input!$C$11,Input!$C$12),0))</f>
        <v>0</v>
      </c>
      <c r="IE23" s="94">
        <f>IF(Input!$H$8&lt;IE1,ID23,IF(IE5&gt;=IE7,IF(Input!$B$10="Berekend",Input!$C$11,Input!$C$12),0))</f>
        <v>0</v>
      </c>
      <c r="IF23" s="94">
        <f>IF(Input!$H$8&lt;IF1,IE23,IF(IF5&gt;=IF7,IF(Input!$B$10="Berekend",Input!$C$11,Input!$C$12),0))</f>
        <v>0</v>
      </c>
      <c r="IG23" s="94">
        <f>IF(Input!$H$8&lt;IG1,IF23,IF(IG5&gt;=IG7,IF(Input!$B$10="Berekend",Input!$C$11,Input!$C$12),0))</f>
        <v>0</v>
      </c>
      <c r="IH23" s="94">
        <f>IF(Input!$H$8&lt;IH1,IG23,IF(IH5&gt;=IH7,IF(Input!$B$10="Berekend",Input!$C$11,Input!$C$12),0))</f>
        <v>0</v>
      </c>
      <c r="II23" s="94">
        <f>IF(Input!$H$8&lt;II1,IH23,IF(II5&gt;=II7,IF(Input!$B$10="Berekend",Input!$C$11,Input!$C$12),0))</f>
        <v>0</v>
      </c>
      <c r="IJ23" s="94">
        <f>IF(Input!$H$8&lt;IJ1,II23,IF(IJ5&gt;=IJ7,IF(Input!$B$10="Berekend",Input!$C$11,Input!$C$12),0))</f>
        <v>0</v>
      </c>
      <c r="IK23" s="94">
        <f>IF(Input!$H$8&lt;IK1,IJ23,IF(IK5&gt;=IK7,IF(Input!$B$10="Berekend",Input!$C$11,Input!$C$12),0))</f>
        <v>0</v>
      </c>
      <c r="IL23" s="94">
        <f>IF(Input!$H$8&lt;IL1,IK23,IF(IL5&gt;=IL7,IF(Input!$B$10="Berekend",Input!$C$11,Input!$C$12),0))</f>
        <v>0</v>
      </c>
      <c r="IM23" s="94">
        <f>IF(Input!$H$8&lt;IM1,IL23,IF(IM5&gt;=IM7,IF(Input!$B$10="Berekend",Input!$C$11,Input!$C$12),0))</f>
        <v>0</v>
      </c>
      <c r="IN23" s="94">
        <f>IF(Input!$H$8&lt;IN1,IM23,IF(IN5&gt;=IN7,IF(Input!$B$10="Berekend",Input!$C$11,Input!$C$12),0))</f>
        <v>0</v>
      </c>
      <c r="IO23" s="94">
        <f>IF(Input!$H$8&lt;IO1,IN23,IF(IO5&gt;=IO7,IF(Input!$B$10="Berekend",Input!$C$11,Input!$C$12),0))</f>
        <v>0</v>
      </c>
      <c r="IP23" s="94">
        <f>IF(Input!$H$8&lt;IP1,IO23,IF(IP5&gt;=IP7,IF(Input!$B$10="Berekend",Input!$C$11,Input!$C$12),0))</f>
        <v>0</v>
      </c>
      <c r="IQ23" s="94">
        <f>IF(Input!$H$8&lt;IQ1,IP23,IF(IQ5&gt;=IQ7,IF(Input!$B$10="Berekend",Input!$C$11,Input!$C$12),0))</f>
        <v>0</v>
      </c>
      <c r="IR23" s="94">
        <f>IF(Input!$H$8&lt;IR1,IQ23,IF(IR5&gt;=IR7,IF(Input!$B$10="Berekend",Input!$C$11,Input!$C$12),0))</f>
        <v>0</v>
      </c>
      <c r="IS23" s="94">
        <f>IF(Input!$H$8&lt;IS1,IR23,IF(IS5&gt;=IS7,IF(Input!$B$10="Berekend",Input!$C$11,Input!$C$12),0))</f>
        <v>0</v>
      </c>
      <c r="IT23" s="94">
        <f>IF(Input!$H$8&lt;IT1,IS23,IF(IT5&gt;=IT7,IF(Input!$B$10="Berekend",Input!$C$11,Input!$C$12),0))</f>
        <v>0</v>
      </c>
      <c r="IU23" s="94">
        <f>IF(Input!$H$8&lt;IU1,IT23,IF(IU5&gt;=IU7,IF(Input!$B$10="Berekend",Input!$C$11,Input!$C$12),0))</f>
        <v>0</v>
      </c>
      <c r="IV23" s="94">
        <f>IF(Input!$H$8&lt;IV1,IU23,IF(IV5&gt;=IV7,IF(Input!$B$10="Berekend",Input!$C$11,Input!$C$12),0))</f>
        <v>0</v>
      </c>
      <c r="IW23" s="94">
        <f>IF(Input!$H$8&lt;IW1,IV23,IF(IW5&gt;=IW7,IF(Input!$B$10="Berekend",Input!$C$11,Input!$C$12),0))</f>
        <v>0</v>
      </c>
      <c r="IX23" s="94">
        <f>IF(Input!$H$8&lt;IX1,IW23,IF(IX5&gt;=IX7,IF(Input!$B$10="Berekend",Input!$C$11,Input!$C$12),0))</f>
        <v>0</v>
      </c>
      <c r="IY23" s="94">
        <f>IF(Input!$H$8&lt;IY1,IX23,IF(IY5&gt;=IY7,IF(Input!$B$10="Berekend",Input!$C$11,Input!$C$12),0))</f>
        <v>0</v>
      </c>
      <c r="IZ23" s="94">
        <f>IF(Input!$H$8&lt;IZ1,IY23,IF(IZ5&gt;=IZ7,IF(Input!$B$10="Berekend",Input!$C$11,Input!$C$12),0))</f>
        <v>0</v>
      </c>
      <c r="JA23" s="94">
        <f>IF(Input!$H$8&lt;JA1,IZ23,IF(JA5&gt;=JA7,IF(Input!$B$10="Berekend",Input!$C$11,Input!$C$12),0))</f>
        <v>0</v>
      </c>
      <c r="JB23" s="94">
        <f>IF(Input!$H$8&lt;JB1,JA23,IF(JB5&gt;=JB7,IF(Input!$B$10="Berekend",Input!$C$11,Input!$C$12),0))</f>
        <v>0</v>
      </c>
      <c r="JC23" s="94">
        <f>IF(Input!$H$8&lt;JC1,JB23,IF(JC5&gt;=JC7,IF(Input!$B$10="Berekend",Input!$C$11,Input!$C$12),0))</f>
        <v>0</v>
      </c>
      <c r="JD23" s="94">
        <f>IF(Input!$H$8&lt;JD1,JC23,IF(JD5&gt;=JD7,IF(Input!$B$10="Berekend",Input!$C$11,Input!$C$12),0))</f>
        <v>0</v>
      </c>
      <c r="JE23" s="94">
        <f>IF(Input!$H$8&lt;JE1,JD23,IF(JE5&gt;=JE7,IF(Input!$B$10="Berekend",Input!$C$11,Input!$C$12),0))</f>
        <v>0</v>
      </c>
      <c r="JF23" s="94">
        <f>IF(Input!$H$8&lt;JF1,JE23,IF(JF5&gt;=JF7,IF(Input!$B$10="Berekend",Input!$C$11,Input!$C$12),0))</f>
        <v>0</v>
      </c>
      <c r="JG23" s="94">
        <f>IF(Input!$H$8&lt;JG1,JF23,IF(JG5&gt;=JG7,IF(Input!$B$10="Berekend",Input!$C$11,Input!$C$12),0))</f>
        <v>0</v>
      </c>
      <c r="JH23" s="94">
        <f>IF(Input!$H$8&lt;JH1,JG23,IF(JH5&gt;=JH7,IF(Input!$B$10="Berekend",Input!$C$11,Input!$C$12),0))</f>
        <v>0</v>
      </c>
      <c r="JI23" s="94">
        <f>IF(Input!$H$8&lt;JI1,JH23,IF(JI5&gt;=JI7,IF(Input!$B$10="Berekend",Input!$C$11,Input!$C$12),0))</f>
        <v>0</v>
      </c>
      <c r="JJ23" s="94">
        <f>IF(Input!$H$8&lt;JJ1,JI23,IF(JJ5&gt;=JJ7,IF(Input!$B$10="Berekend",Input!$C$11,Input!$C$12),0))</f>
        <v>0</v>
      </c>
      <c r="JK23" s="94">
        <f>IF(Input!$H$8&lt;JK1,JJ23,IF(JK5&gt;=JK7,IF(Input!$B$10="Berekend",Input!$C$11,Input!$C$12),0))</f>
        <v>0</v>
      </c>
      <c r="JL23" s="94">
        <f>IF(Input!$H$8&lt;JL1,JK23,IF(JL5&gt;=JL7,IF(Input!$B$10="Berekend",Input!$C$11,Input!$C$12),0))</f>
        <v>0</v>
      </c>
      <c r="JM23" s="94">
        <f>IF(Input!$H$8&lt;JM1,JL23,IF(JM5&gt;=JM7,IF(Input!$B$10="Berekend",Input!$C$11,Input!$C$12),0))</f>
        <v>0</v>
      </c>
      <c r="JN23" s="94">
        <f>IF(Input!$H$8&lt;JN1,JM23,IF(JN5&gt;=JN7,IF(Input!$B$10="Berekend",Input!$C$11,Input!$C$12),0))</f>
        <v>0</v>
      </c>
      <c r="JO23" s="94">
        <f>IF(Input!$H$8&lt;JO1,JN23,IF(JO5&gt;=JO7,IF(Input!$B$10="Berekend",Input!$C$11,Input!$C$12),0))</f>
        <v>0</v>
      </c>
      <c r="JP23" s="94">
        <f>IF(Input!$H$8&lt;JP1,JO23,IF(JP5&gt;=JP7,IF(Input!$B$10="Berekend",Input!$C$11,Input!$C$12),0))</f>
        <v>0</v>
      </c>
      <c r="JQ23" s="94">
        <f>IF(Input!$H$8&lt;JQ1,JP23,IF(JQ5&gt;=JQ7,IF(Input!$B$10="Berekend",Input!$C$11,Input!$C$12),0))</f>
        <v>0</v>
      </c>
      <c r="JR23" s="94">
        <f>IF(Input!$H$8&lt;JR1,JQ23,IF(JR5&gt;=JR7,IF(Input!$B$10="Berekend",Input!$C$11,Input!$C$12),0))</f>
        <v>0</v>
      </c>
      <c r="JS23" s="94">
        <f>IF(Input!$H$8&lt;JS1,JR23,IF(JS5&gt;=JS7,IF(Input!$B$10="Berekend",Input!$C$11,Input!$C$12),0))</f>
        <v>0</v>
      </c>
      <c r="JT23" s="94">
        <f>IF(Input!$H$8&lt;JT1,JS23,IF(JT5&gt;=JT7,IF(Input!$B$10="Berekend",Input!$C$11,Input!$C$12),0))</f>
        <v>0</v>
      </c>
      <c r="JU23" s="94">
        <f>IF(Input!$H$8&lt;JU1,JT23,IF(JU5&gt;=JU7,IF(Input!$B$10="Berekend",Input!$C$11,Input!$C$12),0))</f>
        <v>0</v>
      </c>
      <c r="JV23" s="94">
        <f>IF(Input!$H$8&lt;JV1,JU23,IF(JV5&gt;=JV7,IF(Input!$B$10="Berekend",Input!$C$11,Input!$C$12),0))</f>
        <v>0</v>
      </c>
      <c r="JW23" s="94">
        <f>IF(Input!$H$8&lt;JW1,JV23,IF(JW5&gt;=JW7,IF(Input!$B$10="Berekend",Input!$C$11,Input!$C$12),0))</f>
        <v>0</v>
      </c>
      <c r="JX23" s="94">
        <f>IF(Input!$H$8&lt;JX1,JW23,IF(JX5&gt;=JX7,IF(Input!$B$10="Berekend",Input!$C$11,Input!$C$12),0))</f>
        <v>0</v>
      </c>
      <c r="JY23" s="94">
        <f>IF(Input!$H$8&lt;JY1,JX23,IF(JY5&gt;=JY7,IF(Input!$B$10="Berekend",Input!$C$11,Input!$C$12),0))</f>
        <v>0</v>
      </c>
      <c r="JZ23" s="94">
        <f>IF(Input!$H$8&lt;JZ1,JY23,IF(JZ5&gt;=JZ7,IF(Input!$B$10="Berekend",Input!$C$11,Input!$C$12),0))</f>
        <v>0</v>
      </c>
      <c r="KA23" s="94">
        <f>IF(Input!$H$8&lt;KA1,JZ23,IF(KA5&gt;=KA7,IF(Input!$B$10="Berekend",Input!$C$11,Input!$C$12),0))</f>
        <v>0</v>
      </c>
      <c r="KB23" s="94">
        <f>IF(Input!$H$8&lt;KB1,KA23,IF(KB5&gt;=KB7,IF(Input!$B$10="Berekend",Input!$C$11,Input!$C$12),0))</f>
        <v>0</v>
      </c>
      <c r="KC23" s="94">
        <f>IF(Input!$H$8&lt;KC1,KB23,IF(KC5&gt;=KC7,IF(Input!$B$10="Berekend",Input!$C$11,Input!$C$12),0))</f>
        <v>0</v>
      </c>
      <c r="KD23" s="94">
        <f>IF(Input!$H$8&lt;KD1,KC23,IF(KD5&gt;=KD7,IF(Input!$B$10="Berekend",Input!$C$11,Input!$C$12),0))</f>
        <v>0</v>
      </c>
      <c r="KE23" s="94">
        <f>IF(Input!$H$8&lt;KE1,KD23,IF(KE5&gt;=KE7,IF(Input!$B$10="Berekend",Input!$C$11,Input!$C$12),0))</f>
        <v>0</v>
      </c>
      <c r="KF23" s="94">
        <f>IF(Input!$H$8&lt;KF1,KE23,IF(KF5&gt;=KF7,IF(Input!$B$10="Berekend",Input!$C$11,Input!$C$12),0))</f>
        <v>0</v>
      </c>
      <c r="KG23" s="94">
        <f>IF(Input!$H$8&lt;KG1,KF23,IF(KG5&gt;=KG7,IF(Input!$B$10="Berekend",Input!$C$11,Input!$C$12),0))</f>
        <v>0</v>
      </c>
      <c r="KH23" s="94">
        <f>IF(Input!$H$8&lt;KH1,KG23,IF(KH5&gt;=KH7,IF(Input!$B$10="Berekend",Input!$C$11,Input!$C$12),0))</f>
        <v>0</v>
      </c>
      <c r="KI23" s="94">
        <f>IF(Input!$H$8&lt;KI1,KH23,IF(KI5&gt;=KI7,IF(Input!$B$10="Berekend",Input!$C$11,Input!$C$12),0))</f>
        <v>0</v>
      </c>
      <c r="KJ23" s="94">
        <f>IF(Input!$H$8&lt;KJ1,KI23,IF(KJ5&gt;=KJ7,IF(Input!$B$10="Berekend",Input!$C$11,Input!$C$12),0))</f>
        <v>0</v>
      </c>
      <c r="KK23" s="94">
        <f>IF(Input!$H$8&lt;KK1,KJ23,IF(KK5&gt;=KK7,IF(Input!$B$10="Berekend",Input!$C$11,Input!$C$12),0))</f>
        <v>0</v>
      </c>
      <c r="KL23" s="94">
        <f>IF(Input!$H$8&lt;KL1,KK23,IF(KL5&gt;=KL7,IF(Input!$B$10="Berekend",Input!$C$11,Input!$C$12),0))</f>
        <v>0</v>
      </c>
      <c r="KM23" s="94">
        <f>IF(Input!$H$8&lt;KM1,KL23,IF(KM5&gt;=KM7,IF(Input!$B$10="Berekend",Input!$C$11,Input!$C$12),0))</f>
        <v>0</v>
      </c>
      <c r="KN23" s="94">
        <f>IF(Input!$H$8&lt;KN1,KM23,IF(KN5&gt;=KN7,IF(Input!$B$10="Berekend",Input!$C$11,Input!$C$12),0))</f>
        <v>0</v>
      </c>
      <c r="KO23" s="94">
        <f>IF(Input!$H$8&lt;KO1,KN23,IF(KO5&gt;=KO7,IF(Input!$B$10="Berekend",Input!$C$11,Input!$C$12),0))</f>
        <v>0</v>
      </c>
      <c r="KP23" s="94">
        <f>IF(Input!$H$8&lt;KP1,KO23,IF(KP5&gt;=KP7,IF(Input!$B$10="Berekend",Input!$C$11,Input!$C$12),0))</f>
        <v>0</v>
      </c>
      <c r="KQ23" s="94">
        <f>IF(Input!$H$8&lt;KQ1,KP23,IF(KQ5&gt;=KQ7,IF(Input!$B$10="Berekend",Input!$C$11,Input!$C$12),0))</f>
        <v>0</v>
      </c>
      <c r="KR23" s="94">
        <f>IF(Input!$H$8&lt;KR1,KQ23,IF(KR5&gt;=KR7,IF(Input!$B$10="Berekend",Input!$C$11,Input!$C$12),0))</f>
        <v>0</v>
      </c>
      <c r="KS23" s="94">
        <f>IF(Input!$H$8&lt;KS1,KR23,IF(KS5&gt;=KS7,IF(Input!$B$10="Berekend",Input!$C$11,Input!$C$12),0))</f>
        <v>0</v>
      </c>
      <c r="KT23" s="94">
        <f>IF(Input!$H$8&lt;KT1,KS23,IF(KT5&gt;=KT7,IF(Input!$B$10="Berekend",Input!$C$11,Input!$C$12),0))</f>
        <v>0</v>
      </c>
      <c r="KU23" s="94">
        <f>IF(Input!$H$8&lt;KU1,KT23,IF(KU5&gt;=KU7,IF(Input!$B$10="Berekend",Input!$C$11,Input!$C$12),0))</f>
        <v>0</v>
      </c>
      <c r="KV23" s="94">
        <f>IF(Input!$H$8&lt;KV1,KU23,IF(KV5&gt;=KV7,IF(Input!$B$10="Berekend",Input!$C$11,Input!$C$12),0))</f>
        <v>0</v>
      </c>
      <c r="KW23" s="94">
        <f>IF(Input!$H$8&lt;KW1,KV23,IF(KW5&gt;=KW7,IF(Input!$B$10="Berekend",Input!$C$11,Input!$C$12),0))</f>
        <v>0</v>
      </c>
      <c r="KX23" s="94">
        <f>IF(Input!$H$8&lt;KX1,KW23,IF(KX5&gt;=KX7,IF(Input!$B$10="Berekend",Input!$C$11,Input!$C$12),0))</f>
        <v>0</v>
      </c>
      <c r="KY23" s="94">
        <f>IF(Input!$H$8&lt;KY1,KX23,IF(KY5&gt;=KY7,IF(Input!$B$10="Berekend",Input!$C$11,Input!$C$12),0))</f>
        <v>0</v>
      </c>
      <c r="KZ23" s="94">
        <f>IF(Input!$H$8&lt;KZ1,KY23,IF(KZ5&gt;=KZ7,IF(Input!$B$10="Berekend",Input!$C$11,Input!$C$12),0))</f>
        <v>0</v>
      </c>
      <c r="LA23" s="94">
        <f>IF(Input!$H$8&lt;LA1,KZ23,IF(LA5&gt;=LA7,IF(Input!$B$10="Berekend",Input!$C$11,Input!$C$12),0))</f>
        <v>0</v>
      </c>
      <c r="LB23" s="94">
        <f>IF(Input!$H$8&lt;LB1,LA23,IF(LB5&gt;=LB7,IF(Input!$B$10="Berekend",Input!$C$11,Input!$C$12),0))</f>
        <v>0</v>
      </c>
      <c r="LC23" s="94">
        <f>IF(Input!$H$8&lt;LC1,LB23,IF(LC5&gt;=LC7,IF(Input!$B$10="Berekend",Input!$C$11,Input!$C$12),0))</f>
        <v>0</v>
      </c>
      <c r="LD23" s="94">
        <f>IF(Input!$H$8&lt;LD1,LC23,IF(LD5&gt;=LD7,IF(Input!$B$10="Berekend",Input!$C$11,Input!$C$12),0))</f>
        <v>0</v>
      </c>
      <c r="LE23" s="94">
        <f>IF(Input!$H$8&lt;LE1,LD23,IF(LE5&gt;=LE7,IF(Input!$B$10="Berekend",Input!$C$11,Input!$C$12),0))</f>
        <v>0</v>
      </c>
      <c r="LF23" s="94">
        <f>IF(Input!$H$8&lt;LF1,LE23,IF(LF5&gt;=LF7,IF(Input!$B$10="Berekend",Input!$C$11,Input!$C$12),0))</f>
        <v>0</v>
      </c>
      <c r="LG23" s="94">
        <f>IF(Input!$H$8&lt;LG1,LF23,IF(LG5&gt;=LG7,IF(Input!$B$10="Berekend",Input!$C$11,Input!$C$12),0))</f>
        <v>0</v>
      </c>
      <c r="LH23" s="94">
        <f>IF(Input!$H$8&lt;LH1,LG23,IF(LH5&gt;=LH7,IF(Input!$B$10="Berekend",Input!$C$11,Input!$C$12),0))</f>
        <v>0</v>
      </c>
      <c r="LI23" s="94">
        <f>IF(Input!$H$8&lt;LI1,LH23,IF(LI5&gt;=LI7,IF(Input!$B$10="Berekend",Input!$C$11,Input!$C$12),0))</f>
        <v>0</v>
      </c>
      <c r="LJ23" s="94">
        <f>IF(Input!$H$8&lt;LJ1,LI23,IF(LJ5&gt;=LJ7,IF(Input!$B$10="Berekend",Input!$C$11,Input!$C$12),0))</f>
        <v>0</v>
      </c>
      <c r="LK23" s="94">
        <f>IF(Input!$H$8&lt;LK1,LJ23,IF(LK5&gt;=LK7,IF(Input!$B$10="Berekend",Input!$C$11,Input!$C$12),0))</f>
        <v>0</v>
      </c>
      <c r="LL23" s="94">
        <f>IF(Input!$H$8&lt;LL1,LK23,IF(LL5&gt;=LL7,IF(Input!$B$10="Berekend",Input!$C$11,Input!$C$12),0))</f>
        <v>0</v>
      </c>
      <c r="LM23" s="94">
        <f>IF(Input!$H$8&lt;LM1,LL23,IF(LM5&gt;=LM7,IF(Input!$B$10="Berekend",Input!$C$11,Input!$C$12),0))</f>
        <v>0</v>
      </c>
      <c r="LN23" s="94">
        <f>IF(Input!$H$8&lt;LN1,LM23,IF(LN5&gt;=LN7,IF(Input!$B$10="Berekend",Input!$C$11,Input!$C$12),0))</f>
        <v>0</v>
      </c>
      <c r="LO23" s="94">
        <f>IF(Input!$H$8&lt;LO1,LN23,IF(LO5&gt;=LO7,IF(Input!$B$10="Berekend",Input!$C$11,Input!$C$12),0))</f>
        <v>0</v>
      </c>
      <c r="LP23" s="94">
        <f>IF(Input!$H$8&lt;LP1,LO23,IF(LP5&gt;=LP7,IF(Input!$B$10="Berekend",Input!$C$11,Input!$C$12),0))</f>
        <v>0</v>
      </c>
      <c r="LQ23" s="94">
        <f>IF(Input!$H$8&lt;LQ1,LP23,IF(LQ5&gt;=LQ7,IF(Input!$B$10="Berekend",Input!$C$11,Input!$C$12),0))</f>
        <v>0</v>
      </c>
      <c r="LR23" s="94">
        <f>IF(Input!$H$8&lt;LR1,LQ23,IF(LR5&gt;=LR7,IF(Input!$B$10="Berekend",Input!$C$11,Input!$C$12),0))</f>
        <v>0</v>
      </c>
      <c r="LS23" s="94">
        <f>IF(Input!$H$8&lt;LS1,LR23,IF(LS5&gt;=LS7,IF(Input!$B$10="Berekend",Input!$C$11,Input!$C$12),0))</f>
        <v>0</v>
      </c>
      <c r="LT23" s="94">
        <f>IF(Input!$H$8&lt;LT1,LS23,IF(LT5&gt;=LT7,IF(Input!$B$10="Berekend",Input!$C$11,Input!$C$12),0))</f>
        <v>0</v>
      </c>
      <c r="LU23" s="94">
        <f>IF(Input!$H$8&lt;LU1,LT23,IF(LU5&gt;=LU7,IF(Input!$B$10="Berekend",Input!$C$11,Input!$C$12),0))</f>
        <v>0</v>
      </c>
      <c r="LV23" s="94">
        <f>IF(Input!$H$8&lt;LV1,LU23,IF(LV5&gt;=LV7,IF(Input!$B$10="Berekend",Input!$C$11,Input!$C$12),0))</f>
        <v>0</v>
      </c>
      <c r="LW23" s="94">
        <f>IF(Input!$H$8&lt;LW1,LV23,IF(LW5&gt;=LW7,IF(Input!$B$10="Berekend",Input!$C$11,Input!$C$12),0))</f>
        <v>0</v>
      </c>
      <c r="LX23" s="94">
        <f>IF(Input!$H$8&lt;LX1,LW23,IF(LX5&gt;=LX7,IF(Input!$B$10="Berekend",Input!$C$11,Input!$C$12),0))</f>
        <v>0</v>
      </c>
      <c r="LY23" s="94">
        <f>IF(Input!$H$8&lt;LY1,LX23,IF(LY5&gt;=LY7,IF(Input!$B$10="Berekend",Input!$C$11,Input!$C$12),0))</f>
        <v>0</v>
      </c>
      <c r="LZ23" s="94">
        <f>IF(Input!$H$8&lt;LZ1,LY23,IF(LZ5&gt;=LZ7,IF(Input!$B$10="Berekend",Input!$C$11,Input!$C$12),0))</f>
        <v>0</v>
      </c>
      <c r="MA23" s="94">
        <f>IF(Input!$H$8&lt;MA1,LZ23,IF(MA5&gt;=MA7,IF(Input!$B$10="Berekend",Input!$C$11,Input!$C$12),0))</f>
        <v>0</v>
      </c>
      <c r="MB23" s="94">
        <f>IF(Input!$H$8&lt;MB1,MA23,IF(MB5&gt;=MB7,IF(Input!$B$10="Berekend",Input!$C$11,Input!$C$12),0))</f>
        <v>0</v>
      </c>
      <c r="MC23" s="94">
        <f>IF(Input!$H$8&lt;MC1,MB23,IF(MC5&gt;=MC7,IF(Input!$B$10="Berekend",Input!$C$11,Input!$C$12),0))</f>
        <v>0</v>
      </c>
      <c r="MD23" s="94">
        <f>IF(Input!$H$8&lt;MD1,MC23,IF(MD5&gt;=MD7,IF(Input!$B$10="Berekend",Input!$C$11,Input!$C$12),0))</f>
        <v>0</v>
      </c>
      <c r="ME23" s="94">
        <f>IF(Input!$H$8&lt;ME1,MD23,IF(ME5&gt;=ME7,IF(Input!$B$10="Berekend",Input!$C$11,Input!$C$12),0))</f>
        <v>0</v>
      </c>
      <c r="MF23" s="94">
        <f>IF(Input!$H$8&lt;MF1,ME23,IF(MF5&gt;=MF7,IF(Input!$B$10="Berekend",Input!$C$11,Input!$C$12),0))</f>
        <v>0</v>
      </c>
      <c r="MG23" s="94">
        <f>IF(Input!$H$8&lt;MG1,MF23,IF(MG5&gt;=MG7,IF(Input!$B$10="Berekend",Input!$C$11,Input!$C$12),0))</f>
        <v>0</v>
      </c>
      <c r="MH23" s="94">
        <f>IF(Input!$H$8&lt;MH1,MG23,IF(MH5&gt;=MH7,IF(Input!$B$10="Berekend",Input!$C$11,Input!$C$12),0))</f>
        <v>0</v>
      </c>
      <c r="MI23" s="94">
        <f>IF(Input!$H$8&lt;MI1,MH23,IF(MI5&gt;=MI7,IF(Input!$B$10="Berekend",Input!$C$11,Input!$C$12),0))</f>
        <v>0</v>
      </c>
      <c r="MJ23" s="94">
        <f>IF(Input!$H$8&lt;MJ1,MI23,IF(MJ5&gt;=MJ7,IF(Input!$B$10="Berekend",Input!$C$11,Input!$C$12),0))</f>
        <v>0</v>
      </c>
      <c r="MK23" s="94">
        <f>IF(Input!$H$8&lt;MK1,MJ23,IF(MK5&gt;=MK7,IF(Input!$B$10="Berekend",Input!$C$11,Input!$C$12),0))</f>
        <v>0</v>
      </c>
      <c r="ML23" s="94">
        <f>IF(Input!$H$8&lt;ML1,MK23,IF(ML5&gt;=ML7,IF(Input!$B$10="Berekend",Input!$C$11,Input!$C$12),0))</f>
        <v>0</v>
      </c>
      <c r="MM23" s="94">
        <f>IF(Input!$H$8&lt;MM1,ML23,IF(MM5&gt;=MM7,IF(Input!$B$10="Berekend",Input!$C$11,Input!$C$12),0))</f>
        <v>0</v>
      </c>
      <c r="MN23" s="94">
        <f>IF(Input!$H$8&lt;MN1,MM23,IF(MN5&gt;=MN7,IF(Input!$B$10="Berekend",Input!$C$11,Input!$C$12),0))</f>
        <v>0</v>
      </c>
      <c r="MO23" s="94">
        <f>IF(Input!$H$8&lt;MO1,MN23,IF(MO5&gt;=MO7,IF(Input!$B$10="Berekend",Input!$C$11,Input!$C$12),0))</f>
        <v>0</v>
      </c>
      <c r="MP23" s="94">
        <f>IF(Input!$H$8&lt;MP1,MO23,IF(MP5&gt;=MP7,IF(Input!$B$10="Berekend",Input!$C$11,Input!$C$12),0))</f>
        <v>0</v>
      </c>
      <c r="MQ23" s="94">
        <f>IF(Input!$H$8&lt;MQ1,MP23,IF(MQ5&gt;=MQ7,IF(Input!$B$10="Berekend",Input!$C$11,Input!$C$12),0))</f>
        <v>0</v>
      </c>
      <c r="MR23" s="94">
        <f>IF(Input!$H$8&lt;MR1,MQ23,IF(MR5&gt;=MR7,IF(Input!$B$10="Berekend",Input!$C$11,Input!$C$12),0))</f>
        <v>0</v>
      </c>
      <c r="MS23" s="94">
        <f>IF(Input!$H$8&lt;MS1,MR23,IF(MS5&gt;=MS7,IF(Input!$B$10="Berekend",Input!$C$11,Input!$C$12),0))</f>
        <v>0</v>
      </c>
      <c r="MT23" s="94">
        <f>IF(Input!$H$8&lt;MT1,MS23,IF(MT5&gt;=MT7,IF(Input!$B$10="Berekend",Input!$C$11,Input!$C$12),0))</f>
        <v>0</v>
      </c>
      <c r="MU23" s="94">
        <f>IF(Input!$H$8&lt;MU1,MT23,IF(MU5&gt;=MU7,IF(Input!$B$10="Berekend",Input!$C$11,Input!$C$12),0))</f>
        <v>0</v>
      </c>
      <c r="MV23" s="94">
        <f>IF(Input!$H$8&lt;MV1,MU23,IF(MV5&gt;=MV7,IF(Input!$B$10="Berekend",Input!$C$11,Input!$C$12),0))</f>
        <v>0</v>
      </c>
      <c r="MW23" s="94">
        <f>IF(Input!$H$8&lt;MW1,MV23,IF(MW5&gt;=MW7,IF(Input!$B$10="Berekend",Input!$C$11,Input!$C$12),0))</f>
        <v>0</v>
      </c>
      <c r="MX23" s="94">
        <f>IF(Input!$H$8&lt;MX1,MW23,IF(MX5&gt;=MX7,IF(Input!$B$10="Berekend",Input!$C$11,Input!$C$12),0))</f>
        <v>0</v>
      </c>
      <c r="MY23" s="94">
        <f>IF(Input!$H$8&lt;MY1,MX23,IF(MY5&gt;=MY7,IF(Input!$B$10="Berekend",Input!$C$11,Input!$C$12),0))</f>
        <v>0</v>
      </c>
      <c r="MZ23" s="94">
        <f>IF(Input!$H$8&lt;MZ1,MY23,IF(MZ5&gt;=MZ7,IF(Input!$B$10="Berekend",Input!$C$11,Input!$C$12),0))</f>
        <v>0</v>
      </c>
    </row>
    <row r="24" spans="1:364" hidden="1" outlineLevel="2" x14ac:dyDescent="0.2">
      <c r="A24" s="1" t="s">
        <v>45</v>
      </c>
      <c r="B24" s="1" t="s">
        <v>253</v>
      </c>
      <c r="E24" s="14">
        <f>IF(Input!$C$4&lt;&gt;"",IF(AND(E$1&gt;=Input!$H$28,E$1&lt;=Input!$I$28),Input!$B$28,0),0)</f>
        <v>0</v>
      </c>
      <c r="F24" s="94">
        <f>IF(Input!$H$8&lt;F1,E24,IF(Input!$C$4&lt;&gt;"",IF(AND(F$1&gt;=Input!$H$28,F$1&lt;=Input!$I$28),Input!$B$28,0),0))</f>
        <v>0</v>
      </c>
      <c r="G24" s="94">
        <f>IF(Input!$H$8&lt;G1,F24,IF(Input!$C$4&lt;&gt;"",IF(AND(G$1&gt;=Input!$H$28,G$1&lt;=Input!$I$28),Input!$B$28,0),0))</f>
        <v>0</v>
      </c>
      <c r="H24" s="94">
        <f>IF(Input!$H$8&lt;H1,G24,IF(Input!$C$4&lt;&gt;"",IF(AND(H$1&gt;=Input!$H$28,H$1&lt;=Input!$I$28),Input!$B$28,0),0))</f>
        <v>0</v>
      </c>
      <c r="I24" s="94">
        <f>IF(Input!$H$8&lt;I1,H24,IF(Input!$C$4&lt;&gt;"",IF(AND(I$1&gt;=Input!$H$28,I$1&lt;=Input!$I$28),Input!$B$28,0),0))</f>
        <v>0</v>
      </c>
      <c r="J24" s="94">
        <f>IF(Input!$H$8&lt;J1,I24,IF(Input!$C$4&lt;&gt;"",IF(AND(J$1&gt;=Input!$H$28,J$1&lt;=Input!$I$28),Input!$B$28,0),0))</f>
        <v>0</v>
      </c>
      <c r="K24" s="94">
        <f>IF(Input!$H$8&lt;K1,J24,IF(Input!$C$4&lt;&gt;"",IF(AND(K$1&gt;=Input!$H$28,K$1&lt;=Input!$I$28),Input!$B$28,0),0))</f>
        <v>0</v>
      </c>
      <c r="L24" s="94">
        <f>IF(Input!$H$8&lt;L1,K24,IF(Input!$C$4&lt;&gt;"",IF(AND(L$1&gt;=Input!$H$28,L$1&lt;=Input!$I$28),Input!$B$28,0),0))</f>
        <v>0</v>
      </c>
      <c r="M24" s="94">
        <f>IF(Input!$H$8&lt;M1,L24,IF(Input!$C$4&lt;&gt;"",IF(AND(M$1&gt;=Input!$H$28,M$1&lt;=Input!$I$28),Input!$B$28,0),0))</f>
        <v>0</v>
      </c>
      <c r="N24" s="94">
        <f>IF(Input!$H$8&lt;N1,M24,IF(Input!$C$4&lt;&gt;"",IF(AND(N$1&gt;=Input!$H$28,N$1&lt;=Input!$I$28),Input!$B$28,0),0))</f>
        <v>0</v>
      </c>
      <c r="O24" s="94">
        <f>IF(Input!$H$8&lt;O1,N24,IF(Input!$C$4&lt;&gt;"",IF(AND(O$1&gt;=Input!$H$28,O$1&lt;=Input!$I$28),Input!$B$28,0),0))</f>
        <v>0</v>
      </c>
      <c r="P24" s="94">
        <f>IF(Input!$H$8&lt;P1,O24,IF(Input!$C$4&lt;&gt;"",IF(AND(P$1&gt;=Input!$H$28,P$1&lt;=Input!$I$28),Input!$B$28,0),0))</f>
        <v>0</v>
      </c>
      <c r="Q24" s="94">
        <f>IF(Input!$H$8&lt;Q1,P24,IF(Input!$C$4&lt;&gt;"",IF(AND(Q$1&gt;=Input!$H$28,Q$1&lt;=Input!$I$28),Input!$B$28,0),0))</f>
        <v>0</v>
      </c>
      <c r="R24" s="94">
        <f>IF(Input!$H$8&lt;R1,Q24,IF(Input!$C$4&lt;&gt;"",IF(AND(R$1&gt;=Input!$H$28,R$1&lt;=Input!$I$28),Input!$B$28,0),0))</f>
        <v>0</v>
      </c>
      <c r="S24" s="94">
        <f>IF(Input!$H$8&lt;S1,R24,IF(Input!$C$4&lt;&gt;"",IF(AND(S$1&gt;=Input!$H$28,S$1&lt;=Input!$I$28),Input!$B$28,0),0))</f>
        <v>0</v>
      </c>
      <c r="T24" s="94">
        <f>IF(Input!$H$8&lt;T1,S24,IF(Input!$C$4&lt;&gt;"",IF(AND(T$1&gt;=Input!$H$28,T$1&lt;=Input!$I$28),Input!$B$28,0),0))</f>
        <v>0</v>
      </c>
      <c r="U24" s="94">
        <f>IF(Input!$H$8&lt;U1,T24,IF(Input!$C$4&lt;&gt;"",IF(AND(U$1&gt;=Input!$H$28,U$1&lt;=Input!$I$28),Input!$B$28,0),0))</f>
        <v>0</v>
      </c>
      <c r="V24" s="94">
        <f>IF(Input!$H$8&lt;V1,U24,IF(Input!$C$4&lt;&gt;"",IF(AND(V$1&gt;=Input!$H$28,V$1&lt;=Input!$I$28),Input!$B$28,0),0))</f>
        <v>0</v>
      </c>
      <c r="W24" s="94">
        <f>IF(Input!$H$8&lt;W1,V24,IF(Input!$C$4&lt;&gt;"",IF(AND(W$1&gt;=Input!$H$28,W$1&lt;=Input!$I$28),Input!$B$28,0),0))</f>
        <v>0</v>
      </c>
      <c r="X24" s="94">
        <f>IF(Input!$H$8&lt;X1,W24,IF(Input!$C$4&lt;&gt;"",IF(AND(X$1&gt;=Input!$H$28,X$1&lt;=Input!$I$28),Input!$B$28,0),0))</f>
        <v>0</v>
      </c>
      <c r="Y24" s="94">
        <f>IF(Input!$H$8&lt;Y1,X24,IF(Input!$C$4&lt;&gt;"",IF(AND(Y$1&gt;=Input!$H$28,Y$1&lt;=Input!$I$28),Input!$B$28,0),0))</f>
        <v>0</v>
      </c>
      <c r="Z24" s="94">
        <f>IF(Input!$H$8&lt;Z1,Y24,IF(Input!$C$4&lt;&gt;"",IF(AND(Z$1&gt;=Input!$H$28,Z$1&lt;=Input!$I$28),Input!$B$28,0),0))</f>
        <v>0</v>
      </c>
      <c r="AA24" s="94">
        <f>IF(Input!$H$8&lt;AA1,Z24,IF(Input!$C$4&lt;&gt;"",IF(AND(AA$1&gt;=Input!$H$28,AA$1&lt;=Input!$I$28),Input!$B$28,0),0))</f>
        <v>0</v>
      </c>
      <c r="AB24" s="94">
        <f>IF(Input!$H$8&lt;AB1,AA24,IF(Input!$C$4&lt;&gt;"",IF(AND(AB$1&gt;=Input!$H$28,AB$1&lt;=Input!$I$28),Input!$B$28,0),0))</f>
        <v>0</v>
      </c>
      <c r="AC24" s="94">
        <f>IF(Input!$H$8&lt;AC1,AB24,IF(Input!$C$4&lt;&gt;"",IF(AND(AC$1&gt;=Input!$H$28,AC$1&lt;=Input!$I$28),Input!$B$28,0),0))</f>
        <v>0</v>
      </c>
      <c r="AD24" s="94">
        <f>IF(Input!$H$8&lt;AD1,AC24,IF(Input!$C$4&lt;&gt;"",IF(AND(AD$1&gt;=Input!$H$28,AD$1&lt;=Input!$I$28),Input!$B$28,0),0))</f>
        <v>0</v>
      </c>
      <c r="AE24" s="94">
        <f>IF(Input!$H$8&lt;AE1,AD24,IF(Input!$C$4&lt;&gt;"",IF(AND(AE$1&gt;=Input!$H$28,AE$1&lt;=Input!$I$28),Input!$B$28,0),0))</f>
        <v>0</v>
      </c>
      <c r="AF24" s="94">
        <f>IF(Input!$H$8&lt;AF1,AE24,IF(Input!$C$4&lt;&gt;"",IF(AND(AF$1&gt;=Input!$H$28,AF$1&lt;=Input!$I$28),Input!$B$28,0),0))</f>
        <v>0</v>
      </c>
      <c r="AG24" s="94">
        <f>IF(Input!$H$8&lt;AG1,AF24,IF(Input!$C$4&lt;&gt;"",IF(AND(AG$1&gt;=Input!$H$28,AG$1&lt;=Input!$I$28),Input!$B$28,0),0))</f>
        <v>0</v>
      </c>
      <c r="AH24" s="94">
        <f>IF(Input!$H$8&lt;AH1,AG24,IF(Input!$C$4&lt;&gt;"",IF(AND(AH$1&gt;=Input!$H$28,AH$1&lt;=Input!$I$28),Input!$B$28,0),0))</f>
        <v>0</v>
      </c>
      <c r="AI24" s="94">
        <f>IF(Input!$H$8&lt;AI1,AH24,IF(Input!$C$4&lt;&gt;"",IF(AND(AI$1&gt;=Input!$H$28,AI$1&lt;=Input!$I$28),Input!$B$28,0),0))</f>
        <v>0</v>
      </c>
      <c r="AJ24" s="94">
        <f>IF(Input!$H$8&lt;AJ1,AI24,IF(Input!$C$4&lt;&gt;"",IF(AND(AJ$1&gt;=Input!$H$28,AJ$1&lt;=Input!$I$28),Input!$B$28,0),0))</f>
        <v>0</v>
      </c>
      <c r="AK24" s="94">
        <f>IF(Input!$H$8&lt;AK1,AJ24,IF(Input!$C$4&lt;&gt;"",IF(AND(AK$1&gt;=Input!$H$28,AK$1&lt;=Input!$I$28),Input!$B$28,0),0))</f>
        <v>0</v>
      </c>
      <c r="AL24" s="94">
        <f>IF(Input!$H$8&lt;AL1,AK24,IF(Input!$C$4&lt;&gt;"",IF(AND(AL$1&gt;=Input!$H$28,AL$1&lt;=Input!$I$28),Input!$B$28,0),0))</f>
        <v>0</v>
      </c>
      <c r="AM24" s="94">
        <f>IF(Input!$H$8&lt;AM1,AL24,IF(Input!$C$4&lt;&gt;"",IF(AND(AM$1&gt;=Input!$H$28,AM$1&lt;=Input!$I$28),Input!$B$28,0),0))</f>
        <v>0</v>
      </c>
      <c r="AN24" s="94">
        <f>IF(Input!$H$8&lt;AN1,AM24,IF(Input!$C$4&lt;&gt;"",IF(AND(AN$1&gt;=Input!$H$28,AN$1&lt;=Input!$I$28),Input!$B$28,0),0))</f>
        <v>0</v>
      </c>
      <c r="AO24" s="94">
        <f>IF(Input!$H$8&lt;AO1,AN24,IF(Input!$C$4&lt;&gt;"",IF(AND(AO$1&gt;=Input!$H$28,AO$1&lt;=Input!$I$28),Input!$B$28,0),0))</f>
        <v>0</v>
      </c>
      <c r="AP24" s="94">
        <f>IF(Input!$H$8&lt;AP1,AO24,IF(Input!$C$4&lt;&gt;"",IF(AND(AP$1&gt;=Input!$H$28,AP$1&lt;=Input!$I$28),Input!$B$28,0),0))</f>
        <v>0</v>
      </c>
      <c r="AQ24" s="94">
        <f>IF(Input!$H$8&lt;AQ1,AP24,IF(Input!$C$4&lt;&gt;"",IF(AND(AQ$1&gt;=Input!$H$28,AQ$1&lt;=Input!$I$28),Input!$B$28,0),0))</f>
        <v>0</v>
      </c>
      <c r="AR24" s="94">
        <f>IF(Input!$H$8&lt;AR1,AQ24,IF(Input!$C$4&lt;&gt;"",IF(AND(AR$1&gt;=Input!$H$28,AR$1&lt;=Input!$I$28),Input!$B$28,0),0))</f>
        <v>0</v>
      </c>
      <c r="AS24" s="94">
        <f>IF(Input!$H$8&lt;AS1,AR24,IF(Input!$C$4&lt;&gt;"",IF(AND(AS$1&gt;=Input!$H$28,AS$1&lt;=Input!$I$28),Input!$B$28,0),0))</f>
        <v>0</v>
      </c>
      <c r="AT24" s="94">
        <f>IF(Input!$H$8&lt;AT1,AS24,IF(Input!$C$4&lt;&gt;"",IF(AND(AT$1&gt;=Input!$H$28,AT$1&lt;=Input!$I$28),Input!$B$28,0),0))</f>
        <v>0</v>
      </c>
      <c r="AU24" s="94">
        <f>IF(Input!$H$8&lt;AU1,AT24,IF(Input!$C$4&lt;&gt;"",IF(AND(AU$1&gt;=Input!$H$28,AU$1&lt;=Input!$I$28),Input!$B$28,0),0))</f>
        <v>0</v>
      </c>
      <c r="AV24" s="94">
        <f>IF(Input!$H$8&lt;AV1,AU24,IF(Input!$C$4&lt;&gt;"",IF(AND(AV$1&gt;=Input!$H$28,AV$1&lt;=Input!$I$28),Input!$B$28,0),0))</f>
        <v>0</v>
      </c>
      <c r="AW24" s="94">
        <f>IF(Input!$H$8&lt;AW1,AV24,IF(Input!$C$4&lt;&gt;"",IF(AND(AW$1&gt;=Input!$H$28,AW$1&lt;=Input!$I$28),Input!$B$28,0),0))</f>
        <v>0</v>
      </c>
      <c r="AX24" s="94">
        <f>IF(Input!$H$8&lt;AX1,AW24,IF(Input!$C$4&lt;&gt;"",IF(AND(AX$1&gt;=Input!$H$28,AX$1&lt;=Input!$I$28),Input!$B$28,0),0))</f>
        <v>0</v>
      </c>
      <c r="AY24" s="94">
        <f>IF(Input!$H$8&lt;AY1,AX24,IF(Input!$C$4&lt;&gt;"",IF(AND(AY$1&gt;=Input!$H$28,AY$1&lt;=Input!$I$28),Input!$B$28,0),0))</f>
        <v>0</v>
      </c>
      <c r="AZ24" s="94">
        <f>IF(Input!$H$8&lt;AZ1,AY24,IF(Input!$C$4&lt;&gt;"",IF(AND(AZ$1&gt;=Input!$H$28,AZ$1&lt;=Input!$I$28),Input!$B$28,0),0))</f>
        <v>0</v>
      </c>
      <c r="BA24" s="94">
        <f>IF(Input!$H$8&lt;BA1,AZ24,IF(Input!$C$4&lt;&gt;"",IF(AND(BA$1&gt;=Input!$H$28,BA$1&lt;=Input!$I$28),Input!$B$28,0),0))</f>
        <v>0</v>
      </c>
      <c r="BB24" s="94">
        <f>IF(Input!$H$8&lt;BB1,BA24,IF(Input!$C$4&lt;&gt;"",IF(AND(BB$1&gt;=Input!$H$28,BB$1&lt;=Input!$I$28),Input!$B$28,0),0))</f>
        <v>0</v>
      </c>
      <c r="BC24" s="94">
        <f>IF(Input!$H$8&lt;BC1,BB24,IF(Input!$C$4&lt;&gt;"",IF(AND(BC$1&gt;=Input!$H$28,BC$1&lt;=Input!$I$28),Input!$B$28,0),0))</f>
        <v>0</v>
      </c>
      <c r="BD24" s="94">
        <f>IF(Input!$H$8&lt;BD1,BC24,IF(Input!$C$4&lt;&gt;"",IF(AND(BD$1&gt;=Input!$H$28,BD$1&lt;=Input!$I$28),Input!$B$28,0),0))</f>
        <v>0</v>
      </c>
      <c r="BE24" s="94">
        <f>IF(Input!$H$8&lt;BE1,BD24,IF(Input!$C$4&lt;&gt;"",IF(AND(BE$1&gt;=Input!$H$28,BE$1&lt;=Input!$I$28),Input!$B$28,0),0))</f>
        <v>0</v>
      </c>
      <c r="BF24" s="94">
        <f>IF(Input!$H$8&lt;BF1,BE24,IF(Input!$C$4&lt;&gt;"",IF(AND(BF$1&gt;=Input!$H$28,BF$1&lt;=Input!$I$28),Input!$B$28,0),0))</f>
        <v>0</v>
      </c>
      <c r="BG24" s="94">
        <f>IF(Input!$H$8&lt;BG1,BF24,IF(Input!$C$4&lt;&gt;"",IF(AND(BG$1&gt;=Input!$H$28,BG$1&lt;=Input!$I$28),Input!$B$28,0),0))</f>
        <v>0</v>
      </c>
      <c r="BH24" s="94">
        <f>IF(Input!$H$8&lt;BH1,BG24,IF(Input!$C$4&lt;&gt;"",IF(AND(BH$1&gt;=Input!$H$28,BH$1&lt;=Input!$I$28),Input!$B$28,0),0))</f>
        <v>0</v>
      </c>
      <c r="BI24" s="94">
        <f>IF(Input!$H$8&lt;BI1,BH24,IF(Input!$C$4&lt;&gt;"",IF(AND(BI$1&gt;=Input!$H$28,BI$1&lt;=Input!$I$28),Input!$B$28,0),0))</f>
        <v>0</v>
      </c>
      <c r="BJ24" s="94">
        <f>IF(Input!$H$8&lt;BJ1,BI24,IF(Input!$C$4&lt;&gt;"",IF(AND(BJ$1&gt;=Input!$H$28,BJ$1&lt;=Input!$I$28),Input!$B$28,0),0))</f>
        <v>0</v>
      </c>
      <c r="BK24" s="94">
        <f>IF(Input!$H$8&lt;BK1,BJ24,IF(Input!$C$4&lt;&gt;"",IF(AND(BK$1&gt;=Input!$H$28,BK$1&lt;=Input!$I$28),Input!$B$28,0),0))</f>
        <v>0</v>
      </c>
      <c r="BL24" s="94">
        <f>IF(Input!$H$8&lt;BL1,BK24,IF(Input!$C$4&lt;&gt;"",IF(AND(BL$1&gt;=Input!$H$28,BL$1&lt;=Input!$I$28),Input!$B$28,0),0))</f>
        <v>0</v>
      </c>
      <c r="BM24" s="94">
        <f>IF(Input!$H$8&lt;BM1,BL24,IF(Input!$C$4&lt;&gt;"",IF(AND(BM$1&gt;=Input!$H$28,BM$1&lt;=Input!$I$28),Input!$B$28,0),0))</f>
        <v>0</v>
      </c>
      <c r="BN24" s="94">
        <f>IF(Input!$H$8&lt;BN1,BM24,IF(Input!$C$4&lt;&gt;"",IF(AND(BN$1&gt;=Input!$H$28,BN$1&lt;=Input!$I$28),Input!$B$28,0),0))</f>
        <v>0</v>
      </c>
      <c r="BO24" s="94">
        <f>IF(Input!$H$8&lt;BO1,BN24,IF(Input!$C$4&lt;&gt;"",IF(AND(BO$1&gt;=Input!$H$28,BO$1&lt;=Input!$I$28),Input!$B$28,0),0))</f>
        <v>0</v>
      </c>
      <c r="BP24" s="94">
        <f>IF(Input!$H$8&lt;BP1,BO24,IF(Input!$C$4&lt;&gt;"",IF(AND(BP$1&gt;=Input!$H$28,BP$1&lt;=Input!$I$28),Input!$B$28,0),0))</f>
        <v>0</v>
      </c>
      <c r="BQ24" s="94">
        <f>IF(Input!$H$8&lt;BQ1,BP24,IF(Input!$C$4&lt;&gt;"",IF(AND(BQ$1&gt;=Input!$H$28,BQ$1&lt;=Input!$I$28),Input!$B$28,0),0))</f>
        <v>0</v>
      </c>
      <c r="BR24" s="94">
        <f>IF(Input!$H$8&lt;BR1,BQ24,IF(Input!$C$4&lt;&gt;"",IF(AND(BR$1&gt;=Input!$H$28,BR$1&lt;=Input!$I$28),Input!$B$28,0),0))</f>
        <v>0</v>
      </c>
      <c r="BS24" s="94">
        <f>IF(Input!$H$8&lt;BS1,BR24,IF(Input!$C$4&lt;&gt;"",IF(AND(BS$1&gt;=Input!$H$28,BS$1&lt;=Input!$I$28),Input!$B$28,0),0))</f>
        <v>0</v>
      </c>
      <c r="BT24" s="94">
        <f>IF(Input!$H$8&lt;BT1,BS24,IF(Input!$C$4&lt;&gt;"",IF(AND(BT$1&gt;=Input!$H$28,BT$1&lt;=Input!$I$28),Input!$B$28,0),0))</f>
        <v>0</v>
      </c>
      <c r="BU24" s="94">
        <f>IF(Input!$H$8&lt;BU1,BT24,IF(Input!$C$4&lt;&gt;"",IF(AND(BU$1&gt;=Input!$H$28,BU$1&lt;=Input!$I$28),Input!$B$28,0),0))</f>
        <v>0</v>
      </c>
      <c r="BV24" s="94">
        <f>IF(Input!$H$8&lt;BV1,BU24,IF(Input!$C$4&lt;&gt;"",IF(AND(BV$1&gt;=Input!$H$28,BV$1&lt;=Input!$I$28),Input!$B$28,0),0))</f>
        <v>0</v>
      </c>
      <c r="BW24" s="94">
        <f>IF(Input!$H$8&lt;BW1,BV24,IF(Input!$C$4&lt;&gt;"",IF(AND(BW$1&gt;=Input!$H$28,BW$1&lt;=Input!$I$28),Input!$B$28,0),0))</f>
        <v>0</v>
      </c>
      <c r="BX24" s="94">
        <f>IF(Input!$H$8&lt;BX1,BW24,IF(Input!$C$4&lt;&gt;"",IF(AND(BX$1&gt;=Input!$H$28,BX$1&lt;=Input!$I$28),Input!$B$28,0),0))</f>
        <v>0</v>
      </c>
      <c r="BY24" s="94">
        <f>IF(Input!$H$8&lt;BY1,BX24,IF(Input!$C$4&lt;&gt;"",IF(AND(BY$1&gt;=Input!$H$28,BY$1&lt;=Input!$I$28),Input!$B$28,0),0))</f>
        <v>0</v>
      </c>
      <c r="BZ24" s="94">
        <f>IF(Input!$H$8&lt;BZ1,BY24,IF(Input!$C$4&lt;&gt;"",IF(AND(BZ$1&gt;=Input!$H$28,BZ$1&lt;=Input!$I$28),Input!$B$28,0),0))</f>
        <v>0</v>
      </c>
      <c r="CA24" s="94">
        <f>IF(Input!$H$8&lt;CA1,BZ24,IF(Input!$C$4&lt;&gt;"",IF(AND(CA$1&gt;=Input!$H$28,CA$1&lt;=Input!$I$28),Input!$B$28,0),0))</f>
        <v>0</v>
      </c>
      <c r="CB24" s="94">
        <f>IF(Input!$H$8&lt;CB1,CA24,IF(Input!$C$4&lt;&gt;"",IF(AND(CB$1&gt;=Input!$H$28,CB$1&lt;=Input!$I$28),Input!$B$28,0),0))</f>
        <v>0</v>
      </c>
      <c r="CC24" s="94">
        <f>IF(Input!$H$8&lt;CC1,CB24,IF(Input!$C$4&lt;&gt;"",IF(AND(CC$1&gt;=Input!$H$28,CC$1&lt;=Input!$I$28),Input!$B$28,0),0))</f>
        <v>0</v>
      </c>
      <c r="CD24" s="94">
        <f>IF(Input!$H$8&lt;CD1,CC24,IF(Input!$C$4&lt;&gt;"",IF(AND(CD$1&gt;=Input!$H$28,CD$1&lt;=Input!$I$28),Input!$B$28,0),0))</f>
        <v>0</v>
      </c>
      <c r="CE24" s="94">
        <f>IF(Input!$H$8&lt;CE1,CD24,IF(Input!$C$4&lt;&gt;"",IF(AND(CE$1&gt;=Input!$H$28,CE$1&lt;=Input!$I$28),Input!$B$28,0),0))</f>
        <v>0</v>
      </c>
      <c r="CF24" s="94">
        <f>IF(Input!$H$8&lt;CF1,CE24,IF(Input!$C$4&lt;&gt;"",IF(AND(CF$1&gt;=Input!$H$28,CF$1&lt;=Input!$I$28),Input!$B$28,0),0))</f>
        <v>0</v>
      </c>
      <c r="CG24" s="94">
        <f>IF(Input!$H$8&lt;CG1,CF24,IF(Input!$C$4&lt;&gt;"",IF(AND(CG$1&gt;=Input!$H$28,CG$1&lt;=Input!$I$28),Input!$B$28,0),0))</f>
        <v>0</v>
      </c>
      <c r="CH24" s="94">
        <f>IF(Input!$H$8&lt;CH1,CG24,IF(Input!$C$4&lt;&gt;"",IF(AND(CH$1&gt;=Input!$H$28,CH$1&lt;=Input!$I$28),Input!$B$28,0),0))</f>
        <v>0</v>
      </c>
      <c r="CI24" s="94">
        <f>IF(Input!$H$8&lt;CI1,CH24,IF(Input!$C$4&lt;&gt;"",IF(AND(CI$1&gt;=Input!$H$28,CI$1&lt;=Input!$I$28),Input!$B$28,0),0))</f>
        <v>0</v>
      </c>
      <c r="CJ24" s="94">
        <f>IF(Input!$H$8&lt;CJ1,CI24,IF(Input!$C$4&lt;&gt;"",IF(AND(CJ$1&gt;=Input!$H$28,CJ$1&lt;=Input!$I$28),Input!$B$28,0),0))</f>
        <v>0</v>
      </c>
      <c r="CK24" s="94">
        <f>IF(Input!$H$8&lt;CK1,CJ24,IF(Input!$C$4&lt;&gt;"",IF(AND(CK$1&gt;=Input!$H$28,CK$1&lt;=Input!$I$28),Input!$B$28,0),0))</f>
        <v>0</v>
      </c>
      <c r="CL24" s="94">
        <f>IF(Input!$H$8&lt;CL1,CK24,IF(Input!$C$4&lt;&gt;"",IF(AND(CL$1&gt;=Input!$H$28,CL$1&lt;=Input!$I$28),Input!$B$28,0),0))</f>
        <v>0</v>
      </c>
      <c r="CM24" s="94">
        <f>IF(Input!$H$8&lt;CM1,CL24,IF(Input!$C$4&lt;&gt;"",IF(AND(CM$1&gt;=Input!$H$28,CM$1&lt;=Input!$I$28),Input!$B$28,0),0))</f>
        <v>0</v>
      </c>
      <c r="CN24" s="94">
        <f>IF(Input!$H$8&lt;CN1,CM24,IF(Input!$C$4&lt;&gt;"",IF(AND(CN$1&gt;=Input!$H$28,CN$1&lt;=Input!$I$28),Input!$B$28,0),0))</f>
        <v>0</v>
      </c>
      <c r="CO24" s="94">
        <f>IF(Input!$H$8&lt;CO1,CN24,IF(Input!$C$4&lt;&gt;"",IF(AND(CO$1&gt;=Input!$H$28,CO$1&lt;=Input!$I$28),Input!$B$28,0),0))</f>
        <v>0</v>
      </c>
      <c r="CP24" s="94">
        <f>IF(Input!$H$8&lt;CP1,CO24,IF(Input!$C$4&lt;&gt;"",IF(AND(CP$1&gt;=Input!$H$28,CP$1&lt;=Input!$I$28),Input!$B$28,0),0))</f>
        <v>0</v>
      </c>
      <c r="CQ24" s="94">
        <f>IF(Input!$H$8&lt;CQ1,CP24,IF(Input!$C$4&lt;&gt;"",IF(AND(CQ$1&gt;=Input!$H$28,CQ$1&lt;=Input!$I$28),Input!$B$28,0),0))</f>
        <v>0</v>
      </c>
      <c r="CR24" s="94">
        <f>IF(Input!$H$8&lt;CR1,CQ24,IF(Input!$C$4&lt;&gt;"",IF(AND(CR$1&gt;=Input!$H$28,CR$1&lt;=Input!$I$28),Input!$B$28,0),0))</f>
        <v>0</v>
      </c>
      <c r="CS24" s="94">
        <f>IF(Input!$H$8&lt;CS1,CR24,IF(Input!$C$4&lt;&gt;"",IF(AND(CS$1&gt;=Input!$H$28,CS$1&lt;=Input!$I$28),Input!$B$28,0),0))</f>
        <v>0</v>
      </c>
      <c r="CT24" s="94">
        <f>IF(Input!$H$8&lt;CT1,CS24,IF(Input!$C$4&lt;&gt;"",IF(AND(CT$1&gt;=Input!$H$28,CT$1&lt;=Input!$I$28),Input!$B$28,0),0))</f>
        <v>0</v>
      </c>
      <c r="CU24" s="94">
        <f>IF(Input!$H$8&lt;CU1,CT24,IF(Input!$C$4&lt;&gt;"",IF(AND(CU$1&gt;=Input!$H$28,CU$1&lt;=Input!$I$28),Input!$B$28,0),0))</f>
        <v>0</v>
      </c>
      <c r="CV24" s="94">
        <f>IF(Input!$H$8&lt;CV1,CU24,IF(Input!$C$4&lt;&gt;"",IF(AND(CV$1&gt;=Input!$H$28,CV$1&lt;=Input!$I$28),Input!$B$28,0),0))</f>
        <v>0</v>
      </c>
      <c r="CW24" s="94">
        <f>IF(Input!$H$8&lt;CW1,CV24,IF(Input!$C$4&lt;&gt;"",IF(AND(CW$1&gt;=Input!$H$28,CW$1&lt;=Input!$I$28),Input!$B$28,0),0))</f>
        <v>0</v>
      </c>
      <c r="CX24" s="94">
        <f>IF(Input!$H$8&lt;CX1,CW24,IF(Input!$C$4&lt;&gt;"",IF(AND(CX$1&gt;=Input!$H$28,CX$1&lt;=Input!$I$28),Input!$B$28,0),0))</f>
        <v>0</v>
      </c>
      <c r="CY24" s="94">
        <f>IF(Input!$H$8&lt;CY1,CX24,IF(Input!$C$4&lt;&gt;"",IF(AND(CY$1&gt;=Input!$H$28,CY$1&lt;=Input!$I$28),Input!$B$28,0),0))</f>
        <v>0</v>
      </c>
      <c r="CZ24" s="94">
        <f>IF(Input!$H$8&lt;CZ1,CY24,IF(Input!$C$4&lt;&gt;"",IF(AND(CZ$1&gt;=Input!$H$28,CZ$1&lt;=Input!$I$28),Input!$B$28,0),0))</f>
        <v>0</v>
      </c>
      <c r="DA24" s="94">
        <f>IF(Input!$H$8&lt;DA1,CZ24,IF(Input!$C$4&lt;&gt;"",IF(AND(DA$1&gt;=Input!$H$28,DA$1&lt;=Input!$I$28),Input!$B$28,0),0))</f>
        <v>0</v>
      </c>
      <c r="DB24" s="94">
        <f>IF(Input!$H$8&lt;DB1,DA24,IF(Input!$C$4&lt;&gt;"",IF(AND(DB$1&gt;=Input!$H$28,DB$1&lt;=Input!$I$28),Input!$B$28,0),0))</f>
        <v>0</v>
      </c>
      <c r="DC24" s="94">
        <f>IF(Input!$H$8&lt;DC1,DB24,IF(Input!$C$4&lt;&gt;"",IF(AND(DC$1&gt;=Input!$H$28,DC$1&lt;=Input!$I$28),Input!$B$28,0),0))</f>
        <v>0</v>
      </c>
      <c r="DD24" s="94">
        <f>IF(Input!$H$8&lt;DD1,DC24,IF(Input!$C$4&lt;&gt;"",IF(AND(DD$1&gt;=Input!$H$28,DD$1&lt;=Input!$I$28),Input!$B$28,0),0))</f>
        <v>0</v>
      </c>
      <c r="DE24" s="94">
        <f>IF(Input!$H$8&lt;DE1,DD24,IF(Input!$C$4&lt;&gt;"",IF(AND(DE$1&gt;=Input!$H$28,DE$1&lt;=Input!$I$28),Input!$B$28,0),0))</f>
        <v>0</v>
      </c>
      <c r="DF24" s="94">
        <f>IF(Input!$H$8&lt;DF1,DE24,IF(Input!$C$4&lt;&gt;"",IF(AND(DF$1&gt;=Input!$H$28,DF$1&lt;=Input!$I$28),Input!$B$28,0),0))</f>
        <v>0</v>
      </c>
      <c r="DG24" s="94">
        <f>IF(Input!$H$8&lt;DG1,DF24,IF(Input!$C$4&lt;&gt;"",IF(AND(DG$1&gt;=Input!$H$28,DG$1&lt;=Input!$I$28),Input!$B$28,0),0))</f>
        <v>0</v>
      </c>
      <c r="DH24" s="94">
        <f>IF(Input!$H$8&lt;DH1,DG24,IF(Input!$C$4&lt;&gt;"",IF(AND(DH$1&gt;=Input!$H$28,DH$1&lt;=Input!$I$28),Input!$B$28,0),0))</f>
        <v>0</v>
      </c>
      <c r="DI24" s="94">
        <f>IF(Input!$H$8&lt;DI1,DH24,IF(Input!$C$4&lt;&gt;"",IF(AND(DI$1&gt;=Input!$H$28,DI$1&lt;=Input!$I$28),Input!$B$28,0),0))</f>
        <v>0</v>
      </c>
      <c r="DJ24" s="94">
        <f>IF(Input!$H$8&lt;DJ1,DI24,IF(Input!$C$4&lt;&gt;"",IF(AND(DJ$1&gt;=Input!$H$28,DJ$1&lt;=Input!$I$28),Input!$B$28,0),0))</f>
        <v>0</v>
      </c>
      <c r="DK24" s="94">
        <f>IF(Input!$H$8&lt;DK1,DJ24,IF(Input!$C$4&lt;&gt;"",IF(AND(DK$1&gt;=Input!$H$28,DK$1&lt;=Input!$I$28),Input!$B$28,0),0))</f>
        <v>0</v>
      </c>
      <c r="DL24" s="94">
        <f>IF(Input!$H$8&lt;DL1,DK24,IF(Input!$C$4&lt;&gt;"",IF(AND(DL$1&gt;=Input!$H$28,DL$1&lt;=Input!$I$28),Input!$B$28,0),0))</f>
        <v>0</v>
      </c>
      <c r="DM24" s="94">
        <f>IF(Input!$H$8&lt;DM1,DL24,IF(Input!$C$4&lt;&gt;"",IF(AND(DM$1&gt;=Input!$H$28,DM$1&lt;=Input!$I$28),Input!$B$28,0),0))</f>
        <v>0</v>
      </c>
      <c r="DN24" s="94">
        <f>IF(Input!$H$8&lt;DN1,DM24,IF(Input!$C$4&lt;&gt;"",IF(AND(DN$1&gt;=Input!$H$28,DN$1&lt;=Input!$I$28),Input!$B$28,0),0))</f>
        <v>0</v>
      </c>
      <c r="DO24" s="94">
        <f>IF(Input!$H$8&lt;DO1,DN24,IF(Input!$C$4&lt;&gt;"",IF(AND(DO$1&gt;=Input!$H$28,DO$1&lt;=Input!$I$28),Input!$B$28,0),0))</f>
        <v>0</v>
      </c>
      <c r="DP24" s="94">
        <f>IF(Input!$H$8&lt;DP1,DO24,IF(Input!$C$4&lt;&gt;"",IF(AND(DP$1&gt;=Input!$H$28,DP$1&lt;=Input!$I$28),Input!$B$28,0),0))</f>
        <v>0</v>
      </c>
      <c r="DQ24" s="94">
        <f>IF(Input!$H$8&lt;DQ1,DP24,IF(Input!$C$4&lt;&gt;"",IF(AND(DQ$1&gt;=Input!$H$28,DQ$1&lt;=Input!$I$28),Input!$B$28,0),0))</f>
        <v>0</v>
      </c>
      <c r="DR24" s="94">
        <f>IF(Input!$H$8&lt;DR1,DQ24,IF(Input!$C$4&lt;&gt;"",IF(AND(DR$1&gt;=Input!$H$28,DR$1&lt;=Input!$I$28),Input!$B$28,0),0))</f>
        <v>0</v>
      </c>
      <c r="DS24" s="94">
        <f>IF(Input!$H$8&lt;DS1,DR24,IF(Input!$C$4&lt;&gt;"",IF(AND(DS$1&gt;=Input!$H$28,DS$1&lt;=Input!$I$28),Input!$B$28,0),0))</f>
        <v>0</v>
      </c>
      <c r="DT24" s="94">
        <f>IF(Input!$H$8&lt;DT1,DS24,IF(Input!$C$4&lt;&gt;"",IF(AND(DT$1&gt;=Input!$H$28,DT$1&lt;=Input!$I$28),Input!$B$28,0),0))</f>
        <v>0</v>
      </c>
      <c r="DU24" s="94">
        <f>IF(Input!$H$8&lt;DU1,DT24,IF(Input!$C$4&lt;&gt;"",IF(AND(DU$1&gt;=Input!$H$28,DU$1&lt;=Input!$I$28),Input!$B$28,0),0))</f>
        <v>0</v>
      </c>
      <c r="DV24" s="94">
        <f>IF(Input!$H$8&lt;DV1,DU24,IF(Input!$C$4&lt;&gt;"",IF(AND(DV$1&gt;=Input!$H$28,DV$1&lt;=Input!$I$28),Input!$B$28,0),0))</f>
        <v>0</v>
      </c>
      <c r="DW24" s="94">
        <f>IF(Input!$H$8&lt;DW1,DV24,IF(Input!$C$4&lt;&gt;"",IF(AND(DW$1&gt;=Input!$H$28,DW$1&lt;=Input!$I$28),Input!$B$28,0),0))</f>
        <v>0</v>
      </c>
      <c r="DX24" s="94">
        <f>IF(Input!$H$8&lt;DX1,DW24,IF(Input!$C$4&lt;&gt;"",IF(AND(DX$1&gt;=Input!$H$28,DX$1&lt;=Input!$I$28),Input!$B$28,0),0))</f>
        <v>0</v>
      </c>
      <c r="DY24" s="94">
        <f>IF(Input!$H$8&lt;DY1,DX24,IF(Input!$C$4&lt;&gt;"",IF(AND(DY$1&gt;=Input!$H$28,DY$1&lt;=Input!$I$28),Input!$B$28,0),0))</f>
        <v>0</v>
      </c>
      <c r="DZ24" s="94">
        <f>IF(Input!$H$8&lt;DZ1,DY24,IF(Input!$C$4&lt;&gt;"",IF(AND(DZ$1&gt;=Input!$H$28,DZ$1&lt;=Input!$I$28),Input!$B$28,0),0))</f>
        <v>0</v>
      </c>
      <c r="EA24" s="94">
        <f>IF(Input!$H$8&lt;EA1,DZ24,IF(Input!$C$4&lt;&gt;"",IF(AND(EA$1&gt;=Input!$H$28,EA$1&lt;=Input!$I$28),Input!$B$28,0),0))</f>
        <v>0</v>
      </c>
      <c r="EB24" s="94">
        <f>IF(Input!$H$8&lt;EB1,EA24,IF(Input!$C$4&lt;&gt;"",IF(AND(EB$1&gt;=Input!$H$28,EB$1&lt;=Input!$I$28),Input!$B$28,0),0))</f>
        <v>0</v>
      </c>
      <c r="EC24" s="94">
        <f>IF(Input!$H$8&lt;EC1,EB24,IF(Input!$C$4&lt;&gt;"",IF(AND(EC$1&gt;=Input!$H$28,EC$1&lt;=Input!$I$28),Input!$B$28,0),0))</f>
        <v>0</v>
      </c>
      <c r="ED24" s="94">
        <f>IF(Input!$H$8&lt;ED1,EC24,IF(Input!$C$4&lt;&gt;"",IF(AND(ED$1&gt;=Input!$H$28,ED$1&lt;=Input!$I$28),Input!$B$28,0),0))</f>
        <v>0</v>
      </c>
      <c r="EE24" s="94">
        <f>IF(Input!$H$8&lt;EE1,ED24,IF(Input!$C$4&lt;&gt;"",IF(AND(EE$1&gt;=Input!$H$28,EE$1&lt;=Input!$I$28),Input!$B$28,0),0))</f>
        <v>0</v>
      </c>
      <c r="EF24" s="94">
        <f>IF(Input!$H$8&lt;EF1,EE24,IF(Input!$C$4&lt;&gt;"",IF(AND(EF$1&gt;=Input!$H$28,EF$1&lt;=Input!$I$28),Input!$B$28,0),0))</f>
        <v>0</v>
      </c>
      <c r="EG24" s="94">
        <f>IF(Input!$H$8&lt;EG1,EF24,IF(Input!$C$4&lt;&gt;"",IF(AND(EG$1&gt;=Input!$H$28,EG$1&lt;=Input!$I$28),Input!$B$28,0),0))</f>
        <v>0</v>
      </c>
      <c r="EH24" s="94">
        <f>IF(Input!$H$8&lt;EH1,EG24,IF(Input!$C$4&lt;&gt;"",IF(AND(EH$1&gt;=Input!$H$28,EH$1&lt;=Input!$I$28),Input!$B$28,0),0))</f>
        <v>0</v>
      </c>
      <c r="EI24" s="94">
        <f>IF(Input!$H$8&lt;EI1,EH24,IF(Input!$C$4&lt;&gt;"",IF(AND(EI$1&gt;=Input!$H$28,EI$1&lt;=Input!$I$28),Input!$B$28,0),0))</f>
        <v>0</v>
      </c>
      <c r="EJ24" s="94">
        <f>IF(Input!$H$8&lt;EJ1,EI24,IF(Input!$C$4&lt;&gt;"",IF(AND(EJ$1&gt;=Input!$H$28,EJ$1&lt;=Input!$I$28),Input!$B$28,0),0))</f>
        <v>0</v>
      </c>
      <c r="EK24" s="94">
        <f>IF(Input!$H$8&lt;EK1,EJ24,IF(Input!$C$4&lt;&gt;"",IF(AND(EK$1&gt;=Input!$H$28,EK$1&lt;=Input!$I$28),Input!$B$28,0),0))</f>
        <v>0</v>
      </c>
      <c r="EL24" s="94">
        <f>IF(Input!$H$8&lt;EL1,EK24,IF(Input!$C$4&lt;&gt;"",IF(AND(EL$1&gt;=Input!$H$28,EL$1&lt;=Input!$I$28),Input!$B$28,0),0))</f>
        <v>0</v>
      </c>
      <c r="EM24" s="94">
        <f>IF(Input!$H$8&lt;EM1,EL24,IF(Input!$C$4&lt;&gt;"",IF(AND(EM$1&gt;=Input!$H$28,EM$1&lt;=Input!$I$28),Input!$B$28,0),0))</f>
        <v>0</v>
      </c>
      <c r="EN24" s="94">
        <f>IF(Input!$H$8&lt;EN1,EM24,IF(Input!$C$4&lt;&gt;"",IF(AND(EN$1&gt;=Input!$H$28,EN$1&lt;=Input!$I$28),Input!$B$28,0),0))</f>
        <v>0</v>
      </c>
      <c r="EO24" s="94">
        <f>IF(Input!$H$8&lt;EO1,EN24,IF(Input!$C$4&lt;&gt;"",IF(AND(EO$1&gt;=Input!$H$28,EO$1&lt;=Input!$I$28),Input!$B$28,0),0))</f>
        <v>0</v>
      </c>
      <c r="EP24" s="94">
        <f>IF(Input!$H$8&lt;EP1,EO24,IF(Input!$C$4&lt;&gt;"",IF(AND(EP$1&gt;=Input!$H$28,EP$1&lt;=Input!$I$28),Input!$B$28,0),0))</f>
        <v>0</v>
      </c>
      <c r="EQ24" s="94">
        <f>IF(Input!$H$8&lt;EQ1,EP24,IF(Input!$C$4&lt;&gt;"",IF(AND(EQ$1&gt;=Input!$H$28,EQ$1&lt;=Input!$I$28),Input!$B$28,0),0))</f>
        <v>0</v>
      </c>
      <c r="ER24" s="94">
        <f>IF(Input!$H$8&lt;ER1,EQ24,IF(Input!$C$4&lt;&gt;"",IF(AND(ER$1&gt;=Input!$H$28,ER$1&lt;=Input!$I$28),Input!$B$28,0),0))</f>
        <v>0</v>
      </c>
      <c r="ES24" s="94">
        <f>IF(Input!$H$8&lt;ES1,ER24,IF(Input!$C$4&lt;&gt;"",IF(AND(ES$1&gt;=Input!$H$28,ES$1&lt;=Input!$I$28),Input!$B$28,0),0))</f>
        <v>0</v>
      </c>
      <c r="ET24" s="94">
        <f>IF(Input!$H$8&lt;ET1,ES24,IF(Input!$C$4&lt;&gt;"",IF(AND(ET$1&gt;=Input!$H$28,ET$1&lt;=Input!$I$28),Input!$B$28,0),0))</f>
        <v>0</v>
      </c>
      <c r="EU24" s="94">
        <f>IF(Input!$H$8&lt;EU1,ET24,IF(Input!$C$4&lt;&gt;"",IF(AND(EU$1&gt;=Input!$H$28,EU$1&lt;=Input!$I$28),Input!$B$28,0),0))</f>
        <v>0</v>
      </c>
      <c r="EV24" s="94">
        <f>IF(Input!$H$8&lt;EV1,EU24,IF(Input!$C$4&lt;&gt;"",IF(AND(EV$1&gt;=Input!$H$28,EV$1&lt;=Input!$I$28),Input!$B$28,0),0))</f>
        <v>0</v>
      </c>
      <c r="EW24" s="94">
        <f>IF(Input!$H$8&lt;EW1,EV24,IF(Input!$C$4&lt;&gt;"",IF(AND(EW$1&gt;=Input!$H$28,EW$1&lt;=Input!$I$28),Input!$B$28,0),0))</f>
        <v>0</v>
      </c>
      <c r="EX24" s="94">
        <f>IF(Input!$H$8&lt;EX1,EW24,IF(Input!$C$4&lt;&gt;"",IF(AND(EX$1&gt;=Input!$H$28,EX$1&lt;=Input!$I$28),Input!$B$28,0),0))</f>
        <v>0</v>
      </c>
      <c r="EY24" s="94">
        <f>IF(Input!$H$8&lt;EY1,EX24,IF(Input!$C$4&lt;&gt;"",IF(AND(EY$1&gt;=Input!$H$28,EY$1&lt;=Input!$I$28),Input!$B$28,0),0))</f>
        <v>0</v>
      </c>
      <c r="EZ24" s="94">
        <f>IF(Input!$H$8&lt;EZ1,EY24,IF(Input!$C$4&lt;&gt;"",IF(AND(EZ$1&gt;=Input!$H$28,EZ$1&lt;=Input!$I$28),Input!$B$28,0),0))</f>
        <v>0</v>
      </c>
      <c r="FA24" s="94">
        <f>IF(Input!$H$8&lt;FA1,EZ24,IF(Input!$C$4&lt;&gt;"",IF(AND(FA$1&gt;=Input!$H$28,FA$1&lt;=Input!$I$28),Input!$B$28,0),0))</f>
        <v>0</v>
      </c>
      <c r="FB24" s="94">
        <f>IF(Input!$H$8&lt;FB1,FA24,IF(Input!$C$4&lt;&gt;"",IF(AND(FB$1&gt;=Input!$H$28,FB$1&lt;=Input!$I$28),Input!$B$28,0),0))</f>
        <v>0</v>
      </c>
      <c r="FC24" s="94">
        <f>IF(Input!$H$8&lt;FC1,FB24,IF(Input!$C$4&lt;&gt;"",IF(AND(FC$1&gt;=Input!$H$28,FC$1&lt;=Input!$I$28),Input!$B$28,0),0))</f>
        <v>0</v>
      </c>
      <c r="FD24" s="94">
        <f>IF(Input!$H$8&lt;FD1,FC24,IF(Input!$C$4&lt;&gt;"",IF(AND(FD$1&gt;=Input!$H$28,FD$1&lt;=Input!$I$28),Input!$B$28,0),0))</f>
        <v>0</v>
      </c>
      <c r="FE24" s="94">
        <f>IF(Input!$H$8&lt;FE1,FD24,IF(Input!$C$4&lt;&gt;"",IF(AND(FE$1&gt;=Input!$H$28,FE$1&lt;=Input!$I$28),Input!$B$28,0),0))</f>
        <v>0</v>
      </c>
      <c r="FF24" s="94">
        <f>IF(Input!$H$8&lt;FF1,FE24,IF(Input!$C$4&lt;&gt;"",IF(AND(FF$1&gt;=Input!$H$28,FF$1&lt;=Input!$I$28),Input!$B$28,0),0))</f>
        <v>0</v>
      </c>
      <c r="FG24" s="94">
        <f>IF(Input!$H$8&lt;FG1,FF24,IF(Input!$C$4&lt;&gt;"",IF(AND(FG$1&gt;=Input!$H$28,FG$1&lt;=Input!$I$28),Input!$B$28,0),0))</f>
        <v>0</v>
      </c>
      <c r="FH24" s="94">
        <f>IF(Input!$H$8&lt;FH1,FG24,IF(Input!$C$4&lt;&gt;"",IF(AND(FH$1&gt;=Input!$H$28,FH$1&lt;=Input!$I$28),Input!$B$28,0),0))</f>
        <v>0</v>
      </c>
      <c r="FI24" s="94">
        <f>IF(Input!$H$8&lt;FI1,FH24,IF(Input!$C$4&lt;&gt;"",IF(AND(FI$1&gt;=Input!$H$28,FI$1&lt;=Input!$I$28),Input!$B$28,0),0))</f>
        <v>0</v>
      </c>
      <c r="FJ24" s="94">
        <f>IF(Input!$H$8&lt;FJ1,FI24,IF(Input!$C$4&lt;&gt;"",IF(AND(FJ$1&gt;=Input!$H$28,FJ$1&lt;=Input!$I$28),Input!$B$28,0),0))</f>
        <v>0</v>
      </c>
      <c r="FK24" s="94">
        <f>IF(Input!$H$8&lt;FK1,FJ24,IF(Input!$C$4&lt;&gt;"",IF(AND(FK$1&gt;=Input!$H$28,FK$1&lt;=Input!$I$28),Input!$B$28,0),0))</f>
        <v>0</v>
      </c>
      <c r="FL24" s="94">
        <f>IF(Input!$H$8&lt;FL1,FK24,IF(Input!$C$4&lt;&gt;"",IF(AND(FL$1&gt;=Input!$H$28,FL$1&lt;=Input!$I$28),Input!$B$28,0),0))</f>
        <v>0</v>
      </c>
      <c r="FM24" s="94">
        <f>IF(Input!$H$8&lt;FM1,FL24,IF(Input!$C$4&lt;&gt;"",IF(AND(FM$1&gt;=Input!$H$28,FM$1&lt;=Input!$I$28),Input!$B$28,0),0))</f>
        <v>0</v>
      </c>
      <c r="FN24" s="94">
        <f>IF(Input!$H$8&lt;FN1,FM24,IF(Input!$C$4&lt;&gt;"",IF(AND(FN$1&gt;=Input!$H$28,FN$1&lt;=Input!$I$28),Input!$B$28,0),0))</f>
        <v>0</v>
      </c>
      <c r="FO24" s="94">
        <f>IF(Input!$H$8&lt;FO1,FN24,IF(Input!$C$4&lt;&gt;"",IF(AND(FO$1&gt;=Input!$H$28,FO$1&lt;=Input!$I$28),Input!$B$28,0),0))</f>
        <v>0</v>
      </c>
      <c r="FP24" s="94">
        <f>IF(Input!$H$8&lt;FP1,FO24,IF(Input!$C$4&lt;&gt;"",IF(AND(FP$1&gt;=Input!$H$28,FP$1&lt;=Input!$I$28),Input!$B$28,0),0))</f>
        <v>0</v>
      </c>
      <c r="FQ24" s="94">
        <f>IF(Input!$H$8&lt;FQ1,FP24,IF(Input!$C$4&lt;&gt;"",IF(AND(FQ$1&gt;=Input!$H$28,FQ$1&lt;=Input!$I$28),Input!$B$28,0),0))</f>
        <v>0</v>
      </c>
      <c r="FR24" s="94">
        <f>IF(Input!$H$8&lt;FR1,FQ24,IF(Input!$C$4&lt;&gt;"",IF(AND(FR$1&gt;=Input!$H$28,FR$1&lt;=Input!$I$28),Input!$B$28,0),0))</f>
        <v>0</v>
      </c>
      <c r="FS24" s="94">
        <f>IF(Input!$H$8&lt;FS1,FR24,IF(Input!$C$4&lt;&gt;"",IF(AND(FS$1&gt;=Input!$H$28,FS$1&lt;=Input!$I$28),Input!$B$28,0),0))</f>
        <v>0</v>
      </c>
      <c r="FT24" s="94">
        <f>IF(Input!$H$8&lt;FT1,FS24,IF(Input!$C$4&lt;&gt;"",IF(AND(FT$1&gt;=Input!$H$28,FT$1&lt;=Input!$I$28),Input!$B$28,0),0))</f>
        <v>0</v>
      </c>
      <c r="FU24" s="94">
        <f>IF(Input!$H$8&lt;FU1,FT24,IF(Input!$C$4&lt;&gt;"",IF(AND(FU$1&gt;=Input!$H$28,FU$1&lt;=Input!$I$28),Input!$B$28,0),0))</f>
        <v>0</v>
      </c>
      <c r="FV24" s="94">
        <f>IF(Input!$H$8&lt;FV1,FU24,IF(Input!$C$4&lt;&gt;"",IF(AND(FV$1&gt;=Input!$H$28,FV$1&lt;=Input!$I$28),Input!$B$28,0),0))</f>
        <v>0</v>
      </c>
      <c r="FW24" s="94">
        <f>IF(Input!$H$8&lt;FW1,FV24,IF(Input!$C$4&lt;&gt;"",IF(AND(FW$1&gt;=Input!$H$28,FW$1&lt;=Input!$I$28),Input!$B$28,0),0))</f>
        <v>0</v>
      </c>
      <c r="FX24" s="94">
        <f>IF(Input!$H$8&lt;FX1,FW24,IF(Input!$C$4&lt;&gt;"",IF(AND(FX$1&gt;=Input!$H$28,FX$1&lt;=Input!$I$28),Input!$B$28,0),0))</f>
        <v>0</v>
      </c>
      <c r="FY24" s="94">
        <f>IF(Input!$H$8&lt;FY1,FX24,IF(Input!$C$4&lt;&gt;"",IF(AND(FY$1&gt;=Input!$H$28,FY$1&lt;=Input!$I$28),Input!$B$28,0),0))</f>
        <v>0</v>
      </c>
      <c r="FZ24" s="94">
        <f>IF(Input!$H$8&lt;FZ1,FY24,IF(Input!$C$4&lt;&gt;"",IF(AND(FZ$1&gt;=Input!$H$28,FZ$1&lt;=Input!$I$28),Input!$B$28,0),0))</f>
        <v>0</v>
      </c>
      <c r="GA24" s="94">
        <f>IF(Input!$H$8&lt;GA1,FZ24,IF(Input!$C$4&lt;&gt;"",IF(AND(GA$1&gt;=Input!$H$28,GA$1&lt;=Input!$I$28),Input!$B$28,0),0))</f>
        <v>0</v>
      </c>
      <c r="GB24" s="94">
        <f>IF(Input!$H$8&lt;GB1,GA24,IF(Input!$C$4&lt;&gt;"",IF(AND(GB$1&gt;=Input!$H$28,GB$1&lt;=Input!$I$28),Input!$B$28,0),0))</f>
        <v>0</v>
      </c>
      <c r="GC24" s="94">
        <f>IF(Input!$H$8&lt;GC1,GB24,IF(Input!$C$4&lt;&gt;"",IF(AND(GC$1&gt;=Input!$H$28,GC$1&lt;=Input!$I$28),Input!$B$28,0),0))</f>
        <v>0</v>
      </c>
      <c r="GD24" s="94">
        <f>IF(Input!$H$8&lt;GD1,GC24,IF(Input!$C$4&lt;&gt;"",IF(AND(GD$1&gt;=Input!$H$28,GD$1&lt;=Input!$I$28),Input!$B$28,0),0))</f>
        <v>0</v>
      </c>
      <c r="GE24" s="94">
        <f>IF(Input!$H$8&lt;GE1,GD24,IF(Input!$C$4&lt;&gt;"",IF(AND(GE$1&gt;=Input!$H$28,GE$1&lt;=Input!$I$28),Input!$B$28,0),0))</f>
        <v>0</v>
      </c>
      <c r="GF24" s="94">
        <f>IF(Input!$H$8&lt;GF1,GE24,IF(Input!$C$4&lt;&gt;"",IF(AND(GF$1&gt;=Input!$H$28,GF$1&lt;=Input!$I$28),Input!$B$28,0),0))</f>
        <v>0</v>
      </c>
      <c r="GG24" s="94">
        <f>IF(Input!$H$8&lt;GG1,GF24,IF(Input!$C$4&lt;&gt;"",IF(AND(GG$1&gt;=Input!$H$28,GG$1&lt;=Input!$I$28),Input!$B$28,0),0))</f>
        <v>0</v>
      </c>
      <c r="GH24" s="94">
        <f>IF(Input!$H$8&lt;GH1,GG24,IF(Input!$C$4&lt;&gt;"",IF(AND(GH$1&gt;=Input!$H$28,GH$1&lt;=Input!$I$28),Input!$B$28,0),0))</f>
        <v>0</v>
      </c>
      <c r="GI24" s="94">
        <f>IF(Input!$H$8&lt;GI1,GH24,IF(Input!$C$4&lt;&gt;"",IF(AND(GI$1&gt;=Input!$H$28,GI$1&lt;=Input!$I$28),Input!$B$28,0),0))</f>
        <v>0</v>
      </c>
      <c r="GJ24" s="94">
        <f>IF(Input!$H$8&lt;GJ1,GI24,IF(Input!$C$4&lt;&gt;"",IF(AND(GJ$1&gt;=Input!$H$28,GJ$1&lt;=Input!$I$28),Input!$B$28,0),0))</f>
        <v>0</v>
      </c>
      <c r="GK24" s="94">
        <f>IF(Input!$H$8&lt;GK1,GJ24,IF(Input!$C$4&lt;&gt;"",IF(AND(GK$1&gt;=Input!$H$28,GK$1&lt;=Input!$I$28),Input!$B$28,0),0))</f>
        <v>0</v>
      </c>
      <c r="GL24" s="94">
        <f>IF(Input!$H$8&lt;GL1,GK24,IF(Input!$C$4&lt;&gt;"",IF(AND(GL$1&gt;=Input!$H$28,GL$1&lt;=Input!$I$28),Input!$B$28,0),0))</f>
        <v>0</v>
      </c>
      <c r="GM24" s="94">
        <f>IF(Input!$H$8&lt;GM1,GL24,IF(Input!$C$4&lt;&gt;"",IF(AND(GM$1&gt;=Input!$H$28,GM$1&lt;=Input!$I$28),Input!$B$28,0),0))</f>
        <v>0</v>
      </c>
      <c r="GN24" s="94">
        <f>IF(Input!$H$8&lt;GN1,GM24,IF(Input!$C$4&lt;&gt;"",IF(AND(GN$1&gt;=Input!$H$28,GN$1&lt;=Input!$I$28),Input!$B$28,0),0))</f>
        <v>0</v>
      </c>
      <c r="GO24" s="94">
        <f>IF(Input!$H$8&lt;GO1,GN24,IF(Input!$C$4&lt;&gt;"",IF(AND(GO$1&gt;=Input!$H$28,GO$1&lt;=Input!$I$28),Input!$B$28,0),0))</f>
        <v>0</v>
      </c>
      <c r="GP24" s="94">
        <f>IF(Input!$H$8&lt;GP1,GO24,IF(Input!$C$4&lt;&gt;"",IF(AND(GP$1&gt;=Input!$H$28,GP$1&lt;=Input!$I$28),Input!$B$28,0),0))</f>
        <v>0</v>
      </c>
      <c r="GQ24" s="94">
        <f>IF(Input!$H$8&lt;GQ1,GP24,IF(Input!$C$4&lt;&gt;"",IF(AND(GQ$1&gt;=Input!$H$28,GQ$1&lt;=Input!$I$28),Input!$B$28,0),0))</f>
        <v>0</v>
      </c>
      <c r="GR24" s="94">
        <f>IF(Input!$H$8&lt;GR1,GQ24,IF(Input!$C$4&lt;&gt;"",IF(AND(GR$1&gt;=Input!$H$28,GR$1&lt;=Input!$I$28),Input!$B$28,0),0))</f>
        <v>0</v>
      </c>
      <c r="GS24" s="94">
        <f>IF(Input!$H$8&lt;GS1,GR24,IF(Input!$C$4&lt;&gt;"",IF(AND(GS$1&gt;=Input!$H$28,GS$1&lt;=Input!$I$28),Input!$B$28,0),0))</f>
        <v>0</v>
      </c>
      <c r="GT24" s="94">
        <f>IF(Input!$H$8&lt;GT1,GS24,IF(Input!$C$4&lt;&gt;"",IF(AND(GT$1&gt;=Input!$H$28,GT$1&lt;=Input!$I$28),Input!$B$28,0),0))</f>
        <v>0</v>
      </c>
      <c r="GU24" s="94">
        <f>IF(Input!$H$8&lt;GU1,GT24,IF(Input!$C$4&lt;&gt;"",IF(AND(GU$1&gt;=Input!$H$28,GU$1&lt;=Input!$I$28),Input!$B$28,0),0))</f>
        <v>0</v>
      </c>
      <c r="GV24" s="94">
        <f>IF(Input!$H$8&lt;GV1,GU24,IF(Input!$C$4&lt;&gt;"",IF(AND(GV$1&gt;=Input!$H$28,GV$1&lt;=Input!$I$28),Input!$B$28,0),0))</f>
        <v>0</v>
      </c>
      <c r="GW24" s="94">
        <f>IF(Input!$H$8&lt;GW1,GV24,IF(Input!$C$4&lt;&gt;"",IF(AND(GW$1&gt;=Input!$H$28,GW$1&lt;=Input!$I$28),Input!$B$28,0),0))</f>
        <v>0</v>
      </c>
      <c r="GX24" s="94">
        <f>IF(Input!$H$8&lt;GX1,GW24,IF(Input!$C$4&lt;&gt;"",IF(AND(GX$1&gt;=Input!$H$28,GX$1&lt;=Input!$I$28),Input!$B$28,0),0))</f>
        <v>0</v>
      </c>
      <c r="GY24" s="94">
        <f>IF(Input!$H$8&lt;GY1,GX24,IF(Input!$C$4&lt;&gt;"",IF(AND(GY$1&gt;=Input!$H$28,GY$1&lt;=Input!$I$28),Input!$B$28,0),0))</f>
        <v>0</v>
      </c>
      <c r="GZ24" s="94">
        <f>IF(Input!$H$8&lt;GZ1,GY24,IF(Input!$C$4&lt;&gt;"",IF(AND(GZ$1&gt;=Input!$H$28,GZ$1&lt;=Input!$I$28),Input!$B$28,0),0))</f>
        <v>0</v>
      </c>
      <c r="HA24" s="94">
        <f>IF(Input!$H$8&lt;HA1,GZ24,IF(Input!$C$4&lt;&gt;"",IF(AND(HA$1&gt;=Input!$H$28,HA$1&lt;=Input!$I$28),Input!$B$28,0),0))</f>
        <v>0</v>
      </c>
      <c r="HB24" s="94">
        <f>IF(Input!$H$8&lt;HB1,HA24,IF(Input!$C$4&lt;&gt;"",IF(AND(HB$1&gt;=Input!$H$28,HB$1&lt;=Input!$I$28),Input!$B$28,0),0))</f>
        <v>0</v>
      </c>
      <c r="HC24" s="94">
        <f>IF(Input!$H$8&lt;HC1,HB24,IF(Input!$C$4&lt;&gt;"",IF(AND(HC$1&gt;=Input!$H$28,HC$1&lt;=Input!$I$28),Input!$B$28,0),0))</f>
        <v>0</v>
      </c>
      <c r="HD24" s="94">
        <f>IF(Input!$H$8&lt;HD1,HC24,IF(Input!$C$4&lt;&gt;"",IF(AND(HD$1&gt;=Input!$H$28,HD$1&lt;=Input!$I$28),Input!$B$28,0),0))</f>
        <v>0</v>
      </c>
      <c r="HE24" s="94">
        <f>IF(Input!$H$8&lt;HE1,HD24,IF(Input!$C$4&lt;&gt;"",IF(AND(HE$1&gt;=Input!$H$28,HE$1&lt;=Input!$I$28),Input!$B$28,0),0))</f>
        <v>0</v>
      </c>
      <c r="HF24" s="94">
        <f>IF(Input!$H$8&lt;HF1,HE24,IF(Input!$C$4&lt;&gt;"",IF(AND(HF$1&gt;=Input!$H$28,HF$1&lt;=Input!$I$28),Input!$B$28,0),0))</f>
        <v>0</v>
      </c>
      <c r="HG24" s="94">
        <f>IF(Input!$H$8&lt;HG1,HF24,IF(Input!$C$4&lt;&gt;"",IF(AND(HG$1&gt;=Input!$H$28,HG$1&lt;=Input!$I$28),Input!$B$28,0),0))</f>
        <v>0</v>
      </c>
      <c r="HH24" s="94">
        <f>IF(Input!$H$8&lt;HH1,HG24,IF(Input!$C$4&lt;&gt;"",IF(AND(HH$1&gt;=Input!$H$28,HH$1&lt;=Input!$I$28),Input!$B$28,0),0))</f>
        <v>0</v>
      </c>
      <c r="HI24" s="94">
        <f>IF(Input!$H$8&lt;HI1,HH24,IF(Input!$C$4&lt;&gt;"",IF(AND(HI$1&gt;=Input!$H$28,HI$1&lt;=Input!$I$28),Input!$B$28,0),0))</f>
        <v>0</v>
      </c>
      <c r="HJ24" s="94">
        <f>IF(Input!$H$8&lt;HJ1,HI24,IF(Input!$C$4&lt;&gt;"",IF(AND(HJ$1&gt;=Input!$H$28,HJ$1&lt;=Input!$I$28),Input!$B$28,0),0))</f>
        <v>0</v>
      </c>
      <c r="HK24" s="94">
        <f>IF(Input!$H$8&lt;HK1,HJ24,IF(Input!$C$4&lt;&gt;"",IF(AND(HK$1&gt;=Input!$H$28,HK$1&lt;=Input!$I$28),Input!$B$28,0),0))</f>
        <v>0</v>
      </c>
      <c r="HL24" s="94">
        <f>IF(Input!$H$8&lt;HL1,HK24,IF(Input!$C$4&lt;&gt;"",IF(AND(HL$1&gt;=Input!$H$28,HL$1&lt;=Input!$I$28),Input!$B$28,0),0))</f>
        <v>0</v>
      </c>
      <c r="HM24" s="94">
        <f>IF(Input!$H$8&lt;HM1,HL24,IF(Input!$C$4&lt;&gt;"",IF(AND(HM$1&gt;=Input!$H$28,HM$1&lt;=Input!$I$28),Input!$B$28,0),0))</f>
        <v>0</v>
      </c>
      <c r="HN24" s="94">
        <f>IF(Input!$H$8&lt;HN1,HM24,IF(Input!$C$4&lt;&gt;"",IF(AND(HN$1&gt;=Input!$H$28,HN$1&lt;=Input!$I$28),Input!$B$28,0),0))</f>
        <v>0</v>
      </c>
      <c r="HO24" s="94">
        <f>IF(Input!$H$8&lt;HO1,HN24,IF(Input!$C$4&lt;&gt;"",IF(AND(HO$1&gt;=Input!$H$28,HO$1&lt;=Input!$I$28),Input!$B$28,0),0))</f>
        <v>0</v>
      </c>
      <c r="HP24" s="94">
        <f>IF(Input!$H$8&lt;HP1,HO24,IF(Input!$C$4&lt;&gt;"",IF(AND(HP$1&gt;=Input!$H$28,HP$1&lt;=Input!$I$28),Input!$B$28,0),0))</f>
        <v>0</v>
      </c>
      <c r="HQ24" s="94">
        <f>IF(Input!$H$8&lt;HQ1,HP24,IF(Input!$C$4&lt;&gt;"",IF(AND(HQ$1&gt;=Input!$H$28,HQ$1&lt;=Input!$I$28),Input!$B$28,0),0))</f>
        <v>0</v>
      </c>
      <c r="HR24" s="94">
        <f>IF(Input!$H$8&lt;HR1,HQ24,IF(Input!$C$4&lt;&gt;"",IF(AND(HR$1&gt;=Input!$H$28,HR$1&lt;=Input!$I$28),Input!$B$28,0),0))</f>
        <v>0</v>
      </c>
      <c r="HS24" s="94">
        <f>IF(Input!$H$8&lt;HS1,HR24,IF(Input!$C$4&lt;&gt;"",IF(AND(HS$1&gt;=Input!$H$28,HS$1&lt;=Input!$I$28),Input!$B$28,0),0))</f>
        <v>0</v>
      </c>
      <c r="HT24" s="94">
        <f>IF(Input!$H$8&lt;HT1,HS24,IF(Input!$C$4&lt;&gt;"",IF(AND(HT$1&gt;=Input!$H$28,HT$1&lt;=Input!$I$28),Input!$B$28,0),0))</f>
        <v>0</v>
      </c>
      <c r="HU24" s="94">
        <f>IF(Input!$H$8&lt;HU1,HT24,IF(Input!$C$4&lt;&gt;"",IF(AND(HU$1&gt;=Input!$H$28,HU$1&lt;=Input!$I$28),Input!$B$28,0),0))</f>
        <v>0</v>
      </c>
      <c r="HV24" s="94">
        <f>IF(Input!$H$8&lt;HV1,HU24,IF(Input!$C$4&lt;&gt;"",IF(AND(HV$1&gt;=Input!$H$28,HV$1&lt;=Input!$I$28),Input!$B$28,0),0))</f>
        <v>0</v>
      </c>
      <c r="HW24" s="94">
        <f>IF(Input!$H$8&lt;HW1,HV24,IF(Input!$C$4&lt;&gt;"",IF(AND(HW$1&gt;=Input!$H$28,HW$1&lt;=Input!$I$28),Input!$B$28,0),0))</f>
        <v>0</v>
      </c>
      <c r="HX24" s="94">
        <f>IF(Input!$H$8&lt;HX1,HW24,IF(Input!$C$4&lt;&gt;"",IF(AND(HX$1&gt;=Input!$H$28,HX$1&lt;=Input!$I$28),Input!$B$28,0),0))</f>
        <v>0</v>
      </c>
      <c r="HY24" s="94">
        <f>IF(Input!$H$8&lt;HY1,HX24,IF(Input!$C$4&lt;&gt;"",IF(AND(HY$1&gt;=Input!$H$28,HY$1&lt;=Input!$I$28),Input!$B$28,0),0))</f>
        <v>0</v>
      </c>
      <c r="HZ24" s="94">
        <f>IF(Input!$H$8&lt;HZ1,HY24,IF(Input!$C$4&lt;&gt;"",IF(AND(HZ$1&gt;=Input!$H$28,HZ$1&lt;=Input!$I$28),Input!$B$28,0),0))</f>
        <v>0</v>
      </c>
      <c r="IA24" s="94">
        <f>IF(Input!$H$8&lt;IA1,HZ24,IF(Input!$C$4&lt;&gt;"",IF(AND(IA$1&gt;=Input!$H$28,IA$1&lt;=Input!$I$28),Input!$B$28,0),0))</f>
        <v>0</v>
      </c>
      <c r="IB24" s="94">
        <f>IF(Input!$H$8&lt;IB1,IA24,IF(Input!$C$4&lt;&gt;"",IF(AND(IB$1&gt;=Input!$H$28,IB$1&lt;=Input!$I$28),Input!$B$28,0),0))</f>
        <v>0</v>
      </c>
      <c r="IC24" s="94">
        <f>IF(Input!$H$8&lt;IC1,IB24,IF(Input!$C$4&lt;&gt;"",IF(AND(IC$1&gt;=Input!$H$28,IC$1&lt;=Input!$I$28),Input!$B$28,0),0))</f>
        <v>0</v>
      </c>
      <c r="ID24" s="94">
        <f>IF(Input!$H$8&lt;ID1,IC24,IF(Input!$C$4&lt;&gt;"",IF(AND(ID$1&gt;=Input!$H$28,ID$1&lt;=Input!$I$28),Input!$B$28,0),0))</f>
        <v>0</v>
      </c>
      <c r="IE24" s="94">
        <f>IF(Input!$H$8&lt;IE1,ID24,IF(Input!$C$4&lt;&gt;"",IF(AND(IE$1&gt;=Input!$H$28,IE$1&lt;=Input!$I$28),Input!$B$28,0),0))</f>
        <v>0</v>
      </c>
      <c r="IF24" s="94">
        <f>IF(Input!$H$8&lt;IF1,IE24,IF(Input!$C$4&lt;&gt;"",IF(AND(IF$1&gt;=Input!$H$28,IF$1&lt;=Input!$I$28),Input!$B$28,0),0))</f>
        <v>0</v>
      </c>
      <c r="IG24" s="94">
        <f>IF(Input!$H$8&lt;IG1,IF24,IF(Input!$C$4&lt;&gt;"",IF(AND(IG$1&gt;=Input!$H$28,IG$1&lt;=Input!$I$28),Input!$B$28,0),0))</f>
        <v>0</v>
      </c>
      <c r="IH24" s="94">
        <f>IF(Input!$H$8&lt;IH1,IG24,IF(Input!$C$4&lt;&gt;"",IF(AND(IH$1&gt;=Input!$H$28,IH$1&lt;=Input!$I$28),Input!$B$28,0),0))</f>
        <v>0</v>
      </c>
      <c r="II24" s="94">
        <f>IF(Input!$H$8&lt;II1,IH24,IF(Input!$C$4&lt;&gt;"",IF(AND(II$1&gt;=Input!$H$28,II$1&lt;=Input!$I$28),Input!$B$28,0),0))</f>
        <v>0</v>
      </c>
      <c r="IJ24" s="94">
        <f>IF(Input!$H$8&lt;IJ1,II24,IF(Input!$C$4&lt;&gt;"",IF(AND(IJ$1&gt;=Input!$H$28,IJ$1&lt;=Input!$I$28),Input!$B$28,0),0))</f>
        <v>0</v>
      </c>
      <c r="IK24" s="94">
        <f>IF(Input!$H$8&lt;IK1,IJ24,IF(Input!$C$4&lt;&gt;"",IF(AND(IK$1&gt;=Input!$H$28,IK$1&lt;=Input!$I$28),Input!$B$28,0),0))</f>
        <v>0</v>
      </c>
      <c r="IL24" s="94">
        <f>IF(Input!$H$8&lt;IL1,IK24,IF(Input!$C$4&lt;&gt;"",IF(AND(IL$1&gt;=Input!$H$28,IL$1&lt;=Input!$I$28),Input!$B$28,0),0))</f>
        <v>0</v>
      </c>
      <c r="IM24" s="94">
        <f>IF(Input!$H$8&lt;IM1,IL24,IF(Input!$C$4&lt;&gt;"",IF(AND(IM$1&gt;=Input!$H$28,IM$1&lt;=Input!$I$28),Input!$B$28,0),0))</f>
        <v>0</v>
      </c>
      <c r="IN24" s="94">
        <f>IF(Input!$H$8&lt;IN1,IM24,IF(Input!$C$4&lt;&gt;"",IF(AND(IN$1&gt;=Input!$H$28,IN$1&lt;=Input!$I$28),Input!$B$28,0),0))</f>
        <v>0</v>
      </c>
      <c r="IO24" s="94">
        <f>IF(Input!$H$8&lt;IO1,IN24,IF(Input!$C$4&lt;&gt;"",IF(AND(IO$1&gt;=Input!$H$28,IO$1&lt;=Input!$I$28),Input!$B$28,0),0))</f>
        <v>0</v>
      </c>
      <c r="IP24" s="94">
        <f>IF(Input!$H$8&lt;IP1,IO24,IF(Input!$C$4&lt;&gt;"",IF(AND(IP$1&gt;=Input!$H$28,IP$1&lt;=Input!$I$28),Input!$B$28,0),0))</f>
        <v>0</v>
      </c>
      <c r="IQ24" s="94">
        <f>IF(Input!$H$8&lt;IQ1,IP24,IF(Input!$C$4&lt;&gt;"",IF(AND(IQ$1&gt;=Input!$H$28,IQ$1&lt;=Input!$I$28),Input!$B$28,0),0))</f>
        <v>0</v>
      </c>
      <c r="IR24" s="94">
        <f>IF(Input!$H$8&lt;IR1,IQ24,IF(Input!$C$4&lt;&gt;"",IF(AND(IR$1&gt;=Input!$H$28,IR$1&lt;=Input!$I$28),Input!$B$28,0),0))</f>
        <v>0</v>
      </c>
      <c r="IS24" s="94">
        <f>IF(Input!$H$8&lt;IS1,IR24,IF(Input!$C$4&lt;&gt;"",IF(AND(IS$1&gt;=Input!$H$28,IS$1&lt;=Input!$I$28),Input!$B$28,0),0))</f>
        <v>0</v>
      </c>
      <c r="IT24" s="94">
        <f>IF(Input!$H$8&lt;IT1,IS24,IF(Input!$C$4&lt;&gt;"",IF(AND(IT$1&gt;=Input!$H$28,IT$1&lt;=Input!$I$28),Input!$B$28,0),0))</f>
        <v>0</v>
      </c>
      <c r="IU24" s="94">
        <f>IF(Input!$H$8&lt;IU1,IT24,IF(Input!$C$4&lt;&gt;"",IF(AND(IU$1&gt;=Input!$H$28,IU$1&lt;=Input!$I$28),Input!$B$28,0),0))</f>
        <v>0</v>
      </c>
      <c r="IV24" s="94">
        <f>IF(Input!$H$8&lt;IV1,IU24,IF(Input!$C$4&lt;&gt;"",IF(AND(IV$1&gt;=Input!$H$28,IV$1&lt;=Input!$I$28),Input!$B$28,0),0))</f>
        <v>0</v>
      </c>
      <c r="IW24" s="94">
        <f>IF(Input!$H$8&lt;IW1,IV24,IF(Input!$C$4&lt;&gt;"",IF(AND(IW$1&gt;=Input!$H$28,IW$1&lt;=Input!$I$28),Input!$B$28,0),0))</f>
        <v>0</v>
      </c>
      <c r="IX24" s="94">
        <f>IF(Input!$H$8&lt;IX1,IW24,IF(Input!$C$4&lt;&gt;"",IF(AND(IX$1&gt;=Input!$H$28,IX$1&lt;=Input!$I$28),Input!$B$28,0),0))</f>
        <v>0</v>
      </c>
      <c r="IY24" s="94">
        <f>IF(Input!$H$8&lt;IY1,IX24,IF(Input!$C$4&lt;&gt;"",IF(AND(IY$1&gt;=Input!$H$28,IY$1&lt;=Input!$I$28),Input!$B$28,0),0))</f>
        <v>0</v>
      </c>
      <c r="IZ24" s="94">
        <f>IF(Input!$H$8&lt;IZ1,IY24,IF(Input!$C$4&lt;&gt;"",IF(AND(IZ$1&gt;=Input!$H$28,IZ$1&lt;=Input!$I$28),Input!$B$28,0),0))</f>
        <v>0</v>
      </c>
      <c r="JA24" s="94">
        <f>IF(Input!$H$8&lt;JA1,IZ24,IF(Input!$C$4&lt;&gt;"",IF(AND(JA$1&gt;=Input!$H$28,JA$1&lt;=Input!$I$28),Input!$B$28,0),0))</f>
        <v>0</v>
      </c>
      <c r="JB24" s="94">
        <f>IF(Input!$H$8&lt;JB1,JA24,IF(Input!$C$4&lt;&gt;"",IF(AND(JB$1&gt;=Input!$H$28,JB$1&lt;=Input!$I$28),Input!$B$28,0),0))</f>
        <v>0</v>
      </c>
      <c r="JC24" s="94">
        <f>IF(Input!$H$8&lt;JC1,JB24,IF(Input!$C$4&lt;&gt;"",IF(AND(JC$1&gt;=Input!$H$28,JC$1&lt;=Input!$I$28),Input!$B$28,0),0))</f>
        <v>0</v>
      </c>
      <c r="JD24" s="94">
        <f>IF(Input!$H$8&lt;JD1,JC24,IF(Input!$C$4&lt;&gt;"",IF(AND(JD$1&gt;=Input!$H$28,JD$1&lt;=Input!$I$28),Input!$B$28,0),0))</f>
        <v>0</v>
      </c>
      <c r="JE24" s="94">
        <f>IF(Input!$H$8&lt;JE1,JD24,IF(Input!$C$4&lt;&gt;"",IF(AND(JE$1&gt;=Input!$H$28,JE$1&lt;=Input!$I$28),Input!$B$28,0),0))</f>
        <v>0</v>
      </c>
      <c r="JF24" s="94">
        <f>IF(Input!$H$8&lt;JF1,JE24,IF(Input!$C$4&lt;&gt;"",IF(AND(JF$1&gt;=Input!$H$28,JF$1&lt;=Input!$I$28),Input!$B$28,0),0))</f>
        <v>0</v>
      </c>
      <c r="JG24" s="94">
        <f>IF(Input!$H$8&lt;JG1,JF24,IF(Input!$C$4&lt;&gt;"",IF(AND(JG$1&gt;=Input!$H$28,JG$1&lt;=Input!$I$28),Input!$B$28,0),0))</f>
        <v>0</v>
      </c>
      <c r="JH24" s="94">
        <f>IF(Input!$H$8&lt;JH1,JG24,IF(Input!$C$4&lt;&gt;"",IF(AND(JH$1&gt;=Input!$H$28,JH$1&lt;=Input!$I$28),Input!$B$28,0),0))</f>
        <v>0</v>
      </c>
      <c r="JI24" s="94">
        <f>IF(Input!$H$8&lt;JI1,JH24,IF(Input!$C$4&lt;&gt;"",IF(AND(JI$1&gt;=Input!$H$28,JI$1&lt;=Input!$I$28),Input!$B$28,0),0))</f>
        <v>0</v>
      </c>
      <c r="JJ24" s="94">
        <f>IF(Input!$H$8&lt;JJ1,JI24,IF(Input!$C$4&lt;&gt;"",IF(AND(JJ$1&gt;=Input!$H$28,JJ$1&lt;=Input!$I$28),Input!$B$28,0),0))</f>
        <v>0</v>
      </c>
      <c r="JK24" s="94">
        <f>IF(Input!$H$8&lt;JK1,JJ24,IF(Input!$C$4&lt;&gt;"",IF(AND(JK$1&gt;=Input!$H$28,JK$1&lt;=Input!$I$28),Input!$B$28,0),0))</f>
        <v>0</v>
      </c>
      <c r="JL24" s="94">
        <f>IF(Input!$H$8&lt;JL1,JK24,IF(Input!$C$4&lt;&gt;"",IF(AND(JL$1&gt;=Input!$H$28,JL$1&lt;=Input!$I$28),Input!$B$28,0),0))</f>
        <v>0</v>
      </c>
      <c r="JM24" s="94">
        <f>IF(Input!$H$8&lt;JM1,JL24,IF(Input!$C$4&lt;&gt;"",IF(AND(JM$1&gt;=Input!$H$28,JM$1&lt;=Input!$I$28),Input!$B$28,0),0))</f>
        <v>0</v>
      </c>
      <c r="JN24" s="94">
        <f>IF(Input!$H$8&lt;JN1,JM24,IF(Input!$C$4&lt;&gt;"",IF(AND(JN$1&gt;=Input!$H$28,JN$1&lt;=Input!$I$28),Input!$B$28,0),0))</f>
        <v>0</v>
      </c>
      <c r="JO24" s="94">
        <f>IF(Input!$H$8&lt;JO1,JN24,IF(Input!$C$4&lt;&gt;"",IF(AND(JO$1&gt;=Input!$H$28,JO$1&lt;=Input!$I$28),Input!$B$28,0),0))</f>
        <v>0</v>
      </c>
      <c r="JP24" s="94">
        <f>IF(Input!$H$8&lt;JP1,JO24,IF(Input!$C$4&lt;&gt;"",IF(AND(JP$1&gt;=Input!$H$28,JP$1&lt;=Input!$I$28),Input!$B$28,0),0))</f>
        <v>0</v>
      </c>
      <c r="JQ24" s="94">
        <f>IF(Input!$H$8&lt;JQ1,JP24,IF(Input!$C$4&lt;&gt;"",IF(AND(JQ$1&gt;=Input!$H$28,JQ$1&lt;=Input!$I$28),Input!$B$28,0),0))</f>
        <v>0</v>
      </c>
      <c r="JR24" s="94">
        <f>IF(Input!$H$8&lt;JR1,JQ24,IF(Input!$C$4&lt;&gt;"",IF(AND(JR$1&gt;=Input!$H$28,JR$1&lt;=Input!$I$28),Input!$B$28,0),0))</f>
        <v>0</v>
      </c>
      <c r="JS24" s="94">
        <f>IF(Input!$H$8&lt;JS1,JR24,IF(Input!$C$4&lt;&gt;"",IF(AND(JS$1&gt;=Input!$H$28,JS$1&lt;=Input!$I$28),Input!$B$28,0),0))</f>
        <v>0</v>
      </c>
      <c r="JT24" s="94">
        <f>IF(Input!$H$8&lt;JT1,JS24,IF(Input!$C$4&lt;&gt;"",IF(AND(JT$1&gt;=Input!$H$28,JT$1&lt;=Input!$I$28),Input!$B$28,0),0))</f>
        <v>0</v>
      </c>
      <c r="JU24" s="94">
        <f>IF(Input!$H$8&lt;JU1,JT24,IF(Input!$C$4&lt;&gt;"",IF(AND(JU$1&gt;=Input!$H$28,JU$1&lt;=Input!$I$28),Input!$B$28,0),0))</f>
        <v>0</v>
      </c>
      <c r="JV24" s="94">
        <f>IF(Input!$H$8&lt;JV1,JU24,IF(Input!$C$4&lt;&gt;"",IF(AND(JV$1&gt;=Input!$H$28,JV$1&lt;=Input!$I$28),Input!$B$28,0),0))</f>
        <v>0</v>
      </c>
      <c r="JW24" s="94">
        <f>IF(Input!$H$8&lt;JW1,JV24,IF(Input!$C$4&lt;&gt;"",IF(AND(JW$1&gt;=Input!$H$28,JW$1&lt;=Input!$I$28),Input!$B$28,0),0))</f>
        <v>0</v>
      </c>
      <c r="JX24" s="94">
        <f>IF(Input!$H$8&lt;JX1,JW24,IF(Input!$C$4&lt;&gt;"",IF(AND(JX$1&gt;=Input!$H$28,JX$1&lt;=Input!$I$28),Input!$B$28,0),0))</f>
        <v>0</v>
      </c>
      <c r="JY24" s="94">
        <f>IF(Input!$H$8&lt;JY1,JX24,IF(Input!$C$4&lt;&gt;"",IF(AND(JY$1&gt;=Input!$H$28,JY$1&lt;=Input!$I$28),Input!$B$28,0),0))</f>
        <v>0</v>
      </c>
      <c r="JZ24" s="94">
        <f>IF(Input!$H$8&lt;JZ1,JY24,IF(Input!$C$4&lt;&gt;"",IF(AND(JZ$1&gt;=Input!$H$28,JZ$1&lt;=Input!$I$28),Input!$B$28,0),0))</f>
        <v>0</v>
      </c>
      <c r="KA24" s="94">
        <f>IF(Input!$H$8&lt;KA1,JZ24,IF(Input!$C$4&lt;&gt;"",IF(AND(KA$1&gt;=Input!$H$28,KA$1&lt;=Input!$I$28),Input!$B$28,0),0))</f>
        <v>0</v>
      </c>
      <c r="KB24" s="94">
        <f>IF(Input!$H$8&lt;KB1,KA24,IF(Input!$C$4&lt;&gt;"",IF(AND(KB$1&gt;=Input!$H$28,KB$1&lt;=Input!$I$28),Input!$B$28,0),0))</f>
        <v>0</v>
      </c>
      <c r="KC24" s="94">
        <f>IF(Input!$H$8&lt;KC1,KB24,IF(Input!$C$4&lt;&gt;"",IF(AND(KC$1&gt;=Input!$H$28,KC$1&lt;=Input!$I$28),Input!$B$28,0),0))</f>
        <v>0</v>
      </c>
      <c r="KD24" s="94">
        <f>IF(Input!$H$8&lt;KD1,KC24,IF(Input!$C$4&lt;&gt;"",IF(AND(KD$1&gt;=Input!$H$28,KD$1&lt;=Input!$I$28),Input!$B$28,0),0))</f>
        <v>0</v>
      </c>
      <c r="KE24" s="94">
        <f>IF(Input!$H$8&lt;KE1,KD24,IF(Input!$C$4&lt;&gt;"",IF(AND(KE$1&gt;=Input!$H$28,KE$1&lt;=Input!$I$28),Input!$B$28,0),0))</f>
        <v>0</v>
      </c>
      <c r="KF24" s="94">
        <f>IF(Input!$H$8&lt;KF1,KE24,IF(Input!$C$4&lt;&gt;"",IF(AND(KF$1&gt;=Input!$H$28,KF$1&lt;=Input!$I$28),Input!$B$28,0),0))</f>
        <v>0</v>
      </c>
      <c r="KG24" s="94">
        <f>IF(Input!$H$8&lt;KG1,KF24,IF(Input!$C$4&lt;&gt;"",IF(AND(KG$1&gt;=Input!$H$28,KG$1&lt;=Input!$I$28),Input!$B$28,0),0))</f>
        <v>0</v>
      </c>
      <c r="KH24" s="94">
        <f>IF(Input!$H$8&lt;KH1,KG24,IF(Input!$C$4&lt;&gt;"",IF(AND(KH$1&gt;=Input!$H$28,KH$1&lt;=Input!$I$28),Input!$B$28,0),0))</f>
        <v>0</v>
      </c>
      <c r="KI24" s="94">
        <f>IF(Input!$H$8&lt;KI1,KH24,IF(Input!$C$4&lt;&gt;"",IF(AND(KI$1&gt;=Input!$H$28,KI$1&lt;=Input!$I$28),Input!$B$28,0),0))</f>
        <v>0</v>
      </c>
      <c r="KJ24" s="94">
        <f>IF(Input!$H$8&lt;KJ1,KI24,IF(Input!$C$4&lt;&gt;"",IF(AND(KJ$1&gt;=Input!$H$28,KJ$1&lt;=Input!$I$28),Input!$B$28,0),0))</f>
        <v>0</v>
      </c>
      <c r="KK24" s="94">
        <f>IF(Input!$H$8&lt;KK1,KJ24,IF(Input!$C$4&lt;&gt;"",IF(AND(KK$1&gt;=Input!$H$28,KK$1&lt;=Input!$I$28),Input!$B$28,0),0))</f>
        <v>0</v>
      </c>
      <c r="KL24" s="94">
        <f>IF(Input!$H$8&lt;KL1,KK24,IF(Input!$C$4&lt;&gt;"",IF(AND(KL$1&gt;=Input!$H$28,KL$1&lt;=Input!$I$28),Input!$B$28,0),0))</f>
        <v>0</v>
      </c>
      <c r="KM24" s="94">
        <f>IF(Input!$H$8&lt;KM1,KL24,IF(Input!$C$4&lt;&gt;"",IF(AND(KM$1&gt;=Input!$H$28,KM$1&lt;=Input!$I$28),Input!$B$28,0),0))</f>
        <v>0</v>
      </c>
      <c r="KN24" s="94">
        <f>IF(Input!$H$8&lt;KN1,KM24,IF(Input!$C$4&lt;&gt;"",IF(AND(KN$1&gt;=Input!$H$28,KN$1&lt;=Input!$I$28),Input!$B$28,0),0))</f>
        <v>0</v>
      </c>
      <c r="KO24" s="94">
        <f>IF(Input!$H$8&lt;KO1,KN24,IF(Input!$C$4&lt;&gt;"",IF(AND(KO$1&gt;=Input!$H$28,KO$1&lt;=Input!$I$28),Input!$B$28,0),0))</f>
        <v>0</v>
      </c>
      <c r="KP24" s="94">
        <f>IF(Input!$H$8&lt;KP1,KO24,IF(Input!$C$4&lt;&gt;"",IF(AND(KP$1&gt;=Input!$H$28,KP$1&lt;=Input!$I$28),Input!$B$28,0),0))</f>
        <v>0</v>
      </c>
      <c r="KQ24" s="94">
        <f>IF(Input!$H$8&lt;KQ1,KP24,IF(Input!$C$4&lt;&gt;"",IF(AND(KQ$1&gt;=Input!$H$28,KQ$1&lt;=Input!$I$28),Input!$B$28,0),0))</f>
        <v>0</v>
      </c>
      <c r="KR24" s="94">
        <f>IF(Input!$H$8&lt;KR1,KQ24,IF(Input!$C$4&lt;&gt;"",IF(AND(KR$1&gt;=Input!$H$28,KR$1&lt;=Input!$I$28),Input!$B$28,0),0))</f>
        <v>0</v>
      </c>
      <c r="KS24" s="94">
        <f>IF(Input!$H$8&lt;KS1,KR24,IF(Input!$C$4&lt;&gt;"",IF(AND(KS$1&gt;=Input!$H$28,KS$1&lt;=Input!$I$28),Input!$B$28,0),0))</f>
        <v>0</v>
      </c>
      <c r="KT24" s="94">
        <f>IF(Input!$H$8&lt;KT1,KS24,IF(Input!$C$4&lt;&gt;"",IF(AND(KT$1&gt;=Input!$H$28,KT$1&lt;=Input!$I$28),Input!$B$28,0),0))</f>
        <v>0</v>
      </c>
      <c r="KU24" s="94">
        <f>IF(Input!$H$8&lt;KU1,KT24,IF(Input!$C$4&lt;&gt;"",IF(AND(KU$1&gt;=Input!$H$28,KU$1&lt;=Input!$I$28),Input!$B$28,0),0))</f>
        <v>0</v>
      </c>
      <c r="KV24" s="94">
        <f>IF(Input!$H$8&lt;KV1,KU24,IF(Input!$C$4&lt;&gt;"",IF(AND(KV$1&gt;=Input!$H$28,KV$1&lt;=Input!$I$28),Input!$B$28,0),0))</f>
        <v>0</v>
      </c>
      <c r="KW24" s="94">
        <f>IF(Input!$H$8&lt;KW1,KV24,IF(Input!$C$4&lt;&gt;"",IF(AND(KW$1&gt;=Input!$H$28,KW$1&lt;=Input!$I$28),Input!$B$28,0),0))</f>
        <v>0</v>
      </c>
      <c r="KX24" s="94">
        <f>IF(Input!$H$8&lt;KX1,KW24,IF(Input!$C$4&lt;&gt;"",IF(AND(KX$1&gt;=Input!$H$28,KX$1&lt;=Input!$I$28),Input!$B$28,0),0))</f>
        <v>0</v>
      </c>
      <c r="KY24" s="94">
        <f>IF(Input!$H$8&lt;KY1,KX24,IF(Input!$C$4&lt;&gt;"",IF(AND(KY$1&gt;=Input!$H$28,KY$1&lt;=Input!$I$28),Input!$B$28,0),0))</f>
        <v>0</v>
      </c>
      <c r="KZ24" s="94">
        <f>IF(Input!$H$8&lt;KZ1,KY24,IF(Input!$C$4&lt;&gt;"",IF(AND(KZ$1&gt;=Input!$H$28,KZ$1&lt;=Input!$I$28),Input!$B$28,0),0))</f>
        <v>0</v>
      </c>
      <c r="LA24" s="94">
        <f>IF(Input!$H$8&lt;LA1,KZ24,IF(Input!$C$4&lt;&gt;"",IF(AND(LA$1&gt;=Input!$H$28,LA$1&lt;=Input!$I$28),Input!$B$28,0),0))</f>
        <v>0</v>
      </c>
      <c r="LB24" s="94">
        <f>IF(Input!$H$8&lt;LB1,LA24,IF(Input!$C$4&lt;&gt;"",IF(AND(LB$1&gt;=Input!$H$28,LB$1&lt;=Input!$I$28),Input!$B$28,0),0))</f>
        <v>0</v>
      </c>
      <c r="LC24" s="94">
        <f>IF(Input!$H$8&lt;LC1,LB24,IF(Input!$C$4&lt;&gt;"",IF(AND(LC$1&gt;=Input!$H$28,LC$1&lt;=Input!$I$28),Input!$B$28,0),0))</f>
        <v>0</v>
      </c>
      <c r="LD24" s="94">
        <f>IF(Input!$H$8&lt;LD1,LC24,IF(Input!$C$4&lt;&gt;"",IF(AND(LD$1&gt;=Input!$H$28,LD$1&lt;=Input!$I$28),Input!$B$28,0),0))</f>
        <v>0</v>
      </c>
      <c r="LE24" s="94">
        <f>IF(Input!$H$8&lt;LE1,LD24,IF(Input!$C$4&lt;&gt;"",IF(AND(LE$1&gt;=Input!$H$28,LE$1&lt;=Input!$I$28),Input!$B$28,0),0))</f>
        <v>0</v>
      </c>
      <c r="LF24" s="94">
        <f>IF(Input!$H$8&lt;LF1,LE24,IF(Input!$C$4&lt;&gt;"",IF(AND(LF$1&gt;=Input!$H$28,LF$1&lt;=Input!$I$28),Input!$B$28,0),0))</f>
        <v>0</v>
      </c>
      <c r="LG24" s="94">
        <f>IF(Input!$H$8&lt;LG1,LF24,IF(Input!$C$4&lt;&gt;"",IF(AND(LG$1&gt;=Input!$H$28,LG$1&lt;=Input!$I$28),Input!$B$28,0),0))</f>
        <v>0</v>
      </c>
      <c r="LH24" s="94">
        <f>IF(Input!$H$8&lt;LH1,LG24,IF(Input!$C$4&lt;&gt;"",IF(AND(LH$1&gt;=Input!$H$28,LH$1&lt;=Input!$I$28),Input!$B$28,0),0))</f>
        <v>0</v>
      </c>
      <c r="LI24" s="94">
        <f>IF(Input!$H$8&lt;LI1,LH24,IF(Input!$C$4&lt;&gt;"",IF(AND(LI$1&gt;=Input!$H$28,LI$1&lt;=Input!$I$28),Input!$B$28,0),0))</f>
        <v>0</v>
      </c>
      <c r="LJ24" s="94">
        <f>IF(Input!$H$8&lt;LJ1,LI24,IF(Input!$C$4&lt;&gt;"",IF(AND(LJ$1&gt;=Input!$H$28,LJ$1&lt;=Input!$I$28),Input!$B$28,0),0))</f>
        <v>0</v>
      </c>
      <c r="LK24" s="94">
        <f>IF(Input!$H$8&lt;LK1,LJ24,IF(Input!$C$4&lt;&gt;"",IF(AND(LK$1&gt;=Input!$H$28,LK$1&lt;=Input!$I$28),Input!$B$28,0),0))</f>
        <v>0</v>
      </c>
      <c r="LL24" s="94">
        <f>IF(Input!$H$8&lt;LL1,LK24,IF(Input!$C$4&lt;&gt;"",IF(AND(LL$1&gt;=Input!$H$28,LL$1&lt;=Input!$I$28),Input!$B$28,0),0))</f>
        <v>0</v>
      </c>
      <c r="LM24" s="94">
        <f>IF(Input!$H$8&lt;LM1,LL24,IF(Input!$C$4&lt;&gt;"",IF(AND(LM$1&gt;=Input!$H$28,LM$1&lt;=Input!$I$28),Input!$B$28,0),0))</f>
        <v>0</v>
      </c>
      <c r="LN24" s="94">
        <f>IF(Input!$H$8&lt;LN1,LM24,IF(Input!$C$4&lt;&gt;"",IF(AND(LN$1&gt;=Input!$H$28,LN$1&lt;=Input!$I$28),Input!$B$28,0),0))</f>
        <v>0</v>
      </c>
      <c r="LO24" s="94">
        <f>IF(Input!$H$8&lt;LO1,LN24,IF(Input!$C$4&lt;&gt;"",IF(AND(LO$1&gt;=Input!$H$28,LO$1&lt;=Input!$I$28),Input!$B$28,0),0))</f>
        <v>0</v>
      </c>
      <c r="LP24" s="94">
        <f>IF(Input!$H$8&lt;LP1,LO24,IF(Input!$C$4&lt;&gt;"",IF(AND(LP$1&gt;=Input!$H$28,LP$1&lt;=Input!$I$28),Input!$B$28,0),0))</f>
        <v>0</v>
      </c>
      <c r="LQ24" s="94">
        <f>IF(Input!$H$8&lt;LQ1,LP24,IF(Input!$C$4&lt;&gt;"",IF(AND(LQ$1&gt;=Input!$H$28,LQ$1&lt;=Input!$I$28),Input!$B$28,0),0))</f>
        <v>0</v>
      </c>
      <c r="LR24" s="94">
        <f>IF(Input!$H$8&lt;LR1,LQ24,IF(Input!$C$4&lt;&gt;"",IF(AND(LR$1&gt;=Input!$H$28,LR$1&lt;=Input!$I$28),Input!$B$28,0),0))</f>
        <v>0</v>
      </c>
      <c r="LS24" s="94">
        <f>IF(Input!$H$8&lt;LS1,LR24,IF(Input!$C$4&lt;&gt;"",IF(AND(LS$1&gt;=Input!$H$28,LS$1&lt;=Input!$I$28),Input!$B$28,0),0))</f>
        <v>0</v>
      </c>
      <c r="LT24" s="94">
        <f>IF(Input!$H$8&lt;LT1,LS24,IF(Input!$C$4&lt;&gt;"",IF(AND(LT$1&gt;=Input!$H$28,LT$1&lt;=Input!$I$28),Input!$B$28,0),0))</f>
        <v>0</v>
      </c>
      <c r="LU24" s="94">
        <f>IF(Input!$H$8&lt;LU1,LT24,IF(Input!$C$4&lt;&gt;"",IF(AND(LU$1&gt;=Input!$H$28,LU$1&lt;=Input!$I$28),Input!$B$28,0),0))</f>
        <v>0</v>
      </c>
      <c r="LV24" s="94">
        <f>IF(Input!$H$8&lt;LV1,LU24,IF(Input!$C$4&lt;&gt;"",IF(AND(LV$1&gt;=Input!$H$28,LV$1&lt;=Input!$I$28),Input!$B$28,0),0))</f>
        <v>0</v>
      </c>
      <c r="LW24" s="94">
        <f>IF(Input!$H$8&lt;LW1,LV24,IF(Input!$C$4&lt;&gt;"",IF(AND(LW$1&gt;=Input!$H$28,LW$1&lt;=Input!$I$28),Input!$B$28,0),0))</f>
        <v>0</v>
      </c>
      <c r="LX24" s="94">
        <f>IF(Input!$H$8&lt;LX1,LW24,IF(Input!$C$4&lt;&gt;"",IF(AND(LX$1&gt;=Input!$H$28,LX$1&lt;=Input!$I$28),Input!$B$28,0),0))</f>
        <v>0</v>
      </c>
      <c r="LY24" s="94">
        <f>IF(Input!$H$8&lt;LY1,LX24,IF(Input!$C$4&lt;&gt;"",IF(AND(LY$1&gt;=Input!$H$28,LY$1&lt;=Input!$I$28),Input!$B$28,0),0))</f>
        <v>0</v>
      </c>
      <c r="LZ24" s="94">
        <f>IF(Input!$H$8&lt;LZ1,LY24,IF(Input!$C$4&lt;&gt;"",IF(AND(LZ$1&gt;=Input!$H$28,LZ$1&lt;=Input!$I$28),Input!$B$28,0),0))</f>
        <v>0</v>
      </c>
      <c r="MA24" s="94">
        <f>IF(Input!$H$8&lt;MA1,LZ24,IF(Input!$C$4&lt;&gt;"",IF(AND(MA$1&gt;=Input!$H$28,MA$1&lt;=Input!$I$28),Input!$B$28,0),0))</f>
        <v>0</v>
      </c>
      <c r="MB24" s="94">
        <f>IF(Input!$H$8&lt;MB1,MA24,IF(Input!$C$4&lt;&gt;"",IF(AND(MB$1&gt;=Input!$H$28,MB$1&lt;=Input!$I$28),Input!$B$28,0),0))</f>
        <v>0</v>
      </c>
      <c r="MC24" s="94">
        <f>IF(Input!$H$8&lt;MC1,MB24,IF(Input!$C$4&lt;&gt;"",IF(AND(MC$1&gt;=Input!$H$28,MC$1&lt;=Input!$I$28),Input!$B$28,0),0))</f>
        <v>0</v>
      </c>
      <c r="MD24" s="94">
        <f>IF(Input!$H$8&lt;MD1,MC24,IF(Input!$C$4&lt;&gt;"",IF(AND(MD$1&gt;=Input!$H$28,MD$1&lt;=Input!$I$28),Input!$B$28,0),0))</f>
        <v>0</v>
      </c>
      <c r="ME24" s="94">
        <f>IF(Input!$H$8&lt;ME1,MD24,IF(Input!$C$4&lt;&gt;"",IF(AND(ME$1&gt;=Input!$H$28,ME$1&lt;=Input!$I$28),Input!$B$28,0),0))</f>
        <v>0</v>
      </c>
      <c r="MF24" s="94">
        <f>IF(Input!$H$8&lt;MF1,ME24,IF(Input!$C$4&lt;&gt;"",IF(AND(MF$1&gt;=Input!$H$28,MF$1&lt;=Input!$I$28),Input!$B$28,0),0))</f>
        <v>0</v>
      </c>
      <c r="MG24" s="94">
        <f>IF(Input!$H$8&lt;MG1,MF24,IF(Input!$C$4&lt;&gt;"",IF(AND(MG$1&gt;=Input!$H$28,MG$1&lt;=Input!$I$28),Input!$B$28,0),0))</f>
        <v>0</v>
      </c>
      <c r="MH24" s="94">
        <f>IF(Input!$H$8&lt;MH1,MG24,IF(Input!$C$4&lt;&gt;"",IF(AND(MH$1&gt;=Input!$H$28,MH$1&lt;=Input!$I$28),Input!$B$28,0),0))</f>
        <v>0</v>
      </c>
      <c r="MI24" s="94">
        <f>IF(Input!$H$8&lt;MI1,MH24,IF(Input!$C$4&lt;&gt;"",IF(AND(MI$1&gt;=Input!$H$28,MI$1&lt;=Input!$I$28),Input!$B$28,0),0))</f>
        <v>0</v>
      </c>
      <c r="MJ24" s="94">
        <f>IF(Input!$H$8&lt;MJ1,MI24,IF(Input!$C$4&lt;&gt;"",IF(AND(MJ$1&gt;=Input!$H$28,MJ$1&lt;=Input!$I$28),Input!$B$28,0),0))</f>
        <v>0</v>
      </c>
      <c r="MK24" s="94">
        <f>IF(Input!$H$8&lt;MK1,MJ24,IF(Input!$C$4&lt;&gt;"",IF(AND(MK$1&gt;=Input!$H$28,MK$1&lt;=Input!$I$28),Input!$B$28,0),0))</f>
        <v>0</v>
      </c>
      <c r="ML24" s="94">
        <f>IF(Input!$H$8&lt;ML1,MK24,IF(Input!$C$4&lt;&gt;"",IF(AND(ML$1&gt;=Input!$H$28,ML$1&lt;=Input!$I$28),Input!$B$28,0),0))</f>
        <v>0</v>
      </c>
      <c r="MM24" s="94">
        <f>IF(Input!$H$8&lt;MM1,ML24,IF(Input!$C$4&lt;&gt;"",IF(AND(MM$1&gt;=Input!$H$28,MM$1&lt;=Input!$I$28),Input!$B$28,0),0))</f>
        <v>0</v>
      </c>
      <c r="MN24" s="94">
        <f>IF(Input!$H$8&lt;MN1,MM24,IF(Input!$C$4&lt;&gt;"",IF(AND(MN$1&gt;=Input!$H$28,MN$1&lt;=Input!$I$28),Input!$B$28,0),0))</f>
        <v>0</v>
      </c>
      <c r="MO24" s="94">
        <f>IF(Input!$H$8&lt;MO1,MN24,IF(Input!$C$4&lt;&gt;"",IF(AND(MO$1&gt;=Input!$H$28,MO$1&lt;=Input!$I$28),Input!$B$28,0),0))</f>
        <v>0</v>
      </c>
      <c r="MP24" s="94">
        <f>IF(Input!$H$8&lt;MP1,MO24,IF(Input!$C$4&lt;&gt;"",IF(AND(MP$1&gt;=Input!$H$28,MP$1&lt;=Input!$I$28),Input!$B$28,0),0))</f>
        <v>0</v>
      </c>
      <c r="MQ24" s="94">
        <f>IF(Input!$H$8&lt;MQ1,MP24,IF(Input!$C$4&lt;&gt;"",IF(AND(MQ$1&gt;=Input!$H$28,MQ$1&lt;=Input!$I$28),Input!$B$28,0),0))</f>
        <v>0</v>
      </c>
      <c r="MR24" s="94">
        <f>IF(Input!$H$8&lt;MR1,MQ24,IF(Input!$C$4&lt;&gt;"",IF(AND(MR$1&gt;=Input!$H$28,MR$1&lt;=Input!$I$28),Input!$B$28,0),0))</f>
        <v>0</v>
      </c>
      <c r="MS24" s="94">
        <f>IF(Input!$H$8&lt;MS1,MR24,IF(Input!$C$4&lt;&gt;"",IF(AND(MS$1&gt;=Input!$H$28,MS$1&lt;=Input!$I$28),Input!$B$28,0),0))</f>
        <v>0</v>
      </c>
      <c r="MT24" s="94">
        <f>IF(Input!$H$8&lt;MT1,MS24,IF(Input!$C$4&lt;&gt;"",IF(AND(MT$1&gt;=Input!$H$28,MT$1&lt;=Input!$I$28),Input!$B$28,0),0))</f>
        <v>0</v>
      </c>
      <c r="MU24" s="94">
        <f>IF(Input!$H$8&lt;MU1,MT24,IF(Input!$C$4&lt;&gt;"",IF(AND(MU$1&gt;=Input!$H$28,MU$1&lt;=Input!$I$28),Input!$B$28,0),0))</f>
        <v>0</v>
      </c>
      <c r="MV24" s="94">
        <f>IF(Input!$H$8&lt;MV1,MU24,IF(Input!$C$4&lt;&gt;"",IF(AND(MV$1&gt;=Input!$H$28,MV$1&lt;=Input!$I$28),Input!$B$28,0),0))</f>
        <v>0</v>
      </c>
      <c r="MW24" s="94">
        <f>IF(Input!$H$8&lt;MW1,MV24,IF(Input!$C$4&lt;&gt;"",IF(AND(MW$1&gt;=Input!$H$28,MW$1&lt;=Input!$I$28),Input!$B$28,0),0))</f>
        <v>0</v>
      </c>
      <c r="MX24" s="94">
        <f>IF(Input!$H$8&lt;MX1,MW24,IF(Input!$C$4&lt;&gt;"",IF(AND(MX$1&gt;=Input!$H$28,MX$1&lt;=Input!$I$28),Input!$B$28,0),0))</f>
        <v>0</v>
      </c>
      <c r="MY24" s="94">
        <f>IF(Input!$H$8&lt;MY1,MX24,IF(Input!$C$4&lt;&gt;"",IF(AND(MY$1&gt;=Input!$H$28,MY$1&lt;=Input!$I$28),Input!$B$28,0),0))</f>
        <v>0</v>
      </c>
      <c r="MZ24" s="94">
        <f>IF(Input!$H$8&lt;MZ1,MY24,IF(Input!$C$4&lt;&gt;"",IF(AND(MZ$1&gt;=Input!$H$28,MZ$1&lt;=Input!$I$28),Input!$B$28,0),0))</f>
        <v>0</v>
      </c>
    </row>
    <row r="25" spans="1:364" hidden="1" outlineLevel="2" x14ac:dyDescent="0.2">
      <c r="A25" s="1" t="s">
        <v>45</v>
      </c>
      <c r="B25" s="10" t="s">
        <v>257</v>
      </c>
      <c r="E25" s="21">
        <f>SUM(E18:E23)-E24</f>
        <v>0</v>
      </c>
      <c r="F25" s="21">
        <f t="shared" ref="F25" si="7">SUM(F18:F23)-F24</f>
        <v>0</v>
      </c>
      <c r="G25" s="21">
        <f t="shared" ref="G25:BR25" si="8">SUM(G18:G23)-G24</f>
        <v>0</v>
      </c>
      <c r="H25" s="21">
        <f t="shared" si="8"/>
        <v>0</v>
      </c>
      <c r="I25" s="21">
        <f t="shared" si="8"/>
        <v>0</v>
      </c>
      <c r="J25" s="21">
        <f t="shared" si="8"/>
        <v>0</v>
      </c>
      <c r="K25" s="21">
        <f t="shared" si="8"/>
        <v>0</v>
      </c>
      <c r="L25" s="21">
        <f t="shared" si="8"/>
        <v>0</v>
      </c>
      <c r="M25" s="21">
        <f t="shared" si="8"/>
        <v>0</v>
      </c>
      <c r="N25" s="21">
        <f t="shared" si="8"/>
        <v>0</v>
      </c>
      <c r="O25" s="21">
        <f t="shared" si="8"/>
        <v>0</v>
      </c>
      <c r="P25" s="21">
        <f t="shared" si="8"/>
        <v>0</v>
      </c>
      <c r="Q25" s="21">
        <f t="shared" si="8"/>
        <v>0</v>
      </c>
      <c r="R25" s="21">
        <f t="shared" si="8"/>
        <v>0</v>
      </c>
      <c r="S25" s="21">
        <f t="shared" si="8"/>
        <v>0</v>
      </c>
      <c r="T25" s="21">
        <f t="shared" si="8"/>
        <v>0</v>
      </c>
      <c r="U25" s="21">
        <f t="shared" si="8"/>
        <v>0</v>
      </c>
      <c r="V25" s="21">
        <f t="shared" si="8"/>
        <v>0</v>
      </c>
      <c r="W25" s="21">
        <f t="shared" si="8"/>
        <v>0</v>
      </c>
      <c r="X25" s="21">
        <f t="shared" si="8"/>
        <v>0</v>
      </c>
      <c r="Y25" s="21">
        <f t="shared" si="8"/>
        <v>0</v>
      </c>
      <c r="Z25" s="21">
        <f t="shared" si="8"/>
        <v>0</v>
      </c>
      <c r="AA25" s="21">
        <f t="shared" si="8"/>
        <v>0</v>
      </c>
      <c r="AB25" s="21">
        <f t="shared" si="8"/>
        <v>0</v>
      </c>
      <c r="AC25" s="21">
        <f t="shared" si="8"/>
        <v>0</v>
      </c>
      <c r="AD25" s="21">
        <f t="shared" si="8"/>
        <v>0</v>
      </c>
      <c r="AE25" s="21">
        <f t="shared" si="8"/>
        <v>0</v>
      </c>
      <c r="AF25" s="21">
        <f t="shared" si="8"/>
        <v>0</v>
      </c>
      <c r="AG25" s="21">
        <f t="shared" si="8"/>
        <v>0</v>
      </c>
      <c r="AH25" s="21">
        <f t="shared" si="8"/>
        <v>0</v>
      </c>
      <c r="AI25" s="21">
        <f t="shared" si="8"/>
        <v>0</v>
      </c>
      <c r="AJ25" s="21">
        <f t="shared" si="8"/>
        <v>0</v>
      </c>
      <c r="AK25" s="21">
        <f t="shared" si="8"/>
        <v>0</v>
      </c>
      <c r="AL25" s="21">
        <f t="shared" si="8"/>
        <v>0</v>
      </c>
      <c r="AM25" s="21">
        <f t="shared" si="8"/>
        <v>0</v>
      </c>
      <c r="AN25" s="21">
        <f t="shared" si="8"/>
        <v>0</v>
      </c>
      <c r="AO25" s="21">
        <f t="shared" si="8"/>
        <v>0</v>
      </c>
      <c r="AP25" s="21">
        <f t="shared" si="8"/>
        <v>0</v>
      </c>
      <c r="AQ25" s="21">
        <f t="shared" si="8"/>
        <v>0</v>
      </c>
      <c r="AR25" s="21">
        <f t="shared" si="8"/>
        <v>0</v>
      </c>
      <c r="AS25" s="21">
        <f t="shared" si="8"/>
        <v>0</v>
      </c>
      <c r="AT25" s="21">
        <f t="shared" si="8"/>
        <v>0</v>
      </c>
      <c r="AU25" s="21">
        <f t="shared" si="8"/>
        <v>0</v>
      </c>
      <c r="AV25" s="21">
        <f t="shared" si="8"/>
        <v>0</v>
      </c>
      <c r="AW25" s="21">
        <f t="shared" si="8"/>
        <v>0</v>
      </c>
      <c r="AX25" s="21">
        <f t="shared" si="8"/>
        <v>0</v>
      </c>
      <c r="AY25" s="21">
        <f t="shared" si="8"/>
        <v>0</v>
      </c>
      <c r="AZ25" s="21">
        <f t="shared" si="8"/>
        <v>0</v>
      </c>
      <c r="BA25" s="21">
        <f t="shared" si="8"/>
        <v>0</v>
      </c>
      <c r="BB25" s="21">
        <f t="shared" si="8"/>
        <v>0</v>
      </c>
      <c r="BC25" s="21">
        <f t="shared" si="8"/>
        <v>0</v>
      </c>
      <c r="BD25" s="21">
        <f t="shared" si="8"/>
        <v>0</v>
      </c>
      <c r="BE25" s="21">
        <f t="shared" si="8"/>
        <v>0</v>
      </c>
      <c r="BF25" s="21">
        <f t="shared" si="8"/>
        <v>0</v>
      </c>
      <c r="BG25" s="21">
        <f t="shared" si="8"/>
        <v>0</v>
      </c>
      <c r="BH25" s="21">
        <f t="shared" si="8"/>
        <v>0</v>
      </c>
      <c r="BI25" s="21">
        <f t="shared" si="8"/>
        <v>0</v>
      </c>
      <c r="BJ25" s="21">
        <f t="shared" si="8"/>
        <v>0</v>
      </c>
      <c r="BK25" s="21">
        <f t="shared" si="8"/>
        <v>0</v>
      </c>
      <c r="BL25" s="21">
        <f t="shared" si="8"/>
        <v>0</v>
      </c>
      <c r="BM25" s="21">
        <f t="shared" si="8"/>
        <v>0</v>
      </c>
      <c r="BN25" s="21">
        <f t="shared" si="8"/>
        <v>0</v>
      </c>
      <c r="BO25" s="21">
        <f t="shared" si="8"/>
        <v>0</v>
      </c>
      <c r="BP25" s="21">
        <f t="shared" si="8"/>
        <v>0</v>
      </c>
      <c r="BQ25" s="21">
        <f t="shared" si="8"/>
        <v>0</v>
      </c>
      <c r="BR25" s="21">
        <f t="shared" si="8"/>
        <v>0</v>
      </c>
      <c r="BS25" s="21">
        <f t="shared" ref="BS25:ED25" si="9">SUM(BS18:BS23)-BS24</f>
        <v>0</v>
      </c>
      <c r="BT25" s="21">
        <f t="shared" si="9"/>
        <v>0</v>
      </c>
      <c r="BU25" s="21">
        <f t="shared" si="9"/>
        <v>0</v>
      </c>
      <c r="BV25" s="21">
        <f t="shared" si="9"/>
        <v>0</v>
      </c>
      <c r="BW25" s="21">
        <f t="shared" si="9"/>
        <v>0</v>
      </c>
      <c r="BX25" s="21">
        <f t="shared" si="9"/>
        <v>0</v>
      </c>
      <c r="BY25" s="21">
        <f t="shared" si="9"/>
        <v>0</v>
      </c>
      <c r="BZ25" s="21">
        <f t="shared" si="9"/>
        <v>0</v>
      </c>
      <c r="CA25" s="21">
        <f t="shared" si="9"/>
        <v>0</v>
      </c>
      <c r="CB25" s="21">
        <f t="shared" si="9"/>
        <v>0</v>
      </c>
      <c r="CC25" s="21">
        <f t="shared" si="9"/>
        <v>0</v>
      </c>
      <c r="CD25" s="21">
        <f t="shared" si="9"/>
        <v>0</v>
      </c>
      <c r="CE25" s="21">
        <f t="shared" si="9"/>
        <v>0</v>
      </c>
      <c r="CF25" s="21">
        <f t="shared" si="9"/>
        <v>0</v>
      </c>
      <c r="CG25" s="21">
        <f t="shared" si="9"/>
        <v>0</v>
      </c>
      <c r="CH25" s="21">
        <f t="shared" si="9"/>
        <v>0</v>
      </c>
      <c r="CI25" s="21">
        <f t="shared" si="9"/>
        <v>0</v>
      </c>
      <c r="CJ25" s="21">
        <f t="shared" si="9"/>
        <v>0</v>
      </c>
      <c r="CK25" s="21">
        <f t="shared" si="9"/>
        <v>0</v>
      </c>
      <c r="CL25" s="21">
        <f t="shared" si="9"/>
        <v>0</v>
      </c>
      <c r="CM25" s="21">
        <f t="shared" si="9"/>
        <v>0</v>
      </c>
      <c r="CN25" s="21">
        <f t="shared" si="9"/>
        <v>0</v>
      </c>
      <c r="CO25" s="21">
        <f t="shared" si="9"/>
        <v>0</v>
      </c>
      <c r="CP25" s="21">
        <f t="shared" si="9"/>
        <v>0</v>
      </c>
      <c r="CQ25" s="21">
        <f t="shared" si="9"/>
        <v>0</v>
      </c>
      <c r="CR25" s="21">
        <f t="shared" si="9"/>
        <v>0</v>
      </c>
      <c r="CS25" s="21">
        <f t="shared" si="9"/>
        <v>0</v>
      </c>
      <c r="CT25" s="21">
        <f t="shared" si="9"/>
        <v>0</v>
      </c>
      <c r="CU25" s="21">
        <f t="shared" si="9"/>
        <v>0</v>
      </c>
      <c r="CV25" s="21">
        <f t="shared" si="9"/>
        <v>0</v>
      </c>
      <c r="CW25" s="21">
        <f t="shared" si="9"/>
        <v>0</v>
      </c>
      <c r="CX25" s="21">
        <f t="shared" si="9"/>
        <v>0</v>
      </c>
      <c r="CY25" s="21">
        <f t="shared" si="9"/>
        <v>0</v>
      </c>
      <c r="CZ25" s="21">
        <f t="shared" si="9"/>
        <v>0</v>
      </c>
      <c r="DA25" s="21">
        <f t="shared" si="9"/>
        <v>0</v>
      </c>
      <c r="DB25" s="21">
        <f t="shared" si="9"/>
        <v>0</v>
      </c>
      <c r="DC25" s="21">
        <f t="shared" si="9"/>
        <v>0</v>
      </c>
      <c r="DD25" s="21">
        <f t="shared" si="9"/>
        <v>0</v>
      </c>
      <c r="DE25" s="21">
        <f t="shared" si="9"/>
        <v>0</v>
      </c>
      <c r="DF25" s="21">
        <f t="shared" si="9"/>
        <v>0</v>
      </c>
      <c r="DG25" s="21">
        <f t="shared" si="9"/>
        <v>0</v>
      </c>
      <c r="DH25" s="21">
        <f t="shared" si="9"/>
        <v>0</v>
      </c>
      <c r="DI25" s="21">
        <f t="shared" si="9"/>
        <v>0</v>
      </c>
      <c r="DJ25" s="21">
        <f t="shared" si="9"/>
        <v>0</v>
      </c>
      <c r="DK25" s="21">
        <f t="shared" si="9"/>
        <v>0</v>
      </c>
      <c r="DL25" s="21">
        <f t="shared" si="9"/>
        <v>0</v>
      </c>
      <c r="DM25" s="21">
        <f t="shared" si="9"/>
        <v>0</v>
      </c>
      <c r="DN25" s="21">
        <f t="shared" si="9"/>
        <v>0</v>
      </c>
      <c r="DO25" s="21">
        <f t="shared" si="9"/>
        <v>0</v>
      </c>
      <c r="DP25" s="21">
        <f t="shared" si="9"/>
        <v>0</v>
      </c>
      <c r="DQ25" s="21">
        <f t="shared" si="9"/>
        <v>0</v>
      </c>
      <c r="DR25" s="21">
        <f t="shared" si="9"/>
        <v>0</v>
      </c>
      <c r="DS25" s="21">
        <f t="shared" si="9"/>
        <v>0</v>
      </c>
      <c r="DT25" s="21">
        <f t="shared" si="9"/>
        <v>0</v>
      </c>
      <c r="DU25" s="21">
        <f t="shared" si="9"/>
        <v>0</v>
      </c>
      <c r="DV25" s="21">
        <f t="shared" si="9"/>
        <v>0</v>
      </c>
      <c r="DW25" s="21">
        <f t="shared" si="9"/>
        <v>0</v>
      </c>
      <c r="DX25" s="21">
        <f t="shared" si="9"/>
        <v>0</v>
      </c>
      <c r="DY25" s="21">
        <f t="shared" si="9"/>
        <v>0</v>
      </c>
      <c r="DZ25" s="21">
        <f t="shared" si="9"/>
        <v>0</v>
      </c>
      <c r="EA25" s="21">
        <f t="shared" si="9"/>
        <v>0</v>
      </c>
      <c r="EB25" s="21">
        <f t="shared" si="9"/>
        <v>0</v>
      </c>
      <c r="EC25" s="21">
        <f t="shared" si="9"/>
        <v>0</v>
      </c>
      <c r="ED25" s="21">
        <f t="shared" si="9"/>
        <v>0</v>
      </c>
      <c r="EE25" s="21">
        <f t="shared" ref="EE25:GP25" si="10">SUM(EE18:EE23)-EE24</f>
        <v>0</v>
      </c>
      <c r="EF25" s="21">
        <f t="shared" si="10"/>
        <v>0</v>
      </c>
      <c r="EG25" s="21">
        <f t="shared" si="10"/>
        <v>0</v>
      </c>
      <c r="EH25" s="21">
        <f t="shared" si="10"/>
        <v>0</v>
      </c>
      <c r="EI25" s="21">
        <f t="shared" si="10"/>
        <v>0</v>
      </c>
      <c r="EJ25" s="21">
        <f t="shared" si="10"/>
        <v>0</v>
      </c>
      <c r="EK25" s="21">
        <f t="shared" si="10"/>
        <v>0</v>
      </c>
      <c r="EL25" s="21">
        <f t="shared" si="10"/>
        <v>0</v>
      </c>
      <c r="EM25" s="21">
        <f t="shared" si="10"/>
        <v>0</v>
      </c>
      <c r="EN25" s="21">
        <f t="shared" si="10"/>
        <v>0</v>
      </c>
      <c r="EO25" s="21">
        <f t="shared" si="10"/>
        <v>0</v>
      </c>
      <c r="EP25" s="21">
        <f t="shared" si="10"/>
        <v>0</v>
      </c>
      <c r="EQ25" s="21">
        <f t="shared" si="10"/>
        <v>0</v>
      </c>
      <c r="ER25" s="21">
        <f t="shared" si="10"/>
        <v>0</v>
      </c>
      <c r="ES25" s="21">
        <f t="shared" si="10"/>
        <v>0</v>
      </c>
      <c r="ET25" s="21">
        <f t="shared" si="10"/>
        <v>0</v>
      </c>
      <c r="EU25" s="21">
        <f t="shared" si="10"/>
        <v>0</v>
      </c>
      <c r="EV25" s="21">
        <f t="shared" si="10"/>
        <v>0</v>
      </c>
      <c r="EW25" s="21">
        <f t="shared" si="10"/>
        <v>0</v>
      </c>
      <c r="EX25" s="21">
        <f t="shared" si="10"/>
        <v>0</v>
      </c>
      <c r="EY25" s="21">
        <f t="shared" si="10"/>
        <v>0</v>
      </c>
      <c r="EZ25" s="21">
        <f t="shared" si="10"/>
        <v>0</v>
      </c>
      <c r="FA25" s="21">
        <f t="shared" si="10"/>
        <v>0</v>
      </c>
      <c r="FB25" s="21">
        <f t="shared" si="10"/>
        <v>0</v>
      </c>
      <c r="FC25" s="21">
        <f t="shared" si="10"/>
        <v>0</v>
      </c>
      <c r="FD25" s="21">
        <f t="shared" si="10"/>
        <v>0</v>
      </c>
      <c r="FE25" s="21">
        <f t="shared" si="10"/>
        <v>0</v>
      </c>
      <c r="FF25" s="21">
        <f t="shared" si="10"/>
        <v>0</v>
      </c>
      <c r="FG25" s="21">
        <f t="shared" si="10"/>
        <v>0</v>
      </c>
      <c r="FH25" s="21">
        <f t="shared" si="10"/>
        <v>0</v>
      </c>
      <c r="FI25" s="21">
        <f t="shared" si="10"/>
        <v>0</v>
      </c>
      <c r="FJ25" s="21">
        <f t="shared" si="10"/>
        <v>0</v>
      </c>
      <c r="FK25" s="21">
        <f t="shared" si="10"/>
        <v>0</v>
      </c>
      <c r="FL25" s="21">
        <f t="shared" si="10"/>
        <v>0</v>
      </c>
      <c r="FM25" s="21">
        <f t="shared" si="10"/>
        <v>0</v>
      </c>
      <c r="FN25" s="21">
        <f t="shared" si="10"/>
        <v>0</v>
      </c>
      <c r="FO25" s="21">
        <f t="shared" si="10"/>
        <v>0</v>
      </c>
      <c r="FP25" s="21">
        <f t="shared" si="10"/>
        <v>0</v>
      </c>
      <c r="FQ25" s="21">
        <f t="shared" si="10"/>
        <v>0</v>
      </c>
      <c r="FR25" s="21">
        <f t="shared" si="10"/>
        <v>0</v>
      </c>
      <c r="FS25" s="21">
        <f t="shared" si="10"/>
        <v>0</v>
      </c>
      <c r="FT25" s="21">
        <f t="shared" si="10"/>
        <v>0</v>
      </c>
      <c r="FU25" s="21">
        <f t="shared" si="10"/>
        <v>0</v>
      </c>
      <c r="FV25" s="21">
        <f t="shared" si="10"/>
        <v>0</v>
      </c>
      <c r="FW25" s="21">
        <f t="shared" si="10"/>
        <v>0</v>
      </c>
      <c r="FX25" s="21">
        <f t="shared" si="10"/>
        <v>0</v>
      </c>
      <c r="FY25" s="21">
        <f t="shared" si="10"/>
        <v>0</v>
      </c>
      <c r="FZ25" s="21">
        <f t="shared" si="10"/>
        <v>0</v>
      </c>
      <c r="GA25" s="21">
        <f t="shared" si="10"/>
        <v>0</v>
      </c>
      <c r="GB25" s="21">
        <f t="shared" si="10"/>
        <v>0</v>
      </c>
      <c r="GC25" s="21">
        <f t="shared" si="10"/>
        <v>0</v>
      </c>
      <c r="GD25" s="21">
        <f t="shared" si="10"/>
        <v>0</v>
      </c>
      <c r="GE25" s="21">
        <f t="shared" si="10"/>
        <v>0</v>
      </c>
      <c r="GF25" s="21">
        <f t="shared" si="10"/>
        <v>0</v>
      </c>
      <c r="GG25" s="21">
        <f t="shared" si="10"/>
        <v>0</v>
      </c>
      <c r="GH25" s="21">
        <f t="shared" si="10"/>
        <v>0</v>
      </c>
      <c r="GI25" s="21">
        <f t="shared" si="10"/>
        <v>0</v>
      </c>
      <c r="GJ25" s="21">
        <f t="shared" si="10"/>
        <v>0</v>
      </c>
      <c r="GK25" s="21">
        <f t="shared" si="10"/>
        <v>0</v>
      </c>
      <c r="GL25" s="21">
        <f t="shared" si="10"/>
        <v>0</v>
      </c>
      <c r="GM25" s="21">
        <f t="shared" si="10"/>
        <v>0</v>
      </c>
      <c r="GN25" s="21">
        <f t="shared" si="10"/>
        <v>0</v>
      </c>
      <c r="GO25" s="21">
        <f t="shared" si="10"/>
        <v>0</v>
      </c>
      <c r="GP25" s="21">
        <f t="shared" si="10"/>
        <v>0</v>
      </c>
      <c r="GQ25" s="21">
        <f t="shared" ref="GQ25:JB25" si="11">SUM(GQ18:GQ23)-GQ24</f>
        <v>0</v>
      </c>
      <c r="GR25" s="21">
        <f t="shared" si="11"/>
        <v>0</v>
      </c>
      <c r="GS25" s="21">
        <f t="shared" si="11"/>
        <v>0</v>
      </c>
      <c r="GT25" s="21">
        <f t="shared" si="11"/>
        <v>0</v>
      </c>
      <c r="GU25" s="21">
        <f t="shared" si="11"/>
        <v>0</v>
      </c>
      <c r="GV25" s="21">
        <f t="shared" si="11"/>
        <v>0</v>
      </c>
      <c r="GW25" s="21">
        <f t="shared" si="11"/>
        <v>0</v>
      </c>
      <c r="GX25" s="21">
        <f t="shared" si="11"/>
        <v>0</v>
      </c>
      <c r="GY25" s="21">
        <f t="shared" si="11"/>
        <v>0</v>
      </c>
      <c r="GZ25" s="21">
        <f t="shared" si="11"/>
        <v>0</v>
      </c>
      <c r="HA25" s="21">
        <f t="shared" si="11"/>
        <v>0</v>
      </c>
      <c r="HB25" s="21">
        <f t="shared" si="11"/>
        <v>0</v>
      </c>
      <c r="HC25" s="21">
        <f t="shared" si="11"/>
        <v>0</v>
      </c>
      <c r="HD25" s="21">
        <f t="shared" si="11"/>
        <v>0</v>
      </c>
      <c r="HE25" s="21">
        <f t="shared" si="11"/>
        <v>0</v>
      </c>
      <c r="HF25" s="21">
        <f t="shared" si="11"/>
        <v>0</v>
      </c>
      <c r="HG25" s="21">
        <f t="shared" si="11"/>
        <v>0</v>
      </c>
      <c r="HH25" s="21">
        <f t="shared" si="11"/>
        <v>0</v>
      </c>
      <c r="HI25" s="21">
        <f t="shared" si="11"/>
        <v>0</v>
      </c>
      <c r="HJ25" s="21">
        <f t="shared" si="11"/>
        <v>0</v>
      </c>
      <c r="HK25" s="21">
        <f t="shared" si="11"/>
        <v>0</v>
      </c>
      <c r="HL25" s="21">
        <f t="shared" si="11"/>
        <v>0</v>
      </c>
      <c r="HM25" s="21">
        <f t="shared" si="11"/>
        <v>0</v>
      </c>
      <c r="HN25" s="21">
        <f t="shared" si="11"/>
        <v>0</v>
      </c>
      <c r="HO25" s="21">
        <f t="shared" si="11"/>
        <v>0</v>
      </c>
      <c r="HP25" s="21">
        <f t="shared" si="11"/>
        <v>0</v>
      </c>
      <c r="HQ25" s="21">
        <f t="shared" si="11"/>
        <v>0</v>
      </c>
      <c r="HR25" s="21">
        <f t="shared" si="11"/>
        <v>0</v>
      </c>
      <c r="HS25" s="21">
        <f t="shared" si="11"/>
        <v>0</v>
      </c>
      <c r="HT25" s="21">
        <f t="shared" si="11"/>
        <v>0</v>
      </c>
      <c r="HU25" s="21">
        <f t="shared" si="11"/>
        <v>0</v>
      </c>
      <c r="HV25" s="21">
        <f t="shared" si="11"/>
        <v>0</v>
      </c>
      <c r="HW25" s="21">
        <f t="shared" si="11"/>
        <v>0</v>
      </c>
      <c r="HX25" s="21">
        <f t="shared" si="11"/>
        <v>0</v>
      </c>
      <c r="HY25" s="21">
        <f t="shared" si="11"/>
        <v>0</v>
      </c>
      <c r="HZ25" s="21">
        <f t="shared" si="11"/>
        <v>0</v>
      </c>
      <c r="IA25" s="21">
        <f t="shared" si="11"/>
        <v>0</v>
      </c>
      <c r="IB25" s="21">
        <f t="shared" si="11"/>
        <v>0</v>
      </c>
      <c r="IC25" s="21">
        <f t="shared" si="11"/>
        <v>0</v>
      </c>
      <c r="ID25" s="21">
        <f t="shared" si="11"/>
        <v>0</v>
      </c>
      <c r="IE25" s="21">
        <f t="shared" si="11"/>
        <v>0</v>
      </c>
      <c r="IF25" s="21">
        <f t="shared" si="11"/>
        <v>0</v>
      </c>
      <c r="IG25" s="21">
        <f t="shared" si="11"/>
        <v>0</v>
      </c>
      <c r="IH25" s="21">
        <f t="shared" si="11"/>
        <v>0</v>
      </c>
      <c r="II25" s="21">
        <f t="shared" si="11"/>
        <v>0</v>
      </c>
      <c r="IJ25" s="21">
        <f t="shared" si="11"/>
        <v>0</v>
      </c>
      <c r="IK25" s="21">
        <f t="shared" si="11"/>
        <v>0</v>
      </c>
      <c r="IL25" s="21">
        <f t="shared" si="11"/>
        <v>0</v>
      </c>
      <c r="IM25" s="21">
        <f t="shared" si="11"/>
        <v>0</v>
      </c>
      <c r="IN25" s="21">
        <f t="shared" si="11"/>
        <v>0</v>
      </c>
      <c r="IO25" s="21">
        <f t="shared" si="11"/>
        <v>0</v>
      </c>
      <c r="IP25" s="21">
        <f t="shared" si="11"/>
        <v>0</v>
      </c>
      <c r="IQ25" s="21">
        <f t="shared" si="11"/>
        <v>0</v>
      </c>
      <c r="IR25" s="21">
        <f t="shared" si="11"/>
        <v>0</v>
      </c>
      <c r="IS25" s="21">
        <f t="shared" si="11"/>
        <v>0</v>
      </c>
      <c r="IT25" s="21">
        <f t="shared" si="11"/>
        <v>0</v>
      </c>
      <c r="IU25" s="21">
        <f t="shared" si="11"/>
        <v>0</v>
      </c>
      <c r="IV25" s="21">
        <f t="shared" si="11"/>
        <v>0</v>
      </c>
      <c r="IW25" s="21">
        <f t="shared" si="11"/>
        <v>0</v>
      </c>
      <c r="IX25" s="21">
        <f t="shared" si="11"/>
        <v>0</v>
      </c>
      <c r="IY25" s="21">
        <f t="shared" si="11"/>
        <v>0</v>
      </c>
      <c r="IZ25" s="21">
        <f t="shared" si="11"/>
        <v>0</v>
      </c>
      <c r="JA25" s="21">
        <f t="shared" si="11"/>
        <v>0</v>
      </c>
      <c r="JB25" s="21">
        <f t="shared" si="11"/>
        <v>0</v>
      </c>
      <c r="JC25" s="21">
        <f t="shared" ref="JC25:LN25" si="12">SUM(JC18:JC23)-JC24</f>
        <v>0</v>
      </c>
      <c r="JD25" s="21">
        <f t="shared" si="12"/>
        <v>0</v>
      </c>
      <c r="JE25" s="21">
        <f t="shared" si="12"/>
        <v>0</v>
      </c>
      <c r="JF25" s="21">
        <f t="shared" si="12"/>
        <v>0</v>
      </c>
      <c r="JG25" s="21">
        <f t="shared" si="12"/>
        <v>0</v>
      </c>
      <c r="JH25" s="21">
        <f t="shared" si="12"/>
        <v>0</v>
      </c>
      <c r="JI25" s="21">
        <f t="shared" si="12"/>
        <v>0</v>
      </c>
      <c r="JJ25" s="21">
        <f t="shared" si="12"/>
        <v>0</v>
      </c>
      <c r="JK25" s="21">
        <f t="shared" si="12"/>
        <v>0</v>
      </c>
      <c r="JL25" s="21">
        <f t="shared" si="12"/>
        <v>0</v>
      </c>
      <c r="JM25" s="21">
        <f t="shared" si="12"/>
        <v>0</v>
      </c>
      <c r="JN25" s="21">
        <f t="shared" si="12"/>
        <v>0</v>
      </c>
      <c r="JO25" s="21">
        <f t="shared" si="12"/>
        <v>0</v>
      </c>
      <c r="JP25" s="21">
        <f t="shared" si="12"/>
        <v>0</v>
      </c>
      <c r="JQ25" s="21">
        <f t="shared" si="12"/>
        <v>0</v>
      </c>
      <c r="JR25" s="21">
        <f t="shared" si="12"/>
        <v>0</v>
      </c>
      <c r="JS25" s="21">
        <f t="shared" si="12"/>
        <v>0</v>
      </c>
      <c r="JT25" s="21">
        <f t="shared" si="12"/>
        <v>0</v>
      </c>
      <c r="JU25" s="21">
        <f t="shared" si="12"/>
        <v>0</v>
      </c>
      <c r="JV25" s="21">
        <f t="shared" si="12"/>
        <v>0</v>
      </c>
      <c r="JW25" s="21">
        <f t="shared" si="12"/>
        <v>0</v>
      </c>
      <c r="JX25" s="21">
        <f t="shared" si="12"/>
        <v>0</v>
      </c>
      <c r="JY25" s="21">
        <f t="shared" si="12"/>
        <v>0</v>
      </c>
      <c r="JZ25" s="21">
        <f t="shared" si="12"/>
        <v>0</v>
      </c>
      <c r="KA25" s="21">
        <f t="shared" si="12"/>
        <v>0</v>
      </c>
      <c r="KB25" s="21">
        <f t="shared" si="12"/>
        <v>0</v>
      </c>
      <c r="KC25" s="21">
        <f t="shared" si="12"/>
        <v>0</v>
      </c>
      <c r="KD25" s="21">
        <f t="shared" si="12"/>
        <v>0</v>
      </c>
      <c r="KE25" s="21">
        <f t="shared" si="12"/>
        <v>0</v>
      </c>
      <c r="KF25" s="21">
        <f t="shared" si="12"/>
        <v>0</v>
      </c>
      <c r="KG25" s="21">
        <f t="shared" si="12"/>
        <v>0</v>
      </c>
      <c r="KH25" s="21">
        <f t="shared" si="12"/>
        <v>0</v>
      </c>
      <c r="KI25" s="21">
        <f t="shared" si="12"/>
        <v>0</v>
      </c>
      <c r="KJ25" s="21">
        <f t="shared" si="12"/>
        <v>0</v>
      </c>
      <c r="KK25" s="21">
        <f t="shared" si="12"/>
        <v>0</v>
      </c>
      <c r="KL25" s="21">
        <f t="shared" si="12"/>
        <v>0</v>
      </c>
      <c r="KM25" s="21">
        <f t="shared" si="12"/>
        <v>0</v>
      </c>
      <c r="KN25" s="21">
        <f t="shared" si="12"/>
        <v>0</v>
      </c>
      <c r="KO25" s="21">
        <f t="shared" si="12"/>
        <v>0</v>
      </c>
      <c r="KP25" s="21">
        <f t="shared" si="12"/>
        <v>0</v>
      </c>
      <c r="KQ25" s="21">
        <f t="shared" si="12"/>
        <v>0</v>
      </c>
      <c r="KR25" s="21">
        <f t="shared" si="12"/>
        <v>0</v>
      </c>
      <c r="KS25" s="21">
        <f t="shared" si="12"/>
        <v>0</v>
      </c>
      <c r="KT25" s="21">
        <f t="shared" si="12"/>
        <v>0</v>
      </c>
      <c r="KU25" s="21">
        <f t="shared" si="12"/>
        <v>0</v>
      </c>
      <c r="KV25" s="21">
        <f t="shared" si="12"/>
        <v>0</v>
      </c>
      <c r="KW25" s="21">
        <f t="shared" si="12"/>
        <v>0</v>
      </c>
      <c r="KX25" s="21">
        <f t="shared" si="12"/>
        <v>0</v>
      </c>
      <c r="KY25" s="21">
        <f t="shared" si="12"/>
        <v>0</v>
      </c>
      <c r="KZ25" s="21">
        <f t="shared" si="12"/>
        <v>0</v>
      </c>
      <c r="LA25" s="21">
        <f t="shared" si="12"/>
        <v>0</v>
      </c>
      <c r="LB25" s="21">
        <f t="shared" si="12"/>
        <v>0</v>
      </c>
      <c r="LC25" s="21">
        <f t="shared" si="12"/>
        <v>0</v>
      </c>
      <c r="LD25" s="21">
        <f t="shared" si="12"/>
        <v>0</v>
      </c>
      <c r="LE25" s="21">
        <f t="shared" si="12"/>
        <v>0</v>
      </c>
      <c r="LF25" s="21">
        <f t="shared" si="12"/>
        <v>0</v>
      </c>
      <c r="LG25" s="21">
        <f t="shared" si="12"/>
        <v>0</v>
      </c>
      <c r="LH25" s="21">
        <f t="shared" si="12"/>
        <v>0</v>
      </c>
      <c r="LI25" s="21">
        <f t="shared" si="12"/>
        <v>0</v>
      </c>
      <c r="LJ25" s="21">
        <f t="shared" si="12"/>
        <v>0</v>
      </c>
      <c r="LK25" s="21">
        <f t="shared" si="12"/>
        <v>0</v>
      </c>
      <c r="LL25" s="21">
        <f t="shared" si="12"/>
        <v>0</v>
      </c>
      <c r="LM25" s="21">
        <f t="shared" si="12"/>
        <v>0</v>
      </c>
      <c r="LN25" s="21">
        <f t="shared" si="12"/>
        <v>0</v>
      </c>
      <c r="LO25" s="21">
        <f t="shared" ref="LO25:MZ25" si="13">SUM(LO18:LO23)-LO24</f>
        <v>0</v>
      </c>
      <c r="LP25" s="21">
        <f t="shared" si="13"/>
        <v>0</v>
      </c>
      <c r="LQ25" s="21">
        <f t="shared" si="13"/>
        <v>0</v>
      </c>
      <c r="LR25" s="21">
        <f t="shared" si="13"/>
        <v>0</v>
      </c>
      <c r="LS25" s="21">
        <f t="shared" si="13"/>
        <v>0</v>
      </c>
      <c r="LT25" s="21">
        <f t="shared" si="13"/>
        <v>0</v>
      </c>
      <c r="LU25" s="21">
        <f t="shared" si="13"/>
        <v>0</v>
      </c>
      <c r="LV25" s="21">
        <f t="shared" si="13"/>
        <v>0</v>
      </c>
      <c r="LW25" s="21">
        <f t="shared" si="13"/>
        <v>0</v>
      </c>
      <c r="LX25" s="21">
        <f t="shared" si="13"/>
        <v>0</v>
      </c>
      <c r="LY25" s="21">
        <f t="shared" si="13"/>
        <v>0</v>
      </c>
      <c r="LZ25" s="21">
        <f t="shared" si="13"/>
        <v>0</v>
      </c>
      <c r="MA25" s="21">
        <f t="shared" si="13"/>
        <v>0</v>
      </c>
      <c r="MB25" s="21">
        <f t="shared" si="13"/>
        <v>0</v>
      </c>
      <c r="MC25" s="21">
        <f t="shared" si="13"/>
        <v>0</v>
      </c>
      <c r="MD25" s="21">
        <f t="shared" si="13"/>
        <v>0</v>
      </c>
      <c r="ME25" s="21">
        <f t="shared" si="13"/>
        <v>0</v>
      </c>
      <c r="MF25" s="21">
        <f t="shared" si="13"/>
        <v>0</v>
      </c>
      <c r="MG25" s="21">
        <f t="shared" si="13"/>
        <v>0</v>
      </c>
      <c r="MH25" s="21">
        <f t="shared" si="13"/>
        <v>0</v>
      </c>
      <c r="MI25" s="21">
        <f t="shared" si="13"/>
        <v>0</v>
      </c>
      <c r="MJ25" s="21">
        <f t="shared" si="13"/>
        <v>0</v>
      </c>
      <c r="MK25" s="21">
        <f t="shared" si="13"/>
        <v>0</v>
      </c>
      <c r="ML25" s="21">
        <f t="shared" si="13"/>
        <v>0</v>
      </c>
      <c r="MM25" s="21">
        <f t="shared" si="13"/>
        <v>0</v>
      </c>
      <c r="MN25" s="21">
        <f t="shared" si="13"/>
        <v>0</v>
      </c>
      <c r="MO25" s="21">
        <f t="shared" si="13"/>
        <v>0</v>
      </c>
      <c r="MP25" s="21">
        <f t="shared" si="13"/>
        <v>0</v>
      </c>
      <c r="MQ25" s="21">
        <f t="shared" si="13"/>
        <v>0</v>
      </c>
      <c r="MR25" s="21">
        <f t="shared" si="13"/>
        <v>0</v>
      </c>
      <c r="MS25" s="21">
        <f t="shared" si="13"/>
        <v>0</v>
      </c>
      <c r="MT25" s="21">
        <f t="shared" si="13"/>
        <v>0</v>
      </c>
      <c r="MU25" s="21">
        <f t="shared" si="13"/>
        <v>0</v>
      </c>
      <c r="MV25" s="21">
        <f t="shared" si="13"/>
        <v>0</v>
      </c>
      <c r="MW25" s="21">
        <f t="shared" si="13"/>
        <v>0</v>
      </c>
      <c r="MX25" s="21">
        <f t="shared" si="13"/>
        <v>0</v>
      </c>
      <c r="MY25" s="21">
        <f t="shared" si="13"/>
        <v>0</v>
      </c>
      <c r="MZ25" s="21">
        <f t="shared" si="13"/>
        <v>0</v>
      </c>
    </row>
    <row r="26" spans="1:364" hidden="1" outlineLevel="2" x14ac:dyDescent="0.2">
      <c r="A26" s="1" t="s">
        <v>45</v>
      </c>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row>
    <row r="27" spans="1:364" hidden="1" outlineLevel="2" x14ac:dyDescent="0.2">
      <c r="A27" s="1" t="s">
        <v>45</v>
      </c>
      <c r="B27" s="6" t="s">
        <v>258</v>
      </c>
      <c r="E27" s="14">
        <f>MAX(E16,E25)</f>
        <v>50000</v>
      </c>
      <c r="F27" s="94">
        <f>IF(Input!$H$8&lt;F1,E27,MAX(F16,F25))</f>
        <v>50000</v>
      </c>
      <c r="G27" s="94">
        <f>IF(Input!$H$8&lt;G1,F27,MAX(G16,G25))</f>
        <v>50000</v>
      </c>
      <c r="H27" s="94">
        <f>IF(Input!$H$8&lt;H1,G27,MAX(H16,H25))</f>
        <v>50000</v>
      </c>
      <c r="I27" s="94">
        <f>IF(Input!$H$8&lt;I1,H27,MAX(I16,I25))</f>
        <v>50000</v>
      </c>
      <c r="J27" s="94">
        <f>IF(Input!$H$8&lt;J1,I27,MAX(J16,J25))</f>
        <v>50000</v>
      </c>
      <c r="K27" s="94">
        <f>IF(Input!$H$8&lt;K1,J27,MAX(K16,K25))</f>
        <v>50000</v>
      </c>
      <c r="L27" s="94">
        <f>IF(Input!$H$8&lt;L1,K27,MAX(L16,L25))</f>
        <v>50000</v>
      </c>
      <c r="M27" s="94">
        <f>IF(Input!$H$8&lt;M1,L27,MAX(M16,M25))</f>
        <v>50000</v>
      </c>
      <c r="N27" s="94">
        <f>IF(Input!$H$8&lt;N1,M27,MAX(N16,N25))</f>
        <v>50000</v>
      </c>
      <c r="O27" s="94">
        <f>IF(Input!$H$8&lt;O1,N27,MAX(O16,O25))</f>
        <v>50000</v>
      </c>
      <c r="P27" s="94">
        <f>IF(Input!$H$8&lt;P1,O27,MAX(P16,P25))</f>
        <v>50000</v>
      </c>
      <c r="Q27" s="94">
        <f>IF(Input!$H$8&lt;Q1,P27,MAX(Q16,Q25))</f>
        <v>50000</v>
      </c>
      <c r="R27" s="94">
        <f>IF(Input!$H$8&lt;R1,Q27,MAX(R16,R25))</f>
        <v>50000</v>
      </c>
      <c r="S27" s="94">
        <f>IF(Input!$H$8&lt;S1,R27,MAX(S16,S25))</f>
        <v>50000</v>
      </c>
      <c r="T27" s="94">
        <f>IF(Input!$H$8&lt;T1,S27,MAX(T16,T25))</f>
        <v>50000</v>
      </c>
      <c r="U27" s="94">
        <f>IF(Input!$H$8&lt;U1,T27,MAX(U16,U25))</f>
        <v>50000</v>
      </c>
      <c r="V27" s="94">
        <f>IF(Input!$H$8&lt;V1,U27,MAX(V16,V25))</f>
        <v>50000</v>
      </c>
      <c r="W27" s="94">
        <f>IF(Input!$H$8&lt;W1,V27,MAX(W16,W25))</f>
        <v>50000</v>
      </c>
      <c r="X27" s="94">
        <f>IF(Input!$H$8&lt;X1,W27,MAX(X16,X25))</f>
        <v>50000</v>
      </c>
      <c r="Y27" s="94">
        <f>IF(Input!$H$8&lt;Y1,X27,MAX(Y16,Y25))</f>
        <v>50000</v>
      </c>
      <c r="Z27" s="94">
        <f>IF(Input!$H$8&lt;Z1,Y27,MAX(Z16,Z25))</f>
        <v>50000</v>
      </c>
      <c r="AA27" s="94">
        <f>IF(Input!$H$8&lt;AA1,Z27,MAX(AA16,AA25))</f>
        <v>50000</v>
      </c>
      <c r="AB27" s="94">
        <f>IF(Input!$H$8&lt;AB1,AA27,MAX(AB16,AB25))</f>
        <v>50000</v>
      </c>
      <c r="AC27" s="94">
        <f>IF(Input!$H$8&lt;AC1,AB27,MAX(AC16,AC25))</f>
        <v>50000</v>
      </c>
      <c r="AD27" s="94">
        <f>IF(Input!$H$8&lt;AD1,AC27,MAX(AD16,AD25))</f>
        <v>50000</v>
      </c>
      <c r="AE27" s="94">
        <f>IF(Input!$H$8&lt;AE1,AD27,MAX(AE16,AE25))</f>
        <v>50000</v>
      </c>
      <c r="AF27" s="94">
        <f>IF(Input!$H$8&lt;AF1,AE27,MAX(AF16,AF25))</f>
        <v>50000</v>
      </c>
      <c r="AG27" s="94">
        <f>IF(Input!$H$8&lt;AG1,AF27,MAX(AG16,AG25))</f>
        <v>50000</v>
      </c>
      <c r="AH27" s="94">
        <f>IF(Input!$H$8&lt;AH1,AG27,MAX(AH16,AH25))</f>
        <v>50000</v>
      </c>
      <c r="AI27" s="94">
        <f>IF(Input!$H$8&lt;AI1,AH27,MAX(AI16,AI25))</f>
        <v>50000</v>
      </c>
      <c r="AJ27" s="94">
        <f>IF(Input!$H$8&lt;AJ1,AI27,MAX(AJ16,AJ25))</f>
        <v>50000</v>
      </c>
      <c r="AK27" s="94">
        <f>IF(Input!$H$8&lt;AK1,AJ27,MAX(AK16,AK25))</f>
        <v>50000</v>
      </c>
      <c r="AL27" s="94">
        <f>IF(Input!$H$8&lt;AL1,AK27,MAX(AL16,AL25))</f>
        <v>50000</v>
      </c>
      <c r="AM27" s="94">
        <f>IF(Input!$H$8&lt;AM1,AL27,MAX(AM16,AM25))</f>
        <v>50000</v>
      </c>
      <c r="AN27" s="94">
        <f>IF(Input!$H$8&lt;AN1,AM27,MAX(AN16,AN25))</f>
        <v>50000</v>
      </c>
      <c r="AO27" s="94">
        <f>IF(Input!$H$8&lt;AO1,AN27,MAX(AO16,AO25))</f>
        <v>50000</v>
      </c>
      <c r="AP27" s="94">
        <f>IF(Input!$H$8&lt;AP1,AO27,MAX(AP16,AP25))</f>
        <v>50000</v>
      </c>
      <c r="AQ27" s="94">
        <f>IF(Input!$H$8&lt;AQ1,AP27,MAX(AQ16,AQ25))</f>
        <v>50000</v>
      </c>
      <c r="AR27" s="94">
        <f>IF(Input!$H$8&lt;AR1,AQ27,MAX(AR16,AR25))</f>
        <v>50000</v>
      </c>
      <c r="AS27" s="94">
        <f>IF(Input!$H$8&lt;AS1,AR27,MAX(AS16,AS25))</f>
        <v>50000</v>
      </c>
      <c r="AT27" s="94">
        <f>IF(Input!$H$8&lt;AT1,AS27,MAX(AT16,AT25))</f>
        <v>50000</v>
      </c>
      <c r="AU27" s="94">
        <f>IF(Input!$H$8&lt;AU1,AT27,MAX(AU16,AU25))</f>
        <v>50000</v>
      </c>
      <c r="AV27" s="94">
        <f>IF(Input!$H$8&lt;AV1,AU27,MAX(AV16,AV25))</f>
        <v>50000</v>
      </c>
      <c r="AW27" s="94">
        <f>IF(Input!$H$8&lt;AW1,AV27,MAX(AW16,AW25))</f>
        <v>50000</v>
      </c>
      <c r="AX27" s="94">
        <f>IF(Input!$H$8&lt;AX1,AW27,MAX(AX16,AX25))</f>
        <v>50000</v>
      </c>
      <c r="AY27" s="94">
        <f>IF(Input!$H$8&lt;AY1,AX27,MAX(AY16,AY25))</f>
        <v>50000</v>
      </c>
      <c r="AZ27" s="94">
        <f>IF(Input!$H$8&lt;AZ1,AY27,MAX(AZ16,AZ25))</f>
        <v>50000</v>
      </c>
      <c r="BA27" s="94">
        <f>IF(Input!$H$8&lt;BA1,AZ27,MAX(BA16,BA25))</f>
        <v>50000</v>
      </c>
      <c r="BB27" s="94">
        <f>IF(Input!$H$8&lt;BB1,BA27,MAX(BB16,BB25))</f>
        <v>50000</v>
      </c>
      <c r="BC27" s="94">
        <f>IF(Input!$H$8&lt;BC1,BB27,MAX(BC16,BC25))</f>
        <v>50000</v>
      </c>
      <c r="BD27" s="94">
        <f>IF(Input!$H$8&lt;BD1,BC27,MAX(BD16,BD25))</f>
        <v>50000</v>
      </c>
      <c r="BE27" s="94">
        <f>IF(Input!$H$8&lt;BE1,BD27,MAX(BE16,BE25))</f>
        <v>50000</v>
      </c>
      <c r="BF27" s="94">
        <f>IF(Input!$H$8&lt;BF1,BE27,MAX(BF16,BF25))</f>
        <v>50000</v>
      </c>
      <c r="BG27" s="94">
        <f>IF(Input!$H$8&lt;BG1,BF27,MAX(BG16,BG25))</f>
        <v>50000</v>
      </c>
      <c r="BH27" s="94">
        <f>IF(Input!$H$8&lt;BH1,BG27,MAX(BH16,BH25))</f>
        <v>50000</v>
      </c>
      <c r="BI27" s="94">
        <f>IF(Input!$H$8&lt;BI1,BH27,MAX(BI16,BI25))</f>
        <v>50000</v>
      </c>
      <c r="BJ27" s="94">
        <f>IF(Input!$H$8&lt;BJ1,BI27,MAX(BJ16,BJ25))</f>
        <v>50000</v>
      </c>
      <c r="BK27" s="94">
        <f>IF(Input!$H$8&lt;BK1,BJ27,MAX(BK16,BK25))</f>
        <v>50000</v>
      </c>
      <c r="BL27" s="94">
        <f>IF(Input!$H$8&lt;BL1,BK27,MAX(BL16,BL25))</f>
        <v>50000</v>
      </c>
      <c r="BM27" s="94">
        <f>IF(Input!$H$8&lt;BM1,BL27,MAX(BM16,BM25))</f>
        <v>50000</v>
      </c>
      <c r="BN27" s="94">
        <f>IF(Input!$H$8&lt;BN1,BM27,MAX(BN16,BN25))</f>
        <v>50000</v>
      </c>
      <c r="BO27" s="94">
        <f>IF(Input!$H$8&lt;BO1,BN27,MAX(BO16,BO25))</f>
        <v>50000</v>
      </c>
      <c r="BP27" s="94">
        <f>IF(Input!$H$8&lt;BP1,BO27,MAX(BP16,BP25))</f>
        <v>50000</v>
      </c>
      <c r="BQ27" s="94">
        <f>IF(Input!$H$8&lt;BQ1,BP27,MAX(BQ16,BQ25))</f>
        <v>50000</v>
      </c>
      <c r="BR27" s="94">
        <f>IF(Input!$H$8&lt;BR1,BQ27,MAX(BR16,BR25))</f>
        <v>50000</v>
      </c>
      <c r="BS27" s="94">
        <f>IF(Input!$H$8&lt;BS1,BR27,MAX(BS16,BS25))</f>
        <v>50000</v>
      </c>
      <c r="BT27" s="94">
        <f>IF(Input!$H$8&lt;BT1,BS27,MAX(BT16,BT25))</f>
        <v>50000</v>
      </c>
      <c r="BU27" s="94">
        <f>IF(Input!$H$8&lt;BU1,BT27,MAX(BU16,BU25))</f>
        <v>50000</v>
      </c>
      <c r="BV27" s="94">
        <f>IF(Input!$H$8&lt;BV1,BU27,MAX(BV16,BV25))</f>
        <v>50000</v>
      </c>
      <c r="BW27" s="94">
        <f>IF(Input!$H$8&lt;BW1,BV27,MAX(BW16,BW25))</f>
        <v>50000</v>
      </c>
      <c r="BX27" s="94">
        <f>IF(Input!$H$8&lt;BX1,BW27,MAX(BX16,BX25))</f>
        <v>50000</v>
      </c>
      <c r="BY27" s="94">
        <f>IF(Input!$H$8&lt;BY1,BX27,MAX(BY16,BY25))</f>
        <v>50000</v>
      </c>
      <c r="BZ27" s="94">
        <f>IF(Input!$H$8&lt;BZ1,BY27,MAX(BZ16,BZ25))</f>
        <v>50000</v>
      </c>
      <c r="CA27" s="94">
        <f>IF(Input!$H$8&lt;CA1,BZ27,MAX(CA16,CA25))</f>
        <v>50000</v>
      </c>
      <c r="CB27" s="94">
        <f>IF(Input!$H$8&lt;CB1,CA27,MAX(CB16,CB25))</f>
        <v>50000</v>
      </c>
      <c r="CC27" s="94">
        <f>IF(Input!$H$8&lt;CC1,CB27,MAX(CC16,CC25))</f>
        <v>50000</v>
      </c>
      <c r="CD27" s="94">
        <f>IF(Input!$H$8&lt;CD1,CC27,MAX(CD16,CD25))</f>
        <v>50000</v>
      </c>
      <c r="CE27" s="94">
        <f>IF(Input!$H$8&lt;CE1,CD27,MAX(CE16,CE25))</f>
        <v>50000</v>
      </c>
      <c r="CF27" s="94">
        <f>IF(Input!$H$8&lt;CF1,CE27,MAX(CF16,CF25))</f>
        <v>50000</v>
      </c>
      <c r="CG27" s="94">
        <f>IF(Input!$H$8&lt;CG1,CF27,MAX(CG16,CG25))</f>
        <v>50000</v>
      </c>
      <c r="CH27" s="94">
        <f>IF(Input!$H$8&lt;CH1,CG27,MAX(CH16,CH25))</f>
        <v>50000</v>
      </c>
      <c r="CI27" s="94">
        <f>IF(Input!$H$8&lt;CI1,CH27,MAX(CI16,CI25))</f>
        <v>50000</v>
      </c>
      <c r="CJ27" s="94">
        <f>IF(Input!$H$8&lt;CJ1,CI27,MAX(CJ16,CJ25))</f>
        <v>50000</v>
      </c>
      <c r="CK27" s="94">
        <f>IF(Input!$H$8&lt;CK1,CJ27,MAX(CK16,CK25))</f>
        <v>50000</v>
      </c>
      <c r="CL27" s="94">
        <f>IF(Input!$H$8&lt;CL1,CK27,MAX(CL16,CL25))</f>
        <v>50000</v>
      </c>
      <c r="CM27" s="94">
        <f>IF(Input!$H$8&lt;CM1,CL27,MAX(CM16,CM25))</f>
        <v>50000</v>
      </c>
      <c r="CN27" s="94">
        <f>IF(Input!$H$8&lt;CN1,CM27,MAX(CN16,CN25))</f>
        <v>50000</v>
      </c>
      <c r="CO27" s="94">
        <f>IF(Input!$H$8&lt;CO1,CN27,MAX(CO16,CO25))</f>
        <v>50000</v>
      </c>
      <c r="CP27" s="94">
        <f>IF(Input!$H$8&lt;CP1,CO27,MAX(CP16,CP25))</f>
        <v>50000</v>
      </c>
      <c r="CQ27" s="94">
        <f>IF(Input!$H$8&lt;CQ1,CP27,MAX(CQ16,CQ25))</f>
        <v>50000</v>
      </c>
      <c r="CR27" s="94">
        <f>IF(Input!$H$8&lt;CR1,CQ27,MAX(CR16,CR25))</f>
        <v>50000</v>
      </c>
      <c r="CS27" s="94">
        <f>IF(Input!$H$8&lt;CS1,CR27,MAX(CS16,CS25))</f>
        <v>50000</v>
      </c>
      <c r="CT27" s="94">
        <f>IF(Input!$H$8&lt;CT1,CS27,MAX(CT16,CT25))</f>
        <v>50000</v>
      </c>
      <c r="CU27" s="94">
        <f>IF(Input!$H$8&lt;CU1,CT27,MAX(CU16,CU25))</f>
        <v>50000</v>
      </c>
      <c r="CV27" s="94">
        <f>IF(Input!$H$8&lt;CV1,CU27,MAX(CV16,CV25))</f>
        <v>50000</v>
      </c>
      <c r="CW27" s="94">
        <f>IF(Input!$H$8&lt;CW1,CV27,MAX(CW16,CW25))</f>
        <v>50000</v>
      </c>
      <c r="CX27" s="94">
        <f>IF(Input!$H$8&lt;CX1,CW27,MAX(CX16,CX25))</f>
        <v>50000</v>
      </c>
      <c r="CY27" s="94">
        <f>IF(Input!$H$8&lt;CY1,CX27,MAX(CY16,CY25))</f>
        <v>50000</v>
      </c>
      <c r="CZ27" s="94">
        <f>IF(Input!$H$8&lt;CZ1,CY27,MAX(CZ16,CZ25))</f>
        <v>50000</v>
      </c>
      <c r="DA27" s="94">
        <f>IF(Input!$H$8&lt;DA1,CZ27,MAX(DA16,DA25))</f>
        <v>50000</v>
      </c>
      <c r="DB27" s="94">
        <f>IF(Input!$H$8&lt;DB1,DA27,MAX(DB16,DB25))</f>
        <v>50000</v>
      </c>
      <c r="DC27" s="94">
        <f>IF(Input!$H$8&lt;DC1,DB27,MAX(DC16,DC25))</f>
        <v>50000</v>
      </c>
      <c r="DD27" s="94">
        <f>IF(Input!$H$8&lt;DD1,DC27,MAX(DD16,DD25))</f>
        <v>50000</v>
      </c>
      <c r="DE27" s="94">
        <f>IF(Input!$H$8&lt;DE1,DD27,MAX(DE16,DE25))</f>
        <v>50000</v>
      </c>
      <c r="DF27" s="94">
        <f>IF(Input!$H$8&lt;DF1,DE27,MAX(DF16,DF25))</f>
        <v>50000</v>
      </c>
      <c r="DG27" s="94">
        <f>IF(Input!$H$8&lt;DG1,DF27,MAX(DG16,DG25))</f>
        <v>50000</v>
      </c>
      <c r="DH27" s="94">
        <f>IF(Input!$H$8&lt;DH1,DG27,MAX(DH16,DH25))</f>
        <v>50000</v>
      </c>
      <c r="DI27" s="94">
        <f>IF(Input!$H$8&lt;DI1,DH27,MAX(DI16,DI25))</f>
        <v>50000</v>
      </c>
      <c r="DJ27" s="94">
        <f>IF(Input!$H$8&lt;DJ1,DI27,MAX(DJ16,DJ25))</f>
        <v>50000</v>
      </c>
      <c r="DK27" s="94">
        <f>IF(Input!$H$8&lt;DK1,DJ27,MAX(DK16,DK25))</f>
        <v>50000</v>
      </c>
      <c r="DL27" s="94">
        <f>IF(Input!$H$8&lt;DL1,DK27,MAX(DL16,DL25))</f>
        <v>50000</v>
      </c>
      <c r="DM27" s="94">
        <f>IF(Input!$H$8&lt;DM1,DL27,MAX(DM16,DM25))</f>
        <v>50000</v>
      </c>
      <c r="DN27" s="94">
        <f>IF(Input!$H$8&lt;DN1,DM27,MAX(DN16,DN25))</f>
        <v>50000</v>
      </c>
      <c r="DO27" s="94">
        <f>IF(Input!$H$8&lt;DO1,DN27,MAX(DO16,DO25))</f>
        <v>50000</v>
      </c>
      <c r="DP27" s="94">
        <f>IF(Input!$H$8&lt;DP1,DO27,MAX(DP16,DP25))</f>
        <v>50000</v>
      </c>
      <c r="DQ27" s="94">
        <f>IF(Input!$H$8&lt;DQ1,DP27,MAX(DQ16,DQ25))</f>
        <v>50000</v>
      </c>
      <c r="DR27" s="94">
        <f>IF(Input!$H$8&lt;DR1,DQ27,MAX(DR16,DR25))</f>
        <v>50000</v>
      </c>
      <c r="DS27" s="94">
        <f>IF(Input!$H$8&lt;DS1,DR27,MAX(DS16,DS25))</f>
        <v>50000</v>
      </c>
      <c r="DT27" s="94">
        <f>IF(Input!$H$8&lt;DT1,DS27,MAX(DT16,DT25))</f>
        <v>50000</v>
      </c>
      <c r="DU27" s="94">
        <f>IF(Input!$H$8&lt;DU1,DT27,MAX(DU16,DU25))</f>
        <v>50000</v>
      </c>
      <c r="DV27" s="94">
        <f>IF(Input!$H$8&lt;DV1,DU27,MAX(DV16,DV25))</f>
        <v>50000</v>
      </c>
      <c r="DW27" s="94">
        <f>IF(Input!$H$8&lt;DW1,DV27,MAX(DW16,DW25))</f>
        <v>50000</v>
      </c>
      <c r="DX27" s="94">
        <f>IF(Input!$H$8&lt;DX1,DW27,MAX(DX16,DX25))</f>
        <v>50000</v>
      </c>
      <c r="DY27" s="94">
        <f>IF(Input!$H$8&lt;DY1,DX27,MAX(DY16,DY25))</f>
        <v>50000</v>
      </c>
      <c r="DZ27" s="94">
        <f>IF(Input!$H$8&lt;DZ1,DY27,MAX(DZ16,DZ25))</f>
        <v>50000</v>
      </c>
      <c r="EA27" s="94">
        <f>IF(Input!$H$8&lt;EA1,DZ27,MAX(EA16,EA25))</f>
        <v>50000</v>
      </c>
      <c r="EB27" s="94">
        <f>IF(Input!$H$8&lt;EB1,EA27,MAX(EB16,EB25))</f>
        <v>50000</v>
      </c>
      <c r="EC27" s="94">
        <f>IF(Input!$H$8&lt;EC1,EB27,MAX(EC16,EC25))</f>
        <v>50000</v>
      </c>
      <c r="ED27" s="94">
        <f>IF(Input!$H$8&lt;ED1,EC27,MAX(ED16,ED25))</f>
        <v>50000</v>
      </c>
      <c r="EE27" s="94">
        <f>IF(Input!$H$8&lt;EE1,ED27,MAX(EE16,EE25))</f>
        <v>50000</v>
      </c>
      <c r="EF27" s="94">
        <f>IF(Input!$H$8&lt;EF1,EE27,MAX(EF16,EF25))</f>
        <v>50000</v>
      </c>
      <c r="EG27" s="94">
        <f>IF(Input!$H$8&lt;EG1,EF27,MAX(EG16,EG25))</f>
        <v>50000</v>
      </c>
      <c r="EH27" s="94">
        <f>IF(Input!$H$8&lt;EH1,EG27,MAX(EH16,EH25))</f>
        <v>50000</v>
      </c>
      <c r="EI27" s="94">
        <f>IF(Input!$H$8&lt;EI1,EH27,MAX(EI16,EI25))</f>
        <v>50000</v>
      </c>
      <c r="EJ27" s="94">
        <f>IF(Input!$H$8&lt;EJ1,EI27,MAX(EJ16,EJ25))</f>
        <v>50000</v>
      </c>
      <c r="EK27" s="94">
        <f>IF(Input!$H$8&lt;EK1,EJ27,MAX(EK16,EK25))</f>
        <v>50000</v>
      </c>
      <c r="EL27" s="94">
        <f>IF(Input!$H$8&lt;EL1,EK27,MAX(EL16,EL25))</f>
        <v>50000</v>
      </c>
      <c r="EM27" s="94">
        <f>IF(Input!$H$8&lt;EM1,EL27,MAX(EM16,EM25))</f>
        <v>50000</v>
      </c>
      <c r="EN27" s="94">
        <f>IF(Input!$H$8&lt;EN1,EM27,MAX(EN16,EN25))</f>
        <v>50000</v>
      </c>
      <c r="EO27" s="94">
        <f>IF(Input!$H$8&lt;EO1,EN27,MAX(EO16,EO25))</f>
        <v>50000</v>
      </c>
      <c r="EP27" s="94">
        <f>IF(Input!$H$8&lt;EP1,EO27,MAX(EP16,EP25))</f>
        <v>50000</v>
      </c>
      <c r="EQ27" s="94">
        <f>IF(Input!$H$8&lt;EQ1,EP27,MAX(EQ16,EQ25))</f>
        <v>50000</v>
      </c>
      <c r="ER27" s="94">
        <f>IF(Input!$H$8&lt;ER1,EQ27,MAX(ER16,ER25))</f>
        <v>50000</v>
      </c>
      <c r="ES27" s="94">
        <f>IF(Input!$H$8&lt;ES1,ER27,MAX(ES16,ES25))</f>
        <v>50000</v>
      </c>
      <c r="ET27" s="94">
        <f>IF(Input!$H$8&lt;ET1,ES27,MAX(ET16,ET25))</f>
        <v>50000</v>
      </c>
      <c r="EU27" s="94">
        <f>IF(Input!$H$8&lt;EU1,ET27,MAX(EU16,EU25))</f>
        <v>50000</v>
      </c>
      <c r="EV27" s="94">
        <f>IF(Input!$H$8&lt;EV1,EU27,MAX(EV16,EV25))</f>
        <v>50000</v>
      </c>
      <c r="EW27" s="94">
        <f>IF(Input!$H$8&lt;EW1,EV27,MAX(EW16,EW25))</f>
        <v>50000</v>
      </c>
      <c r="EX27" s="94">
        <f>IF(Input!$H$8&lt;EX1,EW27,MAX(EX16,EX25))</f>
        <v>50000</v>
      </c>
      <c r="EY27" s="94">
        <f>IF(Input!$H$8&lt;EY1,EX27,MAX(EY16,EY25))</f>
        <v>50000</v>
      </c>
      <c r="EZ27" s="94">
        <f>IF(Input!$H$8&lt;EZ1,EY27,MAX(EZ16,EZ25))</f>
        <v>50000</v>
      </c>
      <c r="FA27" s="94">
        <f>IF(Input!$H$8&lt;FA1,EZ27,MAX(FA16,FA25))</f>
        <v>50000</v>
      </c>
      <c r="FB27" s="94">
        <f>IF(Input!$H$8&lt;FB1,FA27,MAX(FB16,FB25))</f>
        <v>50000</v>
      </c>
      <c r="FC27" s="94">
        <f>IF(Input!$H$8&lt;FC1,FB27,MAX(FC16,FC25))</f>
        <v>50000</v>
      </c>
      <c r="FD27" s="94">
        <f>IF(Input!$H$8&lt;FD1,FC27,MAX(FD16,FD25))</f>
        <v>50000</v>
      </c>
      <c r="FE27" s="94">
        <f>IF(Input!$H$8&lt;FE1,FD27,MAX(FE16,FE25))</f>
        <v>50000</v>
      </c>
      <c r="FF27" s="94">
        <f>IF(Input!$H$8&lt;FF1,FE27,MAX(FF16,FF25))</f>
        <v>50000</v>
      </c>
      <c r="FG27" s="94">
        <f>IF(Input!$H$8&lt;FG1,FF27,MAX(FG16,FG25))</f>
        <v>50000</v>
      </c>
      <c r="FH27" s="94">
        <f>IF(Input!$H$8&lt;FH1,FG27,MAX(FH16,FH25))</f>
        <v>50000</v>
      </c>
      <c r="FI27" s="94">
        <f>IF(Input!$H$8&lt;FI1,FH27,MAX(FI16,FI25))</f>
        <v>50000</v>
      </c>
      <c r="FJ27" s="94">
        <f>IF(Input!$H$8&lt;FJ1,FI27,MAX(FJ16,FJ25))</f>
        <v>50000</v>
      </c>
      <c r="FK27" s="94">
        <f>IF(Input!$H$8&lt;FK1,FJ27,MAX(FK16,FK25))</f>
        <v>50000</v>
      </c>
      <c r="FL27" s="94">
        <f>IF(Input!$H$8&lt;FL1,FK27,MAX(FL16,FL25))</f>
        <v>50000</v>
      </c>
      <c r="FM27" s="94">
        <f>IF(Input!$H$8&lt;FM1,FL27,MAX(FM16,FM25))</f>
        <v>50000</v>
      </c>
      <c r="FN27" s="94">
        <f>IF(Input!$H$8&lt;FN1,FM27,MAX(FN16,FN25))</f>
        <v>50000</v>
      </c>
      <c r="FO27" s="94">
        <f>IF(Input!$H$8&lt;FO1,FN27,MAX(FO16,FO25))</f>
        <v>50000</v>
      </c>
      <c r="FP27" s="94">
        <f>IF(Input!$H$8&lt;FP1,FO27,MAX(FP16,FP25))</f>
        <v>50000</v>
      </c>
      <c r="FQ27" s="94">
        <f>IF(Input!$H$8&lt;FQ1,FP27,MAX(FQ16,FQ25))</f>
        <v>50000</v>
      </c>
      <c r="FR27" s="94">
        <f>IF(Input!$H$8&lt;FR1,FQ27,MAX(FR16,FR25))</f>
        <v>50000</v>
      </c>
      <c r="FS27" s="94">
        <f>IF(Input!$H$8&lt;FS1,FR27,MAX(FS16,FS25))</f>
        <v>50000</v>
      </c>
      <c r="FT27" s="94">
        <f>IF(Input!$H$8&lt;FT1,FS27,MAX(FT16,FT25))</f>
        <v>50000</v>
      </c>
      <c r="FU27" s="94">
        <f>IF(Input!$H$8&lt;FU1,FT27,MAX(FU16,FU25))</f>
        <v>50000</v>
      </c>
      <c r="FV27" s="94">
        <f>IF(Input!$H$8&lt;FV1,FU27,MAX(FV16,FV25))</f>
        <v>50000</v>
      </c>
      <c r="FW27" s="94">
        <f>IF(Input!$H$8&lt;FW1,FV27,MAX(FW16,FW25))</f>
        <v>50000</v>
      </c>
      <c r="FX27" s="94">
        <f>IF(Input!$H$8&lt;FX1,FW27,MAX(FX16,FX25))</f>
        <v>50000</v>
      </c>
      <c r="FY27" s="94">
        <f>IF(Input!$H$8&lt;FY1,FX27,MAX(FY16,FY25))</f>
        <v>50000</v>
      </c>
      <c r="FZ27" s="94">
        <f>IF(Input!$H$8&lt;FZ1,FY27,MAX(FZ16,FZ25))</f>
        <v>50000</v>
      </c>
      <c r="GA27" s="94">
        <f>IF(Input!$H$8&lt;GA1,FZ27,MAX(GA16,GA25))</f>
        <v>50000</v>
      </c>
      <c r="GB27" s="94">
        <f>IF(Input!$H$8&lt;GB1,GA27,MAX(GB16,GB25))</f>
        <v>50000</v>
      </c>
      <c r="GC27" s="94">
        <f>IF(Input!$H$8&lt;GC1,GB27,MAX(GC16,GC25))</f>
        <v>50000</v>
      </c>
      <c r="GD27" s="94">
        <f>IF(Input!$H$8&lt;GD1,GC27,MAX(GD16,GD25))</f>
        <v>50000</v>
      </c>
      <c r="GE27" s="94">
        <f>IF(Input!$H$8&lt;GE1,GD27,MAX(GE16,GE25))</f>
        <v>50000</v>
      </c>
      <c r="GF27" s="94">
        <f>IF(Input!$H$8&lt;GF1,GE27,MAX(GF16,GF25))</f>
        <v>50000</v>
      </c>
      <c r="GG27" s="94">
        <f>IF(Input!$H$8&lt;GG1,GF27,MAX(GG16,GG25))</f>
        <v>50000</v>
      </c>
      <c r="GH27" s="94">
        <f>IF(Input!$H$8&lt;GH1,GG27,MAX(GH16,GH25))</f>
        <v>50000</v>
      </c>
      <c r="GI27" s="94">
        <f>IF(Input!$H$8&lt;GI1,GH27,MAX(GI16,GI25))</f>
        <v>50000</v>
      </c>
      <c r="GJ27" s="94">
        <f>IF(Input!$H$8&lt;GJ1,GI27,MAX(GJ16,GJ25))</f>
        <v>50000</v>
      </c>
      <c r="GK27" s="94">
        <f>IF(Input!$H$8&lt;GK1,GJ27,MAX(GK16,GK25))</f>
        <v>50000</v>
      </c>
      <c r="GL27" s="94">
        <f>IF(Input!$H$8&lt;GL1,GK27,MAX(GL16,GL25))</f>
        <v>50000</v>
      </c>
      <c r="GM27" s="94">
        <f>IF(Input!$H$8&lt;GM1,GL27,MAX(GM16,GM25))</f>
        <v>50000</v>
      </c>
      <c r="GN27" s="94">
        <f>IF(Input!$H$8&lt;GN1,GM27,MAX(GN16,GN25))</f>
        <v>50000</v>
      </c>
      <c r="GO27" s="94">
        <f>IF(Input!$H$8&lt;GO1,GN27,MAX(GO16,GO25))</f>
        <v>50000</v>
      </c>
      <c r="GP27" s="94">
        <f>IF(Input!$H$8&lt;GP1,GO27,MAX(GP16,GP25))</f>
        <v>50000</v>
      </c>
      <c r="GQ27" s="94">
        <f>IF(Input!$H$8&lt;GQ1,GP27,MAX(GQ16,GQ25))</f>
        <v>50000</v>
      </c>
      <c r="GR27" s="94">
        <f>IF(Input!$H$8&lt;GR1,GQ27,MAX(GR16,GR25))</f>
        <v>50000</v>
      </c>
      <c r="GS27" s="94">
        <f>IF(Input!$H$8&lt;GS1,GR27,MAX(GS16,GS25))</f>
        <v>50000</v>
      </c>
      <c r="GT27" s="94">
        <f>IF(Input!$H$8&lt;GT1,GS27,MAX(GT16,GT25))</f>
        <v>50000</v>
      </c>
      <c r="GU27" s="94">
        <f>IF(Input!$H$8&lt;GU1,GT27,MAX(GU16,GU25))</f>
        <v>50000</v>
      </c>
      <c r="GV27" s="94">
        <f>IF(Input!$H$8&lt;GV1,GU27,MAX(GV16,GV25))</f>
        <v>50000</v>
      </c>
      <c r="GW27" s="94">
        <f>IF(Input!$H$8&lt;GW1,GV27,MAX(GW16,GW25))</f>
        <v>50000</v>
      </c>
      <c r="GX27" s="94">
        <f>IF(Input!$H$8&lt;GX1,GW27,MAX(GX16,GX25))</f>
        <v>50000</v>
      </c>
      <c r="GY27" s="94">
        <f>IF(Input!$H$8&lt;GY1,GX27,MAX(GY16,GY25))</f>
        <v>50000</v>
      </c>
      <c r="GZ27" s="94">
        <f>IF(Input!$H$8&lt;GZ1,GY27,MAX(GZ16,GZ25))</f>
        <v>50000</v>
      </c>
      <c r="HA27" s="94">
        <f>IF(Input!$H$8&lt;HA1,GZ27,MAX(HA16,HA25))</f>
        <v>50000</v>
      </c>
      <c r="HB27" s="94">
        <f>IF(Input!$H$8&lt;HB1,HA27,MAX(HB16,HB25))</f>
        <v>50000</v>
      </c>
      <c r="HC27" s="94">
        <f>IF(Input!$H$8&lt;HC1,HB27,MAX(HC16,HC25))</f>
        <v>50000</v>
      </c>
      <c r="HD27" s="94">
        <f>IF(Input!$H$8&lt;HD1,HC27,MAX(HD16,HD25))</f>
        <v>50000</v>
      </c>
      <c r="HE27" s="94">
        <f>IF(Input!$H$8&lt;HE1,HD27,MAX(HE16,HE25))</f>
        <v>50000</v>
      </c>
      <c r="HF27" s="94">
        <f>IF(Input!$H$8&lt;HF1,HE27,MAX(HF16,HF25))</f>
        <v>50000</v>
      </c>
      <c r="HG27" s="94">
        <f>IF(Input!$H$8&lt;HG1,HF27,MAX(HG16,HG25))</f>
        <v>50000</v>
      </c>
      <c r="HH27" s="94">
        <f>IF(Input!$H$8&lt;HH1,HG27,MAX(HH16,HH25))</f>
        <v>50000</v>
      </c>
      <c r="HI27" s="94">
        <f>IF(Input!$H$8&lt;HI1,HH27,MAX(HI16,HI25))</f>
        <v>50000</v>
      </c>
      <c r="HJ27" s="94">
        <f>IF(Input!$H$8&lt;HJ1,HI27,MAX(HJ16,HJ25))</f>
        <v>50000</v>
      </c>
      <c r="HK27" s="94">
        <f>IF(Input!$H$8&lt;HK1,HJ27,MAX(HK16,HK25))</f>
        <v>50000</v>
      </c>
      <c r="HL27" s="94">
        <f>IF(Input!$H$8&lt;HL1,HK27,MAX(HL16,HL25))</f>
        <v>50000</v>
      </c>
      <c r="HM27" s="94">
        <f>IF(Input!$H$8&lt;HM1,HL27,MAX(HM16,HM25))</f>
        <v>50000</v>
      </c>
      <c r="HN27" s="94">
        <f>IF(Input!$H$8&lt;HN1,HM27,MAX(HN16,HN25))</f>
        <v>50000</v>
      </c>
      <c r="HO27" s="94">
        <f>IF(Input!$H$8&lt;HO1,HN27,MAX(HO16,HO25))</f>
        <v>50000</v>
      </c>
      <c r="HP27" s="94">
        <f>IF(Input!$H$8&lt;HP1,HO27,MAX(HP16,HP25))</f>
        <v>50000</v>
      </c>
      <c r="HQ27" s="94">
        <f>IF(Input!$H$8&lt;HQ1,HP27,MAX(HQ16,HQ25))</f>
        <v>50000</v>
      </c>
      <c r="HR27" s="94">
        <f>IF(Input!$H$8&lt;HR1,HQ27,MAX(HR16,HR25))</f>
        <v>50000</v>
      </c>
      <c r="HS27" s="94">
        <f>IF(Input!$H$8&lt;HS1,HR27,MAX(HS16,HS25))</f>
        <v>50000</v>
      </c>
      <c r="HT27" s="94">
        <f>IF(Input!$H$8&lt;HT1,HS27,MAX(HT16,HT25))</f>
        <v>50000</v>
      </c>
      <c r="HU27" s="94">
        <f>IF(Input!$H$8&lt;HU1,HT27,MAX(HU16,HU25))</f>
        <v>50000</v>
      </c>
      <c r="HV27" s="94">
        <f>IF(Input!$H$8&lt;HV1,HU27,MAX(HV16,HV25))</f>
        <v>50000</v>
      </c>
      <c r="HW27" s="94">
        <f>IF(Input!$H$8&lt;HW1,HV27,MAX(HW16,HW25))</f>
        <v>50000</v>
      </c>
      <c r="HX27" s="94">
        <f>IF(Input!$H$8&lt;HX1,HW27,MAX(HX16,HX25))</f>
        <v>50000</v>
      </c>
      <c r="HY27" s="94">
        <f>IF(Input!$H$8&lt;HY1,HX27,MAX(HY16,HY25))</f>
        <v>50000</v>
      </c>
      <c r="HZ27" s="94">
        <f>IF(Input!$H$8&lt;HZ1,HY27,MAX(HZ16,HZ25))</f>
        <v>50000</v>
      </c>
      <c r="IA27" s="94">
        <f>IF(Input!$H$8&lt;IA1,HZ27,MAX(IA16,IA25))</f>
        <v>50000</v>
      </c>
      <c r="IB27" s="94">
        <f>IF(Input!$H$8&lt;IB1,IA27,MAX(IB16,IB25))</f>
        <v>50000</v>
      </c>
      <c r="IC27" s="94">
        <f>IF(Input!$H$8&lt;IC1,IB27,MAX(IC16,IC25))</f>
        <v>50000</v>
      </c>
      <c r="ID27" s="94">
        <f>IF(Input!$H$8&lt;ID1,IC27,MAX(ID16,ID25))</f>
        <v>50000</v>
      </c>
      <c r="IE27" s="94">
        <f>IF(Input!$H$8&lt;IE1,ID27,MAX(IE16,IE25))</f>
        <v>50000</v>
      </c>
      <c r="IF27" s="94">
        <f>IF(Input!$H$8&lt;IF1,IE27,MAX(IF16,IF25))</f>
        <v>50000</v>
      </c>
      <c r="IG27" s="94">
        <f>IF(Input!$H$8&lt;IG1,IF27,MAX(IG16,IG25))</f>
        <v>50000</v>
      </c>
      <c r="IH27" s="94">
        <f>IF(Input!$H$8&lt;IH1,IG27,MAX(IH16,IH25))</f>
        <v>50000</v>
      </c>
      <c r="II27" s="94">
        <f>IF(Input!$H$8&lt;II1,IH27,MAX(II16,II25))</f>
        <v>50000</v>
      </c>
      <c r="IJ27" s="94">
        <f>IF(Input!$H$8&lt;IJ1,II27,MAX(IJ16,IJ25))</f>
        <v>50000</v>
      </c>
      <c r="IK27" s="94">
        <f>IF(Input!$H$8&lt;IK1,IJ27,MAX(IK16,IK25))</f>
        <v>50000</v>
      </c>
      <c r="IL27" s="94">
        <f>IF(Input!$H$8&lt;IL1,IK27,MAX(IL16,IL25))</f>
        <v>50000</v>
      </c>
      <c r="IM27" s="94">
        <f>IF(Input!$H$8&lt;IM1,IL27,MAX(IM16,IM25))</f>
        <v>50000</v>
      </c>
      <c r="IN27" s="94">
        <f>IF(Input!$H$8&lt;IN1,IM27,MAX(IN16,IN25))</f>
        <v>50000</v>
      </c>
      <c r="IO27" s="94">
        <f>IF(Input!$H$8&lt;IO1,IN27,MAX(IO16,IO25))</f>
        <v>50000</v>
      </c>
      <c r="IP27" s="94">
        <f>IF(Input!$H$8&lt;IP1,IO27,MAX(IP16,IP25))</f>
        <v>50000</v>
      </c>
      <c r="IQ27" s="94">
        <f>IF(Input!$H$8&lt;IQ1,IP27,MAX(IQ16,IQ25))</f>
        <v>50000</v>
      </c>
      <c r="IR27" s="94">
        <f>IF(Input!$H$8&lt;IR1,IQ27,MAX(IR16,IR25))</f>
        <v>50000</v>
      </c>
      <c r="IS27" s="94">
        <f>IF(Input!$H$8&lt;IS1,IR27,MAX(IS16,IS25))</f>
        <v>50000</v>
      </c>
      <c r="IT27" s="94">
        <f>IF(Input!$H$8&lt;IT1,IS27,MAX(IT16,IT25))</f>
        <v>50000</v>
      </c>
      <c r="IU27" s="94">
        <f>IF(Input!$H$8&lt;IU1,IT27,MAX(IU16,IU25))</f>
        <v>50000</v>
      </c>
      <c r="IV27" s="94">
        <f>IF(Input!$H$8&lt;IV1,IU27,MAX(IV16,IV25))</f>
        <v>50000</v>
      </c>
      <c r="IW27" s="94">
        <f>IF(Input!$H$8&lt;IW1,IV27,MAX(IW16,IW25))</f>
        <v>50000</v>
      </c>
      <c r="IX27" s="94">
        <f>IF(Input!$H$8&lt;IX1,IW27,MAX(IX16,IX25))</f>
        <v>50000</v>
      </c>
      <c r="IY27" s="94">
        <f>IF(Input!$H$8&lt;IY1,IX27,MAX(IY16,IY25))</f>
        <v>50000</v>
      </c>
      <c r="IZ27" s="94">
        <f>IF(Input!$H$8&lt;IZ1,IY27,MAX(IZ16,IZ25))</f>
        <v>50000</v>
      </c>
      <c r="JA27" s="94">
        <f>IF(Input!$H$8&lt;JA1,IZ27,MAX(JA16,JA25))</f>
        <v>50000</v>
      </c>
      <c r="JB27" s="94">
        <f>IF(Input!$H$8&lt;JB1,JA27,MAX(JB16,JB25))</f>
        <v>50000</v>
      </c>
      <c r="JC27" s="94">
        <f>IF(Input!$H$8&lt;JC1,JB27,MAX(JC16,JC25))</f>
        <v>50000</v>
      </c>
      <c r="JD27" s="94">
        <f>IF(Input!$H$8&lt;JD1,JC27,MAX(JD16,JD25))</f>
        <v>50000</v>
      </c>
      <c r="JE27" s="94">
        <f>IF(Input!$H$8&lt;JE1,JD27,MAX(JE16,JE25))</f>
        <v>50000</v>
      </c>
      <c r="JF27" s="94">
        <f>IF(Input!$H$8&lt;JF1,JE27,MAX(JF16,JF25))</f>
        <v>50000</v>
      </c>
      <c r="JG27" s="94">
        <f>IF(Input!$H$8&lt;JG1,JF27,MAX(JG16,JG25))</f>
        <v>50000</v>
      </c>
      <c r="JH27" s="94">
        <f>IF(Input!$H$8&lt;JH1,JG27,MAX(JH16,JH25))</f>
        <v>50000</v>
      </c>
      <c r="JI27" s="94">
        <f>IF(Input!$H$8&lt;JI1,JH27,MAX(JI16,JI25))</f>
        <v>50000</v>
      </c>
      <c r="JJ27" s="94">
        <f>IF(Input!$H$8&lt;JJ1,JI27,MAX(JJ16,JJ25))</f>
        <v>50000</v>
      </c>
      <c r="JK27" s="94">
        <f>IF(Input!$H$8&lt;JK1,JJ27,MAX(JK16,JK25))</f>
        <v>50000</v>
      </c>
      <c r="JL27" s="94">
        <f>IF(Input!$H$8&lt;JL1,JK27,MAX(JL16,JL25))</f>
        <v>50000</v>
      </c>
      <c r="JM27" s="94">
        <f>IF(Input!$H$8&lt;JM1,JL27,MAX(JM16,JM25))</f>
        <v>50000</v>
      </c>
      <c r="JN27" s="94">
        <f>IF(Input!$H$8&lt;JN1,JM27,MAX(JN16,JN25))</f>
        <v>50000</v>
      </c>
      <c r="JO27" s="94">
        <f>IF(Input!$H$8&lt;JO1,JN27,MAX(JO16,JO25))</f>
        <v>50000</v>
      </c>
      <c r="JP27" s="94">
        <f>IF(Input!$H$8&lt;JP1,JO27,MAX(JP16,JP25))</f>
        <v>50000</v>
      </c>
      <c r="JQ27" s="94">
        <f>IF(Input!$H$8&lt;JQ1,JP27,MAX(JQ16,JQ25))</f>
        <v>50000</v>
      </c>
      <c r="JR27" s="94">
        <f>IF(Input!$H$8&lt;JR1,JQ27,MAX(JR16,JR25))</f>
        <v>50000</v>
      </c>
      <c r="JS27" s="94">
        <f>IF(Input!$H$8&lt;JS1,JR27,MAX(JS16,JS25))</f>
        <v>50000</v>
      </c>
      <c r="JT27" s="94">
        <f>IF(Input!$H$8&lt;JT1,JS27,MAX(JT16,JT25))</f>
        <v>50000</v>
      </c>
      <c r="JU27" s="94">
        <f>IF(Input!$H$8&lt;JU1,JT27,MAX(JU16,JU25))</f>
        <v>50000</v>
      </c>
      <c r="JV27" s="94">
        <f>IF(Input!$H$8&lt;JV1,JU27,MAX(JV16,JV25))</f>
        <v>50000</v>
      </c>
      <c r="JW27" s="94">
        <f>IF(Input!$H$8&lt;JW1,JV27,MAX(JW16,JW25))</f>
        <v>50000</v>
      </c>
      <c r="JX27" s="94">
        <f>IF(Input!$H$8&lt;JX1,JW27,MAX(JX16,JX25))</f>
        <v>50000</v>
      </c>
      <c r="JY27" s="94">
        <f>IF(Input!$H$8&lt;JY1,JX27,MAX(JY16,JY25))</f>
        <v>50000</v>
      </c>
      <c r="JZ27" s="94">
        <f>IF(Input!$H$8&lt;JZ1,JY27,MAX(JZ16,JZ25))</f>
        <v>50000</v>
      </c>
      <c r="KA27" s="94">
        <f>IF(Input!$H$8&lt;KA1,JZ27,MAX(KA16,KA25))</f>
        <v>50000</v>
      </c>
      <c r="KB27" s="94">
        <f>IF(Input!$H$8&lt;KB1,KA27,MAX(KB16,KB25))</f>
        <v>50000</v>
      </c>
      <c r="KC27" s="94">
        <f>IF(Input!$H$8&lt;KC1,KB27,MAX(KC16,KC25))</f>
        <v>50000</v>
      </c>
      <c r="KD27" s="94">
        <f>IF(Input!$H$8&lt;KD1,KC27,MAX(KD16,KD25))</f>
        <v>50000</v>
      </c>
      <c r="KE27" s="94">
        <f>IF(Input!$H$8&lt;KE1,KD27,MAX(KE16,KE25))</f>
        <v>50000</v>
      </c>
      <c r="KF27" s="94">
        <f>IF(Input!$H$8&lt;KF1,KE27,MAX(KF16,KF25))</f>
        <v>50000</v>
      </c>
      <c r="KG27" s="94">
        <f>IF(Input!$H$8&lt;KG1,KF27,MAX(KG16,KG25))</f>
        <v>50000</v>
      </c>
      <c r="KH27" s="94">
        <f>IF(Input!$H$8&lt;KH1,KG27,MAX(KH16,KH25))</f>
        <v>50000</v>
      </c>
      <c r="KI27" s="94">
        <f>IF(Input!$H$8&lt;KI1,KH27,MAX(KI16,KI25))</f>
        <v>50000</v>
      </c>
      <c r="KJ27" s="94">
        <f>IF(Input!$H$8&lt;KJ1,KI27,MAX(KJ16,KJ25))</f>
        <v>50000</v>
      </c>
      <c r="KK27" s="94">
        <f>IF(Input!$H$8&lt;KK1,KJ27,MAX(KK16,KK25))</f>
        <v>50000</v>
      </c>
      <c r="KL27" s="94">
        <f>IF(Input!$H$8&lt;KL1,KK27,MAX(KL16,KL25))</f>
        <v>50000</v>
      </c>
      <c r="KM27" s="94">
        <f>IF(Input!$H$8&lt;KM1,KL27,MAX(KM16,KM25))</f>
        <v>50000</v>
      </c>
      <c r="KN27" s="94">
        <f>IF(Input!$H$8&lt;KN1,KM27,MAX(KN16,KN25))</f>
        <v>50000</v>
      </c>
      <c r="KO27" s="94">
        <f>IF(Input!$H$8&lt;KO1,KN27,MAX(KO16,KO25))</f>
        <v>50000</v>
      </c>
      <c r="KP27" s="94">
        <f>IF(Input!$H$8&lt;KP1,KO27,MAX(KP16,KP25))</f>
        <v>50000</v>
      </c>
      <c r="KQ27" s="94">
        <f>IF(Input!$H$8&lt;KQ1,KP27,MAX(KQ16,KQ25))</f>
        <v>50000</v>
      </c>
      <c r="KR27" s="94">
        <f>IF(Input!$H$8&lt;KR1,KQ27,MAX(KR16,KR25))</f>
        <v>50000</v>
      </c>
      <c r="KS27" s="94">
        <f>IF(Input!$H$8&lt;KS1,KR27,MAX(KS16,KS25))</f>
        <v>50000</v>
      </c>
      <c r="KT27" s="94">
        <f>IF(Input!$H$8&lt;KT1,KS27,MAX(KT16,KT25))</f>
        <v>50000</v>
      </c>
      <c r="KU27" s="94">
        <f>IF(Input!$H$8&lt;KU1,KT27,MAX(KU16,KU25))</f>
        <v>50000</v>
      </c>
      <c r="KV27" s="94">
        <f>IF(Input!$H$8&lt;KV1,KU27,MAX(KV16,KV25))</f>
        <v>50000</v>
      </c>
      <c r="KW27" s="94">
        <f>IF(Input!$H$8&lt;KW1,KV27,MAX(KW16,KW25))</f>
        <v>50000</v>
      </c>
      <c r="KX27" s="94">
        <f>IF(Input!$H$8&lt;KX1,KW27,MAX(KX16,KX25))</f>
        <v>50000</v>
      </c>
      <c r="KY27" s="94">
        <f>IF(Input!$H$8&lt;KY1,KX27,MAX(KY16,KY25))</f>
        <v>50000</v>
      </c>
      <c r="KZ27" s="94">
        <f>IF(Input!$H$8&lt;KZ1,KY27,MAX(KZ16,KZ25))</f>
        <v>50000</v>
      </c>
      <c r="LA27" s="94">
        <f>IF(Input!$H$8&lt;LA1,KZ27,MAX(LA16,LA25))</f>
        <v>50000</v>
      </c>
      <c r="LB27" s="94">
        <f>IF(Input!$H$8&lt;LB1,LA27,MAX(LB16,LB25))</f>
        <v>50000</v>
      </c>
      <c r="LC27" s="94">
        <f>IF(Input!$H$8&lt;LC1,LB27,MAX(LC16,LC25))</f>
        <v>50000</v>
      </c>
      <c r="LD27" s="94">
        <f>IF(Input!$H$8&lt;LD1,LC27,MAX(LD16,LD25))</f>
        <v>50000</v>
      </c>
      <c r="LE27" s="94">
        <f>IF(Input!$H$8&lt;LE1,LD27,MAX(LE16,LE25))</f>
        <v>50000</v>
      </c>
      <c r="LF27" s="94">
        <f>IF(Input!$H$8&lt;LF1,LE27,MAX(LF16,LF25))</f>
        <v>50000</v>
      </c>
      <c r="LG27" s="94">
        <f>IF(Input!$H$8&lt;LG1,LF27,MAX(LG16,LG25))</f>
        <v>50000</v>
      </c>
      <c r="LH27" s="94">
        <f>IF(Input!$H$8&lt;LH1,LG27,MAX(LH16,LH25))</f>
        <v>50000</v>
      </c>
      <c r="LI27" s="94">
        <f>IF(Input!$H$8&lt;LI1,LH27,MAX(LI16,LI25))</f>
        <v>50000</v>
      </c>
      <c r="LJ27" s="94">
        <f>IF(Input!$H$8&lt;LJ1,LI27,MAX(LJ16,LJ25))</f>
        <v>50000</v>
      </c>
      <c r="LK27" s="94">
        <f>IF(Input!$H$8&lt;LK1,LJ27,MAX(LK16,LK25))</f>
        <v>50000</v>
      </c>
      <c r="LL27" s="94">
        <f>IF(Input!$H$8&lt;LL1,LK27,MAX(LL16,LL25))</f>
        <v>50000</v>
      </c>
      <c r="LM27" s="94">
        <f>IF(Input!$H$8&lt;LM1,LL27,MAX(LM16,LM25))</f>
        <v>50000</v>
      </c>
      <c r="LN27" s="94">
        <f>IF(Input!$H$8&lt;LN1,LM27,MAX(LN16,LN25))</f>
        <v>50000</v>
      </c>
      <c r="LO27" s="94">
        <f>IF(Input!$H$8&lt;LO1,LN27,MAX(LO16,LO25))</f>
        <v>50000</v>
      </c>
      <c r="LP27" s="94">
        <f>IF(Input!$H$8&lt;LP1,LO27,MAX(LP16,LP25))</f>
        <v>50000</v>
      </c>
      <c r="LQ27" s="94">
        <f>IF(Input!$H$8&lt;LQ1,LP27,MAX(LQ16,LQ25))</f>
        <v>50000</v>
      </c>
      <c r="LR27" s="94">
        <f>IF(Input!$H$8&lt;LR1,LQ27,MAX(LR16,LR25))</f>
        <v>50000</v>
      </c>
      <c r="LS27" s="94">
        <f>IF(Input!$H$8&lt;LS1,LR27,MAX(LS16,LS25))</f>
        <v>50000</v>
      </c>
      <c r="LT27" s="94">
        <f>IF(Input!$H$8&lt;LT1,LS27,MAX(LT16,LT25))</f>
        <v>50000</v>
      </c>
      <c r="LU27" s="94">
        <f>IF(Input!$H$8&lt;LU1,LT27,MAX(LU16,LU25))</f>
        <v>50000</v>
      </c>
      <c r="LV27" s="94">
        <f>IF(Input!$H$8&lt;LV1,LU27,MAX(LV16,LV25))</f>
        <v>50000</v>
      </c>
      <c r="LW27" s="94">
        <f>IF(Input!$H$8&lt;LW1,LV27,MAX(LW16,LW25))</f>
        <v>50000</v>
      </c>
      <c r="LX27" s="94">
        <f>IF(Input!$H$8&lt;LX1,LW27,MAX(LX16,LX25))</f>
        <v>50000</v>
      </c>
      <c r="LY27" s="94">
        <f>IF(Input!$H$8&lt;LY1,LX27,MAX(LY16,LY25))</f>
        <v>50000</v>
      </c>
      <c r="LZ27" s="94">
        <f>IF(Input!$H$8&lt;LZ1,LY27,MAX(LZ16,LZ25))</f>
        <v>50000</v>
      </c>
      <c r="MA27" s="94">
        <f>IF(Input!$H$8&lt;MA1,LZ27,MAX(MA16,MA25))</f>
        <v>50000</v>
      </c>
      <c r="MB27" s="94">
        <f>IF(Input!$H$8&lt;MB1,MA27,MAX(MB16,MB25))</f>
        <v>50000</v>
      </c>
      <c r="MC27" s="94">
        <f>IF(Input!$H$8&lt;MC1,MB27,MAX(MC16,MC25))</f>
        <v>50000</v>
      </c>
      <c r="MD27" s="94">
        <f>IF(Input!$H$8&lt;MD1,MC27,MAX(MD16,MD25))</f>
        <v>50000</v>
      </c>
      <c r="ME27" s="94">
        <f>IF(Input!$H$8&lt;ME1,MD27,MAX(ME16,ME25))</f>
        <v>50000</v>
      </c>
      <c r="MF27" s="94">
        <f>IF(Input!$H$8&lt;MF1,ME27,MAX(MF16,MF25))</f>
        <v>50000</v>
      </c>
      <c r="MG27" s="94">
        <f>IF(Input!$H$8&lt;MG1,MF27,MAX(MG16,MG25))</f>
        <v>50000</v>
      </c>
      <c r="MH27" s="94">
        <f>IF(Input!$H$8&lt;MH1,MG27,MAX(MH16,MH25))</f>
        <v>50000</v>
      </c>
      <c r="MI27" s="94">
        <f>IF(Input!$H$8&lt;MI1,MH27,MAX(MI16,MI25))</f>
        <v>50000</v>
      </c>
      <c r="MJ27" s="94">
        <f>IF(Input!$H$8&lt;MJ1,MI27,MAX(MJ16,MJ25))</f>
        <v>50000</v>
      </c>
      <c r="MK27" s="94">
        <f>IF(Input!$H$8&lt;MK1,MJ27,MAX(MK16,MK25))</f>
        <v>50000</v>
      </c>
      <c r="ML27" s="94">
        <f>IF(Input!$H$8&lt;ML1,MK27,MAX(ML16,ML25))</f>
        <v>50000</v>
      </c>
      <c r="MM27" s="94">
        <f>IF(Input!$H$8&lt;MM1,ML27,MAX(MM16,MM25))</f>
        <v>50000</v>
      </c>
      <c r="MN27" s="94">
        <f>IF(Input!$H$8&lt;MN1,MM27,MAX(MN16,MN25))</f>
        <v>50000</v>
      </c>
      <c r="MO27" s="94">
        <f>IF(Input!$H$8&lt;MO1,MN27,MAX(MO16,MO25))</f>
        <v>50000</v>
      </c>
      <c r="MP27" s="94">
        <f>IF(Input!$H$8&lt;MP1,MO27,MAX(MP16,MP25))</f>
        <v>50000</v>
      </c>
      <c r="MQ27" s="94">
        <f>IF(Input!$H$8&lt;MQ1,MP27,MAX(MQ16,MQ25))</f>
        <v>50000</v>
      </c>
      <c r="MR27" s="94">
        <f>IF(Input!$H$8&lt;MR1,MQ27,MAX(MR16,MR25))</f>
        <v>50000</v>
      </c>
      <c r="MS27" s="94">
        <f>IF(Input!$H$8&lt;MS1,MR27,MAX(MS16,MS25))</f>
        <v>50000</v>
      </c>
      <c r="MT27" s="94">
        <f>IF(Input!$H$8&lt;MT1,MS27,MAX(MT16,MT25))</f>
        <v>50000</v>
      </c>
      <c r="MU27" s="94">
        <f>IF(Input!$H$8&lt;MU1,MT27,MAX(MU16,MU25))</f>
        <v>50000</v>
      </c>
      <c r="MV27" s="94">
        <f>IF(Input!$H$8&lt;MV1,MU27,MAX(MV16,MV25))</f>
        <v>50000</v>
      </c>
      <c r="MW27" s="94">
        <f>IF(Input!$H$8&lt;MW1,MV27,MAX(MW16,MW25))</f>
        <v>50000</v>
      </c>
      <c r="MX27" s="94">
        <f>IF(Input!$H$8&lt;MX1,MW27,MAX(MX16,MX25))</f>
        <v>50000</v>
      </c>
      <c r="MY27" s="94">
        <f>IF(Input!$H$8&lt;MY1,MX27,MAX(MY16,MY25))</f>
        <v>50000</v>
      </c>
      <c r="MZ27" s="94">
        <f>IF(Input!$H$8&lt;MZ1,MY27,MAX(MZ16,MZ25))</f>
        <v>50000</v>
      </c>
    </row>
    <row r="28" spans="1:364" hidden="1" outlineLevel="2" x14ac:dyDescent="0.2">
      <c r="A28" s="1" t="s">
        <v>45</v>
      </c>
      <c r="B28" s="6" t="s">
        <v>259</v>
      </c>
      <c r="E28" s="14" t="str">
        <f>IF(E16&gt;E25,"Client","Partner")</f>
        <v>Client</v>
      </c>
      <c r="F28" s="94" t="str">
        <f>IF(Input!$H$8&lt;F1,E28,IF(F16&gt;F25,"Client","Partner"))</f>
        <v>Client</v>
      </c>
      <c r="G28" s="94" t="str">
        <f>IF(Input!$H$8&lt;G1,F28,IF(G16&gt;G25,"Client","Partner"))</f>
        <v>Client</v>
      </c>
      <c r="H28" s="94" t="str">
        <f>IF(Input!$H$8&lt;H1,G28,IF(H16&gt;H25,"Client","Partner"))</f>
        <v>Client</v>
      </c>
      <c r="I28" s="94" t="str">
        <f>IF(Input!$H$8&lt;I1,H28,IF(I16&gt;I25,"Client","Partner"))</f>
        <v>Client</v>
      </c>
      <c r="J28" s="94" t="str">
        <f>IF(Input!$H$8&lt;J1,I28,IF(J16&gt;J25,"Client","Partner"))</f>
        <v>Client</v>
      </c>
      <c r="K28" s="94" t="str">
        <f>IF(Input!$H$8&lt;K1,J28,IF(K16&gt;K25,"Client","Partner"))</f>
        <v>Client</v>
      </c>
      <c r="L28" s="94" t="str">
        <f>IF(Input!$H$8&lt;L1,K28,IF(L16&gt;L25,"Client","Partner"))</f>
        <v>Client</v>
      </c>
      <c r="M28" s="94" t="str">
        <f>IF(Input!$H$8&lt;M1,L28,IF(M16&gt;M25,"Client","Partner"))</f>
        <v>Client</v>
      </c>
      <c r="N28" s="94" t="str">
        <f>IF(Input!$H$8&lt;N1,M28,IF(N16&gt;N25,"Client","Partner"))</f>
        <v>Client</v>
      </c>
      <c r="O28" s="94" t="str">
        <f>IF(Input!$H$8&lt;O1,N28,IF(O16&gt;O25,"Client","Partner"))</f>
        <v>Client</v>
      </c>
      <c r="P28" s="94" t="str">
        <f>IF(Input!$H$8&lt;P1,O28,IF(P16&gt;P25,"Client","Partner"))</f>
        <v>Client</v>
      </c>
      <c r="Q28" s="94" t="str">
        <f>IF(Input!$H$8&lt;Q1,P28,IF(Q16&gt;Q25,"Client","Partner"))</f>
        <v>Client</v>
      </c>
      <c r="R28" s="94" t="str">
        <f>IF(Input!$H$8&lt;R1,Q28,IF(R16&gt;R25,"Client","Partner"))</f>
        <v>Client</v>
      </c>
      <c r="S28" s="94" t="str">
        <f>IF(Input!$H$8&lt;S1,R28,IF(S16&gt;S25,"Client","Partner"))</f>
        <v>Client</v>
      </c>
      <c r="T28" s="94" t="str">
        <f>IF(Input!$H$8&lt;T1,S28,IF(T16&gt;T25,"Client","Partner"))</f>
        <v>Client</v>
      </c>
      <c r="U28" s="94" t="str">
        <f>IF(Input!$H$8&lt;U1,T28,IF(U16&gt;U25,"Client","Partner"))</f>
        <v>Client</v>
      </c>
      <c r="V28" s="94" t="str">
        <f>IF(Input!$H$8&lt;V1,U28,IF(V16&gt;V25,"Client","Partner"))</f>
        <v>Client</v>
      </c>
      <c r="W28" s="94" t="str">
        <f>IF(Input!$H$8&lt;W1,V28,IF(W16&gt;W25,"Client","Partner"))</f>
        <v>Client</v>
      </c>
      <c r="X28" s="94" t="str">
        <f>IF(Input!$H$8&lt;X1,W28,IF(X16&gt;X25,"Client","Partner"))</f>
        <v>Client</v>
      </c>
      <c r="Y28" s="94" t="str">
        <f>IF(Input!$H$8&lt;Y1,X28,IF(Y16&gt;Y25,"Client","Partner"))</f>
        <v>Client</v>
      </c>
      <c r="Z28" s="94" t="str">
        <f>IF(Input!$H$8&lt;Z1,Y28,IF(Z16&gt;Z25,"Client","Partner"))</f>
        <v>Client</v>
      </c>
      <c r="AA28" s="94" t="str">
        <f>IF(Input!$H$8&lt;AA1,Z28,IF(AA16&gt;AA25,"Client","Partner"))</f>
        <v>Client</v>
      </c>
      <c r="AB28" s="94" t="str">
        <f>IF(Input!$H$8&lt;AB1,AA28,IF(AB16&gt;AB25,"Client","Partner"))</f>
        <v>Client</v>
      </c>
      <c r="AC28" s="94" t="str">
        <f>IF(Input!$H$8&lt;AC1,AB28,IF(AC16&gt;AC25,"Client","Partner"))</f>
        <v>Client</v>
      </c>
      <c r="AD28" s="94" t="str">
        <f>IF(Input!$H$8&lt;AD1,AC28,IF(AD16&gt;AD25,"Client","Partner"))</f>
        <v>Client</v>
      </c>
      <c r="AE28" s="94" t="str">
        <f>IF(Input!$H$8&lt;AE1,AD28,IF(AE16&gt;AE25,"Client","Partner"))</f>
        <v>Client</v>
      </c>
      <c r="AF28" s="94" t="str">
        <f>IF(Input!$H$8&lt;AF1,AE28,IF(AF16&gt;AF25,"Client","Partner"))</f>
        <v>Client</v>
      </c>
      <c r="AG28" s="94" t="str">
        <f>IF(Input!$H$8&lt;AG1,AF28,IF(AG16&gt;AG25,"Client","Partner"))</f>
        <v>Client</v>
      </c>
      <c r="AH28" s="94" t="str">
        <f>IF(Input!$H$8&lt;AH1,AG28,IF(AH16&gt;AH25,"Client","Partner"))</f>
        <v>Client</v>
      </c>
      <c r="AI28" s="94" t="str">
        <f>IF(Input!$H$8&lt;AI1,AH28,IF(AI16&gt;AI25,"Client","Partner"))</f>
        <v>Client</v>
      </c>
      <c r="AJ28" s="94" t="str">
        <f>IF(Input!$H$8&lt;AJ1,AI28,IF(AJ16&gt;AJ25,"Client","Partner"))</f>
        <v>Client</v>
      </c>
      <c r="AK28" s="94" t="str">
        <f>IF(Input!$H$8&lt;AK1,AJ28,IF(AK16&gt;AK25,"Client","Partner"))</f>
        <v>Client</v>
      </c>
      <c r="AL28" s="94" t="str">
        <f>IF(Input!$H$8&lt;AL1,AK28,IF(AL16&gt;AL25,"Client","Partner"))</f>
        <v>Client</v>
      </c>
      <c r="AM28" s="94" t="str">
        <f>IF(Input!$H$8&lt;AM1,AL28,IF(AM16&gt;AM25,"Client","Partner"))</f>
        <v>Client</v>
      </c>
      <c r="AN28" s="94" t="str">
        <f>IF(Input!$H$8&lt;AN1,AM28,IF(AN16&gt;AN25,"Client","Partner"))</f>
        <v>Client</v>
      </c>
      <c r="AO28" s="94" t="str">
        <f>IF(Input!$H$8&lt;AO1,AN28,IF(AO16&gt;AO25,"Client","Partner"))</f>
        <v>Client</v>
      </c>
      <c r="AP28" s="94" t="str">
        <f>IF(Input!$H$8&lt;AP1,AO28,IF(AP16&gt;AP25,"Client","Partner"))</f>
        <v>Client</v>
      </c>
      <c r="AQ28" s="94" t="str">
        <f>IF(Input!$H$8&lt;AQ1,AP28,IF(AQ16&gt;AQ25,"Client","Partner"))</f>
        <v>Client</v>
      </c>
      <c r="AR28" s="94" t="str">
        <f>IF(Input!$H$8&lt;AR1,AQ28,IF(AR16&gt;AR25,"Client","Partner"))</f>
        <v>Client</v>
      </c>
      <c r="AS28" s="94" t="str">
        <f>IF(Input!$H$8&lt;AS1,AR28,IF(AS16&gt;AS25,"Client","Partner"))</f>
        <v>Client</v>
      </c>
      <c r="AT28" s="94" t="str">
        <f>IF(Input!$H$8&lt;AT1,AS28,IF(AT16&gt;AT25,"Client","Partner"))</f>
        <v>Client</v>
      </c>
      <c r="AU28" s="94" t="str">
        <f>IF(Input!$H$8&lt;AU1,AT28,IF(AU16&gt;AU25,"Client","Partner"))</f>
        <v>Client</v>
      </c>
      <c r="AV28" s="94" t="str">
        <f>IF(Input!$H$8&lt;AV1,AU28,IF(AV16&gt;AV25,"Client","Partner"))</f>
        <v>Client</v>
      </c>
      <c r="AW28" s="94" t="str">
        <f>IF(Input!$H$8&lt;AW1,AV28,IF(AW16&gt;AW25,"Client","Partner"))</f>
        <v>Client</v>
      </c>
      <c r="AX28" s="94" t="str">
        <f>IF(Input!$H$8&lt;AX1,AW28,IF(AX16&gt;AX25,"Client","Partner"))</f>
        <v>Client</v>
      </c>
      <c r="AY28" s="94" t="str">
        <f>IF(Input!$H$8&lt;AY1,AX28,IF(AY16&gt;AY25,"Client","Partner"))</f>
        <v>Client</v>
      </c>
      <c r="AZ28" s="94" t="str">
        <f>IF(Input!$H$8&lt;AZ1,AY28,IF(AZ16&gt;AZ25,"Client","Partner"))</f>
        <v>Client</v>
      </c>
      <c r="BA28" s="94" t="str">
        <f>IF(Input!$H$8&lt;BA1,AZ28,IF(BA16&gt;BA25,"Client","Partner"))</f>
        <v>Client</v>
      </c>
      <c r="BB28" s="94" t="str">
        <f>IF(Input!$H$8&lt;BB1,BA28,IF(BB16&gt;BB25,"Client","Partner"))</f>
        <v>Client</v>
      </c>
      <c r="BC28" s="94" t="str">
        <f>IF(Input!$H$8&lt;BC1,BB28,IF(BC16&gt;BC25,"Client","Partner"))</f>
        <v>Client</v>
      </c>
      <c r="BD28" s="94" t="str">
        <f>IF(Input!$H$8&lt;BD1,BC28,IF(BD16&gt;BD25,"Client","Partner"))</f>
        <v>Client</v>
      </c>
      <c r="BE28" s="94" t="str">
        <f>IF(Input!$H$8&lt;BE1,BD28,IF(BE16&gt;BE25,"Client","Partner"))</f>
        <v>Client</v>
      </c>
      <c r="BF28" s="94" t="str">
        <f>IF(Input!$H$8&lt;BF1,BE28,IF(BF16&gt;BF25,"Client","Partner"))</f>
        <v>Client</v>
      </c>
      <c r="BG28" s="94" t="str">
        <f>IF(Input!$H$8&lt;BG1,BF28,IF(BG16&gt;BG25,"Client","Partner"))</f>
        <v>Client</v>
      </c>
      <c r="BH28" s="94" t="str">
        <f>IF(Input!$H$8&lt;BH1,BG28,IF(BH16&gt;BH25,"Client","Partner"))</f>
        <v>Client</v>
      </c>
      <c r="BI28" s="94" t="str">
        <f>IF(Input!$H$8&lt;BI1,BH28,IF(BI16&gt;BI25,"Client","Partner"))</f>
        <v>Client</v>
      </c>
      <c r="BJ28" s="94" t="str">
        <f>IF(Input!$H$8&lt;BJ1,BI28,IF(BJ16&gt;BJ25,"Client","Partner"))</f>
        <v>Client</v>
      </c>
      <c r="BK28" s="94" t="str">
        <f>IF(Input!$H$8&lt;BK1,BJ28,IF(BK16&gt;BK25,"Client","Partner"))</f>
        <v>Client</v>
      </c>
      <c r="BL28" s="94" t="str">
        <f>IF(Input!$H$8&lt;BL1,BK28,IF(BL16&gt;BL25,"Client","Partner"))</f>
        <v>Client</v>
      </c>
      <c r="BM28" s="94" t="str">
        <f>IF(Input!$H$8&lt;BM1,BL28,IF(BM16&gt;BM25,"Client","Partner"))</f>
        <v>Client</v>
      </c>
      <c r="BN28" s="94" t="str">
        <f>IF(Input!$H$8&lt;BN1,BM28,IF(BN16&gt;BN25,"Client","Partner"))</f>
        <v>Client</v>
      </c>
      <c r="BO28" s="94" t="str">
        <f>IF(Input!$H$8&lt;BO1,BN28,IF(BO16&gt;BO25,"Client","Partner"))</f>
        <v>Client</v>
      </c>
      <c r="BP28" s="94" t="str">
        <f>IF(Input!$H$8&lt;BP1,BO28,IF(BP16&gt;BP25,"Client","Partner"))</f>
        <v>Client</v>
      </c>
      <c r="BQ28" s="94" t="str">
        <f>IF(Input!$H$8&lt;BQ1,BP28,IF(BQ16&gt;BQ25,"Client","Partner"))</f>
        <v>Client</v>
      </c>
      <c r="BR28" s="94" t="str">
        <f>IF(Input!$H$8&lt;BR1,BQ28,IF(BR16&gt;BR25,"Client","Partner"))</f>
        <v>Client</v>
      </c>
      <c r="BS28" s="94" t="str">
        <f>IF(Input!$H$8&lt;BS1,BR28,IF(BS16&gt;BS25,"Client","Partner"))</f>
        <v>Client</v>
      </c>
      <c r="BT28" s="94" t="str">
        <f>IF(Input!$H$8&lt;BT1,BS28,IF(BT16&gt;BT25,"Client","Partner"))</f>
        <v>Client</v>
      </c>
      <c r="BU28" s="94" t="str">
        <f>IF(Input!$H$8&lt;BU1,BT28,IF(BU16&gt;BU25,"Client","Partner"))</f>
        <v>Client</v>
      </c>
      <c r="BV28" s="94" t="str">
        <f>IF(Input!$H$8&lt;BV1,BU28,IF(BV16&gt;BV25,"Client","Partner"))</f>
        <v>Client</v>
      </c>
      <c r="BW28" s="94" t="str">
        <f>IF(Input!$H$8&lt;BW1,BV28,IF(BW16&gt;BW25,"Client","Partner"))</f>
        <v>Client</v>
      </c>
      <c r="BX28" s="94" t="str">
        <f>IF(Input!$H$8&lt;BX1,BW28,IF(BX16&gt;BX25,"Client","Partner"))</f>
        <v>Client</v>
      </c>
      <c r="BY28" s="94" t="str">
        <f>IF(Input!$H$8&lt;BY1,BX28,IF(BY16&gt;BY25,"Client","Partner"))</f>
        <v>Client</v>
      </c>
      <c r="BZ28" s="94" t="str">
        <f>IF(Input!$H$8&lt;BZ1,BY28,IF(BZ16&gt;BZ25,"Client","Partner"))</f>
        <v>Client</v>
      </c>
      <c r="CA28" s="94" t="str">
        <f>IF(Input!$H$8&lt;CA1,BZ28,IF(CA16&gt;CA25,"Client","Partner"))</f>
        <v>Client</v>
      </c>
      <c r="CB28" s="94" t="str">
        <f>IF(Input!$H$8&lt;CB1,CA28,IF(CB16&gt;CB25,"Client","Partner"))</f>
        <v>Client</v>
      </c>
      <c r="CC28" s="94" t="str">
        <f>IF(Input!$H$8&lt;CC1,CB28,IF(CC16&gt;CC25,"Client","Partner"))</f>
        <v>Client</v>
      </c>
      <c r="CD28" s="94" t="str">
        <f>IF(Input!$H$8&lt;CD1,CC28,IF(CD16&gt;CD25,"Client","Partner"))</f>
        <v>Client</v>
      </c>
      <c r="CE28" s="94" t="str">
        <f>IF(Input!$H$8&lt;CE1,CD28,IF(CE16&gt;CE25,"Client","Partner"))</f>
        <v>Client</v>
      </c>
      <c r="CF28" s="94" t="str">
        <f>IF(Input!$H$8&lt;CF1,CE28,IF(CF16&gt;CF25,"Client","Partner"))</f>
        <v>Client</v>
      </c>
      <c r="CG28" s="94" t="str">
        <f>IF(Input!$H$8&lt;CG1,CF28,IF(CG16&gt;CG25,"Client","Partner"))</f>
        <v>Client</v>
      </c>
      <c r="CH28" s="94" t="str">
        <f>IF(Input!$H$8&lt;CH1,CG28,IF(CH16&gt;CH25,"Client","Partner"))</f>
        <v>Client</v>
      </c>
      <c r="CI28" s="94" t="str">
        <f>IF(Input!$H$8&lt;CI1,CH28,IF(CI16&gt;CI25,"Client","Partner"))</f>
        <v>Client</v>
      </c>
      <c r="CJ28" s="94" t="str">
        <f>IF(Input!$H$8&lt;CJ1,CI28,IF(CJ16&gt;CJ25,"Client","Partner"))</f>
        <v>Client</v>
      </c>
      <c r="CK28" s="94" t="str">
        <f>IF(Input!$H$8&lt;CK1,CJ28,IF(CK16&gt;CK25,"Client","Partner"))</f>
        <v>Client</v>
      </c>
      <c r="CL28" s="94" t="str">
        <f>IF(Input!$H$8&lt;CL1,CK28,IF(CL16&gt;CL25,"Client","Partner"))</f>
        <v>Client</v>
      </c>
      <c r="CM28" s="94" t="str">
        <f>IF(Input!$H$8&lt;CM1,CL28,IF(CM16&gt;CM25,"Client","Partner"))</f>
        <v>Client</v>
      </c>
      <c r="CN28" s="94" t="str">
        <f>IF(Input!$H$8&lt;CN1,CM28,IF(CN16&gt;CN25,"Client","Partner"))</f>
        <v>Client</v>
      </c>
      <c r="CO28" s="94" t="str">
        <f>IF(Input!$H$8&lt;CO1,CN28,IF(CO16&gt;CO25,"Client","Partner"))</f>
        <v>Client</v>
      </c>
      <c r="CP28" s="94" t="str">
        <f>IF(Input!$H$8&lt;CP1,CO28,IF(CP16&gt;CP25,"Client","Partner"))</f>
        <v>Client</v>
      </c>
      <c r="CQ28" s="94" t="str">
        <f>IF(Input!$H$8&lt;CQ1,CP28,IF(CQ16&gt;CQ25,"Client","Partner"))</f>
        <v>Client</v>
      </c>
      <c r="CR28" s="94" t="str">
        <f>IF(Input!$H$8&lt;CR1,CQ28,IF(CR16&gt;CR25,"Client","Partner"))</f>
        <v>Client</v>
      </c>
      <c r="CS28" s="94" t="str">
        <f>IF(Input!$H$8&lt;CS1,CR28,IF(CS16&gt;CS25,"Client","Partner"))</f>
        <v>Client</v>
      </c>
      <c r="CT28" s="94" t="str">
        <f>IF(Input!$H$8&lt;CT1,CS28,IF(CT16&gt;CT25,"Client","Partner"))</f>
        <v>Client</v>
      </c>
      <c r="CU28" s="94" t="str">
        <f>IF(Input!$H$8&lt;CU1,CT28,IF(CU16&gt;CU25,"Client","Partner"))</f>
        <v>Client</v>
      </c>
      <c r="CV28" s="94" t="str">
        <f>IF(Input!$H$8&lt;CV1,CU28,IF(CV16&gt;CV25,"Client","Partner"))</f>
        <v>Client</v>
      </c>
      <c r="CW28" s="94" t="str">
        <f>IF(Input!$H$8&lt;CW1,CV28,IF(CW16&gt;CW25,"Client","Partner"))</f>
        <v>Client</v>
      </c>
      <c r="CX28" s="94" t="str">
        <f>IF(Input!$H$8&lt;CX1,CW28,IF(CX16&gt;CX25,"Client","Partner"))</f>
        <v>Client</v>
      </c>
      <c r="CY28" s="94" t="str">
        <f>IF(Input!$H$8&lt;CY1,CX28,IF(CY16&gt;CY25,"Client","Partner"))</f>
        <v>Client</v>
      </c>
      <c r="CZ28" s="94" t="str">
        <f>IF(Input!$H$8&lt;CZ1,CY28,IF(CZ16&gt;CZ25,"Client","Partner"))</f>
        <v>Client</v>
      </c>
      <c r="DA28" s="94" t="str">
        <f>IF(Input!$H$8&lt;DA1,CZ28,IF(DA16&gt;DA25,"Client","Partner"))</f>
        <v>Client</v>
      </c>
      <c r="DB28" s="94" t="str">
        <f>IF(Input!$H$8&lt;DB1,DA28,IF(DB16&gt;DB25,"Client","Partner"))</f>
        <v>Client</v>
      </c>
      <c r="DC28" s="94" t="str">
        <f>IF(Input!$H$8&lt;DC1,DB28,IF(DC16&gt;DC25,"Client","Partner"))</f>
        <v>Client</v>
      </c>
      <c r="DD28" s="94" t="str">
        <f>IF(Input!$H$8&lt;DD1,DC28,IF(DD16&gt;DD25,"Client","Partner"))</f>
        <v>Client</v>
      </c>
      <c r="DE28" s="94" t="str">
        <f>IF(Input!$H$8&lt;DE1,DD28,IF(DE16&gt;DE25,"Client","Partner"))</f>
        <v>Client</v>
      </c>
      <c r="DF28" s="94" t="str">
        <f>IF(Input!$H$8&lt;DF1,DE28,IF(DF16&gt;DF25,"Client","Partner"))</f>
        <v>Client</v>
      </c>
      <c r="DG28" s="94" t="str">
        <f>IF(Input!$H$8&lt;DG1,DF28,IF(DG16&gt;DG25,"Client","Partner"))</f>
        <v>Client</v>
      </c>
      <c r="DH28" s="94" t="str">
        <f>IF(Input!$H$8&lt;DH1,DG28,IF(DH16&gt;DH25,"Client","Partner"))</f>
        <v>Client</v>
      </c>
      <c r="DI28" s="94" t="str">
        <f>IF(Input!$H$8&lt;DI1,DH28,IF(DI16&gt;DI25,"Client","Partner"))</f>
        <v>Client</v>
      </c>
      <c r="DJ28" s="94" t="str">
        <f>IF(Input!$H$8&lt;DJ1,DI28,IF(DJ16&gt;DJ25,"Client","Partner"))</f>
        <v>Client</v>
      </c>
      <c r="DK28" s="94" t="str">
        <f>IF(Input!$H$8&lt;DK1,DJ28,IF(DK16&gt;DK25,"Client","Partner"))</f>
        <v>Client</v>
      </c>
      <c r="DL28" s="94" t="str">
        <f>IF(Input!$H$8&lt;DL1,DK28,IF(DL16&gt;DL25,"Client","Partner"))</f>
        <v>Client</v>
      </c>
      <c r="DM28" s="94" t="str">
        <f>IF(Input!$H$8&lt;DM1,DL28,IF(DM16&gt;DM25,"Client","Partner"))</f>
        <v>Client</v>
      </c>
      <c r="DN28" s="94" t="str">
        <f>IF(Input!$H$8&lt;DN1,DM28,IF(DN16&gt;DN25,"Client","Partner"))</f>
        <v>Client</v>
      </c>
      <c r="DO28" s="94" t="str">
        <f>IF(Input!$H$8&lt;DO1,DN28,IF(DO16&gt;DO25,"Client","Partner"))</f>
        <v>Client</v>
      </c>
      <c r="DP28" s="94" t="str">
        <f>IF(Input!$H$8&lt;DP1,DO28,IF(DP16&gt;DP25,"Client","Partner"))</f>
        <v>Client</v>
      </c>
      <c r="DQ28" s="94" t="str">
        <f>IF(Input!$H$8&lt;DQ1,DP28,IF(DQ16&gt;DQ25,"Client","Partner"))</f>
        <v>Client</v>
      </c>
      <c r="DR28" s="94" t="str">
        <f>IF(Input!$H$8&lt;DR1,DQ28,IF(DR16&gt;DR25,"Client","Partner"))</f>
        <v>Client</v>
      </c>
      <c r="DS28" s="94" t="str">
        <f>IF(Input!$H$8&lt;DS1,DR28,IF(DS16&gt;DS25,"Client","Partner"))</f>
        <v>Client</v>
      </c>
      <c r="DT28" s="94" t="str">
        <f>IF(Input!$H$8&lt;DT1,DS28,IF(DT16&gt;DT25,"Client","Partner"))</f>
        <v>Client</v>
      </c>
      <c r="DU28" s="94" t="str">
        <f>IF(Input!$H$8&lt;DU1,DT28,IF(DU16&gt;DU25,"Client","Partner"))</f>
        <v>Client</v>
      </c>
      <c r="DV28" s="94" t="str">
        <f>IF(Input!$H$8&lt;DV1,DU28,IF(DV16&gt;DV25,"Client","Partner"))</f>
        <v>Client</v>
      </c>
      <c r="DW28" s="94" t="str">
        <f>IF(Input!$H$8&lt;DW1,DV28,IF(DW16&gt;DW25,"Client","Partner"))</f>
        <v>Client</v>
      </c>
      <c r="DX28" s="94" t="str">
        <f>IF(Input!$H$8&lt;DX1,DW28,IF(DX16&gt;DX25,"Client","Partner"))</f>
        <v>Client</v>
      </c>
      <c r="DY28" s="94" t="str">
        <f>IF(Input!$H$8&lt;DY1,DX28,IF(DY16&gt;DY25,"Client","Partner"))</f>
        <v>Client</v>
      </c>
      <c r="DZ28" s="94" t="str">
        <f>IF(Input!$H$8&lt;DZ1,DY28,IF(DZ16&gt;DZ25,"Client","Partner"))</f>
        <v>Client</v>
      </c>
      <c r="EA28" s="94" t="str">
        <f>IF(Input!$H$8&lt;EA1,DZ28,IF(EA16&gt;EA25,"Client","Partner"))</f>
        <v>Client</v>
      </c>
      <c r="EB28" s="94" t="str">
        <f>IF(Input!$H$8&lt;EB1,EA28,IF(EB16&gt;EB25,"Client","Partner"))</f>
        <v>Client</v>
      </c>
      <c r="EC28" s="94" t="str">
        <f>IF(Input!$H$8&lt;EC1,EB28,IF(EC16&gt;EC25,"Client","Partner"))</f>
        <v>Client</v>
      </c>
      <c r="ED28" s="94" t="str">
        <f>IF(Input!$H$8&lt;ED1,EC28,IF(ED16&gt;ED25,"Client","Partner"))</f>
        <v>Client</v>
      </c>
      <c r="EE28" s="94" t="str">
        <f>IF(Input!$H$8&lt;EE1,ED28,IF(EE16&gt;EE25,"Client","Partner"))</f>
        <v>Client</v>
      </c>
      <c r="EF28" s="94" t="str">
        <f>IF(Input!$H$8&lt;EF1,EE28,IF(EF16&gt;EF25,"Client","Partner"))</f>
        <v>Client</v>
      </c>
      <c r="EG28" s="94" t="str">
        <f>IF(Input!$H$8&lt;EG1,EF28,IF(EG16&gt;EG25,"Client","Partner"))</f>
        <v>Client</v>
      </c>
      <c r="EH28" s="94" t="str">
        <f>IF(Input!$H$8&lt;EH1,EG28,IF(EH16&gt;EH25,"Client","Partner"))</f>
        <v>Client</v>
      </c>
      <c r="EI28" s="94" t="str">
        <f>IF(Input!$H$8&lt;EI1,EH28,IF(EI16&gt;EI25,"Client","Partner"))</f>
        <v>Client</v>
      </c>
      <c r="EJ28" s="94" t="str">
        <f>IF(Input!$H$8&lt;EJ1,EI28,IF(EJ16&gt;EJ25,"Client","Partner"))</f>
        <v>Client</v>
      </c>
      <c r="EK28" s="94" t="str">
        <f>IF(Input!$H$8&lt;EK1,EJ28,IF(EK16&gt;EK25,"Client","Partner"))</f>
        <v>Client</v>
      </c>
      <c r="EL28" s="94" t="str">
        <f>IF(Input!$H$8&lt;EL1,EK28,IF(EL16&gt;EL25,"Client","Partner"))</f>
        <v>Client</v>
      </c>
      <c r="EM28" s="94" t="str">
        <f>IF(Input!$H$8&lt;EM1,EL28,IF(EM16&gt;EM25,"Client","Partner"))</f>
        <v>Client</v>
      </c>
      <c r="EN28" s="94" t="str">
        <f>IF(Input!$H$8&lt;EN1,EM28,IF(EN16&gt;EN25,"Client","Partner"))</f>
        <v>Client</v>
      </c>
      <c r="EO28" s="94" t="str">
        <f>IF(Input!$H$8&lt;EO1,EN28,IF(EO16&gt;EO25,"Client","Partner"))</f>
        <v>Client</v>
      </c>
      <c r="EP28" s="94" t="str">
        <f>IF(Input!$H$8&lt;EP1,EO28,IF(EP16&gt;EP25,"Client","Partner"))</f>
        <v>Client</v>
      </c>
      <c r="EQ28" s="94" t="str">
        <f>IF(Input!$H$8&lt;EQ1,EP28,IF(EQ16&gt;EQ25,"Client","Partner"))</f>
        <v>Client</v>
      </c>
      <c r="ER28" s="94" t="str">
        <f>IF(Input!$H$8&lt;ER1,EQ28,IF(ER16&gt;ER25,"Client","Partner"))</f>
        <v>Client</v>
      </c>
      <c r="ES28" s="94" t="str">
        <f>IF(Input!$H$8&lt;ES1,ER28,IF(ES16&gt;ES25,"Client","Partner"))</f>
        <v>Client</v>
      </c>
      <c r="ET28" s="94" t="str">
        <f>IF(Input!$H$8&lt;ET1,ES28,IF(ET16&gt;ET25,"Client","Partner"))</f>
        <v>Client</v>
      </c>
      <c r="EU28" s="94" t="str">
        <f>IF(Input!$H$8&lt;EU1,ET28,IF(EU16&gt;EU25,"Client","Partner"))</f>
        <v>Client</v>
      </c>
      <c r="EV28" s="94" t="str">
        <f>IF(Input!$H$8&lt;EV1,EU28,IF(EV16&gt;EV25,"Client","Partner"))</f>
        <v>Client</v>
      </c>
      <c r="EW28" s="94" t="str">
        <f>IF(Input!$H$8&lt;EW1,EV28,IF(EW16&gt;EW25,"Client","Partner"))</f>
        <v>Client</v>
      </c>
      <c r="EX28" s="94" t="str">
        <f>IF(Input!$H$8&lt;EX1,EW28,IF(EX16&gt;EX25,"Client","Partner"))</f>
        <v>Client</v>
      </c>
      <c r="EY28" s="94" t="str">
        <f>IF(Input!$H$8&lt;EY1,EX28,IF(EY16&gt;EY25,"Client","Partner"))</f>
        <v>Client</v>
      </c>
      <c r="EZ28" s="94" t="str">
        <f>IF(Input!$H$8&lt;EZ1,EY28,IF(EZ16&gt;EZ25,"Client","Partner"))</f>
        <v>Client</v>
      </c>
      <c r="FA28" s="94" t="str">
        <f>IF(Input!$H$8&lt;FA1,EZ28,IF(FA16&gt;FA25,"Client","Partner"))</f>
        <v>Client</v>
      </c>
      <c r="FB28" s="94" t="str">
        <f>IF(Input!$H$8&lt;FB1,FA28,IF(FB16&gt;FB25,"Client","Partner"))</f>
        <v>Client</v>
      </c>
      <c r="FC28" s="94" t="str">
        <f>IF(Input!$H$8&lt;FC1,FB28,IF(FC16&gt;FC25,"Client","Partner"))</f>
        <v>Client</v>
      </c>
      <c r="FD28" s="94" t="str">
        <f>IF(Input!$H$8&lt;FD1,FC28,IF(FD16&gt;FD25,"Client","Partner"))</f>
        <v>Client</v>
      </c>
      <c r="FE28" s="94" t="str">
        <f>IF(Input!$H$8&lt;FE1,FD28,IF(FE16&gt;FE25,"Client","Partner"))</f>
        <v>Client</v>
      </c>
      <c r="FF28" s="94" t="str">
        <f>IF(Input!$H$8&lt;FF1,FE28,IF(FF16&gt;FF25,"Client","Partner"))</f>
        <v>Client</v>
      </c>
      <c r="FG28" s="94" t="str">
        <f>IF(Input!$H$8&lt;FG1,FF28,IF(FG16&gt;FG25,"Client","Partner"))</f>
        <v>Client</v>
      </c>
      <c r="FH28" s="94" t="str">
        <f>IF(Input!$H$8&lt;FH1,FG28,IF(FH16&gt;FH25,"Client","Partner"))</f>
        <v>Client</v>
      </c>
      <c r="FI28" s="94" t="str">
        <f>IF(Input!$H$8&lt;FI1,FH28,IF(FI16&gt;FI25,"Client","Partner"))</f>
        <v>Client</v>
      </c>
      <c r="FJ28" s="94" t="str">
        <f>IF(Input!$H$8&lt;FJ1,FI28,IF(FJ16&gt;FJ25,"Client","Partner"))</f>
        <v>Client</v>
      </c>
      <c r="FK28" s="94" t="str">
        <f>IF(Input!$H$8&lt;FK1,FJ28,IF(FK16&gt;FK25,"Client","Partner"))</f>
        <v>Client</v>
      </c>
      <c r="FL28" s="94" t="str">
        <f>IF(Input!$H$8&lt;FL1,FK28,IF(FL16&gt;FL25,"Client","Partner"))</f>
        <v>Client</v>
      </c>
      <c r="FM28" s="94" t="str">
        <f>IF(Input!$H$8&lt;FM1,FL28,IF(FM16&gt;FM25,"Client","Partner"))</f>
        <v>Client</v>
      </c>
      <c r="FN28" s="94" t="str">
        <f>IF(Input!$H$8&lt;FN1,FM28,IF(FN16&gt;FN25,"Client","Partner"))</f>
        <v>Client</v>
      </c>
      <c r="FO28" s="94" t="str">
        <f>IF(Input!$H$8&lt;FO1,FN28,IF(FO16&gt;FO25,"Client","Partner"))</f>
        <v>Client</v>
      </c>
      <c r="FP28" s="94" t="str">
        <f>IF(Input!$H$8&lt;FP1,FO28,IF(FP16&gt;FP25,"Client","Partner"))</f>
        <v>Client</v>
      </c>
      <c r="FQ28" s="94" t="str">
        <f>IF(Input!$H$8&lt;FQ1,FP28,IF(FQ16&gt;FQ25,"Client","Partner"))</f>
        <v>Client</v>
      </c>
      <c r="FR28" s="94" t="str">
        <f>IF(Input!$H$8&lt;FR1,FQ28,IF(FR16&gt;FR25,"Client","Partner"))</f>
        <v>Client</v>
      </c>
      <c r="FS28" s="94" t="str">
        <f>IF(Input!$H$8&lt;FS1,FR28,IF(FS16&gt;FS25,"Client","Partner"))</f>
        <v>Client</v>
      </c>
      <c r="FT28" s="94" t="str">
        <f>IF(Input!$H$8&lt;FT1,FS28,IF(FT16&gt;FT25,"Client","Partner"))</f>
        <v>Client</v>
      </c>
      <c r="FU28" s="94" t="str">
        <f>IF(Input!$H$8&lt;FU1,FT28,IF(FU16&gt;FU25,"Client","Partner"))</f>
        <v>Client</v>
      </c>
      <c r="FV28" s="94" t="str">
        <f>IF(Input!$H$8&lt;FV1,FU28,IF(FV16&gt;FV25,"Client","Partner"))</f>
        <v>Client</v>
      </c>
      <c r="FW28" s="94" t="str">
        <f>IF(Input!$H$8&lt;FW1,FV28,IF(FW16&gt;FW25,"Client","Partner"))</f>
        <v>Client</v>
      </c>
      <c r="FX28" s="94" t="str">
        <f>IF(Input!$H$8&lt;FX1,FW28,IF(FX16&gt;FX25,"Client","Partner"))</f>
        <v>Client</v>
      </c>
      <c r="FY28" s="94" t="str">
        <f>IF(Input!$H$8&lt;FY1,FX28,IF(FY16&gt;FY25,"Client","Partner"))</f>
        <v>Client</v>
      </c>
      <c r="FZ28" s="94" t="str">
        <f>IF(Input!$H$8&lt;FZ1,FY28,IF(FZ16&gt;FZ25,"Client","Partner"))</f>
        <v>Client</v>
      </c>
      <c r="GA28" s="94" t="str">
        <f>IF(Input!$H$8&lt;GA1,FZ28,IF(GA16&gt;GA25,"Client","Partner"))</f>
        <v>Client</v>
      </c>
      <c r="GB28" s="94" t="str">
        <f>IF(Input!$H$8&lt;GB1,GA28,IF(GB16&gt;GB25,"Client","Partner"))</f>
        <v>Client</v>
      </c>
      <c r="GC28" s="94" t="str">
        <f>IF(Input!$H$8&lt;GC1,GB28,IF(GC16&gt;GC25,"Client","Partner"))</f>
        <v>Client</v>
      </c>
      <c r="GD28" s="94" t="str">
        <f>IF(Input!$H$8&lt;GD1,GC28,IF(GD16&gt;GD25,"Client","Partner"))</f>
        <v>Client</v>
      </c>
      <c r="GE28" s="94" t="str">
        <f>IF(Input!$H$8&lt;GE1,GD28,IF(GE16&gt;GE25,"Client","Partner"))</f>
        <v>Client</v>
      </c>
      <c r="GF28" s="94" t="str">
        <f>IF(Input!$H$8&lt;GF1,GE28,IF(GF16&gt;GF25,"Client","Partner"))</f>
        <v>Client</v>
      </c>
      <c r="GG28" s="94" t="str">
        <f>IF(Input!$H$8&lt;GG1,GF28,IF(GG16&gt;GG25,"Client","Partner"))</f>
        <v>Client</v>
      </c>
      <c r="GH28" s="94" t="str">
        <f>IF(Input!$H$8&lt;GH1,GG28,IF(GH16&gt;GH25,"Client","Partner"))</f>
        <v>Client</v>
      </c>
      <c r="GI28" s="94" t="str">
        <f>IF(Input!$H$8&lt;GI1,GH28,IF(GI16&gt;GI25,"Client","Partner"))</f>
        <v>Client</v>
      </c>
      <c r="GJ28" s="94" t="str">
        <f>IF(Input!$H$8&lt;GJ1,GI28,IF(GJ16&gt;GJ25,"Client","Partner"))</f>
        <v>Client</v>
      </c>
      <c r="GK28" s="94" t="str">
        <f>IF(Input!$H$8&lt;GK1,GJ28,IF(GK16&gt;GK25,"Client","Partner"))</f>
        <v>Client</v>
      </c>
      <c r="GL28" s="94" t="str">
        <f>IF(Input!$H$8&lt;GL1,GK28,IF(GL16&gt;GL25,"Client","Partner"))</f>
        <v>Client</v>
      </c>
      <c r="GM28" s="94" t="str">
        <f>IF(Input!$H$8&lt;GM1,GL28,IF(GM16&gt;GM25,"Client","Partner"))</f>
        <v>Client</v>
      </c>
      <c r="GN28" s="94" t="str">
        <f>IF(Input!$H$8&lt;GN1,GM28,IF(GN16&gt;GN25,"Client","Partner"))</f>
        <v>Client</v>
      </c>
      <c r="GO28" s="94" t="str">
        <f>IF(Input!$H$8&lt;GO1,GN28,IF(GO16&gt;GO25,"Client","Partner"))</f>
        <v>Client</v>
      </c>
      <c r="GP28" s="94" t="str">
        <f>IF(Input!$H$8&lt;GP1,GO28,IF(GP16&gt;GP25,"Client","Partner"))</f>
        <v>Client</v>
      </c>
      <c r="GQ28" s="94" t="str">
        <f>IF(Input!$H$8&lt;GQ1,GP28,IF(GQ16&gt;GQ25,"Client","Partner"))</f>
        <v>Client</v>
      </c>
      <c r="GR28" s="94" t="str">
        <f>IF(Input!$H$8&lt;GR1,GQ28,IF(GR16&gt;GR25,"Client","Partner"))</f>
        <v>Client</v>
      </c>
      <c r="GS28" s="94" t="str">
        <f>IF(Input!$H$8&lt;GS1,GR28,IF(GS16&gt;GS25,"Client","Partner"))</f>
        <v>Client</v>
      </c>
      <c r="GT28" s="94" t="str">
        <f>IF(Input!$H$8&lt;GT1,GS28,IF(GT16&gt;GT25,"Client","Partner"))</f>
        <v>Client</v>
      </c>
      <c r="GU28" s="94" t="str">
        <f>IF(Input!$H$8&lt;GU1,GT28,IF(GU16&gt;GU25,"Client","Partner"))</f>
        <v>Client</v>
      </c>
      <c r="GV28" s="94" t="str">
        <f>IF(Input!$H$8&lt;GV1,GU28,IF(GV16&gt;GV25,"Client","Partner"))</f>
        <v>Client</v>
      </c>
      <c r="GW28" s="94" t="str">
        <f>IF(Input!$H$8&lt;GW1,GV28,IF(GW16&gt;GW25,"Client","Partner"))</f>
        <v>Client</v>
      </c>
      <c r="GX28" s="94" t="str">
        <f>IF(Input!$H$8&lt;GX1,GW28,IF(GX16&gt;GX25,"Client","Partner"))</f>
        <v>Client</v>
      </c>
      <c r="GY28" s="94" t="str">
        <f>IF(Input!$H$8&lt;GY1,GX28,IF(GY16&gt;GY25,"Client","Partner"))</f>
        <v>Client</v>
      </c>
      <c r="GZ28" s="94" t="str">
        <f>IF(Input!$H$8&lt;GZ1,GY28,IF(GZ16&gt;GZ25,"Client","Partner"))</f>
        <v>Client</v>
      </c>
      <c r="HA28" s="94" t="str">
        <f>IF(Input!$H$8&lt;HA1,GZ28,IF(HA16&gt;HA25,"Client","Partner"))</f>
        <v>Client</v>
      </c>
      <c r="HB28" s="94" t="str">
        <f>IF(Input!$H$8&lt;HB1,HA28,IF(HB16&gt;HB25,"Client","Partner"))</f>
        <v>Client</v>
      </c>
      <c r="HC28" s="94" t="str">
        <f>IF(Input!$H$8&lt;HC1,HB28,IF(HC16&gt;HC25,"Client","Partner"))</f>
        <v>Client</v>
      </c>
      <c r="HD28" s="94" t="str">
        <f>IF(Input!$H$8&lt;HD1,HC28,IF(HD16&gt;HD25,"Client","Partner"))</f>
        <v>Client</v>
      </c>
      <c r="HE28" s="94" t="str">
        <f>IF(Input!$H$8&lt;HE1,HD28,IF(HE16&gt;HE25,"Client","Partner"))</f>
        <v>Client</v>
      </c>
      <c r="HF28" s="94" t="str">
        <f>IF(Input!$H$8&lt;HF1,HE28,IF(HF16&gt;HF25,"Client","Partner"))</f>
        <v>Client</v>
      </c>
      <c r="HG28" s="94" t="str">
        <f>IF(Input!$H$8&lt;HG1,HF28,IF(HG16&gt;HG25,"Client","Partner"))</f>
        <v>Client</v>
      </c>
      <c r="HH28" s="94" t="str">
        <f>IF(Input!$H$8&lt;HH1,HG28,IF(HH16&gt;HH25,"Client","Partner"))</f>
        <v>Client</v>
      </c>
      <c r="HI28" s="94" t="str">
        <f>IF(Input!$H$8&lt;HI1,HH28,IF(HI16&gt;HI25,"Client","Partner"))</f>
        <v>Client</v>
      </c>
      <c r="HJ28" s="94" t="str">
        <f>IF(Input!$H$8&lt;HJ1,HI28,IF(HJ16&gt;HJ25,"Client","Partner"))</f>
        <v>Client</v>
      </c>
      <c r="HK28" s="94" t="str">
        <f>IF(Input!$H$8&lt;HK1,HJ28,IF(HK16&gt;HK25,"Client","Partner"))</f>
        <v>Client</v>
      </c>
      <c r="HL28" s="94" t="str">
        <f>IF(Input!$H$8&lt;HL1,HK28,IF(HL16&gt;HL25,"Client","Partner"))</f>
        <v>Client</v>
      </c>
      <c r="HM28" s="94" t="str">
        <f>IF(Input!$H$8&lt;HM1,HL28,IF(HM16&gt;HM25,"Client","Partner"))</f>
        <v>Client</v>
      </c>
      <c r="HN28" s="94" t="str">
        <f>IF(Input!$H$8&lt;HN1,HM28,IF(HN16&gt;HN25,"Client","Partner"))</f>
        <v>Client</v>
      </c>
      <c r="HO28" s="94" t="str">
        <f>IF(Input!$H$8&lt;HO1,HN28,IF(HO16&gt;HO25,"Client","Partner"))</f>
        <v>Client</v>
      </c>
      <c r="HP28" s="94" t="str">
        <f>IF(Input!$H$8&lt;HP1,HO28,IF(HP16&gt;HP25,"Client","Partner"))</f>
        <v>Client</v>
      </c>
      <c r="HQ28" s="94" t="str">
        <f>IF(Input!$H$8&lt;HQ1,HP28,IF(HQ16&gt;HQ25,"Client","Partner"))</f>
        <v>Client</v>
      </c>
      <c r="HR28" s="94" t="str">
        <f>IF(Input!$H$8&lt;HR1,HQ28,IF(HR16&gt;HR25,"Client","Partner"))</f>
        <v>Client</v>
      </c>
      <c r="HS28" s="94" t="str">
        <f>IF(Input!$H$8&lt;HS1,HR28,IF(HS16&gt;HS25,"Client","Partner"))</f>
        <v>Client</v>
      </c>
      <c r="HT28" s="94" t="str">
        <f>IF(Input!$H$8&lt;HT1,HS28,IF(HT16&gt;HT25,"Client","Partner"))</f>
        <v>Client</v>
      </c>
      <c r="HU28" s="94" t="str">
        <f>IF(Input!$H$8&lt;HU1,HT28,IF(HU16&gt;HU25,"Client","Partner"))</f>
        <v>Client</v>
      </c>
      <c r="HV28" s="94" t="str">
        <f>IF(Input!$H$8&lt;HV1,HU28,IF(HV16&gt;HV25,"Client","Partner"))</f>
        <v>Client</v>
      </c>
      <c r="HW28" s="94" t="str">
        <f>IF(Input!$H$8&lt;HW1,HV28,IF(HW16&gt;HW25,"Client","Partner"))</f>
        <v>Client</v>
      </c>
      <c r="HX28" s="94" t="str">
        <f>IF(Input!$H$8&lt;HX1,HW28,IF(HX16&gt;HX25,"Client","Partner"))</f>
        <v>Client</v>
      </c>
      <c r="HY28" s="94" t="str">
        <f>IF(Input!$H$8&lt;HY1,HX28,IF(HY16&gt;HY25,"Client","Partner"))</f>
        <v>Client</v>
      </c>
      <c r="HZ28" s="94" t="str">
        <f>IF(Input!$H$8&lt;HZ1,HY28,IF(HZ16&gt;HZ25,"Client","Partner"))</f>
        <v>Client</v>
      </c>
      <c r="IA28" s="94" t="str">
        <f>IF(Input!$H$8&lt;IA1,HZ28,IF(IA16&gt;IA25,"Client","Partner"))</f>
        <v>Client</v>
      </c>
      <c r="IB28" s="94" t="str">
        <f>IF(Input!$H$8&lt;IB1,IA28,IF(IB16&gt;IB25,"Client","Partner"))</f>
        <v>Client</v>
      </c>
      <c r="IC28" s="94" t="str">
        <f>IF(Input!$H$8&lt;IC1,IB28,IF(IC16&gt;IC25,"Client","Partner"))</f>
        <v>Client</v>
      </c>
      <c r="ID28" s="94" t="str">
        <f>IF(Input!$H$8&lt;ID1,IC28,IF(ID16&gt;ID25,"Client","Partner"))</f>
        <v>Client</v>
      </c>
      <c r="IE28" s="94" t="str">
        <f>IF(Input!$H$8&lt;IE1,ID28,IF(IE16&gt;IE25,"Client","Partner"))</f>
        <v>Client</v>
      </c>
      <c r="IF28" s="94" t="str">
        <f>IF(Input!$H$8&lt;IF1,IE28,IF(IF16&gt;IF25,"Client","Partner"))</f>
        <v>Client</v>
      </c>
      <c r="IG28" s="94" t="str">
        <f>IF(Input!$H$8&lt;IG1,IF28,IF(IG16&gt;IG25,"Client","Partner"))</f>
        <v>Client</v>
      </c>
      <c r="IH28" s="94" t="str">
        <f>IF(Input!$H$8&lt;IH1,IG28,IF(IH16&gt;IH25,"Client","Partner"))</f>
        <v>Client</v>
      </c>
      <c r="II28" s="94" t="str">
        <f>IF(Input!$H$8&lt;II1,IH28,IF(II16&gt;II25,"Client","Partner"))</f>
        <v>Client</v>
      </c>
      <c r="IJ28" s="94" t="str">
        <f>IF(Input!$H$8&lt;IJ1,II28,IF(IJ16&gt;IJ25,"Client","Partner"))</f>
        <v>Client</v>
      </c>
      <c r="IK28" s="94" t="str">
        <f>IF(Input!$H$8&lt;IK1,IJ28,IF(IK16&gt;IK25,"Client","Partner"))</f>
        <v>Client</v>
      </c>
      <c r="IL28" s="94" t="str">
        <f>IF(Input!$H$8&lt;IL1,IK28,IF(IL16&gt;IL25,"Client","Partner"))</f>
        <v>Client</v>
      </c>
      <c r="IM28" s="94" t="str">
        <f>IF(Input!$H$8&lt;IM1,IL28,IF(IM16&gt;IM25,"Client","Partner"))</f>
        <v>Client</v>
      </c>
      <c r="IN28" s="94" t="str">
        <f>IF(Input!$H$8&lt;IN1,IM28,IF(IN16&gt;IN25,"Client","Partner"))</f>
        <v>Client</v>
      </c>
      <c r="IO28" s="94" t="str">
        <f>IF(Input!$H$8&lt;IO1,IN28,IF(IO16&gt;IO25,"Client","Partner"))</f>
        <v>Client</v>
      </c>
      <c r="IP28" s="94" t="str">
        <f>IF(Input!$H$8&lt;IP1,IO28,IF(IP16&gt;IP25,"Client","Partner"))</f>
        <v>Client</v>
      </c>
      <c r="IQ28" s="94" t="str">
        <f>IF(Input!$H$8&lt;IQ1,IP28,IF(IQ16&gt;IQ25,"Client","Partner"))</f>
        <v>Client</v>
      </c>
      <c r="IR28" s="94" t="str">
        <f>IF(Input!$H$8&lt;IR1,IQ28,IF(IR16&gt;IR25,"Client","Partner"))</f>
        <v>Client</v>
      </c>
      <c r="IS28" s="94" t="str">
        <f>IF(Input!$H$8&lt;IS1,IR28,IF(IS16&gt;IS25,"Client","Partner"))</f>
        <v>Client</v>
      </c>
      <c r="IT28" s="94" t="str">
        <f>IF(Input!$H$8&lt;IT1,IS28,IF(IT16&gt;IT25,"Client","Partner"))</f>
        <v>Client</v>
      </c>
      <c r="IU28" s="94" t="str">
        <f>IF(Input!$H$8&lt;IU1,IT28,IF(IU16&gt;IU25,"Client","Partner"))</f>
        <v>Client</v>
      </c>
      <c r="IV28" s="94" t="str">
        <f>IF(Input!$H$8&lt;IV1,IU28,IF(IV16&gt;IV25,"Client","Partner"))</f>
        <v>Client</v>
      </c>
      <c r="IW28" s="94" t="str">
        <f>IF(Input!$H$8&lt;IW1,IV28,IF(IW16&gt;IW25,"Client","Partner"))</f>
        <v>Client</v>
      </c>
      <c r="IX28" s="94" t="str">
        <f>IF(Input!$H$8&lt;IX1,IW28,IF(IX16&gt;IX25,"Client","Partner"))</f>
        <v>Client</v>
      </c>
      <c r="IY28" s="94" t="str">
        <f>IF(Input!$H$8&lt;IY1,IX28,IF(IY16&gt;IY25,"Client","Partner"))</f>
        <v>Client</v>
      </c>
      <c r="IZ28" s="94" t="str">
        <f>IF(Input!$H$8&lt;IZ1,IY28,IF(IZ16&gt;IZ25,"Client","Partner"))</f>
        <v>Client</v>
      </c>
      <c r="JA28" s="94" t="str">
        <f>IF(Input!$H$8&lt;JA1,IZ28,IF(JA16&gt;JA25,"Client","Partner"))</f>
        <v>Client</v>
      </c>
      <c r="JB28" s="94" t="str">
        <f>IF(Input!$H$8&lt;JB1,JA28,IF(JB16&gt;JB25,"Client","Partner"))</f>
        <v>Client</v>
      </c>
      <c r="JC28" s="94" t="str">
        <f>IF(Input!$H$8&lt;JC1,JB28,IF(JC16&gt;JC25,"Client","Partner"))</f>
        <v>Client</v>
      </c>
      <c r="JD28" s="94" t="str">
        <f>IF(Input!$H$8&lt;JD1,JC28,IF(JD16&gt;JD25,"Client","Partner"))</f>
        <v>Client</v>
      </c>
      <c r="JE28" s="94" t="str">
        <f>IF(Input!$H$8&lt;JE1,JD28,IF(JE16&gt;JE25,"Client","Partner"))</f>
        <v>Client</v>
      </c>
      <c r="JF28" s="94" t="str">
        <f>IF(Input!$H$8&lt;JF1,JE28,IF(JF16&gt;JF25,"Client","Partner"))</f>
        <v>Client</v>
      </c>
      <c r="JG28" s="94" t="str">
        <f>IF(Input!$H$8&lt;JG1,JF28,IF(JG16&gt;JG25,"Client","Partner"))</f>
        <v>Client</v>
      </c>
      <c r="JH28" s="94" t="str">
        <f>IF(Input!$H$8&lt;JH1,JG28,IF(JH16&gt;JH25,"Client","Partner"))</f>
        <v>Client</v>
      </c>
      <c r="JI28" s="94" t="str">
        <f>IF(Input!$H$8&lt;JI1,JH28,IF(JI16&gt;JI25,"Client","Partner"))</f>
        <v>Client</v>
      </c>
      <c r="JJ28" s="94" t="str">
        <f>IF(Input!$H$8&lt;JJ1,JI28,IF(JJ16&gt;JJ25,"Client","Partner"))</f>
        <v>Client</v>
      </c>
      <c r="JK28" s="94" t="str">
        <f>IF(Input!$H$8&lt;JK1,JJ28,IF(JK16&gt;JK25,"Client","Partner"))</f>
        <v>Client</v>
      </c>
      <c r="JL28" s="94" t="str">
        <f>IF(Input!$H$8&lt;JL1,JK28,IF(JL16&gt;JL25,"Client","Partner"))</f>
        <v>Client</v>
      </c>
      <c r="JM28" s="94" t="str">
        <f>IF(Input!$H$8&lt;JM1,JL28,IF(JM16&gt;JM25,"Client","Partner"))</f>
        <v>Client</v>
      </c>
      <c r="JN28" s="94" t="str">
        <f>IF(Input!$H$8&lt;JN1,JM28,IF(JN16&gt;JN25,"Client","Partner"))</f>
        <v>Client</v>
      </c>
      <c r="JO28" s="94" t="str">
        <f>IF(Input!$H$8&lt;JO1,JN28,IF(JO16&gt;JO25,"Client","Partner"))</f>
        <v>Client</v>
      </c>
      <c r="JP28" s="94" t="str">
        <f>IF(Input!$H$8&lt;JP1,JO28,IF(JP16&gt;JP25,"Client","Partner"))</f>
        <v>Client</v>
      </c>
      <c r="JQ28" s="94" t="str">
        <f>IF(Input!$H$8&lt;JQ1,JP28,IF(JQ16&gt;JQ25,"Client","Partner"))</f>
        <v>Client</v>
      </c>
      <c r="JR28" s="94" t="str">
        <f>IF(Input!$H$8&lt;JR1,JQ28,IF(JR16&gt;JR25,"Client","Partner"))</f>
        <v>Client</v>
      </c>
      <c r="JS28" s="94" t="str">
        <f>IF(Input!$H$8&lt;JS1,JR28,IF(JS16&gt;JS25,"Client","Partner"))</f>
        <v>Client</v>
      </c>
      <c r="JT28" s="94" t="str">
        <f>IF(Input!$H$8&lt;JT1,JS28,IF(JT16&gt;JT25,"Client","Partner"))</f>
        <v>Client</v>
      </c>
      <c r="JU28" s="94" t="str">
        <f>IF(Input!$H$8&lt;JU1,JT28,IF(JU16&gt;JU25,"Client","Partner"))</f>
        <v>Client</v>
      </c>
      <c r="JV28" s="94" t="str">
        <f>IF(Input!$H$8&lt;JV1,JU28,IF(JV16&gt;JV25,"Client","Partner"))</f>
        <v>Client</v>
      </c>
      <c r="JW28" s="94" t="str">
        <f>IF(Input!$H$8&lt;JW1,JV28,IF(JW16&gt;JW25,"Client","Partner"))</f>
        <v>Client</v>
      </c>
      <c r="JX28" s="94" t="str">
        <f>IF(Input!$H$8&lt;JX1,JW28,IF(JX16&gt;JX25,"Client","Partner"))</f>
        <v>Client</v>
      </c>
      <c r="JY28" s="94" t="str">
        <f>IF(Input!$H$8&lt;JY1,JX28,IF(JY16&gt;JY25,"Client","Partner"))</f>
        <v>Client</v>
      </c>
      <c r="JZ28" s="94" t="str">
        <f>IF(Input!$H$8&lt;JZ1,JY28,IF(JZ16&gt;JZ25,"Client","Partner"))</f>
        <v>Client</v>
      </c>
      <c r="KA28" s="94" t="str">
        <f>IF(Input!$H$8&lt;KA1,JZ28,IF(KA16&gt;KA25,"Client","Partner"))</f>
        <v>Client</v>
      </c>
      <c r="KB28" s="94" t="str">
        <f>IF(Input!$H$8&lt;KB1,KA28,IF(KB16&gt;KB25,"Client","Partner"))</f>
        <v>Client</v>
      </c>
      <c r="KC28" s="94" t="str">
        <f>IF(Input!$H$8&lt;KC1,KB28,IF(KC16&gt;KC25,"Client","Partner"))</f>
        <v>Client</v>
      </c>
      <c r="KD28" s="94" t="str">
        <f>IF(Input!$H$8&lt;KD1,KC28,IF(KD16&gt;KD25,"Client","Partner"))</f>
        <v>Client</v>
      </c>
      <c r="KE28" s="94" t="str">
        <f>IF(Input!$H$8&lt;KE1,KD28,IF(KE16&gt;KE25,"Client","Partner"))</f>
        <v>Client</v>
      </c>
      <c r="KF28" s="94" t="str">
        <f>IF(Input!$H$8&lt;KF1,KE28,IF(KF16&gt;KF25,"Client","Partner"))</f>
        <v>Client</v>
      </c>
      <c r="KG28" s="94" t="str">
        <f>IF(Input!$H$8&lt;KG1,KF28,IF(KG16&gt;KG25,"Client","Partner"))</f>
        <v>Client</v>
      </c>
      <c r="KH28" s="94" t="str">
        <f>IF(Input!$H$8&lt;KH1,KG28,IF(KH16&gt;KH25,"Client","Partner"))</f>
        <v>Client</v>
      </c>
      <c r="KI28" s="94" t="str">
        <f>IF(Input!$H$8&lt;KI1,KH28,IF(KI16&gt;KI25,"Client","Partner"))</f>
        <v>Client</v>
      </c>
      <c r="KJ28" s="94" t="str">
        <f>IF(Input!$H$8&lt;KJ1,KI28,IF(KJ16&gt;KJ25,"Client","Partner"))</f>
        <v>Client</v>
      </c>
      <c r="KK28" s="94" t="str">
        <f>IF(Input!$H$8&lt;KK1,KJ28,IF(KK16&gt;KK25,"Client","Partner"))</f>
        <v>Client</v>
      </c>
      <c r="KL28" s="94" t="str">
        <f>IF(Input!$H$8&lt;KL1,KK28,IF(KL16&gt;KL25,"Client","Partner"))</f>
        <v>Client</v>
      </c>
      <c r="KM28" s="94" t="str">
        <f>IF(Input!$H$8&lt;KM1,KL28,IF(KM16&gt;KM25,"Client","Partner"))</f>
        <v>Client</v>
      </c>
      <c r="KN28" s="94" t="str">
        <f>IF(Input!$H$8&lt;KN1,KM28,IF(KN16&gt;KN25,"Client","Partner"))</f>
        <v>Client</v>
      </c>
      <c r="KO28" s="94" t="str">
        <f>IF(Input!$H$8&lt;KO1,KN28,IF(KO16&gt;KO25,"Client","Partner"))</f>
        <v>Client</v>
      </c>
      <c r="KP28" s="94" t="str">
        <f>IF(Input!$H$8&lt;KP1,KO28,IF(KP16&gt;KP25,"Client","Partner"))</f>
        <v>Client</v>
      </c>
      <c r="KQ28" s="94" t="str">
        <f>IF(Input!$H$8&lt;KQ1,KP28,IF(KQ16&gt;KQ25,"Client","Partner"))</f>
        <v>Client</v>
      </c>
      <c r="KR28" s="94" t="str">
        <f>IF(Input!$H$8&lt;KR1,KQ28,IF(KR16&gt;KR25,"Client","Partner"))</f>
        <v>Client</v>
      </c>
      <c r="KS28" s="94" t="str">
        <f>IF(Input!$H$8&lt;KS1,KR28,IF(KS16&gt;KS25,"Client","Partner"))</f>
        <v>Client</v>
      </c>
      <c r="KT28" s="94" t="str">
        <f>IF(Input!$H$8&lt;KT1,KS28,IF(KT16&gt;KT25,"Client","Partner"))</f>
        <v>Client</v>
      </c>
      <c r="KU28" s="94" t="str">
        <f>IF(Input!$H$8&lt;KU1,KT28,IF(KU16&gt;KU25,"Client","Partner"))</f>
        <v>Client</v>
      </c>
      <c r="KV28" s="94" t="str">
        <f>IF(Input!$H$8&lt;KV1,KU28,IF(KV16&gt;KV25,"Client","Partner"))</f>
        <v>Client</v>
      </c>
      <c r="KW28" s="94" t="str">
        <f>IF(Input!$H$8&lt;KW1,KV28,IF(KW16&gt;KW25,"Client","Partner"))</f>
        <v>Client</v>
      </c>
      <c r="KX28" s="94" t="str">
        <f>IF(Input!$H$8&lt;KX1,KW28,IF(KX16&gt;KX25,"Client","Partner"))</f>
        <v>Client</v>
      </c>
      <c r="KY28" s="94" t="str">
        <f>IF(Input!$H$8&lt;KY1,KX28,IF(KY16&gt;KY25,"Client","Partner"))</f>
        <v>Client</v>
      </c>
      <c r="KZ28" s="94" t="str">
        <f>IF(Input!$H$8&lt;KZ1,KY28,IF(KZ16&gt;KZ25,"Client","Partner"))</f>
        <v>Client</v>
      </c>
      <c r="LA28" s="94" t="str">
        <f>IF(Input!$H$8&lt;LA1,KZ28,IF(LA16&gt;LA25,"Client","Partner"))</f>
        <v>Client</v>
      </c>
      <c r="LB28" s="94" t="str">
        <f>IF(Input!$H$8&lt;LB1,LA28,IF(LB16&gt;LB25,"Client","Partner"))</f>
        <v>Client</v>
      </c>
      <c r="LC28" s="94" t="str">
        <f>IF(Input!$H$8&lt;LC1,LB28,IF(LC16&gt;LC25,"Client","Partner"))</f>
        <v>Client</v>
      </c>
      <c r="LD28" s="94" t="str">
        <f>IF(Input!$H$8&lt;LD1,LC28,IF(LD16&gt;LD25,"Client","Partner"))</f>
        <v>Client</v>
      </c>
      <c r="LE28" s="94" t="str">
        <f>IF(Input!$H$8&lt;LE1,LD28,IF(LE16&gt;LE25,"Client","Partner"))</f>
        <v>Client</v>
      </c>
      <c r="LF28" s="94" t="str">
        <f>IF(Input!$H$8&lt;LF1,LE28,IF(LF16&gt;LF25,"Client","Partner"))</f>
        <v>Client</v>
      </c>
      <c r="LG28" s="94" t="str">
        <f>IF(Input!$H$8&lt;LG1,LF28,IF(LG16&gt;LG25,"Client","Partner"))</f>
        <v>Client</v>
      </c>
      <c r="LH28" s="94" t="str">
        <f>IF(Input!$H$8&lt;LH1,LG28,IF(LH16&gt;LH25,"Client","Partner"))</f>
        <v>Client</v>
      </c>
      <c r="LI28" s="94" t="str">
        <f>IF(Input!$H$8&lt;LI1,LH28,IF(LI16&gt;LI25,"Client","Partner"))</f>
        <v>Client</v>
      </c>
      <c r="LJ28" s="94" t="str">
        <f>IF(Input!$H$8&lt;LJ1,LI28,IF(LJ16&gt;LJ25,"Client","Partner"))</f>
        <v>Client</v>
      </c>
      <c r="LK28" s="94" t="str">
        <f>IF(Input!$H$8&lt;LK1,LJ28,IF(LK16&gt;LK25,"Client","Partner"))</f>
        <v>Client</v>
      </c>
      <c r="LL28" s="94" t="str">
        <f>IF(Input!$H$8&lt;LL1,LK28,IF(LL16&gt;LL25,"Client","Partner"))</f>
        <v>Client</v>
      </c>
      <c r="LM28" s="94" t="str">
        <f>IF(Input!$H$8&lt;LM1,LL28,IF(LM16&gt;LM25,"Client","Partner"))</f>
        <v>Client</v>
      </c>
      <c r="LN28" s="94" t="str">
        <f>IF(Input!$H$8&lt;LN1,LM28,IF(LN16&gt;LN25,"Client","Partner"))</f>
        <v>Client</v>
      </c>
      <c r="LO28" s="94" t="str">
        <f>IF(Input!$H$8&lt;LO1,LN28,IF(LO16&gt;LO25,"Client","Partner"))</f>
        <v>Client</v>
      </c>
      <c r="LP28" s="94" t="str">
        <f>IF(Input!$H$8&lt;LP1,LO28,IF(LP16&gt;LP25,"Client","Partner"))</f>
        <v>Client</v>
      </c>
      <c r="LQ28" s="94" t="str">
        <f>IF(Input!$H$8&lt;LQ1,LP28,IF(LQ16&gt;LQ25,"Client","Partner"))</f>
        <v>Client</v>
      </c>
      <c r="LR28" s="94" t="str">
        <f>IF(Input!$H$8&lt;LR1,LQ28,IF(LR16&gt;LR25,"Client","Partner"))</f>
        <v>Client</v>
      </c>
      <c r="LS28" s="94" t="str">
        <f>IF(Input!$H$8&lt;LS1,LR28,IF(LS16&gt;LS25,"Client","Partner"))</f>
        <v>Client</v>
      </c>
      <c r="LT28" s="94" t="str">
        <f>IF(Input!$H$8&lt;LT1,LS28,IF(LT16&gt;LT25,"Client","Partner"))</f>
        <v>Client</v>
      </c>
      <c r="LU28" s="94" t="str">
        <f>IF(Input!$H$8&lt;LU1,LT28,IF(LU16&gt;LU25,"Client","Partner"))</f>
        <v>Client</v>
      </c>
      <c r="LV28" s="94" t="str">
        <f>IF(Input!$H$8&lt;LV1,LU28,IF(LV16&gt;LV25,"Client","Partner"))</f>
        <v>Client</v>
      </c>
      <c r="LW28" s="94" t="str">
        <f>IF(Input!$H$8&lt;LW1,LV28,IF(LW16&gt;LW25,"Client","Partner"))</f>
        <v>Client</v>
      </c>
      <c r="LX28" s="94" t="str">
        <f>IF(Input!$H$8&lt;LX1,LW28,IF(LX16&gt;LX25,"Client","Partner"))</f>
        <v>Client</v>
      </c>
      <c r="LY28" s="94" t="str">
        <f>IF(Input!$H$8&lt;LY1,LX28,IF(LY16&gt;LY25,"Client","Partner"))</f>
        <v>Client</v>
      </c>
      <c r="LZ28" s="94" t="str">
        <f>IF(Input!$H$8&lt;LZ1,LY28,IF(LZ16&gt;LZ25,"Client","Partner"))</f>
        <v>Client</v>
      </c>
      <c r="MA28" s="94" t="str">
        <f>IF(Input!$H$8&lt;MA1,LZ28,IF(MA16&gt;MA25,"Client","Partner"))</f>
        <v>Client</v>
      </c>
      <c r="MB28" s="94" t="str">
        <f>IF(Input!$H$8&lt;MB1,MA28,IF(MB16&gt;MB25,"Client","Partner"))</f>
        <v>Client</v>
      </c>
      <c r="MC28" s="94" t="str">
        <f>IF(Input!$H$8&lt;MC1,MB28,IF(MC16&gt;MC25,"Client","Partner"))</f>
        <v>Client</v>
      </c>
      <c r="MD28" s="94" t="str">
        <f>IF(Input!$H$8&lt;MD1,MC28,IF(MD16&gt;MD25,"Client","Partner"))</f>
        <v>Client</v>
      </c>
      <c r="ME28" s="94" t="str">
        <f>IF(Input!$H$8&lt;ME1,MD28,IF(ME16&gt;ME25,"Client","Partner"))</f>
        <v>Client</v>
      </c>
      <c r="MF28" s="94" t="str">
        <f>IF(Input!$H$8&lt;MF1,ME28,IF(MF16&gt;MF25,"Client","Partner"))</f>
        <v>Client</v>
      </c>
      <c r="MG28" s="94" t="str">
        <f>IF(Input!$H$8&lt;MG1,MF28,IF(MG16&gt;MG25,"Client","Partner"))</f>
        <v>Client</v>
      </c>
      <c r="MH28" s="94" t="str">
        <f>IF(Input!$H$8&lt;MH1,MG28,IF(MH16&gt;MH25,"Client","Partner"))</f>
        <v>Client</v>
      </c>
      <c r="MI28" s="94" t="str">
        <f>IF(Input!$H$8&lt;MI1,MH28,IF(MI16&gt;MI25,"Client","Partner"))</f>
        <v>Client</v>
      </c>
      <c r="MJ28" s="94" t="str">
        <f>IF(Input!$H$8&lt;MJ1,MI28,IF(MJ16&gt;MJ25,"Client","Partner"))</f>
        <v>Client</v>
      </c>
      <c r="MK28" s="94" t="str">
        <f>IF(Input!$H$8&lt;MK1,MJ28,IF(MK16&gt;MK25,"Client","Partner"))</f>
        <v>Client</v>
      </c>
      <c r="ML28" s="94" t="str">
        <f>IF(Input!$H$8&lt;ML1,MK28,IF(ML16&gt;ML25,"Client","Partner"))</f>
        <v>Client</v>
      </c>
      <c r="MM28" s="94" t="str">
        <f>IF(Input!$H$8&lt;MM1,ML28,IF(MM16&gt;MM25,"Client","Partner"))</f>
        <v>Client</v>
      </c>
      <c r="MN28" s="94" t="str">
        <f>IF(Input!$H$8&lt;MN1,MM28,IF(MN16&gt;MN25,"Client","Partner"))</f>
        <v>Client</v>
      </c>
      <c r="MO28" s="94" t="str">
        <f>IF(Input!$H$8&lt;MO1,MN28,IF(MO16&gt;MO25,"Client","Partner"))</f>
        <v>Client</v>
      </c>
      <c r="MP28" s="94" t="str">
        <f>IF(Input!$H$8&lt;MP1,MO28,IF(MP16&gt;MP25,"Client","Partner"))</f>
        <v>Client</v>
      </c>
      <c r="MQ28" s="94" t="str">
        <f>IF(Input!$H$8&lt;MQ1,MP28,IF(MQ16&gt;MQ25,"Client","Partner"))</f>
        <v>Client</v>
      </c>
      <c r="MR28" s="94" t="str">
        <f>IF(Input!$H$8&lt;MR1,MQ28,IF(MR16&gt;MR25,"Client","Partner"))</f>
        <v>Client</v>
      </c>
      <c r="MS28" s="94" t="str">
        <f>IF(Input!$H$8&lt;MS1,MR28,IF(MS16&gt;MS25,"Client","Partner"))</f>
        <v>Client</v>
      </c>
      <c r="MT28" s="94" t="str">
        <f>IF(Input!$H$8&lt;MT1,MS28,IF(MT16&gt;MT25,"Client","Partner"))</f>
        <v>Client</v>
      </c>
      <c r="MU28" s="94" t="str">
        <f>IF(Input!$H$8&lt;MU1,MT28,IF(MU16&gt;MU25,"Client","Partner"))</f>
        <v>Client</v>
      </c>
      <c r="MV28" s="94" t="str">
        <f>IF(Input!$H$8&lt;MV1,MU28,IF(MV16&gt;MV25,"Client","Partner"))</f>
        <v>Client</v>
      </c>
      <c r="MW28" s="94" t="str">
        <f>IF(Input!$H$8&lt;MW1,MV28,IF(MW16&gt;MW25,"Client","Partner"))</f>
        <v>Client</v>
      </c>
      <c r="MX28" s="94" t="str">
        <f>IF(Input!$H$8&lt;MX1,MW28,IF(MX16&gt;MX25,"Client","Partner"))</f>
        <v>Client</v>
      </c>
      <c r="MY28" s="94" t="str">
        <f>IF(Input!$H$8&lt;MY1,MX28,IF(MY16&gt;MY25,"Client","Partner"))</f>
        <v>Client</v>
      </c>
      <c r="MZ28" s="94" t="str">
        <f>IF(Input!$H$8&lt;MZ1,MY28,IF(MZ16&gt;MZ25,"Client","Partner"))</f>
        <v>Client</v>
      </c>
    </row>
    <row r="29" spans="1:364" hidden="1" outlineLevel="2" x14ac:dyDescent="0.2">
      <c r="A29" s="1" t="s">
        <v>45</v>
      </c>
      <c r="B29" s="6" t="s">
        <v>42</v>
      </c>
      <c r="E29" s="14" t="str">
        <f t="shared" ref="E29" si="14">IF(E16&gt;E25,IF(E5&gt;=E6,"vanafAOW","totAOW"),IF(E5&gt;=E7,"vanafAOW","totAOW"))</f>
        <v>totAOW</v>
      </c>
      <c r="F29" s="94" t="str">
        <f>IF(Input!$H$8&lt;F1,E29,IF(F16&gt;F25,IF(F5&gt;=F6,"vanafAOW","totAOW"),IF(F5&gt;=F7,"vanafAOW","totAOW")))</f>
        <v>totAOW</v>
      </c>
      <c r="G29" s="94" t="str">
        <f>IF(Input!$H$8&lt;G1,F29,IF(G16&gt;G25,IF(G5&gt;=G6,"vanafAOW","totAOW"),IF(G5&gt;=G7,"vanafAOW","totAOW")))</f>
        <v>totAOW</v>
      </c>
      <c r="H29" s="94" t="str">
        <f>IF(Input!$H$8&lt;H1,G29,IF(H16&gt;H25,IF(H5&gt;=H6,"vanafAOW","totAOW"),IF(H5&gt;=H7,"vanafAOW","totAOW")))</f>
        <v>totAOW</v>
      </c>
      <c r="I29" s="94" t="str">
        <f>IF(Input!$H$8&lt;I1,H29,IF(I16&gt;I25,IF(I5&gt;=I6,"vanafAOW","totAOW"),IF(I5&gt;=I7,"vanafAOW","totAOW")))</f>
        <v>totAOW</v>
      </c>
      <c r="J29" s="94" t="str">
        <f>IF(Input!$H$8&lt;J1,I29,IF(J16&gt;J25,IF(J5&gt;=J6,"vanafAOW","totAOW"),IF(J5&gt;=J7,"vanafAOW","totAOW")))</f>
        <v>totAOW</v>
      </c>
      <c r="K29" s="94" t="str">
        <f>IF(Input!$H$8&lt;K1,J29,IF(K16&gt;K25,IF(K5&gt;=K6,"vanafAOW","totAOW"),IF(K5&gt;=K7,"vanafAOW","totAOW")))</f>
        <v>totAOW</v>
      </c>
      <c r="L29" s="94" t="str">
        <f>IF(Input!$H$8&lt;L1,K29,IF(L16&gt;L25,IF(L5&gt;=L6,"vanafAOW","totAOW"),IF(L5&gt;=L7,"vanafAOW","totAOW")))</f>
        <v>totAOW</v>
      </c>
      <c r="M29" s="94" t="str">
        <f>IF(Input!$H$8&lt;M1,L29,IF(M16&gt;M25,IF(M5&gt;=M6,"vanafAOW","totAOW"),IF(M5&gt;=M7,"vanafAOW","totAOW")))</f>
        <v>totAOW</v>
      </c>
      <c r="N29" s="94" t="str">
        <f>IF(Input!$H$8&lt;N1,M29,IF(N16&gt;N25,IF(N5&gt;=N6,"vanafAOW","totAOW"),IF(N5&gt;=N7,"vanafAOW","totAOW")))</f>
        <v>totAOW</v>
      </c>
      <c r="O29" s="94" t="str">
        <f>IF(Input!$H$8&lt;O1,N29,IF(O16&gt;O25,IF(O5&gt;=O6,"vanafAOW","totAOW"),IF(O5&gt;=O7,"vanafAOW","totAOW")))</f>
        <v>totAOW</v>
      </c>
      <c r="P29" s="94" t="str">
        <f>IF(Input!$H$8&lt;P1,O29,IF(P16&gt;P25,IF(P5&gt;=P6,"vanafAOW","totAOW"),IF(P5&gt;=P7,"vanafAOW","totAOW")))</f>
        <v>totAOW</v>
      </c>
      <c r="Q29" s="94" t="str">
        <f>IF(Input!$H$8&lt;Q1,P29,IF(Q16&gt;Q25,IF(Q5&gt;=Q6,"vanafAOW","totAOW"),IF(Q5&gt;=Q7,"vanafAOW","totAOW")))</f>
        <v>totAOW</v>
      </c>
      <c r="R29" s="94" t="str">
        <f>IF(Input!$H$8&lt;R1,Q29,IF(R16&gt;R25,IF(R5&gt;=R6,"vanafAOW","totAOW"),IF(R5&gt;=R7,"vanafAOW","totAOW")))</f>
        <v>totAOW</v>
      </c>
      <c r="S29" s="94" t="str">
        <f>IF(Input!$H$8&lt;S1,R29,IF(S16&gt;S25,IF(S5&gt;=S6,"vanafAOW","totAOW"),IF(S5&gt;=S7,"vanafAOW","totAOW")))</f>
        <v>totAOW</v>
      </c>
      <c r="T29" s="94" t="str">
        <f>IF(Input!$H$8&lt;T1,S29,IF(T16&gt;T25,IF(T5&gt;=T6,"vanafAOW","totAOW"),IF(T5&gt;=T7,"vanafAOW","totAOW")))</f>
        <v>totAOW</v>
      </c>
      <c r="U29" s="94" t="str">
        <f>IF(Input!$H$8&lt;U1,T29,IF(U16&gt;U25,IF(U5&gt;=U6,"vanafAOW","totAOW"),IF(U5&gt;=U7,"vanafAOW","totAOW")))</f>
        <v>totAOW</v>
      </c>
      <c r="V29" s="94" t="str">
        <f>IF(Input!$H$8&lt;V1,U29,IF(V16&gt;V25,IF(V5&gt;=V6,"vanafAOW","totAOW"),IF(V5&gt;=V7,"vanafAOW","totAOW")))</f>
        <v>totAOW</v>
      </c>
      <c r="W29" s="94" t="str">
        <f>IF(Input!$H$8&lt;W1,V29,IF(W16&gt;W25,IF(W5&gt;=W6,"vanafAOW","totAOW"),IF(W5&gt;=W7,"vanafAOW","totAOW")))</f>
        <v>totAOW</v>
      </c>
      <c r="X29" s="94" t="str">
        <f>IF(Input!$H$8&lt;X1,W29,IF(X16&gt;X25,IF(X5&gt;=X6,"vanafAOW","totAOW"),IF(X5&gt;=X7,"vanafAOW","totAOW")))</f>
        <v>totAOW</v>
      </c>
      <c r="Y29" s="94" t="str">
        <f>IF(Input!$H$8&lt;Y1,X29,IF(Y16&gt;Y25,IF(Y5&gt;=Y6,"vanafAOW","totAOW"),IF(Y5&gt;=Y7,"vanafAOW","totAOW")))</f>
        <v>totAOW</v>
      </c>
      <c r="Z29" s="94" t="str">
        <f>IF(Input!$H$8&lt;Z1,Y29,IF(Z16&gt;Z25,IF(Z5&gt;=Z6,"vanafAOW","totAOW"),IF(Z5&gt;=Z7,"vanafAOW","totAOW")))</f>
        <v>totAOW</v>
      </c>
      <c r="AA29" s="94" t="str">
        <f>IF(Input!$H$8&lt;AA1,Z29,IF(AA16&gt;AA25,IF(AA5&gt;=AA6,"vanafAOW","totAOW"),IF(AA5&gt;=AA7,"vanafAOW","totAOW")))</f>
        <v>totAOW</v>
      </c>
      <c r="AB29" s="94" t="str">
        <f>IF(Input!$H$8&lt;AB1,AA29,IF(AB16&gt;AB25,IF(AB5&gt;=AB6,"vanafAOW","totAOW"),IF(AB5&gt;=AB7,"vanafAOW","totAOW")))</f>
        <v>totAOW</v>
      </c>
      <c r="AC29" s="94" t="str">
        <f>IF(Input!$H$8&lt;AC1,AB29,IF(AC16&gt;AC25,IF(AC5&gt;=AC6,"vanafAOW","totAOW"),IF(AC5&gt;=AC7,"vanafAOW","totAOW")))</f>
        <v>totAOW</v>
      </c>
      <c r="AD29" s="94" t="str">
        <f>IF(Input!$H$8&lt;AD1,AC29,IF(AD16&gt;AD25,IF(AD5&gt;=AD6,"vanafAOW","totAOW"),IF(AD5&gt;=AD7,"vanafAOW","totAOW")))</f>
        <v>totAOW</v>
      </c>
      <c r="AE29" s="94" t="str">
        <f>IF(Input!$H$8&lt;AE1,AD29,IF(AE16&gt;AE25,IF(AE5&gt;=AE6,"vanafAOW","totAOW"),IF(AE5&gt;=AE7,"vanafAOW","totAOW")))</f>
        <v>totAOW</v>
      </c>
      <c r="AF29" s="94" t="str">
        <f>IF(Input!$H$8&lt;AF1,AE29,IF(AF16&gt;AF25,IF(AF5&gt;=AF6,"vanafAOW","totAOW"),IF(AF5&gt;=AF7,"vanafAOW","totAOW")))</f>
        <v>totAOW</v>
      </c>
      <c r="AG29" s="94" t="str">
        <f>IF(Input!$H$8&lt;AG1,AF29,IF(AG16&gt;AG25,IF(AG5&gt;=AG6,"vanafAOW","totAOW"),IF(AG5&gt;=AG7,"vanafAOW","totAOW")))</f>
        <v>totAOW</v>
      </c>
      <c r="AH29" s="94" t="str">
        <f>IF(Input!$H$8&lt;AH1,AG29,IF(AH16&gt;AH25,IF(AH5&gt;=AH6,"vanafAOW","totAOW"),IF(AH5&gt;=AH7,"vanafAOW","totAOW")))</f>
        <v>totAOW</v>
      </c>
      <c r="AI29" s="94" t="str">
        <f>IF(Input!$H$8&lt;AI1,AH29,IF(AI16&gt;AI25,IF(AI5&gt;=AI6,"vanafAOW","totAOW"),IF(AI5&gt;=AI7,"vanafAOW","totAOW")))</f>
        <v>totAOW</v>
      </c>
      <c r="AJ29" s="94" t="str">
        <f>IF(Input!$H$8&lt;AJ1,AI29,IF(AJ16&gt;AJ25,IF(AJ5&gt;=AJ6,"vanafAOW","totAOW"),IF(AJ5&gt;=AJ7,"vanafAOW","totAOW")))</f>
        <v>totAOW</v>
      </c>
      <c r="AK29" s="94" t="str">
        <f>IF(Input!$H$8&lt;AK1,AJ29,IF(AK16&gt;AK25,IF(AK5&gt;=AK6,"vanafAOW","totAOW"),IF(AK5&gt;=AK7,"vanafAOW","totAOW")))</f>
        <v>totAOW</v>
      </c>
      <c r="AL29" s="94" t="str">
        <f>IF(Input!$H$8&lt;AL1,AK29,IF(AL16&gt;AL25,IF(AL5&gt;=AL6,"vanafAOW","totAOW"),IF(AL5&gt;=AL7,"vanafAOW","totAOW")))</f>
        <v>totAOW</v>
      </c>
      <c r="AM29" s="94" t="str">
        <f>IF(Input!$H$8&lt;AM1,AL29,IF(AM16&gt;AM25,IF(AM5&gt;=AM6,"vanafAOW","totAOW"),IF(AM5&gt;=AM7,"vanafAOW","totAOW")))</f>
        <v>totAOW</v>
      </c>
      <c r="AN29" s="94" t="str">
        <f>IF(Input!$H$8&lt;AN1,AM29,IF(AN16&gt;AN25,IF(AN5&gt;=AN6,"vanafAOW","totAOW"),IF(AN5&gt;=AN7,"vanafAOW","totAOW")))</f>
        <v>totAOW</v>
      </c>
      <c r="AO29" s="94" t="str">
        <f>IF(Input!$H$8&lt;AO1,AN29,IF(AO16&gt;AO25,IF(AO5&gt;=AO6,"vanafAOW","totAOW"),IF(AO5&gt;=AO7,"vanafAOW","totAOW")))</f>
        <v>totAOW</v>
      </c>
      <c r="AP29" s="94" t="str">
        <f>IF(Input!$H$8&lt;AP1,AO29,IF(AP16&gt;AP25,IF(AP5&gt;=AP6,"vanafAOW","totAOW"),IF(AP5&gt;=AP7,"vanafAOW","totAOW")))</f>
        <v>totAOW</v>
      </c>
      <c r="AQ29" s="94" t="str">
        <f>IF(Input!$H$8&lt;AQ1,AP29,IF(AQ16&gt;AQ25,IF(AQ5&gt;=AQ6,"vanafAOW","totAOW"),IF(AQ5&gt;=AQ7,"vanafAOW","totAOW")))</f>
        <v>totAOW</v>
      </c>
      <c r="AR29" s="94" t="str">
        <f>IF(Input!$H$8&lt;AR1,AQ29,IF(AR16&gt;AR25,IF(AR5&gt;=AR6,"vanafAOW","totAOW"),IF(AR5&gt;=AR7,"vanafAOW","totAOW")))</f>
        <v>totAOW</v>
      </c>
      <c r="AS29" s="94" t="str">
        <f>IF(Input!$H$8&lt;AS1,AR29,IF(AS16&gt;AS25,IF(AS5&gt;=AS6,"vanafAOW","totAOW"),IF(AS5&gt;=AS7,"vanafAOW","totAOW")))</f>
        <v>totAOW</v>
      </c>
      <c r="AT29" s="94" t="str">
        <f>IF(Input!$H$8&lt;AT1,AS29,IF(AT16&gt;AT25,IF(AT5&gt;=AT6,"vanafAOW","totAOW"),IF(AT5&gt;=AT7,"vanafAOW","totAOW")))</f>
        <v>totAOW</v>
      </c>
      <c r="AU29" s="94" t="str">
        <f>IF(Input!$H$8&lt;AU1,AT29,IF(AU16&gt;AU25,IF(AU5&gt;=AU6,"vanafAOW","totAOW"),IF(AU5&gt;=AU7,"vanafAOW","totAOW")))</f>
        <v>totAOW</v>
      </c>
      <c r="AV29" s="94" t="str">
        <f>IF(Input!$H$8&lt;AV1,AU29,IF(AV16&gt;AV25,IF(AV5&gt;=AV6,"vanafAOW","totAOW"),IF(AV5&gt;=AV7,"vanafAOW","totAOW")))</f>
        <v>totAOW</v>
      </c>
      <c r="AW29" s="94" t="str">
        <f>IF(Input!$H$8&lt;AW1,AV29,IF(AW16&gt;AW25,IF(AW5&gt;=AW6,"vanafAOW","totAOW"),IF(AW5&gt;=AW7,"vanafAOW","totAOW")))</f>
        <v>totAOW</v>
      </c>
      <c r="AX29" s="94" t="str">
        <f>IF(Input!$H$8&lt;AX1,AW29,IF(AX16&gt;AX25,IF(AX5&gt;=AX6,"vanafAOW","totAOW"),IF(AX5&gt;=AX7,"vanafAOW","totAOW")))</f>
        <v>totAOW</v>
      </c>
      <c r="AY29" s="94" t="str">
        <f>IF(Input!$H$8&lt;AY1,AX29,IF(AY16&gt;AY25,IF(AY5&gt;=AY6,"vanafAOW","totAOW"),IF(AY5&gt;=AY7,"vanafAOW","totAOW")))</f>
        <v>totAOW</v>
      </c>
      <c r="AZ29" s="94" t="str">
        <f>IF(Input!$H$8&lt;AZ1,AY29,IF(AZ16&gt;AZ25,IF(AZ5&gt;=AZ6,"vanafAOW","totAOW"),IF(AZ5&gt;=AZ7,"vanafAOW","totAOW")))</f>
        <v>totAOW</v>
      </c>
      <c r="BA29" s="94" t="str">
        <f>IF(Input!$H$8&lt;BA1,AZ29,IF(BA16&gt;BA25,IF(BA5&gt;=BA6,"vanafAOW","totAOW"),IF(BA5&gt;=BA7,"vanafAOW","totAOW")))</f>
        <v>totAOW</v>
      </c>
      <c r="BB29" s="94" t="str">
        <f>IF(Input!$H$8&lt;BB1,BA29,IF(BB16&gt;BB25,IF(BB5&gt;=BB6,"vanafAOW","totAOW"),IF(BB5&gt;=BB7,"vanafAOW","totAOW")))</f>
        <v>totAOW</v>
      </c>
      <c r="BC29" s="94" t="str">
        <f>IF(Input!$H$8&lt;BC1,BB29,IF(BC16&gt;BC25,IF(BC5&gt;=BC6,"vanafAOW","totAOW"),IF(BC5&gt;=BC7,"vanafAOW","totAOW")))</f>
        <v>totAOW</v>
      </c>
      <c r="BD29" s="94" t="str">
        <f>IF(Input!$H$8&lt;BD1,BC29,IF(BD16&gt;BD25,IF(BD5&gt;=BD6,"vanafAOW","totAOW"),IF(BD5&gt;=BD7,"vanafAOW","totAOW")))</f>
        <v>totAOW</v>
      </c>
      <c r="BE29" s="94" t="str">
        <f>IF(Input!$H$8&lt;BE1,BD29,IF(BE16&gt;BE25,IF(BE5&gt;=BE6,"vanafAOW","totAOW"),IF(BE5&gt;=BE7,"vanafAOW","totAOW")))</f>
        <v>totAOW</v>
      </c>
      <c r="BF29" s="94" t="str">
        <f>IF(Input!$H$8&lt;BF1,BE29,IF(BF16&gt;BF25,IF(BF5&gt;=BF6,"vanafAOW","totAOW"),IF(BF5&gt;=BF7,"vanafAOW","totAOW")))</f>
        <v>totAOW</v>
      </c>
      <c r="BG29" s="94" t="str">
        <f>IF(Input!$H$8&lt;BG1,BF29,IF(BG16&gt;BG25,IF(BG5&gt;=BG6,"vanafAOW","totAOW"),IF(BG5&gt;=BG7,"vanafAOW","totAOW")))</f>
        <v>totAOW</v>
      </c>
      <c r="BH29" s="94" t="str">
        <f>IF(Input!$H$8&lt;BH1,BG29,IF(BH16&gt;BH25,IF(BH5&gt;=BH6,"vanafAOW","totAOW"),IF(BH5&gt;=BH7,"vanafAOW","totAOW")))</f>
        <v>totAOW</v>
      </c>
      <c r="BI29" s="94" t="str">
        <f>IF(Input!$H$8&lt;BI1,BH29,IF(BI16&gt;BI25,IF(BI5&gt;=BI6,"vanafAOW","totAOW"),IF(BI5&gt;=BI7,"vanafAOW","totAOW")))</f>
        <v>totAOW</v>
      </c>
      <c r="BJ29" s="94" t="str">
        <f>IF(Input!$H$8&lt;BJ1,BI29,IF(BJ16&gt;BJ25,IF(BJ5&gt;=BJ6,"vanafAOW","totAOW"),IF(BJ5&gt;=BJ7,"vanafAOW","totAOW")))</f>
        <v>totAOW</v>
      </c>
      <c r="BK29" s="94" t="str">
        <f>IF(Input!$H$8&lt;BK1,BJ29,IF(BK16&gt;BK25,IF(BK5&gt;=BK6,"vanafAOW","totAOW"),IF(BK5&gt;=BK7,"vanafAOW","totAOW")))</f>
        <v>totAOW</v>
      </c>
      <c r="BL29" s="94" t="str">
        <f>IF(Input!$H$8&lt;BL1,BK29,IF(BL16&gt;BL25,IF(BL5&gt;=BL6,"vanafAOW","totAOW"),IF(BL5&gt;=BL7,"vanafAOW","totAOW")))</f>
        <v>totAOW</v>
      </c>
      <c r="BM29" s="94" t="str">
        <f>IF(Input!$H$8&lt;BM1,BL29,IF(BM16&gt;BM25,IF(BM5&gt;=BM6,"vanafAOW","totAOW"),IF(BM5&gt;=BM7,"vanafAOW","totAOW")))</f>
        <v>totAOW</v>
      </c>
      <c r="BN29" s="94" t="str">
        <f>IF(Input!$H$8&lt;BN1,BM29,IF(BN16&gt;BN25,IF(BN5&gt;=BN6,"vanafAOW","totAOW"),IF(BN5&gt;=BN7,"vanafAOW","totAOW")))</f>
        <v>totAOW</v>
      </c>
      <c r="BO29" s="94" t="str">
        <f>IF(Input!$H$8&lt;BO1,BN29,IF(BO16&gt;BO25,IF(BO5&gt;=BO6,"vanafAOW","totAOW"),IF(BO5&gt;=BO7,"vanafAOW","totAOW")))</f>
        <v>totAOW</v>
      </c>
      <c r="BP29" s="94" t="str">
        <f>IF(Input!$H$8&lt;BP1,BO29,IF(BP16&gt;BP25,IF(BP5&gt;=BP6,"vanafAOW","totAOW"),IF(BP5&gt;=BP7,"vanafAOW","totAOW")))</f>
        <v>totAOW</v>
      </c>
      <c r="BQ29" s="94" t="str">
        <f>IF(Input!$H$8&lt;BQ1,BP29,IF(BQ16&gt;BQ25,IF(BQ5&gt;=BQ6,"vanafAOW","totAOW"),IF(BQ5&gt;=BQ7,"vanafAOW","totAOW")))</f>
        <v>totAOW</v>
      </c>
      <c r="BR29" s="94" t="str">
        <f>IF(Input!$H$8&lt;BR1,BQ29,IF(BR16&gt;BR25,IF(BR5&gt;=BR6,"vanafAOW","totAOW"),IF(BR5&gt;=BR7,"vanafAOW","totAOW")))</f>
        <v>totAOW</v>
      </c>
      <c r="BS29" s="94" t="str">
        <f>IF(Input!$H$8&lt;BS1,BR29,IF(BS16&gt;BS25,IF(BS5&gt;=BS6,"vanafAOW","totAOW"),IF(BS5&gt;=BS7,"vanafAOW","totAOW")))</f>
        <v>totAOW</v>
      </c>
      <c r="BT29" s="94" t="str">
        <f>IF(Input!$H$8&lt;BT1,BS29,IF(BT16&gt;BT25,IF(BT5&gt;=BT6,"vanafAOW","totAOW"),IF(BT5&gt;=BT7,"vanafAOW","totAOW")))</f>
        <v>totAOW</v>
      </c>
      <c r="BU29" s="94" t="str">
        <f>IF(Input!$H$8&lt;BU1,BT29,IF(BU16&gt;BU25,IF(BU5&gt;=BU6,"vanafAOW","totAOW"),IF(BU5&gt;=BU7,"vanafAOW","totAOW")))</f>
        <v>totAOW</v>
      </c>
      <c r="BV29" s="94" t="str">
        <f>IF(Input!$H$8&lt;BV1,BU29,IF(BV16&gt;BV25,IF(BV5&gt;=BV6,"vanafAOW","totAOW"),IF(BV5&gt;=BV7,"vanafAOW","totAOW")))</f>
        <v>totAOW</v>
      </c>
      <c r="BW29" s="94" t="str">
        <f>IF(Input!$H$8&lt;BW1,BV29,IF(BW16&gt;BW25,IF(BW5&gt;=BW6,"vanafAOW","totAOW"),IF(BW5&gt;=BW7,"vanafAOW","totAOW")))</f>
        <v>totAOW</v>
      </c>
      <c r="BX29" s="94" t="str">
        <f>IF(Input!$H$8&lt;BX1,BW29,IF(BX16&gt;BX25,IF(BX5&gt;=BX6,"vanafAOW","totAOW"),IF(BX5&gt;=BX7,"vanafAOW","totAOW")))</f>
        <v>totAOW</v>
      </c>
      <c r="BY29" s="94" t="str">
        <f>IF(Input!$H$8&lt;BY1,BX29,IF(BY16&gt;BY25,IF(BY5&gt;=BY6,"vanafAOW","totAOW"),IF(BY5&gt;=BY7,"vanafAOW","totAOW")))</f>
        <v>totAOW</v>
      </c>
      <c r="BZ29" s="94" t="str">
        <f>IF(Input!$H$8&lt;BZ1,BY29,IF(BZ16&gt;BZ25,IF(BZ5&gt;=BZ6,"vanafAOW","totAOW"),IF(BZ5&gt;=BZ7,"vanafAOW","totAOW")))</f>
        <v>totAOW</v>
      </c>
      <c r="CA29" s="94" t="str">
        <f>IF(Input!$H$8&lt;CA1,BZ29,IF(CA16&gt;CA25,IF(CA5&gt;=CA6,"vanafAOW","totAOW"),IF(CA5&gt;=CA7,"vanafAOW","totAOW")))</f>
        <v>totAOW</v>
      </c>
      <c r="CB29" s="94" t="str">
        <f>IF(Input!$H$8&lt;CB1,CA29,IF(CB16&gt;CB25,IF(CB5&gt;=CB6,"vanafAOW","totAOW"),IF(CB5&gt;=CB7,"vanafAOW","totAOW")))</f>
        <v>totAOW</v>
      </c>
      <c r="CC29" s="94" t="str">
        <f>IF(Input!$H$8&lt;CC1,CB29,IF(CC16&gt;CC25,IF(CC5&gt;=CC6,"vanafAOW","totAOW"),IF(CC5&gt;=CC7,"vanafAOW","totAOW")))</f>
        <v>totAOW</v>
      </c>
      <c r="CD29" s="94" t="str">
        <f>IF(Input!$H$8&lt;CD1,CC29,IF(CD16&gt;CD25,IF(CD5&gt;=CD6,"vanafAOW","totAOW"),IF(CD5&gt;=CD7,"vanafAOW","totAOW")))</f>
        <v>totAOW</v>
      </c>
      <c r="CE29" s="94" t="str">
        <f>IF(Input!$H$8&lt;CE1,CD29,IF(CE16&gt;CE25,IF(CE5&gt;=CE6,"vanafAOW","totAOW"),IF(CE5&gt;=CE7,"vanafAOW","totAOW")))</f>
        <v>totAOW</v>
      </c>
      <c r="CF29" s="94" t="str">
        <f>IF(Input!$H$8&lt;CF1,CE29,IF(CF16&gt;CF25,IF(CF5&gt;=CF6,"vanafAOW","totAOW"),IF(CF5&gt;=CF7,"vanafAOW","totAOW")))</f>
        <v>totAOW</v>
      </c>
      <c r="CG29" s="94" t="str">
        <f>IF(Input!$H$8&lt;CG1,CF29,IF(CG16&gt;CG25,IF(CG5&gt;=CG6,"vanafAOW","totAOW"),IF(CG5&gt;=CG7,"vanafAOW","totAOW")))</f>
        <v>totAOW</v>
      </c>
      <c r="CH29" s="94" t="str">
        <f>IF(Input!$H$8&lt;CH1,CG29,IF(CH16&gt;CH25,IF(CH5&gt;=CH6,"vanafAOW","totAOW"),IF(CH5&gt;=CH7,"vanafAOW","totAOW")))</f>
        <v>totAOW</v>
      </c>
      <c r="CI29" s="94" t="str">
        <f>IF(Input!$H$8&lt;CI1,CH29,IF(CI16&gt;CI25,IF(CI5&gt;=CI6,"vanafAOW","totAOW"),IF(CI5&gt;=CI7,"vanafAOW","totAOW")))</f>
        <v>totAOW</v>
      </c>
      <c r="CJ29" s="94" t="str">
        <f>IF(Input!$H$8&lt;CJ1,CI29,IF(CJ16&gt;CJ25,IF(CJ5&gt;=CJ6,"vanafAOW","totAOW"),IF(CJ5&gt;=CJ7,"vanafAOW","totAOW")))</f>
        <v>totAOW</v>
      </c>
      <c r="CK29" s="94" t="str">
        <f>IF(Input!$H$8&lt;CK1,CJ29,IF(CK16&gt;CK25,IF(CK5&gt;=CK6,"vanafAOW","totAOW"),IF(CK5&gt;=CK7,"vanafAOW","totAOW")))</f>
        <v>totAOW</v>
      </c>
      <c r="CL29" s="94" t="str">
        <f>IF(Input!$H$8&lt;CL1,CK29,IF(CL16&gt;CL25,IF(CL5&gt;=CL6,"vanafAOW","totAOW"),IF(CL5&gt;=CL7,"vanafAOW","totAOW")))</f>
        <v>totAOW</v>
      </c>
      <c r="CM29" s="94" t="str">
        <f>IF(Input!$H$8&lt;CM1,CL29,IF(CM16&gt;CM25,IF(CM5&gt;=CM6,"vanafAOW","totAOW"),IF(CM5&gt;=CM7,"vanafAOW","totAOW")))</f>
        <v>totAOW</v>
      </c>
      <c r="CN29" s="94" t="str">
        <f>IF(Input!$H$8&lt;CN1,CM29,IF(CN16&gt;CN25,IF(CN5&gt;=CN6,"vanafAOW","totAOW"),IF(CN5&gt;=CN7,"vanafAOW","totAOW")))</f>
        <v>totAOW</v>
      </c>
      <c r="CO29" s="94" t="str">
        <f>IF(Input!$H$8&lt;CO1,CN29,IF(CO16&gt;CO25,IF(CO5&gt;=CO6,"vanafAOW","totAOW"),IF(CO5&gt;=CO7,"vanafAOW","totAOW")))</f>
        <v>totAOW</v>
      </c>
      <c r="CP29" s="94" t="str">
        <f>IF(Input!$H$8&lt;CP1,CO29,IF(CP16&gt;CP25,IF(CP5&gt;=CP6,"vanafAOW","totAOW"),IF(CP5&gt;=CP7,"vanafAOW","totAOW")))</f>
        <v>totAOW</v>
      </c>
      <c r="CQ29" s="94" t="str">
        <f>IF(Input!$H$8&lt;CQ1,CP29,IF(CQ16&gt;CQ25,IF(CQ5&gt;=CQ6,"vanafAOW","totAOW"),IF(CQ5&gt;=CQ7,"vanafAOW","totAOW")))</f>
        <v>totAOW</v>
      </c>
      <c r="CR29" s="94" t="str">
        <f>IF(Input!$H$8&lt;CR1,CQ29,IF(CR16&gt;CR25,IF(CR5&gt;=CR6,"vanafAOW","totAOW"),IF(CR5&gt;=CR7,"vanafAOW","totAOW")))</f>
        <v>totAOW</v>
      </c>
      <c r="CS29" s="94" t="str">
        <f>IF(Input!$H$8&lt;CS1,CR29,IF(CS16&gt;CS25,IF(CS5&gt;=CS6,"vanafAOW","totAOW"),IF(CS5&gt;=CS7,"vanafAOW","totAOW")))</f>
        <v>totAOW</v>
      </c>
      <c r="CT29" s="94" t="str">
        <f>IF(Input!$H$8&lt;CT1,CS29,IF(CT16&gt;CT25,IF(CT5&gt;=CT6,"vanafAOW","totAOW"),IF(CT5&gt;=CT7,"vanafAOW","totAOW")))</f>
        <v>totAOW</v>
      </c>
      <c r="CU29" s="94" t="str">
        <f>IF(Input!$H$8&lt;CU1,CT29,IF(CU16&gt;CU25,IF(CU5&gt;=CU6,"vanafAOW","totAOW"),IF(CU5&gt;=CU7,"vanafAOW","totAOW")))</f>
        <v>totAOW</v>
      </c>
      <c r="CV29" s="94" t="str">
        <f>IF(Input!$H$8&lt;CV1,CU29,IF(CV16&gt;CV25,IF(CV5&gt;=CV6,"vanafAOW","totAOW"),IF(CV5&gt;=CV7,"vanafAOW","totAOW")))</f>
        <v>totAOW</v>
      </c>
      <c r="CW29" s="94" t="str">
        <f>IF(Input!$H$8&lt;CW1,CV29,IF(CW16&gt;CW25,IF(CW5&gt;=CW6,"vanafAOW","totAOW"),IF(CW5&gt;=CW7,"vanafAOW","totAOW")))</f>
        <v>totAOW</v>
      </c>
      <c r="CX29" s="94" t="str">
        <f>IF(Input!$H$8&lt;CX1,CW29,IF(CX16&gt;CX25,IF(CX5&gt;=CX6,"vanafAOW","totAOW"),IF(CX5&gt;=CX7,"vanafAOW","totAOW")))</f>
        <v>totAOW</v>
      </c>
      <c r="CY29" s="94" t="str">
        <f>IF(Input!$H$8&lt;CY1,CX29,IF(CY16&gt;CY25,IF(CY5&gt;=CY6,"vanafAOW","totAOW"),IF(CY5&gt;=CY7,"vanafAOW","totAOW")))</f>
        <v>totAOW</v>
      </c>
      <c r="CZ29" s="94" t="str">
        <f>IF(Input!$H$8&lt;CZ1,CY29,IF(CZ16&gt;CZ25,IF(CZ5&gt;=CZ6,"vanafAOW","totAOW"),IF(CZ5&gt;=CZ7,"vanafAOW","totAOW")))</f>
        <v>totAOW</v>
      </c>
      <c r="DA29" s="94" t="str">
        <f>IF(Input!$H$8&lt;DA1,CZ29,IF(DA16&gt;DA25,IF(DA5&gt;=DA6,"vanafAOW","totAOW"),IF(DA5&gt;=DA7,"vanafAOW","totAOW")))</f>
        <v>totAOW</v>
      </c>
      <c r="DB29" s="94" t="str">
        <f>IF(Input!$H$8&lt;DB1,DA29,IF(DB16&gt;DB25,IF(DB5&gt;=DB6,"vanafAOW","totAOW"),IF(DB5&gt;=DB7,"vanafAOW","totAOW")))</f>
        <v>totAOW</v>
      </c>
      <c r="DC29" s="94" t="str">
        <f>IF(Input!$H$8&lt;DC1,DB29,IF(DC16&gt;DC25,IF(DC5&gt;=DC6,"vanafAOW","totAOW"),IF(DC5&gt;=DC7,"vanafAOW","totAOW")))</f>
        <v>totAOW</v>
      </c>
      <c r="DD29" s="94" t="str">
        <f>IF(Input!$H$8&lt;DD1,DC29,IF(DD16&gt;DD25,IF(DD5&gt;=DD6,"vanafAOW","totAOW"),IF(DD5&gt;=DD7,"vanafAOW","totAOW")))</f>
        <v>totAOW</v>
      </c>
      <c r="DE29" s="94" t="str">
        <f>IF(Input!$H$8&lt;DE1,DD29,IF(DE16&gt;DE25,IF(DE5&gt;=DE6,"vanafAOW","totAOW"),IF(DE5&gt;=DE7,"vanafAOW","totAOW")))</f>
        <v>totAOW</v>
      </c>
      <c r="DF29" s="94" t="str">
        <f>IF(Input!$H$8&lt;DF1,DE29,IF(DF16&gt;DF25,IF(DF5&gt;=DF6,"vanafAOW","totAOW"),IF(DF5&gt;=DF7,"vanafAOW","totAOW")))</f>
        <v>totAOW</v>
      </c>
      <c r="DG29" s="94" t="str">
        <f>IF(Input!$H$8&lt;DG1,DF29,IF(DG16&gt;DG25,IF(DG5&gt;=DG6,"vanafAOW","totAOW"),IF(DG5&gt;=DG7,"vanafAOW","totAOW")))</f>
        <v>totAOW</v>
      </c>
      <c r="DH29" s="94" t="str">
        <f>IF(Input!$H$8&lt;DH1,DG29,IF(DH16&gt;DH25,IF(DH5&gt;=DH6,"vanafAOW","totAOW"),IF(DH5&gt;=DH7,"vanafAOW","totAOW")))</f>
        <v>totAOW</v>
      </c>
      <c r="DI29" s="94" t="str">
        <f>IF(Input!$H$8&lt;DI1,DH29,IF(DI16&gt;DI25,IF(DI5&gt;=DI6,"vanafAOW","totAOW"),IF(DI5&gt;=DI7,"vanafAOW","totAOW")))</f>
        <v>totAOW</v>
      </c>
      <c r="DJ29" s="94" t="str">
        <f>IF(Input!$H$8&lt;DJ1,DI29,IF(DJ16&gt;DJ25,IF(DJ5&gt;=DJ6,"vanafAOW","totAOW"),IF(DJ5&gt;=DJ7,"vanafAOW","totAOW")))</f>
        <v>totAOW</v>
      </c>
      <c r="DK29" s="94" t="str">
        <f>IF(Input!$H$8&lt;DK1,DJ29,IF(DK16&gt;DK25,IF(DK5&gt;=DK6,"vanafAOW","totAOW"),IF(DK5&gt;=DK7,"vanafAOW","totAOW")))</f>
        <v>totAOW</v>
      </c>
      <c r="DL29" s="94" t="str">
        <f>IF(Input!$H$8&lt;DL1,DK29,IF(DL16&gt;DL25,IF(DL5&gt;=DL6,"vanafAOW","totAOW"),IF(DL5&gt;=DL7,"vanafAOW","totAOW")))</f>
        <v>totAOW</v>
      </c>
      <c r="DM29" s="94" t="str">
        <f>IF(Input!$H$8&lt;DM1,DL29,IF(DM16&gt;DM25,IF(DM5&gt;=DM6,"vanafAOW","totAOW"),IF(DM5&gt;=DM7,"vanafAOW","totAOW")))</f>
        <v>totAOW</v>
      </c>
      <c r="DN29" s="94" t="str">
        <f>IF(Input!$H$8&lt;DN1,DM29,IF(DN16&gt;DN25,IF(DN5&gt;=DN6,"vanafAOW","totAOW"),IF(DN5&gt;=DN7,"vanafAOW","totAOW")))</f>
        <v>totAOW</v>
      </c>
      <c r="DO29" s="94" t="str">
        <f>IF(Input!$H$8&lt;DO1,DN29,IF(DO16&gt;DO25,IF(DO5&gt;=DO6,"vanafAOW","totAOW"),IF(DO5&gt;=DO7,"vanafAOW","totAOW")))</f>
        <v>totAOW</v>
      </c>
      <c r="DP29" s="94" t="str">
        <f>IF(Input!$H$8&lt;DP1,DO29,IF(DP16&gt;DP25,IF(DP5&gt;=DP6,"vanafAOW","totAOW"),IF(DP5&gt;=DP7,"vanafAOW","totAOW")))</f>
        <v>totAOW</v>
      </c>
      <c r="DQ29" s="94" t="str">
        <f>IF(Input!$H$8&lt;DQ1,DP29,IF(DQ16&gt;DQ25,IF(DQ5&gt;=DQ6,"vanafAOW","totAOW"),IF(DQ5&gt;=DQ7,"vanafAOW","totAOW")))</f>
        <v>totAOW</v>
      </c>
      <c r="DR29" s="94" t="str">
        <f>IF(Input!$H$8&lt;DR1,DQ29,IF(DR16&gt;DR25,IF(DR5&gt;=DR6,"vanafAOW","totAOW"),IF(DR5&gt;=DR7,"vanafAOW","totAOW")))</f>
        <v>totAOW</v>
      </c>
      <c r="DS29" s="94" t="str">
        <f>IF(Input!$H$8&lt;DS1,DR29,IF(DS16&gt;DS25,IF(DS5&gt;=DS6,"vanafAOW","totAOW"),IF(DS5&gt;=DS7,"vanafAOW","totAOW")))</f>
        <v>totAOW</v>
      </c>
      <c r="DT29" s="94" t="str">
        <f>IF(Input!$H$8&lt;DT1,DS29,IF(DT16&gt;DT25,IF(DT5&gt;=DT6,"vanafAOW","totAOW"),IF(DT5&gt;=DT7,"vanafAOW","totAOW")))</f>
        <v>totAOW</v>
      </c>
      <c r="DU29" s="94" t="str">
        <f>IF(Input!$H$8&lt;DU1,DT29,IF(DU16&gt;DU25,IF(DU5&gt;=DU6,"vanafAOW","totAOW"),IF(DU5&gt;=DU7,"vanafAOW","totAOW")))</f>
        <v>totAOW</v>
      </c>
      <c r="DV29" s="94" t="str">
        <f>IF(Input!$H$8&lt;DV1,DU29,IF(DV16&gt;DV25,IF(DV5&gt;=DV6,"vanafAOW","totAOW"),IF(DV5&gt;=DV7,"vanafAOW","totAOW")))</f>
        <v>totAOW</v>
      </c>
      <c r="DW29" s="94" t="str">
        <f>IF(Input!$H$8&lt;DW1,DV29,IF(DW16&gt;DW25,IF(DW5&gt;=DW6,"vanafAOW","totAOW"),IF(DW5&gt;=DW7,"vanafAOW","totAOW")))</f>
        <v>totAOW</v>
      </c>
      <c r="DX29" s="94" t="str">
        <f>IF(Input!$H$8&lt;DX1,DW29,IF(DX16&gt;DX25,IF(DX5&gt;=DX6,"vanafAOW","totAOW"),IF(DX5&gt;=DX7,"vanafAOW","totAOW")))</f>
        <v>totAOW</v>
      </c>
      <c r="DY29" s="94" t="str">
        <f>IF(Input!$H$8&lt;DY1,DX29,IF(DY16&gt;DY25,IF(DY5&gt;=DY6,"vanafAOW","totAOW"),IF(DY5&gt;=DY7,"vanafAOW","totAOW")))</f>
        <v>totAOW</v>
      </c>
      <c r="DZ29" s="94" t="str">
        <f>IF(Input!$H$8&lt;DZ1,DY29,IF(DZ16&gt;DZ25,IF(DZ5&gt;=DZ6,"vanafAOW","totAOW"),IF(DZ5&gt;=DZ7,"vanafAOW","totAOW")))</f>
        <v>totAOW</v>
      </c>
      <c r="EA29" s="94" t="str">
        <f>IF(Input!$H$8&lt;EA1,DZ29,IF(EA16&gt;EA25,IF(EA5&gt;=EA6,"vanafAOW","totAOW"),IF(EA5&gt;=EA7,"vanafAOW","totAOW")))</f>
        <v>totAOW</v>
      </c>
      <c r="EB29" s="94" t="str">
        <f>IF(Input!$H$8&lt;EB1,EA29,IF(EB16&gt;EB25,IF(EB5&gt;=EB6,"vanafAOW","totAOW"),IF(EB5&gt;=EB7,"vanafAOW","totAOW")))</f>
        <v>totAOW</v>
      </c>
      <c r="EC29" s="94" t="str">
        <f>IF(Input!$H$8&lt;EC1,EB29,IF(EC16&gt;EC25,IF(EC5&gt;=EC6,"vanafAOW","totAOW"),IF(EC5&gt;=EC7,"vanafAOW","totAOW")))</f>
        <v>totAOW</v>
      </c>
      <c r="ED29" s="94" t="str">
        <f>IF(Input!$H$8&lt;ED1,EC29,IF(ED16&gt;ED25,IF(ED5&gt;=ED6,"vanafAOW","totAOW"),IF(ED5&gt;=ED7,"vanafAOW","totAOW")))</f>
        <v>totAOW</v>
      </c>
      <c r="EE29" s="94" t="str">
        <f>IF(Input!$H$8&lt;EE1,ED29,IF(EE16&gt;EE25,IF(EE5&gt;=EE6,"vanafAOW","totAOW"),IF(EE5&gt;=EE7,"vanafAOW","totAOW")))</f>
        <v>totAOW</v>
      </c>
      <c r="EF29" s="94" t="str">
        <f>IF(Input!$H$8&lt;EF1,EE29,IF(EF16&gt;EF25,IF(EF5&gt;=EF6,"vanafAOW","totAOW"),IF(EF5&gt;=EF7,"vanafAOW","totAOW")))</f>
        <v>totAOW</v>
      </c>
      <c r="EG29" s="94" t="str">
        <f>IF(Input!$H$8&lt;EG1,EF29,IF(EG16&gt;EG25,IF(EG5&gt;=EG6,"vanafAOW","totAOW"),IF(EG5&gt;=EG7,"vanafAOW","totAOW")))</f>
        <v>totAOW</v>
      </c>
      <c r="EH29" s="94" t="str">
        <f>IF(Input!$H$8&lt;EH1,EG29,IF(EH16&gt;EH25,IF(EH5&gt;=EH6,"vanafAOW","totAOW"),IF(EH5&gt;=EH7,"vanafAOW","totAOW")))</f>
        <v>totAOW</v>
      </c>
      <c r="EI29" s="94" t="str">
        <f>IF(Input!$H$8&lt;EI1,EH29,IF(EI16&gt;EI25,IF(EI5&gt;=EI6,"vanafAOW","totAOW"),IF(EI5&gt;=EI7,"vanafAOW","totAOW")))</f>
        <v>totAOW</v>
      </c>
      <c r="EJ29" s="94" t="str">
        <f>IF(Input!$H$8&lt;EJ1,EI29,IF(EJ16&gt;EJ25,IF(EJ5&gt;=EJ6,"vanafAOW","totAOW"),IF(EJ5&gt;=EJ7,"vanafAOW","totAOW")))</f>
        <v>totAOW</v>
      </c>
      <c r="EK29" s="94" t="str">
        <f>IF(Input!$H$8&lt;EK1,EJ29,IF(EK16&gt;EK25,IF(EK5&gt;=EK6,"vanafAOW","totAOW"),IF(EK5&gt;=EK7,"vanafAOW","totAOW")))</f>
        <v>totAOW</v>
      </c>
      <c r="EL29" s="94" t="str">
        <f>IF(Input!$H$8&lt;EL1,EK29,IF(EL16&gt;EL25,IF(EL5&gt;=EL6,"vanafAOW","totAOW"),IF(EL5&gt;=EL7,"vanafAOW","totAOW")))</f>
        <v>totAOW</v>
      </c>
      <c r="EM29" s="94" t="str">
        <f>IF(Input!$H$8&lt;EM1,EL29,IF(EM16&gt;EM25,IF(EM5&gt;=EM6,"vanafAOW","totAOW"),IF(EM5&gt;=EM7,"vanafAOW","totAOW")))</f>
        <v>totAOW</v>
      </c>
      <c r="EN29" s="94" t="str">
        <f>IF(Input!$H$8&lt;EN1,EM29,IF(EN16&gt;EN25,IF(EN5&gt;=EN6,"vanafAOW","totAOW"),IF(EN5&gt;=EN7,"vanafAOW","totAOW")))</f>
        <v>totAOW</v>
      </c>
      <c r="EO29" s="94" t="str">
        <f>IF(Input!$H$8&lt;EO1,EN29,IF(EO16&gt;EO25,IF(EO5&gt;=EO6,"vanafAOW","totAOW"),IF(EO5&gt;=EO7,"vanafAOW","totAOW")))</f>
        <v>totAOW</v>
      </c>
      <c r="EP29" s="94" t="str">
        <f>IF(Input!$H$8&lt;EP1,EO29,IF(EP16&gt;EP25,IF(EP5&gt;=EP6,"vanafAOW","totAOW"),IF(EP5&gt;=EP7,"vanafAOW","totAOW")))</f>
        <v>totAOW</v>
      </c>
      <c r="EQ29" s="94" t="str">
        <f>IF(Input!$H$8&lt;EQ1,EP29,IF(EQ16&gt;EQ25,IF(EQ5&gt;=EQ6,"vanafAOW","totAOW"),IF(EQ5&gt;=EQ7,"vanafAOW","totAOW")))</f>
        <v>totAOW</v>
      </c>
      <c r="ER29" s="94" t="str">
        <f>IF(Input!$H$8&lt;ER1,EQ29,IF(ER16&gt;ER25,IF(ER5&gt;=ER6,"vanafAOW","totAOW"),IF(ER5&gt;=ER7,"vanafAOW","totAOW")))</f>
        <v>totAOW</v>
      </c>
      <c r="ES29" s="94" t="str">
        <f>IF(Input!$H$8&lt;ES1,ER29,IF(ES16&gt;ES25,IF(ES5&gt;=ES6,"vanafAOW","totAOW"),IF(ES5&gt;=ES7,"vanafAOW","totAOW")))</f>
        <v>totAOW</v>
      </c>
      <c r="ET29" s="94" t="str">
        <f>IF(Input!$H$8&lt;ET1,ES29,IF(ET16&gt;ET25,IF(ET5&gt;=ET6,"vanafAOW","totAOW"),IF(ET5&gt;=ET7,"vanafAOW","totAOW")))</f>
        <v>totAOW</v>
      </c>
      <c r="EU29" s="94" t="str">
        <f>IF(Input!$H$8&lt;EU1,ET29,IF(EU16&gt;EU25,IF(EU5&gt;=EU6,"vanafAOW","totAOW"),IF(EU5&gt;=EU7,"vanafAOW","totAOW")))</f>
        <v>totAOW</v>
      </c>
      <c r="EV29" s="94" t="str">
        <f>IF(Input!$H$8&lt;EV1,EU29,IF(EV16&gt;EV25,IF(EV5&gt;=EV6,"vanafAOW","totAOW"),IF(EV5&gt;=EV7,"vanafAOW","totAOW")))</f>
        <v>totAOW</v>
      </c>
      <c r="EW29" s="94" t="str">
        <f>IF(Input!$H$8&lt;EW1,EV29,IF(EW16&gt;EW25,IF(EW5&gt;=EW6,"vanafAOW","totAOW"),IF(EW5&gt;=EW7,"vanafAOW","totAOW")))</f>
        <v>totAOW</v>
      </c>
      <c r="EX29" s="94" t="str">
        <f>IF(Input!$H$8&lt;EX1,EW29,IF(EX16&gt;EX25,IF(EX5&gt;=EX6,"vanafAOW","totAOW"),IF(EX5&gt;=EX7,"vanafAOW","totAOW")))</f>
        <v>totAOW</v>
      </c>
      <c r="EY29" s="94" t="str">
        <f>IF(Input!$H$8&lt;EY1,EX29,IF(EY16&gt;EY25,IF(EY5&gt;=EY6,"vanafAOW","totAOW"),IF(EY5&gt;=EY7,"vanafAOW","totAOW")))</f>
        <v>totAOW</v>
      </c>
      <c r="EZ29" s="94" t="str">
        <f>IF(Input!$H$8&lt;EZ1,EY29,IF(EZ16&gt;EZ25,IF(EZ5&gt;=EZ6,"vanafAOW","totAOW"),IF(EZ5&gt;=EZ7,"vanafAOW","totAOW")))</f>
        <v>totAOW</v>
      </c>
      <c r="FA29" s="94" t="str">
        <f>IF(Input!$H$8&lt;FA1,EZ29,IF(FA16&gt;FA25,IF(FA5&gt;=FA6,"vanafAOW","totAOW"),IF(FA5&gt;=FA7,"vanafAOW","totAOW")))</f>
        <v>totAOW</v>
      </c>
      <c r="FB29" s="94" t="str">
        <f>IF(Input!$H$8&lt;FB1,FA29,IF(FB16&gt;FB25,IF(FB5&gt;=FB6,"vanafAOW","totAOW"),IF(FB5&gt;=FB7,"vanafAOW","totAOW")))</f>
        <v>totAOW</v>
      </c>
      <c r="FC29" s="94" t="str">
        <f>IF(Input!$H$8&lt;FC1,FB29,IF(FC16&gt;FC25,IF(FC5&gt;=FC6,"vanafAOW","totAOW"),IF(FC5&gt;=FC7,"vanafAOW","totAOW")))</f>
        <v>totAOW</v>
      </c>
      <c r="FD29" s="94" t="str">
        <f>IF(Input!$H$8&lt;FD1,FC29,IF(FD16&gt;FD25,IF(FD5&gt;=FD6,"vanafAOW","totAOW"),IF(FD5&gt;=FD7,"vanafAOW","totAOW")))</f>
        <v>totAOW</v>
      </c>
      <c r="FE29" s="94" t="str">
        <f>IF(Input!$H$8&lt;FE1,FD29,IF(FE16&gt;FE25,IF(FE5&gt;=FE6,"vanafAOW","totAOW"),IF(FE5&gt;=FE7,"vanafAOW","totAOW")))</f>
        <v>totAOW</v>
      </c>
      <c r="FF29" s="94" t="str">
        <f>IF(Input!$H$8&lt;FF1,FE29,IF(FF16&gt;FF25,IF(FF5&gt;=FF6,"vanafAOW","totAOW"),IF(FF5&gt;=FF7,"vanafAOW","totAOW")))</f>
        <v>totAOW</v>
      </c>
      <c r="FG29" s="94" t="str">
        <f>IF(Input!$H$8&lt;FG1,FF29,IF(FG16&gt;FG25,IF(FG5&gt;=FG6,"vanafAOW","totAOW"),IF(FG5&gt;=FG7,"vanafAOW","totAOW")))</f>
        <v>totAOW</v>
      </c>
      <c r="FH29" s="94" t="str">
        <f>IF(Input!$H$8&lt;FH1,FG29,IF(FH16&gt;FH25,IF(FH5&gt;=FH6,"vanafAOW","totAOW"),IF(FH5&gt;=FH7,"vanafAOW","totAOW")))</f>
        <v>totAOW</v>
      </c>
      <c r="FI29" s="94" t="str">
        <f>IF(Input!$H$8&lt;FI1,FH29,IF(FI16&gt;FI25,IF(FI5&gt;=FI6,"vanafAOW","totAOW"),IF(FI5&gt;=FI7,"vanafAOW","totAOW")))</f>
        <v>totAOW</v>
      </c>
      <c r="FJ29" s="94" t="str">
        <f>IF(Input!$H$8&lt;FJ1,FI29,IF(FJ16&gt;FJ25,IF(FJ5&gt;=FJ6,"vanafAOW","totAOW"),IF(FJ5&gt;=FJ7,"vanafAOW","totAOW")))</f>
        <v>totAOW</v>
      </c>
      <c r="FK29" s="94" t="str">
        <f>IF(Input!$H$8&lt;FK1,FJ29,IF(FK16&gt;FK25,IF(FK5&gt;=FK6,"vanafAOW","totAOW"),IF(FK5&gt;=FK7,"vanafAOW","totAOW")))</f>
        <v>totAOW</v>
      </c>
      <c r="FL29" s="94" t="str">
        <f>IF(Input!$H$8&lt;FL1,FK29,IF(FL16&gt;FL25,IF(FL5&gt;=FL6,"vanafAOW","totAOW"),IF(FL5&gt;=FL7,"vanafAOW","totAOW")))</f>
        <v>totAOW</v>
      </c>
      <c r="FM29" s="94" t="str">
        <f>IF(Input!$H$8&lt;FM1,FL29,IF(FM16&gt;FM25,IF(FM5&gt;=FM6,"vanafAOW","totAOW"),IF(FM5&gt;=FM7,"vanafAOW","totAOW")))</f>
        <v>totAOW</v>
      </c>
      <c r="FN29" s="94" t="str">
        <f>IF(Input!$H$8&lt;FN1,FM29,IF(FN16&gt;FN25,IF(FN5&gt;=FN6,"vanafAOW","totAOW"),IF(FN5&gt;=FN7,"vanafAOW","totAOW")))</f>
        <v>totAOW</v>
      </c>
      <c r="FO29" s="94" t="str">
        <f>IF(Input!$H$8&lt;FO1,FN29,IF(FO16&gt;FO25,IF(FO5&gt;=FO6,"vanafAOW","totAOW"),IF(FO5&gt;=FO7,"vanafAOW","totAOW")))</f>
        <v>totAOW</v>
      </c>
      <c r="FP29" s="94" t="str">
        <f>IF(Input!$H$8&lt;FP1,FO29,IF(FP16&gt;FP25,IF(FP5&gt;=FP6,"vanafAOW","totAOW"),IF(FP5&gt;=FP7,"vanafAOW","totAOW")))</f>
        <v>totAOW</v>
      </c>
      <c r="FQ29" s="94" t="str">
        <f>IF(Input!$H$8&lt;FQ1,FP29,IF(FQ16&gt;FQ25,IF(FQ5&gt;=FQ6,"vanafAOW","totAOW"),IF(FQ5&gt;=FQ7,"vanafAOW","totAOW")))</f>
        <v>totAOW</v>
      </c>
      <c r="FR29" s="94" t="str">
        <f>IF(Input!$H$8&lt;FR1,FQ29,IF(FR16&gt;FR25,IF(FR5&gt;=FR6,"vanafAOW","totAOW"),IF(FR5&gt;=FR7,"vanafAOW","totAOW")))</f>
        <v>totAOW</v>
      </c>
      <c r="FS29" s="94" t="str">
        <f>IF(Input!$H$8&lt;FS1,FR29,IF(FS16&gt;FS25,IF(FS5&gt;=FS6,"vanafAOW","totAOW"),IF(FS5&gt;=FS7,"vanafAOW","totAOW")))</f>
        <v>totAOW</v>
      </c>
      <c r="FT29" s="94" t="str">
        <f>IF(Input!$H$8&lt;FT1,FS29,IF(FT16&gt;FT25,IF(FT5&gt;=FT6,"vanafAOW","totAOW"),IF(FT5&gt;=FT7,"vanafAOW","totAOW")))</f>
        <v>totAOW</v>
      </c>
      <c r="FU29" s="94" t="str">
        <f>IF(Input!$H$8&lt;FU1,FT29,IF(FU16&gt;FU25,IF(FU5&gt;=FU6,"vanafAOW","totAOW"),IF(FU5&gt;=FU7,"vanafAOW","totAOW")))</f>
        <v>totAOW</v>
      </c>
      <c r="FV29" s="94" t="str">
        <f>IF(Input!$H$8&lt;FV1,FU29,IF(FV16&gt;FV25,IF(FV5&gt;=FV6,"vanafAOW","totAOW"),IF(FV5&gt;=FV7,"vanafAOW","totAOW")))</f>
        <v>totAOW</v>
      </c>
      <c r="FW29" s="94" t="str">
        <f>IF(Input!$H$8&lt;FW1,FV29,IF(FW16&gt;FW25,IF(FW5&gt;=FW6,"vanafAOW","totAOW"),IF(FW5&gt;=FW7,"vanafAOW","totAOW")))</f>
        <v>totAOW</v>
      </c>
      <c r="FX29" s="94" t="str">
        <f>IF(Input!$H$8&lt;FX1,FW29,IF(FX16&gt;FX25,IF(FX5&gt;=FX6,"vanafAOW","totAOW"),IF(FX5&gt;=FX7,"vanafAOW","totAOW")))</f>
        <v>totAOW</v>
      </c>
      <c r="FY29" s="94" t="str">
        <f>IF(Input!$H$8&lt;FY1,FX29,IF(FY16&gt;FY25,IF(FY5&gt;=FY6,"vanafAOW","totAOW"),IF(FY5&gt;=FY7,"vanafAOW","totAOW")))</f>
        <v>totAOW</v>
      </c>
      <c r="FZ29" s="94" t="str">
        <f>IF(Input!$H$8&lt;FZ1,FY29,IF(FZ16&gt;FZ25,IF(FZ5&gt;=FZ6,"vanafAOW","totAOW"),IF(FZ5&gt;=FZ7,"vanafAOW","totAOW")))</f>
        <v>totAOW</v>
      </c>
      <c r="GA29" s="94" t="str">
        <f>IF(Input!$H$8&lt;GA1,FZ29,IF(GA16&gt;GA25,IF(GA5&gt;=GA6,"vanafAOW","totAOW"),IF(GA5&gt;=GA7,"vanafAOW","totAOW")))</f>
        <v>totAOW</v>
      </c>
      <c r="GB29" s="94" t="str">
        <f>IF(Input!$H$8&lt;GB1,GA29,IF(GB16&gt;GB25,IF(GB5&gt;=GB6,"vanafAOW","totAOW"),IF(GB5&gt;=GB7,"vanafAOW","totAOW")))</f>
        <v>totAOW</v>
      </c>
      <c r="GC29" s="94" t="str">
        <f>IF(Input!$H$8&lt;GC1,GB29,IF(GC16&gt;GC25,IF(GC5&gt;=GC6,"vanafAOW","totAOW"),IF(GC5&gt;=GC7,"vanafAOW","totAOW")))</f>
        <v>totAOW</v>
      </c>
      <c r="GD29" s="94" t="str">
        <f>IF(Input!$H$8&lt;GD1,GC29,IF(GD16&gt;GD25,IF(GD5&gt;=GD6,"vanafAOW","totAOW"),IF(GD5&gt;=GD7,"vanafAOW","totAOW")))</f>
        <v>totAOW</v>
      </c>
      <c r="GE29" s="94" t="str">
        <f>IF(Input!$H$8&lt;GE1,GD29,IF(GE16&gt;GE25,IF(GE5&gt;=GE6,"vanafAOW","totAOW"),IF(GE5&gt;=GE7,"vanafAOW","totAOW")))</f>
        <v>totAOW</v>
      </c>
      <c r="GF29" s="94" t="str">
        <f>IF(Input!$H$8&lt;GF1,GE29,IF(GF16&gt;GF25,IF(GF5&gt;=GF6,"vanafAOW","totAOW"),IF(GF5&gt;=GF7,"vanafAOW","totAOW")))</f>
        <v>totAOW</v>
      </c>
      <c r="GG29" s="94" t="str">
        <f>IF(Input!$H$8&lt;GG1,GF29,IF(GG16&gt;GG25,IF(GG5&gt;=GG6,"vanafAOW","totAOW"),IF(GG5&gt;=GG7,"vanafAOW","totAOW")))</f>
        <v>totAOW</v>
      </c>
      <c r="GH29" s="94" t="str">
        <f>IF(Input!$H$8&lt;GH1,GG29,IF(GH16&gt;GH25,IF(GH5&gt;=GH6,"vanafAOW","totAOW"),IF(GH5&gt;=GH7,"vanafAOW","totAOW")))</f>
        <v>totAOW</v>
      </c>
      <c r="GI29" s="94" t="str">
        <f>IF(Input!$H$8&lt;GI1,GH29,IF(GI16&gt;GI25,IF(GI5&gt;=GI6,"vanafAOW","totAOW"),IF(GI5&gt;=GI7,"vanafAOW","totAOW")))</f>
        <v>totAOW</v>
      </c>
      <c r="GJ29" s="94" t="str">
        <f>IF(Input!$H$8&lt;GJ1,GI29,IF(GJ16&gt;GJ25,IF(GJ5&gt;=GJ6,"vanafAOW","totAOW"),IF(GJ5&gt;=GJ7,"vanafAOW","totAOW")))</f>
        <v>totAOW</v>
      </c>
      <c r="GK29" s="94" t="str">
        <f>IF(Input!$H$8&lt;GK1,GJ29,IF(GK16&gt;GK25,IF(GK5&gt;=GK6,"vanafAOW","totAOW"),IF(GK5&gt;=GK7,"vanafAOW","totAOW")))</f>
        <v>totAOW</v>
      </c>
      <c r="GL29" s="94" t="str">
        <f>IF(Input!$H$8&lt;GL1,GK29,IF(GL16&gt;GL25,IF(GL5&gt;=GL6,"vanafAOW","totAOW"),IF(GL5&gt;=GL7,"vanafAOW","totAOW")))</f>
        <v>totAOW</v>
      </c>
      <c r="GM29" s="94" t="str">
        <f>IF(Input!$H$8&lt;GM1,GL29,IF(GM16&gt;GM25,IF(GM5&gt;=GM6,"vanafAOW","totAOW"),IF(GM5&gt;=GM7,"vanafAOW","totAOW")))</f>
        <v>totAOW</v>
      </c>
      <c r="GN29" s="94" t="str">
        <f>IF(Input!$H$8&lt;GN1,GM29,IF(GN16&gt;GN25,IF(GN5&gt;=GN6,"vanafAOW","totAOW"),IF(GN5&gt;=GN7,"vanafAOW","totAOW")))</f>
        <v>totAOW</v>
      </c>
      <c r="GO29" s="94" t="str">
        <f>IF(Input!$H$8&lt;GO1,GN29,IF(GO16&gt;GO25,IF(GO5&gt;=GO6,"vanafAOW","totAOW"),IF(GO5&gt;=GO7,"vanafAOW","totAOW")))</f>
        <v>totAOW</v>
      </c>
      <c r="GP29" s="94" t="str">
        <f>IF(Input!$H$8&lt;GP1,GO29,IF(GP16&gt;GP25,IF(GP5&gt;=GP6,"vanafAOW","totAOW"),IF(GP5&gt;=GP7,"vanafAOW","totAOW")))</f>
        <v>totAOW</v>
      </c>
      <c r="GQ29" s="94" t="str">
        <f>IF(Input!$H$8&lt;GQ1,GP29,IF(GQ16&gt;GQ25,IF(GQ5&gt;=GQ6,"vanafAOW","totAOW"),IF(GQ5&gt;=GQ7,"vanafAOW","totAOW")))</f>
        <v>totAOW</v>
      </c>
      <c r="GR29" s="94" t="str">
        <f>IF(Input!$H$8&lt;GR1,GQ29,IF(GR16&gt;GR25,IF(GR5&gt;=GR6,"vanafAOW","totAOW"),IF(GR5&gt;=GR7,"vanafAOW","totAOW")))</f>
        <v>totAOW</v>
      </c>
      <c r="GS29" s="94" t="str">
        <f>IF(Input!$H$8&lt;GS1,GR29,IF(GS16&gt;GS25,IF(GS5&gt;=GS6,"vanafAOW","totAOW"),IF(GS5&gt;=GS7,"vanafAOW","totAOW")))</f>
        <v>totAOW</v>
      </c>
      <c r="GT29" s="94" t="str">
        <f>IF(Input!$H$8&lt;GT1,GS29,IF(GT16&gt;GT25,IF(GT5&gt;=GT6,"vanafAOW","totAOW"),IF(GT5&gt;=GT7,"vanafAOW","totAOW")))</f>
        <v>totAOW</v>
      </c>
      <c r="GU29" s="94" t="str">
        <f>IF(Input!$H$8&lt;GU1,GT29,IF(GU16&gt;GU25,IF(GU5&gt;=GU6,"vanafAOW","totAOW"),IF(GU5&gt;=GU7,"vanafAOW","totAOW")))</f>
        <v>totAOW</v>
      </c>
      <c r="GV29" s="94" t="str">
        <f>IF(Input!$H$8&lt;GV1,GU29,IF(GV16&gt;GV25,IF(GV5&gt;=GV6,"vanafAOW","totAOW"),IF(GV5&gt;=GV7,"vanafAOW","totAOW")))</f>
        <v>totAOW</v>
      </c>
      <c r="GW29" s="94" t="str">
        <f>IF(Input!$H$8&lt;GW1,GV29,IF(GW16&gt;GW25,IF(GW5&gt;=GW6,"vanafAOW","totAOW"),IF(GW5&gt;=GW7,"vanafAOW","totAOW")))</f>
        <v>totAOW</v>
      </c>
      <c r="GX29" s="94" t="str">
        <f>IF(Input!$H$8&lt;GX1,GW29,IF(GX16&gt;GX25,IF(GX5&gt;=GX6,"vanafAOW","totAOW"),IF(GX5&gt;=GX7,"vanafAOW","totAOW")))</f>
        <v>totAOW</v>
      </c>
      <c r="GY29" s="94" t="str">
        <f>IF(Input!$H$8&lt;GY1,GX29,IF(GY16&gt;GY25,IF(GY5&gt;=GY6,"vanafAOW","totAOW"),IF(GY5&gt;=GY7,"vanafAOW","totAOW")))</f>
        <v>totAOW</v>
      </c>
      <c r="GZ29" s="94" t="str">
        <f>IF(Input!$H$8&lt;GZ1,GY29,IF(GZ16&gt;GZ25,IF(GZ5&gt;=GZ6,"vanafAOW","totAOW"),IF(GZ5&gt;=GZ7,"vanafAOW","totAOW")))</f>
        <v>totAOW</v>
      </c>
      <c r="HA29" s="94" t="str">
        <f>IF(Input!$H$8&lt;HA1,GZ29,IF(HA16&gt;HA25,IF(HA5&gt;=HA6,"vanafAOW","totAOW"),IF(HA5&gt;=HA7,"vanafAOW","totAOW")))</f>
        <v>totAOW</v>
      </c>
      <c r="HB29" s="94" t="str">
        <f>IF(Input!$H$8&lt;HB1,HA29,IF(HB16&gt;HB25,IF(HB5&gt;=HB6,"vanafAOW","totAOW"),IF(HB5&gt;=HB7,"vanafAOW","totAOW")))</f>
        <v>totAOW</v>
      </c>
      <c r="HC29" s="94" t="str">
        <f>IF(Input!$H$8&lt;HC1,HB29,IF(HC16&gt;HC25,IF(HC5&gt;=HC6,"vanafAOW","totAOW"),IF(HC5&gt;=HC7,"vanafAOW","totAOW")))</f>
        <v>totAOW</v>
      </c>
      <c r="HD29" s="94" t="str">
        <f>IF(Input!$H$8&lt;HD1,HC29,IF(HD16&gt;HD25,IF(HD5&gt;=HD6,"vanafAOW","totAOW"),IF(HD5&gt;=HD7,"vanafAOW","totAOW")))</f>
        <v>totAOW</v>
      </c>
      <c r="HE29" s="94" t="str">
        <f>IF(Input!$H$8&lt;HE1,HD29,IF(HE16&gt;HE25,IF(HE5&gt;=HE6,"vanafAOW","totAOW"),IF(HE5&gt;=HE7,"vanafAOW","totAOW")))</f>
        <v>totAOW</v>
      </c>
      <c r="HF29" s="94" t="str">
        <f>IF(Input!$H$8&lt;HF1,HE29,IF(HF16&gt;HF25,IF(HF5&gt;=HF6,"vanafAOW","totAOW"),IF(HF5&gt;=HF7,"vanafAOW","totAOW")))</f>
        <v>totAOW</v>
      </c>
      <c r="HG29" s="94" t="str">
        <f>IF(Input!$H$8&lt;HG1,HF29,IF(HG16&gt;HG25,IF(HG5&gt;=HG6,"vanafAOW","totAOW"),IF(HG5&gt;=HG7,"vanafAOW","totAOW")))</f>
        <v>totAOW</v>
      </c>
      <c r="HH29" s="94" t="str">
        <f>IF(Input!$H$8&lt;HH1,HG29,IF(HH16&gt;HH25,IF(HH5&gt;=HH6,"vanafAOW","totAOW"),IF(HH5&gt;=HH7,"vanafAOW","totAOW")))</f>
        <v>totAOW</v>
      </c>
      <c r="HI29" s="94" t="str">
        <f>IF(Input!$H$8&lt;HI1,HH29,IF(HI16&gt;HI25,IF(HI5&gt;=HI6,"vanafAOW","totAOW"),IF(HI5&gt;=HI7,"vanafAOW","totAOW")))</f>
        <v>totAOW</v>
      </c>
      <c r="HJ29" s="94" t="str">
        <f>IF(Input!$H$8&lt;HJ1,HI29,IF(HJ16&gt;HJ25,IF(HJ5&gt;=HJ6,"vanafAOW","totAOW"),IF(HJ5&gt;=HJ7,"vanafAOW","totAOW")))</f>
        <v>totAOW</v>
      </c>
      <c r="HK29" s="94" t="str">
        <f>IF(Input!$H$8&lt;HK1,HJ29,IF(HK16&gt;HK25,IF(HK5&gt;=HK6,"vanafAOW","totAOW"),IF(HK5&gt;=HK7,"vanafAOW","totAOW")))</f>
        <v>totAOW</v>
      </c>
      <c r="HL29" s="94" t="str">
        <f>IF(Input!$H$8&lt;HL1,HK29,IF(HL16&gt;HL25,IF(HL5&gt;=HL6,"vanafAOW","totAOW"),IF(HL5&gt;=HL7,"vanafAOW","totAOW")))</f>
        <v>totAOW</v>
      </c>
      <c r="HM29" s="94" t="str">
        <f>IF(Input!$H$8&lt;HM1,HL29,IF(HM16&gt;HM25,IF(HM5&gt;=HM6,"vanafAOW","totAOW"),IF(HM5&gt;=HM7,"vanafAOW","totAOW")))</f>
        <v>totAOW</v>
      </c>
      <c r="HN29" s="94" t="str">
        <f>IF(Input!$H$8&lt;HN1,HM29,IF(HN16&gt;HN25,IF(HN5&gt;=HN6,"vanafAOW","totAOW"),IF(HN5&gt;=HN7,"vanafAOW","totAOW")))</f>
        <v>totAOW</v>
      </c>
      <c r="HO29" s="94" t="str">
        <f>IF(Input!$H$8&lt;HO1,HN29,IF(HO16&gt;HO25,IF(HO5&gt;=HO6,"vanafAOW","totAOW"),IF(HO5&gt;=HO7,"vanafAOW","totAOW")))</f>
        <v>totAOW</v>
      </c>
      <c r="HP29" s="94" t="str">
        <f>IF(Input!$H$8&lt;HP1,HO29,IF(HP16&gt;HP25,IF(HP5&gt;=HP6,"vanafAOW","totAOW"),IF(HP5&gt;=HP7,"vanafAOW","totAOW")))</f>
        <v>totAOW</v>
      </c>
      <c r="HQ29" s="94" t="str">
        <f>IF(Input!$H$8&lt;HQ1,HP29,IF(HQ16&gt;HQ25,IF(HQ5&gt;=HQ6,"vanafAOW","totAOW"),IF(HQ5&gt;=HQ7,"vanafAOW","totAOW")))</f>
        <v>totAOW</v>
      </c>
      <c r="HR29" s="94" t="str">
        <f>IF(Input!$H$8&lt;HR1,HQ29,IF(HR16&gt;HR25,IF(HR5&gt;=HR6,"vanafAOW","totAOW"),IF(HR5&gt;=HR7,"vanafAOW","totAOW")))</f>
        <v>totAOW</v>
      </c>
      <c r="HS29" s="94" t="str">
        <f>IF(Input!$H$8&lt;HS1,HR29,IF(HS16&gt;HS25,IF(HS5&gt;=HS6,"vanafAOW","totAOW"),IF(HS5&gt;=HS7,"vanafAOW","totAOW")))</f>
        <v>totAOW</v>
      </c>
      <c r="HT29" s="94" t="str">
        <f>IF(Input!$H$8&lt;HT1,HS29,IF(HT16&gt;HT25,IF(HT5&gt;=HT6,"vanafAOW","totAOW"),IF(HT5&gt;=HT7,"vanafAOW","totAOW")))</f>
        <v>totAOW</v>
      </c>
      <c r="HU29" s="94" t="str">
        <f>IF(Input!$H$8&lt;HU1,HT29,IF(HU16&gt;HU25,IF(HU5&gt;=HU6,"vanafAOW","totAOW"),IF(HU5&gt;=HU7,"vanafAOW","totAOW")))</f>
        <v>totAOW</v>
      </c>
      <c r="HV29" s="94" t="str">
        <f>IF(Input!$H$8&lt;HV1,HU29,IF(HV16&gt;HV25,IF(HV5&gt;=HV6,"vanafAOW","totAOW"),IF(HV5&gt;=HV7,"vanafAOW","totAOW")))</f>
        <v>totAOW</v>
      </c>
      <c r="HW29" s="94" t="str">
        <f>IF(Input!$H$8&lt;HW1,HV29,IF(HW16&gt;HW25,IF(HW5&gt;=HW6,"vanafAOW","totAOW"),IF(HW5&gt;=HW7,"vanafAOW","totAOW")))</f>
        <v>totAOW</v>
      </c>
      <c r="HX29" s="94" t="str">
        <f>IF(Input!$H$8&lt;HX1,HW29,IF(HX16&gt;HX25,IF(HX5&gt;=HX6,"vanafAOW","totAOW"),IF(HX5&gt;=HX7,"vanafAOW","totAOW")))</f>
        <v>totAOW</v>
      </c>
      <c r="HY29" s="94" t="str">
        <f>IF(Input!$H$8&lt;HY1,HX29,IF(HY16&gt;HY25,IF(HY5&gt;=HY6,"vanafAOW","totAOW"),IF(HY5&gt;=HY7,"vanafAOW","totAOW")))</f>
        <v>totAOW</v>
      </c>
      <c r="HZ29" s="94" t="str">
        <f>IF(Input!$H$8&lt;HZ1,HY29,IF(HZ16&gt;HZ25,IF(HZ5&gt;=HZ6,"vanafAOW","totAOW"),IF(HZ5&gt;=HZ7,"vanafAOW","totAOW")))</f>
        <v>totAOW</v>
      </c>
      <c r="IA29" s="94" t="str">
        <f>IF(Input!$H$8&lt;IA1,HZ29,IF(IA16&gt;IA25,IF(IA5&gt;=IA6,"vanafAOW","totAOW"),IF(IA5&gt;=IA7,"vanafAOW","totAOW")))</f>
        <v>totAOW</v>
      </c>
      <c r="IB29" s="94" t="str">
        <f>IF(Input!$H$8&lt;IB1,IA29,IF(IB16&gt;IB25,IF(IB5&gt;=IB6,"vanafAOW","totAOW"),IF(IB5&gt;=IB7,"vanafAOW","totAOW")))</f>
        <v>totAOW</v>
      </c>
      <c r="IC29" s="94" t="str">
        <f>IF(Input!$H$8&lt;IC1,IB29,IF(IC16&gt;IC25,IF(IC5&gt;=IC6,"vanafAOW","totAOW"),IF(IC5&gt;=IC7,"vanafAOW","totAOW")))</f>
        <v>totAOW</v>
      </c>
      <c r="ID29" s="94" t="str">
        <f>IF(Input!$H$8&lt;ID1,IC29,IF(ID16&gt;ID25,IF(ID5&gt;=ID6,"vanafAOW","totAOW"),IF(ID5&gt;=ID7,"vanafAOW","totAOW")))</f>
        <v>totAOW</v>
      </c>
      <c r="IE29" s="94" t="str">
        <f>IF(Input!$H$8&lt;IE1,ID29,IF(IE16&gt;IE25,IF(IE5&gt;=IE6,"vanafAOW","totAOW"),IF(IE5&gt;=IE7,"vanafAOW","totAOW")))</f>
        <v>totAOW</v>
      </c>
      <c r="IF29" s="94" t="str">
        <f>IF(Input!$H$8&lt;IF1,IE29,IF(IF16&gt;IF25,IF(IF5&gt;=IF6,"vanafAOW","totAOW"),IF(IF5&gt;=IF7,"vanafAOW","totAOW")))</f>
        <v>totAOW</v>
      </c>
      <c r="IG29" s="94" t="str">
        <f>IF(Input!$H$8&lt;IG1,IF29,IF(IG16&gt;IG25,IF(IG5&gt;=IG6,"vanafAOW","totAOW"),IF(IG5&gt;=IG7,"vanafAOW","totAOW")))</f>
        <v>totAOW</v>
      </c>
      <c r="IH29" s="94" t="str">
        <f>IF(Input!$H$8&lt;IH1,IG29,IF(IH16&gt;IH25,IF(IH5&gt;=IH6,"vanafAOW","totAOW"),IF(IH5&gt;=IH7,"vanafAOW","totAOW")))</f>
        <v>totAOW</v>
      </c>
      <c r="II29" s="94" t="str">
        <f>IF(Input!$H$8&lt;II1,IH29,IF(II16&gt;II25,IF(II5&gt;=II6,"vanafAOW","totAOW"),IF(II5&gt;=II7,"vanafAOW","totAOW")))</f>
        <v>totAOW</v>
      </c>
      <c r="IJ29" s="94" t="str">
        <f>IF(Input!$H$8&lt;IJ1,II29,IF(IJ16&gt;IJ25,IF(IJ5&gt;=IJ6,"vanafAOW","totAOW"),IF(IJ5&gt;=IJ7,"vanafAOW","totAOW")))</f>
        <v>totAOW</v>
      </c>
      <c r="IK29" s="94" t="str">
        <f>IF(Input!$H$8&lt;IK1,IJ29,IF(IK16&gt;IK25,IF(IK5&gt;=IK6,"vanafAOW","totAOW"),IF(IK5&gt;=IK7,"vanafAOW","totAOW")))</f>
        <v>totAOW</v>
      </c>
      <c r="IL29" s="94" t="str">
        <f>IF(Input!$H$8&lt;IL1,IK29,IF(IL16&gt;IL25,IF(IL5&gt;=IL6,"vanafAOW","totAOW"),IF(IL5&gt;=IL7,"vanafAOW","totAOW")))</f>
        <v>totAOW</v>
      </c>
      <c r="IM29" s="94" t="str">
        <f>IF(Input!$H$8&lt;IM1,IL29,IF(IM16&gt;IM25,IF(IM5&gt;=IM6,"vanafAOW","totAOW"),IF(IM5&gt;=IM7,"vanafAOW","totAOW")))</f>
        <v>totAOW</v>
      </c>
      <c r="IN29" s="94" t="str">
        <f>IF(Input!$H$8&lt;IN1,IM29,IF(IN16&gt;IN25,IF(IN5&gt;=IN6,"vanafAOW","totAOW"),IF(IN5&gt;=IN7,"vanafAOW","totAOW")))</f>
        <v>totAOW</v>
      </c>
      <c r="IO29" s="94" t="str">
        <f>IF(Input!$H$8&lt;IO1,IN29,IF(IO16&gt;IO25,IF(IO5&gt;=IO6,"vanafAOW","totAOW"),IF(IO5&gt;=IO7,"vanafAOW","totAOW")))</f>
        <v>totAOW</v>
      </c>
      <c r="IP29" s="94" t="str">
        <f>IF(Input!$H$8&lt;IP1,IO29,IF(IP16&gt;IP25,IF(IP5&gt;=IP6,"vanafAOW","totAOW"),IF(IP5&gt;=IP7,"vanafAOW","totAOW")))</f>
        <v>totAOW</v>
      </c>
      <c r="IQ29" s="94" t="str">
        <f>IF(Input!$H$8&lt;IQ1,IP29,IF(IQ16&gt;IQ25,IF(IQ5&gt;=IQ6,"vanafAOW","totAOW"),IF(IQ5&gt;=IQ7,"vanafAOW","totAOW")))</f>
        <v>totAOW</v>
      </c>
      <c r="IR29" s="94" t="str">
        <f>IF(Input!$H$8&lt;IR1,IQ29,IF(IR16&gt;IR25,IF(IR5&gt;=IR6,"vanafAOW","totAOW"),IF(IR5&gt;=IR7,"vanafAOW","totAOW")))</f>
        <v>totAOW</v>
      </c>
      <c r="IS29" s="94" t="str">
        <f>IF(Input!$H$8&lt;IS1,IR29,IF(IS16&gt;IS25,IF(IS5&gt;=IS6,"vanafAOW","totAOW"),IF(IS5&gt;=IS7,"vanafAOW","totAOW")))</f>
        <v>totAOW</v>
      </c>
      <c r="IT29" s="94" t="str">
        <f>IF(Input!$H$8&lt;IT1,IS29,IF(IT16&gt;IT25,IF(IT5&gt;=IT6,"vanafAOW","totAOW"),IF(IT5&gt;=IT7,"vanafAOW","totAOW")))</f>
        <v>totAOW</v>
      </c>
      <c r="IU29" s="94" t="str">
        <f>IF(Input!$H$8&lt;IU1,IT29,IF(IU16&gt;IU25,IF(IU5&gt;=IU6,"vanafAOW","totAOW"),IF(IU5&gt;=IU7,"vanafAOW","totAOW")))</f>
        <v>totAOW</v>
      </c>
      <c r="IV29" s="94" t="str">
        <f>IF(Input!$H$8&lt;IV1,IU29,IF(IV16&gt;IV25,IF(IV5&gt;=IV6,"vanafAOW","totAOW"),IF(IV5&gt;=IV7,"vanafAOW","totAOW")))</f>
        <v>totAOW</v>
      </c>
      <c r="IW29" s="94" t="str">
        <f>IF(Input!$H$8&lt;IW1,IV29,IF(IW16&gt;IW25,IF(IW5&gt;=IW6,"vanafAOW","totAOW"),IF(IW5&gt;=IW7,"vanafAOW","totAOW")))</f>
        <v>totAOW</v>
      </c>
      <c r="IX29" s="94" t="str">
        <f>IF(Input!$H$8&lt;IX1,IW29,IF(IX16&gt;IX25,IF(IX5&gt;=IX6,"vanafAOW","totAOW"),IF(IX5&gt;=IX7,"vanafAOW","totAOW")))</f>
        <v>totAOW</v>
      </c>
      <c r="IY29" s="94" t="str">
        <f>IF(Input!$H$8&lt;IY1,IX29,IF(IY16&gt;IY25,IF(IY5&gt;=IY6,"vanafAOW","totAOW"),IF(IY5&gt;=IY7,"vanafAOW","totAOW")))</f>
        <v>totAOW</v>
      </c>
      <c r="IZ29" s="94" t="str">
        <f>IF(Input!$H$8&lt;IZ1,IY29,IF(IZ16&gt;IZ25,IF(IZ5&gt;=IZ6,"vanafAOW","totAOW"),IF(IZ5&gt;=IZ7,"vanafAOW","totAOW")))</f>
        <v>totAOW</v>
      </c>
      <c r="JA29" s="94" t="str">
        <f>IF(Input!$H$8&lt;JA1,IZ29,IF(JA16&gt;JA25,IF(JA5&gt;=JA6,"vanafAOW","totAOW"),IF(JA5&gt;=JA7,"vanafAOW","totAOW")))</f>
        <v>totAOW</v>
      </c>
      <c r="JB29" s="94" t="str">
        <f>IF(Input!$H$8&lt;JB1,JA29,IF(JB16&gt;JB25,IF(JB5&gt;=JB6,"vanafAOW","totAOW"),IF(JB5&gt;=JB7,"vanafAOW","totAOW")))</f>
        <v>totAOW</v>
      </c>
      <c r="JC29" s="94" t="str">
        <f>IF(Input!$H$8&lt;JC1,JB29,IF(JC16&gt;JC25,IF(JC5&gt;=JC6,"vanafAOW","totAOW"),IF(JC5&gt;=JC7,"vanafAOW","totAOW")))</f>
        <v>totAOW</v>
      </c>
      <c r="JD29" s="94" t="str">
        <f>IF(Input!$H$8&lt;JD1,JC29,IF(JD16&gt;JD25,IF(JD5&gt;=JD6,"vanafAOW","totAOW"),IF(JD5&gt;=JD7,"vanafAOW","totAOW")))</f>
        <v>totAOW</v>
      </c>
      <c r="JE29" s="94" t="str">
        <f>IF(Input!$H$8&lt;JE1,JD29,IF(JE16&gt;JE25,IF(JE5&gt;=JE6,"vanafAOW","totAOW"),IF(JE5&gt;=JE7,"vanafAOW","totAOW")))</f>
        <v>totAOW</v>
      </c>
      <c r="JF29" s="94" t="str">
        <f>IF(Input!$H$8&lt;JF1,JE29,IF(JF16&gt;JF25,IF(JF5&gt;=JF6,"vanafAOW","totAOW"),IF(JF5&gt;=JF7,"vanafAOW","totAOW")))</f>
        <v>totAOW</v>
      </c>
      <c r="JG29" s="94" t="str">
        <f>IF(Input!$H$8&lt;JG1,JF29,IF(JG16&gt;JG25,IF(JG5&gt;=JG6,"vanafAOW","totAOW"),IF(JG5&gt;=JG7,"vanafAOW","totAOW")))</f>
        <v>totAOW</v>
      </c>
      <c r="JH29" s="94" t="str">
        <f>IF(Input!$H$8&lt;JH1,JG29,IF(JH16&gt;JH25,IF(JH5&gt;=JH6,"vanafAOW","totAOW"),IF(JH5&gt;=JH7,"vanafAOW","totAOW")))</f>
        <v>totAOW</v>
      </c>
      <c r="JI29" s="94" t="str">
        <f>IF(Input!$H$8&lt;JI1,JH29,IF(JI16&gt;JI25,IF(JI5&gt;=JI6,"vanafAOW","totAOW"),IF(JI5&gt;=JI7,"vanafAOW","totAOW")))</f>
        <v>totAOW</v>
      </c>
      <c r="JJ29" s="94" t="str">
        <f>IF(Input!$H$8&lt;JJ1,JI29,IF(JJ16&gt;JJ25,IF(JJ5&gt;=JJ6,"vanafAOW","totAOW"),IF(JJ5&gt;=JJ7,"vanafAOW","totAOW")))</f>
        <v>totAOW</v>
      </c>
      <c r="JK29" s="94" t="str">
        <f>IF(Input!$H$8&lt;JK1,JJ29,IF(JK16&gt;JK25,IF(JK5&gt;=JK6,"vanafAOW","totAOW"),IF(JK5&gt;=JK7,"vanafAOW","totAOW")))</f>
        <v>totAOW</v>
      </c>
      <c r="JL29" s="94" t="str">
        <f>IF(Input!$H$8&lt;JL1,JK29,IF(JL16&gt;JL25,IF(JL5&gt;=JL6,"vanafAOW","totAOW"),IF(JL5&gt;=JL7,"vanafAOW","totAOW")))</f>
        <v>totAOW</v>
      </c>
      <c r="JM29" s="94" t="str">
        <f>IF(Input!$H$8&lt;JM1,JL29,IF(JM16&gt;JM25,IF(JM5&gt;=JM6,"vanafAOW","totAOW"),IF(JM5&gt;=JM7,"vanafAOW","totAOW")))</f>
        <v>totAOW</v>
      </c>
      <c r="JN29" s="94" t="str">
        <f>IF(Input!$H$8&lt;JN1,JM29,IF(JN16&gt;JN25,IF(JN5&gt;=JN6,"vanafAOW","totAOW"),IF(JN5&gt;=JN7,"vanafAOW","totAOW")))</f>
        <v>totAOW</v>
      </c>
      <c r="JO29" s="94" t="str">
        <f>IF(Input!$H$8&lt;JO1,JN29,IF(JO16&gt;JO25,IF(JO5&gt;=JO6,"vanafAOW","totAOW"),IF(JO5&gt;=JO7,"vanafAOW","totAOW")))</f>
        <v>totAOW</v>
      </c>
      <c r="JP29" s="94" t="str">
        <f>IF(Input!$H$8&lt;JP1,JO29,IF(JP16&gt;JP25,IF(JP5&gt;=JP6,"vanafAOW","totAOW"),IF(JP5&gt;=JP7,"vanafAOW","totAOW")))</f>
        <v>totAOW</v>
      </c>
      <c r="JQ29" s="94" t="str">
        <f>IF(Input!$H$8&lt;JQ1,JP29,IF(JQ16&gt;JQ25,IF(JQ5&gt;=JQ6,"vanafAOW","totAOW"),IF(JQ5&gt;=JQ7,"vanafAOW","totAOW")))</f>
        <v>totAOW</v>
      </c>
      <c r="JR29" s="94" t="str">
        <f>IF(Input!$H$8&lt;JR1,JQ29,IF(JR16&gt;JR25,IF(JR5&gt;=JR6,"vanafAOW","totAOW"),IF(JR5&gt;=JR7,"vanafAOW","totAOW")))</f>
        <v>totAOW</v>
      </c>
      <c r="JS29" s="94" t="str">
        <f>IF(Input!$H$8&lt;JS1,JR29,IF(JS16&gt;JS25,IF(JS5&gt;=JS6,"vanafAOW","totAOW"),IF(JS5&gt;=JS7,"vanafAOW","totAOW")))</f>
        <v>totAOW</v>
      </c>
      <c r="JT29" s="94" t="str">
        <f>IF(Input!$H$8&lt;JT1,JS29,IF(JT16&gt;JT25,IF(JT5&gt;=JT6,"vanafAOW","totAOW"),IF(JT5&gt;=JT7,"vanafAOW","totAOW")))</f>
        <v>totAOW</v>
      </c>
      <c r="JU29" s="94" t="str">
        <f>IF(Input!$H$8&lt;JU1,JT29,IF(JU16&gt;JU25,IF(JU5&gt;=JU6,"vanafAOW","totAOW"),IF(JU5&gt;=JU7,"vanafAOW","totAOW")))</f>
        <v>totAOW</v>
      </c>
      <c r="JV29" s="94" t="str">
        <f>IF(Input!$H$8&lt;JV1,JU29,IF(JV16&gt;JV25,IF(JV5&gt;=JV6,"vanafAOW","totAOW"),IF(JV5&gt;=JV7,"vanafAOW","totAOW")))</f>
        <v>totAOW</v>
      </c>
      <c r="JW29" s="94" t="str">
        <f>IF(Input!$H$8&lt;JW1,JV29,IF(JW16&gt;JW25,IF(JW5&gt;=JW6,"vanafAOW","totAOW"),IF(JW5&gt;=JW7,"vanafAOW","totAOW")))</f>
        <v>totAOW</v>
      </c>
      <c r="JX29" s="94" t="str">
        <f>IF(Input!$H$8&lt;JX1,JW29,IF(JX16&gt;JX25,IF(JX5&gt;=JX6,"vanafAOW","totAOW"),IF(JX5&gt;=JX7,"vanafAOW","totAOW")))</f>
        <v>totAOW</v>
      </c>
      <c r="JY29" s="94" t="str">
        <f>IF(Input!$H$8&lt;JY1,JX29,IF(JY16&gt;JY25,IF(JY5&gt;=JY6,"vanafAOW","totAOW"),IF(JY5&gt;=JY7,"vanafAOW","totAOW")))</f>
        <v>totAOW</v>
      </c>
      <c r="JZ29" s="94" t="str">
        <f>IF(Input!$H$8&lt;JZ1,JY29,IF(JZ16&gt;JZ25,IF(JZ5&gt;=JZ6,"vanafAOW","totAOW"),IF(JZ5&gt;=JZ7,"vanafAOW","totAOW")))</f>
        <v>totAOW</v>
      </c>
      <c r="KA29" s="94" t="str">
        <f>IF(Input!$H$8&lt;KA1,JZ29,IF(KA16&gt;KA25,IF(KA5&gt;=KA6,"vanafAOW","totAOW"),IF(KA5&gt;=KA7,"vanafAOW","totAOW")))</f>
        <v>totAOW</v>
      </c>
      <c r="KB29" s="94" t="str">
        <f>IF(Input!$H$8&lt;KB1,KA29,IF(KB16&gt;KB25,IF(KB5&gt;=KB6,"vanafAOW","totAOW"),IF(KB5&gt;=KB7,"vanafAOW","totAOW")))</f>
        <v>totAOW</v>
      </c>
      <c r="KC29" s="94" t="str">
        <f>IF(Input!$H$8&lt;KC1,KB29,IF(KC16&gt;KC25,IF(KC5&gt;=KC6,"vanafAOW","totAOW"),IF(KC5&gt;=KC7,"vanafAOW","totAOW")))</f>
        <v>totAOW</v>
      </c>
      <c r="KD29" s="94" t="str">
        <f>IF(Input!$H$8&lt;KD1,KC29,IF(KD16&gt;KD25,IF(KD5&gt;=KD6,"vanafAOW","totAOW"),IF(KD5&gt;=KD7,"vanafAOW","totAOW")))</f>
        <v>totAOW</v>
      </c>
      <c r="KE29" s="94" t="str">
        <f>IF(Input!$H$8&lt;KE1,KD29,IF(KE16&gt;KE25,IF(KE5&gt;=KE6,"vanafAOW","totAOW"),IF(KE5&gt;=KE7,"vanafAOW","totAOW")))</f>
        <v>totAOW</v>
      </c>
      <c r="KF29" s="94" t="str">
        <f>IF(Input!$H$8&lt;KF1,KE29,IF(KF16&gt;KF25,IF(KF5&gt;=KF6,"vanafAOW","totAOW"),IF(KF5&gt;=KF7,"vanafAOW","totAOW")))</f>
        <v>totAOW</v>
      </c>
      <c r="KG29" s="94" t="str">
        <f>IF(Input!$H$8&lt;KG1,KF29,IF(KG16&gt;KG25,IF(KG5&gt;=KG6,"vanafAOW","totAOW"),IF(KG5&gt;=KG7,"vanafAOW","totAOW")))</f>
        <v>totAOW</v>
      </c>
      <c r="KH29" s="94" t="str">
        <f>IF(Input!$H$8&lt;KH1,KG29,IF(KH16&gt;KH25,IF(KH5&gt;=KH6,"vanafAOW","totAOW"),IF(KH5&gt;=KH7,"vanafAOW","totAOW")))</f>
        <v>totAOW</v>
      </c>
      <c r="KI29" s="94" t="str">
        <f>IF(Input!$H$8&lt;KI1,KH29,IF(KI16&gt;KI25,IF(KI5&gt;=KI6,"vanafAOW","totAOW"),IF(KI5&gt;=KI7,"vanafAOW","totAOW")))</f>
        <v>totAOW</v>
      </c>
      <c r="KJ29" s="94" t="str">
        <f>IF(Input!$H$8&lt;KJ1,KI29,IF(KJ16&gt;KJ25,IF(KJ5&gt;=KJ6,"vanafAOW","totAOW"),IF(KJ5&gt;=KJ7,"vanafAOW","totAOW")))</f>
        <v>totAOW</v>
      </c>
      <c r="KK29" s="94" t="str">
        <f>IF(Input!$H$8&lt;KK1,KJ29,IF(KK16&gt;KK25,IF(KK5&gt;=KK6,"vanafAOW","totAOW"),IF(KK5&gt;=KK7,"vanafAOW","totAOW")))</f>
        <v>totAOW</v>
      </c>
      <c r="KL29" s="94" t="str">
        <f>IF(Input!$H$8&lt;KL1,KK29,IF(KL16&gt;KL25,IF(KL5&gt;=KL6,"vanafAOW","totAOW"),IF(KL5&gt;=KL7,"vanafAOW","totAOW")))</f>
        <v>totAOW</v>
      </c>
      <c r="KM29" s="94" t="str">
        <f>IF(Input!$H$8&lt;KM1,KL29,IF(KM16&gt;KM25,IF(KM5&gt;=KM6,"vanafAOW","totAOW"),IF(KM5&gt;=KM7,"vanafAOW","totAOW")))</f>
        <v>totAOW</v>
      </c>
      <c r="KN29" s="94" t="str">
        <f>IF(Input!$H$8&lt;KN1,KM29,IF(KN16&gt;KN25,IF(KN5&gt;=KN6,"vanafAOW","totAOW"),IF(KN5&gt;=KN7,"vanafAOW","totAOW")))</f>
        <v>totAOW</v>
      </c>
      <c r="KO29" s="94" t="str">
        <f>IF(Input!$H$8&lt;KO1,KN29,IF(KO16&gt;KO25,IF(KO5&gt;=KO6,"vanafAOW","totAOW"),IF(KO5&gt;=KO7,"vanafAOW","totAOW")))</f>
        <v>totAOW</v>
      </c>
      <c r="KP29" s="94" t="str">
        <f>IF(Input!$H$8&lt;KP1,KO29,IF(KP16&gt;KP25,IF(KP5&gt;=KP6,"vanafAOW","totAOW"),IF(KP5&gt;=KP7,"vanafAOW","totAOW")))</f>
        <v>totAOW</v>
      </c>
      <c r="KQ29" s="94" t="str">
        <f>IF(Input!$H$8&lt;KQ1,KP29,IF(KQ16&gt;KQ25,IF(KQ5&gt;=KQ6,"vanafAOW","totAOW"),IF(KQ5&gt;=KQ7,"vanafAOW","totAOW")))</f>
        <v>totAOW</v>
      </c>
      <c r="KR29" s="94" t="str">
        <f>IF(Input!$H$8&lt;KR1,KQ29,IF(KR16&gt;KR25,IF(KR5&gt;=KR6,"vanafAOW","totAOW"),IF(KR5&gt;=KR7,"vanafAOW","totAOW")))</f>
        <v>totAOW</v>
      </c>
      <c r="KS29" s="94" t="str">
        <f>IF(Input!$H$8&lt;KS1,KR29,IF(KS16&gt;KS25,IF(KS5&gt;=KS6,"vanafAOW","totAOW"),IF(KS5&gt;=KS7,"vanafAOW","totAOW")))</f>
        <v>totAOW</v>
      </c>
      <c r="KT29" s="94" t="str">
        <f>IF(Input!$H$8&lt;KT1,KS29,IF(KT16&gt;KT25,IF(KT5&gt;=KT6,"vanafAOW","totAOW"),IF(KT5&gt;=KT7,"vanafAOW","totAOW")))</f>
        <v>totAOW</v>
      </c>
      <c r="KU29" s="94" t="str">
        <f>IF(Input!$H$8&lt;KU1,KT29,IF(KU16&gt;KU25,IF(KU5&gt;=KU6,"vanafAOW","totAOW"),IF(KU5&gt;=KU7,"vanafAOW","totAOW")))</f>
        <v>totAOW</v>
      </c>
      <c r="KV29" s="94" t="str">
        <f>IF(Input!$H$8&lt;KV1,KU29,IF(KV16&gt;KV25,IF(KV5&gt;=KV6,"vanafAOW","totAOW"),IF(KV5&gt;=KV7,"vanafAOW","totAOW")))</f>
        <v>totAOW</v>
      </c>
      <c r="KW29" s="94" t="str">
        <f>IF(Input!$H$8&lt;KW1,KV29,IF(KW16&gt;KW25,IF(KW5&gt;=KW6,"vanafAOW","totAOW"),IF(KW5&gt;=KW7,"vanafAOW","totAOW")))</f>
        <v>totAOW</v>
      </c>
      <c r="KX29" s="94" t="str">
        <f>IF(Input!$H$8&lt;KX1,KW29,IF(KX16&gt;KX25,IF(KX5&gt;=KX6,"vanafAOW","totAOW"),IF(KX5&gt;=KX7,"vanafAOW","totAOW")))</f>
        <v>totAOW</v>
      </c>
      <c r="KY29" s="94" t="str">
        <f>IF(Input!$H$8&lt;KY1,KX29,IF(KY16&gt;KY25,IF(KY5&gt;=KY6,"vanafAOW","totAOW"),IF(KY5&gt;=KY7,"vanafAOW","totAOW")))</f>
        <v>totAOW</v>
      </c>
      <c r="KZ29" s="94" t="str">
        <f>IF(Input!$H$8&lt;KZ1,KY29,IF(KZ16&gt;KZ25,IF(KZ5&gt;=KZ6,"vanafAOW","totAOW"),IF(KZ5&gt;=KZ7,"vanafAOW","totAOW")))</f>
        <v>totAOW</v>
      </c>
      <c r="LA29" s="94" t="str">
        <f>IF(Input!$H$8&lt;LA1,KZ29,IF(LA16&gt;LA25,IF(LA5&gt;=LA6,"vanafAOW","totAOW"),IF(LA5&gt;=LA7,"vanafAOW","totAOW")))</f>
        <v>totAOW</v>
      </c>
      <c r="LB29" s="94" t="str">
        <f>IF(Input!$H$8&lt;LB1,LA29,IF(LB16&gt;LB25,IF(LB5&gt;=LB6,"vanafAOW","totAOW"),IF(LB5&gt;=LB7,"vanafAOW","totAOW")))</f>
        <v>totAOW</v>
      </c>
      <c r="LC29" s="94" t="str">
        <f>IF(Input!$H$8&lt;LC1,LB29,IF(LC16&gt;LC25,IF(LC5&gt;=LC6,"vanafAOW","totAOW"),IF(LC5&gt;=LC7,"vanafAOW","totAOW")))</f>
        <v>totAOW</v>
      </c>
      <c r="LD29" s="94" t="str">
        <f>IF(Input!$H$8&lt;LD1,LC29,IF(LD16&gt;LD25,IF(LD5&gt;=LD6,"vanafAOW","totAOW"),IF(LD5&gt;=LD7,"vanafAOW","totAOW")))</f>
        <v>totAOW</v>
      </c>
      <c r="LE29" s="94" t="str">
        <f>IF(Input!$H$8&lt;LE1,LD29,IF(LE16&gt;LE25,IF(LE5&gt;=LE6,"vanafAOW","totAOW"),IF(LE5&gt;=LE7,"vanafAOW","totAOW")))</f>
        <v>totAOW</v>
      </c>
      <c r="LF29" s="94" t="str">
        <f>IF(Input!$H$8&lt;LF1,LE29,IF(LF16&gt;LF25,IF(LF5&gt;=LF6,"vanafAOW","totAOW"),IF(LF5&gt;=LF7,"vanafAOW","totAOW")))</f>
        <v>totAOW</v>
      </c>
      <c r="LG29" s="94" t="str">
        <f>IF(Input!$H$8&lt;LG1,LF29,IF(LG16&gt;LG25,IF(LG5&gt;=LG6,"vanafAOW","totAOW"),IF(LG5&gt;=LG7,"vanafAOW","totAOW")))</f>
        <v>totAOW</v>
      </c>
      <c r="LH29" s="94" t="str">
        <f>IF(Input!$H$8&lt;LH1,LG29,IF(LH16&gt;LH25,IF(LH5&gt;=LH6,"vanafAOW","totAOW"),IF(LH5&gt;=LH7,"vanafAOW","totAOW")))</f>
        <v>totAOW</v>
      </c>
      <c r="LI29" s="94" t="str">
        <f>IF(Input!$H$8&lt;LI1,LH29,IF(LI16&gt;LI25,IF(LI5&gt;=LI6,"vanafAOW","totAOW"),IF(LI5&gt;=LI7,"vanafAOW","totAOW")))</f>
        <v>totAOW</v>
      </c>
      <c r="LJ29" s="94" t="str">
        <f>IF(Input!$H$8&lt;LJ1,LI29,IF(LJ16&gt;LJ25,IF(LJ5&gt;=LJ6,"vanafAOW","totAOW"),IF(LJ5&gt;=LJ7,"vanafAOW","totAOW")))</f>
        <v>totAOW</v>
      </c>
      <c r="LK29" s="94" t="str">
        <f>IF(Input!$H$8&lt;LK1,LJ29,IF(LK16&gt;LK25,IF(LK5&gt;=LK6,"vanafAOW","totAOW"),IF(LK5&gt;=LK7,"vanafAOW","totAOW")))</f>
        <v>totAOW</v>
      </c>
      <c r="LL29" s="94" t="str">
        <f>IF(Input!$H$8&lt;LL1,LK29,IF(LL16&gt;LL25,IF(LL5&gt;=LL6,"vanafAOW","totAOW"),IF(LL5&gt;=LL7,"vanafAOW","totAOW")))</f>
        <v>totAOW</v>
      </c>
      <c r="LM29" s="94" t="str">
        <f>IF(Input!$H$8&lt;LM1,LL29,IF(LM16&gt;LM25,IF(LM5&gt;=LM6,"vanafAOW","totAOW"),IF(LM5&gt;=LM7,"vanafAOW","totAOW")))</f>
        <v>totAOW</v>
      </c>
      <c r="LN29" s="94" t="str">
        <f>IF(Input!$H$8&lt;LN1,LM29,IF(LN16&gt;LN25,IF(LN5&gt;=LN6,"vanafAOW","totAOW"),IF(LN5&gt;=LN7,"vanafAOW","totAOW")))</f>
        <v>totAOW</v>
      </c>
      <c r="LO29" s="94" t="str">
        <f>IF(Input!$H$8&lt;LO1,LN29,IF(LO16&gt;LO25,IF(LO5&gt;=LO6,"vanafAOW","totAOW"),IF(LO5&gt;=LO7,"vanafAOW","totAOW")))</f>
        <v>totAOW</v>
      </c>
      <c r="LP29" s="94" t="str">
        <f>IF(Input!$H$8&lt;LP1,LO29,IF(LP16&gt;LP25,IF(LP5&gt;=LP6,"vanafAOW","totAOW"),IF(LP5&gt;=LP7,"vanafAOW","totAOW")))</f>
        <v>totAOW</v>
      </c>
      <c r="LQ29" s="94" t="str">
        <f>IF(Input!$H$8&lt;LQ1,LP29,IF(LQ16&gt;LQ25,IF(LQ5&gt;=LQ6,"vanafAOW","totAOW"),IF(LQ5&gt;=LQ7,"vanafAOW","totAOW")))</f>
        <v>totAOW</v>
      </c>
      <c r="LR29" s="94" t="str">
        <f>IF(Input!$H$8&lt;LR1,LQ29,IF(LR16&gt;LR25,IF(LR5&gt;=LR6,"vanafAOW","totAOW"),IF(LR5&gt;=LR7,"vanafAOW","totAOW")))</f>
        <v>totAOW</v>
      </c>
      <c r="LS29" s="94" t="str">
        <f>IF(Input!$H$8&lt;LS1,LR29,IF(LS16&gt;LS25,IF(LS5&gt;=LS6,"vanafAOW","totAOW"),IF(LS5&gt;=LS7,"vanafAOW","totAOW")))</f>
        <v>totAOW</v>
      </c>
      <c r="LT29" s="94" t="str">
        <f>IF(Input!$H$8&lt;LT1,LS29,IF(LT16&gt;LT25,IF(LT5&gt;=LT6,"vanafAOW","totAOW"),IF(LT5&gt;=LT7,"vanafAOW","totAOW")))</f>
        <v>totAOW</v>
      </c>
      <c r="LU29" s="94" t="str">
        <f>IF(Input!$H$8&lt;LU1,LT29,IF(LU16&gt;LU25,IF(LU5&gt;=LU6,"vanafAOW","totAOW"),IF(LU5&gt;=LU7,"vanafAOW","totAOW")))</f>
        <v>totAOW</v>
      </c>
      <c r="LV29" s="94" t="str">
        <f>IF(Input!$H$8&lt;LV1,LU29,IF(LV16&gt;LV25,IF(LV5&gt;=LV6,"vanafAOW","totAOW"),IF(LV5&gt;=LV7,"vanafAOW","totAOW")))</f>
        <v>totAOW</v>
      </c>
      <c r="LW29" s="94" t="str">
        <f>IF(Input!$H$8&lt;LW1,LV29,IF(LW16&gt;LW25,IF(LW5&gt;=LW6,"vanafAOW","totAOW"),IF(LW5&gt;=LW7,"vanafAOW","totAOW")))</f>
        <v>totAOW</v>
      </c>
      <c r="LX29" s="94" t="str">
        <f>IF(Input!$H$8&lt;LX1,LW29,IF(LX16&gt;LX25,IF(LX5&gt;=LX6,"vanafAOW","totAOW"),IF(LX5&gt;=LX7,"vanafAOW","totAOW")))</f>
        <v>totAOW</v>
      </c>
      <c r="LY29" s="94" t="str">
        <f>IF(Input!$H$8&lt;LY1,LX29,IF(LY16&gt;LY25,IF(LY5&gt;=LY6,"vanafAOW","totAOW"),IF(LY5&gt;=LY7,"vanafAOW","totAOW")))</f>
        <v>totAOW</v>
      </c>
      <c r="LZ29" s="94" t="str">
        <f>IF(Input!$H$8&lt;LZ1,LY29,IF(LZ16&gt;LZ25,IF(LZ5&gt;=LZ6,"vanafAOW","totAOW"),IF(LZ5&gt;=LZ7,"vanafAOW","totAOW")))</f>
        <v>totAOW</v>
      </c>
      <c r="MA29" s="94" t="str">
        <f>IF(Input!$H$8&lt;MA1,LZ29,IF(MA16&gt;MA25,IF(MA5&gt;=MA6,"vanafAOW","totAOW"),IF(MA5&gt;=MA7,"vanafAOW","totAOW")))</f>
        <v>totAOW</v>
      </c>
      <c r="MB29" s="94" t="str">
        <f>IF(Input!$H$8&lt;MB1,MA29,IF(MB16&gt;MB25,IF(MB5&gt;=MB6,"vanafAOW","totAOW"),IF(MB5&gt;=MB7,"vanafAOW","totAOW")))</f>
        <v>totAOW</v>
      </c>
      <c r="MC29" s="94" t="str">
        <f>IF(Input!$H$8&lt;MC1,MB29,IF(MC16&gt;MC25,IF(MC5&gt;=MC6,"vanafAOW","totAOW"),IF(MC5&gt;=MC7,"vanafAOW","totAOW")))</f>
        <v>totAOW</v>
      </c>
      <c r="MD29" s="94" t="str">
        <f>IF(Input!$H$8&lt;MD1,MC29,IF(MD16&gt;MD25,IF(MD5&gt;=MD6,"vanafAOW","totAOW"),IF(MD5&gt;=MD7,"vanafAOW","totAOW")))</f>
        <v>totAOW</v>
      </c>
      <c r="ME29" s="94" t="str">
        <f>IF(Input!$H$8&lt;ME1,MD29,IF(ME16&gt;ME25,IF(ME5&gt;=ME6,"vanafAOW","totAOW"),IF(ME5&gt;=ME7,"vanafAOW","totAOW")))</f>
        <v>totAOW</v>
      </c>
      <c r="MF29" s="94" t="str">
        <f>IF(Input!$H$8&lt;MF1,ME29,IF(MF16&gt;MF25,IF(MF5&gt;=MF6,"vanafAOW","totAOW"),IF(MF5&gt;=MF7,"vanafAOW","totAOW")))</f>
        <v>totAOW</v>
      </c>
      <c r="MG29" s="94" t="str">
        <f>IF(Input!$H$8&lt;MG1,MF29,IF(MG16&gt;MG25,IF(MG5&gt;=MG6,"vanafAOW","totAOW"),IF(MG5&gt;=MG7,"vanafAOW","totAOW")))</f>
        <v>totAOW</v>
      </c>
      <c r="MH29" s="94" t="str">
        <f>IF(Input!$H$8&lt;MH1,MG29,IF(MH16&gt;MH25,IF(MH5&gt;=MH6,"vanafAOW","totAOW"),IF(MH5&gt;=MH7,"vanafAOW","totAOW")))</f>
        <v>totAOW</v>
      </c>
      <c r="MI29" s="94" t="str">
        <f>IF(Input!$H$8&lt;MI1,MH29,IF(MI16&gt;MI25,IF(MI5&gt;=MI6,"vanafAOW","totAOW"),IF(MI5&gt;=MI7,"vanafAOW","totAOW")))</f>
        <v>totAOW</v>
      </c>
      <c r="MJ29" s="94" t="str">
        <f>IF(Input!$H$8&lt;MJ1,MI29,IF(MJ16&gt;MJ25,IF(MJ5&gt;=MJ6,"vanafAOW","totAOW"),IF(MJ5&gt;=MJ7,"vanafAOW","totAOW")))</f>
        <v>totAOW</v>
      </c>
      <c r="MK29" s="94" t="str">
        <f>IF(Input!$H$8&lt;MK1,MJ29,IF(MK16&gt;MK25,IF(MK5&gt;=MK6,"vanafAOW","totAOW"),IF(MK5&gt;=MK7,"vanafAOW","totAOW")))</f>
        <v>totAOW</v>
      </c>
      <c r="ML29" s="94" t="str">
        <f>IF(Input!$H$8&lt;ML1,MK29,IF(ML16&gt;ML25,IF(ML5&gt;=ML6,"vanafAOW","totAOW"),IF(ML5&gt;=ML7,"vanafAOW","totAOW")))</f>
        <v>totAOW</v>
      </c>
      <c r="MM29" s="94" t="str">
        <f>IF(Input!$H$8&lt;MM1,ML29,IF(MM16&gt;MM25,IF(MM5&gt;=MM6,"vanafAOW","totAOW"),IF(MM5&gt;=MM7,"vanafAOW","totAOW")))</f>
        <v>totAOW</v>
      </c>
      <c r="MN29" s="94" t="str">
        <f>IF(Input!$H$8&lt;MN1,MM29,IF(MN16&gt;MN25,IF(MN5&gt;=MN6,"vanafAOW","totAOW"),IF(MN5&gt;=MN7,"vanafAOW","totAOW")))</f>
        <v>totAOW</v>
      </c>
      <c r="MO29" s="94" t="str">
        <f>IF(Input!$H$8&lt;MO1,MN29,IF(MO16&gt;MO25,IF(MO5&gt;=MO6,"vanafAOW","totAOW"),IF(MO5&gt;=MO7,"vanafAOW","totAOW")))</f>
        <v>totAOW</v>
      </c>
      <c r="MP29" s="94" t="str">
        <f>IF(Input!$H$8&lt;MP1,MO29,IF(MP16&gt;MP25,IF(MP5&gt;=MP6,"vanafAOW","totAOW"),IF(MP5&gt;=MP7,"vanafAOW","totAOW")))</f>
        <v>totAOW</v>
      </c>
      <c r="MQ29" s="94" t="str">
        <f>IF(Input!$H$8&lt;MQ1,MP29,IF(MQ16&gt;MQ25,IF(MQ5&gt;=MQ6,"vanafAOW","totAOW"),IF(MQ5&gt;=MQ7,"vanafAOW","totAOW")))</f>
        <v>totAOW</v>
      </c>
      <c r="MR29" s="94" t="str">
        <f>IF(Input!$H$8&lt;MR1,MQ29,IF(MR16&gt;MR25,IF(MR5&gt;=MR6,"vanafAOW","totAOW"),IF(MR5&gt;=MR7,"vanafAOW","totAOW")))</f>
        <v>totAOW</v>
      </c>
      <c r="MS29" s="94" t="str">
        <f>IF(Input!$H$8&lt;MS1,MR29,IF(MS16&gt;MS25,IF(MS5&gt;=MS6,"vanafAOW","totAOW"),IF(MS5&gt;=MS7,"vanafAOW","totAOW")))</f>
        <v>totAOW</v>
      </c>
      <c r="MT29" s="94" t="str">
        <f>IF(Input!$H$8&lt;MT1,MS29,IF(MT16&gt;MT25,IF(MT5&gt;=MT6,"vanafAOW","totAOW"),IF(MT5&gt;=MT7,"vanafAOW","totAOW")))</f>
        <v>totAOW</v>
      </c>
      <c r="MU29" s="94" t="str">
        <f>IF(Input!$H$8&lt;MU1,MT29,IF(MU16&gt;MU25,IF(MU5&gt;=MU6,"vanafAOW","totAOW"),IF(MU5&gt;=MU7,"vanafAOW","totAOW")))</f>
        <v>totAOW</v>
      </c>
      <c r="MV29" s="94" t="str">
        <f>IF(Input!$H$8&lt;MV1,MU29,IF(MV16&gt;MV25,IF(MV5&gt;=MV6,"vanafAOW","totAOW"),IF(MV5&gt;=MV7,"vanafAOW","totAOW")))</f>
        <v>totAOW</v>
      </c>
      <c r="MW29" s="94" t="str">
        <f>IF(Input!$H$8&lt;MW1,MV29,IF(MW16&gt;MW25,IF(MW5&gt;=MW6,"vanafAOW","totAOW"),IF(MW5&gt;=MW7,"vanafAOW","totAOW")))</f>
        <v>totAOW</v>
      </c>
      <c r="MX29" s="94" t="str">
        <f>IF(Input!$H$8&lt;MX1,MW29,IF(MX16&gt;MX25,IF(MX5&gt;=MX6,"vanafAOW","totAOW"),IF(MX5&gt;=MX7,"vanafAOW","totAOW")))</f>
        <v>totAOW</v>
      </c>
      <c r="MY29" s="94" t="str">
        <f>IF(Input!$H$8&lt;MY1,MX29,IF(MY16&gt;MY25,IF(MY5&gt;=MY6,"vanafAOW","totAOW"),IF(MY5&gt;=MY7,"vanafAOW","totAOW")))</f>
        <v>totAOW</v>
      </c>
      <c r="MZ29" s="94" t="str">
        <f>IF(Input!$H$8&lt;MZ1,MY29,IF(MZ16&gt;MZ25,IF(MZ5&gt;=MZ6,"vanafAOW","totAOW"),IF(MZ5&gt;=MZ7,"vanafAOW","totAOW")))</f>
        <v>totAOW</v>
      </c>
    </row>
    <row r="30" spans="1:364" collapsed="1" x14ac:dyDescent="0.2">
      <c r="A30" s="1" t="s">
        <v>45</v>
      </c>
      <c r="B30" s="6" t="s">
        <v>44</v>
      </c>
      <c r="E30" s="14">
        <f>MAX(E16,E25)+MIN(E16,E25)/List!$P$2</f>
        <v>50000</v>
      </c>
      <c r="F30" s="156">
        <f>IF(Input!$H$8&lt;F1,E30,MAX(F16,F25)+MIN(F16,F25)/List!$P$2)</f>
        <v>50000</v>
      </c>
      <c r="G30" s="156">
        <f>IF(Input!$H$8&lt;G1,F30,MAX(G16,G25)+MIN(G16,G25)/List!$P$2)</f>
        <v>50000</v>
      </c>
      <c r="H30" s="156">
        <f>IF(Input!$H$8&lt;H1,G30,MAX(H16,H25)+MIN(H16,H25)/List!$P$2)</f>
        <v>50000</v>
      </c>
      <c r="I30" s="156">
        <f>IF(Input!$H$8&lt;I1,H30,MAX(I16,I25)+MIN(I16,I25)/List!$P$2)</f>
        <v>50000</v>
      </c>
      <c r="J30" s="156">
        <f>IF(Input!$H$8&lt;J1,I30,MAX(J16,J25)+MIN(J16,J25)/List!$P$2)</f>
        <v>50000</v>
      </c>
      <c r="K30" s="156">
        <f>IF(Input!$H$8&lt;K1,J30,MAX(K16,K25)+MIN(K16,K25)/List!$P$2)</f>
        <v>50000</v>
      </c>
      <c r="L30" s="156">
        <f>IF(Input!$H$8&lt;L1,K30,MAX(L16,L25)+MIN(L16,L25)/List!$P$2)</f>
        <v>50000</v>
      </c>
      <c r="M30" s="156">
        <f>IF(Input!$H$8&lt;M1,L30,MAX(M16,M25)+MIN(M16,M25)/List!$P$2)</f>
        <v>50000</v>
      </c>
      <c r="N30" s="156">
        <f>IF(Input!$H$8&lt;N1,M30,MAX(N16,N25)+MIN(N16,N25)/List!$P$2)</f>
        <v>50000</v>
      </c>
      <c r="O30" s="156">
        <f>IF(Input!$H$8&lt;O1,N30,MAX(O16,O25)+MIN(O16,O25)/List!$P$2)</f>
        <v>50000</v>
      </c>
      <c r="P30" s="156">
        <f>IF(Input!$H$8&lt;P1,O30,MAX(P16,P25)+MIN(P16,P25)/List!$P$2)</f>
        <v>50000</v>
      </c>
      <c r="Q30" s="156">
        <f>IF(Input!$H$8&lt;Q1,P30,MAX(Q16,Q25)+MIN(Q16,Q25)/List!$P$2)</f>
        <v>50000</v>
      </c>
      <c r="R30" s="156">
        <f>IF(Input!$H$8&lt;R1,Q30,MAX(R16,R25)+MIN(R16,R25)/List!$P$2)</f>
        <v>50000</v>
      </c>
      <c r="S30" s="156">
        <f>IF(Input!$H$8&lt;S1,R30,MAX(S16,S25)+MIN(S16,S25)/List!$P$2)</f>
        <v>50000</v>
      </c>
      <c r="T30" s="156">
        <f>IF(Input!$H$8&lt;T1,S30,MAX(T16,T25)+MIN(T16,T25)/List!$P$2)</f>
        <v>50000</v>
      </c>
      <c r="U30" s="156">
        <f>IF(Input!$H$8&lt;U1,T30,MAX(U16,U25)+MIN(U16,U25)/List!$P$2)</f>
        <v>50000</v>
      </c>
      <c r="V30" s="156">
        <f>IF(Input!$H$8&lt;V1,U30,MAX(V16,V25)+MIN(V16,V25)/List!$P$2)</f>
        <v>50000</v>
      </c>
      <c r="W30" s="156">
        <f>IF(Input!$H$8&lt;W1,V30,MAX(W16,W25)+MIN(W16,W25)/List!$P$2)</f>
        <v>50000</v>
      </c>
      <c r="X30" s="156">
        <f>IF(Input!$H$8&lt;X1,W30,MAX(X16,X25)+MIN(X16,X25)/List!$P$2)</f>
        <v>50000</v>
      </c>
      <c r="Y30" s="156">
        <f>IF(Input!$H$8&lt;Y1,X30,MAX(Y16,Y25)+MIN(Y16,Y25)/List!$P$2)</f>
        <v>50000</v>
      </c>
      <c r="Z30" s="156">
        <f>IF(Input!$H$8&lt;Z1,Y30,MAX(Z16,Z25)+MIN(Z16,Z25)/List!$P$2)</f>
        <v>50000</v>
      </c>
      <c r="AA30" s="156">
        <f>IF(Input!$H$8&lt;AA1,Z30,MAX(AA16,AA25)+MIN(AA16,AA25)/List!$P$2)</f>
        <v>50000</v>
      </c>
      <c r="AB30" s="156">
        <f>IF(Input!$H$8&lt;AB1,AA30,MAX(AB16,AB25)+MIN(AB16,AB25)/List!$P$2)</f>
        <v>50000</v>
      </c>
      <c r="AC30" s="156">
        <f>IF(Input!$H$8&lt;AC1,AB30,MAX(AC16,AC25)+MIN(AC16,AC25)/List!$P$2)</f>
        <v>50000</v>
      </c>
      <c r="AD30" s="156">
        <f>IF(Input!$H$8&lt;AD1,AC30,MAX(AD16,AD25)+MIN(AD16,AD25)/List!$P$2)</f>
        <v>50000</v>
      </c>
      <c r="AE30" s="156">
        <f>IF(Input!$H$8&lt;AE1,AD30,MAX(AE16,AE25)+MIN(AE16,AE25)/List!$P$2)</f>
        <v>50000</v>
      </c>
      <c r="AF30" s="156">
        <f>IF(Input!$H$8&lt;AF1,AE30,MAX(AF16,AF25)+MIN(AF16,AF25)/List!$P$2)</f>
        <v>50000</v>
      </c>
      <c r="AG30" s="156">
        <f>IF(Input!$H$8&lt;AG1,AF30,MAX(AG16,AG25)+MIN(AG16,AG25)/List!$P$2)</f>
        <v>50000</v>
      </c>
      <c r="AH30" s="156">
        <f>IF(Input!$H$8&lt;AH1,AG30,MAX(AH16,AH25)+MIN(AH16,AH25)/List!$P$2)</f>
        <v>50000</v>
      </c>
      <c r="AI30" s="156">
        <f>IF(Input!$H$8&lt;AI1,AH30,MAX(AI16,AI25)+MIN(AI16,AI25)/List!$P$2)</f>
        <v>50000</v>
      </c>
      <c r="AJ30" s="156">
        <f>IF(Input!$H$8&lt;AJ1,AI30,MAX(AJ16,AJ25)+MIN(AJ16,AJ25)/List!$P$2)</f>
        <v>50000</v>
      </c>
      <c r="AK30" s="156">
        <f>IF(Input!$H$8&lt;AK1,AJ30,MAX(AK16,AK25)+MIN(AK16,AK25)/List!$P$2)</f>
        <v>50000</v>
      </c>
      <c r="AL30" s="156">
        <f>IF(Input!$H$8&lt;AL1,AK30,MAX(AL16,AL25)+MIN(AL16,AL25)/List!$P$2)</f>
        <v>50000</v>
      </c>
      <c r="AM30" s="156">
        <f>IF(Input!$H$8&lt;AM1,AL30,MAX(AM16,AM25)+MIN(AM16,AM25)/List!$P$2)</f>
        <v>50000</v>
      </c>
      <c r="AN30" s="156">
        <f>IF(Input!$H$8&lt;AN1,AM30,MAX(AN16,AN25)+MIN(AN16,AN25)/List!$P$2)</f>
        <v>50000</v>
      </c>
      <c r="AO30" s="156">
        <f>IF(Input!$H$8&lt;AO1,AN30,MAX(AO16,AO25)+MIN(AO16,AO25)/List!$P$2)</f>
        <v>50000</v>
      </c>
      <c r="AP30" s="156">
        <f>IF(Input!$H$8&lt;AP1,AO30,MAX(AP16,AP25)+MIN(AP16,AP25)/List!$P$2)</f>
        <v>50000</v>
      </c>
      <c r="AQ30" s="156">
        <f>IF(Input!$H$8&lt;AQ1,AP30,MAX(AQ16,AQ25)+MIN(AQ16,AQ25)/List!$P$2)</f>
        <v>50000</v>
      </c>
      <c r="AR30" s="156">
        <f>IF(Input!$H$8&lt;AR1,AQ30,MAX(AR16,AR25)+MIN(AR16,AR25)/List!$P$2)</f>
        <v>50000</v>
      </c>
      <c r="AS30" s="156">
        <f>IF(Input!$H$8&lt;AS1,AR30,MAX(AS16,AS25)+MIN(AS16,AS25)/List!$P$2)</f>
        <v>50000</v>
      </c>
      <c r="AT30" s="156">
        <f>IF(Input!$H$8&lt;AT1,AS30,MAX(AT16,AT25)+MIN(AT16,AT25)/List!$P$2)</f>
        <v>50000</v>
      </c>
      <c r="AU30" s="156">
        <f>IF(Input!$H$8&lt;AU1,AT30,MAX(AU16,AU25)+MIN(AU16,AU25)/List!$P$2)</f>
        <v>50000</v>
      </c>
      <c r="AV30" s="156">
        <f>IF(Input!$H$8&lt;AV1,AU30,MAX(AV16,AV25)+MIN(AV16,AV25)/List!$P$2)</f>
        <v>50000</v>
      </c>
      <c r="AW30" s="156">
        <f>IF(Input!$H$8&lt;AW1,AV30,MAX(AW16,AW25)+MIN(AW16,AW25)/List!$P$2)</f>
        <v>50000</v>
      </c>
      <c r="AX30" s="156">
        <f>IF(Input!$H$8&lt;AX1,AW30,MAX(AX16,AX25)+MIN(AX16,AX25)/List!$P$2)</f>
        <v>50000</v>
      </c>
      <c r="AY30" s="156">
        <f>IF(Input!$H$8&lt;AY1,AX30,MAX(AY16,AY25)+MIN(AY16,AY25)/List!$P$2)</f>
        <v>50000</v>
      </c>
      <c r="AZ30" s="156">
        <f>IF(Input!$H$8&lt;AZ1,AY30,MAX(AZ16,AZ25)+MIN(AZ16,AZ25)/List!$P$2)</f>
        <v>50000</v>
      </c>
      <c r="BA30" s="156">
        <f>IF(Input!$H$8&lt;BA1,AZ30,MAX(BA16,BA25)+MIN(BA16,BA25)/List!$P$2)</f>
        <v>50000</v>
      </c>
      <c r="BB30" s="156">
        <f>IF(Input!$H$8&lt;BB1,BA30,MAX(BB16,BB25)+MIN(BB16,BB25)/List!$P$2)</f>
        <v>50000</v>
      </c>
      <c r="BC30" s="156">
        <f>IF(Input!$H$8&lt;BC1,BB30,MAX(BC16,BC25)+MIN(BC16,BC25)/List!$P$2)</f>
        <v>50000</v>
      </c>
      <c r="BD30" s="156">
        <f>IF(Input!$H$8&lt;BD1,BC30,MAX(BD16,BD25)+MIN(BD16,BD25)/List!$P$2)</f>
        <v>50000</v>
      </c>
      <c r="BE30" s="156">
        <f>IF(Input!$H$8&lt;BE1,BD30,MAX(BE16,BE25)+MIN(BE16,BE25)/List!$P$2)</f>
        <v>50000</v>
      </c>
      <c r="BF30" s="156">
        <f>IF(Input!$H$8&lt;BF1,BE30,MAX(BF16,BF25)+MIN(BF16,BF25)/List!$P$2)</f>
        <v>50000</v>
      </c>
      <c r="BG30" s="156">
        <f>IF(Input!$H$8&lt;BG1,BF30,MAX(BG16,BG25)+MIN(BG16,BG25)/List!$P$2)</f>
        <v>50000</v>
      </c>
      <c r="BH30" s="156">
        <f>IF(Input!$H$8&lt;BH1,BG30,MAX(BH16,BH25)+MIN(BH16,BH25)/List!$P$2)</f>
        <v>50000</v>
      </c>
      <c r="BI30" s="156">
        <f>IF(Input!$H$8&lt;BI1,BH30,MAX(BI16,BI25)+MIN(BI16,BI25)/List!$P$2)</f>
        <v>50000</v>
      </c>
      <c r="BJ30" s="156">
        <f>IF(Input!$H$8&lt;BJ1,BI30,MAX(BJ16,BJ25)+MIN(BJ16,BJ25)/List!$P$2)</f>
        <v>50000</v>
      </c>
      <c r="BK30" s="156">
        <f>IF(Input!$H$8&lt;BK1,BJ30,MAX(BK16,BK25)+MIN(BK16,BK25)/List!$P$2)</f>
        <v>50000</v>
      </c>
      <c r="BL30" s="156">
        <f>IF(Input!$H$8&lt;BL1,BK30,MAX(BL16,BL25)+MIN(BL16,BL25)/List!$P$2)</f>
        <v>50000</v>
      </c>
      <c r="BM30" s="156">
        <f>IF(Input!$H$8&lt;BM1,BL30,MAX(BM16,BM25)+MIN(BM16,BM25)/List!$P$2)</f>
        <v>50000</v>
      </c>
      <c r="BN30" s="156">
        <f>IF(Input!$H$8&lt;BN1,BM30,MAX(BN16,BN25)+MIN(BN16,BN25)/List!$P$2)</f>
        <v>50000</v>
      </c>
      <c r="BO30" s="156">
        <f>IF(Input!$H$8&lt;BO1,BN30,MAX(BO16,BO25)+MIN(BO16,BO25)/List!$P$2)</f>
        <v>50000</v>
      </c>
      <c r="BP30" s="156">
        <f>IF(Input!$H$8&lt;BP1,BO30,MAX(BP16,BP25)+MIN(BP16,BP25)/List!$P$2)</f>
        <v>50000</v>
      </c>
      <c r="BQ30" s="156">
        <f>IF(Input!$H$8&lt;BQ1,BP30,MAX(BQ16,BQ25)+MIN(BQ16,BQ25)/List!$P$2)</f>
        <v>50000</v>
      </c>
      <c r="BR30" s="156">
        <f>IF(Input!$H$8&lt;BR1,BQ30,MAX(BR16,BR25)+MIN(BR16,BR25)/List!$P$2)</f>
        <v>50000</v>
      </c>
      <c r="BS30" s="156">
        <f>IF(Input!$H$8&lt;BS1,BR30,MAX(BS16,BS25)+MIN(BS16,BS25)/List!$P$2)</f>
        <v>50000</v>
      </c>
      <c r="BT30" s="156">
        <f>IF(Input!$H$8&lt;BT1,BS30,MAX(BT16,BT25)+MIN(BT16,BT25)/List!$P$2)</f>
        <v>50000</v>
      </c>
      <c r="BU30" s="156">
        <f>IF(Input!$H$8&lt;BU1,BT30,MAX(BU16,BU25)+MIN(BU16,BU25)/List!$P$2)</f>
        <v>50000</v>
      </c>
      <c r="BV30" s="156">
        <f>IF(Input!$H$8&lt;BV1,BU30,MAX(BV16,BV25)+MIN(BV16,BV25)/List!$P$2)</f>
        <v>50000</v>
      </c>
      <c r="BW30" s="156">
        <f>IF(Input!$H$8&lt;BW1,BV30,MAX(BW16,BW25)+MIN(BW16,BW25)/List!$P$2)</f>
        <v>50000</v>
      </c>
      <c r="BX30" s="156">
        <f>IF(Input!$H$8&lt;BX1,BW30,MAX(BX16,BX25)+MIN(BX16,BX25)/List!$P$2)</f>
        <v>50000</v>
      </c>
      <c r="BY30" s="156">
        <f>IF(Input!$H$8&lt;BY1,BX30,MAX(BY16,BY25)+MIN(BY16,BY25)/List!$P$2)</f>
        <v>50000</v>
      </c>
      <c r="BZ30" s="156">
        <f>IF(Input!$H$8&lt;BZ1,BY30,MAX(BZ16,BZ25)+MIN(BZ16,BZ25)/List!$P$2)</f>
        <v>50000</v>
      </c>
      <c r="CA30" s="156">
        <f>IF(Input!$H$8&lt;CA1,BZ30,MAX(CA16,CA25)+MIN(CA16,CA25)/List!$P$2)</f>
        <v>50000</v>
      </c>
      <c r="CB30" s="156">
        <f>IF(Input!$H$8&lt;CB1,CA30,MAX(CB16,CB25)+MIN(CB16,CB25)/List!$P$2)</f>
        <v>50000</v>
      </c>
      <c r="CC30" s="156">
        <f>IF(Input!$H$8&lt;CC1,CB30,MAX(CC16,CC25)+MIN(CC16,CC25)/List!$P$2)</f>
        <v>50000</v>
      </c>
      <c r="CD30" s="156">
        <f>IF(Input!$H$8&lt;CD1,CC30,MAX(CD16,CD25)+MIN(CD16,CD25)/List!$P$2)</f>
        <v>50000</v>
      </c>
      <c r="CE30" s="156">
        <f>IF(Input!$H$8&lt;CE1,CD30,MAX(CE16,CE25)+MIN(CE16,CE25)/List!$P$2)</f>
        <v>50000</v>
      </c>
      <c r="CF30" s="156">
        <f>IF(Input!$H$8&lt;CF1,CE30,MAX(CF16,CF25)+MIN(CF16,CF25)/List!$P$2)</f>
        <v>50000</v>
      </c>
      <c r="CG30" s="156">
        <f>IF(Input!$H$8&lt;CG1,CF30,MAX(CG16,CG25)+MIN(CG16,CG25)/List!$P$2)</f>
        <v>50000</v>
      </c>
      <c r="CH30" s="156">
        <f>IF(Input!$H$8&lt;CH1,CG30,MAX(CH16,CH25)+MIN(CH16,CH25)/List!$P$2)</f>
        <v>50000</v>
      </c>
      <c r="CI30" s="156">
        <f>IF(Input!$H$8&lt;CI1,CH30,MAX(CI16,CI25)+MIN(CI16,CI25)/List!$P$2)</f>
        <v>50000</v>
      </c>
      <c r="CJ30" s="156">
        <f>IF(Input!$H$8&lt;CJ1,CI30,MAX(CJ16,CJ25)+MIN(CJ16,CJ25)/List!$P$2)</f>
        <v>50000</v>
      </c>
      <c r="CK30" s="156">
        <f>IF(Input!$H$8&lt;CK1,CJ30,MAX(CK16,CK25)+MIN(CK16,CK25)/List!$P$2)</f>
        <v>50000</v>
      </c>
      <c r="CL30" s="156">
        <f>IF(Input!$H$8&lt;CL1,CK30,MAX(CL16,CL25)+MIN(CL16,CL25)/List!$P$2)</f>
        <v>50000</v>
      </c>
      <c r="CM30" s="156">
        <f>IF(Input!$H$8&lt;CM1,CL30,MAX(CM16,CM25)+MIN(CM16,CM25)/List!$P$2)</f>
        <v>50000</v>
      </c>
      <c r="CN30" s="156">
        <f>IF(Input!$H$8&lt;CN1,CM30,MAX(CN16,CN25)+MIN(CN16,CN25)/List!$P$2)</f>
        <v>50000</v>
      </c>
      <c r="CO30" s="156">
        <f>IF(Input!$H$8&lt;CO1,CN30,MAX(CO16,CO25)+MIN(CO16,CO25)/List!$P$2)</f>
        <v>50000</v>
      </c>
      <c r="CP30" s="156">
        <f>IF(Input!$H$8&lt;CP1,CO30,MAX(CP16,CP25)+MIN(CP16,CP25)/List!$P$2)</f>
        <v>50000</v>
      </c>
      <c r="CQ30" s="156">
        <f>IF(Input!$H$8&lt;CQ1,CP30,MAX(CQ16,CQ25)+MIN(CQ16,CQ25)/List!$P$2)</f>
        <v>50000</v>
      </c>
      <c r="CR30" s="156">
        <f>IF(Input!$H$8&lt;CR1,CQ30,MAX(CR16,CR25)+MIN(CR16,CR25)/List!$P$2)</f>
        <v>50000</v>
      </c>
      <c r="CS30" s="156">
        <f>IF(Input!$H$8&lt;CS1,CR30,MAX(CS16,CS25)+MIN(CS16,CS25)/List!$P$2)</f>
        <v>50000</v>
      </c>
      <c r="CT30" s="156">
        <f>IF(Input!$H$8&lt;CT1,CS30,MAX(CT16,CT25)+MIN(CT16,CT25)/List!$P$2)</f>
        <v>50000</v>
      </c>
      <c r="CU30" s="156">
        <f>IF(Input!$H$8&lt;CU1,CT30,MAX(CU16,CU25)+MIN(CU16,CU25)/List!$P$2)</f>
        <v>50000</v>
      </c>
      <c r="CV30" s="156">
        <f>IF(Input!$H$8&lt;CV1,CU30,MAX(CV16,CV25)+MIN(CV16,CV25)/List!$P$2)</f>
        <v>50000</v>
      </c>
      <c r="CW30" s="156">
        <f>IF(Input!$H$8&lt;CW1,CV30,MAX(CW16,CW25)+MIN(CW16,CW25)/List!$P$2)</f>
        <v>50000</v>
      </c>
      <c r="CX30" s="156">
        <f>IF(Input!$H$8&lt;CX1,CW30,MAX(CX16,CX25)+MIN(CX16,CX25)/List!$P$2)</f>
        <v>50000</v>
      </c>
      <c r="CY30" s="156">
        <f>IF(Input!$H$8&lt;CY1,CX30,MAX(CY16,CY25)+MIN(CY16,CY25)/List!$P$2)</f>
        <v>50000</v>
      </c>
      <c r="CZ30" s="156">
        <f>IF(Input!$H$8&lt;CZ1,CY30,MAX(CZ16,CZ25)+MIN(CZ16,CZ25)/List!$P$2)</f>
        <v>50000</v>
      </c>
      <c r="DA30" s="156">
        <f>IF(Input!$H$8&lt;DA1,CZ30,MAX(DA16,DA25)+MIN(DA16,DA25)/List!$P$2)</f>
        <v>50000</v>
      </c>
      <c r="DB30" s="156">
        <f>IF(Input!$H$8&lt;DB1,DA30,MAX(DB16,DB25)+MIN(DB16,DB25)/List!$P$2)</f>
        <v>50000</v>
      </c>
      <c r="DC30" s="156">
        <f>IF(Input!$H$8&lt;DC1,DB30,MAX(DC16,DC25)+MIN(DC16,DC25)/List!$P$2)</f>
        <v>50000</v>
      </c>
      <c r="DD30" s="156">
        <f>IF(Input!$H$8&lt;DD1,DC30,MAX(DD16,DD25)+MIN(DD16,DD25)/List!$P$2)</f>
        <v>50000</v>
      </c>
      <c r="DE30" s="156">
        <f>IF(Input!$H$8&lt;DE1,DD30,MAX(DE16,DE25)+MIN(DE16,DE25)/List!$P$2)</f>
        <v>50000</v>
      </c>
      <c r="DF30" s="156">
        <f>IF(Input!$H$8&lt;DF1,DE30,MAX(DF16,DF25)+MIN(DF16,DF25)/List!$P$2)</f>
        <v>50000</v>
      </c>
      <c r="DG30" s="156">
        <f>IF(Input!$H$8&lt;DG1,DF30,MAX(DG16,DG25)+MIN(DG16,DG25)/List!$P$2)</f>
        <v>50000</v>
      </c>
      <c r="DH30" s="156">
        <f>IF(Input!$H$8&lt;DH1,DG30,MAX(DH16,DH25)+MIN(DH16,DH25)/List!$P$2)</f>
        <v>50000</v>
      </c>
      <c r="DI30" s="156">
        <f>IF(Input!$H$8&lt;DI1,DH30,MAX(DI16,DI25)+MIN(DI16,DI25)/List!$P$2)</f>
        <v>50000</v>
      </c>
      <c r="DJ30" s="156">
        <f>IF(Input!$H$8&lt;DJ1,DI30,MAX(DJ16,DJ25)+MIN(DJ16,DJ25)/List!$P$2)</f>
        <v>50000</v>
      </c>
      <c r="DK30" s="156">
        <f>IF(Input!$H$8&lt;DK1,DJ30,MAX(DK16,DK25)+MIN(DK16,DK25)/List!$P$2)</f>
        <v>50000</v>
      </c>
      <c r="DL30" s="156">
        <f>IF(Input!$H$8&lt;DL1,DK30,MAX(DL16,DL25)+MIN(DL16,DL25)/List!$P$2)</f>
        <v>50000</v>
      </c>
      <c r="DM30" s="156">
        <f>IF(Input!$H$8&lt;DM1,DL30,MAX(DM16,DM25)+MIN(DM16,DM25)/List!$P$2)</f>
        <v>50000</v>
      </c>
      <c r="DN30" s="156">
        <f>IF(Input!$H$8&lt;DN1,DM30,MAX(DN16,DN25)+MIN(DN16,DN25)/List!$P$2)</f>
        <v>50000</v>
      </c>
      <c r="DO30" s="156">
        <f>IF(Input!$H$8&lt;DO1,DN30,MAX(DO16,DO25)+MIN(DO16,DO25)/List!$P$2)</f>
        <v>50000</v>
      </c>
      <c r="DP30" s="156">
        <f>IF(Input!$H$8&lt;DP1,DO30,MAX(DP16,DP25)+MIN(DP16,DP25)/List!$P$2)</f>
        <v>50000</v>
      </c>
      <c r="DQ30" s="156">
        <f>IF(Input!$H$8&lt;DQ1,DP30,MAX(DQ16,DQ25)+MIN(DQ16,DQ25)/List!$P$2)</f>
        <v>50000</v>
      </c>
      <c r="DR30" s="156">
        <f>IF(Input!$H$8&lt;DR1,DQ30,MAX(DR16,DR25)+MIN(DR16,DR25)/List!$P$2)</f>
        <v>50000</v>
      </c>
      <c r="DS30" s="156">
        <f>IF(Input!$H$8&lt;DS1,DR30,MAX(DS16,DS25)+MIN(DS16,DS25)/List!$P$2)</f>
        <v>50000</v>
      </c>
      <c r="DT30" s="156">
        <f>IF(Input!$H$8&lt;DT1,DS30,MAX(DT16,DT25)+MIN(DT16,DT25)/List!$P$2)</f>
        <v>50000</v>
      </c>
      <c r="DU30" s="156">
        <f>IF(Input!$H$8&lt;DU1,DT30,MAX(DU16,DU25)+MIN(DU16,DU25)/List!$P$2)</f>
        <v>50000</v>
      </c>
      <c r="DV30" s="156">
        <f>IF(Input!$H$8&lt;DV1,DU30,MAX(DV16,DV25)+MIN(DV16,DV25)/List!$P$2)</f>
        <v>50000</v>
      </c>
      <c r="DW30" s="156">
        <f>IF(Input!$H$8&lt;DW1,DV30,MAX(DW16,DW25)+MIN(DW16,DW25)/List!$P$2)</f>
        <v>50000</v>
      </c>
      <c r="DX30" s="156">
        <f>IF(Input!$H$8&lt;DX1,DW30,MAX(DX16,DX25)+MIN(DX16,DX25)/List!$P$2)</f>
        <v>50000</v>
      </c>
      <c r="DY30" s="156">
        <f>IF(Input!$H$8&lt;DY1,DX30,MAX(DY16,DY25)+MIN(DY16,DY25)/List!$P$2)</f>
        <v>50000</v>
      </c>
      <c r="DZ30" s="156">
        <f>IF(Input!$H$8&lt;DZ1,DY30,MAX(DZ16,DZ25)+MIN(DZ16,DZ25)/List!$P$2)</f>
        <v>50000</v>
      </c>
      <c r="EA30" s="156">
        <f>IF(Input!$H$8&lt;EA1,DZ30,MAX(EA16,EA25)+MIN(EA16,EA25)/List!$P$2)</f>
        <v>50000</v>
      </c>
      <c r="EB30" s="156">
        <f>IF(Input!$H$8&lt;EB1,EA30,MAX(EB16,EB25)+MIN(EB16,EB25)/List!$P$2)</f>
        <v>50000</v>
      </c>
      <c r="EC30" s="156">
        <f>IF(Input!$H$8&lt;EC1,EB30,MAX(EC16,EC25)+MIN(EC16,EC25)/List!$P$2)</f>
        <v>50000</v>
      </c>
      <c r="ED30" s="156">
        <f>IF(Input!$H$8&lt;ED1,EC30,MAX(ED16,ED25)+MIN(ED16,ED25)/List!$P$2)</f>
        <v>50000</v>
      </c>
      <c r="EE30" s="156">
        <f>IF(Input!$H$8&lt;EE1,ED30,MAX(EE16,EE25)+MIN(EE16,EE25)/List!$P$2)</f>
        <v>50000</v>
      </c>
      <c r="EF30" s="156">
        <f>IF(Input!$H$8&lt;EF1,EE30,MAX(EF16,EF25)+MIN(EF16,EF25)/List!$P$2)</f>
        <v>50000</v>
      </c>
      <c r="EG30" s="156">
        <f>IF(Input!$H$8&lt;EG1,EF30,MAX(EG16,EG25)+MIN(EG16,EG25)/List!$P$2)</f>
        <v>50000</v>
      </c>
      <c r="EH30" s="156">
        <f>IF(Input!$H$8&lt;EH1,EG30,MAX(EH16,EH25)+MIN(EH16,EH25)/List!$P$2)</f>
        <v>50000</v>
      </c>
      <c r="EI30" s="156">
        <f>IF(Input!$H$8&lt;EI1,EH30,MAX(EI16,EI25)+MIN(EI16,EI25)/List!$P$2)</f>
        <v>50000</v>
      </c>
      <c r="EJ30" s="156">
        <f>IF(Input!$H$8&lt;EJ1,EI30,MAX(EJ16,EJ25)+MIN(EJ16,EJ25)/List!$P$2)</f>
        <v>50000</v>
      </c>
      <c r="EK30" s="156">
        <f>IF(Input!$H$8&lt;EK1,EJ30,MAX(EK16,EK25)+MIN(EK16,EK25)/List!$P$2)</f>
        <v>50000</v>
      </c>
      <c r="EL30" s="156">
        <f>IF(Input!$H$8&lt;EL1,EK30,MAX(EL16,EL25)+MIN(EL16,EL25)/List!$P$2)</f>
        <v>50000</v>
      </c>
      <c r="EM30" s="156">
        <f>IF(Input!$H$8&lt;EM1,EL30,MAX(EM16,EM25)+MIN(EM16,EM25)/List!$P$2)</f>
        <v>50000</v>
      </c>
      <c r="EN30" s="156">
        <f>IF(Input!$H$8&lt;EN1,EM30,MAX(EN16,EN25)+MIN(EN16,EN25)/List!$P$2)</f>
        <v>50000</v>
      </c>
      <c r="EO30" s="156">
        <f>IF(Input!$H$8&lt;EO1,EN30,MAX(EO16,EO25)+MIN(EO16,EO25)/List!$P$2)</f>
        <v>50000</v>
      </c>
      <c r="EP30" s="156">
        <f>IF(Input!$H$8&lt;EP1,EO30,MAX(EP16,EP25)+MIN(EP16,EP25)/List!$P$2)</f>
        <v>50000</v>
      </c>
      <c r="EQ30" s="156">
        <f>IF(Input!$H$8&lt;EQ1,EP30,MAX(EQ16,EQ25)+MIN(EQ16,EQ25)/List!$P$2)</f>
        <v>50000</v>
      </c>
      <c r="ER30" s="156">
        <f>IF(Input!$H$8&lt;ER1,EQ30,MAX(ER16,ER25)+MIN(ER16,ER25)/List!$P$2)</f>
        <v>50000</v>
      </c>
      <c r="ES30" s="156">
        <f>IF(Input!$H$8&lt;ES1,ER30,MAX(ES16,ES25)+MIN(ES16,ES25)/List!$P$2)</f>
        <v>50000</v>
      </c>
      <c r="ET30" s="156">
        <f>IF(Input!$H$8&lt;ET1,ES30,MAX(ET16,ET25)+MIN(ET16,ET25)/List!$P$2)</f>
        <v>50000</v>
      </c>
      <c r="EU30" s="156">
        <f>IF(Input!$H$8&lt;EU1,ET30,MAX(EU16,EU25)+MIN(EU16,EU25)/List!$P$2)</f>
        <v>50000</v>
      </c>
      <c r="EV30" s="156">
        <f>IF(Input!$H$8&lt;EV1,EU30,MAX(EV16,EV25)+MIN(EV16,EV25)/List!$P$2)</f>
        <v>50000</v>
      </c>
      <c r="EW30" s="156">
        <f>IF(Input!$H$8&lt;EW1,EV30,MAX(EW16,EW25)+MIN(EW16,EW25)/List!$P$2)</f>
        <v>50000</v>
      </c>
      <c r="EX30" s="156">
        <f>IF(Input!$H$8&lt;EX1,EW30,MAX(EX16,EX25)+MIN(EX16,EX25)/List!$P$2)</f>
        <v>50000</v>
      </c>
      <c r="EY30" s="156">
        <f>IF(Input!$H$8&lt;EY1,EX30,MAX(EY16,EY25)+MIN(EY16,EY25)/List!$P$2)</f>
        <v>50000</v>
      </c>
      <c r="EZ30" s="156">
        <f>IF(Input!$H$8&lt;EZ1,EY30,MAX(EZ16,EZ25)+MIN(EZ16,EZ25)/List!$P$2)</f>
        <v>50000</v>
      </c>
      <c r="FA30" s="156">
        <f>IF(Input!$H$8&lt;FA1,EZ30,MAX(FA16,FA25)+MIN(FA16,FA25)/List!$P$2)</f>
        <v>50000</v>
      </c>
      <c r="FB30" s="156">
        <f>IF(Input!$H$8&lt;FB1,FA30,MAX(FB16,FB25)+MIN(FB16,FB25)/List!$P$2)</f>
        <v>50000</v>
      </c>
      <c r="FC30" s="156">
        <f>IF(Input!$H$8&lt;FC1,FB30,MAX(FC16,FC25)+MIN(FC16,FC25)/List!$P$2)</f>
        <v>50000</v>
      </c>
      <c r="FD30" s="156">
        <f>IF(Input!$H$8&lt;FD1,FC30,MAX(FD16,FD25)+MIN(FD16,FD25)/List!$P$2)</f>
        <v>50000</v>
      </c>
      <c r="FE30" s="156">
        <f>IF(Input!$H$8&lt;FE1,FD30,MAX(FE16,FE25)+MIN(FE16,FE25)/List!$P$2)</f>
        <v>50000</v>
      </c>
      <c r="FF30" s="156">
        <f>IF(Input!$H$8&lt;FF1,FE30,MAX(FF16,FF25)+MIN(FF16,FF25)/List!$P$2)</f>
        <v>50000</v>
      </c>
      <c r="FG30" s="156">
        <f>IF(Input!$H$8&lt;FG1,FF30,MAX(FG16,FG25)+MIN(FG16,FG25)/List!$P$2)</f>
        <v>50000</v>
      </c>
      <c r="FH30" s="156">
        <f>IF(Input!$H$8&lt;FH1,FG30,MAX(FH16,FH25)+MIN(FH16,FH25)/List!$P$2)</f>
        <v>50000</v>
      </c>
      <c r="FI30" s="156">
        <f>IF(Input!$H$8&lt;FI1,FH30,MAX(FI16,FI25)+MIN(FI16,FI25)/List!$P$2)</f>
        <v>50000</v>
      </c>
      <c r="FJ30" s="156">
        <f>IF(Input!$H$8&lt;FJ1,FI30,MAX(FJ16,FJ25)+MIN(FJ16,FJ25)/List!$P$2)</f>
        <v>50000</v>
      </c>
      <c r="FK30" s="156">
        <f>IF(Input!$H$8&lt;FK1,FJ30,MAX(FK16,FK25)+MIN(FK16,FK25)/List!$P$2)</f>
        <v>50000</v>
      </c>
      <c r="FL30" s="156">
        <f>IF(Input!$H$8&lt;FL1,FK30,MAX(FL16,FL25)+MIN(FL16,FL25)/List!$P$2)</f>
        <v>50000</v>
      </c>
      <c r="FM30" s="156">
        <f>IF(Input!$H$8&lt;FM1,FL30,MAX(FM16,FM25)+MIN(FM16,FM25)/List!$P$2)</f>
        <v>50000</v>
      </c>
      <c r="FN30" s="156">
        <f>IF(Input!$H$8&lt;FN1,FM30,MAX(FN16,FN25)+MIN(FN16,FN25)/List!$P$2)</f>
        <v>50000</v>
      </c>
      <c r="FO30" s="156">
        <f>IF(Input!$H$8&lt;FO1,FN30,MAX(FO16,FO25)+MIN(FO16,FO25)/List!$P$2)</f>
        <v>50000</v>
      </c>
      <c r="FP30" s="156">
        <f>IF(Input!$H$8&lt;FP1,FO30,MAX(FP16,FP25)+MIN(FP16,FP25)/List!$P$2)</f>
        <v>50000</v>
      </c>
      <c r="FQ30" s="156">
        <f>IF(Input!$H$8&lt;FQ1,FP30,MAX(FQ16,FQ25)+MIN(FQ16,FQ25)/List!$P$2)</f>
        <v>50000</v>
      </c>
      <c r="FR30" s="156">
        <f>IF(Input!$H$8&lt;FR1,FQ30,MAX(FR16,FR25)+MIN(FR16,FR25)/List!$P$2)</f>
        <v>50000</v>
      </c>
      <c r="FS30" s="156">
        <f>IF(Input!$H$8&lt;FS1,FR30,MAX(FS16,FS25)+MIN(FS16,FS25)/List!$P$2)</f>
        <v>50000</v>
      </c>
      <c r="FT30" s="156">
        <f>IF(Input!$H$8&lt;FT1,FS30,MAX(FT16,FT25)+MIN(FT16,FT25)/List!$P$2)</f>
        <v>50000</v>
      </c>
      <c r="FU30" s="156">
        <f>IF(Input!$H$8&lt;FU1,FT30,MAX(FU16,FU25)+MIN(FU16,FU25)/List!$P$2)</f>
        <v>50000</v>
      </c>
      <c r="FV30" s="156">
        <f>IF(Input!$H$8&lt;FV1,FU30,MAX(FV16,FV25)+MIN(FV16,FV25)/List!$P$2)</f>
        <v>50000</v>
      </c>
      <c r="FW30" s="156">
        <f>IF(Input!$H$8&lt;FW1,FV30,MAX(FW16,FW25)+MIN(FW16,FW25)/List!$P$2)</f>
        <v>50000</v>
      </c>
      <c r="FX30" s="156">
        <f>IF(Input!$H$8&lt;FX1,FW30,MAX(FX16,FX25)+MIN(FX16,FX25)/List!$P$2)</f>
        <v>50000</v>
      </c>
      <c r="FY30" s="156">
        <f>IF(Input!$H$8&lt;FY1,FX30,MAX(FY16,FY25)+MIN(FY16,FY25)/List!$P$2)</f>
        <v>50000</v>
      </c>
      <c r="FZ30" s="156">
        <f>IF(Input!$H$8&lt;FZ1,FY30,MAX(FZ16,FZ25)+MIN(FZ16,FZ25)/List!$P$2)</f>
        <v>50000</v>
      </c>
      <c r="GA30" s="156">
        <f>IF(Input!$H$8&lt;GA1,FZ30,MAX(GA16,GA25)+MIN(GA16,GA25)/List!$P$2)</f>
        <v>50000</v>
      </c>
      <c r="GB30" s="156">
        <f>IF(Input!$H$8&lt;GB1,GA30,MAX(GB16,GB25)+MIN(GB16,GB25)/List!$P$2)</f>
        <v>50000</v>
      </c>
      <c r="GC30" s="156">
        <f>IF(Input!$H$8&lt;GC1,GB30,MAX(GC16,GC25)+MIN(GC16,GC25)/List!$P$2)</f>
        <v>50000</v>
      </c>
      <c r="GD30" s="156">
        <f>IF(Input!$H$8&lt;GD1,GC30,MAX(GD16,GD25)+MIN(GD16,GD25)/List!$P$2)</f>
        <v>50000</v>
      </c>
      <c r="GE30" s="156">
        <f>IF(Input!$H$8&lt;GE1,GD30,MAX(GE16,GE25)+MIN(GE16,GE25)/List!$P$2)</f>
        <v>50000</v>
      </c>
      <c r="GF30" s="156">
        <f>IF(Input!$H$8&lt;GF1,GE30,MAX(GF16,GF25)+MIN(GF16,GF25)/List!$P$2)</f>
        <v>50000</v>
      </c>
      <c r="GG30" s="156">
        <f>IF(Input!$H$8&lt;GG1,GF30,MAX(GG16,GG25)+MIN(GG16,GG25)/List!$P$2)</f>
        <v>50000</v>
      </c>
      <c r="GH30" s="156">
        <f>IF(Input!$H$8&lt;GH1,GG30,MAX(GH16,GH25)+MIN(GH16,GH25)/List!$P$2)</f>
        <v>50000</v>
      </c>
      <c r="GI30" s="156">
        <f>IF(Input!$H$8&lt;GI1,GH30,MAX(GI16,GI25)+MIN(GI16,GI25)/List!$P$2)</f>
        <v>50000</v>
      </c>
      <c r="GJ30" s="156">
        <f>IF(Input!$H$8&lt;GJ1,GI30,MAX(GJ16,GJ25)+MIN(GJ16,GJ25)/List!$P$2)</f>
        <v>50000</v>
      </c>
      <c r="GK30" s="156">
        <f>IF(Input!$H$8&lt;GK1,GJ30,MAX(GK16,GK25)+MIN(GK16,GK25)/List!$P$2)</f>
        <v>50000</v>
      </c>
      <c r="GL30" s="156">
        <f>IF(Input!$H$8&lt;GL1,GK30,MAX(GL16,GL25)+MIN(GL16,GL25)/List!$P$2)</f>
        <v>50000</v>
      </c>
      <c r="GM30" s="156">
        <f>IF(Input!$H$8&lt;GM1,GL30,MAX(GM16,GM25)+MIN(GM16,GM25)/List!$P$2)</f>
        <v>50000</v>
      </c>
      <c r="GN30" s="156">
        <f>IF(Input!$H$8&lt;GN1,GM30,MAX(GN16,GN25)+MIN(GN16,GN25)/List!$P$2)</f>
        <v>50000</v>
      </c>
      <c r="GO30" s="156">
        <f>IF(Input!$H$8&lt;GO1,GN30,MAX(GO16,GO25)+MIN(GO16,GO25)/List!$P$2)</f>
        <v>50000</v>
      </c>
      <c r="GP30" s="156">
        <f>IF(Input!$H$8&lt;GP1,GO30,MAX(GP16,GP25)+MIN(GP16,GP25)/List!$P$2)</f>
        <v>50000</v>
      </c>
      <c r="GQ30" s="156">
        <f>IF(Input!$H$8&lt;GQ1,GP30,MAX(GQ16,GQ25)+MIN(GQ16,GQ25)/List!$P$2)</f>
        <v>50000</v>
      </c>
      <c r="GR30" s="156">
        <f>IF(Input!$H$8&lt;GR1,GQ30,MAX(GR16,GR25)+MIN(GR16,GR25)/List!$P$2)</f>
        <v>50000</v>
      </c>
      <c r="GS30" s="156">
        <f>IF(Input!$H$8&lt;GS1,GR30,MAX(GS16,GS25)+MIN(GS16,GS25)/List!$P$2)</f>
        <v>50000</v>
      </c>
      <c r="GT30" s="156">
        <f>IF(Input!$H$8&lt;GT1,GS30,MAX(GT16,GT25)+MIN(GT16,GT25)/List!$P$2)</f>
        <v>50000</v>
      </c>
      <c r="GU30" s="156">
        <f>IF(Input!$H$8&lt;GU1,GT30,MAX(GU16,GU25)+MIN(GU16,GU25)/List!$P$2)</f>
        <v>50000</v>
      </c>
      <c r="GV30" s="156">
        <f>IF(Input!$H$8&lt;GV1,GU30,MAX(GV16,GV25)+MIN(GV16,GV25)/List!$P$2)</f>
        <v>50000</v>
      </c>
      <c r="GW30" s="156">
        <f>IF(Input!$H$8&lt;GW1,GV30,MAX(GW16,GW25)+MIN(GW16,GW25)/List!$P$2)</f>
        <v>50000</v>
      </c>
      <c r="GX30" s="156">
        <f>IF(Input!$H$8&lt;GX1,GW30,MAX(GX16,GX25)+MIN(GX16,GX25)/List!$P$2)</f>
        <v>50000</v>
      </c>
      <c r="GY30" s="156">
        <f>IF(Input!$H$8&lt;GY1,GX30,MAX(GY16,GY25)+MIN(GY16,GY25)/List!$P$2)</f>
        <v>50000</v>
      </c>
      <c r="GZ30" s="156">
        <f>IF(Input!$H$8&lt;GZ1,GY30,MAX(GZ16,GZ25)+MIN(GZ16,GZ25)/List!$P$2)</f>
        <v>50000</v>
      </c>
      <c r="HA30" s="156">
        <f>IF(Input!$H$8&lt;HA1,GZ30,MAX(HA16,HA25)+MIN(HA16,HA25)/List!$P$2)</f>
        <v>50000</v>
      </c>
      <c r="HB30" s="156">
        <f>IF(Input!$H$8&lt;HB1,HA30,MAX(HB16,HB25)+MIN(HB16,HB25)/List!$P$2)</f>
        <v>50000</v>
      </c>
      <c r="HC30" s="156">
        <f>IF(Input!$H$8&lt;HC1,HB30,MAX(HC16,HC25)+MIN(HC16,HC25)/List!$P$2)</f>
        <v>50000</v>
      </c>
      <c r="HD30" s="156">
        <f>IF(Input!$H$8&lt;HD1,HC30,MAX(HD16,HD25)+MIN(HD16,HD25)/List!$P$2)</f>
        <v>50000</v>
      </c>
      <c r="HE30" s="156">
        <f>IF(Input!$H$8&lt;HE1,HD30,MAX(HE16,HE25)+MIN(HE16,HE25)/List!$P$2)</f>
        <v>50000</v>
      </c>
      <c r="HF30" s="156">
        <f>IF(Input!$H$8&lt;HF1,HE30,MAX(HF16,HF25)+MIN(HF16,HF25)/List!$P$2)</f>
        <v>50000</v>
      </c>
      <c r="HG30" s="156">
        <f>IF(Input!$H$8&lt;HG1,HF30,MAX(HG16,HG25)+MIN(HG16,HG25)/List!$P$2)</f>
        <v>50000</v>
      </c>
      <c r="HH30" s="156">
        <f>IF(Input!$H$8&lt;HH1,HG30,MAX(HH16,HH25)+MIN(HH16,HH25)/List!$P$2)</f>
        <v>50000</v>
      </c>
      <c r="HI30" s="156">
        <f>IF(Input!$H$8&lt;HI1,HH30,MAX(HI16,HI25)+MIN(HI16,HI25)/List!$P$2)</f>
        <v>50000</v>
      </c>
      <c r="HJ30" s="156">
        <f>IF(Input!$H$8&lt;HJ1,HI30,MAX(HJ16,HJ25)+MIN(HJ16,HJ25)/List!$P$2)</f>
        <v>50000</v>
      </c>
      <c r="HK30" s="156">
        <f>IF(Input!$H$8&lt;HK1,HJ30,MAX(HK16,HK25)+MIN(HK16,HK25)/List!$P$2)</f>
        <v>50000</v>
      </c>
      <c r="HL30" s="156">
        <f>IF(Input!$H$8&lt;HL1,HK30,MAX(HL16,HL25)+MIN(HL16,HL25)/List!$P$2)</f>
        <v>50000</v>
      </c>
      <c r="HM30" s="156">
        <f>IF(Input!$H$8&lt;HM1,HL30,MAX(HM16,HM25)+MIN(HM16,HM25)/List!$P$2)</f>
        <v>50000</v>
      </c>
      <c r="HN30" s="156">
        <f>IF(Input!$H$8&lt;HN1,HM30,MAX(HN16,HN25)+MIN(HN16,HN25)/List!$P$2)</f>
        <v>50000</v>
      </c>
      <c r="HO30" s="156">
        <f>IF(Input!$H$8&lt;HO1,HN30,MAX(HO16,HO25)+MIN(HO16,HO25)/List!$P$2)</f>
        <v>50000</v>
      </c>
      <c r="HP30" s="156">
        <f>IF(Input!$H$8&lt;HP1,HO30,MAX(HP16,HP25)+MIN(HP16,HP25)/List!$P$2)</f>
        <v>50000</v>
      </c>
      <c r="HQ30" s="156">
        <f>IF(Input!$H$8&lt;HQ1,HP30,MAX(HQ16,HQ25)+MIN(HQ16,HQ25)/List!$P$2)</f>
        <v>50000</v>
      </c>
      <c r="HR30" s="156">
        <f>IF(Input!$H$8&lt;HR1,HQ30,MAX(HR16,HR25)+MIN(HR16,HR25)/List!$P$2)</f>
        <v>50000</v>
      </c>
      <c r="HS30" s="156">
        <f>IF(Input!$H$8&lt;HS1,HR30,MAX(HS16,HS25)+MIN(HS16,HS25)/List!$P$2)</f>
        <v>50000</v>
      </c>
      <c r="HT30" s="156">
        <f>IF(Input!$H$8&lt;HT1,HS30,MAX(HT16,HT25)+MIN(HT16,HT25)/List!$P$2)</f>
        <v>50000</v>
      </c>
      <c r="HU30" s="156">
        <f>IF(Input!$H$8&lt;HU1,HT30,MAX(HU16,HU25)+MIN(HU16,HU25)/List!$P$2)</f>
        <v>50000</v>
      </c>
      <c r="HV30" s="156">
        <f>IF(Input!$H$8&lt;HV1,HU30,MAX(HV16,HV25)+MIN(HV16,HV25)/List!$P$2)</f>
        <v>50000</v>
      </c>
      <c r="HW30" s="156">
        <f>IF(Input!$H$8&lt;HW1,HV30,MAX(HW16,HW25)+MIN(HW16,HW25)/List!$P$2)</f>
        <v>50000</v>
      </c>
      <c r="HX30" s="156">
        <f>IF(Input!$H$8&lt;HX1,HW30,MAX(HX16,HX25)+MIN(HX16,HX25)/List!$P$2)</f>
        <v>50000</v>
      </c>
      <c r="HY30" s="156">
        <f>IF(Input!$H$8&lt;HY1,HX30,MAX(HY16,HY25)+MIN(HY16,HY25)/List!$P$2)</f>
        <v>50000</v>
      </c>
      <c r="HZ30" s="156">
        <f>IF(Input!$H$8&lt;HZ1,HY30,MAX(HZ16,HZ25)+MIN(HZ16,HZ25)/List!$P$2)</f>
        <v>50000</v>
      </c>
      <c r="IA30" s="156">
        <f>IF(Input!$H$8&lt;IA1,HZ30,MAX(IA16,IA25)+MIN(IA16,IA25)/List!$P$2)</f>
        <v>50000</v>
      </c>
      <c r="IB30" s="156">
        <f>IF(Input!$H$8&lt;IB1,IA30,MAX(IB16,IB25)+MIN(IB16,IB25)/List!$P$2)</f>
        <v>50000</v>
      </c>
      <c r="IC30" s="156">
        <f>IF(Input!$H$8&lt;IC1,IB30,MAX(IC16,IC25)+MIN(IC16,IC25)/List!$P$2)</f>
        <v>50000</v>
      </c>
      <c r="ID30" s="156">
        <f>IF(Input!$H$8&lt;ID1,IC30,MAX(ID16,ID25)+MIN(ID16,ID25)/List!$P$2)</f>
        <v>50000</v>
      </c>
      <c r="IE30" s="156">
        <f>IF(Input!$H$8&lt;IE1,ID30,MAX(IE16,IE25)+MIN(IE16,IE25)/List!$P$2)</f>
        <v>50000</v>
      </c>
      <c r="IF30" s="156">
        <f>IF(Input!$H$8&lt;IF1,IE30,MAX(IF16,IF25)+MIN(IF16,IF25)/List!$P$2)</f>
        <v>50000</v>
      </c>
      <c r="IG30" s="156">
        <f>IF(Input!$H$8&lt;IG1,IF30,MAX(IG16,IG25)+MIN(IG16,IG25)/List!$P$2)</f>
        <v>50000</v>
      </c>
      <c r="IH30" s="156">
        <f>IF(Input!$H$8&lt;IH1,IG30,MAX(IH16,IH25)+MIN(IH16,IH25)/List!$P$2)</f>
        <v>50000</v>
      </c>
      <c r="II30" s="156">
        <f>IF(Input!$H$8&lt;II1,IH30,MAX(II16,II25)+MIN(II16,II25)/List!$P$2)</f>
        <v>50000</v>
      </c>
      <c r="IJ30" s="156">
        <f>IF(Input!$H$8&lt;IJ1,II30,MAX(IJ16,IJ25)+MIN(IJ16,IJ25)/List!$P$2)</f>
        <v>50000</v>
      </c>
      <c r="IK30" s="156">
        <f>IF(Input!$H$8&lt;IK1,IJ30,MAX(IK16,IK25)+MIN(IK16,IK25)/List!$P$2)</f>
        <v>50000</v>
      </c>
      <c r="IL30" s="156">
        <f>IF(Input!$H$8&lt;IL1,IK30,MAX(IL16,IL25)+MIN(IL16,IL25)/List!$P$2)</f>
        <v>50000</v>
      </c>
      <c r="IM30" s="156">
        <f>IF(Input!$H$8&lt;IM1,IL30,MAX(IM16,IM25)+MIN(IM16,IM25)/List!$P$2)</f>
        <v>50000</v>
      </c>
      <c r="IN30" s="156">
        <f>IF(Input!$H$8&lt;IN1,IM30,MAX(IN16,IN25)+MIN(IN16,IN25)/List!$P$2)</f>
        <v>50000</v>
      </c>
      <c r="IO30" s="156">
        <f>IF(Input!$H$8&lt;IO1,IN30,MAX(IO16,IO25)+MIN(IO16,IO25)/List!$P$2)</f>
        <v>50000</v>
      </c>
      <c r="IP30" s="156">
        <f>IF(Input!$H$8&lt;IP1,IO30,MAX(IP16,IP25)+MIN(IP16,IP25)/List!$P$2)</f>
        <v>50000</v>
      </c>
      <c r="IQ30" s="156">
        <f>IF(Input!$H$8&lt;IQ1,IP30,MAX(IQ16,IQ25)+MIN(IQ16,IQ25)/List!$P$2)</f>
        <v>50000</v>
      </c>
      <c r="IR30" s="156">
        <f>IF(Input!$H$8&lt;IR1,IQ30,MAX(IR16,IR25)+MIN(IR16,IR25)/List!$P$2)</f>
        <v>50000</v>
      </c>
      <c r="IS30" s="156">
        <f>IF(Input!$H$8&lt;IS1,IR30,MAX(IS16,IS25)+MIN(IS16,IS25)/List!$P$2)</f>
        <v>50000</v>
      </c>
      <c r="IT30" s="156">
        <f>IF(Input!$H$8&lt;IT1,IS30,MAX(IT16,IT25)+MIN(IT16,IT25)/List!$P$2)</f>
        <v>50000</v>
      </c>
      <c r="IU30" s="156">
        <f>IF(Input!$H$8&lt;IU1,IT30,MAX(IU16,IU25)+MIN(IU16,IU25)/List!$P$2)</f>
        <v>50000</v>
      </c>
      <c r="IV30" s="156">
        <f>IF(Input!$H$8&lt;IV1,IU30,MAX(IV16,IV25)+MIN(IV16,IV25)/List!$P$2)</f>
        <v>50000</v>
      </c>
      <c r="IW30" s="156">
        <f>IF(Input!$H$8&lt;IW1,IV30,MAX(IW16,IW25)+MIN(IW16,IW25)/List!$P$2)</f>
        <v>50000</v>
      </c>
      <c r="IX30" s="156">
        <f>IF(Input!$H$8&lt;IX1,IW30,MAX(IX16,IX25)+MIN(IX16,IX25)/List!$P$2)</f>
        <v>50000</v>
      </c>
      <c r="IY30" s="156">
        <f>IF(Input!$H$8&lt;IY1,IX30,MAX(IY16,IY25)+MIN(IY16,IY25)/List!$P$2)</f>
        <v>50000</v>
      </c>
      <c r="IZ30" s="156">
        <f>IF(Input!$H$8&lt;IZ1,IY30,MAX(IZ16,IZ25)+MIN(IZ16,IZ25)/List!$P$2)</f>
        <v>50000</v>
      </c>
      <c r="JA30" s="156">
        <f>IF(Input!$H$8&lt;JA1,IZ30,MAX(JA16,JA25)+MIN(JA16,JA25)/List!$P$2)</f>
        <v>50000</v>
      </c>
      <c r="JB30" s="156">
        <f>IF(Input!$H$8&lt;JB1,JA30,MAX(JB16,JB25)+MIN(JB16,JB25)/List!$P$2)</f>
        <v>50000</v>
      </c>
      <c r="JC30" s="156">
        <f>IF(Input!$H$8&lt;JC1,JB30,MAX(JC16,JC25)+MIN(JC16,JC25)/List!$P$2)</f>
        <v>50000</v>
      </c>
      <c r="JD30" s="156">
        <f>IF(Input!$H$8&lt;JD1,JC30,MAX(JD16,JD25)+MIN(JD16,JD25)/List!$P$2)</f>
        <v>50000</v>
      </c>
      <c r="JE30" s="156">
        <f>IF(Input!$H$8&lt;JE1,JD30,MAX(JE16,JE25)+MIN(JE16,JE25)/List!$P$2)</f>
        <v>50000</v>
      </c>
      <c r="JF30" s="156">
        <f>IF(Input!$H$8&lt;JF1,JE30,MAX(JF16,JF25)+MIN(JF16,JF25)/List!$P$2)</f>
        <v>50000</v>
      </c>
      <c r="JG30" s="156">
        <f>IF(Input!$H$8&lt;JG1,JF30,MAX(JG16,JG25)+MIN(JG16,JG25)/List!$P$2)</f>
        <v>50000</v>
      </c>
      <c r="JH30" s="156">
        <f>IF(Input!$H$8&lt;JH1,JG30,MAX(JH16,JH25)+MIN(JH16,JH25)/List!$P$2)</f>
        <v>50000</v>
      </c>
      <c r="JI30" s="156">
        <f>IF(Input!$H$8&lt;JI1,JH30,MAX(JI16,JI25)+MIN(JI16,JI25)/List!$P$2)</f>
        <v>50000</v>
      </c>
      <c r="JJ30" s="156">
        <f>IF(Input!$H$8&lt;JJ1,JI30,MAX(JJ16,JJ25)+MIN(JJ16,JJ25)/List!$P$2)</f>
        <v>50000</v>
      </c>
      <c r="JK30" s="156">
        <f>IF(Input!$H$8&lt;JK1,JJ30,MAX(JK16,JK25)+MIN(JK16,JK25)/List!$P$2)</f>
        <v>50000</v>
      </c>
      <c r="JL30" s="156">
        <f>IF(Input!$H$8&lt;JL1,JK30,MAX(JL16,JL25)+MIN(JL16,JL25)/List!$P$2)</f>
        <v>50000</v>
      </c>
      <c r="JM30" s="156">
        <f>IF(Input!$H$8&lt;JM1,JL30,MAX(JM16,JM25)+MIN(JM16,JM25)/List!$P$2)</f>
        <v>50000</v>
      </c>
      <c r="JN30" s="156">
        <f>IF(Input!$H$8&lt;JN1,JM30,MAX(JN16,JN25)+MIN(JN16,JN25)/List!$P$2)</f>
        <v>50000</v>
      </c>
      <c r="JO30" s="156">
        <f>IF(Input!$H$8&lt;JO1,JN30,MAX(JO16,JO25)+MIN(JO16,JO25)/List!$P$2)</f>
        <v>50000</v>
      </c>
      <c r="JP30" s="156">
        <f>IF(Input!$H$8&lt;JP1,JO30,MAX(JP16,JP25)+MIN(JP16,JP25)/List!$P$2)</f>
        <v>50000</v>
      </c>
      <c r="JQ30" s="156">
        <f>IF(Input!$H$8&lt;JQ1,JP30,MAX(JQ16,JQ25)+MIN(JQ16,JQ25)/List!$P$2)</f>
        <v>50000</v>
      </c>
      <c r="JR30" s="156">
        <f>IF(Input!$H$8&lt;JR1,JQ30,MAX(JR16,JR25)+MIN(JR16,JR25)/List!$P$2)</f>
        <v>50000</v>
      </c>
      <c r="JS30" s="156">
        <f>IF(Input!$H$8&lt;JS1,JR30,MAX(JS16,JS25)+MIN(JS16,JS25)/List!$P$2)</f>
        <v>50000</v>
      </c>
      <c r="JT30" s="156">
        <f>IF(Input!$H$8&lt;JT1,JS30,MAX(JT16,JT25)+MIN(JT16,JT25)/List!$P$2)</f>
        <v>50000</v>
      </c>
      <c r="JU30" s="156">
        <f>IF(Input!$H$8&lt;JU1,JT30,MAX(JU16,JU25)+MIN(JU16,JU25)/List!$P$2)</f>
        <v>50000</v>
      </c>
      <c r="JV30" s="156">
        <f>IF(Input!$H$8&lt;JV1,JU30,MAX(JV16,JV25)+MIN(JV16,JV25)/List!$P$2)</f>
        <v>50000</v>
      </c>
      <c r="JW30" s="156">
        <f>IF(Input!$H$8&lt;JW1,JV30,MAX(JW16,JW25)+MIN(JW16,JW25)/List!$P$2)</f>
        <v>50000</v>
      </c>
      <c r="JX30" s="156">
        <f>IF(Input!$H$8&lt;JX1,JW30,MAX(JX16,JX25)+MIN(JX16,JX25)/List!$P$2)</f>
        <v>50000</v>
      </c>
      <c r="JY30" s="156">
        <f>IF(Input!$H$8&lt;JY1,JX30,MAX(JY16,JY25)+MIN(JY16,JY25)/List!$P$2)</f>
        <v>50000</v>
      </c>
      <c r="JZ30" s="156">
        <f>IF(Input!$H$8&lt;JZ1,JY30,MAX(JZ16,JZ25)+MIN(JZ16,JZ25)/List!$P$2)</f>
        <v>50000</v>
      </c>
      <c r="KA30" s="156">
        <f>IF(Input!$H$8&lt;KA1,JZ30,MAX(KA16,KA25)+MIN(KA16,KA25)/List!$P$2)</f>
        <v>50000</v>
      </c>
      <c r="KB30" s="156">
        <f>IF(Input!$H$8&lt;KB1,KA30,MAX(KB16,KB25)+MIN(KB16,KB25)/List!$P$2)</f>
        <v>50000</v>
      </c>
      <c r="KC30" s="156">
        <f>IF(Input!$H$8&lt;KC1,KB30,MAX(KC16,KC25)+MIN(KC16,KC25)/List!$P$2)</f>
        <v>50000</v>
      </c>
      <c r="KD30" s="156">
        <f>IF(Input!$H$8&lt;KD1,KC30,MAX(KD16,KD25)+MIN(KD16,KD25)/List!$P$2)</f>
        <v>50000</v>
      </c>
      <c r="KE30" s="156">
        <f>IF(Input!$H$8&lt;KE1,KD30,MAX(KE16,KE25)+MIN(KE16,KE25)/List!$P$2)</f>
        <v>50000</v>
      </c>
      <c r="KF30" s="156">
        <f>IF(Input!$H$8&lt;KF1,KE30,MAX(KF16,KF25)+MIN(KF16,KF25)/List!$P$2)</f>
        <v>50000</v>
      </c>
      <c r="KG30" s="156">
        <f>IF(Input!$H$8&lt;KG1,KF30,MAX(KG16,KG25)+MIN(KG16,KG25)/List!$P$2)</f>
        <v>50000</v>
      </c>
      <c r="KH30" s="156">
        <f>IF(Input!$H$8&lt;KH1,KG30,MAX(KH16,KH25)+MIN(KH16,KH25)/List!$P$2)</f>
        <v>50000</v>
      </c>
      <c r="KI30" s="156">
        <f>IF(Input!$H$8&lt;KI1,KH30,MAX(KI16,KI25)+MIN(KI16,KI25)/List!$P$2)</f>
        <v>50000</v>
      </c>
      <c r="KJ30" s="156">
        <f>IF(Input!$H$8&lt;KJ1,KI30,MAX(KJ16,KJ25)+MIN(KJ16,KJ25)/List!$P$2)</f>
        <v>50000</v>
      </c>
      <c r="KK30" s="156">
        <f>IF(Input!$H$8&lt;KK1,KJ30,MAX(KK16,KK25)+MIN(KK16,KK25)/List!$P$2)</f>
        <v>50000</v>
      </c>
      <c r="KL30" s="156">
        <f>IF(Input!$H$8&lt;KL1,KK30,MAX(KL16,KL25)+MIN(KL16,KL25)/List!$P$2)</f>
        <v>50000</v>
      </c>
      <c r="KM30" s="156">
        <f>IF(Input!$H$8&lt;KM1,KL30,MAX(KM16,KM25)+MIN(KM16,KM25)/List!$P$2)</f>
        <v>50000</v>
      </c>
      <c r="KN30" s="156">
        <f>IF(Input!$H$8&lt;KN1,KM30,MAX(KN16,KN25)+MIN(KN16,KN25)/List!$P$2)</f>
        <v>50000</v>
      </c>
      <c r="KO30" s="156">
        <f>IF(Input!$H$8&lt;KO1,KN30,MAX(KO16,KO25)+MIN(KO16,KO25)/List!$P$2)</f>
        <v>50000</v>
      </c>
      <c r="KP30" s="156">
        <f>IF(Input!$H$8&lt;KP1,KO30,MAX(KP16,KP25)+MIN(KP16,KP25)/List!$P$2)</f>
        <v>50000</v>
      </c>
      <c r="KQ30" s="156">
        <f>IF(Input!$H$8&lt;KQ1,KP30,MAX(KQ16,KQ25)+MIN(KQ16,KQ25)/List!$P$2)</f>
        <v>50000</v>
      </c>
      <c r="KR30" s="156">
        <f>IF(Input!$H$8&lt;KR1,KQ30,MAX(KR16,KR25)+MIN(KR16,KR25)/List!$P$2)</f>
        <v>50000</v>
      </c>
      <c r="KS30" s="156">
        <f>IF(Input!$H$8&lt;KS1,KR30,MAX(KS16,KS25)+MIN(KS16,KS25)/List!$P$2)</f>
        <v>50000</v>
      </c>
      <c r="KT30" s="156">
        <f>IF(Input!$H$8&lt;KT1,KS30,MAX(KT16,KT25)+MIN(KT16,KT25)/List!$P$2)</f>
        <v>50000</v>
      </c>
      <c r="KU30" s="156">
        <f>IF(Input!$H$8&lt;KU1,KT30,MAX(KU16,KU25)+MIN(KU16,KU25)/List!$P$2)</f>
        <v>50000</v>
      </c>
      <c r="KV30" s="156">
        <f>IF(Input!$H$8&lt;KV1,KU30,MAX(KV16,KV25)+MIN(KV16,KV25)/List!$P$2)</f>
        <v>50000</v>
      </c>
      <c r="KW30" s="156">
        <f>IF(Input!$H$8&lt;KW1,KV30,MAX(KW16,KW25)+MIN(KW16,KW25)/List!$P$2)</f>
        <v>50000</v>
      </c>
      <c r="KX30" s="156">
        <f>IF(Input!$H$8&lt;KX1,KW30,MAX(KX16,KX25)+MIN(KX16,KX25)/List!$P$2)</f>
        <v>50000</v>
      </c>
      <c r="KY30" s="156">
        <f>IF(Input!$H$8&lt;KY1,KX30,MAX(KY16,KY25)+MIN(KY16,KY25)/List!$P$2)</f>
        <v>50000</v>
      </c>
      <c r="KZ30" s="156">
        <f>IF(Input!$H$8&lt;KZ1,KY30,MAX(KZ16,KZ25)+MIN(KZ16,KZ25)/List!$P$2)</f>
        <v>50000</v>
      </c>
      <c r="LA30" s="156">
        <f>IF(Input!$H$8&lt;LA1,KZ30,MAX(LA16,LA25)+MIN(LA16,LA25)/List!$P$2)</f>
        <v>50000</v>
      </c>
      <c r="LB30" s="156">
        <f>IF(Input!$H$8&lt;LB1,LA30,MAX(LB16,LB25)+MIN(LB16,LB25)/List!$P$2)</f>
        <v>50000</v>
      </c>
      <c r="LC30" s="156">
        <f>IF(Input!$H$8&lt;LC1,LB30,MAX(LC16,LC25)+MIN(LC16,LC25)/List!$P$2)</f>
        <v>50000</v>
      </c>
      <c r="LD30" s="156">
        <f>IF(Input!$H$8&lt;LD1,LC30,MAX(LD16,LD25)+MIN(LD16,LD25)/List!$P$2)</f>
        <v>50000</v>
      </c>
      <c r="LE30" s="156">
        <f>IF(Input!$H$8&lt;LE1,LD30,MAX(LE16,LE25)+MIN(LE16,LE25)/List!$P$2)</f>
        <v>50000</v>
      </c>
      <c r="LF30" s="156">
        <f>IF(Input!$H$8&lt;LF1,LE30,MAX(LF16,LF25)+MIN(LF16,LF25)/List!$P$2)</f>
        <v>50000</v>
      </c>
      <c r="LG30" s="156">
        <f>IF(Input!$H$8&lt;LG1,LF30,MAX(LG16,LG25)+MIN(LG16,LG25)/List!$P$2)</f>
        <v>50000</v>
      </c>
      <c r="LH30" s="156">
        <f>IF(Input!$H$8&lt;LH1,LG30,MAX(LH16,LH25)+MIN(LH16,LH25)/List!$P$2)</f>
        <v>50000</v>
      </c>
      <c r="LI30" s="156">
        <f>IF(Input!$H$8&lt;LI1,LH30,MAX(LI16,LI25)+MIN(LI16,LI25)/List!$P$2)</f>
        <v>50000</v>
      </c>
      <c r="LJ30" s="156">
        <f>IF(Input!$H$8&lt;LJ1,LI30,MAX(LJ16,LJ25)+MIN(LJ16,LJ25)/List!$P$2)</f>
        <v>50000</v>
      </c>
      <c r="LK30" s="156">
        <f>IF(Input!$H$8&lt;LK1,LJ30,MAX(LK16,LK25)+MIN(LK16,LK25)/List!$P$2)</f>
        <v>50000</v>
      </c>
      <c r="LL30" s="156">
        <f>IF(Input!$H$8&lt;LL1,LK30,MAX(LL16,LL25)+MIN(LL16,LL25)/List!$P$2)</f>
        <v>50000</v>
      </c>
      <c r="LM30" s="156">
        <f>IF(Input!$H$8&lt;LM1,LL30,MAX(LM16,LM25)+MIN(LM16,LM25)/List!$P$2)</f>
        <v>50000</v>
      </c>
      <c r="LN30" s="156">
        <f>IF(Input!$H$8&lt;LN1,LM30,MAX(LN16,LN25)+MIN(LN16,LN25)/List!$P$2)</f>
        <v>50000</v>
      </c>
      <c r="LO30" s="156">
        <f>IF(Input!$H$8&lt;LO1,LN30,MAX(LO16,LO25)+MIN(LO16,LO25)/List!$P$2)</f>
        <v>50000</v>
      </c>
      <c r="LP30" s="156">
        <f>IF(Input!$H$8&lt;LP1,LO30,MAX(LP16,LP25)+MIN(LP16,LP25)/List!$P$2)</f>
        <v>50000</v>
      </c>
      <c r="LQ30" s="156">
        <f>IF(Input!$H$8&lt;LQ1,LP30,MAX(LQ16,LQ25)+MIN(LQ16,LQ25)/List!$P$2)</f>
        <v>50000</v>
      </c>
      <c r="LR30" s="156">
        <f>IF(Input!$H$8&lt;LR1,LQ30,MAX(LR16,LR25)+MIN(LR16,LR25)/List!$P$2)</f>
        <v>50000</v>
      </c>
      <c r="LS30" s="156">
        <f>IF(Input!$H$8&lt;LS1,LR30,MAX(LS16,LS25)+MIN(LS16,LS25)/List!$P$2)</f>
        <v>50000</v>
      </c>
      <c r="LT30" s="156">
        <f>IF(Input!$H$8&lt;LT1,LS30,MAX(LT16,LT25)+MIN(LT16,LT25)/List!$P$2)</f>
        <v>50000</v>
      </c>
      <c r="LU30" s="156">
        <f>IF(Input!$H$8&lt;LU1,LT30,MAX(LU16,LU25)+MIN(LU16,LU25)/List!$P$2)</f>
        <v>50000</v>
      </c>
      <c r="LV30" s="156">
        <f>IF(Input!$H$8&lt;LV1,LU30,MAX(LV16,LV25)+MIN(LV16,LV25)/List!$P$2)</f>
        <v>50000</v>
      </c>
      <c r="LW30" s="156">
        <f>IF(Input!$H$8&lt;LW1,LV30,MAX(LW16,LW25)+MIN(LW16,LW25)/List!$P$2)</f>
        <v>50000</v>
      </c>
      <c r="LX30" s="156">
        <f>IF(Input!$H$8&lt;LX1,LW30,MAX(LX16,LX25)+MIN(LX16,LX25)/List!$P$2)</f>
        <v>50000</v>
      </c>
      <c r="LY30" s="156">
        <f>IF(Input!$H$8&lt;LY1,LX30,MAX(LY16,LY25)+MIN(LY16,LY25)/List!$P$2)</f>
        <v>50000</v>
      </c>
      <c r="LZ30" s="156">
        <f>IF(Input!$H$8&lt;LZ1,LY30,MAX(LZ16,LZ25)+MIN(LZ16,LZ25)/List!$P$2)</f>
        <v>50000</v>
      </c>
      <c r="MA30" s="156">
        <f>IF(Input!$H$8&lt;MA1,LZ30,MAX(MA16,MA25)+MIN(MA16,MA25)/List!$P$2)</f>
        <v>50000</v>
      </c>
      <c r="MB30" s="156">
        <f>IF(Input!$H$8&lt;MB1,MA30,MAX(MB16,MB25)+MIN(MB16,MB25)/List!$P$2)</f>
        <v>50000</v>
      </c>
      <c r="MC30" s="156">
        <f>IF(Input!$H$8&lt;MC1,MB30,MAX(MC16,MC25)+MIN(MC16,MC25)/List!$P$2)</f>
        <v>50000</v>
      </c>
      <c r="MD30" s="156">
        <f>IF(Input!$H$8&lt;MD1,MC30,MAX(MD16,MD25)+MIN(MD16,MD25)/List!$P$2)</f>
        <v>50000</v>
      </c>
      <c r="ME30" s="156">
        <f>IF(Input!$H$8&lt;ME1,MD30,MAX(ME16,ME25)+MIN(ME16,ME25)/List!$P$2)</f>
        <v>50000</v>
      </c>
      <c r="MF30" s="156">
        <f>IF(Input!$H$8&lt;MF1,ME30,MAX(MF16,MF25)+MIN(MF16,MF25)/List!$P$2)</f>
        <v>50000</v>
      </c>
      <c r="MG30" s="156">
        <f>IF(Input!$H$8&lt;MG1,MF30,MAX(MG16,MG25)+MIN(MG16,MG25)/List!$P$2)</f>
        <v>50000</v>
      </c>
      <c r="MH30" s="156">
        <f>IF(Input!$H$8&lt;MH1,MG30,MAX(MH16,MH25)+MIN(MH16,MH25)/List!$P$2)</f>
        <v>50000</v>
      </c>
      <c r="MI30" s="156">
        <f>IF(Input!$H$8&lt;MI1,MH30,MAX(MI16,MI25)+MIN(MI16,MI25)/List!$P$2)</f>
        <v>50000</v>
      </c>
      <c r="MJ30" s="156">
        <f>IF(Input!$H$8&lt;MJ1,MI30,MAX(MJ16,MJ25)+MIN(MJ16,MJ25)/List!$P$2)</f>
        <v>50000</v>
      </c>
      <c r="MK30" s="156">
        <f>IF(Input!$H$8&lt;MK1,MJ30,MAX(MK16,MK25)+MIN(MK16,MK25)/List!$P$2)</f>
        <v>50000</v>
      </c>
      <c r="ML30" s="156">
        <f>IF(Input!$H$8&lt;ML1,MK30,MAX(ML16,ML25)+MIN(ML16,ML25)/List!$P$2)</f>
        <v>50000</v>
      </c>
      <c r="MM30" s="156">
        <f>IF(Input!$H$8&lt;MM1,ML30,MAX(MM16,MM25)+MIN(MM16,MM25)/List!$P$2)</f>
        <v>50000</v>
      </c>
      <c r="MN30" s="156">
        <f>IF(Input!$H$8&lt;MN1,MM30,MAX(MN16,MN25)+MIN(MN16,MN25)/List!$P$2)</f>
        <v>50000</v>
      </c>
      <c r="MO30" s="156">
        <f>IF(Input!$H$8&lt;MO1,MN30,MAX(MO16,MO25)+MIN(MO16,MO25)/List!$P$2)</f>
        <v>50000</v>
      </c>
      <c r="MP30" s="156">
        <f>IF(Input!$H$8&lt;MP1,MO30,MAX(MP16,MP25)+MIN(MP16,MP25)/List!$P$2)</f>
        <v>50000</v>
      </c>
      <c r="MQ30" s="156">
        <f>IF(Input!$H$8&lt;MQ1,MP30,MAX(MQ16,MQ25)+MIN(MQ16,MQ25)/List!$P$2)</f>
        <v>50000</v>
      </c>
      <c r="MR30" s="156">
        <f>IF(Input!$H$8&lt;MR1,MQ30,MAX(MR16,MR25)+MIN(MR16,MR25)/List!$P$2)</f>
        <v>50000</v>
      </c>
      <c r="MS30" s="156">
        <f>IF(Input!$H$8&lt;MS1,MR30,MAX(MS16,MS25)+MIN(MS16,MS25)/List!$P$2)</f>
        <v>50000</v>
      </c>
      <c r="MT30" s="156">
        <f>IF(Input!$H$8&lt;MT1,MS30,MAX(MT16,MT25)+MIN(MT16,MT25)/List!$P$2)</f>
        <v>50000</v>
      </c>
      <c r="MU30" s="156">
        <f>IF(Input!$H$8&lt;MU1,MT30,MAX(MU16,MU25)+MIN(MU16,MU25)/List!$P$2)</f>
        <v>50000</v>
      </c>
      <c r="MV30" s="156">
        <f>IF(Input!$H$8&lt;MV1,MU30,MAX(MV16,MV25)+MIN(MV16,MV25)/List!$P$2)</f>
        <v>50000</v>
      </c>
      <c r="MW30" s="156">
        <f>IF(Input!$H$8&lt;MW1,MV30,MAX(MW16,MW25)+MIN(MW16,MW25)/List!$P$2)</f>
        <v>50000</v>
      </c>
      <c r="MX30" s="156">
        <f>IF(Input!$H$8&lt;MX1,MW30,MAX(MX16,MX25)+MIN(MX16,MX25)/List!$P$2)</f>
        <v>50000</v>
      </c>
      <c r="MY30" s="156">
        <f>IF(Input!$H$8&lt;MY1,MX30,MAX(MY16,MY25)+MIN(MY16,MY25)/List!$P$2)</f>
        <v>50000</v>
      </c>
      <c r="MZ30" s="156">
        <f>IF(Input!$H$8&lt;MZ1,MY30,MAX(MZ16,MZ25)+MIN(MZ16,MZ25)/List!$P$2)</f>
        <v>50000</v>
      </c>
    </row>
    <row r="31" spans="1:364" hidden="1" outlineLevel="1" x14ac:dyDescent="0.2">
      <c r="A31" s="1"/>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row>
    <row r="32" spans="1:364" s="19" customFormat="1" collapsed="1" x14ac:dyDescent="0.2">
      <c r="A32" s="1" t="s">
        <v>48</v>
      </c>
      <c r="B32" s="20" t="s">
        <v>1</v>
      </c>
      <c r="C32" s="35">
        <f>Input!M47</f>
        <v>0.05</v>
      </c>
      <c r="D32" s="18"/>
      <c r="E32" s="36">
        <f>$C$32</f>
        <v>0.05</v>
      </c>
      <c r="F32" s="36">
        <f t="shared" ref="F32:BQ32" si="15">$C$32</f>
        <v>0.05</v>
      </c>
      <c r="G32" s="36">
        <f t="shared" si="15"/>
        <v>0.05</v>
      </c>
      <c r="H32" s="36">
        <f t="shared" si="15"/>
        <v>0.05</v>
      </c>
      <c r="I32" s="36">
        <f t="shared" si="15"/>
        <v>0.05</v>
      </c>
      <c r="J32" s="36">
        <f t="shared" si="15"/>
        <v>0.05</v>
      </c>
      <c r="K32" s="36">
        <f t="shared" si="15"/>
        <v>0.05</v>
      </c>
      <c r="L32" s="36">
        <f t="shared" si="15"/>
        <v>0.05</v>
      </c>
      <c r="M32" s="36">
        <f t="shared" si="15"/>
        <v>0.05</v>
      </c>
      <c r="N32" s="36">
        <f t="shared" si="15"/>
        <v>0.05</v>
      </c>
      <c r="O32" s="36">
        <f t="shared" si="15"/>
        <v>0.05</v>
      </c>
      <c r="P32" s="36">
        <f t="shared" si="15"/>
        <v>0.05</v>
      </c>
      <c r="Q32" s="36">
        <f t="shared" si="15"/>
        <v>0.05</v>
      </c>
      <c r="R32" s="36">
        <f t="shared" si="15"/>
        <v>0.05</v>
      </c>
      <c r="S32" s="36">
        <f t="shared" si="15"/>
        <v>0.05</v>
      </c>
      <c r="T32" s="36">
        <f t="shared" si="15"/>
        <v>0.05</v>
      </c>
      <c r="U32" s="36">
        <f t="shared" si="15"/>
        <v>0.05</v>
      </c>
      <c r="V32" s="36">
        <f t="shared" si="15"/>
        <v>0.05</v>
      </c>
      <c r="W32" s="36">
        <f t="shared" si="15"/>
        <v>0.05</v>
      </c>
      <c r="X32" s="36">
        <f t="shared" si="15"/>
        <v>0.05</v>
      </c>
      <c r="Y32" s="36">
        <f t="shared" si="15"/>
        <v>0.05</v>
      </c>
      <c r="Z32" s="36">
        <f t="shared" si="15"/>
        <v>0.05</v>
      </c>
      <c r="AA32" s="36">
        <f t="shared" si="15"/>
        <v>0.05</v>
      </c>
      <c r="AB32" s="36">
        <f t="shared" si="15"/>
        <v>0.05</v>
      </c>
      <c r="AC32" s="36">
        <f t="shared" si="15"/>
        <v>0.05</v>
      </c>
      <c r="AD32" s="36">
        <f t="shared" si="15"/>
        <v>0.05</v>
      </c>
      <c r="AE32" s="36">
        <f t="shared" si="15"/>
        <v>0.05</v>
      </c>
      <c r="AF32" s="36">
        <f t="shared" si="15"/>
        <v>0.05</v>
      </c>
      <c r="AG32" s="36">
        <f t="shared" si="15"/>
        <v>0.05</v>
      </c>
      <c r="AH32" s="36">
        <f t="shared" si="15"/>
        <v>0.05</v>
      </c>
      <c r="AI32" s="36">
        <f t="shared" si="15"/>
        <v>0.05</v>
      </c>
      <c r="AJ32" s="36">
        <f t="shared" si="15"/>
        <v>0.05</v>
      </c>
      <c r="AK32" s="36">
        <f t="shared" si="15"/>
        <v>0.05</v>
      </c>
      <c r="AL32" s="36">
        <f t="shared" si="15"/>
        <v>0.05</v>
      </c>
      <c r="AM32" s="36">
        <f t="shared" si="15"/>
        <v>0.05</v>
      </c>
      <c r="AN32" s="36">
        <f t="shared" si="15"/>
        <v>0.05</v>
      </c>
      <c r="AO32" s="36">
        <f t="shared" si="15"/>
        <v>0.05</v>
      </c>
      <c r="AP32" s="36">
        <f t="shared" si="15"/>
        <v>0.05</v>
      </c>
      <c r="AQ32" s="36">
        <f t="shared" si="15"/>
        <v>0.05</v>
      </c>
      <c r="AR32" s="36">
        <f t="shared" si="15"/>
        <v>0.05</v>
      </c>
      <c r="AS32" s="36">
        <f t="shared" si="15"/>
        <v>0.05</v>
      </c>
      <c r="AT32" s="36">
        <f t="shared" si="15"/>
        <v>0.05</v>
      </c>
      <c r="AU32" s="36">
        <f t="shared" si="15"/>
        <v>0.05</v>
      </c>
      <c r="AV32" s="36">
        <f t="shared" si="15"/>
        <v>0.05</v>
      </c>
      <c r="AW32" s="36">
        <f t="shared" si="15"/>
        <v>0.05</v>
      </c>
      <c r="AX32" s="36">
        <f t="shared" si="15"/>
        <v>0.05</v>
      </c>
      <c r="AY32" s="36">
        <f t="shared" si="15"/>
        <v>0.05</v>
      </c>
      <c r="AZ32" s="36">
        <f t="shared" si="15"/>
        <v>0.05</v>
      </c>
      <c r="BA32" s="36">
        <f t="shared" si="15"/>
        <v>0.05</v>
      </c>
      <c r="BB32" s="36">
        <f t="shared" si="15"/>
        <v>0.05</v>
      </c>
      <c r="BC32" s="36">
        <f t="shared" si="15"/>
        <v>0.05</v>
      </c>
      <c r="BD32" s="36">
        <f t="shared" si="15"/>
        <v>0.05</v>
      </c>
      <c r="BE32" s="36">
        <f t="shared" si="15"/>
        <v>0.05</v>
      </c>
      <c r="BF32" s="36">
        <f t="shared" si="15"/>
        <v>0.05</v>
      </c>
      <c r="BG32" s="36">
        <f t="shared" si="15"/>
        <v>0.05</v>
      </c>
      <c r="BH32" s="36">
        <f t="shared" si="15"/>
        <v>0.05</v>
      </c>
      <c r="BI32" s="36">
        <f t="shared" si="15"/>
        <v>0.05</v>
      </c>
      <c r="BJ32" s="36">
        <f t="shared" si="15"/>
        <v>0.05</v>
      </c>
      <c r="BK32" s="36">
        <f t="shared" si="15"/>
        <v>0.05</v>
      </c>
      <c r="BL32" s="36">
        <f t="shared" si="15"/>
        <v>0.05</v>
      </c>
      <c r="BM32" s="36">
        <f t="shared" si="15"/>
        <v>0.05</v>
      </c>
      <c r="BN32" s="36">
        <f t="shared" si="15"/>
        <v>0.05</v>
      </c>
      <c r="BO32" s="36">
        <f t="shared" si="15"/>
        <v>0.05</v>
      </c>
      <c r="BP32" s="36">
        <f t="shared" si="15"/>
        <v>0.05</v>
      </c>
      <c r="BQ32" s="36">
        <f t="shared" si="15"/>
        <v>0.05</v>
      </c>
      <c r="BR32" s="36">
        <f t="shared" ref="BR32:EC32" si="16">$C$32</f>
        <v>0.05</v>
      </c>
      <c r="BS32" s="36">
        <f t="shared" si="16"/>
        <v>0.05</v>
      </c>
      <c r="BT32" s="36">
        <f t="shared" si="16"/>
        <v>0.05</v>
      </c>
      <c r="BU32" s="36">
        <f t="shared" si="16"/>
        <v>0.05</v>
      </c>
      <c r="BV32" s="36">
        <f t="shared" si="16"/>
        <v>0.05</v>
      </c>
      <c r="BW32" s="36">
        <f t="shared" si="16"/>
        <v>0.05</v>
      </c>
      <c r="BX32" s="36">
        <f t="shared" si="16"/>
        <v>0.05</v>
      </c>
      <c r="BY32" s="36">
        <f t="shared" si="16"/>
        <v>0.05</v>
      </c>
      <c r="BZ32" s="36">
        <f t="shared" si="16"/>
        <v>0.05</v>
      </c>
      <c r="CA32" s="36">
        <f t="shared" si="16"/>
        <v>0.05</v>
      </c>
      <c r="CB32" s="36">
        <f t="shared" si="16"/>
        <v>0.05</v>
      </c>
      <c r="CC32" s="36">
        <f t="shared" si="16"/>
        <v>0.05</v>
      </c>
      <c r="CD32" s="36">
        <f t="shared" si="16"/>
        <v>0.05</v>
      </c>
      <c r="CE32" s="36">
        <f t="shared" si="16"/>
        <v>0.05</v>
      </c>
      <c r="CF32" s="36">
        <f t="shared" si="16"/>
        <v>0.05</v>
      </c>
      <c r="CG32" s="36">
        <f t="shared" si="16"/>
        <v>0.05</v>
      </c>
      <c r="CH32" s="36">
        <f t="shared" si="16"/>
        <v>0.05</v>
      </c>
      <c r="CI32" s="36">
        <f t="shared" si="16"/>
        <v>0.05</v>
      </c>
      <c r="CJ32" s="36">
        <f t="shared" si="16"/>
        <v>0.05</v>
      </c>
      <c r="CK32" s="36">
        <f t="shared" si="16"/>
        <v>0.05</v>
      </c>
      <c r="CL32" s="36">
        <f t="shared" si="16"/>
        <v>0.05</v>
      </c>
      <c r="CM32" s="36">
        <f t="shared" si="16"/>
        <v>0.05</v>
      </c>
      <c r="CN32" s="36">
        <f t="shared" si="16"/>
        <v>0.05</v>
      </c>
      <c r="CO32" s="36">
        <f t="shared" si="16"/>
        <v>0.05</v>
      </c>
      <c r="CP32" s="36">
        <f t="shared" si="16"/>
        <v>0.05</v>
      </c>
      <c r="CQ32" s="36">
        <f t="shared" si="16"/>
        <v>0.05</v>
      </c>
      <c r="CR32" s="36">
        <f t="shared" si="16"/>
        <v>0.05</v>
      </c>
      <c r="CS32" s="36">
        <f t="shared" si="16"/>
        <v>0.05</v>
      </c>
      <c r="CT32" s="36">
        <f t="shared" si="16"/>
        <v>0.05</v>
      </c>
      <c r="CU32" s="36">
        <f t="shared" si="16"/>
        <v>0.05</v>
      </c>
      <c r="CV32" s="36">
        <f t="shared" si="16"/>
        <v>0.05</v>
      </c>
      <c r="CW32" s="36">
        <f t="shared" si="16"/>
        <v>0.05</v>
      </c>
      <c r="CX32" s="36">
        <f t="shared" si="16"/>
        <v>0.05</v>
      </c>
      <c r="CY32" s="36">
        <f t="shared" si="16"/>
        <v>0.05</v>
      </c>
      <c r="CZ32" s="36">
        <f t="shared" si="16"/>
        <v>0.05</v>
      </c>
      <c r="DA32" s="36">
        <f t="shared" si="16"/>
        <v>0.05</v>
      </c>
      <c r="DB32" s="36">
        <f t="shared" si="16"/>
        <v>0.05</v>
      </c>
      <c r="DC32" s="36">
        <f t="shared" si="16"/>
        <v>0.05</v>
      </c>
      <c r="DD32" s="36">
        <f t="shared" si="16"/>
        <v>0.05</v>
      </c>
      <c r="DE32" s="36">
        <f t="shared" si="16"/>
        <v>0.05</v>
      </c>
      <c r="DF32" s="36">
        <f t="shared" si="16"/>
        <v>0.05</v>
      </c>
      <c r="DG32" s="36">
        <f t="shared" si="16"/>
        <v>0.05</v>
      </c>
      <c r="DH32" s="36">
        <f t="shared" si="16"/>
        <v>0.05</v>
      </c>
      <c r="DI32" s="36">
        <f t="shared" si="16"/>
        <v>0.05</v>
      </c>
      <c r="DJ32" s="36">
        <f t="shared" si="16"/>
        <v>0.05</v>
      </c>
      <c r="DK32" s="36">
        <f t="shared" si="16"/>
        <v>0.05</v>
      </c>
      <c r="DL32" s="36">
        <f t="shared" si="16"/>
        <v>0.05</v>
      </c>
      <c r="DM32" s="36">
        <f t="shared" si="16"/>
        <v>0.05</v>
      </c>
      <c r="DN32" s="36">
        <f t="shared" si="16"/>
        <v>0.05</v>
      </c>
      <c r="DO32" s="36">
        <f t="shared" si="16"/>
        <v>0.05</v>
      </c>
      <c r="DP32" s="36">
        <f t="shared" si="16"/>
        <v>0.05</v>
      </c>
      <c r="DQ32" s="36">
        <f t="shared" si="16"/>
        <v>0.05</v>
      </c>
      <c r="DR32" s="36">
        <f t="shared" si="16"/>
        <v>0.05</v>
      </c>
      <c r="DS32" s="36">
        <f t="shared" si="16"/>
        <v>0.05</v>
      </c>
      <c r="DT32" s="36">
        <f t="shared" si="16"/>
        <v>0.05</v>
      </c>
      <c r="DU32" s="36">
        <f t="shared" si="16"/>
        <v>0.05</v>
      </c>
      <c r="DV32" s="36">
        <f t="shared" si="16"/>
        <v>0.05</v>
      </c>
      <c r="DW32" s="36">
        <f t="shared" si="16"/>
        <v>0.05</v>
      </c>
      <c r="DX32" s="36">
        <f t="shared" si="16"/>
        <v>0.05</v>
      </c>
      <c r="DY32" s="36">
        <f t="shared" si="16"/>
        <v>0.05</v>
      </c>
      <c r="DZ32" s="36">
        <f t="shared" si="16"/>
        <v>0.05</v>
      </c>
      <c r="EA32" s="36">
        <f t="shared" si="16"/>
        <v>0.05</v>
      </c>
      <c r="EB32" s="36">
        <f t="shared" si="16"/>
        <v>0.05</v>
      </c>
      <c r="EC32" s="36">
        <f t="shared" si="16"/>
        <v>0.05</v>
      </c>
      <c r="ED32" s="36">
        <f t="shared" ref="ED32:GO32" si="17">$C$32</f>
        <v>0.05</v>
      </c>
      <c r="EE32" s="36">
        <f t="shared" si="17"/>
        <v>0.05</v>
      </c>
      <c r="EF32" s="36">
        <f t="shared" si="17"/>
        <v>0.05</v>
      </c>
      <c r="EG32" s="36">
        <f t="shared" si="17"/>
        <v>0.05</v>
      </c>
      <c r="EH32" s="36">
        <f t="shared" si="17"/>
        <v>0.05</v>
      </c>
      <c r="EI32" s="36">
        <f t="shared" si="17"/>
        <v>0.05</v>
      </c>
      <c r="EJ32" s="36">
        <f t="shared" si="17"/>
        <v>0.05</v>
      </c>
      <c r="EK32" s="36">
        <f t="shared" si="17"/>
        <v>0.05</v>
      </c>
      <c r="EL32" s="36">
        <f t="shared" si="17"/>
        <v>0.05</v>
      </c>
      <c r="EM32" s="36">
        <f t="shared" si="17"/>
        <v>0.05</v>
      </c>
      <c r="EN32" s="36">
        <f t="shared" si="17"/>
        <v>0.05</v>
      </c>
      <c r="EO32" s="36">
        <f t="shared" si="17"/>
        <v>0.05</v>
      </c>
      <c r="EP32" s="36">
        <f t="shared" si="17"/>
        <v>0.05</v>
      </c>
      <c r="EQ32" s="36">
        <f t="shared" si="17"/>
        <v>0.05</v>
      </c>
      <c r="ER32" s="36">
        <f t="shared" si="17"/>
        <v>0.05</v>
      </c>
      <c r="ES32" s="36">
        <f t="shared" si="17"/>
        <v>0.05</v>
      </c>
      <c r="ET32" s="36">
        <f t="shared" si="17"/>
        <v>0.05</v>
      </c>
      <c r="EU32" s="36">
        <f t="shared" si="17"/>
        <v>0.05</v>
      </c>
      <c r="EV32" s="36">
        <f t="shared" si="17"/>
        <v>0.05</v>
      </c>
      <c r="EW32" s="36">
        <f t="shared" si="17"/>
        <v>0.05</v>
      </c>
      <c r="EX32" s="36">
        <f t="shared" si="17"/>
        <v>0.05</v>
      </c>
      <c r="EY32" s="36">
        <f t="shared" si="17"/>
        <v>0.05</v>
      </c>
      <c r="EZ32" s="36">
        <f t="shared" si="17"/>
        <v>0.05</v>
      </c>
      <c r="FA32" s="36">
        <f t="shared" si="17"/>
        <v>0.05</v>
      </c>
      <c r="FB32" s="36">
        <f t="shared" si="17"/>
        <v>0.05</v>
      </c>
      <c r="FC32" s="36">
        <f t="shared" si="17"/>
        <v>0.05</v>
      </c>
      <c r="FD32" s="36">
        <f t="shared" si="17"/>
        <v>0.05</v>
      </c>
      <c r="FE32" s="36">
        <f t="shared" si="17"/>
        <v>0.05</v>
      </c>
      <c r="FF32" s="36">
        <f t="shared" si="17"/>
        <v>0.05</v>
      </c>
      <c r="FG32" s="36">
        <f t="shared" si="17"/>
        <v>0.05</v>
      </c>
      <c r="FH32" s="36">
        <f t="shared" si="17"/>
        <v>0.05</v>
      </c>
      <c r="FI32" s="36">
        <f t="shared" si="17"/>
        <v>0.05</v>
      </c>
      <c r="FJ32" s="36">
        <f t="shared" si="17"/>
        <v>0.05</v>
      </c>
      <c r="FK32" s="36">
        <f t="shared" si="17"/>
        <v>0.05</v>
      </c>
      <c r="FL32" s="36">
        <f t="shared" si="17"/>
        <v>0.05</v>
      </c>
      <c r="FM32" s="36">
        <f t="shared" si="17"/>
        <v>0.05</v>
      </c>
      <c r="FN32" s="36">
        <f t="shared" si="17"/>
        <v>0.05</v>
      </c>
      <c r="FO32" s="36">
        <f t="shared" si="17"/>
        <v>0.05</v>
      </c>
      <c r="FP32" s="36">
        <f t="shared" si="17"/>
        <v>0.05</v>
      </c>
      <c r="FQ32" s="36">
        <f t="shared" si="17"/>
        <v>0.05</v>
      </c>
      <c r="FR32" s="36">
        <f t="shared" si="17"/>
        <v>0.05</v>
      </c>
      <c r="FS32" s="36">
        <f t="shared" si="17"/>
        <v>0.05</v>
      </c>
      <c r="FT32" s="36">
        <f t="shared" si="17"/>
        <v>0.05</v>
      </c>
      <c r="FU32" s="36">
        <f t="shared" si="17"/>
        <v>0.05</v>
      </c>
      <c r="FV32" s="36">
        <f t="shared" si="17"/>
        <v>0.05</v>
      </c>
      <c r="FW32" s="36">
        <f t="shared" si="17"/>
        <v>0.05</v>
      </c>
      <c r="FX32" s="36">
        <f t="shared" si="17"/>
        <v>0.05</v>
      </c>
      <c r="FY32" s="36">
        <f t="shared" si="17"/>
        <v>0.05</v>
      </c>
      <c r="FZ32" s="36">
        <f t="shared" si="17"/>
        <v>0.05</v>
      </c>
      <c r="GA32" s="36">
        <f t="shared" si="17"/>
        <v>0.05</v>
      </c>
      <c r="GB32" s="36">
        <f t="shared" si="17"/>
        <v>0.05</v>
      </c>
      <c r="GC32" s="36">
        <f t="shared" si="17"/>
        <v>0.05</v>
      </c>
      <c r="GD32" s="36">
        <f t="shared" si="17"/>
        <v>0.05</v>
      </c>
      <c r="GE32" s="36">
        <f t="shared" si="17"/>
        <v>0.05</v>
      </c>
      <c r="GF32" s="36">
        <f t="shared" si="17"/>
        <v>0.05</v>
      </c>
      <c r="GG32" s="36">
        <f t="shared" si="17"/>
        <v>0.05</v>
      </c>
      <c r="GH32" s="36">
        <f t="shared" si="17"/>
        <v>0.05</v>
      </c>
      <c r="GI32" s="36">
        <f t="shared" si="17"/>
        <v>0.05</v>
      </c>
      <c r="GJ32" s="36">
        <f t="shared" si="17"/>
        <v>0.05</v>
      </c>
      <c r="GK32" s="36">
        <f t="shared" si="17"/>
        <v>0.05</v>
      </c>
      <c r="GL32" s="36">
        <f t="shared" si="17"/>
        <v>0.05</v>
      </c>
      <c r="GM32" s="36">
        <f t="shared" si="17"/>
        <v>0.05</v>
      </c>
      <c r="GN32" s="36">
        <f t="shared" si="17"/>
        <v>0.05</v>
      </c>
      <c r="GO32" s="36">
        <f t="shared" si="17"/>
        <v>0.05</v>
      </c>
      <c r="GP32" s="36">
        <f t="shared" ref="GP32:JA32" si="18">$C$32</f>
        <v>0.05</v>
      </c>
      <c r="GQ32" s="36">
        <f t="shared" si="18"/>
        <v>0.05</v>
      </c>
      <c r="GR32" s="36">
        <f t="shared" si="18"/>
        <v>0.05</v>
      </c>
      <c r="GS32" s="36">
        <f t="shared" si="18"/>
        <v>0.05</v>
      </c>
      <c r="GT32" s="36">
        <f t="shared" si="18"/>
        <v>0.05</v>
      </c>
      <c r="GU32" s="36">
        <f t="shared" si="18"/>
        <v>0.05</v>
      </c>
      <c r="GV32" s="36">
        <f t="shared" si="18"/>
        <v>0.05</v>
      </c>
      <c r="GW32" s="36">
        <f t="shared" si="18"/>
        <v>0.05</v>
      </c>
      <c r="GX32" s="36">
        <f t="shared" si="18"/>
        <v>0.05</v>
      </c>
      <c r="GY32" s="36">
        <f t="shared" si="18"/>
        <v>0.05</v>
      </c>
      <c r="GZ32" s="36">
        <f t="shared" si="18"/>
        <v>0.05</v>
      </c>
      <c r="HA32" s="36">
        <f t="shared" si="18"/>
        <v>0.05</v>
      </c>
      <c r="HB32" s="36">
        <f t="shared" si="18"/>
        <v>0.05</v>
      </c>
      <c r="HC32" s="36">
        <f t="shared" si="18"/>
        <v>0.05</v>
      </c>
      <c r="HD32" s="36">
        <f t="shared" si="18"/>
        <v>0.05</v>
      </c>
      <c r="HE32" s="36">
        <f t="shared" si="18"/>
        <v>0.05</v>
      </c>
      <c r="HF32" s="36">
        <f t="shared" si="18"/>
        <v>0.05</v>
      </c>
      <c r="HG32" s="36">
        <f t="shared" si="18"/>
        <v>0.05</v>
      </c>
      <c r="HH32" s="36">
        <f t="shared" si="18"/>
        <v>0.05</v>
      </c>
      <c r="HI32" s="36">
        <f t="shared" si="18"/>
        <v>0.05</v>
      </c>
      <c r="HJ32" s="36">
        <f t="shared" si="18"/>
        <v>0.05</v>
      </c>
      <c r="HK32" s="36">
        <f t="shared" si="18"/>
        <v>0.05</v>
      </c>
      <c r="HL32" s="36">
        <f t="shared" si="18"/>
        <v>0.05</v>
      </c>
      <c r="HM32" s="36">
        <f t="shared" si="18"/>
        <v>0.05</v>
      </c>
      <c r="HN32" s="36">
        <f t="shared" si="18"/>
        <v>0.05</v>
      </c>
      <c r="HO32" s="36">
        <f t="shared" si="18"/>
        <v>0.05</v>
      </c>
      <c r="HP32" s="36">
        <f t="shared" si="18"/>
        <v>0.05</v>
      </c>
      <c r="HQ32" s="36">
        <f t="shared" si="18"/>
        <v>0.05</v>
      </c>
      <c r="HR32" s="36">
        <f t="shared" si="18"/>
        <v>0.05</v>
      </c>
      <c r="HS32" s="36">
        <f t="shared" si="18"/>
        <v>0.05</v>
      </c>
      <c r="HT32" s="36">
        <f t="shared" si="18"/>
        <v>0.05</v>
      </c>
      <c r="HU32" s="36">
        <f t="shared" si="18"/>
        <v>0.05</v>
      </c>
      <c r="HV32" s="36">
        <f t="shared" si="18"/>
        <v>0.05</v>
      </c>
      <c r="HW32" s="36">
        <f t="shared" si="18"/>
        <v>0.05</v>
      </c>
      <c r="HX32" s="36">
        <f t="shared" si="18"/>
        <v>0.05</v>
      </c>
      <c r="HY32" s="36">
        <f t="shared" si="18"/>
        <v>0.05</v>
      </c>
      <c r="HZ32" s="36">
        <f t="shared" si="18"/>
        <v>0.05</v>
      </c>
      <c r="IA32" s="36">
        <f t="shared" si="18"/>
        <v>0.05</v>
      </c>
      <c r="IB32" s="36">
        <f t="shared" si="18"/>
        <v>0.05</v>
      </c>
      <c r="IC32" s="36">
        <f t="shared" si="18"/>
        <v>0.05</v>
      </c>
      <c r="ID32" s="36">
        <f t="shared" si="18"/>
        <v>0.05</v>
      </c>
      <c r="IE32" s="36">
        <f t="shared" si="18"/>
        <v>0.05</v>
      </c>
      <c r="IF32" s="36">
        <f t="shared" si="18"/>
        <v>0.05</v>
      </c>
      <c r="IG32" s="36">
        <f t="shared" si="18"/>
        <v>0.05</v>
      </c>
      <c r="IH32" s="36">
        <f t="shared" si="18"/>
        <v>0.05</v>
      </c>
      <c r="II32" s="36">
        <f t="shared" si="18"/>
        <v>0.05</v>
      </c>
      <c r="IJ32" s="36">
        <f t="shared" si="18"/>
        <v>0.05</v>
      </c>
      <c r="IK32" s="36">
        <f t="shared" si="18"/>
        <v>0.05</v>
      </c>
      <c r="IL32" s="36">
        <f t="shared" si="18"/>
        <v>0.05</v>
      </c>
      <c r="IM32" s="36">
        <f t="shared" si="18"/>
        <v>0.05</v>
      </c>
      <c r="IN32" s="36">
        <f t="shared" si="18"/>
        <v>0.05</v>
      </c>
      <c r="IO32" s="36">
        <f t="shared" si="18"/>
        <v>0.05</v>
      </c>
      <c r="IP32" s="36">
        <f t="shared" si="18"/>
        <v>0.05</v>
      </c>
      <c r="IQ32" s="36">
        <f t="shared" si="18"/>
        <v>0.05</v>
      </c>
      <c r="IR32" s="36">
        <f t="shared" si="18"/>
        <v>0.05</v>
      </c>
      <c r="IS32" s="36">
        <f t="shared" si="18"/>
        <v>0.05</v>
      </c>
      <c r="IT32" s="36">
        <f t="shared" si="18"/>
        <v>0.05</v>
      </c>
      <c r="IU32" s="36">
        <f t="shared" si="18"/>
        <v>0.05</v>
      </c>
      <c r="IV32" s="36">
        <f t="shared" si="18"/>
        <v>0.05</v>
      </c>
      <c r="IW32" s="36">
        <f t="shared" si="18"/>
        <v>0.05</v>
      </c>
      <c r="IX32" s="36">
        <f t="shared" si="18"/>
        <v>0.05</v>
      </c>
      <c r="IY32" s="36">
        <f t="shared" si="18"/>
        <v>0.05</v>
      </c>
      <c r="IZ32" s="36">
        <f t="shared" si="18"/>
        <v>0.05</v>
      </c>
      <c r="JA32" s="36">
        <f t="shared" si="18"/>
        <v>0.05</v>
      </c>
      <c r="JB32" s="36">
        <f t="shared" ref="JB32:LM32" si="19">$C$32</f>
        <v>0.05</v>
      </c>
      <c r="JC32" s="36">
        <f t="shared" si="19"/>
        <v>0.05</v>
      </c>
      <c r="JD32" s="36">
        <f t="shared" si="19"/>
        <v>0.05</v>
      </c>
      <c r="JE32" s="36">
        <f t="shared" si="19"/>
        <v>0.05</v>
      </c>
      <c r="JF32" s="36">
        <f t="shared" si="19"/>
        <v>0.05</v>
      </c>
      <c r="JG32" s="36">
        <f t="shared" si="19"/>
        <v>0.05</v>
      </c>
      <c r="JH32" s="36">
        <f t="shared" si="19"/>
        <v>0.05</v>
      </c>
      <c r="JI32" s="36">
        <f t="shared" si="19"/>
        <v>0.05</v>
      </c>
      <c r="JJ32" s="36">
        <f t="shared" si="19"/>
        <v>0.05</v>
      </c>
      <c r="JK32" s="36">
        <f t="shared" si="19"/>
        <v>0.05</v>
      </c>
      <c r="JL32" s="36">
        <f t="shared" si="19"/>
        <v>0.05</v>
      </c>
      <c r="JM32" s="36">
        <f t="shared" si="19"/>
        <v>0.05</v>
      </c>
      <c r="JN32" s="36">
        <f t="shared" si="19"/>
        <v>0.05</v>
      </c>
      <c r="JO32" s="36">
        <f t="shared" si="19"/>
        <v>0.05</v>
      </c>
      <c r="JP32" s="36">
        <f t="shared" si="19"/>
        <v>0.05</v>
      </c>
      <c r="JQ32" s="36">
        <f t="shared" si="19"/>
        <v>0.05</v>
      </c>
      <c r="JR32" s="36">
        <f t="shared" si="19"/>
        <v>0.05</v>
      </c>
      <c r="JS32" s="36">
        <f t="shared" si="19"/>
        <v>0.05</v>
      </c>
      <c r="JT32" s="36">
        <f t="shared" si="19"/>
        <v>0.05</v>
      </c>
      <c r="JU32" s="36">
        <f t="shared" si="19"/>
        <v>0.05</v>
      </c>
      <c r="JV32" s="36">
        <f t="shared" si="19"/>
        <v>0.05</v>
      </c>
      <c r="JW32" s="36">
        <f t="shared" si="19"/>
        <v>0.05</v>
      </c>
      <c r="JX32" s="36">
        <f t="shared" si="19"/>
        <v>0.05</v>
      </c>
      <c r="JY32" s="36">
        <f t="shared" si="19"/>
        <v>0.05</v>
      </c>
      <c r="JZ32" s="36">
        <f t="shared" si="19"/>
        <v>0.05</v>
      </c>
      <c r="KA32" s="36">
        <f t="shared" si="19"/>
        <v>0.05</v>
      </c>
      <c r="KB32" s="36">
        <f t="shared" si="19"/>
        <v>0.05</v>
      </c>
      <c r="KC32" s="36">
        <f t="shared" si="19"/>
        <v>0.05</v>
      </c>
      <c r="KD32" s="36">
        <f t="shared" si="19"/>
        <v>0.05</v>
      </c>
      <c r="KE32" s="36">
        <f t="shared" si="19"/>
        <v>0.05</v>
      </c>
      <c r="KF32" s="36">
        <f t="shared" si="19"/>
        <v>0.05</v>
      </c>
      <c r="KG32" s="36">
        <f t="shared" si="19"/>
        <v>0.05</v>
      </c>
      <c r="KH32" s="36">
        <f t="shared" si="19"/>
        <v>0.05</v>
      </c>
      <c r="KI32" s="36">
        <f t="shared" si="19"/>
        <v>0.05</v>
      </c>
      <c r="KJ32" s="36">
        <f t="shared" si="19"/>
        <v>0.05</v>
      </c>
      <c r="KK32" s="36">
        <f t="shared" si="19"/>
        <v>0.05</v>
      </c>
      <c r="KL32" s="36">
        <f t="shared" si="19"/>
        <v>0.05</v>
      </c>
      <c r="KM32" s="36">
        <f t="shared" si="19"/>
        <v>0.05</v>
      </c>
      <c r="KN32" s="36">
        <f t="shared" si="19"/>
        <v>0.05</v>
      </c>
      <c r="KO32" s="36">
        <f t="shared" si="19"/>
        <v>0.05</v>
      </c>
      <c r="KP32" s="36">
        <f t="shared" si="19"/>
        <v>0.05</v>
      </c>
      <c r="KQ32" s="36">
        <f t="shared" si="19"/>
        <v>0.05</v>
      </c>
      <c r="KR32" s="36">
        <f t="shared" si="19"/>
        <v>0.05</v>
      </c>
      <c r="KS32" s="36">
        <f t="shared" si="19"/>
        <v>0.05</v>
      </c>
      <c r="KT32" s="36">
        <f t="shared" si="19"/>
        <v>0.05</v>
      </c>
      <c r="KU32" s="36">
        <f t="shared" si="19"/>
        <v>0.05</v>
      </c>
      <c r="KV32" s="36">
        <f t="shared" si="19"/>
        <v>0.05</v>
      </c>
      <c r="KW32" s="36">
        <f t="shared" si="19"/>
        <v>0.05</v>
      </c>
      <c r="KX32" s="36">
        <f t="shared" si="19"/>
        <v>0.05</v>
      </c>
      <c r="KY32" s="36">
        <f t="shared" si="19"/>
        <v>0.05</v>
      </c>
      <c r="KZ32" s="36">
        <f t="shared" si="19"/>
        <v>0.05</v>
      </c>
      <c r="LA32" s="36">
        <f t="shared" si="19"/>
        <v>0.05</v>
      </c>
      <c r="LB32" s="36">
        <f t="shared" si="19"/>
        <v>0.05</v>
      </c>
      <c r="LC32" s="36">
        <f t="shared" si="19"/>
        <v>0.05</v>
      </c>
      <c r="LD32" s="36">
        <f t="shared" si="19"/>
        <v>0.05</v>
      </c>
      <c r="LE32" s="36">
        <f t="shared" si="19"/>
        <v>0.05</v>
      </c>
      <c r="LF32" s="36">
        <f t="shared" si="19"/>
        <v>0.05</v>
      </c>
      <c r="LG32" s="36">
        <f t="shared" si="19"/>
        <v>0.05</v>
      </c>
      <c r="LH32" s="36">
        <f t="shared" si="19"/>
        <v>0.05</v>
      </c>
      <c r="LI32" s="36">
        <f t="shared" si="19"/>
        <v>0.05</v>
      </c>
      <c r="LJ32" s="36">
        <f t="shared" si="19"/>
        <v>0.05</v>
      </c>
      <c r="LK32" s="36">
        <f t="shared" si="19"/>
        <v>0.05</v>
      </c>
      <c r="LL32" s="36">
        <f t="shared" si="19"/>
        <v>0.05</v>
      </c>
      <c r="LM32" s="36">
        <f t="shared" si="19"/>
        <v>0.05</v>
      </c>
      <c r="LN32" s="36">
        <f t="shared" ref="LN32:MZ32" si="20">$C$32</f>
        <v>0.05</v>
      </c>
      <c r="LO32" s="36">
        <f t="shared" si="20"/>
        <v>0.05</v>
      </c>
      <c r="LP32" s="36">
        <f t="shared" si="20"/>
        <v>0.05</v>
      </c>
      <c r="LQ32" s="36">
        <f t="shared" si="20"/>
        <v>0.05</v>
      </c>
      <c r="LR32" s="36">
        <f t="shared" si="20"/>
        <v>0.05</v>
      </c>
      <c r="LS32" s="36">
        <f t="shared" si="20"/>
        <v>0.05</v>
      </c>
      <c r="LT32" s="36">
        <f t="shared" si="20"/>
        <v>0.05</v>
      </c>
      <c r="LU32" s="36">
        <f t="shared" si="20"/>
        <v>0.05</v>
      </c>
      <c r="LV32" s="36">
        <f t="shared" si="20"/>
        <v>0.05</v>
      </c>
      <c r="LW32" s="36">
        <f t="shared" si="20"/>
        <v>0.05</v>
      </c>
      <c r="LX32" s="36">
        <f t="shared" si="20"/>
        <v>0.05</v>
      </c>
      <c r="LY32" s="36">
        <f t="shared" si="20"/>
        <v>0.05</v>
      </c>
      <c r="LZ32" s="36">
        <f t="shared" si="20"/>
        <v>0.05</v>
      </c>
      <c r="MA32" s="36">
        <f t="shared" si="20"/>
        <v>0.05</v>
      </c>
      <c r="MB32" s="36">
        <f t="shared" si="20"/>
        <v>0.05</v>
      </c>
      <c r="MC32" s="36">
        <f t="shared" si="20"/>
        <v>0.05</v>
      </c>
      <c r="MD32" s="36">
        <f t="shared" si="20"/>
        <v>0.05</v>
      </c>
      <c r="ME32" s="36">
        <f t="shared" si="20"/>
        <v>0.05</v>
      </c>
      <c r="MF32" s="36">
        <f t="shared" si="20"/>
        <v>0.05</v>
      </c>
      <c r="MG32" s="36">
        <f t="shared" si="20"/>
        <v>0.05</v>
      </c>
      <c r="MH32" s="36">
        <f t="shared" si="20"/>
        <v>0.05</v>
      </c>
      <c r="MI32" s="36">
        <f t="shared" si="20"/>
        <v>0.05</v>
      </c>
      <c r="MJ32" s="36">
        <f t="shared" si="20"/>
        <v>0.05</v>
      </c>
      <c r="MK32" s="36">
        <f t="shared" si="20"/>
        <v>0.05</v>
      </c>
      <c r="ML32" s="36">
        <f t="shared" si="20"/>
        <v>0.05</v>
      </c>
      <c r="MM32" s="36">
        <f t="shared" si="20"/>
        <v>0.05</v>
      </c>
      <c r="MN32" s="36">
        <f t="shared" si="20"/>
        <v>0.05</v>
      </c>
      <c r="MO32" s="36">
        <f t="shared" si="20"/>
        <v>0.05</v>
      </c>
      <c r="MP32" s="36">
        <f t="shared" si="20"/>
        <v>0.05</v>
      </c>
      <c r="MQ32" s="36">
        <f t="shared" si="20"/>
        <v>0.05</v>
      </c>
      <c r="MR32" s="36">
        <f t="shared" si="20"/>
        <v>0.05</v>
      </c>
      <c r="MS32" s="36">
        <f t="shared" si="20"/>
        <v>0.05</v>
      </c>
      <c r="MT32" s="36">
        <f t="shared" si="20"/>
        <v>0.05</v>
      </c>
      <c r="MU32" s="36">
        <f t="shared" si="20"/>
        <v>0.05</v>
      </c>
      <c r="MV32" s="36">
        <f t="shared" si="20"/>
        <v>0.05</v>
      </c>
      <c r="MW32" s="36">
        <f t="shared" si="20"/>
        <v>0.05</v>
      </c>
      <c r="MX32" s="36">
        <f t="shared" si="20"/>
        <v>0.05</v>
      </c>
      <c r="MY32" s="36">
        <f t="shared" si="20"/>
        <v>0.05</v>
      </c>
      <c r="MZ32" s="36">
        <f t="shared" si="20"/>
        <v>0.05</v>
      </c>
    </row>
    <row r="33" spans="1:364" hidden="1" outlineLevel="1" x14ac:dyDescent="0.2">
      <c r="A33" s="1"/>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row>
    <row r="34" spans="1:364" hidden="1" outlineLevel="1" x14ac:dyDescent="0.2">
      <c r="A34" s="1" t="s">
        <v>46</v>
      </c>
      <c r="B34" s="6" t="s">
        <v>127</v>
      </c>
      <c r="E34" s="15">
        <f>HLOOKUP(E32*100,'2025JR2BX1'!$F2:$Q3,2,1)</f>
        <v>9</v>
      </c>
      <c r="F34" s="15">
        <f>HLOOKUP(F32*100,'2025JR2BX1'!$F2:$Q3,2,1)</f>
        <v>9</v>
      </c>
      <c r="G34" s="15">
        <f>HLOOKUP(G32*100,'2025JR2BX1'!$F2:$Q3,2,1)</f>
        <v>9</v>
      </c>
      <c r="H34" s="15">
        <f>HLOOKUP(H32*100,'2025JR2BX1'!$F2:$Q3,2,1)</f>
        <v>9</v>
      </c>
      <c r="I34" s="15">
        <f>HLOOKUP(I32*100,'2025JR2BX1'!$F2:$Q3,2,1)</f>
        <v>9</v>
      </c>
      <c r="J34" s="15">
        <f>HLOOKUP(J32*100,'2025JR2BX1'!$F2:$Q3,2,1)</f>
        <v>9</v>
      </c>
      <c r="K34" s="15">
        <f>HLOOKUP(K32*100,'2025JR2BX1'!$F2:$Q3,2,1)</f>
        <v>9</v>
      </c>
      <c r="L34" s="15">
        <f>HLOOKUP(L32*100,'2025JR2BX1'!$F2:$Q3,2,1)</f>
        <v>9</v>
      </c>
      <c r="M34" s="15">
        <f>HLOOKUP(M32*100,'2025JR2BX1'!$F2:$Q3,2,1)</f>
        <v>9</v>
      </c>
      <c r="N34" s="15">
        <f>HLOOKUP(N32*100,'2025JR2BX1'!$F2:$Q3,2,1)</f>
        <v>9</v>
      </c>
      <c r="O34" s="15">
        <f>HLOOKUP(O32*100,'2025JR2BX1'!$F2:$Q3,2,1)</f>
        <v>9</v>
      </c>
      <c r="P34" s="15">
        <f>HLOOKUP(P32*100,'2025JR2BX1'!$F2:$Q3,2,1)</f>
        <v>9</v>
      </c>
      <c r="Q34" s="15">
        <f>HLOOKUP(Q32*100,'2025JR2BX1'!$F2:$Q3,2,1)</f>
        <v>9</v>
      </c>
      <c r="R34" s="15">
        <f>HLOOKUP(R32*100,'2025JR2BX1'!$F2:$Q3,2,1)</f>
        <v>9</v>
      </c>
      <c r="S34" s="15">
        <f>HLOOKUP(S32*100,'2025JR2BX1'!$F2:$Q3,2,1)</f>
        <v>9</v>
      </c>
      <c r="T34" s="15">
        <f>HLOOKUP(T32*100,'2025JR2BX1'!$F2:$Q3,2,1)</f>
        <v>9</v>
      </c>
      <c r="U34" s="15">
        <f>HLOOKUP(U32*100,'2025JR2BX1'!$F2:$Q3,2,1)</f>
        <v>9</v>
      </c>
      <c r="V34" s="15">
        <f>HLOOKUP(V32*100,'2025JR2BX1'!$F2:$Q3,2,1)</f>
        <v>9</v>
      </c>
      <c r="W34" s="15">
        <f>HLOOKUP(W32*100,'2025JR2BX1'!$F2:$Q3,2,1)</f>
        <v>9</v>
      </c>
      <c r="X34" s="15">
        <f>HLOOKUP(X32*100,'2025JR2BX1'!$F2:$Q3,2,1)</f>
        <v>9</v>
      </c>
      <c r="Y34" s="15">
        <f>HLOOKUP(Y32*100,'2025JR2BX1'!$F2:$Q3,2,1)</f>
        <v>9</v>
      </c>
      <c r="Z34" s="15">
        <f>HLOOKUP(Z32*100,'2025JR2BX1'!$F2:$Q3,2,1)</f>
        <v>9</v>
      </c>
      <c r="AA34" s="15">
        <f>HLOOKUP(AA32*100,'2025JR2BX1'!$F2:$Q3,2,1)</f>
        <v>9</v>
      </c>
      <c r="AB34" s="15">
        <f>HLOOKUP(AB32*100,'2025JR2BX1'!$F2:$Q3,2,1)</f>
        <v>9</v>
      </c>
      <c r="AC34" s="15">
        <f>HLOOKUP(AC32*100,'2025JR2BX1'!$F2:$Q3,2,1)</f>
        <v>9</v>
      </c>
      <c r="AD34" s="15">
        <f>HLOOKUP(AD32*100,'2025JR2BX1'!$F2:$Q3,2,1)</f>
        <v>9</v>
      </c>
      <c r="AE34" s="15">
        <f>HLOOKUP(AE32*100,'2025JR2BX1'!$F2:$Q3,2,1)</f>
        <v>9</v>
      </c>
      <c r="AF34" s="15">
        <f>HLOOKUP(AF32*100,'2025JR2BX1'!$F2:$Q3,2,1)</f>
        <v>9</v>
      </c>
      <c r="AG34" s="15">
        <f>HLOOKUP(AG32*100,'2025JR2BX1'!$F2:$Q3,2,1)</f>
        <v>9</v>
      </c>
      <c r="AH34" s="15">
        <f>HLOOKUP(AH32*100,'2025JR2BX1'!$F2:$Q3,2,1)</f>
        <v>9</v>
      </c>
      <c r="AI34" s="15">
        <f>HLOOKUP(AI32*100,'2025JR2BX1'!$F2:$Q3,2,1)</f>
        <v>9</v>
      </c>
      <c r="AJ34" s="15">
        <f>HLOOKUP(AJ32*100,'2025JR2BX1'!$F2:$Q3,2,1)</f>
        <v>9</v>
      </c>
      <c r="AK34" s="15">
        <f>HLOOKUP(AK32*100,'2025JR2BX1'!$F2:$Q3,2,1)</f>
        <v>9</v>
      </c>
      <c r="AL34" s="15">
        <f>HLOOKUP(AL32*100,'2025JR2BX1'!$F2:$Q3,2,1)</f>
        <v>9</v>
      </c>
      <c r="AM34" s="15">
        <f>HLOOKUP(AM32*100,'2025JR2BX1'!$F2:$Q3,2,1)</f>
        <v>9</v>
      </c>
      <c r="AN34" s="15">
        <f>HLOOKUP(AN32*100,'2025JR2BX1'!$F2:$Q3,2,1)</f>
        <v>9</v>
      </c>
      <c r="AO34" s="15">
        <f>HLOOKUP(AO32*100,'2025JR2BX1'!$F2:$Q3,2,1)</f>
        <v>9</v>
      </c>
      <c r="AP34" s="15">
        <f>HLOOKUP(AP32*100,'2025JR2BX1'!$F2:$Q3,2,1)</f>
        <v>9</v>
      </c>
      <c r="AQ34" s="15">
        <f>HLOOKUP(AQ32*100,'2025JR2BX1'!$F2:$Q3,2,1)</f>
        <v>9</v>
      </c>
      <c r="AR34" s="15">
        <f>HLOOKUP(AR32*100,'2025JR2BX1'!$F2:$Q3,2,1)</f>
        <v>9</v>
      </c>
      <c r="AS34" s="15">
        <f>HLOOKUP(AS32*100,'2025JR2BX1'!$F2:$Q3,2,1)</f>
        <v>9</v>
      </c>
      <c r="AT34" s="15">
        <f>HLOOKUP(AT32*100,'2025JR2BX1'!$F2:$Q3,2,1)</f>
        <v>9</v>
      </c>
      <c r="AU34" s="15">
        <f>HLOOKUP(AU32*100,'2025JR2BX1'!$F2:$Q3,2,1)</f>
        <v>9</v>
      </c>
      <c r="AV34" s="15">
        <f>HLOOKUP(AV32*100,'2025JR2BX1'!$F2:$Q3,2,1)</f>
        <v>9</v>
      </c>
      <c r="AW34" s="15">
        <f>HLOOKUP(AW32*100,'2025JR2BX1'!$F2:$Q3,2,1)</f>
        <v>9</v>
      </c>
      <c r="AX34" s="15">
        <f>HLOOKUP(AX32*100,'2025JR2BX1'!$F2:$Q3,2,1)</f>
        <v>9</v>
      </c>
      <c r="AY34" s="15">
        <f>HLOOKUP(AY32*100,'2025JR2BX1'!$F2:$Q3,2,1)</f>
        <v>9</v>
      </c>
      <c r="AZ34" s="15">
        <f>HLOOKUP(AZ32*100,'2025JR2BX1'!$F2:$Q3,2,1)</f>
        <v>9</v>
      </c>
      <c r="BA34" s="15">
        <f>HLOOKUP(BA32*100,'2025JR2BX1'!$F2:$Q3,2,1)</f>
        <v>9</v>
      </c>
      <c r="BB34" s="15">
        <f>HLOOKUP(BB32*100,'2025JR2BX1'!$F2:$Q3,2,1)</f>
        <v>9</v>
      </c>
      <c r="BC34" s="15">
        <f>HLOOKUP(BC32*100,'2025JR2BX1'!$F2:$Q3,2,1)</f>
        <v>9</v>
      </c>
      <c r="BD34" s="15">
        <f>HLOOKUP(BD32*100,'2025JR2BX1'!$F2:$Q3,2,1)</f>
        <v>9</v>
      </c>
      <c r="BE34" s="15">
        <f>HLOOKUP(BE32*100,'2025JR2BX1'!$F2:$Q3,2,1)</f>
        <v>9</v>
      </c>
      <c r="BF34" s="15">
        <f>HLOOKUP(BF32*100,'2025JR2BX1'!$F2:$Q3,2,1)</f>
        <v>9</v>
      </c>
      <c r="BG34" s="15">
        <f>HLOOKUP(BG32*100,'2025JR2BX1'!$F2:$Q3,2,1)</f>
        <v>9</v>
      </c>
      <c r="BH34" s="15">
        <f>HLOOKUP(BH32*100,'2025JR2BX1'!$F2:$Q3,2,1)</f>
        <v>9</v>
      </c>
      <c r="BI34" s="15">
        <f>HLOOKUP(BI32*100,'2025JR2BX1'!$F2:$Q3,2,1)</f>
        <v>9</v>
      </c>
      <c r="BJ34" s="15">
        <f>HLOOKUP(BJ32*100,'2025JR2BX1'!$F2:$Q3,2,1)</f>
        <v>9</v>
      </c>
      <c r="BK34" s="15">
        <f>HLOOKUP(BK32*100,'2025JR2BX1'!$F2:$Q3,2,1)</f>
        <v>9</v>
      </c>
      <c r="BL34" s="15">
        <f>HLOOKUP(BL32*100,'2025JR2BX1'!$F2:$Q3,2,1)</f>
        <v>9</v>
      </c>
      <c r="BM34" s="15">
        <f>HLOOKUP(BM32*100,'2025JR2BX1'!$F2:$Q3,2,1)</f>
        <v>9</v>
      </c>
      <c r="BN34" s="15">
        <f>HLOOKUP(BN32*100,'2025JR2BX1'!$F2:$Q3,2,1)</f>
        <v>9</v>
      </c>
      <c r="BO34" s="15">
        <f>HLOOKUP(BO32*100,'2025JR2BX1'!$F2:$Q3,2,1)</f>
        <v>9</v>
      </c>
      <c r="BP34" s="15">
        <f>HLOOKUP(BP32*100,'2025JR2BX1'!$F2:$Q3,2,1)</f>
        <v>9</v>
      </c>
      <c r="BQ34" s="15">
        <f>HLOOKUP(BQ32*100,'2025JR2BX1'!$F2:$Q3,2,1)</f>
        <v>9</v>
      </c>
      <c r="BR34" s="15">
        <f>HLOOKUP(BR32*100,'2025JR2BX1'!$F2:$Q3,2,1)</f>
        <v>9</v>
      </c>
      <c r="BS34" s="15">
        <f>HLOOKUP(BS32*100,'2025JR2BX1'!$F2:$Q3,2,1)</f>
        <v>9</v>
      </c>
      <c r="BT34" s="15">
        <f>HLOOKUP(BT32*100,'2025JR2BX1'!$F2:$Q3,2,1)</f>
        <v>9</v>
      </c>
      <c r="BU34" s="15">
        <f>HLOOKUP(BU32*100,'2025JR2BX1'!$F2:$Q3,2,1)</f>
        <v>9</v>
      </c>
      <c r="BV34" s="15">
        <f>HLOOKUP(BV32*100,'2025JR2BX1'!$F2:$Q3,2,1)</f>
        <v>9</v>
      </c>
      <c r="BW34" s="15">
        <f>HLOOKUP(BW32*100,'2025JR2BX1'!$F2:$Q3,2,1)</f>
        <v>9</v>
      </c>
      <c r="BX34" s="15">
        <f>HLOOKUP(BX32*100,'2025JR2BX1'!$F2:$Q3,2,1)</f>
        <v>9</v>
      </c>
      <c r="BY34" s="15">
        <f>HLOOKUP(BY32*100,'2025JR2BX1'!$F2:$Q3,2,1)</f>
        <v>9</v>
      </c>
      <c r="BZ34" s="15">
        <f>HLOOKUP(BZ32*100,'2025JR2BX1'!$F2:$Q3,2,1)</f>
        <v>9</v>
      </c>
      <c r="CA34" s="15">
        <f>HLOOKUP(CA32*100,'2025JR2BX1'!$F2:$Q3,2,1)</f>
        <v>9</v>
      </c>
      <c r="CB34" s="15">
        <f>HLOOKUP(CB32*100,'2025JR2BX1'!$F2:$Q3,2,1)</f>
        <v>9</v>
      </c>
      <c r="CC34" s="15">
        <f>HLOOKUP(CC32*100,'2025JR2BX1'!$F2:$Q3,2,1)</f>
        <v>9</v>
      </c>
      <c r="CD34" s="15">
        <f>HLOOKUP(CD32*100,'2025JR2BX1'!$F2:$Q3,2,1)</f>
        <v>9</v>
      </c>
      <c r="CE34" s="15">
        <f>HLOOKUP(CE32*100,'2025JR2BX1'!$F2:$Q3,2,1)</f>
        <v>9</v>
      </c>
      <c r="CF34" s="15">
        <f>HLOOKUP(CF32*100,'2025JR2BX1'!$F2:$Q3,2,1)</f>
        <v>9</v>
      </c>
      <c r="CG34" s="15">
        <f>HLOOKUP(CG32*100,'2025JR2BX1'!$F2:$Q3,2,1)</f>
        <v>9</v>
      </c>
      <c r="CH34" s="15">
        <f>HLOOKUP(CH32*100,'2025JR2BX1'!$F2:$Q3,2,1)</f>
        <v>9</v>
      </c>
      <c r="CI34" s="15">
        <f>HLOOKUP(CI32*100,'2025JR2BX1'!$F2:$Q3,2,1)</f>
        <v>9</v>
      </c>
      <c r="CJ34" s="15">
        <f>HLOOKUP(CJ32*100,'2025JR2BX1'!$F2:$Q3,2,1)</f>
        <v>9</v>
      </c>
      <c r="CK34" s="15">
        <f>HLOOKUP(CK32*100,'2025JR2BX1'!$F2:$Q3,2,1)</f>
        <v>9</v>
      </c>
      <c r="CL34" s="15">
        <f>HLOOKUP(CL32*100,'2025JR2BX1'!$F2:$Q3,2,1)</f>
        <v>9</v>
      </c>
      <c r="CM34" s="15">
        <f>HLOOKUP(CM32*100,'2025JR2BX1'!$F2:$Q3,2,1)</f>
        <v>9</v>
      </c>
      <c r="CN34" s="15">
        <f>HLOOKUP(CN32*100,'2025JR2BX1'!$F2:$Q3,2,1)</f>
        <v>9</v>
      </c>
      <c r="CO34" s="15">
        <f>HLOOKUP(CO32*100,'2025JR2BX1'!$F2:$Q3,2,1)</f>
        <v>9</v>
      </c>
      <c r="CP34" s="15">
        <f>HLOOKUP(CP32*100,'2025JR2BX1'!$F2:$Q3,2,1)</f>
        <v>9</v>
      </c>
      <c r="CQ34" s="15">
        <f>HLOOKUP(CQ32*100,'2025JR2BX1'!$F2:$Q3,2,1)</f>
        <v>9</v>
      </c>
      <c r="CR34" s="15">
        <f>HLOOKUP(CR32*100,'2025JR2BX1'!$F2:$Q3,2,1)</f>
        <v>9</v>
      </c>
      <c r="CS34" s="15">
        <f>HLOOKUP(CS32*100,'2025JR2BX1'!$F2:$Q3,2,1)</f>
        <v>9</v>
      </c>
      <c r="CT34" s="15">
        <f>HLOOKUP(CT32*100,'2025JR2BX1'!$F2:$Q3,2,1)</f>
        <v>9</v>
      </c>
      <c r="CU34" s="15">
        <f>HLOOKUP(CU32*100,'2025JR2BX1'!$F2:$Q3,2,1)</f>
        <v>9</v>
      </c>
      <c r="CV34" s="15">
        <f>HLOOKUP(CV32*100,'2025JR2BX1'!$F2:$Q3,2,1)</f>
        <v>9</v>
      </c>
      <c r="CW34" s="15">
        <f>HLOOKUP(CW32*100,'2025JR2BX1'!$F2:$Q3,2,1)</f>
        <v>9</v>
      </c>
      <c r="CX34" s="15">
        <f>HLOOKUP(CX32*100,'2025JR2BX1'!$F2:$Q3,2,1)</f>
        <v>9</v>
      </c>
      <c r="CY34" s="15">
        <f>HLOOKUP(CY32*100,'2025JR2BX1'!$F2:$Q3,2,1)</f>
        <v>9</v>
      </c>
      <c r="CZ34" s="15">
        <f>HLOOKUP(CZ32*100,'2025JR2BX1'!$F2:$Q3,2,1)</f>
        <v>9</v>
      </c>
      <c r="DA34" s="15">
        <f>HLOOKUP(DA32*100,'2025JR2BX1'!$F2:$Q3,2,1)</f>
        <v>9</v>
      </c>
      <c r="DB34" s="15">
        <f>HLOOKUP(DB32*100,'2025JR2BX1'!$F2:$Q3,2,1)</f>
        <v>9</v>
      </c>
      <c r="DC34" s="15">
        <f>HLOOKUP(DC32*100,'2025JR2BX1'!$F2:$Q3,2,1)</f>
        <v>9</v>
      </c>
      <c r="DD34" s="15">
        <f>HLOOKUP(DD32*100,'2025JR2BX1'!$F2:$Q3,2,1)</f>
        <v>9</v>
      </c>
      <c r="DE34" s="15">
        <f>HLOOKUP(DE32*100,'2025JR2BX1'!$F2:$Q3,2,1)</f>
        <v>9</v>
      </c>
      <c r="DF34" s="15">
        <f>HLOOKUP(DF32*100,'2025JR2BX1'!$F2:$Q3,2,1)</f>
        <v>9</v>
      </c>
      <c r="DG34" s="15">
        <f>HLOOKUP(DG32*100,'2025JR2BX1'!$F2:$Q3,2,1)</f>
        <v>9</v>
      </c>
      <c r="DH34" s="15">
        <f>HLOOKUP(DH32*100,'2025JR2BX1'!$F2:$Q3,2,1)</f>
        <v>9</v>
      </c>
      <c r="DI34" s="15">
        <f>HLOOKUP(DI32*100,'2025JR2BX1'!$F2:$Q3,2,1)</f>
        <v>9</v>
      </c>
      <c r="DJ34" s="15">
        <f>HLOOKUP(DJ32*100,'2025JR2BX1'!$F2:$Q3,2,1)</f>
        <v>9</v>
      </c>
      <c r="DK34" s="15">
        <f>HLOOKUP(DK32*100,'2025JR2BX1'!$F2:$Q3,2,1)</f>
        <v>9</v>
      </c>
      <c r="DL34" s="15">
        <f>HLOOKUP(DL32*100,'2025JR2BX1'!$F2:$Q3,2,1)</f>
        <v>9</v>
      </c>
      <c r="DM34" s="15">
        <f>HLOOKUP(DM32*100,'2025JR2BX1'!$F2:$Q3,2,1)</f>
        <v>9</v>
      </c>
      <c r="DN34" s="15">
        <f>HLOOKUP(DN32*100,'2025JR2BX1'!$F2:$Q3,2,1)</f>
        <v>9</v>
      </c>
      <c r="DO34" s="15">
        <f>HLOOKUP(DO32*100,'2025JR2BX1'!$F2:$Q3,2,1)</f>
        <v>9</v>
      </c>
      <c r="DP34" s="15">
        <f>HLOOKUP(DP32*100,'2025JR2BX1'!$F2:$Q3,2,1)</f>
        <v>9</v>
      </c>
      <c r="DQ34" s="15">
        <f>HLOOKUP(DQ32*100,'2025JR2BX1'!$F2:$Q3,2,1)</f>
        <v>9</v>
      </c>
      <c r="DR34" s="15">
        <f>HLOOKUP(DR32*100,'2025JR2BX1'!$F2:$Q3,2,1)</f>
        <v>9</v>
      </c>
      <c r="DS34" s="15">
        <f>HLOOKUP(DS32*100,'2025JR2BX1'!$F2:$Q3,2,1)</f>
        <v>9</v>
      </c>
      <c r="DT34" s="15">
        <f>HLOOKUP(DT32*100,'2025JR2BX1'!$F2:$Q3,2,1)</f>
        <v>9</v>
      </c>
      <c r="DU34" s="15">
        <f>HLOOKUP(DU32*100,'2025JR2BX1'!$F2:$Q3,2,1)</f>
        <v>9</v>
      </c>
      <c r="DV34" s="15">
        <f>HLOOKUP(DV32*100,'2025JR2BX1'!$F2:$Q3,2,1)</f>
        <v>9</v>
      </c>
      <c r="DW34" s="15">
        <f>HLOOKUP(DW32*100,'2025JR2BX1'!$F2:$Q3,2,1)</f>
        <v>9</v>
      </c>
      <c r="DX34" s="15">
        <f>HLOOKUP(DX32*100,'2025JR2BX1'!$F2:$Q3,2,1)</f>
        <v>9</v>
      </c>
      <c r="DY34" s="15">
        <f>HLOOKUP(DY32*100,'2025JR2BX1'!$F2:$Q3,2,1)</f>
        <v>9</v>
      </c>
      <c r="DZ34" s="15">
        <f>HLOOKUP(DZ32*100,'2025JR2BX1'!$F2:$Q3,2,1)</f>
        <v>9</v>
      </c>
      <c r="EA34" s="15">
        <f>HLOOKUP(EA32*100,'2025JR2BX1'!$F2:$Q3,2,1)</f>
        <v>9</v>
      </c>
      <c r="EB34" s="15">
        <f>HLOOKUP(EB32*100,'2025JR2BX1'!$F2:$Q3,2,1)</f>
        <v>9</v>
      </c>
      <c r="EC34" s="15">
        <f>HLOOKUP(EC32*100,'2025JR2BX1'!$F2:$Q3,2,1)</f>
        <v>9</v>
      </c>
      <c r="ED34" s="15">
        <f>HLOOKUP(ED32*100,'2025JR2BX1'!$F2:$Q3,2,1)</f>
        <v>9</v>
      </c>
      <c r="EE34" s="15">
        <f>HLOOKUP(EE32*100,'2025JR2BX1'!$F2:$Q3,2,1)</f>
        <v>9</v>
      </c>
      <c r="EF34" s="15">
        <f>HLOOKUP(EF32*100,'2025JR2BX1'!$F2:$Q3,2,1)</f>
        <v>9</v>
      </c>
      <c r="EG34" s="15">
        <f>HLOOKUP(EG32*100,'2025JR2BX1'!$F2:$Q3,2,1)</f>
        <v>9</v>
      </c>
      <c r="EH34" s="15">
        <f>HLOOKUP(EH32*100,'2025JR2BX1'!$F2:$Q3,2,1)</f>
        <v>9</v>
      </c>
      <c r="EI34" s="15">
        <f>HLOOKUP(EI32*100,'2025JR2BX1'!$F2:$Q3,2,1)</f>
        <v>9</v>
      </c>
      <c r="EJ34" s="15">
        <f>HLOOKUP(EJ32*100,'2025JR2BX1'!$F2:$Q3,2,1)</f>
        <v>9</v>
      </c>
      <c r="EK34" s="15">
        <f>HLOOKUP(EK32*100,'2025JR2BX1'!$F2:$Q3,2,1)</f>
        <v>9</v>
      </c>
      <c r="EL34" s="15">
        <f>HLOOKUP(EL32*100,'2025JR2BX1'!$F2:$Q3,2,1)</f>
        <v>9</v>
      </c>
      <c r="EM34" s="15">
        <f>HLOOKUP(EM32*100,'2025JR2BX1'!$F2:$Q3,2,1)</f>
        <v>9</v>
      </c>
      <c r="EN34" s="15">
        <f>HLOOKUP(EN32*100,'2025JR2BX1'!$F2:$Q3,2,1)</f>
        <v>9</v>
      </c>
      <c r="EO34" s="15">
        <f>HLOOKUP(EO32*100,'2025JR2BX1'!$F2:$Q3,2,1)</f>
        <v>9</v>
      </c>
      <c r="EP34" s="15">
        <f>HLOOKUP(EP32*100,'2025JR2BX1'!$F2:$Q3,2,1)</f>
        <v>9</v>
      </c>
      <c r="EQ34" s="15">
        <f>HLOOKUP(EQ32*100,'2025JR2BX1'!$F2:$Q3,2,1)</f>
        <v>9</v>
      </c>
      <c r="ER34" s="15">
        <f>HLOOKUP(ER32*100,'2025JR2BX1'!$F2:$Q3,2,1)</f>
        <v>9</v>
      </c>
      <c r="ES34" s="15">
        <f>HLOOKUP(ES32*100,'2025JR2BX1'!$F2:$Q3,2,1)</f>
        <v>9</v>
      </c>
      <c r="ET34" s="15">
        <f>HLOOKUP(ET32*100,'2025JR2BX1'!$F2:$Q3,2,1)</f>
        <v>9</v>
      </c>
      <c r="EU34" s="15">
        <f>HLOOKUP(EU32*100,'2025JR2BX1'!$F2:$Q3,2,1)</f>
        <v>9</v>
      </c>
      <c r="EV34" s="15">
        <f>HLOOKUP(EV32*100,'2025JR2BX1'!$F2:$Q3,2,1)</f>
        <v>9</v>
      </c>
      <c r="EW34" s="15">
        <f>HLOOKUP(EW32*100,'2025JR2BX1'!$F2:$Q3,2,1)</f>
        <v>9</v>
      </c>
      <c r="EX34" s="15">
        <f>HLOOKUP(EX32*100,'2025JR2BX1'!$F2:$Q3,2,1)</f>
        <v>9</v>
      </c>
      <c r="EY34" s="15">
        <f>HLOOKUP(EY32*100,'2025JR2BX1'!$F2:$Q3,2,1)</f>
        <v>9</v>
      </c>
      <c r="EZ34" s="15">
        <f>HLOOKUP(EZ32*100,'2025JR2BX1'!$F2:$Q3,2,1)</f>
        <v>9</v>
      </c>
      <c r="FA34" s="15">
        <f>HLOOKUP(FA32*100,'2025JR2BX1'!$F2:$Q3,2,1)</f>
        <v>9</v>
      </c>
      <c r="FB34" s="15">
        <f>HLOOKUP(FB32*100,'2025JR2BX1'!$F2:$Q3,2,1)</f>
        <v>9</v>
      </c>
      <c r="FC34" s="15">
        <f>HLOOKUP(FC32*100,'2025JR2BX1'!$F2:$Q3,2,1)</f>
        <v>9</v>
      </c>
      <c r="FD34" s="15">
        <f>HLOOKUP(FD32*100,'2025JR2BX1'!$F2:$Q3,2,1)</f>
        <v>9</v>
      </c>
      <c r="FE34" s="15">
        <f>HLOOKUP(FE32*100,'2025JR2BX1'!$F2:$Q3,2,1)</f>
        <v>9</v>
      </c>
      <c r="FF34" s="15">
        <f>HLOOKUP(FF32*100,'2025JR2BX1'!$F2:$Q3,2,1)</f>
        <v>9</v>
      </c>
      <c r="FG34" s="15">
        <f>HLOOKUP(FG32*100,'2025JR2BX1'!$F2:$Q3,2,1)</f>
        <v>9</v>
      </c>
      <c r="FH34" s="15">
        <f>HLOOKUP(FH32*100,'2025JR2BX1'!$F2:$Q3,2,1)</f>
        <v>9</v>
      </c>
      <c r="FI34" s="15">
        <f>HLOOKUP(FI32*100,'2025JR2BX1'!$F2:$Q3,2,1)</f>
        <v>9</v>
      </c>
      <c r="FJ34" s="15">
        <f>HLOOKUP(FJ32*100,'2025JR2BX1'!$F2:$Q3,2,1)</f>
        <v>9</v>
      </c>
      <c r="FK34" s="15">
        <f>HLOOKUP(FK32*100,'2025JR2BX1'!$F2:$Q3,2,1)</f>
        <v>9</v>
      </c>
      <c r="FL34" s="15">
        <f>HLOOKUP(FL32*100,'2025JR2BX1'!$F2:$Q3,2,1)</f>
        <v>9</v>
      </c>
      <c r="FM34" s="15">
        <f>HLOOKUP(FM32*100,'2025JR2BX1'!$F2:$Q3,2,1)</f>
        <v>9</v>
      </c>
      <c r="FN34" s="15">
        <f>HLOOKUP(FN32*100,'2025JR2BX1'!$F2:$Q3,2,1)</f>
        <v>9</v>
      </c>
      <c r="FO34" s="15">
        <f>HLOOKUP(FO32*100,'2025JR2BX1'!$F2:$Q3,2,1)</f>
        <v>9</v>
      </c>
      <c r="FP34" s="15">
        <f>HLOOKUP(FP32*100,'2025JR2BX1'!$F2:$Q3,2,1)</f>
        <v>9</v>
      </c>
      <c r="FQ34" s="15">
        <f>HLOOKUP(FQ32*100,'2025JR2BX1'!$F2:$Q3,2,1)</f>
        <v>9</v>
      </c>
      <c r="FR34" s="15">
        <f>HLOOKUP(FR32*100,'2025JR2BX1'!$F2:$Q3,2,1)</f>
        <v>9</v>
      </c>
      <c r="FS34" s="15">
        <f>HLOOKUP(FS32*100,'2025JR2BX1'!$F2:$Q3,2,1)</f>
        <v>9</v>
      </c>
      <c r="FT34" s="15">
        <f>HLOOKUP(FT32*100,'2025JR2BX1'!$F2:$Q3,2,1)</f>
        <v>9</v>
      </c>
      <c r="FU34" s="15">
        <f>HLOOKUP(FU32*100,'2025JR2BX1'!$F2:$Q3,2,1)</f>
        <v>9</v>
      </c>
      <c r="FV34" s="15">
        <f>HLOOKUP(FV32*100,'2025JR2BX1'!$F2:$Q3,2,1)</f>
        <v>9</v>
      </c>
      <c r="FW34" s="15">
        <f>HLOOKUP(FW32*100,'2025JR2BX1'!$F2:$Q3,2,1)</f>
        <v>9</v>
      </c>
      <c r="FX34" s="15">
        <f>HLOOKUP(FX32*100,'2025JR2BX1'!$F2:$Q3,2,1)</f>
        <v>9</v>
      </c>
      <c r="FY34" s="15">
        <f>HLOOKUP(FY32*100,'2025JR2BX1'!$F2:$Q3,2,1)</f>
        <v>9</v>
      </c>
      <c r="FZ34" s="15">
        <f>HLOOKUP(FZ32*100,'2025JR2BX1'!$F2:$Q3,2,1)</f>
        <v>9</v>
      </c>
      <c r="GA34" s="15">
        <f>HLOOKUP(GA32*100,'2025JR2BX1'!$F2:$Q3,2,1)</f>
        <v>9</v>
      </c>
      <c r="GB34" s="15">
        <f>HLOOKUP(GB32*100,'2025JR2BX1'!$F2:$Q3,2,1)</f>
        <v>9</v>
      </c>
      <c r="GC34" s="15">
        <f>HLOOKUP(GC32*100,'2025JR2BX1'!$F2:$Q3,2,1)</f>
        <v>9</v>
      </c>
      <c r="GD34" s="15">
        <f>HLOOKUP(GD32*100,'2025JR2BX1'!$F2:$Q3,2,1)</f>
        <v>9</v>
      </c>
      <c r="GE34" s="15">
        <f>HLOOKUP(GE32*100,'2025JR2BX1'!$F2:$Q3,2,1)</f>
        <v>9</v>
      </c>
      <c r="GF34" s="15">
        <f>HLOOKUP(GF32*100,'2025JR2BX1'!$F2:$Q3,2,1)</f>
        <v>9</v>
      </c>
      <c r="GG34" s="15">
        <f>HLOOKUP(GG32*100,'2025JR2BX1'!$F2:$Q3,2,1)</f>
        <v>9</v>
      </c>
      <c r="GH34" s="15">
        <f>HLOOKUP(GH32*100,'2025JR2BX1'!$F2:$Q3,2,1)</f>
        <v>9</v>
      </c>
      <c r="GI34" s="15">
        <f>HLOOKUP(GI32*100,'2025JR2BX1'!$F2:$Q3,2,1)</f>
        <v>9</v>
      </c>
      <c r="GJ34" s="15">
        <f>HLOOKUP(GJ32*100,'2025JR2BX1'!$F2:$Q3,2,1)</f>
        <v>9</v>
      </c>
      <c r="GK34" s="15">
        <f>HLOOKUP(GK32*100,'2025JR2BX1'!$F2:$Q3,2,1)</f>
        <v>9</v>
      </c>
      <c r="GL34" s="15">
        <f>HLOOKUP(GL32*100,'2025JR2BX1'!$F2:$Q3,2,1)</f>
        <v>9</v>
      </c>
      <c r="GM34" s="15">
        <f>HLOOKUP(GM32*100,'2025JR2BX1'!$F2:$Q3,2,1)</f>
        <v>9</v>
      </c>
      <c r="GN34" s="15">
        <f>HLOOKUP(GN32*100,'2025JR2BX1'!$F2:$Q3,2,1)</f>
        <v>9</v>
      </c>
      <c r="GO34" s="15">
        <f>HLOOKUP(GO32*100,'2025JR2BX1'!$F2:$Q3,2,1)</f>
        <v>9</v>
      </c>
      <c r="GP34" s="15">
        <f>HLOOKUP(GP32*100,'2025JR2BX1'!$F2:$Q3,2,1)</f>
        <v>9</v>
      </c>
      <c r="GQ34" s="15">
        <f>HLOOKUP(GQ32*100,'2025JR2BX1'!$F2:$Q3,2,1)</f>
        <v>9</v>
      </c>
      <c r="GR34" s="15">
        <f>HLOOKUP(GR32*100,'2025JR2BX1'!$F2:$Q3,2,1)</f>
        <v>9</v>
      </c>
      <c r="GS34" s="15">
        <f>HLOOKUP(GS32*100,'2025JR2BX1'!$F2:$Q3,2,1)</f>
        <v>9</v>
      </c>
      <c r="GT34" s="15">
        <f>HLOOKUP(GT32*100,'2025JR2BX1'!$F2:$Q3,2,1)</f>
        <v>9</v>
      </c>
      <c r="GU34" s="15">
        <f>HLOOKUP(GU32*100,'2025JR2BX1'!$F2:$Q3,2,1)</f>
        <v>9</v>
      </c>
      <c r="GV34" s="15">
        <f>HLOOKUP(GV32*100,'2025JR2BX1'!$F2:$Q3,2,1)</f>
        <v>9</v>
      </c>
      <c r="GW34" s="15">
        <f>HLOOKUP(GW32*100,'2025JR2BX1'!$F2:$Q3,2,1)</f>
        <v>9</v>
      </c>
      <c r="GX34" s="15">
        <f>HLOOKUP(GX32*100,'2025JR2BX1'!$F2:$Q3,2,1)</f>
        <v>9</v>
      </c>
      <c r="GY34" s="15">
        <f>HLOOKUP(GY32*100,'2025JR2BX1'!$F2:$Q3,2,1)</f>
        <v>9</v>
      </c>
      <c r="GZ34" s="15">
        <f>HLOOKUP(GZ32*100,'2025JR2BX1'!$F2:$Q3,2,1)</f>
        <v>9</v>
      </c>
      <c r="HA34" s="15">
        <f>HLOOKUP(HA32*100,'2025JR2BX1'!$F2:$Q3,2,1)</f>
        <v>9</v>
      </c>
      <c r="HB34" s="15">
        <f>HLOOKUP(HB32*100,'2025JR2BX1'!$F2:$Q3,2,1)</f>
        <v>9</v>
      </c>
      <c r="HC34" s="15">
        <f>HLOOKUP(HC32*100,'2025JR2BX1'!$F2:$Q3,2,1)</f>
        <v>9</v>
      </c>
      <c r="HD34" s="15">
        <f>HLOOKUP(HD32*100,'2025JR2BX1'!$F2:$Q3,2,1)</f>
        <v>9</v>
      </c>
      <c r="HE34" s="15">
        <f>HLOOKUP(HE32*100,'2025JR2BX1'!$F2:$Q3,2,1)</f>
        <v>9</v>
      </c>
      <c r="HF34" s="15">
        <f>HLOOKUP(HF32*100,'2025JR2BX1'!$F2:$Q3,2,1)</f>
        <v>9</v>
      </c>
      <c r="HG34" s="15">
        <f>HLOOKUP(HG32*100,'2025JR2BX1'!$F2:$Q3,2,1)</f>
        <v>9</v>
      </c>
      <c r="HH34" s="15">
        <f>HLOOKUP(HH32*100,'2025JR2BX1'!$F2:$Q3,2,1)</f>
        <v>9</v>
      </c>
      <c r="HI34" s="15">
        <f>HLOOKUP(HI32*100,'2025JR2BX1'!$F2:$Q3,2,1)</f>
        <v>9</v>
      </c>
      <c r="HJ34" s="15">
        <f>HLOOKUP(HJ32*100,'2025JR2BX1'!$F2:$Q3,2,1)</f>
        <v>9</v>
      </c>
      <c r="HK34" s="15">
        <f>HLOOKUP(HK32*100,'2025JR2BX1'!$F2:$Q3,2,1)</f>
        <v>9</v>
      </c>
      <c r="HL34" s="15">
        <f>HLOOKUP(HL32*100,'2025JR2BX1'!$F2:$Q3,2,1)</f>
        <v>9</v>
      </c>
      <c r="HM34" s="15">
        <f>HLOOKUP(HM32*100,'2025JR2BX1'!$F2:$Q3,2,1)</f>
        <v>9</v>
      </c>
      <c r="HN34" s="15">
        <f>HLOOKUP(HN32*100,'2025JR2BX1'!$F2:$Q3,2,1)</f>
        <v>9</v>
      </c>
      <c r="HO34" s="15">
        <f>HLOOKUP(HO32*100,'2025JR2BX1'!$F2:$Q3,2,1)</f>
        <v>9</v>
      </c>
      <c r="HP34" s="15">
        <f>HLOOKUP(HP32*100,'2025JR2BX1'!$F2:$Q3,2,1)</f>
        <v>9</v>
      </c>
      <c r="HQ34" s="15">
        <f>HLOOKUP(HQ32*100,'2025JR2BX1'!$F2:$Q3,2,1)</f>
        <v>9</v>
      </c>
      <c r="HR34" s="15">
        <f>HLOOKUP(HR32*100,'2025JR2BX1'!$F2:$Q3,2,1)</f>
        <v>9</v>
      </c>
      <c r="HS34" s="15">
        <f>HLOOKUP(HS32*100,'2025JR2BX1'!$F2:$Q3,2,1)</f>
        <v>9</v>
      </c>
      <c r="HT34" s="15">
        <f>HLOOKUP(HT32*100,'2025JR2BX1'!$F2:$Q3,2,1)</f>
        <v>9</v>
      </c>
      <c r="HU34" s="15">
        <f>HLOOKUP(HU32*100,'2025JR2BX1'!$F2:$Q3,2,1)</f>
        <v>9</v>
      </c>
      <c r="HV34" s="15">
        <f>HLOOKUP(HV32*100,'2025JR2BX1'!$F2:$Q3,2,1)</f>
        <v>9</v>
      </c>
      <c r="HW34" s="15">
        <f>HLOOKUP(HW32*100,'2025JR2BX1'!$F2:$Q3,2,1)</f>
        <v>9</v>
      </c>
      <c r="HX34" s="15">
        <f>HLOOKUP(HX32*100,'2025JR2BX1'!$F2:$Q3,2,1)</f>
        <v>9</v>
      </c>
      <c r="HY34" s="15">
        <f>HLOOKUP(HY32*100,'2025JR2BX1'!$F2:$Q3,2,1)</f>
        <v>9</v>
      </c>
      <c r="HZ34" s="15">
        <f>HLOOKUP(HZ32*100,'2025JR2BX1'!$F2:$Q3,2,1)</f>
        <v>9</v>
      </c>
      <c r="IA34" s="15">
        <f>HLOOKUP(IA32*100,'2025JR2BX1'!$F2:$Q3,2,1)</f>
        <v>9</v>
      </c>
      <c r="IB34" s="15">
        <f>HLOOKUP(IB32*100,'2025JR2BX1'!$F2:$Q3,2,1)</f>
        <v>9</v>
      </c>
      <c r="IC34" s="15">
        <f>HLOOKUP(IC32*100,'2025JR2BX1'!$F2:$Q3,2,1)</f>
        <v>9</v>
      </c>
      <c r="ID34" s="15">
        <f>HLOOKUP(ID32*100,'2025JR2BX1'!$F2:$Q3,2,1)</f>
        <v>9</v>
      </c>
      <c r="IE34" s="15">
        <f>HLOOKUP(IE32*100,'2025JR2BX1'!$F2:$Q3,2,1)</f>
        <v>9</v>
      </c>
      <c r="IF34" s="15">
        <f>HLOOKUP(IF32*100,'2025JR2BX1'!$F2:$Q3,2,1)</f>
        <v>9</v>
      </c>
      <c r="IG34" s="15">
        <f>HLOOKUP(IG32*100,'2025JR2BX1'!$F2:$Q3,2,1)</f>
        <v>9</v>
      </c>
      <c r="IH34" s="15">
        <f>HLOOKUP(IH32*100,'2025JR2BX1'!$F2:$Q3,2,1)</f>
        <v>9</v>
      </c>
      <c r="II34" s="15">
        <f>HLOOKUP(II32*100,'2025JR2BX1'!$F2:$Q3,2,1)</f>
        <v>9</v>
      </c>
      <c r="IJ34" s="15">
        <f>HLOOKUP(IJ32*100,'2025JR2BX1'!$F2:$Q3,2,1)</f>
        <v>9</v>
      </c>
      <c r="IK34" s="15">
        <f>HLOOKUP(IK32*100,'2025JR2BX1'!$F2:$Q3,2,1)</f>
        <v>9</v>
      </c>
      <c r="IL34" s="15">
        <f>HLOOKUP(IL32*100,'2025JR2BX1'!$F2:$Q3,2,1)</f>
        <v>9</v>
      </c>
      <c r="IM34" s="15">
        <f>HLOOKUP(IM32*100,'2025JR2BX1'!$F2:$Q3,2,1)</f>
        <v>9</v>
      </c>
      <c r="IN34" s="15">
        <f>HLOOKUP(IN32*100,'2025JR2BX1'!$F2:$Q3,2,1)</f>
        <v>9</v>
      </c>
      <c r="IO34" s="15">
        <f>HLOOKUP(IO32*100,'2025JR2BX1'!$F2:$Q3,2,1)</f>
        <v>9</v>
      </c>
      <c r="IP34" s="15">
        <f>HLOOKUP(IP32*100,'2025JR2BX1'!$F2:$Q3,2,1)</f>
        <v>9</v>
      </c>
      <c r="IQ34" s="15">
        <f>HLOOKUP(IQ32*100,'2025JR2BX1'!$F2:$Q3,2,1)</f>
        <v>9</v>
      </c>
      <c r="IR34" s="15">
        <f>HLOOKUP(IR32*100,'2025JR2BX1'!$F2:$Q3,2,1)</f>
        <v>9</v>
      </c>
      <c r="IS34" s="15">
        <f>HLOOKUP(IS32*100,'2025JR2BX1'!$F2:$Q3,2,1)</f>
        <v>9</v>
      </c>
      <c r="IT34" s="15">
        <f>HLOOKUP(IT32*100,'2025JR2BX1'!$F2:$Q3,2,1)</f>
        <v>9</v>
      </c>
      <c r="IU34" s="15">
        <f>HLOOKUP(IU32*100,'2025JR2BX1'!$F2:$Q3,2,1)</f>
        <v>9</v>
      </c>
      <c r="IV34" s="15">
        <f>HLOOKUP(IV32*100,'2025JR2BX1'!$F2:$Q3,2,1)</f>
        <v>9</v>
      </c>
      <c r="IW34" s="15">
        <f>HLOOKUP(IW32*100,'2025JR2BX1'!$F2:$Q3,2,1)</f>
        <v>9</v>
      </c>
      <c r="IX34" s="15">
        <f>HLOOKUP(IX32*100,'2025JR2BX1'!$F2:$Q3,2,1)</f>
        <v>9</v>
      </c>
      <c r="IY34" s="15">
        <f>HLOOKUP(IY32*100,'2025JR2BX1'!$F2:$Q3,2,1)</f>
        <v>9</v>
      </c>
      <c r="IZ34" s="15">
        <f>HLOOKUP(IZ32*100,'2025JR2BX1'!$F2:$Q3,2,1)</f>
        <v>9</v>
      </c>
      <c r="JA34" s="15">
        <f>HLOOKUP(JA32*100,'2025JR2BX1'!$F2:$Q3,2,1)</f>
        <v>9</v>
      </c>
      <c r="JB34" s="15">
        <f>HLOOKUP(JB32*100,'2025JR2BX1'!$F2:$Q3,2,1)</f>
        <v>9</v>
      </c>
      <c r="JC34" s="15">
        <f>HLOOKUP(JC32*100,'2025JR2BX1'!$F2:$Q3,2,1)</f>
        <v>9</v>
      </c>
      <c r="JD34" s="15">
        <f>HLOOKUP(JD32*100,'2025JR2BX1'!$F2:$Q3,2,1)</f>
        <v>9</v>
      </c>
      <c r="JE34" s="15">
        <f>HLOOKUP(JE32*100,'2025JR2BX1'!$F2:$Q3,2,1)</f>
        <v>9</v>
      </c>
      <c r="JF34" s="15">
        <f>HLOOKUP(JF32*100,'2025JR2BX1'!$F2:$Q3,2,1)</f>
        <v>9</v>
      </c>
      <c r="JG34" s="15">
        <f>HLOOKUP(JG32*100,'2025JR2BX1'!$F2:$Q3,2,1)</f>
        <v>9</v>
      </c>
      <c r="JH34" s="15">
        <f>HLOOKUP(JH32*100,'2025JR2BX1'!$F2:$Q3,2,1)</f>
        <v>9</v>
      </c>
      <c r="JI34" s="15">
        <f>HLOOKUP(JI32*100,'2025JR2BX1'!$F2:$Q3,2,1)</f>
        <v>9</v>
      </c>
      <c r="JJ34" s="15">
        <f>HLOOKUP(JJ32*100,'2025JR2BX1'!$F2:$Q3,2,1)</f>
        <v>9</v>
      </c>
      <c r="JK34" s="15">
        <f>HLOOKUP(JK32*100,'2025JR2BX1'!$F2:$Q3,2,1)</f>
        <v>9</v>
      </c>
      <c r="JL34" s="15">
        <f>HLOOKUP(JL32*100,'2025JR2BX1'!$F2:$Q3,2,1)</f>
        <v>9</v>
      </c>
      <c r="JM34" s="15">
        <f>HLOOKUP(JM32*100,'2025JR2BX1'!$F2:$Q3,2,1)</f>
        <v>9</v>
      </c>
      <c r="JN34" s="15">
        <f>HLOOKUP(JN32*100,'2025JR2BX1'!$F2:$Q3,2,1)</f>
        <v>9</v>
      </c>
      <c r="JO34" s="15">
        <f>HLOOKUP(JO32*100,'2025JR2BX1'!$F2:$Q3,2,1)</f>
        <v>9</v>
      </c>
      <c r="JP34" s="15">
        <f>HLOOKUP(JP32*100,'2025JR2BX1'!$F2:$Q3,2,1)</f>
        <v>9</v>
      </c>
      <c r="JQ34" s="15">
        <f>HLOOKUP(JQ32*100,'2025JR2BX1'!$F2:$Q3,2,1)</f>
        <v>9</v>
      </c>
      <c r="JR34" s="15">
        <f>HLOOKUP(JR32*100,'2025JR2BX1'!$F2:$Q3,2,1)</f>
        <v>9</v>
      </c>
      <c r="JS34" s="15">
        <f>HLOOKUP(JS32*100,'2025JR2BX1'!$F2:$Q3,2,1)</f>
        <v>9</v>
      </c>
      <c r="JT34" s="15">
        <f>HLOOKUP(JT32*100,'2025JR2BX1'!$F2:$Q3,2,1)</f>
        <v>9</v>
      </c>
      <c r="JU34" s="15">
        <f>HLOOKUP(JU32*100,'2025JR2BX1'!$F2:$Q3,2,1)</f>
        <v>9</v>
      </c>
      <c r="JV34" s="15">
        <f>HLOOKUP(JV32*100,'2025JR2BX1'!$F2:$Q3,2,1)</f>
        <v>9</v>
      </c>
      <c r="JW34" s="15">
        <f>HLOOKUP(JW32*100,'2025JR2BX1'!$F2:$Q3,2,1)</f>
        <v>9</v>
      </c>
      <c r="JX34" s="15">
        <f>HLOOKUP(JX32*100,'2025JR2BX1'!$F2:$Q3,2,1)</f>
        <v>9</v>
      </c>
      <c r="JY34" s="15">
        <f>HLOOKUP(JY32*100,'2025JR2BX1'!$F2:$Q3,2,1)</f>
        <v>9</v>
      </c>
      <c r="JZ34" s="15">
        <f>HLOOKUP(JZ32*100,'2025JR2BX1'!$F2:$Q3,2,1)</f>
        <v>9</v>
      </c>
      <c r="KA34" s="15">
        <f>HLOOKUP(KA32*100,'2025JR2BX1'!$F2:$Q3,2,1)</f>
        <v>9</v>
      </c>
      <c r="KB34" s="15">
        <f>HLOOKUP(KB32*100,'2025JR2BX1'!$F2:$Q3,2,1)</f>
        <v>9</v>
      </c>
      <c r="KC34" s="15">
        <f>HLOOKUP(KC32*100,'2025JR2BX1'!$F2:$Q3,2,1)</f>
        <v>9</v>
      </c>
      <c r="KD34" s="15">
        <f>HLOOKUP(KD32*100,'2025JR2BX1'!$F2:$Q3,2,1)</f>
        <v>9</v>
      </c>
      <c r="KE34" s="15">
        <f>HLOOKUP(KE32*100,'2025JR2BX1'!$F2:$Q3,2,1)</f>
        <v>9</v>
      </c>
      <c r="KF34" s="15">
        <f>HLOOKUP(KF32*100,'2025JR2BX1'!$F2:$Q3,2,1)</f>
        <v>9</v>
      </c>
      <c r="KG34" s="15">
        <f>HLOOKUP(KG32*100,'2025JR2BX1'!$F2:$Q3,2,1)</f>
        <v>9</v>
      </c>
      <c r="KH34" s="15">
        <f>HLOOKUP(KH32*100,'2025JR2BX1'!$F2:$Q3,2,1)</f>
        <v>9</v>
      </c>
      <c r="KI34" s="15">
        <f>HLOOKUP(KI32*100,'2025JR2BX1'!$F2:$Q3,2,1)</f>
        <v>9</v>
      </c>
      <c r="KJ34" s="15">
        <f>HLOOKUP(KJ32*100,'2025JR2BX1'!$F2:$Q3,2,1)</f>
        <v>9</v>
      </c>
      <c r="KK34" s="15">
        <f>HLOOKUP(KK32*100,'2025JR2BX1'!$F2:$Q3,2,1)</f>
        <v>9</v>
      </c>
      <c r="KL34" s="15">
        <f>HLOOKUP(KL32*100,'2025JR2BX1'!$F2:$Q3,2,1)</f>
        <v>9</v>
      </c>
      <c r="KM34" s="15">
        <f>HLOOKUP(KM32*100,'2025JR2BX1'!$F2:$Q3,2,1)</f>
        <v>9</v>
      </c>
      <c r="KN34" s="15">
        <f>HLOOKUP(KN32*100,'2025JR2BX1'!$F2:$Q3,2,1)</f>
        <v>9</v>
      </c>
      <c r="KO34" s="15">
        <f>HLOOKUP(KO32*100,'2025JR2BX1'!$F2:$Q3,2,1)</f>
        <v>9</v>
      </c>
      <c r="KP34" s="15">
        <f>HLOOKUP(KP32*100,'2025JR2BX1'!$F2:$Q3,2,1)</f>
        <v>9</v>
      </c>
      <c r="KQ34" s="15">
        <f>HLOOKUP(KQ32*100,'2025JR2BX1'!$F2:$Q3,2,1)</f>
        <v>9</v>
      </c>
      <c r="KR34" s="15">
        <f>HLOOKUP(KR32*100,'2025JR2BX1'!$F2:$Q3,2,1)</f>
        <v>9</v>
      </c>
      <c r="KS34" s="15">
        <f>HLOOKUP(KS32*100,'2025JR2BX1'!$F2:$Q3,2,1)</f>
        <v>9</v>
      </c>
      <c r="KT34" s="15">
        <f>HLOOKUP(KT32*100,'2025JR2BX1'!$F2:$Q3,2,1)</f>
        <v>9</v>
      </c>
      <c r="KU34" s="15">
        <f>HLOOKUP(KU32*100,'2025JR2BX1'!$F2:$Q3,2,1)</f>
        <v>9</v>
      </c>
      <c r="KV34" s="15">
        <f>HLOOKUP(KV32*100,'2025JR2BX1'!$F2:$Q3,2,1)</f>
        <v>9</v>
      </c>
      <c r="KW34" s="15">
        <f>HLOOKUP(KW32*100,'2025JR2BX1'!$F2:$Q3,2,1)</f>
        <v>9</v>
      </c>
      <c r="KX34" s="15">
        <f>HLOOKUP(KX32*100,'2025JR2BX1'!$F2:$Q3,2,1)</f>
        <v>9</v>
      </c>
      <c r="KY34" s="15">
        <f>HLOOKUP(KY32*100,'2025JR2BX1'!$F2:$Q3,2,1)</f>
        <v>9</v>
      </c>
      <c r="KZ34" s="15">
        <f>HLOOKUP(KZ32*100,'2025JR2BX1'!$F2:$Q3,2,1)</f>
        <v>9</v>
      </c>
      <c r="LA34" s="15">
        <f>HLOOKUP(LA32*100,'2025JR2BX1'!$F2:$Q3,2,1)</f>
        <v>9</v>
      </c>
      <c r="LB34" s="15">
        <f>HLOOKUP(LB32*100,'2025JR2BX1'!$F2:$Q3,2,1)</f>
        <v>9</v>
      </c>
      <c r="LC34" s="15">
        <f>HLOOKUP(LC32*100,'2025JR2BX1'!$F2:$Q3,2,1)</f>
        <v>9</v>
      </c>
      <c r="LD34" s="15">
        <f>HLOOKUP(LD32*100,'2025JR2BX1'!$F2:$Q3,2,1)</f>
        <v>9</v>
      </c>
      <c r="LE34" s="15">
        <f>HLOOKUP(LE32*100,'2025JR2BX1'!$F2:$Q3,2,1)</f>
        <v>9</v>
      </c>
      <c r="LF34" s="15">
        <f>HLOOKUP(LF32*100,'2025JR2BX1'!$F2:$Q3,2,1)</f>
        <v>9</v>
      </c>
      <c r="LG34" s="15">
        <f>HLOOKUP(LG32*100,'2025JR2BX1'!$F2:$Q3,2,1)</f>
        <v>9</v>
      </c>
      <c r="LH34" s="15">
        <f>HLOOKUP(LH32*100,'2025JR2BX1'!$F2:$Q3,2,1)</f>
        <v>9</v>
      </c>
      <c r="LI34" s="15">
        <f>HLOOKUP(LI32*100,'2025JR2BX1'!$F2:$Q3,2,1)</f>
        <v>9</v>
      </c>
      <c r="LJ34" s="15">
        <f>HLOOKUP(LJ32*100,'2025JR2BX1'!$F2:$Q3,2,1)</f>
        <v>9</v>
      </c>
      <c r="LK34" s="15">
        <f>HLOOKUP(LK32*100,'2025JR2BX1'!$F2:$Q3,2,1)</f>
        <v>9</v>
      </c>
      <c r="LL34" s="15">
        <f>HLOOKUP(LL32*100,'2025JR2BX1'!$F2:$Q3,2,1)</f>
        <v>9</v>
      </c>
      <c r="LM34" s="15">
        <f>HLOOKUP(LM32*100,'2025JR2BX1'!$F2:$Q3,2,1)</f>
        <v>9</v>
      </c>
      <c r="LN34" s="15">
        <f>HLOOKUP(LN32*100,'2025JR2BX1'!$F2:$Q3,2,1)</f>
        <v>9</v>
      </c>
      <c r="LO34" s="15">
        <f>HLOOKUP(LO32*100,'2025JR2BX1'!$F2:$Q3,2,1)</f>
        <v>9</v>
      </c>
      <c r="LP34" s="15">
        <f>HLOOKUP(LP32*100,'2025JR2BX1'!$F2:$Q3,2,1)</f>
        <v>9</v>
      </c>
      <c r="LQ34" s="15">
        <f>HLOOKUP(LQ32*100,'2025JR2BX1'!$F2:$Q3,2,1)</f>
        <v>9</v>
      </c>
      <c r="LR34" s="15">
        <f>HLOOKUP(LR32*100,'2025JR2BX1'!$F2:$Q3,2,1)</f>
        <v>9</v>
      </c>
      <c r="LS34" s="15">
        <f>HLOOKUP(LS32*100,'2025JR2BX1'!$F2:$Q3,2,1)</f>
        <v>9</v>
      </c>
      <c r="LT34" s="15">
        <f>HLOOKUP(LT32*100,'2025JR2BX1'!$F2:$Q3,2,1)</f>
        <v>9</v>
      </c>
      <c r="LU34" s="15">
        <f>HLOOKUP(LU32*100,'2025JR2BX1'!$F2:$Q3,2,1)</f>
        <v>9</v>
      </c>
      <c r="LV34" s="15">
        <f>HLOOKUP(LV32*100,'2025JR2BX1'!$F2:$Q3,2,1)</f>
        <v>9</v>
      </c>
      <c r="LW34" s="15">
        <f>HLOOKUP(LW32*100,'2025JR2BX1'!$F2:$Q3,2,1)</f>
        <v>9</v>
      </c>
      <c r="LX34" s="15">
        <f>HLOOKUP(LX32*100,'2025JR2BX1'!$F2:$Q3,2,1)</f>
        <v>9</v>
      </c>
      <c r="LY34" s="15">
        <f>HLOOKUP(LY32*100,'2025JR2BX1'!$F2:$Q3,2,1)</f>
        <v>9</v>
      </c>
      <c r="LZ34" s="15">
        <f>HLOOKUP(LZ32*100,'2025JR2BX1'!$F2:$Q3,2,1)</f>
        <v>9</v>
      </c>
      <c r="MA34" s="15">
        <f>HLOOKUP(MA32*100,'2025JR2BX1'!$F2:$Q3,2,1)</f>
        <v>9</v>
      </c>
      <c r="MB34" s="15">
        <f>HLOOKUP(MB32*100,'2025JR2BX1'!$F2:$Q3,2,1)</f>
        <v>9</v>
      </c>
      <c r="MC34" s="15">
        <f>HLOOKUP(MC32*100,'2025JR2BX1'!$F2:$Q3,2,1)</f>
        <v>9</v>
      </c>
      <c r="MD34" s="15">
        <f>HLOOKUP(MD32*100,'2025JR2BX1'!$F2:$Q3,2,1)</f>
        <v>9</v>
      </c>
      <c r="ME34" s="15">
        <f>HLOOKUP(ME32*100,'2025JR2BX1'!$F2:$Q3,2,1)</f>
        <v>9</v>
      </c>
      <c r="MF34" s="15">
        <f>HLOOKUP(MF32*100,'2025JR2BX1'!$F2:$Q3,2,1)</f>
        <v>9</v>
      </c>
      <c r="MG34" s="15">
        <f>HLOOKUP(MG32*100,'2025JR2BX1'!$F2:$Q3,2,1)</f>
        <v>9</v>
      </c>
      <c r="MH34" s="15">
        <f>HLOOKUP(MH32*100,'2025JR2BX1'!$F2:$Q3,2,1)</f>
        <v>9</v>
      </c>
      <c r="MI34" s="15">
        <f>HLOOKUP(MI32*100,'2025JR2BX1'!$F2:$Q3,2,1)</f>
        <v>9</v>
      </c>
      <c r="MJ34" s="15">
        <f>HLOOKUP(MJ32*100,'2025JR2BX1'!$F2:$Q3,2,1)</f>
        <v>9</v>
      </c>
      <c r="MK34" s="15">
        <f>HLOOKUP(MK32*100,'2025JR2BX1'!$F2:$Q3,2,1)</f>
        <v>9</v>
      </c>
      <c r="ML34" s="15">
        <f>HLOOKUP(ML32*100,'2025JR2BX1'!$F2:$Q3,2,1)</f>
        <v>9</v>
      </c>
      <c r="MM34" s="15">
        <f>HLOOKUP(MM32*100,'2025JR2BX1'!$F2:$Q3,2,1)</f>
        <v>9</v>
      </c>
      <c r="MN34" s="15">
        <f>HLOOKUP(MN32*100,'2025JR2BX1'!$F2:$Q3,2,1)</f>
        <v>9</v>
      </c>
      <c r="MO34" s="15">
        <f>HLOOKUP(MO32*100,'2025JR2BX1'!$F2:$Q3,2,1)</f>
        <v>9</v>
      </c>
      <c r="MP34" s="15">
        <f>HLOOKUP(MP32*100,'2025JR2BX1'!$F2:$Q3,2,1)</f>
        <v>9</v>
      </c>
      <c r="MQ34" s="15">
        <f>HLOOKUP(MQ32*100,'2025JR2BX1'!$F2:$Q3,2,1)</f>
        <v>9</v>
      </c>
      <c r="MR34" s="15">
        <f>HLOOKUP(MR32*100,'2025JR2BX1'!$F2:$Q3,2,1)</f>
        <v>9</v>
      </c>
      <c r="MS34" s="15">
        <f>HLOOKUP(MS32*100,'2025JR2BX1'!$F2:$Q3,2,1)</f>
        <v>9</v>
      </c>
      <c r="MT34" s="15">
        <f>HLOOKUP(MT32*100,'2025JR2BX1'!$F2:$Q3,2,1)</f>
        <v>9</v>
      </c>
      <c r="MU34" s="15">
        <f>HLOOKUP(MU32*100,'2025JR2BX1'!$F2:$Q3,2,1)</f>
        <v>9</v>
      </c>
      <c r="MV34" s="15">
        <f>HLOOKUP(MV32*100,'2025JR2BX1'!$F2:$Q3,2,1)</f>
        <v>9</v>
      </c>
      <c r="MW34" s="15">
        <f>HLOOKUP(MW32*100,'2025JR2BX1'!$F2:$Q3,2,1)</f>
        <v>9</v>
      </c>
      <c r="MX34" s="15">
        <f>HLOOKUP(MX32*100,'2025JR2BX1'!$F2:$Q3,2,1)</f>
        <v>9</v>
      </c>
      <c r="MY34" s="15">
        <f>HLOOKUP(MY32*100,'2025JR2BX1'!$F2:$Q3,2,1)</f>
        <v>9</v>
      </c>
      <c r="MZ34" s="15">
        <f>HLOOKUP(MZ32*100,'2025JR2BX1'!$F2:$Q3,2,1)</f>
        <v>9</v>
      </c>
    </row>
    <row r="35" spans="1:364" hidden="1" outlineLevel="1" x14ac:dyDescent="0.2">
      <c r="A35" s="1" t="s">
        <v>46</v>
      </c>
      <c r="B35" s="6" t="s">
        <v>128</v>
      </c>
      <c r="E35" s="6">
        <f>HLOOKUP(E32*100,'2025SR2BX1'!$F2:$Q3,2,1)</f>
        <v>9</v>
      </c>
      <c r="F35" s="6">
        <f>HLOOKUP(F32*100,'2025SR2BX1'!$F2:$Q3,2,1)</f>
        <v>9</v>
      </c>
      <c r="G35" s="6">
        <f>HLOOKUP(G32*100,'2025SR2BX1'!$F2:$Q3,2,1)</f>
        <v>9</v>
      </c>
      <c r="H35" s="6">
        <f>HLOOKUP(H32*100,'2025SR2BX1'!$F2:$Q3,2,1)</f>
        <v>9</v>
      </c>
      <c r="I35" s="6">
        <f>HLOOKUP(I32*100,'2025SR2BX1'!$F2:$Q3,2,1)</f>
        <v>9</v>
      </c>
      <c r="J35" s="6">
        <f>HLOOKUP(J32*100,'2025SR2BX1'!$F2:$Q3,2,1)</f>
        <v>9</v>
      </c>
      <c r="K35" s="6">
        <f>HLOOKUP(K32*100,'2025SR2BX1'!$F2:$Q3,2,1)</f>
        <v>9</v>
      </c>
      <c r="L35" s="6">
        <f>HLOOKUP(L32*100,'2025SR2BX1'!$F2:$Q3,2,1)</f>
        <v>9</v>
      </c>
      <c r="M35" s="6">
        <f>HLOOKUP(M32*100,'2025SR2BX1'!$F2:$Q3,2,1)</f>
        <v>9</v>
      </c>
      <c r="N35" s="6">
        <f>HLOOKUP(N32*100,'2025SR2BX1'!$F2:$Q3,2,1)</f>
        <v>9</v>
      </c>
      <c r="O35" s="6">
        <f>HLOOKUP(O32*100,'2025SR2BX1'!$F2:$Q3,2,1)</f>
        <v>9</v>
      </c>
      <c r="P35" s="6">
        <f>HLOOKUP(P32*100,'2025SR2BX1'!$F2:$Q3,2,1)</f>
        <v>9</v>
      </c>
      <c r="Q35" s="6">
        <f>HLOOKUP(Q32*100,'2025SR2BX1'!$F2:$Q3,2,1)</f>
        <v>9</v>
      </c>
      <c r="R35" s="6">
        <f>HLOOKUP(R32*100,'2025SR2BX1'!$F2:$Q3,2,1)</f>
        <v>9</v>
      </c>
      <c r="S35" s="6">
        <f>HLOOKUP(S32*100,'2025SR2BX1'!$F2:$Q3,2,1)</f>
        <v>9</v>
      </c>
      <c r="T35" s="6">
        <f>HLOOKUP(T32*100,'2025SR2BX1'!$F2:$Q3,2,1)</f>
        <v>9</v>
      </c>
      <c r="U35" s="6">
        <f>HLOOKUP(U32*100,'2025SR2BX1'!$F2:$Q3,2,1)</f>
        <v>9</v>
      </c>
      <c r="V35" s="6">
        <f>HLOOKUP(V32*100,'2025SR2BX1'!$F2:$Q3,2,1)</f>
        <v>9</v>
      </c>
      <c r="W35" s="6">
        <f>HLOOKUP(W32*100,'2025SR2BX1'!$F2:$Q3,2,1)</f>
        <v>9</v>
      </c>
      <c r="X35" s="6">
        <f>HLOOKUP(X32*100,'2025SR2BX1'!$F2:$Q3,2,1)</f>
        <v>9</v>
      </c>
      <c r="Y35" s="6">
        <f>HLOOKUP(Y32*100,'2025SR2BX1'!$F2:$Q3,2,1)</f>
        <v>9</v>
      </c>
      <c r="Z35" s="6">
        <f>HLOOKUP(Z32*100,'2025SR2BX1'!$F2:$Q3,2,1)</f>
        <v>9</v>
      </c>
      <c r="AA35" s="6">
        <f>HLOOKUP(AA32*100,'2025SR2BX1'!$F2:$Q3,2,1)</f>
        <v>9</v>
      </c>
      <c r="AB35" s="6">
        <f>HLOOKUP(AB32*100,'2025SR2BX1'!$F2:$Q3,2,1)</f>
        <v>9</v>
      </c>
      <c r="AC35" s="6">
        <f>HLOOKUP(AC32*100,'2025SR2BX1'!$F2:$Q3,2,1)</f>
        <v>9</v>
      </c>
      <c r="AD35" s="6">
        <f>HLOOKUP(AD32*100,'2025SR2BX1'!$F2:$Q3,2,1)</f>
        <v>9</v>
      </c>
      <c r="AE35" s="6">
        <f>HLOOKUP(AE32*100,'2025SR2BX1'!$F2:$Q3,2,1)</f>
        <v>9</v>
      </c>
      <c r="AF35" s="6">
        <f>HLOOKUP(AF32*100,'2025SR2BX1'!$F2:$Q3,2,1)</f>
        <v>9</v>
      </c>
      <c r="AG35" s="6">
        <f>HLOOKUP(AG32*100,'2025SR2BX1'!$F2:$Q3,2,1)</f>
        <v>9</v>
      </c>
      <c r="AH35" s="6">
        <f>HLOOKUP(AH32*100,'2025SR2BX1'!$F2:$Q3,2,1)</f>
        <v>9</v>
      </c>
      <c r="AI35" s="6">
        <f>HLOOKUP(AI32*100,'2025SR2BX1'!$F2:$Q3,2,1)</f>
        <v>9</v>
      </c>
      <c r="AJ35" s="6">
        <f>HLOOKUP(AJ32*100,'2025SR2BX1'!$F2:$Q3,2,1)</f>
        <v>9</v>
      </c>
      <c r="AK35" s="6">
        <f>HLOOKUP(AK32*100,'2025SR2BX1'!$F2:$Q3,2,1)</f>
        <v>9</v>
      </c>
      <c r="AL35" s="6">
        <f>HLOOKUP(AL32*100,'2025SR2BX1'!$F2:$Q3,2,1)</f>
        <v>9</v>
      </c>
      <c r="AM35" s="6">
        <f>HLOOKUP(AM32*100,'2025SR2BX1'!$F2:$Q3,2,1)</f>
        <v>9</v>
      </c>
      <c r="AN35" s="6">
        <f>HLOOKUP(AN32*100,'2025SR2BX1'!$F2:$Q3,2,1)</f>
        <v>9</v>
      </c>
      <c r="AO35" s="6">
        <f>HLOOKUP(AO32*100,'2025SR2BX1'!$F2:$Q3,2,1)</f>
        <v>9</v>
      </c>
      <c r="AP35" s="6">
        <f>HLOOKUP(AP32*100,'2025SR2BX1'!$F2:$Q3,2,1)</f>
        <v>9</v>
      </c>
      <c r="AQ35" s="6">
        <f>HLOOKUP(AQ32*100,'2025SR2BX1'!$F2:$Q3,2,1)</f>
        <v>9</v>
      </c>
      <c r="AR35" s="6">
        <f>HLOOKUP(AR32*100,'2025SR2BX1'!$F2:$Q3,2,1)</f>
        <v>9</v>
      </c>
      <c r="AS35" s="6">
        <f>HLOOKUP(AS32*100,'2025SR2BX1'!$F2:$Q3,2,1)</f>
        <v>9</v>
      </c>
      <c r="AT35" s="6">
        <f>HLOOKUP(AT32*100,'2025SR2BX1'!$F2:$Q3,2,1)</f>
        <v>9</v>
      </c>
      <c r="AU35" s="6">
        <f>HLOOKUP(AU32*100,'2025SR2BX1'!$F2:$Q3,2,1)</f>
        <v>9</v>
      </c>
      <c r="AV35" s="6">
        <f>HLOOKUP(AV32*100,'2025SR2BX1'!$F2:$Q3,2,1)</f>
        <v>9</v>
      </c>
      <c r="AW35" s="6">
        <f>HLOOKUP(AW32*100,'2025SR2BX1'!$F2:$Q3,2,1)</f>
        <v>9</v>
      </c>
      <c r="AX35" s="6">
        <f>HLOOKUP(AX32*100,'2025SR2BX1'!$F2:$Q3,2,1)</f>
        <v>9</v>
      </c>
      <c r="AY35" s="6">
        <f>HLOOKUP(AY32*100,'2025SR2BX1'!$F2:$Q3,2,1)</f>
        <v>9</v>
      </c>
      <c r="AZ35" s="6">
        <f>HLOOKUP(AZ32*100,'2025SR2BX1'!$F2:$Q3,2,1)</f>
        <v>9</v>
      </c>
      <c r="BA35" s="6">
        <f>HLOOKUP(BA32*100,'2025SR2BX1'!$F2:$Q3,2,1)</f>
        <v>9</v>
      </c>
      <c r="BB35" s="6">
        <f>HLOOKUP(BB32*100,'2025SR2BX1'!$F2:$Q3,2,1)</f>
        <v>9</v>
      </c>
      <c r="BC35" s="6">
        <f>HLOOKUP(BC32*100,'2025SR2BX1'!$F2:$Q3,2,1)</f>
        <v>9</v>
      </c>
      <c r="BD35" s="6">
        <f>HLOOKUP(BD32*100,'2025SR2BX1'!$F2:$Q3,2,1)</f>
        <v>9</v>
      </c>
      <c r="BE35" s="6">
        <f>HLOOKUP(BE32*100,'2025SR2BX1'!$F2:$Q3,2,1)</f>
        <v>9</v>
      </c>
      <c r="BF35" s="6">
        <f>HLOOKUP(BF32*100,'2025SR2BX1'!$F2:$Q3,2,1)</f>
        <v>9</v>
      </c>
      <c r="BG35" s="6">
        <f>HLOOKUP(BG32*100,'2025SR2BX1'!$F2:$Q3,2,1)</f>
        <v>9</v>
      </c>
      <c r="BH35" s="6">
        <f>HLOOKUP(BH32*100,'2025SR2BX1'!$F2:$Q3,2,1)</f>
        <v>9</v>
      </c>
      <c r="BI35" s="6">
        <f>HLOOKUP(BI32*100,'2025SR2BX1'!$F2:$Q3,2,1)</f>
        <v>9</v>
      </c>
      <c r="BJ35" s="6">
        <f>HLOOKUP(BJ32*100,'2025SR2BX1'!$F2:$Q3,2,1)</f>
        <v>9</v>
      </c>
      <c r="BK35" s="6">
        <f>HLOOKUP(BK32*100,'2025SR2BX1'!$F2:$Q3,2,1)</f>
        <v>9</v>
      </c>
      <c r="BL35" s="6">
        <f>HLOOKUP(BL32*100,'2025SR2BX1'!$F2:$Q3,2,1)</f>
        <v>9</v>
      </c>
      <c r="BM35" s="6">
        <f>HLOOKUP(BM32*100,'2025SR2BX1'!$F2:$Q3,2,1)</f>
        <v>9</v>
      </c>
      <c r="BN35" s="6">
        <f>HLOOKUP(BN32*100,'2025SR2BX1'!$F2:$Q3,2,1)</f>
        <v>9</v>
      </c>
      <c r="BO35" s="6">
        <f>HLOOKUP(BO32*100,'2025SR2BX1'!$F2:$Q3,2,1)</f>
        <v>9</v>
      </c>
      <c r="BP35" s="6">
        <f>HLOOKUP(BP32*100,'2025SR2BX1'!$F2:$Q3,2,1)</f>
        <v>9</v>
      </c>
      <c r="BQ35" s="6">
        <f>HLOOKUP(BQ32*100,'2025SR2BX1'!$F2:$Q3,2,1)</f>
        <v>9</v>
      </c>
      <c r="BR35" s="6">
        <f>HLOOKUP(BR32*100,'2025SR2BX1'!$F2:$Q3,2,1)</f>
        <v>9</v>
      </c>
      <c r="BS35" s="6">
        <f>HLOOKUP(BS32*100,'2025SR2BX1'!$F2:$Q3,2,1)</f>
        <v>9</v>
      </c>
      <c r="BT35" s="6">
        <f>HLOOKUP(BT32*100,'2025SR2BX1'!$F2:$Q3,2,1)</f>
        <v>9</v>
      </c>
      <c r="BU35" s="6">
        <f>HLOOKUP(BU32*100,'2025SR2BX1'!$F2:$Q3,2,1)</f>
        <v>9</v>
      </c>
      <c r="BV35" s="6">
        <f>HLOOKUP(BV32*100,'2025SR2BX1'!$F2:$Q3,2,1)</f>
        <v>9</v>
      </c>
      <c r="BW35" s="6">
        <f>HLOOKUP(BW32*100,'2025SR2BX1'!$F2:$Q3,2,1)</f>
        <v>9</v>
      </c>
      <c r="BX35" s="6">
        <f>HLOOKUP(BX32*100,'2025SR2BX1'!$F2:$Q3,2,1)</f>
        <v>9</v>
      </c>
      <c r="BY35" s="6">
        <f>HLOOKUP(BY32*100,'2025SR2BX1'!$F2:$Q3,2,1)</f>
        <v>9</v>
      </c>
      <c r="BZ35" s="6">
        <f>HLOOKUP(BZ32*100,'2025SR2BX1'!$F2:$Q3,2,1)</f>
        <v>9</v>
      </c>
      <c r="CA35" s="6">
        <f>HLOOKUP(CA32*100,'2025SR2BX1'!$F2:$Q3,2,1)</f>
        <v>9</v>
      </c>
      <c r="CB35" s="6">
        <f>HLOOKUP(CB32*100,'2025SR2BX1'!$F2:$Q3,2,1)</f>
        <v>9</v>
      </c>
      <c r="CC35" s="6">
        <f>HLOOKUP(CC32*100,'2025SR2BX1'!$F2:$Q3,2,1)</f>
        <v>9</v>
      </c>
      <c r="CD35" s="6">
        <f>HLOOKUP(CD32*100,'2025SR2BX1'!$F2:$Q3,2,1)</f>
        <v>9</v>
      </c>
      <c r="CE35" s="6">
        <f>HLOOKUP(CE32*100,'2025SR2BX1'!$F2:$Q3,2,1)</f>
        <v>9</v>
      </c>
      <c r="CF35" s="6">
        <f>HLOOKUP(CF32*100,'2025SR2BX1'!$F2:$Q3,2,1)</f>
        <v>9</v>
      </c>
      <c r="CG35" s="6">
        <f>HLOOKUP(CG32*100,'2025SR2BX1'!$F2:$Q3,2,1)</f>
        <v>9</v>
      </c>
      <c r="CH35" s="6">
        <f>HLOOKUP(CH32*100,'2025SR2BX1'!$F2:$Q3,2,1)</f>
        <v>9</v>
      </c>
      <c r="CI35" s="6">
        <f>HLOOKUP(CI32*100,'2025SR2BX1'!$F2:$Q3,2,1)</f>
        <v>9</v>
      </c>
      <c r="CJ35" s="6">
        <f>HLOOKUP(CJ32*100,'2025SR2BX1'!$F2:$Q3,2,1)</f>
        <v>9</v>
      </c>
      <c r="CK35" s="6">
        <f>HLOOKUP(CK32*100,'2025SR2BX1'!$F2:$Q3,2,1)</f>
        <v>9</v>
      </c>
      <c r="CL35" s="6">
        <f>HLOOKUP(CL32*100,'2025SR2BX1'!$F2:$Q3,2,1)</f>
        <v>9</v>
      </c>
      <c r="CM35" s="6">
        <f>HLOOKUP(CM32*100,'2025SR2BX1'!$F2:$Q3,2,1)</f>
        <v>9</v>
      </c>
      <c r="CN35" s="6">
        <f>HLOOKUP(CN32*100,'2025SR2BX1'!$F2:$Q3,2,1)</f>
        <v>9</v>
      </c>
      <c r="CO35" s="6">
        <f>HLOOKUP(CO32*100,'2025SR2BX1'!$F2:$Q3,2,1)</f>
        <v>9</v>
      </c>
      <c r="CP35" s="6">
        <f>HLOOKUP(CP32*100,'2025SR2BX1'!$F2:$Q3,2,1)</f>
        <v>9</v>
      </c>
      <c r="CQ35" s="6">
        <f>HLOOKUP(CQ32*100,'2025SR2BX1'!$F2:$Q3,2,1)</f>
        <v>9</v>
      </c>
      <c r="CR35" s="6">
        <f>HLOOKUP(CR32*100,'2025SR2BX1'!$F2:$Q3,2,1)</f>
        <v>9</v>
      </c>
      <c r="CS35" s="6">
        <f>HLOOKUP(CS32*100,'2025SR2BX1'!$F2:$Q3,2,1)</f>
        <v>9</v>
      </c>
      <c r="CT35" s="6">
        <f>HLOOKUP(CT32*100,'2025SR2BX1'!$F2:$Q3,2,1)</f>
        <v>9</v>
      </c>
      <c r="CU35" s="6">
        <f>HLOOKUP(CU32*100,'2025SR2BX1'!$F2:$Q3,2,1)</f>
        <v>9</v>
      </c>
      <c r="CV35" s="6">
        <f>HLOOKUP(CV32*100,'2025SR2BX1'!$F2:$Q3,2,1)</f>
        <v>9</v>
      </c>
      <c r="CW35" s="6">
        <f>HLOOKUP(CW32*100,'2025SR2BX1'!$F2:$Q3,2,1)</f>
        <v>9</v>
      </c>
      <c r="CX35" s="6">
        <f>HLOOKUP(CX32*100,'2025SR2BX1'!$F2:$Q3,2,1)</f>
        <v>9</v>
      </c>
      <c r="CY35" s="6">
        <f>HLOOKUP(CY32*100,'2025SR2BX1'!$F2:$Q3,2,1)</f>
        <v>9</v>
      </c>
      <c r="CZ35" s="6">
        <f>HLOOKUP(CZ32*100,'2025SR2BX1'!$F2:$Q3,2,1)</f>
        <v>9</v>
      </c>
      <c r="DA35" s="6">
        <f>HLOOKUP(DA32*100,'2025SR2BX1'!$F2:$Q3,2,1)</f>
        <v>9</v>
      </c>
      <c r="DB35" s="6">
        <f>HLOOKUP(DB32*100,'2025SR2BX1'!$F2:$Q3,2,1)</f>
        <v>9</v>
      </c>
      <c r="DC35" s="6">
        <f>HLOOKUP(DC32*100,'2025SR2BX1'!$F2:$Q3,2,1)</f>
        <v>9</v>
      </c>
      <c r="DD35" s="6">
        <f>HLOOKUP(DD32*100,'2025SR2BX1'!$F2:$Q3,2,1)</f>
        <v>9</v>
      </c>
      <c r="DE35" s="6">
        <f>HLOOKUP(DE32*100,'2025SR2BX1'!$F2:$Q3,2,1)</f>
        <v>9</v>
      </c>
      <c r="DF35" s="6">
        <f>HLOOKUP(DF32*100,'2025SR2BX1'!$F2:$Q3,2,1)</f>
        <v>9</v>
      </c>
      <c r="DG35" s="6">
        <f>HLOOKUP(DG32*100,'2025SR2BX1'!$F2:$Q3,2,1)</f>
        <v>9</v>
      </c>
      <c r="DH35" s="6">
        <f>HLOOKUP(DH32*100,'2025SR2BX1'!$F2:$Q3,2,1)</f>
        <v>9</v>
      </c>
      <c r="DI35" s="6">
        <f>HLOOKUP(DI32*100,'2025SR2BX1'!$F2:$Q3,2,1)</f>
        <v>9</v>
      </c>
      <c r="DJ35" s="6">
        <f>HLOOKUP(DJ32*100,'2025SR2BX1'!$F2:$Q3,2,1)</f>
        <v>9</v>
      </c>
      <c r="DK35" s="6">
        <f>HLOOKUP(DK32*100,'2025SR2BX1'!$F2:$Q3,2,1)</f>
        <v>9</v>
      </c>
      <c r="DL35" s="6">
        <f>HLOOKUP(DL32*100,'2025SR2BX1'!$F2:$Q3,2,1)</f>
        <v>9</v>
      </c>
      <c r="DM35" s="6">
        <f>HLOOKUP(DM32*100,'2025SR2BX1'!$F2:$Q3,2,1)</f>
        <v>9</v>
      </c>
      <c r="DN35" s="6">
        <f>HLOOKUP(DN32*100,'2025SR2BX1'!$F2:$Q3,2,1)</f>
        <v>9</v>
      </c>
      <c r="DO35" s="6">
        <f>HLOOKUP(DO32*100,'2025SR2BX1'!$F2:$Q3,2,1)</f>
        <v>9</v>
      </c>
      <c r="DP35" s="6">
        <f>HLOOKUP(DP32*100,'2025SR2BX1'!$F2:$Q3,2,1)</f>
        <v>9</v>
      </c>
      <c r="DQ35" s="6">
        <f>HLOOKUP(DQ32*100,'2025SR2BX1'!$F2:$Q3,2,1)</f>
        <v>9</v>
      </c>
      <c r="DR35" s="6">
        <f>HLOOKUP(DR32*100,'2025SR2BX1'!$F2:$Q3,2,1)</f>
        <v>9</v>
      </c>
      <c r="DS35" s="6">
        <f>HLOOKUP(DS32*100,'2025SR2BX1'!$F2:$Q3,2,1)</f>
        <v>9</v>
      </c>
      <c r="DT35" s="6">
        <f>HLOOKUP(DT32*100,'2025SR2BX1'!$F2:$Q3,2,1)</f>
        <v>9</v>
      </c>
      <c r="DU35" s="6">
        <f>HLOOKUP(DU32*100,'2025SR2BX1'!$F2:$Q3,2,1)</f>
        <v>9</v>
      </c>
      <c r="DV35" s="6">
        <f>HLOOKUP(DV32*100,'2025SR2BX1'!$F2:$Q3,2,1)</f>
        <v>9</v>
      </c>
      <c r="DW35" s="6">
        <f>HLOOKUP(DW32*100,'2025SR2BX1'!$F2:$Q3,2,1)</f>
        <v>9</v>
      </c>
      <c r="DX35" s="6">
        <f>HLOOKUP(DX32*100,'2025SR2BX1'!$F2:$Q3,2,1)</f>
        <v>9</v>
      </c>
      <c r="DY35" s="6">
        <f>HLOOKUP(DY32*100,'2025SR2BX1'!$F2:$Q3,2,1)</f>
        <v>9</v>
      </c>
      <c r="DZ35" s="6">
        <f>HLOOKUP(DZ32*100,'2025SR2BX1'!$F2:$Q3,2,1)</f>
        <v>9</v>
      </c>
      <c r="EA35" s="6">
        <f>HLOOKUP(EA32*100,'2025SR2BX1'!$F2:$Q3,2,1)</f>
        <v>9</v>
      </c>
      <c r="EB35" s="6">
        <f>HLOOKUP(EB32*100,'2025SR2BX1'!$F2:$Q3,2,1)</f>
        <v>9</v>
      </c>
      <c r="EC35" s="6">
        <f>HLOOKUP(EC32*100,'2025SR2BX1'!$F2:$Q3,2,1)</f>
        <v>9</v>
      </c>
      <c r="ED35" s="6">
        <f>HLOOKUP(ED32*100,'2025SR2BX1'!$F2:$Q3,2,1)</f>
        <v>9</v>
      </c>
      <c r="EE35" s="6">
        <f>HLOOKUP(EE32*100,'2025SR2BX1'!$F2:$Q3,2,1)</f>
        <v>9</v>
      </c>
      <c r="EF35" s="6">
        <f>HLOOKUP(EF32*100,'2025SR2BX1'!$F2:$Q3,2,1)</f>
        <v>9</v>
      </c>
      <c r="EG35" s="6">
        <f>HLOOKUP(EG32*100,'2025SR2BX1'!$F2:$Q3,2,1)</f>
        <v>9</v>
      </c>
      <c r="EH35" s="6">
        <f>HLOOKUP(EH32*100,'2025SR2BX1'!$F2:$Q3,2,1)</f>
        <v>9</v>
      </c>
      <c r="EI35" s="6">
        <f>HLOOKUP(EI32*100,'2025SR2BX1'!$F2:$Q3,2,1)</f>
        <v>9</v>
      </c>
      <c r="EJ35" s="6">
        <f>HLOOKUP(EJ32*100,'2025SR2BX1'!$F2:$Q3,2,1)</f>
        <v>9</v>
      </c>
      <c r="EK35" s="6">
        <f>HLOOKUP(EK32*100,'2025SR2BX1'!$F2:$Q3,2,1)</f>
        <v>9</v>
      </c>
      <c r="EL35" s="6">
        <f>HLOOKUP(EL32*100,'2025SR2BX1'!$F2:$Q3,2,1)</f>
        <v>9</v>
      </c>
      <c r="EM35" s="6">
        <f>HLOOKUP(EM32*100,'2025SR2BX1'!$F2:$Q3,2,1)</f>
        <v>9</v>
      </c>
      <c r="EN35" s="6">
        <f>HLOOKUP(EN32*100,'2025SR2BX1'!$F2:$Q3,2,1)</f>
        <v>9</v>
      </c>
      <c r="EO35" s="6">
        <f>HLOOKUP(EO32*100,'2025SR2BX1'!$F2:$Q3,2,1)</f>
        <v>9</v>
      </c>
      <c r="EP35" s="6">
        <f>HLOOKUP(EP32*100,'2025SR2BX1'!$F2:$Q3,2,1)</f>
        <v>9</v>
      </c>
      <c r="EQ35" s="6">
        <f>HLOOKUP(EQ32*100,'2025SR2BX1'!$F2:$Q3,2,1)</f>
        <v>9</v>
      </c>
      <c r="ER35" s="6">
        <f>HLOOKUP(ER32*100,'2025SR2BX1'!$F2:$Q3,2,1)</f>
        <v>9</v>
      </c>
      <c r="ES35" s="6">
        <f>HLOOKUP(ES32*100,'2025SR2BX1'!$F2:$Q3,2,1)</f>
        <v>9</v>
      </c>
      <c r="ET35" s="6">
        <f>HLOOKUP(ET32*100,'2025SR2BX1'!$F2:$Q3,2,1)</f>
        <v>9</v>
      </c>
      <c r="EU35" s="6">
        <f>HLOOKUP(EU32*100,'2025SR2BX1'!$F2:$Q3,2,1)</f>
        <v>9</v>
      </c>
      <c r="EV35" s="6">
        <f>HLOOKUP(EV32*100,'2025SR2BX1'!$F2:$Q3,2,1)</f>
        <v>9</v>
      </c>
      <c r="EW35" s="6">
        <f>HLOOKUP(EW32*100,'2025SR2BX1'!$F2:$Q3,2,1)</f>
        <v>9</v>
      </c>
      <c r="EX35" s="6">
        <f>HLOOKUP(EX32*100,'2025SR2BX1'!$F2:$Q3,2,1)</f>
        <v>9</v>
      </c>
      <c r="EY35" s="6">
        <f>HLOOKUP(EY32*100,'2025SR2BX1'!$F2:$Q3,2,1)</f>
        <v>9</v>
      </c>
      <c r="EZ35" s="6">
        <f>HLOOKUP(EZ32*100,'2025SR2BX1'!$F2:$Q3,2,1)</f>
        <v>9</v>
      </c>
      <c r="FA35" s="6">
        <f>HLOOKUP(FA32*100,'2025SR2BX1'!$F2:$Q3,2,1)</f>
        <v>9</v>
      </c>
      <c r="FB35" s="6">
        <f>HLOOKUP(FB32*100,'2025SR2BX1'!$F2:$Q3,2,1)</f>
        <v>9</v>
      </c>
      <c r="FC35" s="6">
        <f>HLOOKUP(FC32*100,'2025SR2BX1'!$F2:$Q3,2,1)</f>
        <v>9</v>
      </c>
      <c r="FD35" s="6">
        <f>HLOOKUP(FD32*100,'2025SR2BX1'!$F2:$Q3,2,1)</f>
        <v>9</v>
      </c>
      <c r="FE35" s="6">
        <f>HLOOKUP(FE32*100,'2025SR2BX1'!$F2:$Q3,2,1)</f>
        <v>9</v>
      </c>
      <c r="FF35" s="6">
        <f>HLOOKUP(FF32*100,'2025SR2BX1'!$F2:$Q3,2,1)</f>
        <v>9</v>
      </c>
      <c r="FG35" s="6">
        <f>HLOOKUP(FG32*100,'2025SR2BX1'!$F2:$Q3,2,1)</f>
        <v>9</v>
      </c>
      <c r="FH35" s="6">
        <f>HLOOKUP(FH32*100,'2025SR2BX1'!$F2:$Q3,2,1)</f>
        <v>9</v>
      </c>
      <c r="FI35" s="6">
        <f>HLOOKUP(FI32*100,'2025SR2BX1'!$F2:$Q3,2,1)</f>
        <v>9</v>
      </c>
      <c r="FJ35" s="6">
        <f>HLOOKUP(FJ32*100,'2025SR2BX1'!$F2:$Q3,2,1)</f>
        <v>9</v>
      </c>
      <c r="FK35" s="6">
        <f>HLOOKUP(FK32*100,'2025SR2BX1'!$F2:$Q3,2,1)</f>
        <v>9</v>
      </c>
      <c r="FL35" s="6">
        <f>HLOOKUP(FL32*100,'2025SR2BX1'!$F2:$Q3,2,1)</f>
        <v>9</v>
      </c>
      <c r="FM35" s="6">
        <f>HLOOKUP(FM32*100,'2025SR2BX1'!$F2:$Q3,2,1)</f>
        <v>9</v>
      </c>
      <c r="FN35" s="6">
        <f>HLOOKUP(FN32*100,'2025SR2BX1'!$F2:$Q3,2,1)</f>
        <v>9</v>
      </c>
      <c r="FO35" s="6">
        <f>HLOOKUP(FO32*100,'2025SR2BX1'!$F2:$Q3,2,1)</f>
        <v>9</v>
      </c>
      <c r="FP35" s="6">
        <f>HLOOKUP(FP32*100,'2025SR2BX1'!$F2:$Q3,2,1)</f>
        <v>9</v>
      </c>
      <c r="FQ35" s="6">
        <f>HLOOKUP(FQ32*100,'2025SR2BX1'!$F2:$Q3,2,1)</f>
        <v>9</v>
      </c>
      <c r="FR35" s="6">
        <f>HLOOKUP(FR32*100,'2025SR2BX1'!$F2:$Q3,2,1)</f>
        <v>9</v>
      </c>
      <c r="FS35" s="6">
        <f>HLOOKUP(FS32*100,'2025SR2BX1'!$F2:$Q3,2,1)</f>
        <v>9</v>
      </c>
      <c r="FT35" s="6">
        <f>HLOOKUP(FT32*100,'2025SR2BX1'!$F2:$Q3,2,1)</f>
        <v>9</v>
      </c>
      <c r="FU35" s="6">
        <f>HLOOKUP(FU32*100,'2025SR2BX1'!$F2:$Q3,2,1)</f>
        <v>9</v>
      </c>
      <c r="FV35" s="6">
        <f>HLOOKUP(FV32*100,'2025SR2BX1'!$F2:$Q3,2,1)</f>
        <v>9</v>
      </c>
      <c r="FW35" s="6">
        <f>HLOOKUP(FW32*100,'2025SR2BX1'!$F2:$Q3,2,1)</f>
        <v>9</v>
      </c>
      <c r="FX35" s="6">
        <f>HLOOKUP(FX32*100,'2025SR2BX1'!$F2:$Q3,2,1)</f>
        <v>9</v>
      </c>
      <c r="FY35" s="6">
        <f>HLOOKUP(FY32*100,'2025SR2BX1'!$F2:$Q3,2,1)</f>
        <v>9</v>
      </c>
      <c r="FZ35" s="6">
        <f>HLOOKUP(FZ32*100,'2025SR2BX1'!$F2:$Q3,2,1)</f>
        <v>9</v>
      </c>
      <c r="GA35" s="6">
        <f>HLOOKUP(GA32*100,'2025SR2BX1'!$F2:$Q3,2,1)</f>
        <v>9</v>
      </c>
      <c r="GB35" s="6">
        <f>HLOOKUP(GB32*100,'2025SR2BX1'!$F2:$Q3,2,1)</f>
        <v>9</v>
      </c>
      <c r="GC35" s="6">
        <f>HLOOKUP(GC32*100,'2025SR2BX1'!$F2:$Q3,2,1)</f>
        <v>9</v>
      </c>
      <c r="GD35" s="6">
        <f>HLOOKUP(GD32*100,'2025SR2BX1'!$F2:$Q3,2,1)</f>
        <v>9</v>
      </c>
      <c r="GE35" s="6">
        <f>HLOOKUP(GE32*100,'2025SR2BX1'!$F2:$Q3,2,1)</f>
        <v>9</v>
      </c>
      <c r="GF35" s="6">
        <f>HLOOKUP(GF32*100,'2025SR2BX1'!$F2:$Q3,2,1)</f>
        <v>9</v>
      </c>
      <c r="GG35" s="6">
        <f>HLOOKUP(GG32*100,'2025SR2BX1'!$F2:$Q3,2,1)</f>
        <v>9</v>
      </c>
      <c r="GH35" s="6">
        <f>HLOOKUP(GH32*100,'2025SR2BX1'!$F2:$Q3,2,1)</f>
        <v>9</v>
      </c>
      <c r="GI35" s="6">
        <f>HLOOKUP(GI32*100,'2025SR2BX1'!$F2:$Q3,2,1)</f>
        <v>9</v>
      </c>
      <c r="GJ35" s="6">
        <f>HLOOKUP(GJ32*100,'2025SR2BX1'!$F2:$Q3,2,1)</f>
        <v>9</v>
      </c>
      <c r="GK35" s="6">
        <f>HLOOKUP(GK32*100,'2025SR2BX1'!$F2:$Q3,2,1)</f>
        <v>9</v>
      </c>
      <c r="GL35" s="6">
        <f>HLOOKUP(GL32*100,'2025SR2BX1'!$F2:$Q3,2,1)</f>
        <v>9</v>
      </c>
      <c r="GM35" s="6">
        <f>HLOOKUP(GM32*100,'2025SR2BX1'!$F2:$Q3,2,1)</f>
        <v>9</v>
      </c>
      <c r="GN35" s="6">
        <f>HLOOKUP(GN32*100,'2025SR2BX1'!$F2:$Q3,2,1)</f>
        <v>9</v>
      </c>
      <c r="GO35" s="6">
        <f>HLOOKUP(GO32*100,'2025SR2BX1'!$F2:$Q3,2,1)</f>
        <v>9</v>
      </c>
      <c r="GP35" s="6">
        <f>HLOOKUP(GP32*100,'2025SR2BX1'!$F2:$Q3,2,1)</f>
        <v>9</v>
      </c>
      <c r="GQ35" s="6">
        <f>HLOOKUP(GQ32*100,'2025SR2BX1'!$F2:$Q3,2,1)</f>
        <v>9</v>
      </c>
      <c r="GR35" s="6">
        <f>HLOOKUP(GR32*100,'2025SR2BX1'!$F2:$Q3,2,1)</f>
        <v>9</v>
      </c>
      <c r="GS35" s="6">
        <f>HLOOKUP(GS32*100,'2025SR2BX1'!$F2:$Q3,2,1)</f>
        <v>9</v>
      </c>
      <c r="GT35" s="6">
        <f>HLOOKUP(GT32*100,'2025SR2BX1'!$F2:$Q3,2,1)</f>
        <v>9</v>
      </c>
      <c r="GU35" s="6">
        <f>HLOOKUP(GU32*100,'2025SR2BX1'!$F2:$Q3,2,1)</f>
        <v>9</v>
      </c>
      <c r="GV35" s="6">
        <f>HLOOKUP(GV32*100,'2025SR2BX1'!$F2:$Q3,2,1)</f>
        <v>9</v>
      </c>
      <c r="GW35" s="6">
        <f>HLOOKUP(GW32*100,'2025SR2BX1'!$F2:$Q3,2,1)</f>
        <v>9</v>
      </c>
      <c r="GX35" s="6">
        <f>HLOOKUP(GX32*100,'2025SR2BX1'!$F2:$Q3,2,1)</f>
        <v>9</v>
      </c>
      <c r="GY35" s="6">
        <f>HLOOKUP(GY32*100,'2025SR2BX1'!$F2:$Q3,2,1)</f>
        <v>9</v>
      </c>
      <c r="GZ35" s="6">
        <f>HLOOKUP(GZ32*100,'2025SR2BX1'!$F2:$Q3,2,1)</f>
        <v>9</v>
      </c>
      <c r="HA35" s="6">
        <f>HLOOKUP(HA32*100,'2025SR2BX1'!$F2:$Q3,2,1)</f>
        <v>9</v>
      </c>
      <c r="HB35" s="6">
        <f>HLOOKUP(HB32*100,'2025SR2BX1'!$F2:$Q3,2,1)</f>
        <v>9</v>
      </c>
      <c r="HC35" s="6">
        <f>HLOOKUP(HC32*100,'2025SR2BX1'!$F2:$Q3,2,1)</f>
        <v>9</v>
      </c>
      <c r="HD35" s="6">
        <f>HLOOKUP(HD32*100,'2025SR2BX1'!$F2:$Q3,2,1)</f>
        <v>9</v>
      </c>
      <c r="HE35" s="6">
        <f>HLOOKUP(HE32*100,'2025SR2BX1'!$F2:$Q3,2,1)</f>
        <v>9</v>
      </c>
      <c r="HF35" s="6">
        <f>HLOOKUP(HF32*100,'2025SR2BX1'!$F2:$Q3,2,1)</f>
        <v>9</v>
      </c>
      <c r="HG35" s="6">
        <f>HLOOKUP(HG32*100,'2025SR2BX1'!$F2:$Q3,2,1)</f>
        <v>9</v>
      </c>
      <c r="HH35" s="6">
        <f>HLOOKUP(HH32*100,'2025SR2BX1'!$F2:$Q3,2,1)</f>
        <v>9</v>
      </c>
      <c r="HI35" s="6">
        <f>HLOOKUP(HI32*100,'2025SR2BX1'!$F2:$Q3,2,1)</f>
        <v>9</v>
      </c>
      <c r="HJ35" s="6">
        <f>HLOOKUP(HJ32*100,'2025SR2BX1'!$F2:$Q3,2,1)</f>
        <v>9</v>
      </c>
      <c r="HK35" s="6">
        <f>HLOOKUP(HK32*100,'2025SR2BX1'!$F2:$Q3,2,1)</f>
        <v>9</v>
      </c>
      <c r="HL35" s="6">
        <f>HLOOKUP(HL32*100,'2025SR2BX1'!$F2:$Q3,2,1)</f>
        <v>9</v>
      </c>
      <c r="HM35" s="6">
        <f>HLOOKUP(HM32*100,'2025SR2BX1'!$F2:$Q3,2,1)</f>
        <v>9</v>
      </c>
      <c r="HN35" s="6">
        <f>HLOOKUP(HN32*100,'2025SR2BX1'!$F2:$Q3,2,1)</f>
        <v>9</v>
      </c>
      <c r="HO35" s="6">
        <f>HLOOKUP(HO32*100,'2025SR2BX1'!$F2:$Q3,2,1)</f>
        <v>9</v>
      </c>
      <c r="HP35" s="6">
        <f>HLOOKUP(HP32*100,'2025SR2BX1'!$F2:$Q3,2,1)</f>
        <v>9</v>
      </c>
      <c r="HQ35" s="6">
        <f>HLOOKUP(HQ32*100,'2025SR2BX1'!$F2:$Q3,2,1)</f>
        <v>9</v>
      </c>
      <c r="HR35" s="6">
        <f>HLOOKUP(HR32*100,'2025SR2BX1'!$F2:$Q3,2,1)</f>
        <v>9</v>
      </c>
      <c r="HS35" s="6">
        <f>HLOOKUP(HS32*100,'2025SR2BX1'!$F2:$Q3,2,1)</f>
        <v>9</v>
      </c>
      <c r="HT35" s="6">
        <f>HLOOKUP(HT32*100,'2025SR2BX1'!$F2:$Q3,2,1)</f>
        <v>9</v>
      </c>
      <c r="HU35" s="6">
        <f>HLOOKUP(HU32*100,'2025SR2BX1'!$F2:$Q3,2,1)</f>
        <v>9</v>
      </c>
      <c r="HV35" s="6">
        <f>HLOOKUP(HV32*100,'2025SR2BX1'!$F2:$Q3,2,1)</f>
        <v>9</v>
      </c>
      <c r="HW35" s="6">
        <f>HLOOKUP(HW32*100,'2025SR2BX1'!$F2:$Q3,2,1)</f>
        <v>9</v>
      </c>
      <c r="HX35" s="6">
        <f>HLOOKUP(HX32*100,'2025SR2BX1'!$F2:$Q3,2,1)</f>
        <v>9</v>
      </c>
      <c r="HY35" s="6">
        <f>HLOOKUP(HY32*100,'2025SR2BX1'!$F2:$Q3,2,1)</f>
        <v>9</v>
      </c>
      <c r="HZ35" s="6">
        <f>HLOOKUP(HZ32*100,'2025SR2BX1'!$F2:$Q3,2,1)</f>
        <v>9</v>
      </c>
      <c r="IA35" s="6">
        <f>HLOOKUP(IA32*100,'2025SR2BX1'!$F2:$Q3,2,1)</f>
        <v>9</v>
      </c>
      <c r="IB35" s="6">
        <f>HLOOKUP(IB32*100,'2025SR2BX1'!$F2:$Q3,2,1)</f>
        <v>9</v>
      </c>
      <c r="IC35" s="6">
        <f>HLOOKUP(IC32*100,'2025SR2BX1'!$F2:$Q3,2,1)</f>
        <v>9</v>
      </c>
      <c r="ID35" s="6">
        <f>HLOOKUP(ID32*100,'2025SR2BX1'!$F2:$Q3,2,1)</f>
        <v>9</v>
      </c>
      <c r="IE35" s="6">
        <f>HLOOKUP(IE32*100,'2025SR2BX1'!$F2:$Q3,2,1)</f>
        <v>9</v>
      </c>
      <c r="IF35" s="6">
        <f>HLOOKUP(IF32*100,'2025SR2BX1'!$F2:$Q3,2,1)</f>
        <v>9</v>
      </c>
      <c r="IG35" s="6">
        <f>HLOOKUP(IG32*100,'2025SR2BX1'!$F2:$Q3,2,1)</f>
        <v>9</v>
      </c>
      <c r="IH35" s="6">
        <f>HLOOKUP(IH32*100,'2025SR2BX1'!$F2:$Q3,2,1)</f>
        <v>9</v>
      </c>
      <c r="II35" s="6">
        <f>HLOOKUP(II32*100,'2025SR2BX1'!$F2:$Q3,2,1)</f>
        <v>9</v>
      </c>
      <c r="IJ35" s="6">
        <f>HLOOKUP(IJ32*100,'2025SR2BX1'!$F2:$Q3,2,1)</f>
        <v>9</v>
      </c>
      <c r="IK35" s="6">
        <f>HLOOKUP(IK32*100,'2025SR2BX1'!$F2:$Q3,2,1)</f>
        <v>9</v>
      </c>
      <c r="IL35" s="6">
        <f>HLOOKUP(IL32*100,'2025SR2BX1'!$F2:$Q3,2,1)</f>
        <v>9</v>
      </c>
      <c r="IM35" s="6">
        <f>HLOOKUP(IM32*100,'2025SR2BX1'!$F2:$Q3,2,1)</f>
        <v>9</v>
      </c>
      <c r="IN35" s="6">
        <f>HLOOKUP(IN32*100,'2025SR2BX1'!$F2:$Q3,2,1)</f>
        <v>9</v>
      </c>
      <c r="IO35" s="6">
        <f>HLOOKUP(IO32*100,'2025SR2BX1'!$F2:$Q3,2,1)</f>
        <v>9</v>
      </c>
      <c r="IP35" s="6">
        <f>HLOOKUP(IP32*100,'2025SR2BX1'!$F2:$Q3,2,1)</f>
        <v>9</v>
      </c>
      <c r="IQ35" s="6">
        <f>HLOOKUP(IQ32*100,'2025SR2BX1'!$F2:$Q3,2,1)</f>
        <v>9</v>
      </c>
      <c r="IR35" s="6">
        <f>HLOOKUP(IR32*100,'2025SR2BX1'!$F2:$Q3,2,1)</f>
        <v>9</v>
      </c>
      <c r="IS35" s="6">
        <f>HLOOKUP(IS32*100,'2025SR2BX1'!$F2:$Q3,2,1)</f>
        <v>9</v>
      </c>
      <c r="IT35" s="6">
        <f>HLOOKUP(IT32*100,'2025SR2BX1'!$F2:$Q3,2,1)</f>
        <v>9</v>
      </c>
      <c r="IU35" s="6">
        <f>HLOOKUP(IU32*100,'2025SR2BX1'!$F2:$Q3,2,1)</f>
        <v>9</v>
      </c>
      <c r="IV35" s="6">
        <f>HLOOKUP(IV32*100,'2025SR2BX1'!$F2:$Q3,2,1)</f>
        <v>9</v>
      </c>
      <c r="IW35" s="6">
        <f>HLOOKUP(IW32*100,'2025SR2BX1'!$F2:$Q3,2,1)</f>
        <v>9</v>
      </c>
      <c r="IX35" s="6">
        <f>HLOOKUP(IX32*100,'2025SR2BX1'!$F2:$Q3,2,1)</f>
        <v>9</v>
      </c>
      <c r="IY35" s="6">
        <f>HLOOKUP(IY32*100,'2025SR2BX1'!$F2:$Q3,2,1)</f>
        <v>9</v>
      </c>
      <c r="IZ35" s="6">
        <f>HLOOKUP(IZ32*100,'2025SR2BX1'!$F2:$Q3,2,1)</f>
        <v>9</v>
      </c>
      <c r="JA35" s="6">
        <f>HLOOKUP(JA32*100,'2025SR2BX1'!$F2:$Q3,2,1)</f>
        <v>9</v>
      </c>
      <c r="JB35" s="6">
        <f>HLOOKUP(JB32*100,'2025SR2BX1'!$F2:$Q3,2,1)</f>
        <v>9</v>
      </c>
      <c r="JC35" s="6">
        <f>HLOOKUP(JC32*100,'2025SR2BX1'!$F2:$Q3,2,1)</f>
        <v>9</v>
      </c>
      <c r="JD35" s="6">
        <f>HLOOKUP(JD32*100,'2025SR2BX1'!$F2:$Q3,2,1)</f>
        <v>9</v>
      </c>
      <c r="JE35" s="6">
        <f>HLOOKUP(JE32*100,'2025SR2BX1'!$F2:$Q3,2,1)</f>
        <v>9</v>
      </c>
      <c r="JF35" s="6">
        <f>HLOOKUP(JF32*100,'2025SR2BX1'!$F2:$Q3,2,1)</f>
        <v>9</v>
      </c>
      <c r="JG35" s="6">
        <f>HLOOKUP(JG32*100,'2025SR2BX1'!$F2:$Q3,2,1)</f>
        <v>9</v>
      </c>
      <c r="JH35" s="6">
        <f>HLOOKUP(JH32*100,'2025SR2BX1'!$F2:$Q3,2,1)</f>
        <v>9</v>
      </c>
      <c r="JI35" s="6">
        <f>HLOOKUP(JI32*100,'2025SR2BX1'!$F2:$Q3,2,1)</f>
        <v>9</v>
      </c>
      <c r="JJ35" s="6">
        <f>HLOOKUP(JJ32*100,'2025SR2BX1'!$F2:$Q3,2,1)</f>
        <v>9</v>
      </c>
      <c r="JK35" s="6">
        <f>HLOOKUP(JK32*100,'2025SR2BX1'!$F2:$Q3,2,1)</f>
        <v>9</v>
      </c>
      <c r="JL35" s="6">
        <f>HLOOKUP(JL32*100,'2025SR2BX1'!$F2:$Q3,2,1)</f>
        <v>9</v>
      </c>
      <c r="JM35" s="6">
        <f>HLOOKUP(JM32*100,'2025SR2BX1'!$F2:$Q3,2,1)</f>
        <v>9</v>
      </c>
      <c r="JN35" s="6">
        <f>HLOOKUP(JN32*100,'2025SR2BX1'!$F2:$Q3,2,1)</f>
        <v>9</v>
      </c>
      <c r="JO35" s="6">
        <f>HLOOKUP(JO32*100,'2025SR2BX1'!$F2:$Q3,2,1)</f>
        <v>9</v>
      </c>
      <c r="JP35" s="6">
        <f>HLOOKUP(JP32*100,'2025SR2BX1'!$F2:$Q3,2,1)</f>
        <v>9</v>
      </c>
      <c r="JQ35" s="6">
        <f>HLOOKUP(JQ32*100,'2025SR2BX1'!$F2:$Q3,2,1)</f>
        <v>9</v>
      </c>
      <c r="JR35" s="6">
        <f>HLOOKUP(JR32*100,'2025SR2BX1'!$F2:$Q3,2,1)</f>
        <v>9</v>
      </c>
      <c r="JS35" s="6">
        <f>HLOOKUP(JS32*100,'2025SR2BX1'!$F2:$Q3,2,1)</f>
        <v>9</v>
      </c>
      <c r="JT35" s="6">
        <f>HLOOKUP(JT32*100,'2025SR2BX1'!$F2:$Q3,2,1)</f>
        <v>9</v>
      </c>
      <c r="JU35" s="6">
        <f>HLOOKUP(JU32*100,'2025SR2BX1'!$F2:$Q3,2,1)</f>
        <v>9</v>
      </c>
      <c r="JV35" s="6">
        <f>HLOOKUP(JV32*100,'2025SR2BX1'!$F2:$Q3,2,1)</f>
        <v>9</v>
      </c>
      <c r="JW35" s="6">
        <f>HLOOKUP(JW32*100,'2025SR2BX1'!$F2:$Q3,2,1)</f>
        <v>9</v>
      </c>
      <c r="JX35" s="6">
        <f>HLOOKUP(JX32*100,'2025SR2BX1'!$F2:$Q3,2,1)</f>
        <v>9</v>
      </c>
      <c r="JY35" s="6">
        <f>HLOOKUP(JY32*100,'2025SR2BX1'!$F2:$Q3,2,1)</f>
        <v>9</v>
      </c>
      <c r="JZ35" s="6">
        <f>HLOOKUP(JZ32*100,'2025SR2BX1'!$F2:$Q3,2,1)</f>
        <v>9</v>
      </c>
      <c r="KA35" s="6">
        <f>HLOOKUP(KA32*100,'2025SR2BX1'!$F2:$Q3,2,1)</f>
        <v>9</v>
      </c>
      <c r="KB35" s="6">
        <f>HLOOKUP(KB32*100,'2025SR2BX1'!$F2:$Q3,2,1)</f>
        <v>9</v>
      </c>
      <c r="KC35" s="6">
        <f>HLOOKUP(KC32*100,'2025SR2BX1'!$F2:$Q3,2,1)</f>
        <v>9</v>
      </c>
      <c r="KD35" s="6">
        <f>HLOOKUP(KD32*100,'2025SR2BX1'!$F2:$Q3,2,1)</f>
        <v>9</v>
      </c>
      <c r="KE35" s="6">
        <f>HLOOKUP(KE32*100,'2025SR2BX1'!$F2:$Q3,2,1)</f>
        <v>9</v>
      </c>
      <c r="KF35" s="6">
        <f>HLOOKUP(KF32*100,'2025SR2BX1'!$F2:$Q3,2,1)</f>
        <v>9</v>
      </c>
      <c r="KG35" s="6">
        <f>HLOOKUP(KG32*100,'2025SR2BX1'!$F2:$Q3,2,1)</f>
        <v>9</v>
      </c>
      <c r="KH35" s="6">
        <f>HLOOKUP(KH32*100,'2025SR2BX1'!$F2:$Q3,2,1)</f>
        <v>9</v>
      </c>
      <c r="KI35" s="6">
        <f>HLOOKUP(KI32*100,'2025SR2BX1'!$F2:$Q3,2,1)</f>
        <v>9</v>
      </c>
      <c r="KJ35" s="6">
        <f>HLOOKUP(KJ32*100,'2025SR2BX1'!$F2:$Q3,2,1)</f>
        <v>9</v>
      </c>
      <c r="KK35" s="6">
        <f>HLOOKUP(KK32*100,'2025SR2BX1'!$F2:$Q3,2,1)</f>
        <v>9</v>
      </c>
      <c r="KL35" s="6">
        <f>HLOOKUP(KL32*100,'2025SR2BX1'!$F2:$Q3,2,1)</f>
        <v>9</v>
      </c>
      <c r="KM35" s="6">
        <f>HLOOKUP(KM32*100,'2025SR2BX1'!$F2:$Q3,2,1)</f>
        <v>9</v>
      </c>
      <c r="KN35" s="6">
        <f>HLOOKUP(KN32*100,'2025SR2BX1'!$F2:$Q3,2,1)</f>
        <v>9</v>
      </c>
      <c r="KO35" s="6">
        <f>HLOOKUP(KO32*100,'2025SR2BX1'!$F2:$Q3,2,1)</f>
        <v>9</v>
      </c>
      <c r="KP35" s="6">
        <f>HLOOKUP(KP32*100,'2025SR2BX1'!$F2:$Q3,2,1)</f>
        <v>9</v>
      </c>
      <c r="KQ35" s="6">
        <f>HLOOKUP(KQ32*100,'2025SR2BX1'!$F2:$Q3,2,1)</f>
        <v>9</v>
      </c>
      <c r="KR35" s="6">
        <f>HLOOKUP(KR32*100,'2025SR2BX1'!$F2:$Q3,2,1)</f>
        <v>9</v>
      </c>
      <c r="KS35" s="6">
        <f>HLOOKUP(KS32*100,'2025SR2BX1'!$F2:$Q3,2,1)</f>
        <v>9</v>
      </c>
      <c r="KT35" s="6">
        <f>HLOOKUP(KT32*100,'2025SR2BX1'!$F2:$Q3,2,1)</f>
        <v>9</v>
      </c>
      <c r="KU35" s="6">
        <f>HLOOKUP(KU32*100,'2025SR2BX1'!$F2:$Q3,2,1)</f>
        <v>9</v>
      </c>
      <c r="KV35" s="6">
        <f>HLOOKUP(KV32*100,'2025SR2BX1'!$F2:$Q3,2,1)</f>
        <v>9</v>
      </c>
      <c r="KW35" s="6">
        <f>HLOOKUP(KW32*100,'2025SR2BX1'!$F2:$Q3,2,1)</f>
        <v>9</v>
      </c>
      <c r="KX35" s="6">
        <f>HLOOKUP(KX32*100,'2025SR2BX1'!$F2:$Q3,2,1)</f>
        <v>9</v>
      </c>
      <c r="KY35" s="6">
        <f>HLOOKUP(KY32*100,'2025SR2BX1'!$F2:$Q3,2,1)</f>
        <v>9</v>
      </c>
      <c r="KZ35" s="6">
        <f>HLOOKUP(KZ32*100,'2025SR2BX1'!$F2:$Q3,2,1)</f>
        <v>9</v>
      </c>
      <c r="LA35" s="6">
        <f>HLOOKUP(LA32*100,'2025SR2BX1'!$F2:$Q3,2,1)</f>
        <v>9</v>
      </c>
      <c r="LB35" s="6">
        <f>HLOOKUP(LB32*100,'2025SR2BX1'!$F2:$Q3,2,1)</f>
        <v>9</v>
      </c>
      <c r="LC35" s="6">
        <f>HLOOKUP(LC32*100,'2025SR2BX1'!$F2:$Q3,2,1)</f>
        <v>9</v>
      </c>
      <c r="LD35" s="6">
        <f>HLOOKUP(LD32*100,'2025SR2BX1'!$F2:$Q3,2,1)</f>
        <v>9</v>
      </c>
      <c r="LE35" s="6">
        <f>HLOOKUP(LE32*100,'2025SR2BX1'!$F2:$Q3,2,1)</f>
        <v>9</v>
      </c>
      <c r="LF35" s="6">
        <f>HLOOKUP(LF32*100,'2025SR2BX1'!$F2:$Q3,2,1)</f>
        <v>9</v>
      </c>
      <c r="LG35" s="6">
        <f>HLOOKUP(LG32*100,'2025SR2BX1'!$F2:$Q3,2,1)</f>
        <v>9</v>
      </c>
      <c r="LH35" s="6">
        <f>HLOOKUP(LH32*100,'2025SR2BX1'!$F2:$Q3,2,1)</f>
        <v>9</v>
      </c>
      <c r="LI35" s="6">
        <f>HLOOKUP(LI32*100,'2025SR2BX1'!$F2:$Q3,2,1)</f>
        <v>9</v>
      </c>
      <c r="LJ35" s="6">
        <f>HLOOKUP(LJ32*100,'2025SR2BX1'!$F2:$Q3,2,1)</f>
        <v>9</v>
      </c>
      <c r="LK35" s="6">
        <f>HLOOKUP(LK32*100,'2025SR2BX1'!$F2:$Q3,2,1)</f>
        <v>9</v>
      </c>
      <c r="LL35" s="6">
        <f>HLOOKUP(LL32*100,'2025SR2BX1'!$F2:$Q3,2,1)</f>
        <v>9</v>
      </c>
      <c r="LM35" s="6">
        <f>HLOOKUP(LM32*100,'2025SR2BX1'!$F2:$Q3,2,1)</f>
        <v>9</v>
      </c>
      <c r="LN35" s="6">
        <f>HLOOKUP(LN32*100,'2025SR2BX1'!$F2:$Q3,2,1)</f>
        <v>9</v>
      </c>
      <c r="LO35" s="6">
        <f>HLOOKUP(LO32*100,'2025SR2BX1'!$F2:$Q3,2,1)</f>
        <v>9</v>
      </c>
      <c r="LP35" s="6">
        <f>HLOOKUP(LP32*100,'2025SR2BX1'!$F2:$Q3,2,1)</f>
        <v>9</v>
      </c>
      <c r="LQ35" s="6">
        <f>HLOOKUP(LQ32*100,'2025SR2BX1'!$F2:$Q3,2,1)</f>
        <v>9</v>
      </c>
      <c r="LR35" s="6">
        <f>HLOOKUP(LR32*100,'2025SR2BX1'!$F2:$Q3,2,1)</f>
        <v>9</v>
      </c>
      <c r="LS35" s="6">
        <f>HLOOKUP(LS32*100,'2025SR2BX1'!$F2:$Q3,2,1)</f>
        <v>9</v>
      </c>
      <c r="LT35" s="6">
        <f>HLOOKUP(LT32*100,'2025SR2BX1'!$F2:$Q3,2,1)</f>
        <v>9</v>
      </c>
      <c r="LU35" s="6">
        <f>HLOOKUP(LU32*100,'2025SR2BX1'!$F2:$Q3,2,1)</f>
        <v>9</v>
      </c>
      <c r="LV35" s="6">
        <f>HLOOKUP(LV32*100,'2025SR2BX1'!$F2:$Q3,2,1)</f>
        <v>9</v>
      </c>
      <c r="LW35" s="6">
        <f>HLOOKUP(LW32*100,'2025SR2BX1'!$F2:$Q3,2,1)</f>
        <v>9</v>
      </c>
      <c r="LX35" s="6">
        <f>HLOOKUP(LX32*100,'2025SR2BX1'!$F2:$Q3,2,1)</f>
        <v>9</v>
      </c>
      <c r="LY35" s="6">
        <f>HLOOKUP(LY32*100,'2025SR2BX1'!$F2:$Q3,2,1)</f>
        <v>9</v>
      </c>
      <c r="LZ35" s="6">
        <f>HLOOKUP(LZ32*100,'2025SR2BX1'!$F2:$Q3,2,1)</f>
        <v>9</v>
      </c>
      <c r="MA35" s="6">
        <f>HLOOKUP(MA32*100,'2025SR2BX1'!$F2:$Q3,2,1)</f>
        <v>9</v>
      </c>
      <c r="MB35" s="6">
        <f>HLOOKUP(MB32*100,'2025SR2BX1'!$F2:$Q3,2,1)</f>
        <v>9</v>
      </c>
      <c r="MC35" s="6">
        <f>HLOOKUP(MC32*100,'2025SR2BX1'!$F2:$Q3,2,1)</f>
        <v>9</v>
      </c>
      <c r="MD35" s="6">
        <f>HLOOKUP(MD32*100,'2025SR2BX1'!$F2:$Q3,2,1)</f>
        <v>9</v>
      </c>
      <c r="ME35" s="6">
        <f>HLOOKUP(ME32*100,'2025SR2BX1'!$F2:$Q3,2,1)</f>
        <v>9</v>
      </c>
      <c r="MF35" s="6">
        <f>HLOOKUP(MF32*100,'2025SR2BX1'!$F2:$Q3,2,1)</f>
        <v>9</v>
      </c>
      <c r="MG35" s="6">
        <f>HLOOKUP(MG32*100,'2025SR2BX1'!$F2:$Q3,2,1)</f>
        <v>9</v>
      </c>
      <c r="MH35" s="6">
        <f>HLOOKUP(MH32*100,'2025SR2BX1'!$F2:$Q3,2,1)</f>
        <v>9</v>
      </c>
      <c r="MI35" s="6">
        <f>HLOOKUP(MI32*100,'2025SR2BX1'!$F2:$Q3,2,1)</f>
        <v>9</v>
      </c>
      <c r="MJ35" s="6">
        <f>HLOOKUP(MJ32*100,'2025SR2BX1'!$F2:$Q3,2,1)</f>
        <v>9</v>
      </c>
      <c r="MK35" s="6">
        <f>HLOOKUP(MK32*100,'2025SR2BX1'!$F2:$Q3,2,1)</f>
        <v>9</v>
      </c>
      <c r="ML35" s="6">
        <f>HLOOKUP(ML32*100,'2025SR2BX1'!$F2:$Q3,2,1)</f>
        <v>9</v>
      </c>
      <c r="MM35" s="6">
        <f>HLOOKUP(MM32*100,'2025SR2BX1'!$F2:$Q3,2,1)</f>
        <v>9</v>
      </c>
      <c r="MN35" s="6">
        <f>HLOOKUP(MN32*100,'2025SR2BX1'!$F2:$Q3,2,1)</f>
        <v>9</v>
      </c>
      <c r="MO35" s="6">
        <f>HLOOKUP(MO32*100,'2025SR2BX1'!$F2:$Q3,2,1)</f>
        <v>9</v>
      </c>
      <c r="MP35" s="6">
        <f>HLOOKUP(MP32*100,'2025SR2BX1'!$F2:$Q3,2,1)</f>
        <v>9</v>
      </c>
      <c r="MQ35" s="6">
        <f>HLOOKUP(MQ32*100,'2025SR2BX1'!$F2:$Q3,2,1)</f>
        <v>9</v>
      </c>
      <c r="MR35" s="6">
        <f>HLOOKUP(MR32*100,'2025SR2BX1'!$F2:$Q3,2,1)</f>
        <v>9</v>
      </c>
      <c r="MS35" s="6">
        <f>HLOOKUP(MS32*100,'2025SR2BX1'!$F2:$Q3,2,1)</f>
        <v>9</v>
      </c>
      <c r="MT35" s="6">
        <f>HLOOKUP(MT32*100,'2025SR2BX1'!$F2:$Q3,2,1)</f>
        <v>9</v>
      </c>
      <c r="MU35" s="6">
        <f>HLOOKUP(MU32*100,'2025SR2BX1'!$F2:$Q3,2,1)</f>
        <v>9</v>
      </c>
      <c r="MV35" s="6">
        <f>HLOOKUP(MV32*100,'2025SR2BX1'!$F2:$Q3,2,1)</f>
        <v>9</v>
      </c>
      <c r="MW35" s="6">
        <f>HLOOKUP(MW32*100,'2025SR2BX1'!$F2:$Q3,2,1)</f>
        <v>9</v>
      </c>
      <c r="MX35" s="6">
        <f>HLOOKUP(MX32*100,'2025SR2BX1'!$F2:$Q3,2,1)</f>
        <v>9</v>
      </c>
      <c r="MY35" s="6">
        <f>HLOOKUP(MY32*100,'2025SR2BX1'!$F2:$Q3,2,1)</f>
        <v>9</v>
      </c>
      <c r="MZ35" s="6">
        <f>HLOOKUP(MZ32*100,'2025SR2BX1'!$F2:$Q3,2,1)</f>
        <v>9</v>
      </c>
    </row>
    <row r="36" spans="1:364" s="185" customFormat="1" hidden="1" outlineLevel="1" x14ac:dyDescent="0.2">
      <c r="A36" s="184" t="s">
        <v>46</v>
      </c>
      <c r="B36" s="185" t="s">
        <v>129</v>
      </c>
      <c r="C36" s="186"/>
      <c r="D36" s="186"/>
      <c r="E36" s="187">
        <f>VLOOKUP(E30,'2025JR2BX1'!$E:$Q,E34,1)/100</f>
        <v>0.255</v>
      </c>
      <c r="F36" s="187">
        <f>VLOOKUP(F30,'2025JR2BX1'!$E:$Q,F34,1)/100</f>
        <v>0.255</v>
      </c>
      <c r="G36" s="187">
        <f>VLOOKUP(G30,'2025JR2BX1'!$E:$Q,G34,1)/100</f>
        <v>0.255</v>
      </c>
      <c r="H36" s="187">
        <f>VLOOKUP(H30,'2025JR2BX1'!$E:$Q,H34,1)/100</f>
        <v>0.255</v>
      </c>
      <c r="I36" s="187">
        <f>VLOOKUP(I30,'2025JR2BX1'!$E:$Q,I34,1)/100</f>
        <v>0.255</v>
      </c>
      <c r="J36" s="187">
        <f>VLOOKUP(J30,'2025JR2BX1'!$E:$Q,J34,1)/100</f>
        <v>0.255</v>
      </c>
      <c r="K36" s="187">
        <f>VLOOKUP(K30,'2025JR2BX1'!$E:$Q,K34,1)/100</f>
        <v>0.255</v>
      </c>
      <c r="L36" s="187">
        <f>VLOOKUP(L30,'2025JR2BX1'!$E:$Q,L34,1)/100</f>
        <v>0.255</v>
      </c>
      <c r="M36" s="187">
        <f>VLOOKUP(M30,'2025JR2BX1'!$E:$Q,M34,1)/100</f>
        <v>0.255</v>
      </c>
      <c r="N36" s="187">
        <f>VLOOKUP(N30,'2025JR2BX1'!$E:$Q,N34,1)/100</f>
        <v>0.255</v>
      </c>
      <c r="O36" s="187">
        <f>VLOOKUP(O30,'2025JR2BX1'!$E:$Q,O34,1)/100</f>
        <v>0.255</v>
      </c>
      <c r="P36" s="187">
        <f>VLOOKUP(P30,'2025JR2BX1'!$E:$Q,P34,1)/100</f>
        <v>0.255</v>
      </c>
      <c r="Q36" s="187">
        <f>VLOOKUP(Q30,'2025JR2BX1'!$E:$Q,Q34,1)/100</f>
        <v>0.255</v>
      </c>
      <c r="R36" s="187">
        <f>VLOOKUP(R30,'2025JR2BX1'!$E:$Q,R34,1)/100</f>
        <v>0.255</v>
      </c>
      <c r="S36" s="187">
        <f>VLOOKUP(S30,'2025JR2BX1'!$E:$Q,S34,1)/100</f>
        <v>0.255</v>
      </c>
      <c r="T36" s="187">
        <f>VLOOKUP(T30,'2025JR2BX1'!$E:$Q,T34,1)/100</f>
        <v>0.255</v>
      </c>
      <c r="U36" s="187">
        <f>VLOOKUP(U30,'2025JR2BX1'!$E:$Q,U34,1)/100</f>
        <v>0.255</v>
      </c>
      <c r="V36" s="187">
        <f>VLOOKUP(V30,'2025JR2BX1'!$E:$Q,V34,1)/100</f>
        <v>0.255</v>
      </c>
      <c r="W36" s="187">
        <f>VLOOKUP(W30,'2025JR2BX1'!$E:$Q,W34,1)/100</f>
        <v>0.255</v>
      </c>
      <c r="X36" s="187">
        <f>VLOOKUP(X30,'2025JR2BX1'!$E:$Q,X34,1)/100</f>
        <v>0.255</v>
      </c>
      <c r="Y36" s="187">
        <f>VLOOKUP(Y30,'2025JR2BX1'!$E:$Q,Y34,1)/100</f>
        <v>0.255</v>
      </c>
      <c r="Z36" s="187">
        <f>VLOOKUP(Z30,'2025JR2BX1'!$E:$Q,Z34,1)/100</f>
        <v>0.255</v>
      </c>
      <c r="AA36" s="187">
        <f>VLOOKUP(AA30,'2025JR2BX1'!$E:$Q,AA34,1)/100</f>
        <v>0.255</v>
      </c>
      <c r="AB36" s="187">
        <f>VLOOKUP(AB30,'2025JR2BX1'!$E:$Q,AB34,1)/100</f>
        <v>0.255</v>
      </c>
      <c r="AC36" s="187">
        <f>VLOOKUP(AC30,'2025JR2BX1'!$E:$Q,AC34,1)/100</f>
        <v>0.255</v>
      </c>
      <c r="AD36" s="187">
        <f>VLOOKUP(AD30,'2025JR2BX1'!$E:$Q,AD34,1)/100</f>
        <v>0.255</v>
      </c>
      <c r="AE36" s="187">
        <f>VLOOKUP(AE30,'2025JR2BX1'!$E:$Q,AE34,1)/100</f>
        <v>0.255</v>
      </c>
      <c r="AF36" s="187">
        <f>VLOOKUP(AF30,'2025JR2BX1'!$E:$Q,AF34,1)/100</f>
        <v>0.255</v>
      </c>
      <c r="AG36" s="187">
        <f>VLOOKUP(AG30,'2025JR2BX1'!$E:$Q,AG34,1)/100</f>
        <v>0.255</v>
      </c>
      <c r="AH36" s="187">
        <f>VLOOKUP(AH30,'2025JR2BX1'!$E:$Q,AH34,1)/100</f>
        <v>0.255</v>
      </c>
      <c r="AI36" s="187">
        <f>VLOOKUP(AI30,'2025JR2BX1'!$E:$Q,AI34,1)/100</f>
        <v>0.255</v>
      </c>
      <c r="AJ36" s="187">
        <f>VLOOKUP(AJ30,'2025JR2BX1'!$E:$Q,AJ34,1)/100</f>
        <v>0.255</v>
      </c>
      <c r="AK36" s="187">
        <f>VLOOKUP(AK30,'2025JR2BX1'!$E:$Q,AK34,1)/100</f>
        <v>0.255</v>
      </c>
      <c r="AL36" s="187">
        <f>VLOOKUP(AL30,'2025JR2BX1'!$E:$Q,AL34,1)/100</f>
        <v>0.255</v>
      </c>
      <c r="AM36" s="187">
        <f>VLOOKUP(AM30,'2025JR2BX1'!$E:$Q,AM34,1)/100</f>
        <v>0.255</v>
      </c>
      <c r="AN36" s="187">
        <f>VLOOKUP(AN30,'2025JR2BX1'!$E:$Q,AN34,1)/100</f>
        <v>0.255</v>
      </c>
      <c r="AO36" s="187">
        <f>VLOOKUP(AO30,'2025JR2BX1'!$E:$Q,AO34,1)/100</f>
        <v>0.255</v>
      </c>
      <c r="AP36" s="187">
        <f>VLOOKUP(AP30,'2025JR2BX1'!$E:$Q,AP34,1)/100</f>
        <v>0.255</v>
      </c>
      <c r="AQ36" s="187">
        <f>VLOOKUP(AQ30,'2025JR2BX1'!$E:$Q,AQ34,1)/100</f>
        <v>0.255</v>
      </c>
      <c r="AR36" s="187">
        <f>VLOOKUP(AR30,'2025JR2BX1'!$E:$Q,AR34,1)/100</f>
        <v>0.255</v>
      </c>
      <c r="AS36" s="187">
        <f>VLOOKUP(AS30,'2025JR2BX1'!$E:$Q,AS34,1)/100</f>
        <v>0.255</v>
      </c>
      <c r="AT36" s="187">
        <f>VLOOKUP(AT30,'2025JR2BX1'!$E:$Q,AT34,1)/100</f>
        <v>0.255</v>
      </c>
      <c r="AU36" s="187">
        <f>VLOOKUP(AU30,'2025JR2BX1'!$E:$Q,AU34,1)/100</f>
        <v>0.255</v>
      </c>
      <c r="AV36" s="187">
        <f>VLOOKUP(AV30,'2025JR2BX1'!$E:$Q,AV34,1)/100</f>
        <v>0.255</v>
      </c>
      <c r="AW36" s="187">
        <f>VLOOKUP(AW30,'2025JR2BX1'!$E:$Q,AW34,1)/100</f>
        <v>0.255</v>
      </c>
      <c r="AX36" s="187">
        <f>VLOOKUP(AX30,'2025JR2BX1'!$E:$Q,AX34,1)/100</f>
        <v>0.255</v>
      </c>
      <c r="AY36" s="187">
        <f>VLOOKUP(AY30,'2025JR2BX1'!$E:$Q,AY34,1)/100</f>
        <v>0.255</v>
      </c>
      <c r="AZ36" s="187">
        <f>VLOOKUP(AZ30,'2025JR2BX1'!$E:$Q,AZ34,1)/100</f>
        <v>0.255</v>
      </c>
      <c r="BA36" s="187">
        <f>VLOOKUP(BA30,'2025JR2BX1'!$E:$Q,BA34,1)/100</f>
        <v>0.255</v>
      </c>
      <c r="BB36" s="187">
        <f>VLOOKUP(BB30,'2025JR2BX1'!$E:$Q,BB34,1)/100</f>
        <v>0.255</v>
      </c>
      <c r="BC36" s="187">
        <f>VLOOKUP(BC30,'2025JR2BX1'!$E:$Q,BC34,1)/100</f>
        <v>0.255</v>
      </c>
      <c r="BD36" s="187">
        <f>VLOOKUP(BD30,'2025JR2BX1'!$E:$Q,BD34,1)/100</f>
        <v>0.255</v>
      </c>
      <c r="BE36" s="187">
        <f>VLOOKUP(BE30,'2025JR2BX1'!$E:$Q,BE34,1)/100</f>
        <v>0.255</v>
      </c>
      <c r="BF36" s="187">
        <f>VLOOKUP(BF30,'2025JR2BX1'!$E:$Q,BF34,1)/100</f>
        <v>0.255</v>
      </c>
      <c r="BG36" s="187">
        <f>VLOOKUP(BG30,'2025JR2BX1'!$E:$Q,BG34,1)/100</f>
        <v>0.255</v>
      </c>
      <c r="BH36" s="187">
        <f>VLOOKUP(BH30,'2025JR2BX1'!$E:$Q,BH34,1)/100</f>
        <v>0.255</v>
      </c>
      <c r="BI36" s="187">
        <f>VLOOKUP(BI30,'2025JR2BX1'!$E:$Q,BI34,1)/100</f>
        <v>0.255</v>
      </c>
      <c r="BJ36" s="187">
        <f>VLOOKUP(BJ30,'2025JR2BX1'!$E:$Q,BJ34,1)/100</f>
        <v>0.255</v>
      </c>
      <c r="BK36" s="187">
        <f>VLOOKUP(BK30,'2025JR2BX1'!$E:$Q,BK34,1)/100</f>
        <v>0.255</v>
      </c>
      <c r="BL36" s="187">
        <f>VLOOKUP(BL30,'2025JR2BX1'!$E:$Q,BL34,1)/100</f>
        <v>0.255</v>
      </c>
      <c r="BM36" s="187">
        <f>VLOOKUP(BM30,'2025JR2BX1'!$E:$Q,BM34,1)/100</f>
        <v>0.255</v>
      </c>
      <c r="BN36" s="187">
        <f>VLOOKUP(BN30,'2025JR2BX1'!$E:$Q,BN34,1)/100</f>
        <v>0.255</v>
      </c>
      <c r="BO36" s="187">
        <f>VLOOKUP(BO30,'2025JR2BX1'!$E:$Q,BO34,1)/100</f>
        <v>0.255</v>
      </c>
      <c r="BP36" s="187">
        <f>VLOOKUP(BP30,'2025JR2BX1'!$E:$Q,BP34,1)/100</f>
        <v>0.255</v>
      </c>
      <c r="BQ36" s="187">
        <f>VLOOKUP(BQ30,'2025JR2BX1'!$E:$Q,BQ34,1)/100</f>
        <v>0.255</v>
      </c>
      <c r="BR36" s="187">
        <f>VLOOKUP(BR30,'2025JR2BX1'!$E:$Q,BR34,1)/100</f>
        <v>0.255</v>
      </c>
      <c r="BS36" s="187">
        <f>VLOOKUP(BS30,'2025JR2BX1'!$E:$Q,BS34,1)/100</f>
        <v>0.255</v>
      </c>
      <c r="BT36" s="187">
        <f>VLOOKUP(BT30,'2025JR2BX1'!$E:$Q,BT34,1)/100</f>
        <v>0.255</v>
      </c>
      <c r="BU36" s="187">
        <f>VLOOKUP(BU30,'2025JR2BX1'!$E:$Q,BU34,1)/100</f>
        <v>0.255</v>
      </c>
      <c r="BV36" s="187">
        <f>VLOOKUP(BV30,'2025JR2BX1'!$E:$Q,BV34,1)/100</f>
        <v>0.255</v>
      </c>
      <c r="BW36" s="187">
        <f>VLOOKUP(BW30,'2025JR2BX1'!$E:$Q,BW34,1)/100</f>
        <v>0.255</v>
      </c>
      <c r="BX36" s="187">
        <f>VLOOKUP(BX30,'2025JR2BX1'!$E:$Q,BX34,1)/100</f>
        <v>0.255</v>
      </c>
      <c r="BY36" s="187">
        <f>VLOOKUP(BY30,'2025JR2BX1'!$E:$Q,BY34,1)/100</f>
        <v>0.255</v>
      </c>
      <c r="BZ36" s="187">
        <f>VLOOKUP(BZ30,'2025JR2BX1'!$E:$Q,BZ34,1)/100</f>
        <v>0.255</v>
      </c>
      <c r="CA36" s="187">
        <f>VLOOKUP(CA30,'2025JR2BX1'!$E:$Q,CA34,1)/100</f>
        <v>0.255</v>
      </c>
      <c r="CB36" s="187">
        <f>VLOOKUP(CB30,'2025JR2BX1'!$E:$Q,CB34,1)/100</f>
        <v>0.255</v>
      </c>
      <c r="CC36" s="187">
        <f>VLOOKUP(CC30,'2025JR2BX1'!$E:$Q,CC34,1)/100</f>
        <v>0.255</v>
      </c>
      <c r="CD36" s="187">
        <f>VLOOKUP(CD30,'2025JR2BX1'!$E:$Q,CD34,1)/100</f>
        <v>0.255</v>
      </c>
      <c r="CE36" s="187">
        <f>VLOOKUP(CE30,'2025JR2BX1'!$E:$Q,CE34,1)/100</f>
        <v>0.255</v>
      </c>
      <c r="CF36" s="187">
        <f>VLOOKUP(CF30,'2025JR2BX1'!$E:$Q,CF34,1)/100</f>
        <v>0.255</v>
      </c>
      <c r="CG36" s="187">
        <f>VLOOKUP(CG30,'2025JR2BX1'!$E:$Q,CG34,1)/100</f>
        <v>0.255</v>
      </c>
      <c r="CH36" s="187">
        <f>VLOOKUP(CH30,'2025JR2BX1'!$E:$Q,CH34,1)/100</f>
        <v>0.255</v>
      </c>
      <c r="CI36" s="187">
        <f>VLOOKUP(CI30,'2025JR2BX1'!$E:$Q,CI34,1)/100</f>
        <v>0.255</v>
      </c>
      <c r="CJ36" s="187">
        <f>VLOOKUP(CJ30,'2025JR2BX1'!$E:$Q,CJ34,1)/100</f>
        <v>0.255</v>
      </c>
      <c r="CK36" s="187">
        <f>VLOOKUP(CK30,'2025JR2BX1'!$E:$Q,CK34,1)/100</f>
        <v>0.255</v>
      </c>
      <c r="CL36" s="187">
        <f>VLOOKUP(CL30,'2025JR2BX1'!$E:$Q,CL34,1)/100</f>
        <v>0.255</v>
      </c>
      <c r="CM36" s="187">
        <f>VLOOKUP(CM30,'2025JR2BX1'!$E:$Q,CM34,1)/100</f>
        <v>0.255</v>
      </c>
      <c r="CN36" s="187">
        <f>VLOOKUP(CN30,'2025JR2BX1'!$E:$Q,CN34,1)/100</f>
        <v>0.255</v>
      </c>
      <c r="CO36" s="187">
        <f>VLOOKUP(CO30,'2025JR2BX1'!$E:$Q,CO34,1)/100</f>
        <v>0.255</v>
      </c>
      <c r="CP36" s="187">
        <f>VLOOKUP(CP30,'2025JR2BX1'!$E:$Q,CP34,1)/100</f>
        <v>0.255</v>
      </c>
      <c r="CQ36" s="187">
        <f>VLOOKUP(CQ30,'2025JR2BX1'!$E:$Q,CQ34,1)/100</f>
        <v>0.255</v>
      </c>
      <c r="CR36" s="187">
        <f>VLOOKUP(CR30,'2025JR2BX1'!$E:$Q,CR34,1)/100</f>
        <v>0.255</v>
      </c>
      <c r="CS36" s="187">
        <f>VLOOKUP(CS30,'2025JR2BX1'!$E:$Q,CS34,1)/100</f>
        <v>0.255</v>
      </c>
      <c r="CT36" s="187">
        <f>VLOOKUP(CT30,'2025JR2BX1'!$E:$Q,CT34,1)/100</f>
        <v>0.255</v>
      </c>
      <c r="CU36" s="187">
        <f>VLOOKUP(CU30,'2025JR2BX1'!$E:$Q,CU34,1)/100</f>
        <v>0.255</v>
      </c>
      <c r="CV36" s="187">
        <f>VLOOKUP(CV30,'2025JR2BX1'!$E:$Q,CV34,1)/100</f>
        <v>0.255</v>
      </c>
      <c r="CW36" s="187">
        <f>VLOOKUP(CW30,'2025JR2BX1'!$E:$Q,CW34,1)/100</f>
        <v>0.255</v>
      </c>
      <c r="CX36" s="187">
        <f>VLOOKUP(CX30,'2025JR2BX1'!$E:$Q,CX34,1)/100</f>
        <v>0.255</v>
      </c>
      <c r="CY36" s="187">
        <f>VLOOKUP(CY30,'2025JR2BX1'!$E:$Q,CY34,1)/100</f>
        <v>0.255</v>
      </c>
      <c r="CZ36" s="187">
        <f>VLOOKUP(CZ30,'2025JR2BX1'!$E:$Q,CZ34,1)/100</f>
        <v>0.255</v>
      </c>
      <c r="DA36" s="187">
        <f>VLOOKUP(DA30,'2025JR2BX1'!$E:$Q,DA34,1)/100</f>
        <v>0.255</v>
      </c>
      <c r="DB36" s="187">
        <f>VLOOKUP(DB30,'2025JR2BX1'!$E:$Q,DB34,1)/100</f>
        <v>0.255</v>
      </c>
      <c r="DC36" s="187">
        <f>VLOOKUP(DC30,'2025JR2BX1'!$E:$Q,DC34,1)/100</f>
        <v>0.255</v>
      </c>
      <c r="DD36" s="187">
        <f>VLOOKUP(DD30,'2025JR2BX1'!$E:$Q,DD34,1)/100</f>
        <v>0.255</v>
      </c>
      <c r="DE36" s="187">
        <f>VLOOKUP(DE30,'2025JR2BX1'!$E:$Q,DE34,1)/100</f>
        <v>0.255</v>
      </c>
      <c r="DF36" s="187">
        <f>VLOOKUP(DF30,'2025JR2BX1'!$E:$Q,DF34,1)/100</f>
        <v>0.255</v>
      </c>
      <c r="DG36" s="187">
        <f>VLOOKUP(DG30,'2025JR2BX1'!$E:$Q,DG34,1)/100</f>
        <v>0.255</v>
      </c>
      <c r="DH36" s="187">
        <f>VLOOKUP(DH30,'2025JR2BX1'!$E:$Q,DH34,1)/100</f>
        <v>0.255</v>
      </c>
      <c r="DI36" s="187">
        <f>VLOOKUP(DI30,'2025JR2BX1'!$E:$Q,DI34,1)/100</f>
        <v>0.255</v>
      </c>
      <c r="DJ36" s="187">
        <f>VLOOKUP(DJ30,'2025JR2BX1'!$E:$Q,DJ34,1)/100</f>
        <v>0.255</v>
      </c>
      <c r="DK36" s="187">
        <f>VLOOKUP(DK30,'2025JR2BX1'!$E:$Q,DK34,1)/100</f>
        <v>0.255</v>
      </c>
      <c r="DL36" s="187">
        <f>VLOOKUP(DL30,'2025JR2BX1'!$E:$Q,DL34,1)/100</f>
        <v>0.255</v>
      </c>
      <c r="DM36" s="187">
        <f>VLOOKUP(DM30,'2025JR2BX1'!$E:$Q,DM34,1)/100</f>
        <v>0.255</v>
      </c>
      <c r="DN36" s="187">
        <f>VLOOKUP(DN30,'2025JR2BX1'!$E:$Q,DN34,1)/100</f>
        <v>0.255</v>
      </c>
      <c r="DO36" s="187">
        <f>VLOOKUP(DO30,'2025JR2BX1'!$E:$Q,DO34,1)/100</f>
        <v>0.255</v>
      </c>
      <c r="DP36" s="187">
        <f>VLOOKUP(DP30,'2025JR2BX1'!$E:$Q,DP34,1)/100</f>
        <v>0.255</v>
      </c>
      <c r="DQ36" s="187">
        <f>VLOOKUP(DQ30,'2025JR2BX1'!$E:$Q,DQ34,1)/100</f>
        <v>0.255</v>
      </c>
      <c r="DR36" s="187">
        <f>VLOOKUP(DR30,'2025JR2BX1'!$E:$Q,DR34,1)/100</f>
        <v>0.255</v>
      </c>
      <c r="DS36" s="187">
        <f>VLOOKUP(DS30,'2025JR2BX1'!$E:$Q,DS34,1)/100</f>
        <v>0.255</v>
      </c>
      <c r="DT36" s="187">
        <f>VLOOKUP(DT30,'2025JR2BX1'!$E:$Q,DT34,1)/100</f>
        <v>0.255</v>
      </c>
      <c r="DU36" s="187">
        <f>VLOOKUP(DU30,'2025JR2BX1'!$E:$Q,DU34,1)/100</f>
        <v>0.255</v>
      </c>
      <c r="DV36" s="187">
        <f>VLOOKUP(DV30,'2025JR2BX1'!$E:$Q,DV34,1)/100</f>
        <v>0.255</v>
      </c>
      <c r="DW36" s="187">
        <f>VLOOKUP(DW30,'2025JR2BX1'!$E:$Q,DW34,1)/100</f>
        <v>0.255</v>
      </c>
      <c r="DX36" s="187">
        <f>VLOOKUP(DX30,'2025JR2BX1'!$E:$Q,DX34,1)/100</f>
        <v>0.255</v>
      </c>
      <c r="DY36" s="187">
        <f>VLOOKUP(DY30,'2025JR2BX1'!$E:$Q,DY34,1)/100</f>
        <v>0.255</v>
      </c>
      <c r="DZ36" s="187">
        <f>VLOOKUP(DZ30,'2025JR2BX1'!$E:$Q,DZ34,1)/100</f>
        <v>0.255</v>
      </c>
      <c r="EA36" s="187">
        <f>VLOOKUP(EA30,'2025JR2BX1'!$E:$Q,EA34,1)/100</f>
        <v>0.255</v>
      </c>
      <c r="EB36" s="187">
        <f>VLOOKUP(EB30,'2025JR2BX1'!$E:$Q,EB34,1)/100</f>
        <v>0.255</v>
      </c>
      <c r="EC36" s="187">
        <f>VLOOKUP(EC30,'2025JR2BX1'!$E:$Q,EC34,1)/100</f>
        <v>0.255</v>
      </c>
      <c r="ED36" s="187">
        <f>VLOOKUP(ED30,'2025JR2BX1'!$E:$Q,ED34,1)/100</f>
        <v>0.255</v>
      </c>
      <c r="EE36" s="187">
        <f>VLOOKUP(EE30,'2025JR2BX1'!$E:$Q,EE34,1)/100</f>
        <v>0.255</v>
      </c>
      <c r="EF36" s="187">
        <f>VLOOKUP(EF30,'2025JR2BX1'!$E:$Q,EF34,1)/100</f>
        <v>0.255</v>
      </c>
      <c r="EG36" s="187">
        <f>VLOOKUP(EG30,'2025JR2BX1'!$E:$Q,EG34,1)/100</f>
        <v>0.255</v>
      </c>
      <c r="EH36" s="187">
        <f>VLOOKUP(EH30,'2025JR2BX1'!$E:$Q,EH34,1)/100</f>
        <v>0.255</v>
      </c>
      <c r="EI36" s="187">
        <f>VLOOKUP(EI30,'2025JR2BX1'!$E:$Q,EI34,1)/100</f>
        <v>0.255</v>
      </c>
      <c r="EJ36" s="187">
        <f>VLOOKUP(EJ30,'2025JR2BX1'!$E:$Q,EJ34,1)/100</f>
        <v>0.255</v>
      </c>
      <c r="EK36" s="187">
        <f>VLOOKUP(EK30,'2025JR2BX1'!$E:$Q,EK34,1)/100</f>
        <v>0.255</v>
      </c>
      <c r="EL36" s="187">
        <f>VLOOKUP(EL30,'2025JR2BX1'!$E:$Q,EL34,1)/100</f>
        <v>0.255</v>
      </c>
      <c r="EM36" s="187">
        <f>VLOOKUP(EM30,'2025JR2BX1'!$E:$Q,EM34,1)/100</f>
        <v>0.255</v>
      </c>
      <c r="EN36" s="187">
        <f>VLOOKUP(EN30,'2025JR2BX1'!$E:$Q,EN34,1)/100</f>
        <v>0.255</v>
      </c>
      <c r="EO36" s="187">
        <f>VLOOKUP(EO30,'2025JR2BX1'!$E:$Q,EO34,1)/100</f>
        <v>0.255</v>
      </c>
      <c r="EP36" s="187">
        <f>VLOOKUP(EP30,'2025JR2BX1'!$E:$Q,EP34,1)/100</f>
        <v>0.255</v>
      </c>
      <c r="EQ36" s="187">
        <f>VLOOKUP(EQ30,'2025JR2BX1'!$E:$Q,EQ34,1)/100</f>
        <v>0.255</v>
      </c>
      <c r="ER36" s="187">
        <f>VLOOKUP(ER30,'2025JR2BX1'!$E:$Q,ER34,1)/100</f>
        <v>0.255</v>
      </c>
      <c r="ES36" s="187">
        <f>VLOOKUP(ES30,'2025JR2BX1'!$E:$Q,ES34,1)/100</f>
        <v>0.255</v>
      </c>
      <c r="ET36" s="187">
        <f>VLOOKUP(ET30,'2025JR2BX1'!$E:$Q,ET34,1)/100</f>
        <v>0.255</v>
      </c>
      <c r="EU36" s="187">
        <f>VLOOKUP(EU30,'2025JR2BX1'!$E:$Q,EU34,1)/100</f>
        <v>0.255</v>
      </c>
      <c r="EV36" s="187">
        <f>VLOOKUP(EV30,'2025JR2BX1'!$E:$Q,EV34,1)/100</f>
        <v>0.255</v>
      </c>
      <c r="EW36" s="187">
        <f>VLOOKUP(EW30,'2025JR2BX1'!$E:$Q,EW34,1)/100</f>
        <v>0.255</v>
      </c>
      <c r="EX36" s="187">
        <f>VLOOKUP(EX30,'2025JR2BX1'!$E:$Q,EX34,1)/100</f>
        <v>0.255</v>
      </c>
      <c r="EY36" s="187">
        <f>VLOOKUP(EY30,'2025JR2BX1'!$E:$Q,EY34,1)/100</f>
        <v>0.255</v>
      </c>
      <c r="EZ36" s="187">
        <f>VLOOKUP(EZ30,'2025JR2BX1'!$E:$Q,EZ34,1)/100</f>
        <v>0.255</v>
      </c>
      <c r="FA36" s="187">
        <f>VLOOKUP(FA30,'2025JR2BX1'!$E:$Q,FA34,1)/100</f>
        <v>0.255</v>
      </c>
      <c r="FB36" s="187">
        <f>VLOOKUP(FB30,'2025JR2BX1'!$E:$Q,FB34,1)/100</f>
        <v>0.255</v>
      </c>
      <c r="FC36" s="187">
        <f>VLOOKUP(FC30,'2025JR2BX1'!$E:$Q,FC34,1)/100</f>
        <v>0.255</v>
      </c>
      <c r="FD36" s="187">
        <f>VLOOKUP(FD30,'2025JR2BX1'!$E:$Q,FD34,1)/100</f>
        <v>0.255</v>
      </c>
      <c r="FE36" s="187">
        <f>VLOOKUP(FE30,'2025JR2BX1'!$E:$Q,FE34,1)/100</f>
        <v>0.255</v>
      </c>
      <c r="FF36" s="187">
        <f>VLOOKUP(FF30,'2025JR2BX1'!$E:$Q,FF34,1)/100</f>
        <v>0.255</v>
      </c>
      <c r="FG36" s="187">
        <f>VLOOKUP(FG30,'2025JR2BX1'!$E:$Q,FG34,1)/100</f>
        <v>0.255</v>
      </c>
      <c r="FH36" s="187">
        <f>VLOOKUP(FH30,'2025JR2BX1'!$E:$Q,FH34,1)/100</f>
        <v>0.255</v>
      </c>
      <c r="FI36" s="187">
        <f>VLOOKUP(FI30,'2025JR2BX1'!$E:$Q,FI34,1)/100</f>
        <v>0.255</v>
      </c>
      <c r="FJ36" s="187">
        <f>VLOOKUP(FJ30,'2025JR2BX1'!$E:$Q,FJ34,1)/100</f>
        <v>0.255</v>
      </c>
      <c r="FK36" s="187">
        <f>VLOOKUP(FK30,'2025JR2BX1'!$E:$Q,FK34,1)/100</f>
        <v>0.255</v>
      </c>
      <c r="FL36" s="187">
        <f>VLOOKUP(FL30,'2025JR2BX1'!$E:$Q,FL34,1)/100</f>
        <v>0.255</v>
      </c>
      <c r="FM36" s="187">
        <f>VLOOKUP(FM30,'2025JR2BX1'!$E:$Q,FM34,1)/100</f>
        <v>0.255</v>
      </c>
      <c r="FN36" s="187">
        <f>VLOOKUP(FN30,'2025JR2BX1'!$E:$Q,FN34,1)/100</f>
        <v>0.255</v>
      </c>
      <c r="FO36" s="187">
        <f>VLOOKUP(FO30,'2025JR2BX1'!$E:$Q,FO34,1)/100</f>
        <v>0.255</v>
      </c>
      <c r="FP36" s="187">
        <f>VLOOKUP(FP30,'2025JR2BX1'!$E:$Q,FP34,1)/100</f>
        <v>0.255</v>
      </c>
      <c r="FQ36" s="187">
        <f>VLOOKUP(FQ30,'2025JR2BX1'!$E:$Q,FQ34,1)/100</f>
        <v>0.255</v>
      </c>
      <c r="FR36" s="187">
        <f>VLOOKUP(FR30,'2025JR2BX1'!$E:$Q,FR34,1)/100</f>
        <v>0.255</v>
      </c>
      <c r="FS36" s="187">
        <f>VLOOKUP(FS30,'2025JR2BX1'!$E:$Q,FS34,1)/100</f>
        <v>0.255</v>
      </c>
      <c r="FT36" s="187">
        <f>VLOOKUP(FT30,'2025JR2BX1'!$E:$Q,FT34,1)/100</f>
        <v>0.255</v>
      </c>
      <c r="FU36" s="187">
        <f>VLOOKUP(FU30,'2025JR2BX1'!$E:$Q,FU34,1)/100</f>
        <v>0.255</v>
      </c>
      <c r="FV36" s="187">
        <f>VLOOKUP(FV30,'2025JR2BX1'!$E:$Q,FV34,1)/100</f>
        <v>0.255</v>
      </c>
      <c r="FW36" s="187">
        <f>VLOOKUP(FW30,'2025JR2BX1'!$E:$Q,FW34,1)/100</f>
        <v>0.255</v>
      </c>
      <c r="FX36" s="187">
        <f>VLOOKUP(FX30,'2025JR2BX1'!$E:$Q,FX34,1)/100</f>
        <v>0.255</v>
      </c>
      <c r="FY36" s="187">
        <f>VLOOKUP(FY30,'2025JR2BX1'!$E:$Q,FY34,1)/100</f>
        <v>0.255</v>
      </c>
      <c r="FZ36" s="187">
        <f>VLOOKUP(FZ30,'2025JR2BX1'!$E:$Q,FZ34,1)/100</f>
        <v>0.255</v>
      </c>
      <c r="GA36" s="187">
        <f>VLOOKUP(GA30,'2025JR2BX1'!$E:$Q,GA34,1)/100</f>
        <v>0.255</v>
      </c>
      <c r="GB36" s="187">
        <f>VLOOKUP(GB30,'2025JR2BX1'!$E:$Q,GB34,1)/100</f>
        <v>0.255</v>
      </c>
      <c r="GC36" s="187">
        <f>VLOOKUP(GC30,'2025JR2BX1'!$E:$Q,GC34,1)/100</f>
        <v>0.255</v>
      </c>
      <c r="GD36" s="187">
        <f>VLOOKUP(GD30,'2025JR2BX1'!$E:$Q,GD34,1)/100</f>
        <v>0.255</v>
      </c>
      <c r="GE36" s="187">
        <f>VLOOKUP(GE30,'2025JR2BX1'!$E:$Q,GE34,1)/100</f>
        <v>0.255</v>
      </c>
      <c r="GF36" s="187">
        <f>VLOOKUP(GF30,'2025JR2BX1'!$E:$Q,GF34,1)/100</f>
        <v>0.255</v>
      </c>
      <c r="GG36" s="187">
        <f>VLOOKUP(GG30,'2025JR2BX1'!$E:$Q,GG34,1)/100</f>
        <v>0.255</v>
      </c>
      <c r="GH36" s="187">
        <f>VLOOKUP(GH30,'2025JR2BX1'!$E:$Q,GH34,1)/100</f>
        <v>0.255</v>
      </c>
      <c r="GI36" s="187">
        <f>VLOOKUP(GI30,'2025JR2BX1'!$E:$Q,GI34,1)/100</f>
        <v>0.255</v>
      </c>
      <c r="GJ36" s="187">
        <f>VLOOKUP(GJ30,'2025JR2BX1'!$E:$Q,GJ34,1)/100</f>
        <v>0.255</v>
      </c>
      <c r="GK36" s="187">
        <f>VLOOKUP(GK30,'2025JR2BX1'!$E:$Q,GK34,1)/100</f>
        <v>0.255</v>
      </c>
      <c r="GL36" s="187">
        <f>VLOOKUP(GL30,'2025JR2BX1'!$E:$Q,GL34,1)/100</f>
        <v>0.255</v>
      </c>
      <c r="GM36" s="187">
        <f>VLOOKUP(GM30,'2025JR2BX1'!$E:$Q,GM34,1)/100</f>
        <v>0.255</v>
      </c>
      <c r="GN36" s="187">
        <f>VLOOKUP(GN30,'2025JR2BX1'!$E:$Q,GN34,1)/100</f>
        <v>0.255</v>
      </c>
      <c r="GO36" s="187">
        <f>VLOOKUP(GO30,'2025JR2BX1'!$E:$Q,GO34,1)/100</f>
        <v>0.255</v>
      </c>
      <c r="GP36" s="187">
        <f>VLOOKUP(GP30,'2025JR2BX1'!$E:$Q,GP34,1)/100</f>
        <v>0.255</v>
      </c>
      <c r="GQ36" s="187">
        <f>VLOOKUP(GQ30,'2025JR2BX1'!$E:$Q,GQ34,1)/100</f>
        <v>0.255</v>
      </c>
      <c r="GR36" s="187">
        <f>VLOOKUP(GR30,'2025JR2BX1'!$E:$Q,GR34,1)/100</f>
        <v>0.255</v>
      </c>
      <c r="GS36" s="187">
        <f>VLOOKUP(GS30,'2025JR2BX1'!$E:$Q,GS34,1)/100</f>
        <v>0.255</v>
      </c>
      <c r="GT36" s="187">
        <f>VLOOKUP(GT30,'2025JR2BX1'!$E:$Q,GT34,1)/100</f>
        <v>0.255</v>
      </c>
      <c r="GU36" s="187">
        <f>VLOOKUP(GU30,'2025JR2BX1'!$E:$Q,GU34,1)/100</f>
        <v>0.255</v>
      </c>
      <c r="GV36" s="187">
        <f>VLOOKUP(GV30,'2025JR2BX1'!$E:$Q,GV34,1)/100</f>
        <v>0.255</v>
      </c>
      <c r="GW36" s="187">
        <f>VLOOKUP(GW30,'2025JR2BX1'!$E:$Q,GW34,1)/100</f>
        <v>0.255</v>
      </c>
      <c r="GX36" s="187">
        <f>VLOOKUP(GX30,'2025JR2BX1'!$E:$Q,GX34,1)/100</f>
        <v>0.255</v>
      </c>
      <c r="GY36" s="187">
        <f>VLOOKUP(GY30,'2025JR2BX1'!$E:$Q,GY34,1)/100</f>
        <v>0.255</v>
      </c>
      <c r="GZ36" s="187">
        <f>VLOOKUP(GZ30,'2025JR2BX1'!$E:$Q,GZ34,1)/100</f>
        <v>0.255</v>
      </c>
      <c r="HA36" s="187">
        <f>VLOOKUP(HA30,'2025JR2BX1'!$E:$Q,HA34,1)/100</f>
        <v>0.255</v>
      </c>
      <c r="HB36" s="187">
        <f>VLOOKUP(HB30,'2025JR2BX1'!$E:$Q,HB34,1)/100</f>
        <v>0.255</v>
      </c>
      <c r="HC36" s="187">
        <f>VLOOKUP(HC30,'2025JR2BX1'!$E:$Q,HC34,1)/100</f>
        <v>0.255</v>
      </c>
      <c r="HD36" s="187">
        <f>VLOOKUP(HD30,'2025JR2BX1'!$E:$Q,HD34,1)/100</f>
        <v>0.255</v>
      </c>
      <c r="HE36" s="187">
        <f>VLOOKUP(HE30,'2025JR2BX1'!$E:$Q,HE34,1)/100</f>
        <v>0.255</v>
      </c>
      <c r="HF36" s="187">
        <f>VLOOKUP(HF30,'2025JR2BX1'!$E:$Q,HF34,1)/100</f>
        <v>0.255</v>
      </c>
      <c r="HG36" s="187">
        <f>VLOOKUP(HG30,'2025JR2BX1'!$E:$Q,HG34,1)/100</f>
        <v>0.255</v>
      </c>
      <c r="HH36" s="187">
        <f>VLOOKUP(HH30,'2025JR2BX1'!$E:$Q,HH34,1)/100</f>
        <v>0.255</v>
      </c>
      <c r="HI36" s="187">
        <f>VLOOKUP(HI30,'2025JR2BX1'!$E:$Q,HI34,1)/100</f>
        <v>0.255</v>
      </c>
      <c r="HJ36" s="187">
        <f>VLOOKUP(HJ30,'2025JR2BX1'!$E:$Q,HJ34,1)/100</f>
        <v>0.255</v>
      </c>
      <c r="HK36" s="187">
        <f>VLOOKUP(HK30,'2025JR2BX1'!$E:$Q,HK34,1)/100</f>
        <v>0.255</v>
      </c>
      <c r="HL36" s="187">
        <f>VLOOKUP(HL30,'2025JR2BX1'!$E:$Q,HL34,1)/100</f>
        <v>0.255</v>
      </c>
      <c r="HM36" s="187">
        <f>VLOOKUP(HM30,'2025JR2BX1'!$E:$Q,HM34,1)/100</f>
        <v>0.255</v>
      </c>
      <c r="HN36" s="187">
        <f>VLOOKUP(HN30,'2025JR2BX1'!$E:$Q,HN34,1)/100</f>
        <v>0.255</v>
      </c>
      <c r="HO36" s="187">
        <f>VLOOKUP(HO30,'2025JR2BX1'!$E:$Q,HO34,1)/100</f>
        <v>0.255</v>
      </c>
      <c r="HP36" s="187">
        <f>VLOOKUP(HP30,'2025JR2BX1'!$E:$Q,HP34,1)/100</f>
        <v>0.255</v>
      </c>
      <c r="HQ36" s="187">
        <f>VLOOKUP(HQ30,'2025JR2BX1'!$E:$Q,HQ34,1)/100</f>
        <v>0.255</v>
      </c>
      <c r="HR36" s="187">
        <f>VLOOKUP(HR30,'2025JR2BX1'!$E:$Q,HR34,1)/100</f>
        <v>0.255</v>
      </c>
      <c r="HS36" s="187">
        <f>VLOOKUP(HS30,'2025JR2BX1'!$E:$Q,HS34,1)/100</f>
        <v>0.255</v>
      </c>
      <c r="HT36" s="187">
        <f>VLOOKUP(HT30,'2025JR2BX1'!$E:$Q,HT34,1)/100</f>
        <v>0.255</v>
      </c>
      <c r="HU36" s="187">
        <f>VLOOKUP(HU30,'2025JR2BX1'!$E:$Q,HU34,1)/100</f>
        <v>0.255</v>
      </c>
      <c r="HV36" s="187">
        <f>VLOOKUP(HV30,'2025JR2BX1'!$E:$Q,HV34,1)/100</f>
        <v>0.255</v>
      </c>
      <c r="HW36" s="187">
        <f>VLOOKUP(HW30,'2025JR2BX1'!$E:$Q,HW34,1)/100</f>
        <v>0.255</v>
      </c>
      <c r="HX36" s="187">
        <f>VLOOKUP(HX30,'2025JR2BX1'!$E:$Q,HX34,1)/100</f>
        <v>0.255</v>
      </c>
      <c r="HY36" s="187">
        <f>VLOOKUP(HY30,'2025JR2BX1'!$E:$Q,HY34,1)/100</f>
        <v>0.255</v>
      </c>
      <c r="HZ36" s="187">
        <f>VLOOKUP(HZ30,'2025JR2BX1'!$E:$Q,HZ34,1)/100</f>
        <v>0.255</v>
      </c>
      <c r="IA36" s="187">
        <f>VLOOKUP(IA30,'2025JR2BX1'!$E:$Q,IA34,1)/100</f>
        <v>0.255</v>
      </c>
      <c r="IB36" s="187">
        <f>VLOOKUP(IB30,'2025JR2BX1'!$E:$Q,IB34,1)/100</f>
        <v>0.255</v>
      </c>
      <c r="IC36" s="187">
        <f>VLOOKUP(IC30,'2025JR2BX1'!$E:$Q,IC34,1)/100</f>
        <v>0.255</v>
      </c>
      <c r="ID36" s="187">
        <f>VLOOKUP(ID30,'2025JR2BX1'!$E:$Q,ID34,1)/100</f>
        <v>0.255</v>
      </c>
      <c r="IE36" s="187">
        <f>VLOOKUP(IE30,'2025JR2BX1'!$E:$Q,IE34,1)/100</f>
        <v>0.255</v>
      </c>
      <c r="IF36" s="187">
        <f>VLOOKUP(IF30,'2025JR2BX1'!$E:$Q,IF34,1)/100</f>
        <v>0.255</v>
      </c>
      <c r="IG36" s="187">
        <f>VLOOKUP(IG30,'2025JR2BX1'!$E:$Q,IG34,1)/100</f>
        <v>0.255</v>
      </c>
      <c r="IH36" s="187">
        <f>VLOOKUP(IH30,'2025JR2BX1'!$E:$Q,IH34,1)/100</f>
        <v>0.255</v>
      </c>
      <c r="II36" s="187">
        <f>VLOOKUP(II30,'2025JR2BX1'!$E:$Q,II34,1)/100</f>
        <v>0.255</v>
      </c>
      <c r="IJ36" s="187">
        <f>VLOOKUP(IJ30,'2025JR2BX1'!$E:$Q,IJ34,1)/100</f>
        <v>0.255</v>
      </c>
      <c r="IK36" s="187">
        <f>VLOOKUP(IK30,'2025JR2BX1'!$E:$Q,IK34,1)/100</f>
        <v>0.255</v>
      </c>
      <c r="IL36" s="187">
        <f>VLOOKUP(IL30,'2025JR2BX1'!$E:$Q,IL34,1)/100</f>
        <v>0.255</v>
      </c>
      <c r="IM36" s="187">
        <f>VLOOKUP(IM30,'2025JR2BX1'!$E:$Q,IM34,1)/100</f>
        <v>0.255</v>
      </c>
      <c r="IN36" s="187">
        <f>VLOOKUP(IN30,'2025JR2BX1'!$E:$Q,IN34,1)/100</f>
        <v>0.255</v>
      </c>
      <c r="IO36" s="187">
        <f>VLOOKUP(IO30,'2025JR2BX1'!$E:$Q,IO34,1)/100</f>
        <v>0.255</v>
      </c>
      <c r="IP36" s="187">
        <f>VLOOKUP(IP30,'2025JR2BX1'!$E:$Q,IP34,1)/100</f>
        <v>0.255</v>
      </c>
      <c r="IQ36" s="187">
        <f>VLOOKUP(IQ30,'2025JR2BX1'!$E:$Q,IQ34,1)/100</f>
        <v>0.255</v>
      </c>
      <c r="IR36" s="187">
        <f>VLOOKUP(IR30,'2025JR2BX1'!$E:$Q,IR34,1)/100</f>
        <v>0.255</v>
      </c>
      <c r="IS36" s="187">
        <f>VLOOKUP(IS30,'2025JR2BX1'!$E:$Q,IS34,1)/100</f>
        <v>0.255</v>
      </c>
      <c r="IT36" s="187">
        <f>VLOOKUP(IT30,'2025JR2BX1'!$E:$Q,IT34,1)/100</f>
        <v>0.255</v>
      </c>
      <c r="IU36" s="187">
        <f>VLOOKUP(IU30,'2025JR2BX1'!$E:$Q,IU34,1)/100</f>
        <v>0.255</v>
      </c>
      <c r="IV36" s="187">
        <f>VLOOKUP(IV30,'2025JR2BX1'!$E:$Q,IV34,1)/100</f>
        <v>0.255</v>
      </c>
      <c r="IW36" s="187">
        <f>VLOOKUP(IW30,'2025JR2BX1'!$E:$Q,IW34,1)/100</f>
        <v>0.255</v>
      </c>
      <c r="IX36" s="187">
        <f>VLOOKUP(IX30,'2025JR2BX1'!$E:$Q,IX34,1)/100</f>
        <v>0.255</v>
      </c>
      <c r="IY36" s="187">
        <f>VLOOKUP(IY30,'2025JR2BX1'!$E:$Q,IY34,1)/100</f>
        <v>0.255</v>
      </c>
      <c r="IZ36" s="187">
        <f>VLOOKUP(IZ30,'2025JR2BX1'!$E:$Q,IZ34,1)/100</f>
        <v>0.255</v>
      </c>
      <c r="JA36" s="187">
        <f>VLOOKUP(JA30,'2025JR2BX1'!$E:$Q,JA34,1)/100</f>
        <v>0.255</v>
      </c>
      <c r="JB36" s="187">
        <f>VLOOKUP(JB30,'2025JR2BX1'!$E:$Q,JB34,1)/100</f>
        <v>0.255</v>
      </c>
      <c r="JC36" s="187">
        <f>VLOOKUP(JC30,'2025JR2BX1'!$E:$Q,JC34,1)/100</f>
        <v>0.255</v>
      </c>
      <c r="JD36" s="187">
        <f>VLOOKUP(JD30,'2025JR2BX1'!$E:$Q,JD34,1)/100</f>
        <v>0.255</v>
      </c>
      <c r="JE36" s="187">
        <f>VLOOKUP(JE30,'2025JR2BX1'!$E:$Q,JE34,1)/100</f>
        <v>0.255</v>
      </c>
      <c r="JF36" s="187">
        <f>VLOOKUP(JF30,'2025JR2BX1'!$E:$Q,JF34,1)/100</f>
        <v>0.255</v>
      </c>
      <c r="JG36" s="187">
        <f>VLOOKUP(JG30,'2025JR2BX1'!$E:$Q,JG34,1)/100</f>
        <v>0.255</v>
      </c>
      <c r="JH36" s="187">
        <f>VLOOKUP(JH30,'2025JR2BX1'!$E:$Q,JH34,1)/100</f>
        <v>0.255</v>
      </c>
      <c r="JI36" s="187">
        <f>VLOOKUP(JI30,'2025JR2BX1'!$E:$Q,JI34,1)/100</f>
        <v>0.255</v>
      </c>
      <c r="JJ36" s="187">
        <f>VLOOKUP(JJ30,'2025JR2BX1'!$E:$Q,JJ34,1)/100</f>
        <v>0.255</v>
      </c>
      <c r="JK36" s="187">
        <f>VLOOKUP(JK30,'2025JR2BX1'!$E:$Q,JK34,1)/100</f>
        <v>0.255</v>
      </c>
      <c r="JL36" s="187">
        <f>VLOOKUP(JL30,'2025JR2BX1'!$E:$Q,JL34,1)/100</f>
        <v>0.255</v>
      </c>
      <c r="JM36" s="187">
        <f>VLOOKUP(JM30,'2025JR2BX1'!$E:$Q,JM34,1)/100</f>
        <v>0.255</v>
      </c>
      <c r="JN36" s="187">
        <f>VLOOKUP(JN30,'2025JR2BX1'!$E:$Q,JN34,1)/100</f>
        <v>0.255</v>
      </c>
      <c r="JO36" s="187">
        <f>VLOOKUP(JO30,'2025JR2BX1'!$E:$Q,JO34,1)/100</f>
        <v>0.255</v>
      </c>
      <c r="JP36" s="187">
        <f>VLOOKUP(JP30,'2025JR2BX1'!$E:$Q,JP34,1)/100</f>
        <v>0.255</v>
      </c>
      <c r="JQ36" s="187">
        <f>VLOOKUP(JQ30,'2025JR2BX1'!$E:$Q,JQ34,1)/100</f>
        <v>0.255</v>
      </c>
      <c r="JR36" s="187">
        <f>VLOOKUP(JR30,'2025JR2BX1'!$E:$Q,JR34,1)/100</f>
        <v>0.255</v>
      </c>
      <c r="JS36" s="187">
        <f>VLOOKUP(JS30,'2025JR2BX1'!$E:$Q,JS34,1)/100</f>
        <v>0.255</v>
      </c>
      <c r="JT36" s="187">
        <f>VLOOKUP(JT30,'2025JR2BX1'!$E:$Q,JT34,1)/100</f>
        <v>0.255</v>
      </c>
      <c r="JU36" s="187">
        <f>VLOOKUP(JU30,'2025JR2BX1'!$E:$Q,JU34,1)/100</f>
        <v>0.255</v>
      </c>
      <c r="JV36" s="187">
        <f>VLOOKUP(JV30,'2025JR2BX1'!$E:$Q,JV34,1)/100</f>
        <v>0.255</v>
      </c>
      <c r="JW36" s="187">
        <f>VLOOKUP(JW30,'2025JR2BX1'!$E:$Q,JW34,1)/100</f>
        <v>0.255</v>
      </c>
      <c r="JX36" s="187">
        <f>VLOOKUP(JX30,'2025JR2BX1'!$E:$Q,JX34,1)/100</f>
        <v>0.255</v>
      </c>
      <c r="JY36" s="187">
        <f>VLOOKUP(JY30,'2025JR2BX1'!$E:$Q,JY34,1)/100</f>
        <v>0.255</v>
      </c>
      <c r="JZ36" s="187">
        <f>VLOOKUP(JZ30,'2025JR2BX1'!$E:$Q,JZ34,1)/100</f>
        <v>0.255</v>
      </c>
      <c r="KA36" s="187">
        <f>VLOOKUP(KA30,'2025JR2BX1'!$E:$Q,KA34,1)/100</f>
        <v>0.255</v>
      </c>
      <c r="KB36" s="187">
        <f>VLOOKUP(KB30,'2025JR2BX1'!$E:$Q,KB34,1)/100</f>
        <v>0.255</v>
      </c>
      <c r="KC36" s="187">
        <f>VLOOKUP(KC30,'2025JR2BX1'!$E:$Q,KC34,1)/100</f>
        <v>0.255</v>
      </c>
      <c r="KD36" s="187">
        <f>VLOOKUP(KD30,'2025JR2BX1'!$E:$Q,KD34,1)/100</f>
        <v>0.255</v>
      </c>
      <c r="KE36" s="187">
        <f>VLOOKUP(KE30,'2025JR2BX1'!$E:$Q,KE34,1)/100</f>
        <v>0.255</v>
      </c>
      <c r="KF36" s="187">
        <f>VLOOKUP(KF30,'2025JR2BX1'!$E:$Q,KF34,1)/100</f>
        <v>0.255</v>
      </c>
      <c r="KG36" s="187">
        <f>VLOOKUP(KG30,'2025JR2BX1'!$E:$Q,KG34,1)/100</f>
        <v>0.255</v>
      </c>
      <c r="KH36" s="187">
        <f>VLOOKUP(KH30,'2025JR2BX1'!$E:$Q,KH34,1)/100</f>
        <v>0.255</v>
      </c>
      <c r="KI36" s="187">
        <f>VLOOKUP(KI30,'2025JR2BX1'!$E:$Q,KI34,1)/100</f>
        <v>0.255</v>
      </c>
      <c r="KJ36" s="187">
        <f>VLOOKUP(KJ30,'2025JR2BX1'!$E:$Q,KJ34,1)/100</f>
        <v>0.255</v>
      </c>
      <c r="KK36" s="187">
        <f>VLOOKUP(KK30,'2025JR2BX1'!$E:$Q,KK34,1)/100</f>
        <v>0.255</v>
      </c>
      <c r="KL36" s="187">
        <f>VLOOKUP(KL30,'2025JR2BX1'!$E:$Q,KL34,1)/100</f>
        <v>0.255</v>
      </c>
      <c r="KM36" s="187">
        <f>VLOOKUP(KM30,'2025JR2BX1'!$E:$Q,KM34,1)/100</f>
        <v>0.255</v>
      </c>
      <c r="KN36" s="187">
        <f>VLOOKUP(KN30,'2025JR2BX1'!$E:$Q,KN34,1)/100</f>
        <v>0.255</v>
      </c>
      <c r="KO36" s="187">
        <f>VLOOKUP(KO30,'2025JR2BX1'!$E:$Q,KO34,1)/100</f>
        <v>0.255</v>
      </c>
      <c r="KP36" s="187">
        <f>VLOOKUP(KP30,'2025JR2BX1'!$E:$Q,KP34,1)/100</f>
        <v>0.255</v>
      </c>
      <c r="KQ36" s="187">
        <f>VLOOKUP(KQ30,'2025JR2BX1'!$E:$Q,KQ34,1)/100</f>
        <v>0.255</v>
      </c>
      <c r="KR36" s="187">
        <f>VLOOKUP(KR30,'2025JR2BX1'!$E:$Q,KR34,1)/100</f>
        <v>0.255</v>
      </c>
      <c r="KS36" s="187">
        <f>VLOOKUP(KS30,'2025JR2BX1'!$E:$Q,KS34,1)/100</f>
        <v>0.255</v>
      </c>
      <c r="KT36" s="187">
        <f>VLOOKUP(KT30,'2025JR2BX1'!$E:$Q,KT34,1)/100</f>
        <v>0.255</v>
      </c>
      <c r="KU36" s="187">
        <f>VLOOKUP(KU30,'2025JR2BX1'!$E:$Q,KU34,1)/100</f>
        <v>0.255</v>
      </c>
      <c r="KV36" s="187">
        <f>VLOOKUP(KV30,'2025JR2BX1'!$E:$Q,KV34,1)/100</f>
        <v>0.255</v>
      </c>
      <c r="KW36" s="187">
        <f>VLOOKUP(KW30,'2025JR2BX1'!$E:$Q,KW34,1)/100</f>
        <v>0.255</v>
      </c>
      <c r="KX36" s="187">
        <f>VLOOKUP(KX30,'2025JR2BX1'!$E:$Q,KX34,1)/100</f>
        <v>0.255</v>
      </c>
      <c r="KY36" s="187">
        <f>VLOOKUP(KY30,'2025JR2BX1'!$E:$Q,KY34,1)/100</f>
        <v>0.255</v>
      </c>
      <c r="KZ36" s="187">
        <f>VLOOKUP(KZ30,'2025JR2BX1'!$E:$Q,KZ34,1)/100</f>
        <v>0.255</v>
      </c>
      <c r="LA36" s="187">
        <f>VLOOKUP(LA30,'2025JR2BX1'!$E:$Q,LA34,1)/100</f>
        <v>0.255</v>
      </c>
      <c r="LB36" s="187">
        <f>VLOOKUP(LB30,'2025JR2BX1'!$E:$Q,LB34,1)/100</f>
        <v>0.255</v>
      </c>
      <c r="LC36" s="187">
        <f>VLOOKUP(LC30,'2025JR2BX1'!$E:$Q,LC34,1)/100</f>
        <v>0.255</v>
      </c>
      <c r="LD36" s="187">
        <f>VLOOKUP(LD30,'2025JR2BX1'!$E:$Q,LD34,1)/100</f>
        <v>0.255</v>
      </c>
      <c r="LE36" s="187">
        <f>VLOOKUP(LE30,'2025JR2BX1'!$E:$Q,LE34,1)/100</f>
        <v>0.255</v>
      </c>
      <c r="LF36" s="187">
        <f>VLOOKUP(LF30,'2025JR2BX1'!$E:$Q,LF34,1)/100</f>
        <v>0.255</v>
      </c>
      <c r="LG36" s="187">
        <f>VLOOKUP(LG30,'2025JR2BX1'!$E:$Q,LG34,1)/100</f>
        <v>0.255</v>
      </c>
      <c r="LH36" s="187">
        <f>VLOOKUP(LH30,'2025JR2BX1'!$E:$Q,LH34,1)/100</f>
        <v>0.255</v>
      </c>
      <c r="LI36" s="187">
        <f>VLOOKUP(LI30,'2025JR2BX1'!$E:$Q,LI34,1)/100</f>
        <v>0.255</v>
      </c>
      <c r="LJ36" s="187">
        <f>VLOOKUP(LJ30,'2025JR2BX1'!$E:$Q,LJ34,1)/100</f>
        <v>0.255</v>
      </c>
      <c r="LK36" s="187">
        <f>VLOOKUP(LK30,'2025JR2BX1'!$E:$Q,LK34,1)/100</f>
        <v>0.255</v>
      </c>
      <c r="LL36" s="187">
        <f>VLOOKUP(LL30,'2025JR2BX1'!$E:$Q,LL34,1)/100</f>
        <v>0.255</v>
      </c>
      <c r="LM36" s="187">
        <f>VLOOKUP(LM30,'2025JR2BX1'!$E:$Q,LM34,1)/100</f>
        <v>0.255</v>
      </c>
      <c r="LN36" s="187">
        <f>VLOOKUP(LN30,'2025JR2BX1'!$E:$Q,LN34,1)/100</f>
        <v>0.255</v>
      </c>
      <c r="LO36" s="187">
        <f>VLOOKUP(LO30,'2025JR2BX1'!$E:$Q,LO34,1)/100</f>
        <v>0.255</v>
      </c>
      <c r="LP36" s="187">
        <f>VLOOKUP(LP30,'2025JR2BX1'!$E:$Q,LP34,1)/100</f>
        <v>0.255</v>
      </c>
      <c r="LQ36" s="187">
        <f>VLOOKUP(LQ30,'2025JR2BX1'!$E:$Q,LQ34,1)/100</f>
        <v>0.255</v>
      </c>
      <c r="LR36" s="187">
        <f>VLOOKUP(LR30,'2025JR2BX1'!$E:$Q,LR34,1)/100</f>
        <v>0.255</v>
      </c>
      <c r="LS36" s="187">
        <f>VLOOKUP(LS30,'2025JR2BX1'!$E:$Q,LS34,1)/100</f>
        <v>0.255</v>
      </c>
      <c r="LT36" s="187">
        <f>VLOOKUP(LT30,'2025JR2BX1'!$E:$Q,LT34,1)/100</f>
        <v>0.255</v>
      </c>
      <c r="LU36" s="187">
        <f>VLOOKUP(LU30,'2025JR2BX1'!$E:$Q,LU34,1)/100</f>
        <v>0.255</v>
      </c>
      <c r="LV36" s="187">
        <f>VLOOKUP(LV30,'2025JR2BX1'!$E:$Q,LV34,1)/100</f>
        <v>0.255</v>
      </c>
      <c r="LW36" s="187">
        <f>VLOOKUP(LW30,'2025JR2BX1'!$E:$Q,LW34,1)/100</f>
        <v>0.255</v>
      </c>
      <c r="LX36" s="187">
        <f>VLOOKUP(LX30,'2025JR2BX1'!$E:$Q,LX34,1)/100</f>
        <v>0.255</v>
      </c>
      <c r="LY36" s="187">
        <f>VLOOKUP(LY30,'2025JR2BX1'!$E:$Q,LY34,1)/100</f>
        <v>0.255</v>
      </c>
      <c r="LZ36" s="187">
        <f>VLOOKUP(LZ30,'2025JR2BX1'!$E:$Q,LZ34,1)/100</f>
        <v>0.255</v>
      </c>
      <c r="MA36" s="187">
        <f>VLOOKUP(MA30,'2025JR2BX1'!$E:$Q,MA34,1)/100</f>
        <v>0.255</v>
      </c>
      <c r="MB36" s="187">
        <f>VLOOKUP(MB30,'2025JR2BX1'!$E:$Q,MB34,1)/100</f>
        <v>0.255</v>
      </c>
      <c r="MC36" s="187">
        <f>VLOOKUP(MC30,'2025JR2BX1'!$E:$Q,MC34,1)/100</f>
        <v>0.255</v>
      </c>
      <c r="MD36" s="187">
        <f>VLOOKUP(MD30,'2025JR2BX1'!$E:$Q,MD34,1)/100</f>
        <v>0.255</v>
      </c>
      <c r="ME36" s="187">
        <f>VLOOKUP(ME30,'2025JR2BX1'!$E:$Q,ME34,1)/100</f>
        <v>0.255</v>
      </c>
      <c r="MF36" s="187">
        <f>VLOOKUP(MF30,'2025JR2BX1'!$E:$Q,MF34,1)/100</f>
        <v>0.255</v>
      </c>
      <c r="MG36" s="187">
        <f>VLOOKUP(MG30,'2025JR2BX1'!$E:$Q,MG34,1)/100</f>
        <v>0.255</v>
      </c>
      <c r="MH36" s="187">
        <f>VLOOKUP(MH30,'2025JR2BX1'!$E:$Q,MH34,1)/100</f>
        <v>0.255</v>
      </c>
      <c r="MI36" s="187">
        <f>VLOOKUP(MI30,'2025JR2BX1'!$E:$Q,MI34,1)/100</f>
        <v>0.255</v>
      </c>
      <c r="MJ36" s="187">
        <f>VLOOKUP(MJ30,'2025JR2BX1'!$E:$Q,MJ34,1)/100</f>
        <v>0.255</v>
      </c>
      <c r="MK36" s="187">
        <f>VLOOKUP(MK30,'2025JR2BX1'!$E:$Q,MK34,1)/100</f>
        <v>0.255</v>
      </c>
      <c r="ML36" s="187">
        <f>VLOOKUP(ML30,'2025JR2BX1'!$E:$Q,ML34,1)/100</f>
        <v>0.255</v>
      </c>
      <c r="MM36" s="187">
        <f>VLOOKUP(MM30,'2025JR2BX1'!$E:$Q,MM34,1)/100</f>
        <v>0.255</v>
      </c>
      <c r="MN36" s="187">
        <f>VLOOKUP(MN30,'2025JR2BX1'!$E:$Q,MN34,1)/100</f>
        <v>0.255</v>
      </c>
      <c r="MO36" s="187">
        <f>VLOOKUP(MO30,'2025JR2BX1'!$E:$Q,MO34,1)/100</f>
        <v>0.255</v>
      </c>
      <c r="MP36" s="187">
        <f>VLOOKUP(MP30,'2025JR2BX1'!$E:$Q,MP34,1)/100</f>
        <v>0.255</v>
      </c>
      <c r="MQ36" s="187">
        <f>VLOOKUP(MQ30,'2025JR2BX1'!$E:$Q,MQ34,1)/100</f>
        <v>0.255</v>
      </c>
      <c r="MR36" s="187">
        <f>VLOOKUP(MR30,'2025JR2BX1'!$E:$Q,MR34,1)/100</f>
        <v>0.255</v>
      </c>
      <c r="MS36" s="187">
        <f>VLOOKUP(MS30,'2025JR2BX1'!$E:$Q,MS34,1)/100</f>
        <v>0.255</v>
      </c>
      <c r="MT36" s="187">
        <f>VLOOKUP(MT30,'2025JR2BX1'!$E:$Q,MT34,1)/100</f>
        <v>0.255</v>
      </c>
      <c r="MU36" s="187">
        <f>VLOOKUP(MU30,'2025JR2BX1'!$E:$Q,MU34,1)/100</f>
        <v>0.255</v>
      </c>
      <c r="MV36" s="187">
        <f>VLOOKUP(MV30,'2025JR2BX1'!$E:$Q,MV34,1)/100</f>
        <v>0.255</v>
      </c>
      <c r="MW36" s="187">
        <f>VLOOKUP(MW30,'2025JR2BX1'!$E:$Q,MW34,1)/100</f>
        <v>0.255</v>
      </c>
      <c r="MX36" s="187">
        <f>VLOOKUP(MX30,'2025JR2BX1'!$E:$Q,MX34,1)/100</f>
        <v>0.255</v>
      </c>
      <c r="MY36" s="187">
        <f>VLOOKUP(MY30,'2025JR2BX1'!$E:$Q,MY34,1)/100</f>
        <v>0.255</v>
      </c>
      <c r="MZ36" s="187">
        <f>VLOOKUP(MZ30,'2025JR2BX1'!$E:$Q,MZ34,1)/100</f>
        <v>0.255</v>
      </c>
    </row>
    <row r="37" spans="1:364" s="185" customFormat="1" hidden="1" outlineLevel="1" x14ac:dyDescent="0.2">
      <c r="A37" s="184" t="s">
        <v>46</v>
      </c>
      <c r="B37" s="185" t="s">
        <v>130</v>
      </c>
      <c r="C37" s="186"/>
      <c r="D37" s="186"/>
      <c r="E37" s="187">
        <f>VLOOKUP(E30,'2025SR2BX1'!$E:$Q,E35,1)/100</f>
        <v>0.31</v>
      </c>
      <c r="F37" s="187">
        <f>VLOOKUP(F30,'2025SR2BX1'!$E:$Q,F35,1)/100</f>
        <v>0.31</v>
      </c>
      <c r="G37" s="187">
        <f>VLOOKUP(G30,'2025SR2BX1'!$E:$Q,G35,1)/100</f>
        <v>0.31</v>
      </c>
      <c r="H37" s="187">
        <f>VLOOKUP(H30,'2025SR2BX1'!$E:$Q,H35,1)/100</f>
        <v>0.31</v>
      </c>
      <c r="I37" s="187">
        <f>VLOOKUP(I30,'2025SR2BX1'!$E:$Q,I35,1)/100</f>
        <v>0.31</v>
      </c>
      <c r="J37" s="187">
        <f>VLOOKUP(J30,'2025SR2BX1'!$E:$Q,J35,1)/100</f>
        <v>0.31</v>
      </c>
      <c r="K37" s="187">
        <f>VLOOKUP(K30,'2025SR2BX1'!$E:$Q,K35,1)/100</f>
        <v>0.31</v>
      </c>
      <c r="L37" s="187">
        <f>VLOOKUP(L30,'2025SR2BX1'!$E:$Q,L35,1)/100</f>
        <v>0.31</v>
      </c>
      <c r="M37" s="187">
        <f>VLOOKUP(M30,'2025SR2BX1'!$E:$Q,M35,1)/100</f>
        <v>0.31</v>
      </c>
      <c r="N37" s="187">
        <f>VLOOKUP(N30,'2025SR2BX1'!$E:$Q,N35,1)/100</f>
        <v>0.31</v>
      </c>
      <c r="O37" s="187">
        <f>VLOOKUP(O30,'2025SR2BX1'!$E:$Q,O35,1)/100</f>
        <v>0.31</v>
      </c>
      <c r="P37" s="187">
        <f>VLOOKUP(P30,'2025SR2BX1'!$E:$Q,P35,1)/100</f>
        <v>0.31</v>
      </c>
      <c r="Q37" s="187">
        <f>VLOOKUP(Q30,'2025SR2BX1'!$E:$Q,Q35,1)/100</f>
        <v>0.31</v>
      </c>
      <c r="R37" s="187">
        <f>VLOOKUP(R30,'2025SR2BX1'!$E:$Q,R35,1)/100</f>
        <v>0.31</v>
      </c>
      <c r="S37" s="187">
        <f>VLOOKUP(S30,'2025SR2BX1'!$E:$Q,S35,1)/100</f>
        <v>0.31</v>
      </c>
      <c r="T37" s="187">
        <f>VLOOKUP(T30,'2025SR2BX1'!$E:$Q,T35,1)/100</f>
        <v>0.31</v>
      </c>
      <c r="U37" s="187">
        <f>VLOOKUP(U30,'2025SR2BX1'!$E:$Q,U35,1)/100</f>
        <v>0.31</v>
      </c>
      <c r="V37" s="187">
        <f>VLOOKUP(V30,'2025SR2BX1'!$E:$Q,V35,1)/100</f>
        <v>0.31</v>
      </c>
      <c r="W37" s="187">
        <f>VLOOKUP(W30,'2025SR2BX1'!$E:$Q,W35,1)/100</f>
        <v>0.31</v>
      </c>
      <c r="X37" s="187">
        <f>VLOOKUP(X30,'2025SR2BX1'!$E:$Q,X35,1)/100</f>
        <v>0.31</v>
      </c>
      <c r="Y37" s="187">
        <f>VLOOKUP(Y30,'2025SR2BX1'!$E:$Q,Y35,1)/100</f>
        <v>0.31</v>
      </c>
      <c r="Z37" s="187">
        <f>VLOOKUP(Z30,'2025SR2BX1'!$E:$Q,Z35,1)/100</f>
        <v>0.31</v>
      </c>
      <c r="AA37" s="187">
        <f>VLOOKUP(AA30,'2025SR2BX1'!$E:$Q,AA35,1)/100</f>
        <v>0.31</v>
      </c>
      <c r="AB37" s="187">
        <f>VLOOKUP(AB30,'2025SR2BX1'!$E:$Q,AB35,1)/100</f>
        <v>0.31</v>
      </c>
      <c r="AC37" s="187">
        <f>VLOOKUP(AC30,'2025SR2BX1'!$E:$Q,AC35,1)/100</f>
        <v>0.31</v>
      </c>
      <c r="AD37" s="187">
        <f>VLOOKUP(AD30,'2025SR2BX1'!$E:$Q,AD35,1)/100</f>
        <v>0.31</v>
      </c>
      <c r="AE37" s="187">
        <f>VLOOKUP(AE30,'2025SR2BX1'!$E:$Q,AE35,1)/100</f>
        <v>0.31</v>
      </c>
      <c r="AF37" s="187">
        <f>VLOOKUP(AF30,'2025SR2BX1'!$E:$Q,AF35,1)/100</f>
        <v>0.31</v>
      </c>
      <c r="AG37" s="187">
        <f>VLOOKUP(AG30,'2025SR2BX1'!$E:$Q,AG35,1)/100</f>
        <v>0.31</v>
      </c>
      <c r="AH37" s="187">
        <f>VLOOKUP(AH30,'2025SR2BX1'!$E:$Q,AH35,1)/100</f>
        <v>0.31</v>
      </c>
      <c r="AI37" s="187">
        <f>VLOOKUP(AI30,'2025SR2BX1'!$E:$Q,AI35,1)/100</f>
        <v>0.31</v>
      </c>
      <c r="AJ37" s="187">
        <f>VLOOKUP(AJ30,'2025SR2BX1'!$E:$Q,AJ35,1)/100</f>
        <v>0.31</v>
      </c>
      <c r="AK37" s="187">
        <f>VLOOKUP(AK30,'2025SR2BX1'!$E:$Q,AK35,1)/100</f>
        <v>0.31</v>
      </c>
      <c r="AL37" s="187">
        <f>VLOOKUP(AL30,'2025SR2BX1'!$E:$Q,AL35,1)/100</f>
        <v>0.31</v>
      </c>
      <c r="AM37" s="187">
        <f>VLOOKUP(AM30,'2025SR2BX1'!$E:$Q,AM35,1)/100</f>
        <v>0.31</v>
      </c>
      <c r="AN37" s="187">
        <f>VLOOKUP(AN30,'2025SR2BX1'!$E:$Q,AN35,1)/100</f>
        <v>0.31</v>
      </c>
      <c r="AO37" s="187">
        <f>VLOOKUP(AO30,'2025SR2BX1'!$E:$Q,AO35,1)/100</f>
        <v>0.31</v>
      </c>
      <c r="AP37" s="187">
        <f>VLOOKUP(AP30,'2025SR2BX1'!$E:$Q,AP35,1)/100</f>
        <v>0.31</v>
      </c>
      <c r="AQ37" s="187">
        <f>VLOOKUP(AQ30,'2025SR2BX1'!$E:$Q,AQ35,1)/100</f>
        <v>0.31</v>
      </c>
      <c r="AR37" s="187">
        <f>VLOOKUP(AR30,'2025SR2BX1'!$E:$Q,AR35,1)/100</f>
        <v>0.31</v>
      </c>
      <c r="AS37" s="187">
        <f>VLOOKUP(AS30,'2025SR2BX1'!$E:$Q,AS35,1)/100</f>
        <v>0.31</v>
      </c>
      <c r="AT37" s="187">
        <f>VLOOKUP(AT30,'2025SR2BX1'!$E:$Q,AT35,1)/100</f>
        <v>0.31</v>
      </c>
      <c r="AU37" s="187">
        <f>VLOOKUP(AU30,'2025SR2BX1'!$E:$Q,AU35,1)/100</f>
        <v>0.31</v>
      </c>
      <c r="AV37" s="187">
        <f>VLOOKUP(AV30,'2025SR2BX1'!$E:$Q,AV35,1)/100</f>
        <v>0.31</v>
      </c>
      <c r="AW37" s="187">
        <f>VLOOKUP(AW30,'2025SR2BX1'!$E:$Q,AW35,1)/100</f>
        <v>0.31</v>
      </c>
      <c r="AX37" s="187">
        <f>VLOOKUP(AX30,'2025SR2BX1'!$E:$Q,AX35,1)/100</f>
        <v>0.31</v>
      </c>
      <c r="AY37" s="187">
        <f>VLOOKUP(AY30,'2025SR2BX1'!$E:$Q,AY35,1)/100</f>
        <v>0.31</v>
      </c>
      <c r="AZ37" s="187">
        <f>VLOOKUP(AZ30,'2025SR2BX1'!$E:$Q,AZ35,1)/100</f>
        <v>0.31</v>
      </c>
      <c r="BA37" s="187">
        <f>VLOOKUP(BA30,'2025SR2BX1'!$E:$Q,BA35,1)/100</f>
        <v>0.31</v>
      </c>
      <c r="BB37" s="187">
        <f>VLOOKUP(BB30,'2025SR2BX1'!$E:$Q,BB35,1)/100</f>
        <v>0.31</v>
      </c>
      <c r="BC37" s="187">
        <f>VLOOKUP(BC30,'2025SR2BX1'!$E:$Q,BC35,1)/100</f>
        <v>0.31</v>
      </c>
      <c r="BD37" s="187">
        <f>VLOOKUP(BD30,'2025SR2BX1'!$E:$Q,BD35,1)/100</f>
        <v>0.31</v>
      </c>
      <c r="BE37" s="187">
        <f>VLOOKUP(BE30,'2025SR2BX1'!$E:$Q,BE35,1)/100</f>
        <v>0.31</v>
      </c>
      <c r="BF37" s="187">
        <f>VLOOKUP(BF30,'2025SR2BX1'!$E:$Q,BF35,1)/100</f>
        <v>0.31</v>
      </c>
      <c r="BG37" s="187">
        <f>VLOOKUP(BG30,'2025SR2BX1'!$E:$Q,BG35,1)/100</f>
        <v>0.31</v>
      </c>
      <c r="BH37" s="187">
        <f>VLOOKUP(BH30,'2025SR2BX1'!$E:$Q,BH35,1)/100</f>
        <v>0.31</v>
      </c>
      <c r="BI37" s="187">
        <f>VLOOKUP(BI30,'2025SR2BX1'!$E:$Q,BI35,1)/100</f>
        <v>0.31</v>
      </c>
      <c r="BJ37" s="187">
        <f>VLOOKUP(BJ30,'2025SR2BX1'!$E:$Q,BJ35,1)/100</f>
        <v>0.31</v>
      </c>
      <c r="BK37" s="187">
        <f>VLOOKUP(BK30,'2025SR2BX1'!$E:$Q,BK35,1)/100</f>
        <v>0.31</v>
      </c>
      <c r="BL37" s="187">
        <f>VLOOKUP(BL30,'2025SR2BX1'!$E:$Q,BL35,1)/100</f>
        <v>0.31</v>
      </c>
      <c r="BM37" s="187">
        <f>VLOOKUP(BM30,'2025SR2BX1'!$E:$Q,BM35,1)/100</f>
        <v>0.31</v>
      </c>
      <c r="BN37" s="187">
        <f>VLOOKUP(BN30,'2025SR2BX1'!$E:$Q,BN35,1)/100</f>
        <v>0.31</v>
      </c>
      <c r="BO37" s="187">
        <f>VLOOKUP(BO30,'2025SR2BX1'!$E:$Q,BO35,1)/100</f>
        <v>0.31</v>
      </c>
      <c r="BP37" s="187">
        <f>VLOOKUP(BP30,'2025SR2BX1'!$E:$Q,BP35,1)/100</f>
        <v>0.31</v>
      </c>
      <c r="BQ37" s="187">
        <f>VLOOKUP(BQ30,'2025SR2BX1'!$E:$Q,BQ35,1)/100</f>
        <v>0.31</v>
      </c>
      <c r="BR37" s="187">
        <f>VLOOKUP(BR30,'2025SR2BX1'!$E:$Q,BR35,1)/100</f>
        <v>0.31</v>
      </c>
      <c r="BS37" s="187">
        <f>VLOOKUP(BS30,'2025SR2BX1'!$E:$Q,BS35,1)/100</f>
        <v>0.31</v>
      </c>
      <c r="BT37" s="187">
        <f>VLOOKUP(BT30,'2025SR2BX1'!$E:$Q,BT35,1)/100</f>
        <v>0.31</v>
      </c>
      <c r="BU37" s="187">
        <f>VLOOKUP(BU30,'2025SR2BX1'!$E:$Q,BU35,1)/100</f>
        <v>0.31</v>
      </c>
      <c r="BV37" s="187">
        <f>VLOOKUP(BV30,'2025SR2BX1'!$E:$Q,BV35,1)/100</f>
        <v>0.31</v>
      </c>
      <c r="BW37" s="187">
        <f>VLOOKUP(BW30,'2025SR2BX1'!$E:$Q,BW35,1)/100</f>
        <v>0.31</v>
      </c>
      <c r="BX37" s="187">
        <f>VLOOKUP(BX30,'2025SR2BX1'!$E:$Q,BX35,1)/100</f>
        <v>0.31</v>
      </c>
      <c r="BY37" s="187">
        <f>VLOOKUP(BY30,'2025SR2BX1'!$E:$Q,BY35,1)/100</f>
        <v>0.31</v>
      </c>
      <c r="BZ37" s="187">
        <f>VLOOKUP(BZ30,'2025SR2BX1'!$E:$Q,BZ35,1)/100</f>
        <v>0.31</v>
      </c>
      <c r="CA37" s="187">
        <f>VLOOKUP(CA30,'2025SR2BX1'!$E:$Q,CA35,1)/100</f>
        <v>0.31</v>
      </c>
      <c r="CB37" s="187">
        <f>VLOOKUP(CB30,'2025SR2BX1'!$E:$Q,CB35,1)/100</f>
        <v>0.31</v>
      </c>
      <c r="CC37" s="187">
        <f>VLOOKUP(CC30,'2025SR2BX1'!$E:$Q,CC35,1)/100</f>
        <v>0.31</v>
      </c>
      <c r="CD37" s="187">
        <f>VLOOKUP(CD30,'2025SR2BX1'!$E:$Q,CD35,1)/100</f>
        <v>0.31</v>
      </c>
      <c r="CE37" s="187">
        <f>VLOOKUP(CE30,'2025SR2BX1'!$E:$Q,CE35,1)/100</f>
        <v>0.31</v>
      </c>
      <c r="CF37" s="187">
        <f>VLOOKUP(CF30,'2025SR2BX1'!$E:$Q,CF35,1)/100</f>
        <v>0.31</v>
      </c>
      <c r="CG37" s="187">
        <f>VLOOKUP(CG30,'2025SR2BX1'!$E:$Q,CG35,1)/100</f>
        <v>0.31</v>
      </c>
      <c r="CH37" s="187">
        <f>VLOOKUP(CH30,'2025SR2BX1'!$E:$Q,CH35,1)/100</f>
        <v>0.31</v>
      </c>
      <c r="CI37" s="187">
        <f>VLOOKUP(CI30,'2025SR2BX1'!$E:$Q,CI35,1)/100</f>
        <v>0.31</v>
      </c>
      <c r="CJ37" s="187">
        <f>VLOOKUP(CJ30,'2025SR2BX1'!$E:$Q,CJ35,1)/100</f>
        <v>0.31</v>
      </c>
      <c r="CK37" s="187">
        <f>VLOOKUP(CK30,'2025SR2BX1'!$E:$Q,CK35,1)/100</f>
        <v>0.31</v>
      </c>
      <c r="CL37" s="187">
        <f>VLOOKUP(CL30,'2025SR2BX1'!$E:$Q,CL35,1)/100</f>
        <v>0.31</v>
      </c>
      <c r="CM37" s="187">
        <f>VLOOKUP(CM30,'2025SR2BX1'!$E:$Q,CM35,1)/100</f>
        <v>0.31</v>
      </c>
      <c r="CN37" s="187">
        <f>VLOOKUP(CN30,'2025SR2BX1'!$E:$Q,CN35,1)/100</f>
        <v>0.31</v>
      </c>
      <c r="CO37" s="187">
        <f>VLOOKUP(CO30,'2025SR2BX1'!$E:$Q,CO35,1)/100</f>
        <v>0.31</v>
      </c>
      <c r="CP37" s="187">
        <f>VLOOKUP(CP30,'2025SR2BX1'!$E:$Q,CP35,1)/100</f>
        <v>0.31</v>
      </c>
      <c r="CQ37" s="187">
        <f>VLOOKUP(CQ30,'2025SR2BX1'!$E:$Q,CQ35,1)/100</f>
        <v>0.31</v>
      </c>
      <c r="CR37" s="187">
        <f>VLOOKUP(CR30,'2025SR2BX1'!$E:$Q,CR35,1)/100</f>
        <v>0.31</v>
      </c>
      <c r="CS37" s="187">
        <f>VLOOKUP(CS30,'2025SR2BX1'!$E:$Q,CS35,1)/100</f>
        <v>0.31</v>
      </c>
      <c r="CT37" s="187">
        <f>VLOOKUP(CT30,'2025SR2BX1'!$E:$Q,CT35,1)/100</f>
        <v>0.31</v>
      </c>
      <c r="CU37" s="187">
        <f>VLOOKUP(CU30,'2025SR2BX1'!$E:$Q,CU35,1)/100</f>
        <v>0.31</v>
      </c>
      <c r="CV37" s="187">
        <f>VLOOKUP(CV30,'2025SR2BX1'!$E:$Q,CV35,1)/100</f>
        <v>0.31</v>
      </c>
      <c r="CW37" s="187">
        <f>VLOOKUP(CW30,'2025SR2BX1'!$E:$Q,CW35,1)/100</f>
        <v>0.31</v>
      </c>
      <c r="CX37" s="187">
        <f>VLOOKUP(CX30,'2025SR2BX1'!$E:$Q,CX35,1)/100</f>
        <v>0.31</v>
      </c>
      <c r="CY37" s="187">
        <f>VLOOKUP(CY30,'2025SR2BX1'!$E:$Q,CY35,1)/100</f>
        <v>0.31</v>
      </c>
      <c r="CZ37" s="187">
        <f>VLOOKUP(CZ30,'2025SR2BX1'!$E:$Q,CZ35,1)/100</f>
        <v>0.31</v>
      </c>
      <c r="DA37" s="187">
        <f>VLOOKUP(DA30,'2025SR2BX1'!$E:$Q,DA35,1)/100</f>
        <v>0.31</v>
      </c>
      <c r="DB37" s="187">
        <f>VLOOKUP(DB30,'2025SR2BX1'!$E:$Q,DB35,1)/100</f>
        <v>0.31</v>
      </c>
      <c r="DC37" s="187">
        <f>VLOOKUP(DC30,'2025SR2BX1'!$E:$Q,DC35,1)/100</f>
        <v>0.31</v>
      </c>
      <c r="DD37" s="187">
        <f>VLOOKUP(DD30,'2025SR2BX1'!$E:$Q,DD35,1)/100</f>
        <v>0.31</v>
      </c>
      <c r="DE37" s="187">
        <f>VLOOKUP(DE30,'2025SR2BX1'!$E:$Q,DE35,1)/100</f>
        <v>0.31</v>
      </c>
      <c r="DF37" s="187">
        <f>VLOOKUP(DF30,'2025SR2BX1'!$E:$Q,DF35,1)/100</f>
        <v>0.31</v>
      </c>
      <c r="DG37" s="187">
        <f>VLOOKUP(DG30,'2025SR2BX1'!$E:$Q,DG35,1)/100</f>
        <v>0.31</v>
      </c>
      <c r="DH37" s="187">
        <f>VLOOKUP(DH30,'2025SR2BX1'!$E:$Q,DH35,1)/100</f>
        <v>0.31</v>
      </c>
      <c r="DI37" s="187">
        <f>VLOOKUP(DI30,'2025SR2BX1'!$E:$Q,DI35,1)/100</f>
        <v>0.31</v>
      </c>
      <c r="DJ37" s="187">
        <f>VLOOKUP(DJ30,'2025SR2BX1'!$E:$Q,DJ35,1)/100</f>
        <v>0.31</v>
      </c>
      <c r="DK37" s="187">
        <f>VLOOKUP(DK30,'2025SR2BX1'!$E:$Q,DK35,1)/100</f>
        <v>0.31</v>
      </c>
      <c r="DL37" s="187">
        <f>VLOOKUP(DL30,'2025SR2BX1'!$E:$Q,DL35,1)/100</f>
        <v>0.31</v>
      </c>
      <c r="DM37" s="187">
        <f>VLOOKUP(DM30,'2025SR2BX1'!$E:$Q,DM35,1)/100</f>
        <v>0.31</v>
      </c>
      <c r="DN37" s="187">
        <f>VLOOKUP(DN30,'2025SR2BX1'!$E:$Q,DN35,1)/100</f>
        <v>0.31</v>
      </c>
      <c r="DO37" s="187">
        <f>VLOOKUP(DO30,'2025SR2BX1'!$E:$Q,DO35,1)/100</f>
        <v>0.31</v>
      </c>
      <c r="DP37" s="187">
        <f>VLOOKUP(DP30,'2025SR2BX1'!$E:$Q,DP35,1)/100</f>
        <v>0.31</v>
      </c>
      <c r="DQ37" s="187">
        <f>VLOOKUP(DQ30,'2025SR2BX1'!$E:$Q,DQ35,1)/100</f>
        <v>0.31</v>
      </c>
      <c r="DR37" s="187">
        <f>VLOOKUP(DR30,'2025SR2BX1'!$E:$Q,DR35,1)/100</f>
        <v>0.31</v>
      </c>
      <c r="DS37" s="187">
        <f>VLOOKUP(DS30,'2025SR2BX1'!$E:$Q,DS35,1)/100</f>
        <v>0.31</v>
      </c>
      <c r="DT37" s="187">
        <f>VLOOKUP(DT30,'2025SR2BX1'!$E:$Q,DT35,1)/100</f>
        <v>0.31</v>
      </c>
      <c r="DU37" s="187">
        <f>VLOOKUP(DU30,'2025SR2BX1'!$E:$Q,DU35,1)/100</f>
        <v>0.31</v>
      </c>
      <c r="DV37" s="187">
        <f>VLOOKUP(DV30,'2025SR2BX1'!$E:$Q,DV35,1)/100</f>
        <v>0.31</v>
      </c>
      <c r="DW37" s="187">
        <f>VLOOKUP(DW30,'2025SR2BX1'!$E:$Q,DW35,1)/100</f>
        <v>0.31</v>
      </c>
      <c r="DX37" s="187">
        <f>VLOOKUP(DX30,'2025SR2BX1'!$E:$Q,DX35,1)/100</f>
        <v>0.31</v>
      </c>
      <c r="DY37" s="187">
        <f>VLOOKUP(DY30,'2025SR2BX1'!$E:$Q,DY35,1)/100</f>
        <v>0.31</v>
      </c>
      <c r="DZ37" s="187">
        <f>VLOOKUP(DZ30,'2025SR2BX1'!$E:$Q,DZ35,1)/100</f>
        <v>0.31</v>
      </c>
      <c r="EA37" s="187">
        <f>VLOOKUP(EA30,'2025SR2BX1'!$E:$Q,EA35,1)/100</f>
        <v>0.31</v>
      </c>
      <c r="EB37" s="187">
        <f>VLOOKUP(EB30,'2025SR2BX1'!$E:$Q,EB35,1)/100</f>
        <v>0.31</v>
      </c>
      <c r="EC37" s="187">
        <f>VLOOKUP(EC30,'2025SR2BX1'!$E:$Q,EC35,1)/100</f>
        <v>0.31</v>
      </c>
      <c r="ED37" s="187">
        <f>VLOOKUP(ED30,'2025SR2BX1'!$E:$Q,ED35,1)/100</f>
        <v>0.31</v>
      </c>
      <c r="EE37" s="187">
        <f>VLOOKUP(EE30,'2025SR2BX1'!$E:$Q,EE35,1)/100</f>
        <v>0.31</v>
      </c>
      <c r="EF37" s="187">
        <f>VLOOKUP(EF30,'2025SR2BX1'!$E:$Q,EF35,1)/100</f>
        <v>0.31</v>
      </c>
      <c r="EG37" s="187">
        <f>VLOOKUP(EG30,'2025SR2BX1'!$E:$Q,EG35,1)/100</f>
        <v>0.31</v>
      </c>
      <c r="EH37" s="187">
        <f>VLOOKUP(EH30,'2025SR2BX1'!$E:$Q,EH35,1)/100</f>
        <v>0.31</v>
      </c>
      <c r="EI37" s="187">
        <f>VLOOKUP(EI30,'2025SR2BX1'!$E:$Q,EI35,1)/100</f>
        <v>0.31</v>
      </c>
      <c r="EJ37" s="187">
        <f>VLOOKUP(EJ30,'2025SR2BX1'!$E:$Q,EJ35,1)/100</f>
        <v>0.31</v>
      </c>
      <c r="EK37" s="187">
        <f>VLOOKUP(EK30,'2025SR2BX1'!$E:$Q,EK35,1)/100</f>
        <v>0.31</v>
      </c>
      <c r="EL37" s="187">
        <f>VLOOKUP(EL30,'2025SR2BX1'!$E:$Q,EL35,1)/100</f>
        <v>0.31</v>
      </c>
      <c r="EM37" s="187">
        <f>VLOOKUP(EM30,'2025SR2BX1'!$E:$Q,EM35,1)/100</f>
        <v>0.31</v>
      </c>
      <c r="EN37" s="187">
        <f>VLOOKUP(EN30,'2025SR2BX1'!$E:$Q,EN35,1)/100</f>
        <v>0.31</v>
      </c>
      <c r="EO37" s="187">
        <f>VLOOKUP(EO30,'2025SR2BX1'!$E:$Q,EO35,1)/100</f>
        <v>0.31</v>
      </c>
      <c r="EP37" s="187">
        <f>VLOOKUP(EP30,'2025SR2BX1'!$E:$Q,EP35,1)/100</f>
        <v>0.31</v>
      </c>
      <c r="EQ37" s="187">
        <f>VLOOKUP(EQ30,'2025SR2BX1'!$E:$Q,EQ35,1)/100</f>
        <v>0.31</v>
      </c>
      <c r="ER37" s="187">
        <f>VLOOKUP(ER30,'2025SR2BX1'!$E:$Q,ER35,1)/100</f>
        <v>0.31</v>
      </c>
      <c r="ES37" s="187">
        <f>VLOOKUP(ES30,'2025SR2BX1'!$E:$Q,ES35,1)/100</f>
        <v>0.31</v>
      </c>
      <c r="ET37" s="187">
        <f>VLOOKUP(ET30,'2025SR2BX1'!$E:$Q,ET35,1)/100</f>
        <v>0.31</v>
      </c>
      <c r="EU37" s="187">
        <f>VLOOKUP(EU30,'2025SR2BX1'!$E:$Q,EU35,1)/100</f>
        <v>0.31</v>
      </c>
      <c r="EV37" s="187">
        <f>VLOOKUP(EV30,'2025SR2BX1'!$E:$Q,EV35,1)/100</f>
        <v>0.31</v>
      </c>
      <c r="EW37" s="187">
        <f>VLOOKUP(EW30,'2025SR2BX1'!$E:$Q,EW35,1)/100</f>
        <v>0.31</v>
      </c>
      <c r="EX37" s="187">
        <f>VLOOKUP(EX30,'2025SR2BX1'!$E:$Q,EX35,1)/100</f>
        <v>0.31</v>
      </c>
      <c r="EY37" s="187">
        <f>VLOOKUP(EY30,'2025SR2BX1'!$E:$Q,EY35,1)/100</f>
        <v>0.31</v>
      </c>
      <c r="EZ37" s="187">
        <f>VLOOKUP(EZ30,'2025SR2BX1'!$E:$Q,EZ35,1)/100</f>
        <v>0.31</v>
      </c>
      <c r="FA37" s="187">
        <f>VLOOKUP(FA30,'2025SR2BX1'!$E:$Q,FA35,1)/100</f>
        <v>0.31</v>
      </c>
      <c r="FB37" s="187">
        <f>VLOOKUP(FB30,'2025SR2BX1'!$E:$Q,FB35,1)/100</f>
        <v>0.31</v>
      </c>
      <c r="FC37" s="187">
        <f>VLOOKUP(FC30,'2025SR2BX1'!$E:$Q,FC35,1)/100</f>
        <v>0.31</v>
      </c>
      <c r="FD37" s="187">
        <f>VLOOKUP(FD30,'2025SR2BX1'!$E:$Q,FD35,1)/100</f>
        <v>0.31</v>
      </c>
      <c r="FE37" s="187">
        <f>VLOOKUP(FE30,'2025SR2BX1'!$E:$Q,FE35,1)/100</f>
        <v>0.31</v>
      </c>
      <c r="FF37" s="187">
        <f>VLOOKUP(FF30,'2025SR2BX1'!$E:$Q,FF35,1)/100</f>
        <v>0.31</v>
      </c>
      <c r="FG37" s="187">
        <f>VLOOKUP(FG30,'2025SR2BX1'!$E:$Q,FG35,1)/100</f>
        <v>0.31</v>
      </c>
      <c r="FH37" s="187">
        <f>VLOOKUP(FH30,'2025SR2BX1'!$E:$Q,FH35,1)/100</f>
        <v>0.31</v>
      </c>
      <c r="FI37" s="187">
        <f>VLOOKUP(FI30,'2025SR2BX1'!$E:$Q,FI35,1)/100</f>
        <v>0.31</v>
      </c>
      <c r="FJ37" s="187">
        <f>VLOOKUP(FJ30,'2025SR2BX1'!$E:$Q,FJ35,1)/100</f>
        <v>0.31</v>
      </c>
      <c r="FK37" s="187">
        <f>VLOOKUP(FK30,'2025SR2BX1'!$E:$Q,FK35,1)/100</f>
        <v>0.31</v>
      </c>
      <c r="FL37" s="187">
        <f>VLOOKUP(FL30,'2025SR2BX1'!$E:$Q,FL35,1)/100</f>
        <v>0.31</v>
      </c>
      <c r="FM37" s="187">
        <f>VLOOKUP(FM30,'2025SR2BX1'!$E:$Q,FM35,1)/100</f>
        <v>0.31</v>
      </c>
      <c r="FN37" s="187">
        <f>VLOOKUP(FN30,'2025SR2BX1'!$E:$Q,FN35,1)/100</f>
        <v>0.31</v>
      </c>
      <c r="FO37" s="187">
        <f>VLOOKUP(FO30,'2025SR2BX1'!$E:$Q,FO35,1)/100</f>
        <v>0.31</v>
      </c>
      <c r="FP37" s="187">
        <f>VLOOKUP(FP30,'2025SR2BX1'!$E:$Q,FP35,1)/100</f>
        <v>0.31</v>
      </c>
      <c r="FQ37" s="187">
        <f>VLOOKUP(FQ30,'2025SR2BX1'!$E:$Q,FQ35,1)/100</f>
        <v>0.31</v>
      </c>
      <c r="FR37" s="187">
        <f>VLOOKUP(FR30,'2025SR2BX1'!$E:$Q,FR35,1)/100</f>
        <v>0.31</v>
      </c>
      <c r="FS37" s="187">
        <f>VLOOKUP(FS30,'2025SR2BX1'!$E:$Q,FS35,1)/100</f>
        <v>0.31</v>
      </c>
      <c r="FT37" s="187">
        <f>VLOOKUP(FT30,'2025SR2BX1'!$E:$Q,FT35,1)/100</f>
        <v>0.31</v>
      </c>
      <c r="FU37" s="187">
        <f>VLOOKUP(FU30,'2025SR2BX1'!$E:$Q,FU35,1)/100</f>
        <v>0.31</v>
      </c>
      <c r="FV37" s="187">
        <f>VLOOKUP(FV30,'2025SR2BX1'!$E:$Q,FV35,1)/100</f>
        <v>0.31</v>
      </c>
      <c r="FW37" s="187">
        <f>VLOOKUP(FW30,'2025SR2BX1'!$E:$Q,FW35,1)/100</f>
        <v>0.31</v>
      </c>
      <c r="FX37" s="187">
        <f>VLOOKUP(FX30,'2025SR2BX1'!$E:$Q,FX35,1)/100</f>
        <v>0.31</v>
      </c>
      <c r="FY37" s="187">
        <f>VLOOKUP(FY30,'2025SR2BX1'!$E:$Q,FY35,1)/100</f>
        <v>0.31</v>
      </c>
      <c r="FZ37" s="187">
        <f>VLOOKUP(FZ30,'2025SR2BX1'!$E:$Q,FZ35,1)/100</f>
        <v>0.31</v>
      </c>
      <c r="GA37" s="187">
        <f>VLOOKUP(GA30,'2025SR2BX1'!$E:$Q,GA35,1)/100</f>
        <v>0.31</v>
      </c>
      <c r="GB37" s="187">
        <f>VLOOKUP(GB30,'2025SR2BX1'!$E:$Q,GB35,1)/100</f>
        <v>0.31</v>
      </c>
      <c r="GC37" s="187">
        <f>VLOOKUP(GC30,'2025SR2BX1'!$E:$Q,GC35,1)/100</f>
        <v>0.31</v>
      </c>
      <c r="GD37" s="187">
        <f>VLOOKUP(GD30,'2025SR2BX1'!$E:$Q,GD35,1)/100</f>
        <v>0.31</v>
      </c>
      <c r="GE37" s="187">
        <f>VLOOKUP(GE30,'2025SR2BX1'!$E:$Q,GE35,1)/100</f>
        <v>0.31</v>
      </c>
      <c r="GF37" s="187">
        <f>VLOOKUP(GF30,'2025SR2BX1'!$E:$Q,GF35,1)/100</f>
        <v>0.31</v>
      </c>
      <c r="GG37" s="187">
        <f>VLOOKUP(GG30,'2025SR2BX1'!$E:$Q,GG35,1)/100</f>
        <v>0.31</v>
      </c>
      <c r="GH37" s="187">
        <f>VLOOKUP(GH30,'2025SR2BX1'!$E:$Q,GH35,1)/100</f>
        <v>0.31</v>
      </c>
      <c r="GI37" s="187">
        <f>VLOOKUP(GI30,'2025SR2BX1'!$E:$Q,GI35,1)/100</f>
        <v>0.31</v>
      </c>
      <c r="GJ37" s="187">
        <f>VLOOKUP(GJ30,'2025SR2BX1'!$E:$Q,GJ35,1)/100</f>
        <v>0.31</v>
      </c>
      <c r="GK37" s="187">
        <f>VLOOKUP(GK30,'2025SR2BX1'!$E:$Q,GK35,1)/100</f>
        <v>0.31</v>
      </c>
      <c r="GL37" s="187">
        <f>VLOOKUP(GL30,'2025SR2BX1'!$E:$Q,GL35,1)/100</f>
        <v>0.31</v>
      </c>
      <c r="GM37" s="187">
        <f>VLOOKUP(GM30,'2025SR2BX1'!$E:$Q,GM35,1)/100</f>
        <v>0.31</v>
      </c>
      <c r="GN37" s="187">
        <f>VLOOKUP(GN30,'2025SR2BX1'!$E:$Q,GN35,1)/100</f>
        <v>0.31</v>
      </c>
      <c r="GO37" s="187">
        <f>VLOOKUP(GO30,'2025SR2BX1'!$E:$Q,GO35,1)/100</f>
        <v>0.31</v>
      </c>
      <c r="GP37" s="187">
        <f>VLOOKUP(GP30,'2025SR2BX1'!$E:$Q,GP35,1)/100</f>
        <v>0.31</v>
      </c>
      <c r="GQ37" s="187">
        <f>VLOOKUP(GQ30,'2025SR2BX1'!$E:$Q,GQ35,1)/100</f>
        <v>0.31</v>
      </c>
      <c r="GR37" s="187">
        <f>VLOOKUP(GR30,'2025SR2BX1'!$E:$Q,GR35,1)/100</f>
        <v>0.31</v>
      </c>
      <c r="GS37" s="187">
        <f>VLOOKUP(GS30,'2025SR2BX1'!$E:$Q,GS35,1)/100</f>
        <v>0.31</v>
      </c>
      <c r="GT37" s="187">
        <f>VLOOKUP(GT30,'2025SR2BX1'!$E:$Q,GT35,1)/100</f>
        <v>0.31</v>
      </c>
      <c r="GU37" s="187">
        <f>VLOOKUP(GU30,'2025SR2BX1'!$E:$Q,GU35,1)/100</f>
        <v>0.31</v>
      </c>
      <c r="GV37" s="187">
        <f>VLOOKUP(GV30,'2025SR2BX1'!$E:$Q,GV35,1)/100</f>
        <v>0.31</v>
      </c>
      <c r="GW37" s="187">
        <f>VLOOKUP(GW30,'2025SR2BX1'!$E:$Q,GW35,1)/100</f>
        <v>0.31</v>
      </c>
      <c r="GX37" s="187">
        <f>VLOOKUP(GX30,'2025SR2BX1'!$E:$Q,GX35,1)/100</f>
        <v>0.31</v>
      </c>
      <c r="GY37" s="187">
        <f>VLOOKUP(GY30,'2025SR2BX1'!$E:$Q,GY35,1)/100</f>
        <v>0.31</v>
      </c>
      <c r="GZ37" s="187">
        <f>VLOOKUP(GZ30,'2025SR2BX1'!$E:$Q,GZ35,1)/100</f>
        <v>0.31</v>
      </c>
      <c r="HA37" s="187">
        <f>VLOOKUP(HA30,'2025SR2BX1'!$E:$Q,HA35,1)/100</f>
        <v>0.31</v>
      </c>
      <c r="HB37" s="187">
        <f>VLOOKUP(HB30,'2025SR2BX1'!$E:$Q,HB35,1)/100</f>
        <v>0.31</v>
      </c>
      <c r="HC37" s="187">
        <f>VLOOKUP(HC30,'2025SR2BX1'!$E:$Q,HC35,1)/100</f>
        <v>0.31</v>
      </c>
      <c r="HD37" s="187">
        <f>VLOOKUP(HD30,'2025SR2BX1'!$E:$Q,HD35,1)/100</f>
        <v>0.31</v>
      </c>
      <c r="HE37" s="187">
        <f>VLOOKUP(HE30,'2025SR2BX1'!$E:$Q,HE35,1)/100</f>
        <v>0.31</v>
      </c>
      <c r="HF37" s="187">
        <f>VLOOKUP(HF30,'2025SR2BX1'!$E:$Q,HF35,1)/100</f>
        <v>0.31</v>
      </c>
      <c r="HG37" s="187">
        <f>VLOOKUP(HG30,'2025SR2BX1'!$E:$Q,HG35,1)/100</f>
        <v>0.31</v>
      </c>
      <c r="HH37" s="187">
        <f>VLOOKUP(HH30,'2025SR2BX1'!$E:$Q,HH35,1)/100</f>
        <v>0.31</v>
      </c>
      <c r="HI37" s="187">
        <f>VLOOKUP(HI30,'2025SR2BX1'!$E:$Q,HI35,1)/100</f>
        <v>0.31</v>
      </c>
      <c r="HJ37" s="187">
        <f>VLOOKUP(HJ30,'2025SR2BX1'!$E:$Q,HJ35,1)/100</f>
        <v>0.31</v>
      </c>
      <c r="HK37" s="187">
        <f>VLOOKUP(HK30,'2025SR2BX1'!$E:$Q,HK35,1)/100</f>
        <v>0.31</v>
      </c>
      <c r="HL37" s="187">
        <f>VLOOKUP(HL30,'2025SR2BX1'!$E:$Q,HL35,1)/100</f>
        <v>0.31</v>
      </c>
      <c r="HM37" s="187">
        <f>VLOOKUP(HM30,'2025SR2BX1'!$E:$Q,HM35,1)/100</f>
        <v>0.31</v>
      </c>
      <c r="HN37" s="187">
        <f>VLOOKUP(HN30,'2025SR2BX1'!$E:$Q,HN35,1)/100</f>
        <v>0.31</v>
      </c>
      <c r="HO37" s="187">
        <f>VLOOKUP(HO30,'2025SR2BX1'!$E:$Q,HO35,1)/100</f>
        <v>0.31</v>
      </c>
      <c r="HP37" s="187">
        <f>VLOOKUP(HP30,'2025SR2BX1'!$E:$Q,HP35,1)/100</f>
        <v>0.31</v>
      </c>
      <c r="HQ37" s="187">
        <f>VLOOKUP(HQ30,'2025SR2BX1'!$E:$Q,HQ35,1)/100</f>
        <v>0.31</v>
      </c>
      <c r="HR37" s="187">
        <f>VLOOKUP(HR30,'2025SR2BX1'!$E:$Q,HR35,1)/100</f>
        <v>0.31</v>
      </c>
      <c r="HS37" s="187">
        <f>VLOOKUP(HS30,'2025SR2BX1'!$E:$Q,HS35,1)/100</f>
        <v>0.31</v>
      </c>
      <c r="HT37" s="187">
        <f>VLOOKUP(HT30,'2025SR2BX1'!$E:$Q,HT35,1)/100</f>
        <v>0.31</v>
      </c>
      <c r="HU37" s="187">
        <f>VLOOKUP(HU30,'2025SR2BX1'!$E:$Q,HU35,1)/100</f>
        <v>0.31</v>
      </c>
      <c r="HV37" s="187">
        <f>VLOOKUP(HV30,'2025SR2BX1'!$E:$Q,HV35,1)/100</f>
        <v>0.31</v>
      </c>
      <c r="HW37" s="187">
        <f>VLOOKUP(HW30,'2025SR2BX1'!$E:$Q,HW35,1)/100</f>
        <v>0.31</v>
      </c>
      <c r="HX37" s="187">
        <f>VLOOKUP(HX30,'2025SR2BX1'!$E:$Q,HX35,1)/100</f>
        <v>0.31</v>
      </c>
      <c r="HY37" s="187">
        <f>VLOOKUP(HY30,'2025SR2BX1'!$E:$Q,HY35,1)/100</f>
        <v>0.31</v>
      </c>
      <c r="HZ37" s="187">
        <f>VLOOKUP(HZ30,'2025SR2BX1'!$E:$Q,HZ35,1)/100</f>
        <v>0.31</v>
      </c>
      <c r="IA37" s="187">
        <f>VLOOKUP(IA30,'2025SR2BX1'!$E:$Q,IA35,1)/100</f>
        <v>0.31</v>
      </c>
      <c r="IB37" s="187">
        <f>VLOOKUP(IB30,'2025SR2BX1'!$E:$Q,IB35,1)/100</f>
        <v>0.31</v>
      </c>
      <c r="IC37" s="187">
        <f>VLOOKUP(IC30,'2025SR2BX1'!$E:$Q,IC35,1)/100</f>
        <v>0.31</v>
      </c>
      <c r="ID37" s="187">
        <f>VLOOKUP(ID30,'2025SR2BX1'!$E:$Q,ID35,1)/100</f>
        <v>0.31</v>
      </c>
      <c r="IE37" s="187">
        <f>VLOOKUP(IE30,'2025SR2BX1'!$E:$Q,IE35,1)/100</f>
        <v>0.31</v>
      </c>
      <c r="IF37" s="187">
        <f>VLOOKUP(IF30,'2025SR2BX1'!$E:$Q,IF35,1)/100</f>
        <v>0.31</v>
      </c>
      <c r="IG37" s="187">
        <f>VLOOKUP(IG30,'2025SR2BX1'!$E:$Q,IG35,1)/100</f>
        <v>0.31</v>
      </c>
      <c r="IH37" s="187">
        <f>VLOOKUP(IH30,'2025SR2BX1'!$E:$Q,IH35,1)/100</f>
        <v>0.31</v>
      </c>
      <c r="II37" s="187">
        <f>VLOOKUP(II30,'2025SR2BX1'!$E:$Q,II35,1)/100</f>
        <v>0.31</v>
      </c>
      <c r="IJ37" s="187">
        <f>VLOOKUP(IJ30,'2025SR2BX1'!$E:$Q,IJ35,1)/100</f>
        <v>0.31</v>
      </c>
      <c r="IK37" s="187">
        <f>VLOOKUP(IK30,'2025SR2BX1'!$E:$Q,IK35,1)/100</f>
        <v>0.31</v>
      </c>
      <c r="IL37" s="187">
        <f>VLOOKUP(IL30,'2025SR2BX1'!$E:$Q,IL35,1)/100</f>
        <v>0.31</v>
      </c>
      <c r="IM37" s="187">
        <f>VLOOKUP(IM30,'2025SR2BX1'!$E:$Q,IM35,1)/100</f>
        <v>0.31</v>
      </c>
      <c r="IN37" s="187">
        <f>VLOOKUP(IN30,'2025SR2BX1'!$E:$Q,IN35,1)/100</f>
        <v>0.31</v>
      </c>
      <c r="IO37" s="187">
        <f>VLOOKUP(IO30,'2025SR2BX1'!$E:$Q,IO35,1)/100</f>
        <v>0.31</v>
      </c>
      <c r="IP37" s="187">
        <f>VLOOKUP(IP30,'2025SR2BX1'!$E:$Q,IP35,1)/100</f>
        <v>0.31</v>
      </c>
      <c r="IQ37" s="187">
        <f>VLOOKUP(IQ30,'2025SR2BX1'!$E:$Q,IQ35,1)/100</f>
        <v>0.31</v>
      </c>
      <c r="IR37" s="187">
        <f>VLOOKUP(IR30,'2025SR2BX1'!$E:$Q,IR35,1)/100</f>
        <v>0.31</v>
      </c>
      <c r="IS37" s="187">
        <f>VLOOKUP(IS30,'2025SR2BX1'!$E:$Q,IS35,1)/100</f>
        <v>0.31</v>
      </c>
      <c r="IT37" s="187">
        <f>VLOOKUP(IT30,'2025SR2BX1'!$E:$Q,IT35,1)/100</f>
        <v>0.31</v>
      </c>
      <c r="IU37" s="187">
        <f>VLOOKUP(IU30,'2025SR2BX1'!$E:$Q,IU35,1)/100</f>
        <v>0.31</v>
      </c>
      <c r="IV37" s="187">
        <f>VLOOKUP(IV30,'2025SR2BX1'!$E:$Q,IV35,1)/100</f>
        <v>0.31</v>
      </c>
      <c r="IW37" s="187">
        <f>VLOOKUP(IW30,'2025SR2BX1'!$E:$Q,IW35,1)/100</f>
        <v>0.31</v>
      </c>
      <c r="IX37" s="187">
        <f>VLOOKUP(IX30,'2025SR2BX1'!$E:$Q,IX35,1)/100</f>
        <v>0.31</v>
      </c>
      <c r="IY37" s="187">
        <f>VLOOKUP(IY30,'2025SR2BX1'!$E:$Q,IY35,1)/100</f>
        <v>0.31</v>
      </c>
      <c r="IZ37" s="187">
        <f>VLOOKUP(IZ30,'2025SR2BX1'!$E:$Q,IZ35,1)/100</f>
        <v>0.31</v>
      </c>
      <c r="JA37" s="187">
        <f>VLOOKUP(JA30,'2025SR2BX1'!$E:$Q,JA35,1)/100</f>
        <v>0.31</v>
      </c>
      <c r="JB37" s="187">
        <f>VLOOKUP(JB30,'2025SR2BX1'!$E:$Q,JB35,1)/100</f>
        <v>0.31</v>
      </c>
      <c r="JC37" s="187">
        <f>VLOOKUP(JC30,'2025SR2BX1'!$E:$Q,JC35,1)/100</f>
        <v>0.31</v>
      </c>
      <c r="JD37" s="187">
        <f>VLOOKUP(JD30,'2025SR2BX1'!$E:$Q,JD35,1)/100</f>
        <v>0.31</v>
      </c>
      <c r="JE37" s="187">
        <f>VLOOKUP(JE30,'2025SR2BX1'!$E:$Q,JE35,1)/100</f>
        <v>0.31</v>
      </c>
      <c r="JF37" s="187">
        <f>VLOOKUP(JF30,'2025SR2BX1'!$E:$Q,JF35,1)/100</f>
        <v>0.31</v>
      </c>
      <c r="JG37" s="187">
        <f>VLOOKUP(JG30,'2025SR2BX1'!$E:$Q,JG35,1)/100</f>
        <v>0.31</v>
      </c>
      <c r="JH37" s="187">
        <f>VLOOKUP(JH30,'2025SR2BX1'!$E:$Q,JH35,1)/100</f>
        <v>0.31</v>
      </c>
      <c r="JI37" s="187">
        <f>VLOOKUP(JI30,'2025SR2BX1'!$E:$Q,JI35,1)/100</f>
        <v>0.31</v>
      </c>
      <c r="JJ37" s="187">
        <f>VLOOKUP(JJ30,'2025SR2BX1'!$E:$Q,JJ35,1)/100</f>
        <v>0.31</v>
      </c>
      <c r="JK37" s="187">
        <f>VLOOKUP(JK30,'2025SR2BX1'!$E:$Q,JK35,1)/100</f>
        <v>0.31</v>
      </c>
      <c r="JL37" s="187">
        <f>VLOOKUP(JL30,'2025SR2BX1'!$E:$Q,JL35,1)/100</f>
        <v>0.31</v>
      </c>
      <c r="JM37" s="187">
        <f>VLOOKUP(JM30,'2025SR2BX1'!$E:$Q,JM35,1)/100</f>
        <v>0.31</v>
      </c>
      <c r="JN37" s="187">
        <f>VLOOKUP(JN30,'2025SR2BX1'!$E:$Q,JN35,1)/100</f>
        <v>0.31</v>
      </c>
      <c r="JO37" s="187">
        <f>VLOOKUP(JO30,'2025SR2BX1'!$E:$Q,JO35,1)/100</f>
        <v>0.31</v>
      </c>
      <c r="JP37" s="187">
        <f>VLOOKUP(JP30,'2025SR2BX1'!$E:$Q,JP35,1)/100</f>
        <v>0.31</v>
      </c>
      <c r="JQ37" s="187">
        <f>VLOOKUP(JQ30,'2025SR2BX1'!$E:$Q,JQ35,1)/100</f>
        <v>0.31</v>
      </c>
      <c r="JR37" s="187">
        <f>VLOOKUP(JR30,'2025SR2BX1'!$E:$Q,JR35,1)/100</f>
        <v>0.31</v>
      </c>
      <c r="JS37" s="187">
        <f>VLOOKUP(JS30,'2025SR2BX1'!$E:$Q,JS35,1)/100</f>
        <v>0.31</v>
      </c>
      <c r="JT37" s="187">
        <f>VLOOKUP(JT30,'2025SR2BX1'!$E:$Q,JT35,1)/100</f>
        <v>0.31</v>
      </c>
      <c r="JU37" s="187">
        <f>VLOOKUP(JU30,'2025SR2BX1'!$E:$Q,JU35,1)/100</f>
        <v>0.31</v>
      </c>
      <c r="JV37" s="187">
        <f>VLOOKUP(JV30,'2025SR2BX1'!$E:$Q,JV35,1)/100</f>
        <v>0.31</v>
      </c>
      <c r="JW37" s="187">
        <f>VLOOKUP(JW30,'2025SR2BX1'!$E:$Q,JW35,1)/100</f>
        <v>0.31</v>
      </c>
      <c r="JX37" s="187">
        <f>VLOOKUP(JX30,'2025SR2BX1'!$E:$Q,JX35,1)/100</f>
        <v>0.31</v>
      </c>
      <c r="JY37" s="187">
        <f>VLOOKUP(JY30,'2025SR2BX1'!$E:$Q,JY35,1)/100</f>
        <v>0.31</v>
      </c>
      <c r="JZ37" s="187">
        <f>VLOOKUP(JZ30,'2025SR2BX1'!$E:$Q,JZ35,1)/100</f>
        <v>0.31</v>
      </c>
      <c r="KA37" s="187">
        <f>VLOOKUP(KA30,'2025SR2BX1'!$E:$Q,KA35,1)/100</f>
        <v>0.31</v>
      </c>
      <c r="KB37" s="187">
        <f>VLOOKUP(KB30,'2025SR2BX1'!$E:$Q,KB35,1)/100</f>
        <v>0.31</v>
      </c>
      <c r="KC37" s="187">
        <f>VLOOKUP(KC30,'2025SR2BX1'!$E:$Q,KC35,1)/100</f>
        <v>0.31</v>
      </c>
      <c r="KD37" s="187">
        <f>VLOOKUP(KD30,'2025SR2BX1'!$E:$Q,KD35,1)/100</f>
        <v>0.31</v>
      </c>
      <c r="KE37" s="187">
        <f>VLOOKUP(KE30,'2025SR2BX1'!$E:$Q,KE35,1)/100</f>
        <v>0.31</v>
      </c>
      <c r="KF37" s="187">
        <f>VLOOKUP(KF30,'2025SR2BX1'!$E:$Q,KF35,1)/100</f>
        <v>0.31</v>
      </c>
      <c r="KG37" s="187">
        <f>VLOOKUP(KG30,'2025SR2BX1'!$E:$Q,KG35,1)/100</f>
        <v>0.31</v>
      </c>
      <c r="KH37" s="187">
        <f>VLOOKUP(KH30,'2025SR2BX1'!$E:$Q,KH35,1)/100</f>
        <v>0.31</v>
      </c>
      <c r="KI37" s="187">
        <f>VLOOKUP(KI30,'2025SR2BX1'!$E:$Q,KI35,1)/100</f>
        <v>0.31</v>
      </c>
      <c r="KJ37" s="187">
        <f>VLOOKUP(KJ30,'2025SR2BX1'!$E:$Q,KJ35,1)/100</f>
        <v>0.31</v>
      </c>
      <c r="KK37" s="187">
        <f>VLOOKUP(KK30,'2025SR2BX1'!$E:$Q,KK35,1)/100</f>
        <v>0.31</v>
      </c>
      <c r="KL37" s="187">
        <f>VLOOKUP(KL30,'2025SR2BX1'!$E:$Q,KL35,1)/100</f>
        <v>0.31</v>
      </c>
      <c r="KM37" s="187">
        <f>VLOOKUP(KM30,'2025SR2BX1'!$E:$Q,KM35,1)/100</f>
        <v>0.31</v>
      </c>
      <c r="KN37" s="187">
        <f>VLOOKUP(KN30,'2025SR2BX1'!$E:$Q,KN35,1)/100</f>
        <v>0.31</v>
      </c>
      <c r="KO37" s="187">
        <f>VLOOKUP(KO30,'2025SR2BX1'!$E:$Q,KO35,1)/100</f>
        <v>0.31</v>
      </c>
      <c r="KP37" s="187">
        <f>VLOOKUP(KP30,'2025SR2BX1'!$E:$Q,KP35,1)/100</f>
        <v>0.31</v>
      </c>
      <c r="KQ37" s="187">
        <f>VLOOKUP(KQ30,'2025SR2BX1'!$E:$Q,KQ35,1)/100</f>
        <v>0.31</v>
      </c>
      <c r="KR37" s="187">
        <f>VLOOKUP(KR30,'2025SR2BX1'!$E:$Q,KR35,1)/100</f>
        <v>0.31</v>
      </c>
      <c r="KS37" s="187">
        <f>VLOOKUP(KS30,'2025SR2BX1'!$E:$Q,KS35,1)/100</f>
        <v>0.31</v>
      </c>
      <c r="KT37" s="187">
        <f>VLOOKUP(KT30,'2025SR2BX1'!$E:$Q,KT35,1)/100</f>
        <v>0.31</v>
      </c>
      <c r="KU37" s="187">
        <f>VLOOKUP(KU30,'2025SR2BX1'!$E:$Q,KU35,1)/100</f>
        <v>0.31</v>
      </c>
      <c r="KV37" s="187">
        <f>VLOOKUP(KV30,'2025SR2BX1'!$E:$Q,KV35,1)/100</f>
        <v>0.31</v>
      </c>
      <c r="KW37" s="187">
        <f>VLOOKUP(KW30,'2025SR2BX1'!$E:$Q,KW35,1)/100</f>
        <v>0.31</v>
      </c>
      <c r="KX37" s="187">
        <f>VLOOKUP(KX30,'2025SR2BX1'!$E:$Q,KX35,1)/100</f>
        <v>0.31</v>
      </c>
      <c r="KY37" s="187">
        <f>VLOOKUP(KY30,'2025SR2BX1'!$E:$Q,KY35,1)/100</f>
        <v>0.31</v>
      </c>
      <c r="KZ37" s="187">
        <f>VLOOKUP(KZ30,'2025SR2BX1'!$E:$Q,KZ35,1)/100</f>
        <v>0.31</v>
      </c>
      <c r="LA37" s="187">
        <f>VLOOKUP(LA30,'2025SR2BX1'!$E:$Q,LA35,1)/100</f>
        <v>0.31</v>
      </c>
      <c r="LB37" s="187">
        <f>VLOOKUP(LB30,'2025SR2BX1'!$E:$Q,LB35,1)/100</f>
        <v>0.31</v>
      </c>
      <c r="LC37" s="187">
        <f>VLOOKUP(LC30,'2025SR2BX1'!$E:$Q,LC35,1)/100</f>
        <v>0.31</v>
      </c>
      <c r="LD37" s="187">
        <f>VLOOKUP(LD30,'2025SR2BX1'!$E:$Q,LD35,1)/100</f>
        <v>0.31</v>
      </c>
      <c r="LE37" s="187">
        <f>VLOOKUP(LE30,'2025SR2BX1'!$E:$Q,LE35,1)/100</f>
        <v>0.31</v>
      </c>
      <c r="LF37" s="187">
        <f>VLOOKUP(LF30,'2025SR2BX1'!$E:$Q,LF35,1)/100</f>
        <v>0.31</v>
      </c>
      <c r="LG37" s="187">
        <f>VLOOKUP(LG30,'2025SR2BX1'!$E:$Q,LG35,1)/100</f>
        <v>0.31</v>
      </c>
      <c r="LH37" s="187">
        <f>VLOOKUP(LH30,'2025SR2BX1'!$E:$Q,LH35,1)/100</f>
        <v>0.31</v>
      </c>
      <c r="LI37" s="187">
        <f>VLOOKUP(LI30,'2025SR2BX1'!$E:$Q,LI35,1)/100</f>
        <v>0.31</v>
      </c>
      <c r="LJ37" s="187">
        <f>VLOOKUP(LJ30,'2025SR2BX1'!$E:$Q,LJ35,1)/100</f>
        <v>0.31</v>
      </c>
      <c r="LK37" s="187">
        <f>VLOOKUP(LK30,'2025SR2BX1'!$E:$Q,LK35,1)/100</f>
        <v>0.31</v>
      </c>
      <c r="LL37" s="187">
        <f>VLOOKUP(LL30,'2025SR2BX1'!$E:$Q,LL35,1)/100</f>
        <v>0.31</v>
      </c>
      <c r="LM37" s="187">
        <f>VLOOKUP(LM30,'2025SR2BX1'!$E:$Q,LM35,1)/100</f>
        <v>0.31</v>
      </c>
      <c r="LN37" s="187">
        <f>VLOOKUP(LN30,'2025SR2BX1'!$E:$Q,LN35,1)/100</f>
        <v>0.31</v>
      </c>
      <c r="LO37" s="187">
        <f>VLOOKUP(LO30,'2025SR2BX1'!$E:$Q,LO35,1)/100</f>
        <v>0.31</v>
      </c>
      <c r="LP37" s="187">
        <f>VLOOKUP(LP30,'2025SR2BX1'!$E:$Q,LP35,1)/100</f>
        <v>0.31</v>
      </c>
      <c r="LQ37" s="187">
        <f>VLOOKUP(LQ30,'2025SR2BX1'!$E:$Q,LQ35,1)/100</f>
        <v>0.31</v>
      </c>
      <c r="LR37" s="187">
        <f>VLOOKUP(LR30,'2025SR2BX1'!$E:$Q,LR35,1)/100</f>
        <v>0.31</v>
      </c>
      <c r="LS37" s="187">
        <f>VLOOKUP(LS30,'2025SR2BX1'!$E:$Q,LS35,1)/100</f>
        <v>0.31</v>
      </c>
      <c r="LT37" s="187">
        <f>VLOOKUP(LT30,'2025SR2BX1'!$E:$Q,LT35,1)/100</f>
        <v>0.31</v>
      </c>
      <c r="LU37" s="187">
        <f>VLOOKUP(LU30,'2025SR2BX1'!$E:$Q,LU35,1)/100</f>
        <v>0.31</v>
      </c>
      <c r="LV37" s="187">
        <f>VLOOKUP(LV30,'2025SR2BX1'!$E:$Q,LV35,1)/100</f>
        <v>0.31</v>
      </c>
      <c r="LW37" s="187">
        <f>VLOOKUP(LW30,'2025SR2BX1'!$E:$Q,LW35,1)/100</f>
        <v>0.31</v>
      </c>
      <c r="LX37" s="187">
        <f>VLOOKUP(LX30,'2025SR2BX1'!$E:$Q,LX35,1)/100</f>
        <v>0.31</v>
      </c>
      <c r="LY37" s="187">
        <f>VLOOKUP(LY30,'2025SR2BX1'!$E:$Q,LY35,1)/100</f>
        <v>0.31</v>
      </c>
      <c r="LZ37" s="187">
        <f>VLOOKUP(LZ30,'2025SR2BX1'!$E:$Q,LZ35,1)/100</f>
        <v>0.31</v>
      </c>
      <c r="MA37" s="187">
        <f>VLOOKUP(MA30,'2025SR2BX1'!$E:$Q,MA35,1)/100</f>
        <v>0.31</v>
      </c>
      <c r="MB37" s="187">
        <f>VLOOKUP(MB30,'2025SR2BX1'!$E:$Q,MB35,1)/100</f>
        <v>0.31</v>
      </c>
      <c r="MC37" s="187">
        <f>VLOOKUP(MC30,'2025SR2BX1'!$E:$Q,MC35,1)/100</f>
        <v>0.31</v>
      </c>
      <c r="MD37" s="187">
        <f>VLOOKUP(MD30,'2025SR2BX1'!$E:$Q,MD35,1)/100</f>
        <v>0.31</v>
      </c>
      <c r="ME37" s="187">
        <f>VLOOKUP(ME30,'2025SR2BX1'!$E:$Q,ME35,1)/100</f>
        <v>0.31</v>
      </c>
      <c r="MF37" s="187">
        <f>VLOOKUP(MF30,'2025SR2BX1'!$E:$Q,MF35,1)/100</f>
        <v>0.31</v>
      </c>
      <c r="MG37" s="187">
        <f>VLOOKUP(MG30,'2025SR2BX1'!$E:$Q,MG35,1)/100</f>
        <v>0.31</v>
      </c>
      <c r="MH37" s="187">
        <f>VLOOKUP(MH30,'2025SR2BX1'!$E:$Q,MH35,1)/100</f>
        <v>0.31</v>
      </c>
      <c r="MI37" s="187">
        <f>VLOOKUP(MI30,'2025SR2BX1'!$E:$Q,MI35,1)/100</f>
        <v>0.31</v>
      </c>
      <c r="MJ37" s="187">
        <f>VLOOKUP(MJ30,'2025SR2BX1'!$E:$Q,MJ35,1)/100</f>
        <v>0.31</v>
      </c>
      <c r="MK37" s="187">
        <f>VLOOKUP(MK30,'2025SR2BX1'!$E:$Q,MK35,1)/100</f>
        <v>0.31</v>
      </c>
      <c r="ML37" s="187">
        <f>VLOOKUP(ML30,'2025SR2BX1'!$E:$Q,ML35,1)/100</f>
        <v>0.31</v>
      </c>
      <c r="MM37" s="187">
        <f>VLOOKUP(MM30,'2025SR2BX1'!$E:$Q,MM35,1)/100</f>
        <v>0.31</v>
      </c>
      <c r="MN37" s="187">
        <f>VLOOKUP(MN30,'2025SR2BX1'!$E:$Q,MN35,1)/100</f>
        <v>0.31</v>
      </c>
      <c r="MO37" s="187">
        <f>VLOOKUP(MO30,'2025SR2BX1'!$E:$Q,MO35,1)/100</f>
        <v>0.31</v>
      </c>
      <c r="MP37" s="187">
        <f>VLOOKUP(MP30,'2025SR2BX1'!$E:$Q,MP35,1)/100</f>
        <v>0.31</v>
      </c>
      <c r="MQ37" s="187">
        <f>VLOOKUP(MQ30,'2025SR2BX1'!$E:$Q,MQ35,1)/100</f>
        <v>0.31</v>
      </c>
      <c r="MR37" s="187">
        <f>VLOOKUP(MR30,'2025SR2BX1'!$E:$Q,MR35,1)/100</f>
        <v>0.31</v>
      </c>
      <c r="MS37" s="187">
        <f>VLOOKUP(MS30,'2025SR2BX1'!$E:$Q,MS35,1)/100</f>
        <v>0.31</v>
      </c>
      <c r="MT37" s="187">
        <f>VLOOKUP(MT30,'2025SR2BX1'!$E:$Q,MT35,1)/100</f>
        <v>0.31</v>
      </c>
      <c r="MU37" s="187">
        <f>VLOOKUP(MU30,'2025SR2BX1'!$E:$Q,MU35,1)/100</f>
        <v>0.31</v>
      </c>
      <c r="MV37" s="187">
        <f>VLOOKUP(MV30,'2025SR2BX1'!$E:$Q,MV35,1)/100</f>
        <v>0.31</v>
      </c>
      <c r="MW37" s="187">
        <f>VLOOKUP(MW30,'2025SR2BX1'!$E:$Q,MW35,1)/100</f>
        <v>0.31</v>
      </c>
      <c r="MX37" s="187">
        <f>VLOOKUP(MX30,'2025SR2BX1'!$E:$Q,MX35,1)/100</f>
        <v>0.31</v>
      </c>
      <c r="MY37" s="187">
        <f>VLOOKUP(MY30,'2025SR2BX1'!$E:$Q,MY35,1)/100</f>
        <v>0.31</v>
      </c>
      <c r="MZ37" s="187">
        <f>VLOOKUP(MZ30,'2025SR2BX1'!$E:$Q,MZ35,1)/100</f>
        <v>0.31</v>
      </c>
    </row>
    <row r="38" spans="1:364" s="185" customFormat="1" hidden="1" outlineLevel="1" x14ac:dyDescent="0.2">
      <c r="A38" s="184" t="s">
        <v>46</v>
      </c>
      <c r="B38" s="185" t="s">
        <v>148</v>
      </c>
      <c r="C38" s="186"/>
      <c r="D38" s="186"/>
      <c r="E38" s="188">
        <f>VLOOKUP(E30,'2025JR2BX3'!$E:$Q,E34,1)/100</f>
        <v>0.17499999999999999</v>
      </c>
      <c r="F38" s="188">
        <f>VLOOKUP(F30,'2025JR2BX3'!$E:$Q,F34,1)/100</f>
        <v>0.17499999999999999</v>
      </c>
      <c r="G38" s="188">
        <f>VLOOKUP(G30,'2025JR2BX3'!$E:$Q,G34,1)/100</f>
        <v>0.17499999999999999</v>
      </c>
      <c r="H38" s="188">
        <f>VLOOKUP(H30,'2025JR2BX3'!$E:$Q,H34,1)/100</f>
        <v>0.17499999999999999</v>
      </c>
      <c r="I38" s="188">
        <f>VLOOKUP(I30,'2025JR2BX3'!$E:$Q,I34,1)/100</f>
        <v>0.17499999999999999</v>
      </c>
      <c r="J38" s="188">
        <f>VLOOKUP(J30,'2025JR2BX3'!$E:$Q,J34,1)/100</f>
        <v>0.17499999999999999</v>
      </c>
      <c r="K38" s="188">
        <f>VLOOKUP(K30,'2025JR2BX3'!$E:$Q,K34,1)/100</f>
        <v>0.17499999999999999</v>
      </c>
      <c r="L38" s="188">
        <f>VLOOKUP(L30,'2025JR2BX3'!$E:$Q,L34,1)/100</f>
        <v>0.17499999999999999</v>
      </c>
      <c r="M38" s="188">
        <f>VLOOKUP(M30,'2025JR2BX3'!$E:$Q,M34,1)/100</f>
        <v>0.17499999999999999</v>
      </c>
      <c r="N38" s="188">
        <f>VLOOKUP(N30,'2025JR2BX3'!$E:$Q,N34,1)/100</f>
        <v>0.17499999999999999</v>
      </c>
      <c r="O38" s="188">
        <f>VLOOKUP(O30,'2025JR2BX3'!$E:$Q,O34,1)/100</f>
        <v>0.17499999999999999</v>
      </c>
      <c r="P38" s="188">
        <f>VLOOKUP(P30,'2025JR2BX3'!$E:$Q,P34,1)/100</f>
        <v>0.17499999999999999</v>
      </c>
      <c r="Q38" s="188">
        <f>VLOOKUP(Q30,'2025JR2BX3'!$E:$Q,Q34,1)/100</f>
        <v>0.17499999999999999</v>
      </c>
      <c r="R38" s="188">
        <f>VLOOKUP(R30,'2025JR2BX3'!$E:$Q,R34,1)/100</f>
        <v>0.17499999999999999</v>
      </c>
      <c r="S38" s="188">
        <f>VLOOKUP(S30,'2025JR2BX3'!$E:$Q,S34,1)/100</f>
        <v>0.17499999999999999</v>
      </c>
      <c r="T38" s="188">
        <f>VLOOKUP(T30,'2025JR2BX3'!$E:$Q,T34,1)/100</f>
        <v>0.17499999999999999</v>
      </c>
      <c r="U38" s="188">
        <f>VLOOKUP(U30,'2025JR2BX3'!$E:$Q,U34,1)/100</f>
        <v>0.17499999999999999</v>
      </c>
      <c r="V38" s="188">
        <f>VLOOKUP(V30,'2025JR2BX3'!$E:$Q,V34,1)/100</f>
        <v>0.17499999999999999</v>
      </c>
      <c r="W38" s="188">
        <f>VLOOKUP(W30,'2025JR2BX3'!$E:$Q,W34,1)/100</f>
        <v>0.17499999999999999</v>
      </c>
      <c r="X38" s="188">
        <f>VLOOKUP(X30,'2025JR2BX3'!$E:$Q,X34,1)/100</f>
        <v>0.17499999999999999</v>
      </c>
      <c r="Y38" s="188">
        <f>VLOOKUP(Y30,'2025JR2BX3'!$E:$Q,Y34,1)/100</f>
        <v>0.17499999999999999</v>
      </c>
      <c r="Z38" s="188">
        <f>VLOOKUP(Z30,'2025JR2BX3'!$E:$Q,Z34,1)/100</f>
        <v>0.17499999999999999</v>
      </c>
      <c r="AA38" s="188">
        <f>VLOOKUP(AA30,'2025JR2BX3'!$E:$Q,AA34,1)/100</f>
        <v>0.17499999999999999</v>
      </c>
      <c r="AB38" s="188">
        <f>VLOOKUP(AB30,'2025JR2BX3'!$E:$Q,AB34,1)/100</f>
        <v>0.17499999999999999</v>
      </c>
      <c r="AC38" s="188">
        <f>VLOOKUP(AC30,'2025JR2BX3'!$E:$Q,AC34,1)/100</f>
        <v>0.17499999999999999</v>
      </c>
      <c r="AD38" s="188">
        <f>VLOOKUP(AD30,'2025JR2BX3'!$E:$Q,AD34,1)/100</f>
        <v>0.17499999999999999</v>
      </c>
      <c r="AE38" s="188">
        <f>VLOOKUP(AE30,'2025JR2BX3'!$E:$Q,AE34,1)/100</f>
        <v>0.17499999999999999</v>
      </c>
      <c r="AF38" s="188">
        <f>VLOOKUP(AF30,'2025JR2BX3'!$E:$Q,AF34,1)/100</f>
        <v>0.17499999999999999</v>
      </c>
      <c r="AG38" s="188">
        <f>VLOOKUP(AG30,'2025JR2BX3'!$E:$Q,AG34,1)/100</f>
        <v>0.17499999999999999</v>
      </c>
      <c r="AH38" s="188">
        <f>VLOOKUP(AH30,'2025JR2BX3'!$E:$Q,AH34,1)/100</f>
        <v>0.17499999999999999</v>
      </c>
      <c r="AI38" s="188">
        <f>VLOOKUP(AI30,'2025JR2BX3'!$E:$Q,AI34,1)/100</f>
        <v>0.17499999999999999</v>
      </c>
      <c r="AJ38" s="188">
        <f>VLOOKUP(AJ30,'2025JR2BX3'!$E:$Q,AJ34,1)/100</f>
        <v>0.17499999999999999</v>
      </c>
      <c r="AK38" s="188">
        <f>VLOOKUP(AK30,'2025JR2BX3'!$E:$Q,AK34,1)/100</f>
        <v>0.17499999999999999</v>
      </c>
      <c r="AL38" s="188">
        <f>VLOOKUP(AL30,'2025JR2BX3'!$E:$Q,AL34,1)/100</f>
        <v>0.17499999999999999</v>
      </c>
      <c r="AM38" s="188">
        <f>VLOOKUP(AM30,'2025JR2BX3'!$E:$Q,AM34,1)/100</f>
        <v>0.17499999999999999</v>
      </c>
      <c r="AN38" s="188">
        <f>VLOOKUP(AN30,'2025JR2BX3'!$E:$Q,AN34,1)/100</f>
        <v>0.17499999999999999</v>
      </c>
      <c r="AO38" s="188">
        <f>VLOOKUP(AO30,'2025JR2BX3'!$E:$Q,AO34,1)/100</f>
        <v>0.17499999999999999</v>
      </c>
      <c r="AP38" s="188">
        <f>VLOOKUP(AP30,'2025JR2BX3'!$E:$Q,AP34,1)/100</f>
        <v>0.17499999999999999</v>
      </c>
      <c r="AQ38" s="188">
        <f>VLOOKUP(AQ30,'2025JR2BX3'!$E:$Q,AQ34,1)/100</f>
        <v>0.17499999999999999</v>
      </c>
      <c r="AR38" s="188">
        <f>VLOOKUP(AR30,'2025JR2BX3'!$E:$Q,AR34,1)/100</f>
        <v>0.17499999999999999</v>
      </c>
      <c r="AS38" s="188">
        <f>VLOOKUP(AS30,'2025JR2BX3'!$E:$Q,AS34,1)/100</f>
        <v>0.17499999999999999</v>
      </c>
      <c r="AT38" s="188">
        <f>VLOOKUP(AT30,'2025JR2BX3'!$E:$Q,AT34,1)/100</f>
        <v>0.17499999999999999</v>
      </c>
      <c r="AU38" s="188">
        <f>VLOOKUP(AU30,'2025JR2BX3'!$E:$Q,AU34,1)/100</f>
        <v>0.17499999999999999</v>
      </c>
      <c r="AV38" s="188">
        <f>VLOOKUP(AV30,'2025JR2BX3'!$E:$Q,AV34,1)/100</f>
        <v>0.17499999999999999</v>
      </c>
      <c r="AW38" s="188">
        <f>VLOOKUP(AW30,'2025JR2BX3'!$E:$Q,AW34,1)/100</f>
        <v>0.17499999999999999</v>
      </c>
      <c r="AX38" s="188">
        <f>VLOOKUP(AX30,'2025JR2BX3'!$E:$Q,AX34,1)/100</f>
        <v>0.17499999999999999</v>
      </c>
      <c r="AY38" s="188">
        <f>VLOOKUP(AY30,'2025JR2BX3'!$E:$Q,AY34,1)/100</f>
        <v>0.17499999999999999</v>
      </c>
      <c r="AZ38" s="188">
        <f>VLOOKUP(AZ30,'2025JR2BX3'!$E:$Q,AZ34,1)/100</f>
        <v>0.17499999999999999</v>
      </c>
      <c r="BA38" s="188">
        <f>VLOOKUP(BA30,'2025JR2BX3'!$E:$Q,BA34,1)/100</f>
        <v>0.17499999999999999</v>
      </c>
      <c r="BB38" s="188">
        <f>VLOOKUP(BB30,'2025JR2BX3'!$E:$Q,BB34,1)/100</f>
        <v>0.17499999999999999</v>
      </c>
      <c r="BC38" s="188">
        <f>VLOOKUP(BC30,'2025JR2BX3'!$E:$Q,BC34,1)/100</f>
        <v>0.17499999999999999</v>
      </c>
      <c r="BD38" s="188">
        <f>VLOOKUP(BD30,'2025JR2BX3'!$E:$Q,BD34,1)/100</f>
        <v>0.17499999999999999</v>
      </c>
      <c r="BE38" s="188">
        <f>VLOOKUP(BE30,'2025JR2BX3'!$E:$Q,BE34,1)/100</f>
        <v>0.17499999999999999</v>
      </c>
      <c r="BF38" s="188">
        <f>VLOOKUP(BF30,'2025JR2BX3'!$E:$Q,BF34,1)/100</f>
        <v>0.17499999999999999</v>
      </c>
      <c r="BG38" s="188">
        <f>VLOOKUP(BG30,'2025JR2BX3'!$E:$Q,BG34,1)/100</f>
        <v>0.17499999999999999</v>
      </c>
      <c r="BH38" s="188">
        <f>VLOOKUP(BH30,'2025JR2BX3'!$E:$Q,BH34,1)/100</f>
        <v>0.17499999999999999</v>
      </c>
      <c r="BI38" s="188">
        <f>VLOOKUP(BI30,'2025JR2BX3'!$E:$Q,BI34,1)/100</f>
        <v>0.17499999999999999</v>
      </c>
      <c r="BJ38" s="188">
        <f>VLOOKUP(BJ30,'2025JR2BX3'!$E:$Q,BJ34,1)/100</f>
        <v>0.17499999999999999</v>
      </c>
      <c r="BK38" s="188">
        <f>VLOOKUP(BK30,'2025JR2BX3'!$E:$Q,BK34,1)/100</f>
        <v>0.17499999999999999</v>
      </c>
      <c r="BL38" s="188">
        <f>VLOOKUP(BL30,'2025JR2BX3'!$E:$Q,BL34,1)/100</f>
        <v>0.17499999999999999</v>
      </c>
      <c r="BM38" s="188">
        <f>VLOOKUP(BM30,'2025JR2BX3'!$E:$Q,BM34,1)/100</f>
        <v>0.17499999999999999</v>
      </c>
      <c r="BN38" s="188">
        <f>VLOOKUP(BN30,'2025JR2BX3'!$E:$Q,BN34,1)/100</f>
        <v>0.17499999999999999</v>
      </c>
      <c r="BO38" s="188">
        <f>VLOOKUP(BO30,'2025JR2BX3'!$E:$Q,BO34,1)/100</f>
        <v>0.17499999999999999</v>
      </c>
      <c r="BP38" s="188">
        <f>VLOOKUP(BP30,'2025JR2BX3'!$E:$Q,BP34,1)/100</f>
        <v>0.17499999999999999</v>
      </c>
      <c r="BQ38" s="188">
        <f>VLOOKUP(BQ30,'2025JR2BX3'!$E:$Q,BQ34,1)/100</f>
        <v>0.17499999999999999</v>
      </c>
      <c r="BR38" s="188">
        <f>VLOOKUP(BR30,'2025JR2BX3'!$E:$Q,BR34,1)/100</f>
        <v>0.17499999999999999</v>
      </c>
      <c r="BS38" s="188">
        <f>VLOOKUP(BS30,'2025JR2BX3'!$E:$Q,BS34,1)/100</f>
        <v>0.17499999999999999</v>
      </c>
      <c r="BT38" s="188">
        <f>VLOOKUP(BT30,'2025JR2BX3'!$E:$Q,BT34,1)/100</f>
        <v>0.17499999999999999</v>
      </c>
      <c r="BU38" s="188">
        <f>VLOOKUP(BU30,'2025JR2BX3'!$E:$Q,BU34,1)/100</f>
        <v>0.17499999999999999</v>
      </c>
      <c r="BV38" s="188">
        <f>VLOOKUP(BV30,'2025JR2BX3'!$E:$Q,BV34,1)/100</f>
        <v>0.17499999999999999</v>
      </c>
      <c r="BW38" s="188">
        <f>VLOOKUP(BW30,'2025JR2BX3'!$E:$Q,BW34,1)/100</f>
        <v>0.17499999999999999</v>
      </c>
      <c r="BX38" s="188">
        <f>VLOOKUP(BX30,'2025JR2BX3'!$E:$Q,BX34,1)/100</f>
        <v>0.17499999999999999</v>
      </c>
      <c r="BY38" s="188">
        <f>VLOOKUP(BY30,'2025JR2BX3'!$E:$Q,BY34,1)/100</f>
        <v>0.17499999999999999</v>
      </c>
      <c r="BZ38" s="188">
        <f>VLOOKUP(BZ30,'2025JR2BX3'!$E:$Q,BZ34,1)/100</f>
        <v>0.17499999999999999</v>
      </c>
      <c r="CA38" s="188">
        <f>VLOOKUP(CA30,'2025JR2BX3'!$E:$Q,CA34,1)/100</f>
        <v>0.17499999999999999</v>
      </c>
      <c r="CB38" s="188">
        <f>VLOOKUP(CB30,'2025JR2BX3'!$E:$Q,CB34,1)/100</f>
        <v>0.17499999999999999</v>
      </c>
      <c r="CC38" s="188">
        <f>VLOOKUP(CC30,'2025JR2BX3'!$E:$Q,CC34,1)/100</f>
        <v>0.17499999999999999</v>
      </c>
      <c r="CD38" s="188">
        <f>VLOOKUP(CD30,'2025JR2BX3'!$E:$Q,CD34,1)/100</f>
        <v>0.17499999999999999</v>
      </c>
      <c r="CE38" s="188">
        <f>VLOOKUP(CE30,'2025JR2BX3'!$E:$Q,CE34,1)/100</f>
        <v>0.17499999999999999</v>
      </c>
      <c r="CF38" s="188">
        <f>VLOOKUP(CF30,'2025JR2BX3'!$E:$Q,CF34,1)/100</f>
        <v>0.17499999999999999</v>
      </c>
      <c r="CG38" s="188">
        <f>VLOOKUP(CG30,'2025JR2BX3'!$E:$Q,CG34,1)/100</f>
        <v>0.17499999999999999</v>
      </c>
      <c r="CH38" s="188">
        <f>VLOOKUP(CH30,'2025JR2BX3'!$E:$Q,CH34,1)/100</f>
        <v>0.17499999999999999</v>
      </c>
      <c r="CI38" s="188">
        <f>VLOOKUP(CI30,'2025JR2BX3'!$E:$Q,CI34,1)/100</f>
        <v>0.17499999999999999</v>
      </c>
      <c r="CJ38" s="188">
        <f>VLOOKUP(CJ30,'2025JR2BX3'!$E:$Q,CJ34,1)/100</f>
        <v>0.17499999999999999</v>
      </c>
      <c r="CK38" s="188">
        <f>VLOOKUP(CK30,'2025JR2BX3'!$E:$Q,CK34,1)/100</f>
        <v>0.17499999999999999</v>
      </c>
      <c r="CL38" s="188">
        <f>VLOOKUP(CL30,'2025JR2BX3'!$E:$Q,CL34,1)/100</f>
        <v>0.17499999999999999</v>
      </c>
      <c r="CM38" s="188">
        <f>VLOOKUP(CM30,'2025JR2BX3'!$E:$Q,CM34,1)/100</f>
        <v>0.17499999999999999</v>
      </c>
      <c r="CN38" s="188">
        <f>VLOOKUP(CN30,'2025JR2BX3'!$E:$Q,CN34,1)/100</f>
        <v>0.17499999999999999</v>
      </c>
      <c r="CO38" s="188">
        <f>VLOOKUP(CO30,'2025JR2BX3'!$E:$Q,CO34,1)/100</f>
        <v>0.17499999999999999</v>
      </c>
      <c r="CP38" s="188">
        <f>VLOOKUP(CP30,'2025JR2BX3'!$E:$Q,CP34,1)/100</f>
        <v>0.17499999999999999</v>
      </c>
      <c r="CQ38" s="188">
        <f>VLOOKUP(CQ30,'2025JR2BX3'!$E:$Q,CQ34,1)/100</f>
        <v>0.17499999999999999</v>
      </c>
      <c r="CR38" s="188">
        <f>VLOOKUP(CR30,'2025JR2BX3'!$E:$Q,CR34,1)/100</f>
        <v>0.17499999999999999</v>
      </c>
      <c r="CS38" s="188">
        <f>VLOOKUP(CS30,'2025JR2BX3'!$E:$Q,CS34,1)/100</f>
        <v>0.17499999999999999</v>
      </c>
      <c r="CT38" s="188">
        <f>VLOOKUP(CT30,'2025JR2BX3'!$E:$Q,CT34,1)/100</f>
        <v>0.17499999999999999</v>
      </c>
      <c r="CU38" s="188">
        <f>VLOOKUP(CU30,'2025JR2BX3'!$E:$Q,CU34,1)/100</f>
        <v>0.17499999999999999</v>
      </c>
      <c r="CV38" s="188">
        <f>VLOOKUP(CV30,'2025JR2BX3'!$E:$Q,CV34,1)/100</f>
        <v>0.17499999999999999</v>
      </c>
      <c r="CW38" s="188">
        <f>VLOOKUP(CW30,'2025JR2BX3'!$E:$Q,CW34,1)/100</f>
        <v>0.17499999999999999</v>
      </c>
      <c r="CX38" s="188">
        <f>VLOOKUP(CX30,'2025JR2BX3'!$E:$Q,CX34,1)/100</f>
        <v>0.17499999999999999</v>
      </c>
      <c r="CY38" s="188">
        <f>VLOOKUP(CY30,'2025JR2BX3'!$E:$Q,CY34,1)/100</f>
        <v>0.17499999999999999</v>
      </c>
      <c r="CZ38" s="188">
        <f>VLOOKUP(CZ30,'2025JR2BX3'!$E:$Q,CZ34,1)/100</f>
        <v>0.17499999999999999</v>
      </c>
      <c r="DA38" s="188">
        <f>VLOOKUP(DA30,'2025JR2BX3'!$E:$Q,DA34,1)/100</f>
        <v>0.17499999999999999</v>
      </c>
      <c r="DB38" s="188">
        <f>VLOOKUP(DB30,'2025JR2BX3'!$E:$Q,DB34,1)/100</f>
        <v>0.17499999999999999</v>
      </c>
      <c r="DC38" s="188">
        <f>VLOOKUP(DC30,'2025JR2BX3'!$E:$Q,DC34,1)/100</f>
        <v>0.17499999999999999</v>
      </c>
      <c r="DD38" s="188">
        <f>VLOOKUP(DD30,'2025JR2BX3'!$E:$Q,DD34,1)/100</f>
        <v>0.17499999999999999</v>
      </c>
      <c r="DE38" s="188">
        <f>VLOOKUP(DE30,'2025JR2BX3'!$E:$Q,DE34,1)/100</f>
        <v>0.17499999999999999</v>
      </c>
      <c r="DF38" s="188">
        <f>VLOOKUP(DF30,'2025JR2BX3'!$E:$Q,DF34,1)/100</f>
        <v>0.17499999999999999</v>
      </c>
      <c r="DG38" s="188">
        <f>VLOOKUP(DG30,'2025JR2BX3'!$E:$Q,DG34,1)/100</f>
        <v>0.17499999999999999</v>
      </c>
      <c r="DH38" s="188">
        <f>VLOOKUP(DH30,'2025JR2BX3'!$E:$Q,DH34,1)/100</f>
        <v>0.17499999999999999</v>
      </c>
      <c r="DI38" s="188">
        <f>VLOOKUP(DI30,'2025JR2BX3'!$E:$Q,DI34,1)/100</f>
        <v>0.17499999999999999</v>
      </c>
      <c r="DJ38" s="188">
        <f>VLOOKUP(DJ30,'2025JR2BX3'!$E:$Q,DJ34,1)/100</f>
        <v>0.17499999999999999</v>
      </c>
      <c r="DK38" s="188">
        <f>VLOOKUP(DK30,'2025JR2BX3'!$E:$Q,DK34,1)/100</f>
        <v>0.17499999999999999</v>
      </c>
      <c r="DL38" s="188">
        <f>VLOOKUP(DL30,'2025JR2BX3'!$E:$Q,DL34,1)/100</f>
        <v>0.17499999999999999</v>
      </c>
      <c r="DM38" s="188">
        <f>VLOOKUP(DM30,'2025JR2BX3'!$E:$Q,DM34,1)/100</f>
        <v>0.17499999999999999</v>
      </c>
      <c r="DN38" s="188">
        <f>VLOOKUP(DN30,'2025JR2BX3'!$E:$Q,DN34,1)/100</f>
        <v>0.17499999999999999</v>
      </c>
      <c r="DO38" s="188">
        <f>VLOOKUP(DO30,'2025JR2BX3'!$E:$Q,DO34,1)/100</f>
        <v>0.17499999999999999</v>
      </c>
      <c r="DP38" s="188">
        <f>VLOOKUP(DP30,'2025JR2BX3'!$E:$Q,DP34,1)/100</f>
        <v>0.17499999999999999</v>
      </c>
      <c r="DQ38" s="188">
        <f>VLOOKUP(DQ30,'2025JR2BX3'!$E:$Q,DQ34,1)/100</f>
        <v>0.17499999999999999</v>
      </c>
      <c r="DR38" s="188">
        <f>VLOOKUP(DR30,'2025JR2BX3'!$E:$Q,DR34,1)/100</f>
        <v>0.17499999999999999</v>
      </c>
      <c r="DS38" s="188">
        <f>VLOOKUP(DS30,'2025JR2BX3'!$E:$Q,DS34,1)/100</f>
        <v>0.17499999999999999</v>
      </c>
      <c r="DT38" s="188">
        <f>VLOOKUP(DT30,'2025JR2BX3'!$E:$Q,DT34,1)/100</f>
        <v>0.17499999999999999</v>
      </c>
      <c r="DU38" s="188">
        <f>VLOOKUP(DU30,'2025JR2BX3'!$E:$Q,DU34,1)/100</f>
        <v>0.17499999999999999</v>
      </c>
      <c r="DV38" s="188">
        <f>VLOOKUP(DV30,'2025JR2BX3'!$E:$Q,DV34,1)/100</f>
        <v>0.17499999999999999</v>
      </c>
      <c r="DW38" s="188">
        <f>VLOOKUP(DW30,'2025JR2BX3'!$E:$Q,DW34,1)/100</f>
        <v>0.17499999999999999</v>
      </c>
      <c r="DX38" s="188">
        <f>VLOOKUP(DX30,'2025JR2BX3'!$E:$Q,DX34,1)/100</f>
        <v>0.17499999999999999</v>
      </c>
      <c r="DY38" s="188">
        <f>VLOOKUP(DY30,'2025JR2BX3'!$E:$Q,DY34,1)/100</f>
        <v>0.17499999999999999</v>
      </c>
      <c r="DZ38" s="188">
        <f>VLOOKUP(DZ30,'2025JR2BX3'!$E:$Q,DZ34,1)/100</f>
        <v>0.17499999999999999</v>
      </c>
      <c r="EA38" s="188">
        <f>VLOOKUP(EA30,'2025JR2BX3'!$E:$Q,EA34,1)/100</f>
        <v>0.17499999999999999</v>
      </c>
      <c r="EB38" s="188">
        <f>VLOOKUP(EB30,'2025JR2BX3'!$E:$Q,EB34,1)/100</f>
        <v>0.17499999999999999</v>
      </c>
      <c r="EC38" s="188">
        <f>VLOOKUP(EC30,'2025JR2BX3'!$E:$Q,EC34,1)/100</f>
        <v>0.17499999999999999</v>
      </c>
      <c r="ED38" s="188">
        <f>VLOOKUP(ED30,'2025JR2BX3'!$E:$Q,ED34,1)/100</f>
        <v>0.17499999999999999</v>
      </c>
      <c r="EE38" s="188">
        <f>VLOOKUP(EE30,'2025JR2BX3'!$E:$Q,EE34,1)/100</f>
        <v>0.17499999999999999</v>
      </c>
      <c r="EF38" s="188">
        <f>VLOOKUP(EF30,'2025JR2BX3'!$E:$Q,EF34,1)/100</f>
        <v>0.17499999999999999</v>
      </c>
      <c r="EG38" s="188">
        <f>VLOOKUP(EG30,'2025JR2BX3'!$E:$Q,EG34,1)/100</f>
        <v>0.17499999999999999</v>
      </c>
      <c r="EH38" s="188">
        <f>VLOOKUP(EH30,'2025JR2BX3'!$E:$Q,EH34,1)/100</f>
        <v>0.17499999999999999</v>
      </c>
      <c r="EI38" s="188">
        <f>VLOOKUP(EI30,'2025JR2BX3'!$E:$Q,EI34,1)/100</f>
        <v>0.17499999999999999</v>
      </c>
      <c r="EJ38" s="188">
        <f>VLOOKUP(EJ30,'2025JR2BX3'!$E:$Q,EJ34,1)/100</f>
        <v>0.17499999999999999</v>
      </c>
      <c r="EK38" s="188">
        <f>VLOOKUP(EK30,'2025JR2BX3'!$E:$Q,EK34,1)/100</f>
        <v>0.17499999999999999</v>
      </c>
      <c r="EL38" s="188">
        <f>VLOOKUP(EL30,'2025JR2BX3'!$E:$Q,EL34,1)/100</f>
        <v>0.17499999999999999</v>
      </c>
      <c r="EM38" s="188">
        <f>VLOOKUP(EM30,'2025JR2BX3'!$E:$Q,EM34,1)/100</f>
        <v>0.17499999999999999</v>
      </c>
      <c r="EN38" s="188">
        <f>VLOOKUP(EN30,'2025JR2BX3'!$E:$Q,EN34,1)/100</f>
        <v>0.17499999999999999</v>
      </c>
      <c r="EO38" s="188">
        <f>VLOOKUP(EO30,'2025JR2BX3'!$E:$Q,EO34,1)/100</f>
        <v>0.17499999999999999</v>
      </c>
      <c r="EP38" s="188">
        <f>VLOOKUP(EP30,'2025JR2BX3'!$E:$Q,EP34,1)/100</f>
        <v>0.17499999999999999</v>
      </c>
      <c r="EQ38" s="188">
        <f>VLOOKUP(EQ30,'2025JR2BX3'!$E:$Q,EQ34,1)/100</f>
        <v>0.17499999999999999</v>
      </c>
      <c r="ER38" s="188">
        <f>VLOOKUP(ER30,'2025JR2BX3'!$E:$Q,ER34,1)/100</f>
        <v>0.17499999999999999</v>
      </c>
      <c r="ES38" s="188">
        <f>VLOOKUP(ES30,'2025JR2BX3'!$E:$Q,ES34,1)/100</f>
        <v>0.17499999999999999</v>
      </c>
      <c r="ET38" s="188">
        <f>VLOOKUP(ET30,'2025JR2BX3'!$E:$Q,ET34,1)/100</f>
        <v>0.17499999999999999</v>
      </c>
      <c r="EU38" s="188">
        <f>VLOOKUP(EU30,'2025JR2BX3'!$E:$Q,EU34,1)/100</f>
        <v>0.17499999999999999</v>
      </c>
      <c r="EV38" s="188">
        <f>VLOOKUP(EV30,'2025JR2BX3'!$E:$Q,EV34,1)/100</f>
        <v>0.17499999999999999</v>
      </c>
      <c r="EW38" s="188">
        <f>VLOOKUP(EW30,'2025JR2BX3'!$E:$Q,EW34,1)/100</f>
        <v>0.17499999999999999</v>
      </c>
      <c r="EX38" s="188">
        <f>VLOOKUP(EX30,'2025JR2BX3'!$E:$Q,EX34,1)/100</f>
        <v>0.17499999999999999</v>
      </c>
      <c r="EY38" s="188">
        <f>VLOOKUP(EY30,'2025JR2BX3'!$E:$Q,EY34,1)/100</f>
        <v>0.17499999999999999</v>
      </c>
      <c r="EZ38" s="188">
        <f>VLOOKUP(EZ30,'2025JR2BX3'!$E:$Q,EZ34,1)/100</f>
        <v>0.17499999999999999</v>
      </c>
      <c r="FA38" s="188">
        <f>VLOOKUP(FA30,'2025JR2BX3'!$E:$Q,FA34,1)/100</f>
        <v>0.17499999999999999</v>
      </c>
      <c r="FB38" s="188">
        <f>VLOOKUP(FB30,'2025JR2BX3'!$E:$Q,FB34,1)/100</f>
        <v>0.17499999999999999</v>
      </c>
      <c r="FC38" s="188">
        <f>VLOOKUP(FC30,'2025JR2BX3'!$E:$Q,FC34,1)/100</f>
        <v>0.17499999999999999</v>
      </c>
      <c r="FD38" s="188">
        <f>VLOOKUP(FD30,'2025JR2BX3'!$E:$Q,FD34,1)/100</f>
        <v>0.17499999999999999</v>
      </c>
      <c r="FE38" s="188">
        <f>VLOOKUP(FE30,'2025JR2BX3'!$E:$Q,FE34,1)/100</f>
        <v>0.17499999999999999</v>
      </c>
      <c r="FF38" s="188">
        <f>VLOOKUP(FF30,'2025JR2BX3'!$E:$Q,FF34,1)/100</f>
        <v>0.17499999999999999</v>
      </c>
      <c r="FG38" s="188">
        <f>VLOOKUP(FG30,'2025JR2BX3'!$E:$Q,FG34,1)/100</f>
        <v>0.17499999999999999</v>
      </c>
      <c r="FH38" s="188">
        <f>VLOOKUP(FH30,'2025JR2BX3'!$E:$Q,FH34,1)/100</f>
        <v>0.17499999999999999</v>
      </c>
      <c r="FI38" s="188">
        <f>VLOOKUP(FI30,'2025JR2BX3'!$E:$Q,FI34,1)/100</f>
        <v>0.17499999999999999</v>
      </c>
      <c r="FJ38" s="188">
        <f>VLOOKUP(FJ30,'2025JR2BX3'!$E:$Q,FJ34,1)/100</f>
        <v>0.17499999999999999</v>
      </c>
      <c r="FK38" s="188">
        <f>VLOOKUP(FK30,'2025JR2BX3'!$E:$Q,FK34,1)/100</f>
        <v>0.17499999999999999</v>
      </c>
      <c r="FL38" s="188">
        <f>VLOOKUP(FL30,'2025JR2BX3'!$E:$Q,FL34,1)/100</f>
        <v>0.17499999999999999</v>
      </c>
      <c r="FM38" s="188">
        <f>VLOOKUP(FM30,'2025JR2BX3'!$E:$Q,FM34,1)/100</f>
        <v>0.17499999999999999</v>
      </c>
      <c r="FN38" s="188">
        <f>VLOOKUP(FN30,'2025JR2BX3'!$E:$Q,FN34,1)/100</f>
        <v>0.17499999999999999</v>
      </c>
      <c r="FO38" s="188">
        <f>VLOOKUP(FO30,'2025JR2BX3'!$E:$Q,FO34,1)/100</f>
        <v>0.17499999999999999</v>
      </c>
      <c r="FP38" s="188">
        <f>VLOOKUP(FP30,'2025JR2BX3'!$E:$Q,FP34,1)/100</f>
        <v>0.17499999999999999</v>
      </c>
      <c r="FQ38" s="188">
        <f>VLOOKUP(FQ30,'2025JR2BX3'!$E:$Q,FQ34,1)/100</f>
        <v>0.17499999999999999</v>
      </c>
      <c r="FR38" s="188">
        <f>VLOOKUP(FR30,'2025JR2BX3'!$E:$Q,FR34,1)/100</f>
        <v>0.17499999999999999</v>
      </c>
      <c r="FS38" s="188">
        <f>VLOOKUP(FS30,'2025JR2BX3'!$E:$Q,FS34,1)/100</f>
        <v>0.17499999999999999</v>
      </c>
      <c r="FT38" s="188">
        <f>VLOOKUP(FT30,'2025JR2BX3'!$E:$Q,FT34,1)/100</f>
        <v>0.17499999999999999</v>
      </c>
      <c r="FU38" s="188">
        <f>VLOOKUP(FU30,'2025JR2BX3'!$E:$Q,FU34,1)/100</f>
        <v>0.17499999999999999</v>
      </c>
      <c r="FV38" s="188">
        <f>VLOOKUP(FV30,'2025JR2BX3'!$E:$Q,FV34,1)/100</f>
        <v>0.17499999999999999</v>
      </c>
      <c r="FW38" s="188">
        <f>VLOOKUP(FW30,'2025JR2BX3'!$E:$Q,FW34,1)/100</f>
        <v>0.17499999999999999</v>
      </c>
      <c r="FX38" s="188">
        <f>VLOOKUP(FX30,'2025JR2BX3'!$E:$Q,FX34,1)/100</f>
        <v>0.17499999999999999</v>
      </c>
      <c r="FY38" s="188">
        <f>VLOOKUP(FY30,'2025JR2BX3'!$E:$Q,FY34,1)/100</f>
        <v>0.17499999999999999</v>
      </c>
      <c r="FZ38" s="188">
        <f>VLOOKUP(FZ30,'2025JR2BX3'!$E:$Q,FZ34,1)/100</f>
        <v>0.17499999999999999</v>
      </c>
      <c r="GA38" s="188">
        <f>VLOOKUP(GA30,'2025JR2BX3'!$E:$Q,GA34,1)/100</f>
        <v>0.17499999999999999</v>
      </c>
      <c r="GB38" s="188">
        <f>VLOOKUP(GB30,'2025JR2BX3'!$E:$Q,GB34,1)/100</f>
        <v>0.17499999999999999</v>
      </c>
      <c r="GC38" s="188">
        <f>VLOOKUP(GC30,'2025JR2BX3'!$E:$Q,GC34,1)/100</f>
        <v>0.17499999999999999</v>
      </c>
      <c r="GD38" s="188">
        <f>VLOOKUP(GD30,'2025JR2BX3'!$E:$Q,GD34,1)/100</f>
        <v>0.17499999999999999</v>
      </c>
      <c r="GE38" s="188">
        <f>VLOOKUP(GE30,'2025JR2BX3'!$E:$Q,GE34,1)/100</f>
        <v>0.17499999999999999</v>
      </c>
      <c r="GF38" s="188">
        <f>VLOOKUP(GF30,'2025JR2BX3'!$E:$Q,GF34,1)/100</f>
        <v>0.17499999999999999</v>
      </c>
      <c r="GG38" s="188">
        <f>VLOOKUP(GG30,'2025JR2BX3'!$E:$Q,GG34,1)/100</f>
        <v>0.17499999999999999</v>
      </c>
      <c r="GH38" s="188">
        <f>VLOOKUP(GH30,'2025JR2BX3'!$E:$Q,GH34,1)/100</f>
        <v>0.17499999999999999</v>
      </c>
      <c r="GI38" s="188">
        <f>VLOOKUP(GI30,'2025JR2BX3'!$E:$Q,GI34,1)/100</f>
        <v>0.17499999999999999</v>
      </c>
      <c r="GJ38" s="188">
        <f>VLOOKUP(GJ30,'2025JR2BX3'!$E:$Q,GJ34,1)/100</f>
        <v>0.17499999999999999</v>
      </c>
      <c r="GK38" s="188">
        <f>VLOOKUP(GK30,'2025JR2BX3'!$E:$Q,GK34,1)/100</f>
        <v>0.17499999999999999</v>
      </c>
      <c r="GL38" s="188">
        <f>VLOOKUP(GL30,'2025JR2BX3'!$E:$Q,GL34,1)/100</f>
        <v>0.17499999999999999</v>
      </c>
      <c r="GM38" s="188">
        <f>VLOOKUP(GM30,'2025JR2BX3'!$E:$Q,GM34,1)/100</f>
        <v>0.17499999999999999</v>
      </c>
      <c r="GN38" s="188">
        <f>VLOOKUP(GN30,'2025JR2BX3'!$E:$Q,GN34,1)/100</f>
        <v>0.17499999999999999</v>
      </c>
      <c r="GO38" s="188">
        <f>VLOOKUP(GO30,'2025JR2BX3'!$E:$Q,GO34,1)/100</f>
        <v>0.17499999999999999</v>
      </c>
      <c r="GP38" s="188">
        <f>VLOOKUP(GP30,'2025JR2BX3'!$E:$Q,GP34,1)/100</f>
        <v>0.17499999999999999</v>
      </c>
      <c r="GQ38" s="188">
        <f>VLOOKUP(GQ30,'2025JR2BX3'!$E:$Q,GQ34,1)/100</f>
        <v>0.17499999999999999</v>
      </c>
      <c r="GR38" s="188">
        <f>VLOOKUP(GR30,'2025JR2BX3'!$E:$Q,GR34,1)/100</f>
        <v>0.17499999999999999</v>
      </c>
      <c r="GS38" s="188">
        <f>VLOOKUP(GS30,'2025JR2BX3'!$E:$Q,GS34,1)/100</f>
        <v>0.17499999999999999</v>
      </c>
      <c r="GT38" s="188">
        <f>VLOOKUP(GT30,'2025JR2BX3'!$E:$Q,GT34,1)/100</f>
        <v>0.17499999999999999</v>
      </c>
      <c r="GU38" s="188">
        <f>VLOOKUP(GU30,'2025JR2BX3'!$E:$Q,GU34,1)/100</f>
        <v>0.17499999999999999</v>
      </c>
      <c r="GV38" s="188">
        <f>VLOOKUP(GV30,'2025JR2BX3'!$E:$Q,GV34,1)/100</f>
        <v>0.17499999999999999</v>
      </c>
      <c r="GW38" s="188">
        <f>VLOOKUP(GW30,'2025JR2BX3'!$E:$Q,GW34,1)/100</f>
        <v>0.17499999999999999</v>
      </c>
      <c r="GX38" s="188">
        <f>VLOOKUP(GX30,'2025JR2BX3'!$E:$Q,GX34,1)/100</f>
        <v>0.17499999999999999</v>
      </c>
      <c r="GY38" s="188">
        <f>VLOOKUP(GY30,'2025JR2BX3'!$E:$Q,GY34,1)/100</f>
        <v>0.17499999999999999</v>
      </c>
      <c r="GZ38" s="188">
        <f>VLOOKUP(GZ30,'2025JR2BX3'!$E:$Q,GZ34,1)/100</f>
        <v>0.17499999999999999</v>
      </c>
      <c r="HA38" s="188">
        <f>VLOOKUP(HA30,'2025JR2BX3'!$E:$Q,HA34,1)/100</f>
        <v>0.17499999999999999</v>
      </c>
      <c r="HB38" s="188">
        <f>VLOOKUP(HB30,'2025JR2BX3'!$E:$Q,HB34,1)/100</f>
        <v>0.17499999999999999</v>
      </c>
      <c r="HC38" s="188">
        <f>VLOOKUP(HC30,'2025JR2BX3'!$E:$Q,HC34,1)/100</f>
        <v>0.17499999999999999</v>
      </c>
      <c r="HD38" s="188">
        <f>VLOOKUP(HD30,'2025JR2BX3'!$E:$Q,HD34,1)/100</f>
        <v>0.17499999999999999</v>
      </c>
      <c r="HE38" s="188">
        <f>VLOOKUP(HE30,'2025JR2BX3'!$E:$Q,HE34,1)/100</f>
        <v>0.17499999999999999</v>
      </c>
      <c r="HF38" s="188">
        <f>VLOOKUP(HF30,'2025JR2BX3'!$E:$Q,HF34,1)/100</f>
        <v>0.17499999999999999</v>
      </c>
      <c r="HG38" s="188">
        <f>VLOOKUP(HG30,'2025JR2BX3'!$E:$Q,HG34,1)/100</f>
        <v>0.17499999999999999</v>
      </c>
      <c r="HH38" s="188">
        <f>VLOOKUP(HH30,'2025JR2BX3'!$E:$Q,HH34,1)/100</f>
        <v>0.17499999999999999</v>
      </c>
      <c r="HI38" s="188">
        <f>VLOOKUP(HI30,'2025JR2BX3'!$E:$Q,HI34,1)/100</f>
        <v>0.17499999999999999</v>
      </c>
      <c r="HJ38" s="188">
        <f>VLOOKUP(HJ30,'2025JR2BX3'!$E:$Q,HJ34,1)/100</f>
        <v>0.17499999999999999</v>
      </c>
      <c r="HK38" s="188">
        <f>VLOOKUP(HK30,'2025JR2BX3'!$E:$Q,HK34,1)/100</f>
        <v>0.17499999999999999</v>
      </c>
      <c r="HL38" s="188">
        <f>VLOOKUP(HL30,'2025JR2BX3'!$E:$Q,HL34,1)/100</f>
        <v>0.17499999999999999</v>
      </c>
      <c r="HM38" s="188">
        <f>VLOOKUP(HM30,'2025JR2BX3'!$E:$Q,HM34,1)/100</f>
        <v>0.17499999999999999</v>
      </c>
      <c r="HN38" s="188">
        <f>VLOOKUP(HN30,'2025JR2BX3'!$E:$Q,HN34,1)/100</f>
        <v>0.17499999999999999</v>
      </c>
      <c r="HO38" s="188">
        <f>VLOOKUP(HO30,'2025JR2BX3'!$E:$Q,HO34,1)/100</f>
        <v>0.17499999999999999</v>
      </c>
      <c r="HP38" s="188">
        <f>VLOOKUP(HP30,'2025JR2BX3'!$E:$Q,HP34,1)/100</f>
        <v>0.17499999999999999</v>
      </c>
      <c r="HQ38" s="188">
        <f>VLOOKUP(HQ30,'2025JR2BX3'!$E:$Q,HQ34,1)/100</f>
        <v>0.17499999999999999</v>
      </c>
      <c r="HR38" s="188">
        <f>VLOOKUP(HR30,'2025JR2BX3'!$E:$Q,HR34,1)/100</f>
        <v>0.17499999999999999</v>
      </c>
      <c r="HS38" s="188">
        <f>VLOOKUP(HS30,'2025JR2BX3'!$E:$Q,HS34,1)/100</f>
        <v>0.17499999999999999</v>
      </c>
      <c r="HT38" s="188">
        <f>VLOOKUP(HT30,'2025JR2BX3'!$E:$Q,HT34,1)/100</f>
        <v>0.17499999999999999</v>
      </c>
      <c r="HU38" s="188">
        <f>VLOOKUP(HU30,'2025JR2BX3'!$E:$Q,HU34,1)/100</f>
        <v>0.17499999999999999</v>
      </c>
      <c r="HV38" s="188">
        <f>VLOOKUP(HV30,'2025JR2BX3'!$E:$Q,HV34,1)/100</f>
        <v>0.17499999999999999</v>
      </c>
      <c r="HW38" s="188">
        <f>VLOOKUP(HW30,'2025JR2BX3'!$E:$Q,HW34,1)/100</f>
        <v>0.17499999999999999</v>
      </c>
      <c r="HX38" s="188">
        <f>VLOOKUP(HX30,'2025JR2BX3'!$E:$Q,HX34,1)/100</f>
        <v>0.17499999999999999</v>
      </c>
      <c r="HY38" s="188">
        <f>VLOOKUP(HY30,'2025JR2BX3'!$E:$Q,HY34,1)/100</f>
        <v>0.17499999999999999</v>
      </c>
      <c r="HZ38" s="188">
        <f>VLOOKUP(HZ30,'2025JR2BX3'!$E:$Q,HZ34,1)/100</f>
        <v>0.17499999999999999</v>
      </c>
      <c r="IA38" s="188">
        <f>VLOOKUP(IA30,'2025JR2BX3'!$E:$Q,IA34,1)/100</f>
        <v>0.17499999999999999</v>
      </c>
      <c r="IB38" s="188">
        <f>VLOOKUP(IB30,'2025JR2BX3'!$E:$Q,IB34,1)/100</f>
        <v>0.17499999999999999</v>
      </c>
      <c r="IC38" s="188">
        <f>VLOOKUP(IC30,'2025JR2BX3'!$E:$Q,IC34,1)/100</f>
        <v>0.17499999999999999</v>
      </c>
      <c r="ID38" s="188">
        <f>VLOOKUP(ID30,'2025JR2BX3'!$E:$Q,ID34,1)/100</f>
        <v>0.17499999999999999</v>
      </c>
      <c r="IE38" s="188">
        <f>VLOOKUP(IE30,'2025JR2BX3'!$E:$Q,IE34,1)/100</f>
        <v>0.17499999999999999</v>
      </c>
      <c r="IF38" s="188">
        <f>VLOOKUP(IF30,'2025JR2BX3'!$E:$Q,IF34,1)/100</f>
        <v>0.17499999999999999</v>
      </c>
      <c r="IG38" s="188">
        <f>VLOOKUP(IG30,'2025JR2BX3'!$E:$Q,IG34,1)/100</f>
        <v>0.17499999999999999</v>
      </c>
      <c r="IH38" s="188">
        <f>VLOOKUP(IH30,'2025JR2BX3'!$E:$Q,IH34,1)/100</f>
        <v>0.17499999999999999</v>
      </c>
      <c r="II38" s="188">
        <f>VLOOKUP(II30,'2025JR2BX3'!$E:$Q,II34,1)/100</f>
        <v>0.17499999999999999</v>
      </c>
      <c r="IJ38" s="188">
        <f>VLOOKUP(IJ30,'2025JR2BX3'!$E:$Q,IJ34,1)/100</f>
        <v>0.17499999999999999</v>
      </c>
      <c r="IK38" s="188">
        <f>VLOOKUP(IK30,'2025JR2BX3'!$E:$Q,IK34,1)/100</f>
        <v>0.17499999999999999</v>
      </c>
      <c r="IL38" s="188">
        <f>VLOOKUP(IL30,'2025JR2BX3'!$E:$Q,IL34,1)/100</f>
        <v>0.17499999999999999</v>
      </c>
      <c r="IM38" s="188">
        <f>VLOOKUP(IM30,'2025JR2BX3'!$E:$Q,IM34,1)/100</f>
        <v>0.17499999999999999</v>
      </c>
      <c r="IN38" s="188">
        <f>VLOOKUP(IN30,'2025JR2BX3'!$E:$Q,IN34,1)/100</f>
        <v>0.17499999999999999</v>
      </c>
      <c r="IO38" s="188">
        <f>VLOOKUP(IO30,'2025JR2BX3'!$E:$Q,IO34,1)/100</f>
        <v>0.17499999999999999</v>
      </c>
      <c r="IP38" s="188">
        <f>VLOOKUP(IP30,'2025JR2BX3'!$E:$Q,IP34,1)/100</f>
        <v>0.17499999999999999</v>
      </c>
      <c r="IQ38" s="188">
        <f>VLOOKUP(IQ30,'2025JR2BX3'!$E:$Q,IQ34,1)/100</f>
        <v>0.17499999999999999</v>
      </c>
      <c r="IR38" s="188">
        <f>VLOOKUP(IR30,'2025JR2BX3'!$E:$Q,IR34,1)/100</f>
        <v>0.17499999999999999</v>
      </c>
      <c r="IS38" s="188">
        <f>VLOOKUP(IS30,'2025JR2BX3'!$E:$Q,IS34,1)/100</f>
        <v>0.17499999999999999</v>
      </c>
      <c r="IT38" s="188">
        <f>VLOOKUP(IT30,'2025JR2BX3'!$E:$Q,IT34,1)/100</f>
        <v>0.17499999999999999</v>
      </c>
      <c r="IU38" s="188">
        <f>VLOOKUP(IU30,'2025JR2BX3'!$E:$Q,IU34,1)/100</f>
        <v>0.17499999999999999</v>
      </c>
      <c r="IV38" s="188">
        <f>VLOOKUP(IV30,'2025JR2BX3'!$E:$Q,IV34,1)/100</f>
        <v>0.17499999999999999</v>
      </c>
      <c r="IW38" s="188">
        <f>VLOOKUP(IW30,'2025JR2BX3'!$E:$Q,IW34,1)/100</f>
        <v>0.17499999999999999</v>
      </c>
      <c r="IX38" s="188">
        <f>VLOOKUP(IX30,'2025JR2BX3'!$E:$Q,IX34,1)/100</f>
        <v>0.17499999999999999</v>
      </c>
      <c r="IY38" s="188">
        <f>VLOOKUP(IY30,'2025JR2BX3'!$E:$Q,IY34,1)/100</f>
        <v>0.17499999999999999</v>
      </c>
      <c r="IZ38" s="188">
        <f>VLOOKUP(IZ30,'2025JR2BX3'!$E:$Q,IZ34,1)/100</f>
        <v>0.17499999999999999</v>
      </c>
      <c r="JA38" s="188">
        <f>VLOOKUP(JA30,'2025JR2BX3'!$E:$Q,JA34,1)/100</f>
        <v>0.17499999999999999</v>
      </c>
      <c r="JB38" s="188">
        <f>VLOOKUP(JB30,'2025JR2BX3'!$E:$Q,JB34,1)/100</f>
        <v>0.17499999999999999</v>
      </c>
      <c r="JC38" s="188">
        <f>VLOOKUP(JC30,'2025JR2BX3'!$E:$Q,JC34,1)/100</f>
        <v>0.17499999999999999</v>
      </c>
      <c r="JD38" s="188">
        <f>VLOOKUP(JD30,'2025JR2BX3'!$E:$Q,JD34,1)/100</f>
        <v>0.17499999999999999</v>
      </c>
      <c r="JE38" s="188">
        <f>VLOOKUP(JE30,'2025JR2BX3'!$E:$Q,JE34,1)/100</f>
        <v>0.17499999999999999</v>
      </c>
      <c r="JF38" s="188">
        <f>VLOOKUP(JF30,'2025JR2BX3'!$E:$Q,JF34,1)/100</f>
        <v>0.17499999999999999</v>
      </c>
      <c r="JG38" s="188">
        <f>VLOOKUP(JG30,'2025JR2BX3'!$E:$Q,JG34,1)/100</f>
        <v>0.17499999999999999</v>
      </c>
      <c r="JH38" s="188">
        <f>VLOOKUP(JH30,'2025JR2BX3'!$E:$Q,JH34,1)/100</f>
        <v>0.17499999999999999</v>
      </c>
      <c r="JI38" s="188">
        <f>VLOOKUP(JI30,'2025JR2BX3'!$E:$Q,JI34,1)/100</f>
        <v>0.17499999999999999</v>
      </c>
      <c r="JJ38" s="188">
        <f>VLOOKUP(JJ30,'2025JR2BX3'!$E:$Q,JJ34,1)/100</f>
        <v>0.17499999999999999</v>
      </c>
      <c r="JK38" s="188">
        <f>VLOOKUP(JK30,'2025JR2BX3'!$E:$Q,JK34,1)/100</f>
        <v>0.17499999999999999</v>
      </c>
      <c r="JL38" s="188">
        <f>VLOOKUP(JL30,'2025JR2BX3'!$E:$Q,JL34,1)/100</f>
        <v>0.17499999999999999</v>
      </c>
      <c r="JM38" s="188">
        <f>VLOOKUP(JM30,'2025JR2BX3'!$E:$Q,JM34,1)/100</f>
        <v>0.17499999999999999</v>
      </c>
      <c r="JN38" s="188">
        <f>VLOOKUP(JN30,'2025JR2BX3'!$E:$Q,JN34,1)/100</f>
        <v>0.17499999999999999</v>
      </c>
      <c r="JO38" s="188">
        <f>VLOOKUP(JO30,'2025JR2BX3'!$E:$Q,JO34,1)/100</f>
        <v>0.17499999999999999</v>
      </c>
      <c r="JP38" s="188">
        <f>VLOOKUP(JP30,'2025JR2BX3'!$E:$Q,JP34,1)/100</f>
        <v>0.17499999999999999</v>
      </c>
      <c r="JQ38" s="188">
        <f>VLOOKUP(JQ30,'2025JR2BX3'!$E:$Q,JQ34,1)/100</f>
        <v>0.17499999999999999</v>
      </c>
      <c r="JR38" s="188">
        <f>VLOOKUP(JR30,'2025JR2BX3'!$E:$Q,JR34,1)/100</f>
        <v>0.17499999999999999</v>
      </c>
      <c r="JS38" s="188">
        <f>VLOOKUP(JS30,'2025JR2BX3'!$E:$Q,JS34,1)/100</f>
        <v>0.17499999999999999</v>
      </c>
      <c r="JT38" s="188">
        <f>VLOOKUP(JT30,'2025JR2BX3'!$E:$Q,JT34,1)/100</f>
        <v>0.17499999999999999</v>
      </c>
      <c r="JU38" s="188">
        <f>VLOOKUP(JU30,'2025JR2BX3'!$E:$Q,JU34,1)/100</f>
        <v>0.17499999999999999</v>
      </c>
      <c r="JV38" s="188">
        <f>VLOOKUP(JV30,'2025JR2BX3'!$E:$Q,JV34,1)/100</f>
        <v>0.17499999999999999</v>
      </c>
      <c r="JW38" s="188">
        <f>VLOOKUP(JW30,'2025JR2BX3'!$E:$Q,JW34,1)/100</f>
        <v>0.17499999999999999</v>
      </c>
      <c r="JX38" s="188">
        <f>VLOOKUP(JX30,'2025JR2BX3'!$E:$Q,JX34,1)/100</f>
        <v>0.17499999999999999</v>
      </c>
      <c r="JY38" s="188">
        <f>VLOOKUP(JY30,'2025JR2BX3'!$E:$Q,JY34,1)/100</f>
        <v>0.17499999999999999</v>
      </c>
      <c r="JZ38" s="188">
        <f>VLOOKUP(JZ30,'2025JR2BX3'!$E:$Q,JZ34,1)/100</f>
        <v>0.17499999999999999</v>
      </c>
      <c r="KA38" s="188">
        <f>VLOOKUP(KA30,'2025JR2BX3'!$E:$Q,KA34,1)/100</f>
        <v>0.17499999999999999</v>
      </c>
      <c r="KB38" s="188">
        <f>VLOOKUP(KB30,'2025JR2BX3'!$E:$Q,KB34,1)/100</f>
        <v>0.17499999999999999</v>
      </c>
      <c r="KC38" s="188">
        <f>VLOOKUP(KC30,'2025JR2BX3'!$E:$Q,KC34,1)/100</f>
        <v>0.17499999999999999</v>
      </c>
      <c r="KD38" s="188">
        <f>VLOOKUP(KD30,'2025JR2BX3'!$E:$Q,KD34,1)/100</f>
        <v>0.17499999999999999</v>
      </c>
      <c r="KE38" s="188">
        <f>VLOOKUP(KE30,'2025JR2BX3'!$E:$Q,KE34,1)/100</f>
        <v>0.17499999999999999</v>
      </c>
      <c r="KF38" s="188">
        <f>VLOOKUP(KF30,'2025JR2BX3'!$E:$Q,KF34,1)/100</f>
        <v>0.17499999999999999</v>
      </c>
      <c r="KG38" s="188">
        <f>VLOOKUP(KG30,'2025JR2BX3'!$E:$Q,KG34,1)/100</f>
        <v>0.17499999999999999</v>
      </c>
      <c r="KH38" s="188">
        <f>VLOOKUP(KH30,'2025JR2BX3'!$E:$Q,KH34,1)/100</f>
        <v>0.17499999999999999</v>
      </c>
      <c r="KI38" s="188">
        <f>VLOOKUP(KI30,'2025JR2BX3'!$E:$Q,KI34,1)/100</f>
        <v>0.17499999999999999</v>
      </c>
      <c r="KJ38" s="188">
        <f>VLOOKUP(KJ30,'2025JR2BX3'!$E:$Q,KJ34,1)/100</f>
        <v>0.17499999999999999</v>
      </c>
      <c r="KK38" s="188">
        <f>VLOOKUP(KK30,'2025JR2BX3'!$E:$Q,KK34,1)/100</f>
        <v>0.17499999999999999</v>
      </c>
      <c r="KL38" s="188">
        <f>VLOOKUP(KL30,'2025JR2BX3'!$E:$Q,KL34,1)/100</f>
        <v>0.17499999999999999</v>
      </c>
      <c r="KM38" s="188">
        <f>VLOOKUP(KM30,'2025JR2BX3'!$E:$Q,KM34,1)/100</f>
        <v>0.17499999999999999</v>
      </c>
      <c r="KN38" s="188">
        <f>VLOOKUP(KN30,'2025JR2BX3'!$E:$Q,KN34,1)/100</f>
        <v>0.17499999999999999</v>
      </c>
      <c r="KO38" s="188">
        <f>VLOOKUP(KO30,'2025JR2BX3'!$E:$Q,KO34,1)/100</f>
        <v>0.17499999999999999</v>
      </c>
      <c r="KP38" s="188">
        <f>VLOOKUP(KP30,'2025JR2BX3'!$E:$Q,KP34,1)/100</f>
        <v>0.17499999999999999</v>
      </c>
      <c r="KQ38" s="188">
        <f>VLOOKUP(KQ30,'2025JR2BX3'!$E:$Q,KQ34,1)/100</f>
        <v>0.17499999999999999</v>
      </c>
      <c r="KR38" s="188">
        <f>VLOOKUP(KR30,'2025JR2BX3'!$E:$Q,KR34,1)/100</f>
        <v>0.17499999999999999</v>
      </c>
      <c r="KS38" s="188">
        <f>VLOOKUP(KS30,'2025JR2BX3'!$E:$Q,KS34,1)/100</f>
        <v>0.17499999999999999</v>
      </c>
      <c r="KT38" s="188">
        <f>VLOOKUP(KT30,'2025JR2BX3'!$E:$Q,KT34,1)/100</f>
        <v>0.17499999999999999</v>
      </c>
      <c r="KU38" s="188">
        <f>VLOOKUP(KU30,'2025JR2BX3'!$E:$Q,KU34,1)/100</f>
        <v>0.17499999999999999</v>
      </c>
      <c r="KV38" s="188">
        <f>VLOOKUP(KV30,'2025JR2BX3'!$E:$Q,KV34,1)/100</f>
        <v>0.17499999999999999</v>
      </c>
      <c r="KW38" s="188">
        <f>VLOOKUP(KW30,'2025JR2BX3'!$E:$Q,KW34,1)/100</f>
        <v>0.17499999999999999</v>
      </c>
      <c r="KX38" s="188">
        <f>VLOOKUP(KX30,'2025JR2BX3'!$E:$Q,KX34,1)/100</f>
        <v>0.17499999999999999</v>
      </c>
      <c r="KY38" s="188">
        <f>VLOOKUP(KY30,'2025JR2BX3'!$E:$Q,KY34,1)/100</f>
        <v>0.17499999999999999</v>
      </c>
      <c r="KZ38" s="188">
        <f>VLOOKUP(KZ30,'2025JR2BX3'!$E:$Q,KZ34,1)/100</f>
        <v>0.17499999999999999</v>
      </c>
      <c r="LA38" s="188">
        <f>VLOOKUP(LA30,'2025JR2BX3'!$E:$Q,LA34,1)/100</f>
        <v>0.17499999999999999</v>
      </c>
      <c r="LB38" s="188">
        <f>VLOOKUP(LB30,'2025JR2BX3'!$E:$Q,LB34,1)/100</f>
        <v>0.17499999999999999</v>
      </c>
      <c r="LC38" s="188">
        <f>VLOOKUP(LC30,'2025JR2BX3'!$E:$Q,LC34,1)/100</f>
        <v>0.17499999999999999</v>
      </c>
      <c r="LD38" s="188">
        <f>VLOOKUP(LD30,'2025JR2BX3'!$E:$Q,LD34,1)/100</f>
        <v>0.17499999999999999</v>
      </c>
      <c r="LE38" s="188">
        <f>VLOOKUP(LE30,'2025JR2BX3'!$E:$Q,LE34,1)/100</f>
        <v>0.17499999999999999</v>
      </c>
      <c r="LF38" s="188">
        <f>VLOOKUP(LF30,'2025JR2BX3'!$E:$Q,LF34,1)/100</f>
        <v>0.17499999999999999</v>
      </c>
      <c r="LG38" s="188">
        <f>VLOOKUP(LG30,'2025JR2BX3'!$E:$Q,LG34,1)/100</f>
        <v>0.17499999999999999</v>
      </c>
      <c r="LH38" s="188">
        <f>VLOOKUP(LH30,'2025JR2BX3'!$E:$Q,LH34,1)/100</f>
        <v>0.17499999999999999</v>
      </c>
      <c r="LI38" s="188">
        <f>VLOOKUP(LI30,'2025JR2BX3'!$E:$Q,LI34,1)/100</f>
        <v>0.17499999999999999</v>
      </c>
      <c r="LJ38" s="188">
        <f>VLOOKUP(LJ30,'2025JR2BX3'!$E:$Q,LJ34,1)/100</f>
        <v>0.17499999999999999</v>
      </c>
      <c r="LK38" s="188">
        <f>VLOOKUP(LK30,'2025JR2BX3'!$E:$Q,LK34,1)/100</f>
        <v>0.17499999999999999</v>
      </c>
      <c r="LL38" s="188">
        <f>VLOOKUP(LL30,'2025JR2BX3'!$E:$Q,LL34,1)/100</f>
        <v>0.17499999999999999</v>
      </c>
      <c r="LM38" s="188">
        <f>VLOOKUP(LM30,'2025JR2BX3'!$E:$Q,LM34,1)/100</f>
        <v>0.17499999999999999</v>
      </c>
      <c r="LN38" s="188">
        <f>VLOOKUP(LN30,'2025JR2BX3'!$E:$Q,LN34,1)/100</f>
        <v>0.17499999999999999</v>
      </c>
      <c r="LO38" s="188">
        <f>VLOOKUP(LO30,'2025JR2BX3'!$E:$Q,LO34,1)/100</f>
        <v>0.17499999999999999</v>
      </c>
      <c r="LP38" s="188">
        <f>VLOOKUP(LP30,'2025JR2BX3'!$E:$Q,LP34,1)/100</f>
        <v>0.17499999999999999</v>
      </c>
      <c r="LQ38" s="188">
        <f>VLOOKUP(LQ30,'2025JR2BX3'!$E:$Q,LQ34,1)/100</f>
        <v>0.17499999999999999</v>
      </c>
      <c r="LR38" s="188">
        <f>VLOOKUP(LR30,'2025JR2BX3'!$E:$Q,LR34,1)/100</f>
        <v>0.17499999999999999</v>
      </c>
      <c r="LS38" s="188">
        <f>VLOOKUP(LS30,'2025JR2BX3'!$E:$Q,LS34,1)/100</f>
        <v>0.17499999999999999</v>
      </c>
      <c r="LT38" s="188">
        <f>VLOOKUP(LT30,'2025JR2BX3'!$E:$Q,LT34,1)/100</f>
        <v>0.17499999999999999</v>
      </c>
      <c r="LU38" s="188">
        <f>VLOOKUP(LU30,'2025JR2BX3'!$E:$Q,LU34,1)/100</f>
        <v>0.17499999999999999</v>
      </c>
      <c r="LV38" s="188">
        <f>VLOOKUP(LV30,'2025JR2BX3'!$E:$Q,LV34,1)/100</f>
        <v>0.17499999999999999</v>
      </c>
      <c r="LW38" s="188">
        <f>VLOOKUP(LW30,'2025JR2BX3'!$E:$Q,LW34,1)/100</f>
        <v>0.17499999999999999</v>
      </c>
      <c r="LX38" s="188">
        <f>VLOOKUP(LX30,'2025JR2BX3'!$E:$Q,LX34,1)/100</f>
        <v>0.17499999999999999</v>
      </c>
      <c r="LY38" s="188">
        <f>VLOOKUP(LY30,'2025JR2BX3'!$E:$Q,LY34,1)/100</f>
        <v>0.17499999999999999</v>
      </c>
      <c r="LZ38" s="188">
        <f>VLOOKUP(LZ30,'2025JR2BX3'!$E:$Q,LZ34,1)/100</f>
        <v>0.17499999999999999</v>
      </c>
      <c r="MA38" s="188">
        <f>VLOOKUP(MA30,'2025JR2BX3'!$E:$Q,MA34,1)/100</f>
        <v>0.17499999999999999</v>
      </c>
      <c r="MB38" s="188">
        <f>VLOOKUP(MB30,'2025JR2BX3'!$E:$Q,MB34,1)/100</f>
        <v>0.17499999999999999</v>
      </c>
      <c r="MC38" s="188">
        <f>VLOOKUP(MC30,'2025JR2BX3'!$E:$Q,MC34,1)/100</f>
        <v>0.17499999999999999</v>
      </c>
      <c r="MD38" s="188">
        <f>VLOOKUP(MD30,'2025JR2BX3'!$E:$Q,MD34,1)/100</f>
        <v>0.17499999999999999</v>
      </c>
      <c r="ME38" s="188">
        <f>VLOOKUP(ME30,'2025JR2BX3'!$E:$Q,ME34,1)/100</f>
        <v>0.17499999999999999</v>
      </c>
      <c r="MF38" s="188">
        <f>VLOOKUP(MF30,'2025JR2BX3'!$E:$Q,MF34,1)/100</f>
        <v>0.17499999999999999</v>
      </c>
      <c r="MG38" s="188">
        <f>VLOOKUP(MG30,'2025JR2BX3'!$E:$Q,MG34,1)/100</f>
        <v>0.17499999999999999</v>
      </c>
      <c r="MH38" s="188">
        <f>VLOOKUP(MH30,'2025JR2BX3'!$E:$Q,MH34,1)/100</f>
        <v>0.17499999999999999</v>
      </c>
      <c r="MI38" s="188">
        <f>VLOOKUP(MI30,'2025JR2BX3'!$E:$Q,MI34,1)/100</f>
        <v>0.17499999999999999</v>
      </c>
      <c r="MJ38" s="188">
        <f>VLOOKUP(MJ30,'2025JR2BX3'!$E:$Q,MJ34,1)/100</f>
        <v>0.17499999999999999</v>
      </c>
      <c r="MK38" s="188">
        <f>VLOOKUP(MK30,'2025JR2BX3'!$E:$Q,MK34,1)/100</f>
        <v>0.17499999999999999</v>
      </c>
      <c r="ML38" s="188">
        <f>VLOOKUP(ML30,'2025JR2BX3'!$E:$Q,ML34,1)/100</f>
        <v>0.17499999999999999</v>
      </c>
      <c r="MM38" s="188">
        <f>VLOOKUP(MM30,'2025JR2BX3'!$E:$Q,MM34,1)/100</f>
        <v>0.17499999999999999</v>
      </c>
      <c r="MN38" s="188">
        <f>VLOOKUP(MN30,'2025JR2BX3'!$E:$Q,MN34,1)/100</f>
        <v>0.17499999999999999</v>
      </c>
      <c r="MO38" s="188">
        <f>VLOOKUP(MO30,'2025JR2BX3'!$E:$Q,MO34,1)/100</f>
        <v>0.17499999999999999</v>
      </c>
      <c r="MP38" s="188">
        <f>VLOOKUP(MP30,'2025JR2BX3'!$E:$Q,MP34,1)/100</f>
        <v>0.17499999999999999</v>
      </c>
      <c r="MQ38" s="188">
        <f>VLOOKUP(MQ30,'2025JR2BX3'!$E:$Q,MQ34,1)/100</f>
        <v>0.17499999999999999</v>
      </c>
      <c r="MR38" s="188">
        <f>VLOOKUP(MR30,'2025JR2BX3'!$E:$Q,MR34,1)/100</f>
        <v>0.17499999999999999</v>
      </c>
      <c r="MS38" s="188">
        <f>VLOOKUP(MS30,'2025JR2BX3'!$E:$Q,MS34,1)/100</f>
        <v>0.17499999999999999</v>
      </c>
      <c r="MT38" s="188">
        <f>VLOOKUP(MT30,'2025JR2BX3'!$E:$Q,MT34,1)/100</f>
        <v>0.17499999999999999</v>
      </c>
      <c r="MU38" s="188">
        <f>VLOOKUP(MU30,'2025JR2BX3'!$E:$Q,MU34,1)/100</f>
        <v>0.17499999999999999</v>
      </c>
      <c r="MV38" s="188">
        <f>VLOOKUP(MV30,'2025JR2BX3'!$E:$Q,MV34,1)/100</f>
        <v>0.17499999999999999</v>
      </c>
      <c r="MW38" s="188">
        <f>VLOOKUP(MW30,'2025JR2BX3'!$E:$Q,MW34,1)/100</f>
        <v>0.17499999999999999</v>
      </c>
      <c r="MX38" s="188">
        <f>VLOOKUP(MX30,'2025JR2BX3'!$E:$Q,MX34,1)/100</f>
        <v>0.17499999999999999</v>
      </c>
      <c r="MY38" s="188">
        <f>VLOOKUP(MY30,'2025JR2BX3'!$E:$Q,MY34,1)/100</f>
        <v>0.17499999999999999</v>
      </c>
      <c r="MZ38" s="188">
        <f>VLOOKUP(MZ30,'2025JR2BX3'!$E:$Q,MZ34,1)/100</f>
        <v>0.17499999999999999</v>
      </c>
    </row>
    <row r="39" spans="1:364" s="185" customFormat="1" hidden="1" outlineLevel="1" x14ac:dyDescent="0.2">
      <c r="A39" s="184" t="s">
        <v>46</v>
      </c>
      <c r="B39" s="185" t="s">
        <v>149</v>
      </c>
      <c r="C39" s="186"/>
      <c r="D39" s="186"/>
      <c r="E39" s="187">
        <f>VLOOKUP(E30,'2025SR2BX3'!$E:$Q,E35,1)/100</f>
        <v>0.25</v>
      </c>
      <c r="F39" s="187">
        <f>VLOOKUP(F30,'2025SR2BX3'!$E:$Q,F35,1)/100</f>
        <v>0.25</v>
      </c>
      <c r="G39" s="187">
        <f>VLOOKUP(G30,'2025SR2BX3'!$E:$Q,G35,1)/100</f>
        <v>0.25</v>
      </c>
      <c r="H39" s="187">
        <f>VLOOKUP(H30,'2025SR2BX3'!$E:$Q,H35,1)/100</f>
        <v>0.25</v>
      </c>
      <c r="I39" s="187">
        <f>VLOOKUP(I30,'2025SR2BX3'!$E:$Q,I35,1)/100</f>
        <v>0.25</v>
      </c>
      <c r="J39" s="187">
        <f>VLOOKUP(J30,'2025SR2BX3'!$E:$Q,J35,1)/100</f>
        <v>0.25</v>
      </c>
      <c r="K39" s="187">
        <f>VLOOKUP(K30,'2025SR2BX3'!$E:$Q,K35,1)/100</f>
        <v>0.25</v>
      </c>
      <c r="L39" s="187">
        <f>VLOOKUP(L30,'2025SR2BX3'!$E:$Q,L35,1)/100</f>
        <v>0.25</v>
      </c>
      <c r="M39" s="187">
        <f>VLOOKUP(M30,'2025SR2BX3'!$E:$Q,M35,1)/100</f>
        <v>0.25</v>
      </c>
      <c r="N39" s="187">
        <f>VLOOKUP(N30,'2025SR2BX3'!$E:$Q,N35,1)/100</f>
        <v>0.25</v>
      </c>
      <c r="O39" s="187">
        <f>VLOOKUP(O30,'2025SR2BX3'!$E:$Q,O35,1)/100</f>
        <v>0.25</v>
      </c>
      <c r="P39" s="187">
        <f>VLOOKUP(P30,'2025SR2BX3'!$E:$Q,P35,1)/100</f>
        <v>0.25</v>
      </c>
      <c r="Q39" s="187">
        <f>VLOOKUP(Q30,'2025SR2BX3'!$E:$Q,Q35,1)/100</f>
        <v>0.25</v>
      </c>
      <c r="R39" s="187">
        <f>VLOOKUP(R30,'2025SR2BX3'!$E:$Q,R35,1)/100</f>
        <v>0.25</v>
      </c>
      <c r="S39" s="187">
        <f>VLOOKUP(S30,'2025SR2BX3'!$E:$Q,S35,1)/100</f>
        <v>0.25</v>
      </c>
      <c r="T39" s="187">
        <f>VLOOKUP(T30,'2025SR2BX3'!$E:$Q,T35,1)/100</f>
        <v>0.25</v>
      </c>
      <c r="U39" s="187">
        <f>VLOOKUP(U30,'2025SR2BX3'!$E:$Q,U35,1)/100</f>
        <v>0.25</v>
      </c>
      <c r="V39" s="187">
        <f>VLOOKUP(V30,'2025SR2BX3'!$E:$Q,V35,1)/100</f>
        <v>0.25</v>
      </c>
      <c r="W39" s="187">
        <f>VLOOKUP(W30,'2025SR2BX3'!$E:$Q,W35,1)/100</f>
        <v>0.25</v>
      </c>
      <c r="X39" s="187">
        <f>VLOOKUP(X30,'2025SR2BX3'!$E:$Q,X35,1)/100</f>
        <v>0.25</v>
      </c>
      <c r="Y39" s="187">
        <f>VLOOKUP(Y30,'2025SR2BX3'!$E:$Q,Y35,1)/100</f>
        <v>0.25</v>
      </c>
      <c r="Z39" s="187">
        <f>VLOOKUP(Z30,'2025SR2BX3'!$E:$Q,Z35,1)/100</f>
        <v>0.25</v>
      </c>
      <c r="AA39" s="187">
        <f>VLOOKUP(AA30,'2025SR2BX3'!$E:$Q,AA35,1)/100</f>
        <v>0.25</v>
      </c>
      <c r="AB39" s="187">
        <f>VLOOKUP(AB30,'2025SR2BX3'!$E:$Q,AB35,1)/100</f>
        <v>0.25</v>
      </c>
      <c r="AC39" s="187">
        <f>VLOOKUP(AC30,'2025SR2BX3'!$E:$Q,AC35,1)/100</f>
        <v>0.25</v>
      </c>
      <c r="AD39" s="187">
        <f>VLOOKUP(AD30,'2025SR2BX3'!$E:$Q,AD35,1)/100</f>
        <v>0.25</v>
      </c>
      <c r="AE39" s="187">
        <f>VLOOKUP(AE30,'2025SR2BX3'!$E:$Q,AE35,1)/100</f>
        <v>0.25</v>
      </c>
      <c r="AF39" s="187">
        <f>VLOOKUP(AF30,'2025SR2BX3'!$E:$Q,AF35,1)/100</f>
        <v>0.25</v>
      </c>
      <c r="AG39" s="187">
        <f>VLOOKUP(AG30,'2025SR2BX3'!$E:$Q,AG35,1)/100</f>
        <v>0.25</v>
      </c>
      <c r="AH39" s="187">
        <f>VLOOKUP(AH30,'2025SR2BX3'!$E:$Q,AH35,1)/100</f>
        <v>0.25</v>
      </c>
      <c r="AI39" s="187">
        <f>VLOOKUP(AI30,'2025SR2BX3'!$E:$Q,AI35,1)/100</f>
        <v>0.25</v>
      </c>
      <c r="AJ39" s="187">
        <f>VLOOKUP(AJ30,'2025SR2BX3'!$E:$Q,AJ35,1)/100</f>
        <v>0.25</v>
      </c>
      <c r="AK39" s="187">
        <f>VLOOKUP(AK30,'2025SR2BX3'!$E:$Q,AK35,1)/100</f>
        <v>0.25</v>
      </c>
      <c r="AL39" s="187">
        <f>VLOOKUP(AL30,'2025SR2BX3'!$E:$Q,AL35,1)/100</f>
        <v>0.25</v>
      </c>
      <c r="AM39" s="187">
        <f>VLOOKUP(AM30,'2025SR2BX3'!$E:$Q,AM35,1)/100</f>
        <v>0.25</v>
      </c>
      <c r="AN39" s="187">
        <f>VLOOKUP(AN30,'2025SR2BX3'!$E:$Q,AN35,1)/100</f>
        <v>0.25</v>
      </c>
      <c r="AO39" s="187">
        <f>VLOOKUP(AO30,'2025SR2BX3'!$E:$Q,AO35,1)/100</f>
        <v>0.25</v>
      </c>
      <c r="AP39" s="187">
        <f>VLOOKUP(AP30,'2025SR2BX3'!$E:$Q,AP35,1)/100</f>
        <v>0.25</v>
      </c>
      <c r="AQ39" s="187">
        <f>VLOOKUP(AQ30,'2025SR2BX3'!$E:$Q,AQ35,1)/100</f>
        <v>0.25</v>
      </c>
      <c r="AR39" s="187">
        <f>VLOOKUP(AR30,'2025SR2BX3'!$E:$Q,AR35,1)/100</f>
        <v>0.25</v>
      </c>
      <c r="AS39" s="187">
        <f>VLOOKUP(AS30,'2025SR2BX3'!$E:$Q,AS35,1)/100</f>
        <v>0.25</v>
      </c>
      <c r="AT39" s="187">
        <f>VLOOKUP(AT30,'2025SR2BX3'!$E:$Q,AT35,1)/100</f>
        <v>0.25</v>
      </c>
      <c r="AU39" s="187">
        <f>VLOOKUP(AU30,'2025SR2BX3'!$E:$Q,AU35,1)/100</f>
        <v>0.25</v>
      </c>
      <c r="AV39" s="187">
        <f>VLOOKUP(AV30,'2025SR2BX3'!$E:$Q,AV35,1)/100</f>
        <v>0.25</v>
      </c>
      <c r="AW39" s="187">
        <f>VLOOKUP(AW30,'2025SR2BX3'!$E:$Q,AW35,1)/100</f>
        <v>0.25</v>
      </c>
      <c r="AX39" s="187">
        <f>VLOOKUP(AX30,'2025SR2BX3'!$E:$Q,AX35,1)/100</f>
        <v>0.25</v>
      </c>
      <c r="AY39" s="187">
        <f>VLOOKUP(AY30,'2025SR2BX3'!$E:$Q,AY35,1)/100</f>
        <v>0.25</v>
      </c>
      <c r="AZ39" s="187">
        <f>VLOOKUP(AZ30,'2025SR2BX3'!$E:$Q,AZ35,1)/100</f>
        <v>0.25</v>
      </c>
      <c r="BA39" s="187">
        <f>VLOOKUP(BA30,'2025SR2BX3'!$E:$Q,BA35,1)/100</f>
        <v>0.25</v>
      </c>
      <c r="BB39" s="187">
        <f>VLOOKUP(BB30,'2025SR2BX3'!$E:$Q,BB35,1)/100</f>
        <v>0.25</v>
      </c>
      <c r="BC39" s="187">
        <f>VLOOKUP(BC30,'2025SR2BX3'!$E:$Q,BC35,1)/100</f>
        <v>0.25</v>
      </c>
      <c r="BD39" s="187">
        <f>VLOOKUP(BD30,'2025SR2BX3'!$E:$Q,BD35,1)/100</f>
        <v>0.25</v>
      </c>
      <c r="BE39" s="187">
        <f>VLOOKUP(BE30,'2025SR2BX3'!$E:$Q,BE35,1)/100</f>
        <v>0.25</v>
      </c>
      <c r="BF39" s="187">
        <f>VLOOKUP(BF30,'2025SR2BX3'!$E:$Q,BF35,1)/100</f>
        <v>0.25</v>
      </c>
      <c r="BG39" s="187">
        <f>VLOOKUP(BG30,'2025SR2BX3'!$E:$Q,BG35,1)/100</f>
        <v>0.25</v>
      </c>
      <c r="BH39" s="187">
        <f>VLOOKUP(BH30,'2025SR2BX3'!$E:$Q,BH35,1)/100</f>
        <v>0.25</v>
      </c>
      <c r="BI39" s="187">
        <f>VLOOKUP(BI30,'2025SR2BX3'!$E:$Q,BI35,1)/100</f>
        <v>0.25</v>
      </c>
      <c r="BJ39" s="187">
        <f>VLOOKUP(BJ30,'2025SR2BX3'!$E:$Q,BJ35,1)/100</f>
        <v>0.25</v>
      </c>
      <c r="BK39" s="187">
        <f>VLOOKUP(BK30,'2025SR2BX3'!$E:$Q,BK35,1)/100</f>
        <v>0.25</v>
      </c>
      <c r="BL39" s="187">
        <f>VLOOKUP(BL30,'2025SR2BX3'!$E:$Q,BL35,1)/100</f>
        <v>0.25</v>
      </c>
      <c r="BM39" s="187">
        <f>VLOOKUP(BM30,'2025SR2BX3'!$E:$Q,BM35,1)/100</f>
        <v>0.25</v>
      </c>
      <c r="BN39" s="187">
        <f>VLOOKUP(BN30,'2025SR2BX3'!$E:$Q,BN35,1)/100</f>
        <v>0.25</v>
      </c>
      <c r="BO39" s="187">
        <f>VLOOKUP(BO30,'2025SR2BX3'!$E:$Q,BO35,1)/100</f>
        <v>0.25</v>
      </c>
      <c r="BP39" s="187">
        <f>VLOOKUP(BP30,'2025SR2BX3'!$E:$Q,BP35,1)/100</f>
        <v>0.25</v>
      </c>
      <c r="BQ39" s="187">
        <f>VLOOKUP(BQ30,'2025SR2BX3'!$E:$Q,BQ35,1)/100</f>
        <v>0.25</v>
      </c>
      <c r="BR39" s="187">
        <f>VLOOKUP(BR30,'2025SR2BX3'!$E:$Q,BR35,1)/100</f>
        <v>0.25</v>
      </c>
      <c r="BS39" s="187">
        <f>VLOOKUP(BS30,'2025SR2BX3'!$E:$Q,BS35,1)/100</f>
        <v>0.25</v>
      </c>
      <c r="BT39" s="187">
        <f>VLOOKUP(BT30,'2025SR2BX3'!$E:$Q,BT35,1)/100</f>
        <v>0.25</v>
      </c>
      <c r="BU39" s="187">
        <f>VLOOKUP(BU30,'2025SR2BX3'!$E:$Q,BU35,1)/100</f>
        <v>0.25</v>
      </c>
      <c r="BV39" s="187">
        <f>VLOOKUP(BV30,'2025SR2BX3'!$E:$Q,BV35,1)/100</f>
        <v>0.25</v>
      </c>
      <c r="BW39" s="187">
        <f>VLOOKUP(BW30,'2025SR2BX3'!$E:$Q,BW35,1)/100</f>
        <v>0.25</v>
      </c>
      <c r="BX39" s="187">
        <f>VLOOKUP(BX30,'2025SR2BX3'!$E:$Q,BX35,1)/100</f>
        <v>0.25</v>
      </c>
      <c r="BY39" s="187">
        <f>VLOOKUP(BY30,'2025SR2BX3'!$E:$Q,BY35,1)/100</f>
        <v>0.25</v>
      </c>
      <c r="BZ39" s="187">
        <f>VLOOKUP(BZ30,'2025SR2BX3'!$E:$Q,BZ35,1)/100</f>
        <v>0.25</v>
      </c>
      <c r="CA39" s="187">
        <f>VLOOKUP(CA30,'2025SR2BX3'!$E:$Q,CA35,1)/100</f>
        <v>0.25</v>
      </c>
      <c r="CB39" s="187">
        <f>VLOOKUP(CB30,'2025SR2BX3'!$E:$Q,CB35,1)/100</f>
        <v>0.25</v>
      </c>
      <c r="CC39" s="187">
        <f>VLOOKUP(CC30,'2025SR2BX3'!$E:$Q,CC35,1)/100</f>
        <v>0.25</v>
      </c>
      <c r="CD39" s="187">
        <f>VLOOKUP(CD30,'2025SR2BX3'!$E:$Q,CD35,1)/100</f>
        <v>0.25</v>
      </c>
      <c r="CE39" s="187">
        <f>VLOOKUP(CE30,'2025SR2BX3'!$E:$Q,CE35,1)/100</f>
        <v>0.25</v>
      </c>
      <c r="CF39" s="187">
        <f>VLOOKUP(CF30,'2025SR2BX3'!$E:$Q,CF35,1)/100</f>
        <v>0.25</v>
      </c>
      <c r="CG39" s="187">
        <f>VLOOKUP(CG30,'2025SR2BX3'!$E:$Q,CG35,1)/100</f>
        <v>0.25</v>
      </c>
      <c r="CH39" s="187">
        <f>VLOOKUP(CH30,'2025SR2BX3'!$E:$Q,CH35,1)/100</f>
        <v>0.25</v>
      </c>
      <c r="CI39" s="187">
        <f>VLOOKUP(CI30,'2025SR2BX3'!$E:$Q,CI35,1)/100</f>
        <v>0.25</v>
      </c>
      <c r="CJ39" s="187">
        <f>VLOOKUP(CJ30,'2025SR2BX3'!$E:$Q,CJ35,1)/100</f>
        <v>0.25</v>
      </c>
      <c r="CK39" s="187">
        <f>VLOOKUP(CK30,'2025SR2BX3'!$E:$Q,CK35,1)/100</f>
        <v>0.25</v>
      </c>
      <c r="CL39" s="187">
        <f>VLOOKUP(CL30,'2025SR2BX3'!$E:$Q,CL35,1)/100</f>
        <v>0.25</v>
      </c>
      <c r="CM39" s="187">
        <f>VLOOKUP(CM30,'2025SR2BX3'!$E:$Q,CM35,1)/100</f>
        <v>0.25</v>
      </c>
      <c r="CN39" s="187">
        <f>VLOOKUP(CN30,'2025SR2BX3'!$E:$Q,CN35,1)/100</f>
        <v>0.25</v>
      </c>
      <c r="CO39" s="187">
        <f>VLOOKUP(CO30,'2025SR2BX3'!$E:$Q,CO35,1)/100</f>
        <v>0.25</v>
      </c>
      <c r="CP39" s="187">
        <f>VLOOKUP(CP30,'2025SR2BX3'!$E:$Q,CP35,1)/100</f>
        <v>0.25</v>
      </c>
      <c r="CQ39" s="187">
        <f>VLOOKUP(CQ30,'2025SR2BX3'!$E:$Q,CQ35,1)/100</f>
        <v>0.25</v>
      </c>
      <c r="CR39" s="187">
        <f>VLOOKUP(CR30,'2025SR2BX3'!$E:$Q,CR35,1)/100</f>
        <v>0.25</v>
      </c>
      <c r="CS39" s="187">
        <f>VLOOKUP(CS30,'2025SR2BX3'!$E:$Q,CS35,1)/100</f>
        <v>0.25</v>
      </c>
      <c r="CT39" s="187">
        <f>VLOOKUP(CT30,'2025SR2BX3'!$E:$Q,CT35,1)/100</f>
        <v>0.25</v>
      </c>
      <c r="CU39" s="187">
        <f>VLOOKUP(CU30,'2025SR2BX3'!$E:$Q,CU35,1)/100</f>
        <v>0.25</v>
      </c>
      <c r="CV39" s="187">
        <f>VLOOKUP(CV30,'2025SR2BX3'!$E:$Q,CV35,1)/100</f>
        <v>0.25</v>
      </c>
      <c r="CW39" s="187">
        <f>VLOOKUP(CW30,'2025SR2BX3'!$E:$Q,CW35,1)/100</f>
        <v>0.25</v>
      </c>
      <c r="CX39" s="187">
        <f>VLOOKUP(CX30,'2025SR2BX3'!$E:$Q,CX35,1)/100</f>
        <v>0.25</v>
      </c>
      <c r="CY39" s="187">
        <f>VLOOKUP(CY30,'2025SR2BX3'!$E:$Q,CY35,1)/100</f>
        <v>0.25</v>
      </c>
      <c r="CZ39" s="187">
        <f>VLOOKUP(CZ30,'2025SR2BX3'!$E:$Q,CZ35,1)/100</f>
        <v>0.25</v>
      </c>
      <c r="DA39" s="187">
        <f>VLOOKUP(DA30,'2025SR2BX3'!$E:$Q,DA35,1)/100</f>
        <v>0.25</v>
      </c>
      <c r="DB39" s="187">
        <f>VLOOKUP(DB30,'2025SR2BX3'!$E:$Q,DB35,1)/100</f>
        <v>0.25</v>
      </c>
      <c r="DC39" s="187">
        <f>VLOOKUP(DC30,'2025SR2BX3'!$E:$Q,DC35,1)/100</f>
        <v>0.25</v>
      </c>
      <c r="DD39" s="187">
        <f>VLOOKUP(DD30,'2025SR2BX3'!$E:$Q,DD35,1)/100</f>
        <v>0.25</v>
      </c>
      <c r="DE39" s="187">
        <f>VLOOKUP(DE30,'2025SR2BX3'!$E:$Q,DE35,1)/100</f>
        <v>0.25</v>
      </c>
      <c r="DF39" s="187">
        <f>VLOOKUP(DF30,'2025SR2BX3'!$E:$Q,DF35,1)/100</f>
        <v>0.25</v>
      </c>
      <c r="DG39" s="187">
        <f>VLOOKUP(DG30,'2025SR2BX3'!$E:$Q,DG35,1)/100</f>
        <v>0.25</v>
      </c>
      <c r="DH39" s="187">
        <f>VLOOKUP(DH30,'2025SR2BX3'!$E:$Q,DH35,1)/100</f>
        <v>0.25</v>
      </c>
      <c r="DI39" s="187">
        <f>VLOOKUP(DI30,'2025SR2BX3'!$E:$Q,DI35,1)/100</f>
        <v>0.25</v>
      </c>
      <c r="DJ39" s="187">
        <f>VLOOKUP(DJ30,'2025SR2BX3'!$E:$Q,DJ35,1)/100</f>
        <v>0.25</v>
      </c>
      <c r="DK39" s="187">
        <f>VLOOKUP(DK30,'2025SR2BX3'!$E:$Q,DK35,1)/100</f>
        <v>0.25</v>
      </c>
      <c r="DL39" s="187">
        <f>VLOOKUP(DL30,'2025SR2BX3'!$E:$Q,DL35,1)/100</f>
        <v>0.25</v>
      </c>
      <c r="DM39" s="187">
        <f>VLOOKUP(DM30,'2025SR2BX3'!$E:$Q,DM35,1)/100</f>
        <v>0.25</v>
      </c>
      <c r="DN39" s="187">
        <f>VLOOKUP(DN30,'2025SR2BX3'!$E:$Q,DN35,1)/100</f>
        <v>0.25</v>
      </c>
      <c r="DO39" s="187">
        <f>VLOOKUP(DO30,'2025SR2BX3'!$E:$Q,DO35,1)/100</f>
        <v>0.25</v>
      </c>
      <c r="DP39" s="187">
        <f>VLOOKUP(DP30,'2025SR2BX3'!$E:$Q,DP35,1)/100</f>
        <v>0.25</v>
      </c>
      <c r="DQ39" s="187">
        <f>VLOOKUP(DQ30,'2025SR2BX3'!$E:$Q,DQ35,1)/100</f>
        <v>0.25</v>
      </c>
      <c r="DR39" s="187">
        <f>VLOOKUP(DR30,'2025SR2BX3'!$E:$Q,DR35,1)/100</f>
        <v>0.25</v>
      </c>
      <c r="DS39" s="187">
        <f>VLOOKUP(DS30,'2025SR2BX3'!$E:$Q,DS35,1)/100</f>
        <v>0.25</v>
      </c>
      <c r="DT39" s="187">
        <f>VLOOKUP(DT30,'2025SR2BX3'!$E:$Q,DT35,1)/100</f>
        <v>0.25</v>
      </c>
      <c r="DU39" s="187">
        <f>VLOOKUP(DU30,'2025SR2BX3'!$E:$Q,DU35,1)/100</f>
        <v>0.25</v>
      </c>
      <c r="DV39" s="187">
        <f>VLOOKUP(DV30,'2025SR2BX3'!$E:$Q,DV35,1)/100</f>
        <v>0.25</v>
      </c>
      <c r="DW39" s="187">
        <f>VLOOKUP(DW30,'2025SR2BX3'!$E:$Q,DW35,1)/100</f>
        <v>0.25</v>
      </c>
      <c r="DX39" s="187">
        <f>VLOOKUP(DX30,'2025SR2BX3'!$E:$Q,DX35,1)/100</f>
        <v>0.25</v>
      </c>
      <c r="DY39" s="187">
        <f>VLOOKUP(DY30,'2025SR2BX3'!$E:$Q,DY35,1)/100</f>
        <v>0.25</v>
      </c>
      <c r="DZ39" s="187">
        <f>VLOOKUP(DZ30,'2025SR2BX3'!$E:$Q,DZ35,1)/100</f>
        <v>0.25</v>
      </c>
      <c r="EA39" s="187">
        <f>VLOOKUP(EA30,'2025SR2BX3'!$E:$Q,EA35,1)/100</f>
        <v>0.25</v>
      </c>
      <c r="EB39" s="187">
        <f>VLOOKUP(EB30,'2025SR2BX3'!$E:$Q,EB35,1)/100</f>
        <v>0.25</v>
      </c>
      <c r="EC39" s="187">
        <f>VLOOKUP(EC30,'2025SR2BX3'!$E:$Q,EC35,1)/100</f>
        <v>0.25</v>
      </c>
      <c r="ED39" s="187">
        <f>VLOOKUP(ED30,'2025SR2BX3'!$E:$Q,ED35,1)/100</f>
        <v>0.25</v>
      </c>
      <c r="EE39" s="187">
        <f>VLOOKUP(EE30,'2025SR2BX3'!$E:$Q,EE35,1)/100</f>
        <v>0.25</v>
      </c>
      <c r="EF39" s="187">
        <f>VLOOKUP(EF30,'2025SR2BX3'!$E:$Q,EF35,1)/100</f>
        <v>0.25</v>
      </c>
      <c r="EG39" s="187">
        <f>VLOOKUP(EG30,'2025SR2BX3'!$E:$Q,EG35,1)/100</f>
        <v>0.25</v>
      </c>
      <c r="EH39" s="187">
        <f>VLOOKUP(EH30,'2025SR2BX3'!$E:$Q,EH35,1)/100</f>
        <v>0.25</v>
      </c>
      <c r="EI39" s="187">
        <f>VLOOKUP(EI30,'2025SR2BX3'!$E:$Q,EI35,1)/100</f>
        <v>0.25</v>
      </c>
      <c r="EJ39" s="187">
        <f>VLOOKUP(EJ30,'2025SR2BX3'!$E:$Q,EJ35,1)/100</f>
        <v>0.25</v>
      </c>
      <c r="EK39" s="187">
        <f>VLOOKUP(EK30,'2025SR2BX3'!$E:$Q,EK35,1)/100</f>
        <v>0.25</v>
      </c>
      <c r="EL39" s="187">
        <f>VLOOKUP(EL30,'2025SR2BX3'!$E:$Q,EL35,1)/100</f>
        <v>0.25</v>
      </c>
      <c r="EM39" s="187">
        <f>VLOOKUP(EM30,'2025SR2BX3'!$E:$Q,EM35,1)/100</f>
        <v>0.25</v>
      </c>
      <c r="EN39" s="187">
        <f>VLOOKUP(EN30,'2025SR2BX3'!$E:$Q,EN35,1)/100</f>
        <v>0.25</v>
      </c>
      <c r="EO39" s="187">
        <f>VLOOKUP(EO30,'2025SR2BX3'!$E:$Q,EO35,1)/100</f>
        <v>0.25</v>
      </c>
      <c r="EP39" s="187">
        <f>VLOOKUP(EP30,'2025SR2BX3'!$E:$Q,EP35,1)/100</f>
        <v>0.25</v>
      </c>
      <c r="EQ39" s="187">
        <f>VLOOKUP(EQ30,'2025SR2BX3'!$E:$Q,EQ35,1)/100</f>
        <v>0.25</v>
      </c>
      <c r="ER39" s="187">
        <f>VLOOKUP(ER30,'2025SR2BX3'!$E:$Q,ER35,1)/100</f>
        <v>0.25</v>
      </c>
      <c r="ES39" s="187">
        <f>VLOOKUP(ES30,'2025SR2BX3'!$E:$Q,ES35,1)/100</f>
        <v>0.25</v>
      </c>
      <c r="ET39" s="187">
        <f>VLOOKUP(ET30,'2025SR2BX3'!$E:$Q,ET35,1)/100</f>
        <v>0.25</v>
      </c>
      <c r="EU39" s="187">
        <f>VLOOKUP(EU30,'2025SR2BX3'!$E:$Q,EU35,1)/100</f>
        <v>0.25</v>
      </c>
      <c r="EV39" s="187">
        <f>VLOOKUP(EV30,'2025SR2BX3'!$E:$Q,EV35,1)/100</f>
        <v>0.25</v>
      </c>
      <c r="EW39" s="187">
        <f>VLOOKUP(EW30,'2025SR2BX3'!$E:$Q,EW35,1)/100</f>
        <v>0.25</v>
      </c>
      <c r="EX39" s="187">
        <f>VLOOKUP(EX30,'2025SR2BX3'!$E:$Q,EX35,1)/100</f>
        <v>0.25</v>
      </c>
      <c r="EY39" s="187">
        <f>VLOOKUP(EY30,'2025SR2BX3'!$E:$Q,EY35,1)/100</f>
        <v>0.25</v>
      </c>
      <c r="EZ39" s="187">
        <f>VLOOKUP(EZ30,'2025SR2BX3'!$E:$Q,EZ35,1)/100</f>
        <v>0.25</v>
      </c>
      <c r="FA39" s="187">
        <f>VLOOKUP(FA30,'2025SR2BX3'!$E:$Q,FA35,1)/100</f>
        <v>0.25</v>
      </c>
      <c r="FB39" s="187">
        <f>VLOOKUP(FB30,'2025SR2BX3'!$E:$Q,FB35,1)/100</f>
        <v>0.25</v>
      </c>
      <c r="FC39" s="187">
        <f>VLOOKUP(FC30,'2025SR2BX3'!$E:$Q,FC35,1)/100</f>
        <v>0.25</v>
      </c>
      <c r="FD39" s="187">
        <f>VLOOKUP(FD30,'2025SR2BX3'!$E:$Q,FD35,1)/100</f>
        <v>0.25</v>
      </c>
      <c r="FE39" s="187">
        <f>VLOOKUP(FE30,'2025SR2BX3'!$E:$Q,FE35,1)/100</f>
        <v>0.25</v>
      </c>
      <c r="FF39" s="187">
        <f>VLOOKUP(FF30,'2025SR2BX3'!$E:$Q,FF35,1)/100</f>
        <v>0.25</v>
      </c>
      <c r="FG39" s="187">
        <f>VLOOKUP(FG30,'2025SR2BX3'!$E:$Q,FG35,1)/100</f>
        <v>0.25</v>
      </c>
      <c r="FH39" s="187">
        <f>VLOOKUP(FH30,'2025SR2BX3'!$E:$Q,FH35,1)/100</f>
        <v>0.25</v>
      </c>
      <c r="FI39" s="187">
        <f>VLOOKUP(FI30,'2025SR2BX3'!$E:$Q,FI35,1)/100</f>
        <v>0.25</v>
      </c>
      <c r="FJ39" s="187">
        <f>VLOOKUP(FJ30,'2025SR2BX3'!$E:$Q,FJ35,1)/100</f>
        <v>0.25</v>
      </c>
      <c r="FK39" s="187">
        <f>VLOOKUP(FK30,'2025SR2BX3'!$E:$Q,FK35,1)/100</f>
        <v>0.25</v>
      </c>
      <c r="FL39" s="187">
        <f>VLOOKUP(FL30,'2025SR2BX3'!$E:$Q,FL35,1)/100</f>
        <v>0.25</v>
      </c>
      <c r="FM39" s="187">
        <f>VLOOKUP(FM30,'2025SR2BX3'!$E:$Q,FM35,1)/100</f>
        <v>0.25</v>
      </c>
      <c r="FN39" s="187">
        <f>VLOOKUP(FN30,'2025SR2BX3'!$E:$Q,FN35,1)/100</f>
        <v>0.25</v>
      </c>
      <c r="FO39" s="187">
        <f>VLOOKUP(FO30,'2025SR2BX3'!$E:$Q,FO35,1)/100</f>
        <v>0.25</v>
      </c>
      <c r="FP39" s="187">
        <f>VLOOKUP(FP30,'2025SR2BX3'!$E:$Q,FP35,1)/100</f>
        <v>0.25</v>
      </c>
      <c r="FQ39" s="187">
        <f>VLOOKUP(FQ30,'2025SR2BX3'!$E:$Q,FQ35,1)/100</f>
        <v>0.25</v>
      </c>
      <c r="FR39" s="187">
        <f>VLOOKUP(FR30,'2025SR2BX3'!$E:$Q,FR35,1)/100</f>
        <v>0.25</v>
      </c>
      <c r="FS39" s="187">
        <f>VLOOKUP(FS30,'2025SR2BX3'!$E:$Q,FS35,1)/100</f>
        <v>0.25</v>
      </c>
      <c r="FT39" s="187">
        <f>VLOOKUP(FT30,'2025SR2BX3'!$E:$Q,FT35,1)/100</f>
        <v>0.25</v>
      </c>
      <c r="FU39" s="187">
        <f>VLOOKUP(FU30,'2025SR2BX3'!$E:$Q,FU35,1)/100</f>
        <v>0.25</v>
      </c>
      <c r="FV39" s="187">
        <f>VLOOKUP(FV30,'2025SR2BX3'!$E:$Q,FV35,1)/100</f>
        <v>0.25</v>
      </c>
      <c r="FW39" s="187">
        <f>VLOOKUP(FW30,'2025SR2BX3'!$E:$Q,FW35,1)/100</f>
        <v>0.25</v>
      </c>
      <c r="FX39" s="187">
        <f>VLOOKUP(FX30,'2025SR2BX3'!$E:$Q,FX35,1)/100</f>
        <v>0.25</v>
      </c>
      <c r="FY39" s="187">
        <f>VLOOKUP(FY30,'2025SR2BX3'!$E:$Q,FY35,1)/100</f>
        <v>0.25</v>
      </c>
      <c r="FZ39" s="187">
        <f>VLOOKUP(FZ30,'2025SR2BX3'!$E:$Q,FZ35,1)/100</f>
        <v>0.25</v>
      </c>
      <c r="GA39" s="187">
        <f>VLOOKUP(GA30,'2025SR2BX3'!$E:$Q,GA35,1)/100</f>
        <v>0.25</v>
      </c>
      <c r="GB39" s="187">
        <f>VLOOKUP(GB30,'2025SR2BX3'!$E:$Q,GB35,1)/100</f>
        <v>0.25</v>
      </c>
      <c r="GC39" s="187">
        <f>VLOOKUP(GC30,'2025SR2BX3'!$E:$Q,GC35,1)/100</f>
        <v>0.25</v>
      </c>
      <c r="GD39" s="187">
        <f>VLOOKUP(GD30,'2025SR2BX3'!$E:$Q,GD35,1)/100</f>
        <v>0.25</v>
      </c>
      <c r="GE39" s="187">
        <f>VLOOKUP(GE30,'2025SR2BX3'!$E:$Q,GE35,1)/100</f>
        <v>0.25</v>
      </c>
      <c r="GF39" s="187">
        <f>VLOOKUP(GF30,'2025SR2BX3'!$E:$Q,GF35,1)/100</f>
        <v>0.25</v>
      </c>
      <c r="GG39" s="187">
        <f>VLOOKUP(GG30,'2025SR2BX3'!$E:$Q,GG35,1)/100</f>
        <v>0.25</v>
      </c>
      <c r="GH39" s="187">
        <f>VLOOKUP(GH30,'2025SR2BX3'!$E:$Q,GH35,1)/100</f>
        <v>0.25</v>
      </c>
      <c r="GI39" s="187">
        <f>VLOOKUP(GI30,'2025SR2BX3'!$E:$Q,GI35,1)/100</f>
        <v>0.25</v>
      </c>
      <c r="GJ39" s="187">
        <f>VLOOKUP(GJ30,'2025SR2BX3'!$E:$Q,GJ35,1)/100</f>
        <v>0.25</v>
      </c>
      <c r="GK39" s="187">
        <f>VLOOKUP(GK30,'2025SR2BX3'!$E:$Q,GK35,1)/100</f>
        <v>0.25</v>
      </c>
      <c r="GL39" s="187">
        <f>VLOOKUP(GL30,'2025SR2BX3'!$E:$Q,GL35,1)/100</f>
        <v>0.25</v>
      </c>
      <c r="GM39" s="187">
        <f>VLOOKUP(GM30,'2025SR2BX3'!$E:$Q,GM35,1)/100</f>
        <v>0.25</v>
      </c>
      <c r="GN39" s="187">
        <f>VLOOKUP(GN30,'2025SR2BX3'!$E:$Q,GN35,1)/100</f>
        <v>0.25</v>
      </c>
      <c r="GO39" s="187">
        <f>VLOOKUP(GO30,'2025SR2BX3'!$E:$Q,GO35,1)/100</f>
        <v>0.25</v>
      </c>
      <c r="GP39" s="187">
        <f>VLOOKUP(GP30,'2025SR2BX3'!$E:$Q,GP35,1)/100</f>
        <v>0.25</v>
      </c>
      <c r="GQ39" s="187">
        <f>VLOOKUP(GQ30,'2025SR2BX3'!$E:$Q,GQ35,1)/100</f>
        <v>0.25</v>
      </c>
      <c r="GR39" s="187">
        <f>VLOOKUP(GR30,'2025SR2BX3'!$E:$Q,GR35,1)/100</f>
        <v>0.25</v>
      </c>
      <c r="GS39" s="187">
        <f>VLOOKUP(GS30,'2025SR2BX3'!$E:$Q,GS35,1)/100</f>
        <v>0.25</v>
      </c>
      <c r="GT39" s="187">
        <f>VLOOKUP(GT30,'2025SR2BX3'!$E:$Q,GT35,1)/100</f>
        <v>0.25</v>
      </c>
      <c r="GU39" s="187">
        <f>VLOOKUP(GU30,'2025SR2BX3'!$E:$Q,GU35,1)/100</f>
        <v>0.25</v>
      </c>
      <c r="GV39" s="187">
        <f>VLOOKUP(GV30,'2025SR2BX3'!$E:$Q,GV35,1)/100</f>
        <v>0.25</v>
      </c>
      <c r="GW39" s="187">
        <f>VLOOKUP(GW30,'2025SR2BX3'!$E:$Q,GW35,1)/100</f>
        <v>0.25</v>
      </c>
      <c r="GX39" s="187">
        <f>VLOOKUP(GX30,'2025SR2BX3'!$E:$Q,GX35,1)/100</f>
        <v>0.25</v>
      </c>
      <c r="GY39" s="187">
        <f>VLOOKUP(GY30,'2025SR2BX3'!$E:$Q,GY35,1)/100</f>
        <v>0.25</v>
      </c>
      <c r="GZ39" s="187">
        <f>VLOOKUP(GZ30,'2025SR2BX3'!$E:$Q,GZ35,1)/100</f>
        <v>0.25</v>
      </c>
      <c r="HA39" s="187">
        <f>VLOOKUP(HA30,'2025SR2BX3'!$E:$Q,HA35,1)/100</f>
        <v>0.25</v>
      </c>
      <c r="HB39" s="187">
        <f>VLOOKUP(HB30,'2025SR2BX3'!$E:$Q,HB35,1)/100</f>
        <v>0.25</v>
      </c>
      <c r="HC39" s="187">
        <f>VLOOKUP(HC30,'2025SR2BX3'!$E:$Q,HC35,1)/100</f>
        <v>0.25</v>
      </c>
      <c r="HD39" s="187">
        <f>VLOOKUP(HD30,'2025SR2BX3'!$E:$Q,HD35,1)/100</f>
        <v>0.25</v>
      </c>
      <c r="HE39" s="187">
        <f>VLOOKUP(HE30,'2025SR2BX3'!$E:$Q,HE35,1)/100</f>
        <v>0.25</v>
      </c>
      <c r="HF39" s="187">
        <f>VLOOKUP(HF30,'2025SR2BX3'!$E:$Q,HF35,1)/100</f>
        <v>0.25</v>
      </c>
      <c r="HG39" s="187">
        <f>VLOOKUP(HG30,'2025SR2BX3'!$E:$Q,HG35,1)/100</f>
        <v>0.25</v>
      </c>
      <c r="HH39" s="187">
        <f>VLOOKUP(HH30,'2025SR2BX3'!$E:$Q,HH35,1)/100</f>
        <v>0.25</v>
      </c>
      <c r="HI39" s="187">
        <f>VLOOKUP(HI30,'2025SR2BX3'!$E:$Q,HI35,1)/100</f>
        <v>0.25</v>
      </c>
      <c r="HJ39" s="187">
        <f>VLOOKUP(HJ30,'2025SR2BX3'!$E:$Q,HJ35,1)/100</f>
        <v>0.25</v>
      </c>
      <c r="HK39" s="187">
        <f>VLOOKUP(HK30,'2025SR2BX3'!$E:$Q,HK35,1)/100</f>
        <v>0.25</v>
      </c>
      <c r="HL39" s="187">
        <f>VLOOKUP(HL30,'2025SR2BX3'!$E:$Q,HL35,1)/100</f>
        <v>0.25</v>
      </c>
      <c r="HM39" s="187">
        <f>VLOOKUP(HM30,'2025SR2BX3'!$E:$Q,HM35,1)/100</f>
        <v>0.25</v>
      </c>
      <c r="HN39" s="187">
        <f>VLOOKUP(HN30,'2025SR2BX3'!$E:$Q,HN35,1)/100</f>
        <v>0.25</v>
      </c>
      <c r="HO39" s="187">
        <f>VLOOKUP(HO30,'2025SR2BX3'!$E:$Q,HO35,1)/100</f>
        <v>0.25</v>
      </c>
      <c r="HP39" s="187">
        <f>VLOOKUP(HP30,'2025SR2BX3'!$E:$Q,HP35,1)/100</f>
        <v>0.25</v>
      </c>
      <c r="HQ39" s="187">
        <f>VLOOKUP(HQ30,'2025SR2BX3'!$E:$Q,HQ35,1)/100</f>
        <v>0.25</v>
      </c>
      <c r="HR39" s="187">
        <f>VLOOKUP(HR30,'2025SR2BX3'!$E:$Q,HR35,1)/100</f>
        <v>0.25</v>
      </c>
      <c r="HS39" s="187">
        <f>VLOOKUP(HS30,'2025SR2BX3'!$E:$Q,HS35,1)/100</f>
        <v>0.25</v>
      </c>
      <c r="HT39" s="187">
        <f>VLOOKUP(HT30,'2025SR2BX3'!$E:$Q,HT35,1)/100</f>
        <v>0.25</v>
      </c>
      <c r="HU39" s="187">
        <f>VLOOKUP(HU30,'2025SR2BX3'!$E:$Q,HU35,1)/100</f>
        <v>0.25</v>
      </c>
      <c r="HV39" s="187">
        <f>VLOOKUP(HV30,'2025SR2BX3'!$E:$Q,HV35,1)/100</f>
        <v>0.25</v>
      </c>
      <c r="HW39" s="187">
        <f>VLOOKUP(HW30,'2025SR2BX3'!$E:$Q,HW35,1)/100</f>
        <v>0.25</v>
      </c>
      <c r="HX39" s="187">
        <f>VLOOKUP(HX30,'2025SR2BX3'!$E:$Q,HX35,1)/100</f>
        <v>0.25</v>
      </c>
      <c r="HY39" s="187">
        <f>VLOOKUP(HY30,'2025SR2BX3'!$E:$Q,HY35,1)/100</f>
        <v>0.25</v>
      </c>
      <c r="HZ39" s="187">
        <f>VLOOKUP(HZ30,'2025SR2BX3'!$E:$Q,HZ35,1)/100</f>
        <v>0.25</v>
      </c>
      <c r="IA39" s="187">
        <f>VLOOKUP(IA30,'2025SR2BX3'!$E:$Q,IA35,1)/100</f>
        <v>0.25</v>
      </c>
      <c r="IB39" s="187">
        <f>VLOOKUP(IB30,'2025SR2BX3'!$E:$Q,IB35,1)/100</f>
        <v>0.25</v>
      </c>
      <c r="IC39" s="187">
        <f>VLOOKUP(IC30,'2025SR2BX3'!$E:$Q,IC35,1)/100</f>
        <v>0.25</v>
      </c>
      <c r="ID39" s="187">
        <f>VLOOKUP(ID30,'2025SR2BX3'!$E:$Q,ID35,1)/100</f>
        <v>0.25</v>
      </c>
      <c r="IE39" s="187">
        <f>VLOOKUP(IE30,'2025SR2BX3'!$E:$Q,IE35,1)/100</f>
        <v>0.25</v>
      </c>
      <c r="IF39" s="187">
        <f>VLOOKUP(IF30,'2025SR2BX3'!$E:$Q,IF35,1)/100</f>
        <v>0.25</v>
      </c>
      <c r="IG39" s="187">
        <f>VLOOKUP(IG30,'2025SR2BX3'!$E:$Q,IG35,1)/100</f>
        <v>0.25</v>
      </c>
      <c r="IH39" s="187">
        <f>VLOOKUP(IH30,'2025SR2BX3'!$E:$Q,IH35,1)/100</f>
        <v>0.25</v>
      </c>
      <c r="II39" s="187">
        <f>VLOOKUP(II30,'2025SR2BX3'!$E:$Q,II35,1)/100</f>
        <v>0.25</v>
      </c>
      <c r="IJ39" s="187">
        <f>VLOOKUP(IJ30,'2025SR2BX3'!$E:$Q,IJ35,1)/100</f>
        <v>0.25</v>
      </c>
      <c r="IK39" s="187">
        <f>VLOOKUP(IK30,'2025SR2BX3'!$E:$Q,IK35,1)/100</f>
        <v>0.25</v>
      </c>
      <c r="IL39" s="187">
        <f>VLOOKUP(IL30,'2025SR2BX3'!$E:$Q,IL35,1)/100</f>
        <v>0.25</v>
      </c>
      <c r="IM39" s="187">
        <f>VLOOKUP(IM30,'2025SR2BX3'!$E:$Q,IM35,1)/100</f>
        <v>0.25</v>
      </c>
      <c r="IN39" s="187">
        <f>VLOOKUP(IN30,'2025SR2BX3'!$E:$Q,IN35,1)/100</f>
        <v>0.25</v>
      </c>
      <c r="IO39" s="187">
        <f>VLOOKUP(IO30,'2025SR2BX3'!$E:$Q,IO35,1)/100</f>
        <v>0.25</v>
      </c>
      <c r="IP39" s="187">
        <f>VLOOKUP(IP30,'2025SR2BX3'!$E:$Q,IP35,1)/100</f>
        <v>0.25</v>
      </c>
      <c r="IQ39" s="187">
        <f>VLOOKUP(IQ30,'2025SR2BX3'!$E:$Q,IQ35,1)/100</f>
        <v>0.25</v>
      </c>
      <c r="IR39" s="187">
        <f>VLOOKUP(IR30,'2025SR2BX3'!$E:$Q,IR35,1)/100</f>
        <v>0.25</v>
      </c>
      <c r="IS39" s="187">
        <f>VLOOKUP(IS30,'2025SR2BX3'!$E:$Q,IS35,1)/100</f>
        <v>0.25</v>
      </c>
      <c r="IT39" s="187">
        <f>VLOOKUP(IT30,'2025SR2BX3'!$E:$Q,IT35,1)/100</f>
        <v>0.25</v>
      </c>
      <c r="IU39" s="187">
        <f>VLOOKUP(IU30,'2025SR2BX3'!$E:$Q,IU35,1)/100</f>
        <v>0.25</v>
      </c>
      <c r="IV39" s="187">
        <f>VLOOKUP(IV30,'2025SR2BX3'!$E:$Q,IV35,1)/100</f>
        <v>0.25</v>
      </c>
      <c r="IW39" s="187">
        <f>VLOOKUP(IW30,'2025SR2BX3'!$E:$Q,IW35,1)/100</f>
        <v>0.25</v>
      </c>
      <c r="IX39" s="187">
        <f>VLOOKUP(IX30,'2025SR2BX3'!$E:$Q,IX35,1)/100</f>
        <v>0.25</v>
      </c>
      <c r="IY39" s="187">
        <f>VLOOKUP(IY30,'2025SR2BX3'!$E:$Q,IY35,1)/100</f>
        <v>0.25</v>
      </c>
      <c r="IZ39" s="187">
        <f>VLOOKUP(IZ30,'2025SR2BX3'!$E:$Q,IZ35,1)/100</f>
        <v>0.25</v>
      </c>
      <c r="JA39" s="187">
        <f>VLOOKUP(JA30,'2025SR2BX3'!$E:$Q,JA35,1)/100</f>
        <v>0.25</v>
      </c>
      <c r="JB39" s="187">
        <f>VLOOKUP(JB30,'2025SR2BX3'!$E:$Q,JB35,1)/100</f>
        <v>0.25</v>
      </c>
      <c r="JC39" s="187">
        <f>VLOOKUP(JC30,'2025SR2BX3'!$E:$Q,JC35,1)/100</f>
        <v>0.25</v>
      </c>
      <c r="JD39" s="187">
        <f>VLOOKUP(JD30,'2025SR2BX3'!$E:$Q,JD35,1)/100</f>
        <v>0.25</v>
      </c>
      <c r="JE39" s="187">
        <f>VLOOKUP(JE30,'2025SR2BX3'!$E:$Q,JE35,1)/100</f>
        <v>0.25</v>
      </c>
      <c r="JF39" s="187">
        <f>VLOOKUP(JF30,'2025SR2BX3'!$E:$Q,JF35,1)/100</f>
        <v>0.25</v>
      </c>
      <c r="JG39" s="187">
        <f>VLOOKUP(JG30,'2025SR2BX3'!$E:$Q,JG35,1)/100</f>
        <v>0.25</v>
      </c>
      <c r="JH39" s="187">
        <f>VLOOKUP(JH30,'2025SR2BX3'!$E:$Q,JH35,1)/100</f>
        <v>0.25</v>
      </c>
      <c r="JI39" s="187">
        <f>VLOOKUP(JI30,'2025SR2BX3'!$E:$Q,JI35,1)/100</f>
        <v>0.25</v>
      </c>
      <c r="JJ39" s="187">
        <f>VLOOKUP(JJ30,'2025SR2BX3'!$E:$Q,JJ35,1)/100</f>
        <v>0.25</v>
      </c>
      <c r="JK39" s="187">
        <f>VLOOKUP(JK30,'2025SR2BX3'!$E:$Q,JK35,1)/100</f>
        <v>0.25</v>
      </c>
      <c r="JL39" s="187">
        <f>VLOOKUP(JL30,'2025SR2BX3'!$E:$Q,JL35,1)/100</f>
        <v>0.25</v>
      </c>
      <c r="JM39" s="187">
        <f>VLOOKUP(JM30,'2025SR2BX3'!$E:$Q,JM35,1)/100</f>
        <v>0.25</v>
      </c>
      <c r="JN39" s="187">
        <f>VLOOKUP(JN30,'2025SR2BX3'!$E:$Q,JN35,1)/100</f>
        <v>0.25</v>
      </c>
      <c r="JO39" s="187">
        <f>VLOOKUP(JO30,'2025SR2BX3'!$E:$Q,JO35,1)/100</f>
        <v>0.25</v>
      </c>
      <c r="JP39" s="187">
        <f>VLOOKUP(JP30,'2025SR2BX3'!$E:$Q,JP35,1)/100</f>
        <v>0.25</v>
      </c>
      <c r="JQ39" s="187">
        <f>VLOOKUP(JQ30,'2025SR2BX3'!$E:$Q,JQ35,1)/100</f>
        <v>0.25</v>
      </c>
      <c r="JR39" s="187">
        <f>VLOOKUP(JR30,'2025SR2BX3'!$E:$Q,JR35,1)/100</f>
        <v>0.25</v>
      </c>
      <c r="JS39" s="187">
        <f>VLOOKUP(JS30,'2025SR2BX3'!$E:$Q,JS35,1)/100</f>
        <v>0.25</v>
      </c>
      <c r="JT39" s="187">
        <f>VLOOKUP(JT30,'2025SR2BX3'!$E:$Q,JT35,1)/100</f>
        <v>0.25</v>
      </c>
      <c r="JU39" s="187">
        <f>VLOOKUP(JU30,'2025SR2BX3'!$E:$Q,JU35,1)/100</f>
        <v>0.25</v>
      </c>
      <c r="JV39" s="187">
        <f>VLOOKUP(JV30,'2025SR2BX3'!$E:$Q,JV35,1)/100</f>
        <v>0.25</v>
      </c>
      <c r="JW39" s="187">
        <f>VLOOKUP(JW30,'2025SR2BX3'!$E:$Q,JW35,1)/100</f>
        <v>0.25</v>
      </c>
      <c r="JX39" s="187">
        <f>VLOOKUP(JX30,'2025SR2BX3'!$E:$Q,JX35,1)/100</f>
        <v>0.25</v>
      </c>
      <c r="JY39" s="187">
        <f>VLOOKUP(JY30,'2025SR2BX3'!$E:$Q,JY35,1)/100</f>
        <v>0.25</v>
      </c>
      <c r="JZ39" s="187">
        <f>VLOOKUP(JZ30,'2025SR2BX3'!$E:$Q,JZ35,1)/100</f>
        <v>0.25</v>
      </c>
      <c r="KA39" s="187">
        <f>VLOOKUP(KA30,'2025SR2BX3'!$E:$Q,KA35,1)/100</f>
        <v>0.25</v>
      </c>
      <c r="KB39" s="187">
        <f>VLOOKUP(KB30,'2025SR2BX3'!$E:$Q,KB35,1)/100</f>
        <v>0.25</v>
      </c>
      <c r="KC39" s="187">
        <f>VLOOKUP(KC30,'2025SR2BX3'!$E:$Q,KC35,1)/100</f>
        <v>0.25</v>
      </c>
      <c r="KD39" s="187">
        <f>VLOOKUP(KD30,'2025SR2BX3'!$E:$Q,KD35,1)/100</f>
        <v>0.25</v>
      </c>
      <c r="KE39" s="187">
        <f>VLOOKUP(KE30,'2025SR2BX3'!$E:$Q,KE35,1)/100</f>
        <v>0.25</v>
      </c>
      <c r="KF39" s="187">
        <f>VLOOKUP(KF30,'2025SR2BX3'!$E:$Q,KF35,1)/100</f>
        <v>0.25</v>
      </c>
      <c r="KG39" s="187">
        <f>VLOOKUP(KG30,'2025SR2BX3'!$E:$Q,KG35,1)/100</f>
        <v>0.25</v>
      </c>
      <c r="KH39" s="187">
        <f>VLOOKUP(KH30,'2025SR2BX3'!$E:$Q,KH35,1)/100</f>
        <v>0.25</v>
      </c>
      <c r="KI39" s="187">
        <f>VLOOKUP(KI30,'2025SR2BX3'!$E:$Q,KI35,1)/100</f>
        <v>0.25</v>
      </c>
      <c r="KJ39" s="187">
        <f>VLOOKUP(KJ30,'2025SR2BX3'!$E:$Q,KJ35,1)/100</f>
        <v>0.25</v>
      </c>
      <c r="KK39" s="187">
        <f>VLOOKUP(KK30,'2025SR2BX3'!$E:$Q,KK35,1)/100</f>
        <v>0.25</v>
      </c>
      <c r="KL39" s="187">
        <f>VLOOKUP(KL30,'2025SR2BX3'!$E:$Q,KL35,1)/100</f>
        <v>0.25</v>
      </c>
      <c r="KM39" s="187">
        <f>VLOOKUP(KM30,'2025SR2BX3'!$E:$Q,KM35,1)/100</f>
        <v>0.25</v>
      </c>
      <c r="KN39" s="187">
        <f>VLOOKUP(KN30,'2025SR2BX3'!$E:$Q,KN35,1)/100</f>
        <v>0.25</v>
      </c>
      <c r="KO39" s="187">
        <f>VLOOKUP(KO30,'2025SR2BX3'!$E:$Q,KO35,1)/100</f>
        <v>0.25</v>
      </c>
      <c r="KP39" s="187">
        <f>VLOOKUP(KP30,'2025SR2BX3'!$E:$Q,KP35,1)/100</f>
        <v>0.25</v>
      </c>
      <c r="KQ39" s="187">
        <f>VLOOKUP(KQ30,'2025SR2BX3'!$E:$Q,KQ35,1)/100</f>
        <v>0.25</v>
      </c>
      <c r="KR39" s="187">
        <f>VLOOKUP(KR30,'2025SR2BX3'!$E:$Q,KR35,1)/100</f>
        <v>0.25</v>
      </c>
      <c r="KS39" s="187">
        <f>VLOOKUP(KS30,'2025SR2BX3'!$E:$Q,KS35,1)/100</f>
        <v>0.25</v>
      </c>
      <c r="KT39" s="187">
        <f>VLOOKUP(KT30,'2025SR2BX3'!$E:$Q,KT35,1)/100</f>
        <v>0.25</v>
      </c>
      <c r="KU39" s="187">
        <f>VLOOKUP(KU30,'2025SR2BX3'!$E:$Q,KU35,1)/100</f>
        <v>0.25</v>
      </c>
      <c r="KV39" s="187">
        <f>VLOOKUP(KV30,'2025SR2BX3'!$E:$Q,KV35,1)/100</f>
        <v>0.25</v>
      </c>
      <c r="KW39" s="187">
        <f>VLOOKUP(KW30,'2025SR2BX3'!$E:$Q,KW35,1)/100</f>
        <v>0.25</v>
      </c>
      <c r="KX39" s="187">
        <f>VLOOKUP(KX30,'2025SR2BX3'!$E:$Q,KX35,1)/100</f>
        <v>0.25</v>
      </c>
      <c r="KY39" s="187">
        <f>VLOOKUP(KY30,'2025SR2BX3'!$E:$Q,KY35,1)/100</f>
        <v>0.25</v>
      </c>
      <c r="KZ39" s="187">
        <f>VLOOKUP(KZ30,'2025SR2BX3'!$E:$Q,KZ35,1)/100</f>
        <v>0.25</v>
      </c>
      <c r="LA39" s="187">
        <f>VLOOKUP(LA30,'2025SR2BX3'!$E:$Q,LA35,1)/100</f>
        <v>0.25</v>
      </c>
      <c r="LB39" s="187">
        <f>VLOOKUP(LB30,'2025SR2BX3'!$E:$Q,LB35,1)/100</f>
        <v>0.25</v>
      </c>
      <c r="LC39" s="187">
        <f>VLOOKUP(LC30,'2025SR2BX3'!$E:$Q,LC35,1)/100</f>
        <v>0.25</v>
      </c>
      <c r="LD39" s="187">
        <f>VLOOKUP(LD30,'2025SR2BX3'!$E:$Q,LD35,1)/100</f>
        <v>0.25</v>
      </c>
      <c r="LE39" s="187">
        <f>VLOOKUP(LE30,'2025SR2BX3'!$E:$Q,LE35,1)/100</f>
        <v>0.25</v>
      </c>
      <c r="LF39" s="187">
        <f>VLOOKUP(LF30,'2025SR2BX3'!$E:$Q,LF35,1)/100</f>
        <v>0.25</v>
      </c>
      <c r="LG39" s="187">
        <f>VLOOKUP(LG30,'2025SR2BX3'!$E:$Q,LG35,1)/100</f>
        <v>0.25</v>
      </c>
      <c r="LH39" s="187">
        <f>VLOOKUP(LH30,'2025SR2BX3'!$E:$Q,LH35,1)/100</f>
        <v>0.25</v>
      </c>
      <c r="LI39" s="187">
        <f>VLOOKUP(LI30,'2025SR2BX3'!$E:$Q,LI35,1)/100</f>
        <v>0.25</v>
      </c>
      <c r="LJ39" s="187">
        <f>VLOOKUP(LJ30,'2025SR2BX3'!$E:$Q,LJ35,1)/100</f>
        <v>0.25</v>
      </c>
      <c r="LK39" s="187">
        <f>VLOOKUP(LK30,'2025SR2BX3'!$E:$Q,LK35,1)/100</f>
        <v>0.25</v>
      </c>
      <c r="LL39" s="187">
        <f>VLOOKUP(LL30,'2025SR2BX3'!$E:$Q,LL35,1)/100</f>
        <v>0.25</v>
      </c>
      <c r="LM39" s="187">
        <f>VLOOKUP(LM30,'2025SR2BX3'!$E:$Q,LM35,1)/100</f>
        <v>0.25</v>
      </c>
      <c r="LN39" s="187">
        <f>VLOOKUP(LN30,'2025SR2BX3'!$E:$Q,LN35,1)/100</f>
        <v>0.25</v>
      </c>
      <c r="LO39" s="187">
        <f>VLOOKUP(LO30,'2025SR2BX3'!$E:$Q,LO35,1)/100</f>
        <v>0.25</v>
      </c>
      <c r="LP39" s="187">
        <f>VLOOKUP(LP30,'2025SR2BX3'!$E:$Q,LP35,1)/100</f>
        <v>0.25</v>
      </c>
      <c r="LQ39" s="187">
        <f>VLOOKUP(LQ30,'2025SR2BX3'!$E:$Q,LQ35,1)/100</f>
        <v>0.25</v>
      </c>
      <c r="LR39" s="187">
        <f>VLOOKUP(LR30,'2025SR2BX3'!$E:$Q,LR35,1)/100</f>
        <v>0.25</v>
      </c>
      <c r="LS39" s="187">
        <f>VLOOKUP(LS30,'2025SR2BX3'!$E:$Q,LS35,1)/100</f>
        <v>0.25</v>
      </c>
      <c r="LT39" s="187">
        <f>VLOOKUP(LT30,'2025SR2BX3'!$E:$Q,LT35,1)/100</f>
        <v>0.25</v>
      </c>
      <c r="LU39" s="187">
        <f>VLOOKUP(LU30,'2025SR2BX3'!$E:$Q,LU35,1)/100</f>
        <v>0.25</v>
      </c>
      <c r="LV39" s="187">
        <f>VLOOKUP(LV30,'2025SR2BX3'!$E:$Q,LV35,1)/100</f>
        <v>0.25</v>
      </c>
      <c r="LW39" s="187">
        <f>VLOOKUP(LW30,'2025SR2BX3'!$E:$Q,LW35,1)/100</f>
        <v>0.25</v>
      </c>
      <c r="LX39" s="187">
        <f>VLOOKUP(LX30,'2025SR2BX3'!$E:$Q,LX35,1)/100</f>
        <v>0.25</v>
      </c>
      <c r="LY39" s="187">
        <f>VLOOKUP(LY30,'2025SR2BX3'!$E:$Q,LY35,1)/100</f>
        <v>0.25</v>
      </c>
      <c r="LZ39" s="187">
        <f>VLOOKUP(LZ30,'2025SR2BX3'!$E:$Q,LZ35,1)/100</f>
        <v>0.25</v>
      </c>
      <c r="MA39" s="187">
        <f>VLOOKUP(MA30,'2025SR2BX3'!$E:$Q,MA35,1)/100</f>
        <v>0.25</v>
      </c>
      <c r="MB39" s="187">
        <f>VLOOKUP(MB30,'2025SR2BX3'!$E:$Q,MB35,1)/100</f>
        <v>0.25</v>
      </c>
      <c r="MC39" s="187">
        <f>VLOOKUP(MC30,'2025SR2BX3'!$E:$Q,MC35,1)/100</f>
        <v>0.25</v>
      </c>
      <c r="MD39" s="187">
        <f>VLOOKUP(MD30,'2025SR2BX3'!$E:$Q,MD35,1)/100</f>
        <v>0.25</v>
      </c>
      <c r="ME39" s="187">
        <f>VLOOKUP(ME30,'2025SR2BX3'!$E:$Q,ME35,1)/100</f>
        <v>0.25</v>
      </c>
      <c r="MF39" s="187">
        <f>VLOOKUP(MF30,'2025SR2BX3'!$E:$Q,MF35,1)/100</f>
        <v>0.25</v>
      </c>
      <c r="MG39" s="187">
        <f>VLOOKUP(MG30,'2025SR2BX3'!$E:$Q,MG35,1)/100</f>
        <v>0.25</v>
      </c>
      <c r="MH39" s="187">
        <f>VLOOKUP(MH30,'2025SR2BX3'!$E:$Q,MH35,1)/100</f>
        <v>0.25</v>
      </c>
      <c r="MI39" s="187">
        <f>VLOOKUP(MI30,'2025SR2BX3'!$E:$Q,MI35,1)/100</f>
        <v>0.25</v>
      </c>
      <c r="MJ39" s="187">
        <f>VLOOKUP(MJ30,'2025SR2BX3'!$E:$Q,MJ35,1)/100</f>
        <v>0.25</v>
      </c>
      <c r="MK39" s="187">
        <f>VLOOKUP(MK30,'2025SR2BX3'!$E:$Q,MK35,1)/100</f>
        <v>0.25</v>
      </c>
      <c r="ML39" s="187">
        <f>VLOOKUP(ML30,'2025SR2BX3'!$E:$Q,ML35,1)/100</f>
        <v>0.25</v>
      </c>
      <c r="MM39" s="187">
        <f>VLOOKUP(MM30,'2025SR2BX3'!$E:$Q,MM35,1)/100</f>
        <v>0.25</v>
      </c>
      <c r="MN39" s="187">
        <f>VLOOKUP(MN30,'2025SR2BX3'!$E:$Q,MN35,1)/100</f>
        <v>0.25</v>
      </c>
      <c r="MO39" s="187">
        <f>VLOOKUP(MO30,'2025SR2BX3'!$E:$Q,MO35,1)/100</f>
        <v>0.25</v>
      </c>
      <c r="MP39" s="187">
        <f>VLOOKUP(MP30,'2025SR2BX3'!$E:$Q,MP35,1)/100</f>
        <v>0.25</v>
      </c>
      <c r="MQ39" s="187">
        <f>VLOOKUP(MQ30,'2025SR2BX3'!$E:$Q,MQ35,1)/100</f>
        <v>0.25</v>
      </c>
      <c r="MR39" s="187">
        <f>VLOOKUP(MR30,'2025SR2BX3'!$E:$Q,MR35,1)/100</f>
        <v>0.25</v>
      </c>
      <c r="MS39" s="187">
        <f>VLOOKUP(MS30,'2025SR2BX3'!$E:$Q,MS35,1)/100</f>
        <v>0.25</v>
      </c>
      <c r="MT39" s="187">
        <f>VLOOKUP(MT30,'2025SR2BX3'!$E:$Q,MT35,1)/100</f>
        <v>0.25</v>
      </c>
      <c r="MU39" s="187">
        <f>VLOOKUP(MU30,'2025SR2BX3'!$E:$Q,MU35,1)/100</f>
        <v>0.25</v>
      </c>
      <c r="MV39" s="187">
        <f>VLOOKUP(MV30,'2025SR2BX3'!$E:$Q,MV35,1)/100</f>
        <v>0.25</v>
      </c>
      <c r="MW39" s="187">
        <f>VLOOKUP(MW30,'2025SR2BX3'!$E:$Q,MW35,1)/100</f>
        <v>0.25</v>
      </c>
      <c r="MX39" s="187">
        <f>VLOOKUP(MX30,'2025SR2BX3'!$E:$Q,MX35,1)/100</f>
        <v>0.25</v>
      </c>
      <c r="MY39" s="187">
        <f>VLOOKUP(MY30,'2025SR2BX3'!$E:$Q,MY35,1)/100</f>
        <v>0.25</v>
      </c>
      <c r="MZ39" s="187">
        <f>VLOOKUP(MZ30,'2025SR2BX3'!$E:$Q,MZ35,1)/100</f>
        <v>0.25</v>
      </c>
    </row>
    <row r="40" spans="1:364" hidden="1" outlineLevel="1" x14ac:dyDescent="0.2">
      <c r="A40" s="1" t="s">
        <v>46</v>
      </c>
      <c r="B40" s="6" t="s">
        <v>158</v>
      </c>
      <c r="E40" s="16" t="str">
        <f>Input!$B$13</f>
        <v>Nee</v>
      </c>
      <c r="F40" s="16" t="str">
        <f>Input!$B$13</f>
        <v>Nee</v>
      </c>
      <c r="G40" s="16" t="str">
        <f>Input!$B$13</f>
        <v>Nee</v>
      </c>
      <c r="H40" s="16" t="str">
        <f>Input!$B$13</f>
        <v>Nee</v>
      </c>
      <c r="I40" s="16" t="str">
        <f>Input!$B$13</f>
        <v>Nee</v>
      </c>
      <c r="J40" s="16" t="str">
        <f>Input!$B$13</f>
        <v>Nee</v>
      </c>
      <c r="K40" s="16" t="str">
        <f>Input!$B$13</f>
        <v>Nee</v>
      </c>
      <c r="L40" s="16" t="str">
        <f>Input!$B$13</f>
        <v>Nee</v>
      </c>
      <c r="M40" s="16" t="str">
        <f>Input!$B$13</f>
        <v>Nee</v>
      </c>
      <c r="N40" s="16" t="str">
        <f>Input!$B$13</f>
        <v>Nee</v>
      </c>
      <c r="O40" s="16" t="str">
        <f>Input!$B$13</f>
        <v>Nee</v>
      </c>
      <c r="P40" s="16" t="str">
        <f>Input!$B$13</f>
        <v>Nee</v>
      </c>
      <c r="Q40" s="16" t="str">
        <f>Input!$B$13</f>
        <v>Nee</v>
      </c>
      <c r="R40" s="16" t="str">
        <f>Input!$B$13</f>
        <v>Nee</v>
      </c>
      <c r="S40" s="16" t="str">
        <f>Input!$B$13</f>
        <v>Nee</v>
      </c>
      <c r="T40" s="16" t="str">
        <f>Input!$B$13</f>
        <v>Nee</v>
      </c>
      <c r="U40" s="16" t="str">
        <f>Input!$B$13</f>
        <v>Nee</v>
      </c>
      <c r="V40" s="16" t="str">
        <f>Input!$B$13</f>
        <v>Nee</v>
      </c>
      <c r="W40" s="16" t="str">
        <f>Input!$B$13</f>
        <v>Nee</v>
      </c>
      <c r="X40" s="16" t="str">
        <f>Input!$B$13</f>
        <v>Nee</v>
      </c>
      <c r="Y40" s="16" t="str">
        <f>Input!$B$13</f>
        <v>Nee</v>
      </c>
      <c r="Z40" s="16" t="str">
        <f>Input!$B$13</f>
        <v>Nee</v>
      </c>
      <c r="AA40" s="16" t="str">
        <f>Input!$B$13</f>
        <v>Nee</v>
      </c>
      <c r="AB40" s="16" t="str">
        <f>Input!$B$13</f>
        <v>Nee</v>
      </c>
      <c r="AC40" s="16" t="str">
        <f>Input!$B$13</f>
        <v>Nee</v>
      </c>
      <c r="AD40" s="16" t="str">
        <f>Input!$B$13</f>
        <v>Nee</v>
      </c>
      <c r="AE40" s="16" t="str">
        <f>Input!$B$13</f>
        <v>Nee</v>
      </c>
      <c r="AF40" s="16" t="str">
        <f>Input!$B$13</f>
        <v>Nee</v>
      </c>
      <c r="AG40" s="16" t="str">
        <f>Input!$B$13</f>
        <v>Nee</v>
      </c>
      <c r="AH40" s="16" t="str">
        <f>Input!$B$13</f>
        <v>Nee</v>
      </c>
      <c r="AI40" s="16" t="str">
        <f>Input!$B$13</f>
        <v>Nee</v>
      </c>
      <c r="AJ40" s="16" t="str">
        <f>Input!$B$13</f>
        <v>Nee</v>
      </c>
      <c r="AK40" s="16" t="str">
        <f>Input!$B$13</f>
        <v>Nee</v>
      </c>
      <c r="AL40" s="16" t="str">
        <f>Input!$B$13</f>
        <v>Nee</v>
      </c>
      <c r="AM40" s="16" t="str">
        <f>Input!$B$13</f>
        <v>Nee</v>
      </c>
      <c r="AN40" s="16" t="str">
        <f>Input!$B$13</f>
        <v>Nee</v>
      </c>
      <c r="AO40" s="16" t="str">
        <f>Input!$B$13</f>
        <v>Nee</v>
      </c>
      <c r="AP40" s="16" t="str">
        <f>Input!$B$13</f>
        <v>Nee</v>
      </c>
      <c r="AQ40" s="16" t="str">
        <f>Input!$B$13</f>
        <v>Nee</v>
      </c>
      <c r="AR40" s="16" t="str">
        <f>Input!$B$13</f>
        <v>Nee</v>
      </c>
      <c r="AS40" s="16" t="str">
        <f>Input!$B$13</f>
        <v>Nee</v>
      </c>
      <c r="AT40" s="16" t="str">
        <f>Input!$B$13</f>
        <v>Nee</v>
      </c>
      <c r="AU40" s="16" t="str">
        <f>Input!$B$13</f>
        <v>Nee</v>
      </c>
      <c r="AV40" s="16" t="str">
        <f>Input!$B$13</f>
        <v>Nee</v>
      </c>
      <c r="AW40" s="16" t="str">
        <f>Input!$B$13</f>
        <v>Nee</v>
      </c>
      <c r="AX40" s="16" t="str">
        <f>Input!$B$13</f>
        <v>Nee</v>
      </c>
      <c r="AY40" s="16" t="str">
        <f>Input!$B$13</f>
        <v>Nee</v>
      </c>
      <c r="AZ40" s="16" t="str">
        <f>Input!$B$13</f>
        <v>Nee</v>
      </c>
      <c r="BA40" s="16" t="str">
        <f>Input!$B$13</f>
        <v>Nee</v>
      </c>
      <c r="BB40" s="16" t="str">
        <f>Input!$B$13</f>
        <v>Nee</v>
      </c>
      <c r="BC40" s="16" t="str">
        <f>Input!$B$13</f>
        <v>Nee</v>
      </c>
      <c r="BD40" s="16" t="str">
        <f>Input!$B$13</f>
        <v>Nee</v>
      </c>
      <c r="BE40" s="16" t="str">
        <f>Input!$B$13</f>
        <v>Nee</v>
      </c>
      <c r="BF40" s="16" t="str">
        <f>Input!$B$13</f>
        <v>Nee</v>
      </c>
      <c r="BG40" s="16" t="str">
        <f>Input!$B$13</f>
        <v>Nee</v>
      </c>
      <c r="BH40" s="16" t="str">
        <f>Input!$B$13</f>
        <v>Nee</v>
      </c>
      <c r="BI40" s="16" t="str">
        <f>Input!$B$13</f>
        <v>Nee</v>
      </c>
      <c r="BJ40" s="16" t="str">
        <f>Input!$B$13</f>
        <v>Nee</v>
      </c>
      <c r="BK40" s="16" t="str">
        <f>Input!$B$13</f>
        <v>Nee</v>
      </c>
      <c r="BL40" s="16" t="str">
        <f>Input!$B$13</f>
        <v>Nee</v>
      </c>
      <c r="BM40" s="16" t="str">
        <f>Input!$B$13</f>
        <v>Nee</v>
      </c>
      <c r="BN40" s="16" t="str">
        <f>Input!$B$13</f>
        <v>Nee</v>
      </c>
      <c r="BO40" s="16" t="str">
        <f>Input!$B$13</f>
        <v>Nee</v>
      </c>
      <c r="BP40" s="16" t="str">
        <f>Input!$B$13</f>
        <v>Nee</v>
      </c>
      <c r="BQ40" s="16" t="str">
        <f>Input!$B$13</f>
        <v>Nee</v>
      </c>
      <c r="BR40" s="16" t="str">
        <f>Input!$B$13</f>
        <v>Nee</v>
      </c>
      <c r="BS40" s="16" t="str">
        <f>Input!$B$13</f>
        <v>Nee</v>
      </c>
      <c r="BT40" s="16" t="str">
        <f>Input!$B$13</f>
        <v>Nee</v>
      </c>
      <c r="BU40" s="16" t="str">
        <f>Input!$B$13</f>
        <v>Nee</v>
      </c>
      <c r="BV40" s="16" t="str">
        <f>Input!$B$13</f>
        <v>Nee</v>
      </c>
      <c r="BW40" s="16" t="str">
        <f>Input!$B$13</f>
        <v>Nee</v>
      </c>
      <c r="BX40" s="16" t="str">
        <f>Input!$B$13</f>
        <v>Nee</v>
      </c>
      <c r="BY40" s="16" t="str">
        <f>Input!$B$13</f>
        <v>Nee</v>
      </c>
      <c r="BZ40" s="16" t="str">
        <f>Input!$B$13</f>
        <v>Nee</v>
      </c>
      <c r="CA40" s="16" t="str">
        <f>Input!$B$13</f>
        <v>Nee</v>
      </c>
      <c r="CB40" s="16" t="str">
        <f>Input!$B$13</f>
        <v>Nee</v>
      </c>
      <c r="CC40" s="16" t="str">
        <f>Input!$B$13</f>
        <v>Nee</v>
      </c>
      <c r="CD40" s="16" t="str">
        <f>Input!$B$13</f>
        <v>Nee</v>
      </c>
      <c r="CE40" s="16" t="str">
        <f>Input!$B$13</f>
        <v>Nee</v>
      </c>
      <c r="CF40" s="16" t="str">
        <f>Input!$B$13</f>
        <v>Nee</v>
      </c>
      <c r="CG40" s="16" t="str">
        <f>Input!$B$13</f>
        <v>Nee</v>
      </c>
      <c r="CH40" s="16" t="str">
        <f>Input!$B$13</f>
        <v>Nee</v>
      </c>
      <c r="CI40" s="16" t="str">
        <f>Input!$B$13</f>
        <v>Nee</v>
      </c>
      <c r="CJ40" s="16" t="str">
        <f>Input!$B$13</f>
        <v>Nee</v>
      </c>
      <c r="CK40" s="16" t="str">
        <f>Input!$B$13</f>
        <v>Nee</v>
      </c>
      <c r="CL40" s="16" t="str">
        <f>Input!$B$13</f>
        <v>Nee</v>
      </c>
      <c r="CM40" s="16" t="str">
        <f>Input!$B$13</f>
        <v>Nee</v>
      </c>
      <c r="CN40" s="16" t="str">
        <f>Input!$B$13</f>
        <v>Nee</v>
      </c>
      <c r="CO40" s="16" t="str">
        <f>Input!$B$13</f>
        <v>Nee</v>
      </c>
      <c r="CP40" s="16" t="str">
        <f>Input!$B$13</f>
        <v>Nee</v>
      </c>
      <c r="CQ40" s="16" t="str">
        <f>Input!$B$13</f>
        <v>Nee</v>
      </c>
      <c r="CR40" s="16" t="str">
        <f>Input!$B$13</f>
        <v>Nee</v>
      </c>
      <c r="CS40" s="16" t="str">
        <f>Input!$B$13</f>
        <v>Nee</v>
      </c>
      <c r="CT40" s="16" t="str">
        <f>Input!$B$13</f>
        <v>Nee</v>
      </c>
      <c r="CU40" s="16" t="str">
        <f>Input!$B$13</f>
        <v>Nee</v>
      </c>
      <c r="CV40" s="16" t="str">
        <f>Input!$B$13</f>
        <v>Nee</v>
      </c>
      <c r="CW40" s="16" t="str">
        <f>Input!$B$13</f>
        <v>Nee</v>
      </c>
      <c r="CX40" s="16" t="str">
        <f>Input!$B$13</f>
        <v>Nee</v>
      </c>
      <c r="CY40" s="16" t="str">
        <f>Input!$B$13</f>
        <v>Nee</v>
      </c>
      <c r="CZ40" s="16" t="str">
        <f>Input!$B$13</f>
        <v>Nee</v>
      </c>
      <c r="DA40" s="16" t="str">
        <f>Input!$B$13</f>
        <v>Nee</v>
      </c>
      <c r="DB40" s="16" t="str">
        <f>Input!$B$13</f>
        <v>Nee</v>
      </c>
      <c r="DC40" s="16" t="str">
        <f>Input!$B$13</f>
        <v>Nee</v>
      </c>
      <c r="DD40" s="16" t="str">
        <f>Input!$B$13</f>
        <v>Nee</v>
      </c>
      <c r="DE40" s="16" t="str">
        <f>Input!$B$13</f>
        <v>Nee</v>
      </c>
      <c r="DF40" s="16" t="str">
        <f>Input!$B$13</f>
        <v>Nee</v>
      </c>
      <c r="DG40" s="16" t="str">
        <f>Input!$B$13</f>
        <v>Nee</v>
      </c>
      <c r="DH40" s="16" t="str">
        <f>Input!$B$13</f>
        <v>Nee</v>
      </c>
      <c r="DI40" s="16" t="str">
        <f>Input!$B$13</f>
        <v>Nee</v>
      </c>
      <c r="DJ40" s="16" t="str">
        <f>Input!$B$13</f>
        <v>Nee</v>
      </c>
      <c r="DK40" s="16" t="str">
        <f>Input!$B$13</f>
        <v>Nee</v>
      </c>
      <c r="DL40" s="16" t="str">
        <f>Input!$B$13</f>
        <v>Nee</v>
      </c>
      <c r="DM40" s="16" t="str">
        <f>Input!$B$13</f>
        <v>Nee</v>
      </c>
      <c r="DN40" s="16" t="str">
        <f>Input!$B$13</f>
        <v>Nee</v>
      </c>
      <c r="DO40" s="16" t="str">
        <f>Input!$B$13</f>
        <v>Nee</v>
      </c>
      <c r="DP40" s="16" t="str">
        <f>Input!$B$13</f>
        <v>Nee</v>
      </c>
      <c r="DQ40" s="16" t="str">
        <f>Input!$B$13</f>
        <v>Nee</v>
      </c>
      <c r="DR40" s="16" t="str">
        <f>Input!$B$13</f>
        <v>Nee</v>
      </c>
      <c r="DS40" s="16" t="str">
        <f>Input!$B$13</f>
        <v>Nee</v>
      </c>
      <c r="DT40" s="16" t="str">
        <f>Input!$B$13</f>
        <v>Nee</v>
      </c>
      <c r="DU40" s="16" t="str">
        <f>Input!$B$13</f>
        <v>Nee</v>
      </c>
      <c r="DV40" s="16" t="str">
        <f>Input!$B$13</f>
        <v>Nee</v>
      </c>
      <c r="DW40" s="16" t="str">
        <f>Input!$B$13</f>
        <v>Nee</v>
      </c>
      <c r="DX40" s="16" t="str">
        <f>Input!$B$13</f>
        <v>Nee</v>
      </c>
      <c r="DY40" s="16" t="str">
        <f>Input!$B$13</f>
        <v>Nee</v>
      </c>
      <c r="DZ40" s="16" t="str">
        <f>Input!$B$13</f>
        <v>Nee</v>
      </c>
      <c r="EA40" s="16" t="str">
        <f>Input!$B$13</f>
        <v>Nee</v>
      </c>
      <c r="EB40" s="16" t="str">
        <f>Input!$B$13</f>
        <v>Nee</v>
      </c>
      <c r="EC40" s="16" t="str">
        <f>Input!$B$13</f>
        <v>Nee</v>
      </c>
      <c r="ED40" s="16" t="str">
        <f>Input!$B$13</f>
        <v>Nee</v>
      </c>
      <c r="EE40" s="16" t="str">
        <f>Input!$B$13</f>
        <v>Nee</v>
      </c>
      <c r="EF40" s="16" t="str">
        <f>Input!$B$13</f>
        <v>Nee</v>
      </c>
      <c r="EG40" s="16" t="str">
        <f>Input!$B$13</f>
        <v>Nee</v>
      </c>
      <c r="EH40" s="16" t="str">
        <f>Input!$B$13</f>
        <v>Nee</v>
      </c>
      <c r="EI40" s="16" t="str">
        <f>Input!$B$13</f>
        <v>Nee</v>
      </c>
      <c r="EJ40" s="16" t="str">
        <f>Input!$B$13</f>
        <v>Nee</v>
      </c>
      <c r="EK40" s="16" t="str">
        <f>Input!$B$13</f>
        <v>Nee</v>
      </c>
      <c r="EL40" s="16" t="str">
        <f>Input!$B$13</f>
        <v>Nee</v>
      </c>
      <c r="EM40" s="16" t="str">
        <f>Input!$B$13</f>
        <v>Nee</v>
      </c>
      <c r="EN40" s="16" t="str">
        <f>Input!$B$13</f>
        <v>Nee</v>
      </c>
      <c r="EO40" s="16" t="str">
        <f>Input!$B$13</f>
        <v>Nee</v>
      </c>
      <c r="EP40" s="16" t="str">
        <f>Input!$B$13</f>
        <v>Nee</v>
      </c>
      <c r="EQ40" s="16" t="str">
        <f>Input!$B$13</f>
        <v>Nee</v>
      </c>
      <c r="ER40" s="16" t="str">
        <f>Input!$B$13</f>
        <v>Nee</v>
      </c>
      <c r="ES40" s="16" t="str">
        <f>Input!$B$13</f>
        <v>Nee</v>
      </c>
      <c r="ET40" s="16" t="str">
        <f>Input!$B$13</f>
        <v>Nee</v>
      </c>
      <c r="EU40" s="16" t="str">
        <f>Input!$B$13</f>
        <v>Nee</v>
      </c>
      <c r="EV40" s="16" t="str">
        <f>Input!$B$13</f>
        <v>Nee</v>
      </c>
      <c r="EW40" s="16" t="str">
        <f>Input!$B$13</f>
        <v>Nee</v>
      </c>
      <c r="EX40" s="16" t="str">
        <f>Input!$B$13</f>
        <v>Nee</v>
      </c>
      <c r="EY40" s="16" t="str">
        <f>Input!$B$13</f>
        <v>Nee</v>
      </c>
      <c r="EZ40" s="16" t="str">
        <f>Input!$B$13</f>
        <v>Nee</v>
      </c>
      <c r="FA40" s="16" t="str">
        <f>Input!$B$13</f>
        <v>Nee</v>
      </c>
      <c r="FB40" s="16" t="str">
        <f>Input!$B$13</f>
        <v>Nee</v>
      </c>
      <c r="FC40" s="16" t="str">
        <f>Input!$B$13</f>
        <v>Nee</v>
      </c>
      <c r="FD40" s="16" t="str">
        <f>Input!$B$13</f>
        <v>Nee</v>
      </c>
      <c r="FE40" s="16" t="str">
        <f>Input!$B$13</f>
        <v>Nee</v>
      </c>
      <c r="FF40" s="16" t="str">
        <f>Input!$B$13</f>
        <v>Nee</v>
      </c>
      <c r="FG40" s="16" t="str">
        <f>Input!$B$13</f>
        <v>Nee</v>
      </c>
      <c r="FH40" s="16" t="str">
        <f>Input!$B$13</f>
        <v>Nee</v>
      </c>
      <c r="FI40" s="16" t="str">
        <f>Input!$B$13</f>
        <v>Nee</v>
      </c>
      <c r="FJ40" s="16" t="str">
        <f>Input!$B$13</f>
        <v>Nee</v>
      </c>
      <c r="FK40" s="16" t="str">
        <f>Input!$B$13</f>
        <v>Nee</v>
      </c>
      <c r="FL40" s="16" t="str">
        <f>Input!$B$13</f>
        <v>Nee</v>
      </c>
      <c r="FM40" s="16" t="str">
        <f>Input!$B$13</f>
        <v>Nee</v>
      </c>
      <c r="FN40" s="16" t="str">
        <f>Input!$B$13</f>
        <v>Nee</v>
      </c>
      <c r="FO40" s="16" t="str">
        <f>Input!$B$13</f>
        <v>Nee</v>
      </c>
      <c r="FP40" s="16" t="str">
        <f>Input!$B$13</f>
        <v>Nee</v>
      </c>
      <c r="FQ40" s="16" t="str">
        <f>Input!$B$13</f>
        <v>Nee</v>
      </c>
      <c r="FR40" s="16" t="str">
        <f>Input!$B$13</f>
        <v>Nee</v>
      </c>
      <c r="FS40" s="16" t="str">
        <f>Input!$B$13</f>
        <v>Nee</v>
      </c>
      <c r="FT40" s="16" t="str">
        <f>Input!$B$13</f>
        <v>Nee</v>
      </c>
      <c r="FU40" s="16" t="str">
        <f>Input!$B$13</f>
        <v>Nee</v>
      </c>
      <c r="FV40" s="16" t="str">
        <f>Input!$B$13</f>
        <v>Nee</v>
      </c>
      <c r="FW40" s="16" t="str">
        <f>Input!$B$13</f>
        <v>Nee</v>
      </c>
      <c r="FX40" s="16" t="str">
        <f>Input!$B$13</f>
        <v>Nee</v>
      </c>
      <c r="FY40" s="16" t="str">
        <f>Input!$B$13</f>
        <v>Nee</v>
      </c>
      <c r="FZ40" s="16" t="str">
        <f>Input!$B$13</f>
        <v>Nee</v>
      </c>
      <c r="GA40" s="16" t="str">
        <f>Input!$B$13</f>
        <v>Nee</v>
      </c>
      <c r="GB40" s="16" t="str">
        <f>Input!$B$13</f>
        <v>Nee</v>
      </c>
      <c r="GC40" s="16" t="str">
        <f>Input!$B$13</f>
        <v>Nee</v>
      </c>
      <c r="GD40" s="16" t="str">
        <f>Input!$B$13</f>
        <v>Nee</v>
      </c>
      <c r="GE40" s="16" t="str">
        <f>Input!$B$13</f>
        <v>Nee</v>
      </c>
      <c r="GF40" s="16" t="str">
        <f>Input!$B$13</f>
        <v>Nee</v>
      </c>
      <c r="GG40" s="16" t="str">
        <f>Input!$B$13</f>
        <v>Nee</v>
      </c>
      <c r="GH40" s="16" t="str">
        <f>Input!$B$13</f>
        <v>Nee</v>
      </c>
      <c r="GI40" s="16" t="str">
        <f>Input!$B$13</f>
        <v>Nee</v>
      </c>
      <c r="GJ40" s="16" t="str">
        <f>Input!$B$13</f>
        <v>Nee</v>
      </c>
      <c r="GK40" s="16" t="str">
        <f>Input!$B$13</f>
        <v>Nee</v>
      </c>
      <c r="GL40" s="16" t="str">
        <f>Input!$B$13</f>
        <v>Nee</v>
      </c>
      <c r="GM40" s="16" t="str">
        <f>Input!$B$13</f>
        <v>Nee</v>
      </c>
      <c r="GN40" s="16" t="str">
        <f>Input!$B$13</f>
        <v>Nee</v>
      </c>
      <c r="GO40" s="16" t="str">
        <f>Input!$B$13</f>
        <v>Nee</v>
      </c>
      <c r="GP40" s="16" t="str">
        <f>Input!$B$13</f>
        <v>Nee</v>
      </c>
      <c r="GQ40" s="16" t="str">
        <f>Input!$B$13</f>
        <v>Nee</v>
      </c>
      <c r="GR40" s="16" t="str">
        <f>Input!$B$13</f>
        <v>Nee</v>
      </c>
      <c r="GS40" s="16" t="str">
        <f>Input!$B$13</f>
        <v>Nee</v>
      </c>
      <c r="GT40" s="16" t="str">
        <f>Input!$B$13</f>
        <v>Nee</v>
      </c>
      <c r="GU40" s="16" t="str">
        <f>Input!$B$13</f>
        <v>Nee</v>
      </c>
      <c r="GV40" s="16" t="str">
        <f>Input!$B$13</f>
        <v>Nee</v>
      </c>
      <c r="GW40" s="16" t="str">
        <f>Input!$B$13</f>
        <v>Nee</v>
      </c>
      <c r="GX40" s="16" t="str">
        <f>Input!$B$13</f>
        <v>Nee</v>
      </c>
      <c r="GY40" s="16" t="str">
        <f>Input!$B$13</f>
        <v>Nee</v>
      </c>
      <c r="GZ40" s="16" t="str">
        <f>Input!$B$13</f>
        <v>Nee</v>
      </c>
      <c r="HA40" s="16" t="str">
        <f>Input!$B$13</f>
        <v>Nee</v>
      </c>
      <c r="HB40" s="16" t="str">
        <f>Input!$B$13</f>
        <v>Nee</v>
      </c>
      <c r="HC40" s="16" t="str">
        <f>Input!$B$13</f>
        <v>Nee</v>
      </c>
      <c r="HD40" s="16" t="str">
        <f>Input!$B$13</f>
        <v>Nee</v>
      </c>
      <c r="HE40" s="16" t="str">
        <f>Input!$B$13</f>
        <v>Nee</v>
      </c>
      <c r="HF40" s="16" t="str">
        <f>Input!$B$13</f>
        <v>Nee</v>
      </c>
      <c r="HG40" s="16" t="str">
        <f>Input!$B$13</f>
        <v>Nee</v>
      </c>
      <c r="HH40" s="16" t="str">
        <f>Input!$B$13</f>
        <v>Nee</v>
      </c>
      <c r="HI40" s="16" t="str">
        <f>Input!$B$13</f>
        <v>Nee</v>
      </c>
      <c r="HJ40" s="16" t="str">
        <f>Input!$B$13</f>
        <v>Nee</v>
      </c>
      <c r="HK40" s="16" t="str">
        <f>Input!$B$13</f>
        <v>Nee</v>
      </c>
      <c r="HL40" s="16" t="str">
        <f>Input!$B$13</f>
        <v>Nee</v>
      </c>
      <c r="HM40" s="16" t="str">
        <f>Input!$B$13</f>
        <v>Nee</v>
      </c>
      <c r="HN40" s="16" t="str">
        <f>Input!$B$13</f>
        <v>Nee</v>
      </c>
      <c r="HO40" s="16" t="str">
        <f>Input!$B$13</f>
        <v>Nee</v>
      </c>
      <c r="HP40" s="16" t="str">
        <f>Input!$B$13</f>
        <v>Nee</v>
      </c>
      <c r="HQ40" s="16" t="str">
        <f>Input!$B$13</f>
        <v>Nee</v>
      </c>
      <c r="HR40" s="16" t="str">
        <f>Input!$B$13</f>
        <v>Nee</v>
      </c>
      <c r="HS40" s="16" t="str">
        <f>Input!$B$13</f>
        <v>Nee</v>
      </c>
      <c r="HT40" s="16" t="str">
        <f>Input!$B$13</f>
        <v>Nee</v>
      </c>
      <c r="HU40" s="16" t="str">
        <f>Input!$B$13</f>
        <v>Nee</v>
      </c>
      <c r="HV40" s="16" t="str">
        <f>Input!$B$13</f>
        <v>Nee</v>
      </c>
      <c r="HW40" s="16" t="str">
        <f>Input!$B$13</f>
        <v>Nee</v>
      </c>
      <c r="HX40" s="16" t="str">
        <f>Input!$B$13</f>
        <v>Nee</v>
      </c>
      <c r="HY40" s="16" t="str">
        <f>Input!$B$13</f>
        <v>Nee</v>
      </c>
      <c r="HZ40" s="16" t="str">
        <f>Input!$B$13</f>
        <v>Nee</v>
      </c>
      <c r="IA40" s="16" t="str">
        <f>Input!$B$13</f>
        <v>Nee</v>
      </c>
      <c r="IB40" s="16" t="str">
        <f>Input!$B$13</f>
        <v>Nee</v>
      </c>
      <c r="IC40" s="16" t="str">
        <f>Input!$B$13</f>
        <v>Nee</v>
      </c>
      <c r="ID40" s="16" t="str">
        <f>Input!$B$13</f>
        <v>Nee</v>
      </c>
      <c r="IE40" s="16" t="str">
        <f>Input!$B$13</f>
        <v>Nee</v>
      </c>
      <c r="IF40" s="16" t="str">
        <f>Input!$B$13</f>
        <v>Nee</v>
      </c>
      <c r="IG40" s="16" t="str">
        <f>Input!$B$13</f>
        <v>Nee</v>
      </c>
      <c r="IH40" s="16" t="str">
        <f>Input!$B$13</f>
        <v>Nee</v>
      </c>
      <c r="II40" s="16" t="str">
        <f>Input!$B$13</f>
        <v>Nee</v>
      </c>
      <c r="IJ40" s="16" t="str">
        <f>Input!$B$13</f>
        <v>Nee</v>
      </c>
      <c r="IK40" s="16" t="str">
        <f>Input!$B$13</f>
        <v>Nee</v>
      </c>
      <c r="IL40" s="16" t="str">
        <f>Input!$B$13</f>
        <v>Nee</v>
      </c>
      <c r="IM40" s="16" t="str">
        <f>Input!$B$13</f>
        <v>Nee</v>
      </c>
      <c r="IN40" s="16" t="str">
        <f>Input!$B$13</f>
        <v>Nee</v>
      </c>
      <c r="IO40" s="16" t="str">
        <f>Input!$B$13</f>
        <v>Nee</v>
      </c>
      <c r="IP40" s="16" t="str">
        <f>Input!$B$13</f>
        <v>Nee</v>
      </c>
      <c r="IQ40" s="16" t="str">
        <f>Input!$B$13</f>
        <v>Nee</v>
      </c>
      <c r="IR40" s="16" t="str">
        <f>Input!$B$13</f>
        <v>Nee</v>
      </c>
      <c r="IS40" s="16" t="str">
        <f>Input!$B$13</f>
        <v>Nee</v>
      </c>
      <c r="IT40" s="16" t="str">
        <f>Input!$B$13</f>
        <v>Nee</v>
      </c>
      <c r="IU40" s="16" t="str">
        <f>Input!$B$13</f>
        <v>Nee</v>
      </c>
      <c r="IV40" s="16" t="str">
        <f>Input!$B$13</f>
        <v>Nee</v>
      </c>
      <c r="IW40" s="16" t="str">
        <f>Input!$B$13</f>
        <v>Nee</v>
      </c>
      <c r="IX40" s="16" t="str">
        <f>Input!$B$13</f>
        <v>Nee</v>
      </c>
      <c r="IY40" s="16" t="str">
        <f>Input!$B$13</f>
        <v>Nee</v>
      </c>
      <c r="IZ40" s="16" t="str">
        <f>Input!$B$13</f>
        <v>Nee</v>
      </c>
      <c r="JA40" s="16" t="str">
        <f>Input!$B$13</f>
        <v>Nee</v>
      </c>
      <c r="JB40" s="16" t="str">
        <f>Input!$B$13</f>
        <v>Nee</v>
      </c>
      <c r="JC40" s="16" t="str">
        <f>Input!$B$13</f>
        <v>Nee</v>
      </c>
      <c r="JD40" s="16" t="str">
        <f>Input!$B$13</f>
        <v>Nee</v>
      </c>
      <c r="JE40" s="16" t="str">
        <f>Input!$B$13</f>
        <v>Nee</v>
      </c>
      <c r="JF40" s="16" t="str">
        <f>Input!$B$13</f>
        <v>Nee</v>
      </c>
      <c r="JG40" s="16" t="str">
        <f>Input!$B$13</f>
        <v>Nee</v>
      </c>
      <c r="JH40" s="16" t="str">
        <f>Input!$B$13</f>
        <v>Nee</v>
      </c>
      <c r="JI40" s="16" t="str">
        <f>Input!$B$13</f>
        <v>Nee</v>
      </c>
      <c r="JJ40" s="16" t="str">
        <f>Input!$B$13</f>
        <v>Nee</v>
      </c>
      <c r="JK40" s="16" t="str">
        <f>Input!$B$13</f>
        <v>Nee</v>
      </c>
      <c r="JL40" s="16" t="str">
        <f>Input!$B$13</f>
        <v>Nee</v>
      </c>
      <c r="JM40" s="16" t="str">
        <f>Input!$B$13</f>
        <v>Nee</v>
      </c>
      <c r="JN40" s="16" t="str">
        <f>Input!$B$13</f>
        <v>Nee</v>
      </c>
      <c r="JO40" s="16" t="str">
        <f>Input!$B$13</f>
        <v>Nee</v>
      </c>
      <c r="JP40" s="16" t="str">
        <f>Input!$B$13</f>
        <v>Nee</v>
      </c>
      <c r="JQ40" s="16" t="str">
        <f>Input!$B$13</f>
        <v>Nee</v>
      </c>
      <c r="JR40" s="16" t="str">
        <f>Input!$B$13</f>
        <v>Nee</v>
      </c>
      <c r="JS40" s="16" t="str">
        <f>Input!$B$13</f>
        <v>Nee</v>
      </c>
      <c r="JT40" s="16" t="str">
        <f>Input!$B$13</f>
        <v>Nee</v>
      </c>
      <c r="JU40" s="16" t="str">
        <f>Input!$B$13</f>
        <v>Nee</v>
      </c>
      <c r="JV40" s="16" t="str">
        <f>Input!$B$13</f>
        <v>Nee</v>
      </c>
      <c r="JW40" s="16" t="str">
        <f>Input!$B$13</f>
        <v>Nee</v>
      </c>
      <c r="JX40" s="16" t="str">
        <f>Input!$B$13</f>
        <v>Nee</v>
      </c>
      <c r="JY40" s="16" t="str">
        <f>Input!$B$13</f>
        <v>Nee</v>
      </c>
      <c r="JZ40" s="16" t="str">
        <f>Input!$B$13</f>
        <v>Nee</v>
      </c>
      <c r="KA40" s="16" t="str">
        <f>Input!$B$13</f>
        <v>Nee</v>
      </c>
      <c r="KB40" s="16" t="str">
        <f>Input!$B$13</f>
        <v>Nee</v>
      </c>
      <c r="KC40" s="16" t="str">
        <f>Input!$B$13</f>
        <v>Nee</v>
      </c>
      <c r="KD40" s="16" t="str">
        <f>Input!$B$13</f>
        <v>Nee</v>
      </c>
      <c r="KE40" s="16" t="str">
        <f>Input!$B$13</f>
        <v>Nee</v>
      </c>
      <c r="KF40" s="16" t="str">
        <f>Input!$B$13</f>
        <v>Nee</v>
      </c>
      <c r="KG40" s="16" t="str">
        <f>Input!$B$13</f>
        <v>Nee</v>
      </c>
      <c r="KH40" s="16" t="str">
        <f>Input!$B$13</f>
        <v>Nee</v>
      </c>
      <c r="KI40" s="16" t="str">
        <f>Input!$B$13</f>
        <v>Nee</v>
      </c>
      <c r="KJ40" s="16" t="str">
        <f>Input!$B$13</f>
        <v>Nee</v>
      </c>
      <c r="KK40" s="16" t="str">
        <f>Input!$B$13</f>
        <v>Nee</v>
      </c>
      <c r="KL40" s="16" t="str">
        <f>Input!$B$13</f>
        <v>Nee</v>
      </c>
      <c r="KM40" s="16" t="str">
        <f>Input!$B$13</f>
        <v>Nee</v>
      </c>
      <c r="KN40" s="16" t="str">
        <f>Input!$B$13</f>
        <v>Nee</v>
      </c>
      <c r="KO40" s="16" t="str">
        <f>Input!$B$13</f>
        <v>Nee</v>
      </c>
      <c r="KP40" s="16" t="str">
        <f>Input!$B$13</f>
        <v>Nee</v>
      </c>
      <c r="KQ40" s="16" t="str">
        <f>Input!$B$13</f>
        <v>Nee</v>
      </c>
      <c r="KR40" s="16" t="str">
        <f>Input!$B$13</f>
        <v>Nee</v>
      </c>
      <c r="KS40" s="16" t="str">
        <f>Input!$B$13</f>
        <v>Nee</v>
      </c>
      <c r="KT40" s="16" t="str">
        <f>Input!$B$13</f>
        <v>Nee</v>
      </c>
      <c r="KU40" s="16" t="str">
        <f>Input!$B$13</f>
        <v>Nee</v>
      </c>
      <c r="KV40" s="16" t="str">
        <f>Input!$B$13</f>
        <v>Nee</v>
      </c>
      <c r="KW40" s="16" t="str">
        <f>Input!$B$13</f>
        <v>Nee</v>
      </c>
      <c r="KX40" s="16" t="str">
        <f>Input!$B$13</f>
        <v>Nee</v>
      </c>
      <c r="KY40" s="16" t="str">
        <f>Input!$B$13</f>
        <v>Nee</v>
      </c>
      <c r="KZ40" s="16" t="str">
        <f>Input!$B$13</f>
        <v>Nee</v>
      </c>
      <c r="LA40" s="16" t="str">
        <f>Input!$B$13</f>
        <v>Nee</v>
      </c>
      <c r="LB40" s="16" t="str">
        <f>Input!$B$13</f>
        <v>Nee</v>
      </c>
      <c r="LC40" s="16" t="str">
        <f>Input!$B$13</f>
        <v>Nee</v>
      </c>
      <c r="LD40" s="16" t="str">
        <f>Input!$B$13</f>
        <v>Nee</v>
      </c>
      <c r="LE40" s="16" t="str">
        <f>Input!$B$13</f>
        <v>Nee</v>
      </c>
      <c r="LF40" s="16" t="str">
        <f>Input!$B$13</f>
        <v>Nee</v>
      </c>
      <c r="LG40" s="16" t="str">
        <f>Input!$B$13</f>
        <v>Nee</v>
      </c>
      <c r="LH40" s="16" t="str">
        <f>Input!$B$13</f>
        <v>Nee</v>
      </c>
      <c r="LI40" s="16" t="str">
        <f>Input!$B$13</f>
        <v>Nee</v>
      </c>
      <c r="LJ40" s="16" t="str">
        <f>Input!$B$13</f>
        <v>Nee</v>
      </c>
      <c r="LK40" s="16" t="str">
        <f>Input!$B$13</f>
        <v>Nee</v>
      </c>
      <c r="LL40" s="16" t="str">
        <f>Input!$B$13</f>
        <v>Nee</v>
      </c>
      <c r="LM40" s="16" t="str">
        <f>Input!$B$13</f>
        <v>Nee</v>
      </c>
      <c r="LN40" s="16" t="str">
        <f>Input!$B$13</f>
        <v>Nee</v>
      </c>
      <c r="LO40" s="16" t="str">
        <f>Input!$B$13</f>
        <v>Nee</v>
      </c>
      <c r="LP40" s="16" t="str">
        <f>Input!$B$13</f>
        <v>Nee</v>
      </c>
      <c r="LQ40" s="16" t="str">
        <f>Input!$B$13</f>
        <v>Nee</v>
      </c>
      <c r="LR40" s="16" t="str">
        <f>Input!$B$13</f>
        <v>Nee</v>
      </c>
      <c r="LS40" s="16" t="str">
        <f>Input!$B$13</f>
        <v>Nee</v>
      </c>
      <c r="LT40" s="16" t="str">
        <f>Input!$B$13</f>
        <v>Nee</v>
      </c>
      <c r="LU40" s="16" t="str">
        <f>Input!$B$13</f>
        <v>Nee</v>
      </c>
      <c r="LV40" s="16" t="str">
        <f>Input!$B$13</f>
        <v>Nee</v>
      </c>
      <c r="LW40" s="16" t="str">
        <f>Input!$B$13</f>
        <v>Nee</v>
      </c>
      <c r="LX40" s="16" t="str">
        <f>Input!$B$13</f>
        <v>Nee</v>
      </c>
      <c r="LY40" s="16" t="str">
        <f>Input!$B$13</f>
        <v>Nee</v>
      </c>
      <c r="LZ40" s="16" t="str">
        <f>Input!$B$13</f>
        <v>Nee</v>
      </c>
      <c r="MA40" s="16" t="str">
        <f>Input!$B$13</f>
        <v>Nee</v>
      </c>
      <c r="MB40" s="16" t="str">
        <f>Input!$B$13</f>
        <v>Nee</v>
      </c>
      <c r="MC40" s="16" t="str">
        <f>Input!$B$13</f>
        <v>Nee</v>
      </c>
      <c r="MD40" s="16" t="str">
        <f>Input!$B$13</f>
        <v>Nee</v>
      </c>
      <c r="ME40" s="16" t="str">
        <f>Input!$B$13</f>
        <v>Nee</v>
      </c>
      <c r="MF40" s="16" t="str">
        <f>Input!$B$13</f>
        <v>Nee</v>
      </c>
      <c r="MG40" s="16" t="str">
        <f>Input!$B$13</f>
        <v>Nee</v>
      </c>
      <c r="MH40" s="16" t="str">
        <f>Input!$B$13</f>
        <v>Nee</v>
      </c>
      <c r="MI40" s="16" t="str">
        <f>Input!$B$13</f>
        <v>Nee</v>
      </c>
      <c r="MJ40" s="16" t="str">
        <f>Input!$B$13</f>
        <v>Nee</v>
      </c>
      <c r="MK40" s="16" t="str">
        <f>Input!$B$13</f>
        <v>Nee</v>
      </c>
      <c r="ML40" s="16" t="str">
        <f>Input!$B$13</f>
        <v>Nee</v>
      </c>
      <c r="MM40" s="16" t="str">
        <f>Input!$B$13</f>
        <v>Nee</v>
      </c>
      <c r="MN40" s="16" t="str">
        <f>Input!$B$13</f>
        <v>Nee</v>
      </c>
      <c r="MO40" s="16" t="str">
        <f>Input!$B$13</f>
        <v>Nee</v>
      </c>
      <c r="MP40" s="16" t="str">
        <f>Input!$B$13</f>
        <v>Nee</v>
      </c>
      <c r="MQ40" s="16" t="str">
        <f>Input!$B$13</f>
        <v>Nee</v>
      </c>
      <c r="MR40" s="16" t="str">
        <f>Input!$B$13</f>
        <v>Nee</v>
      </c>
      <c r="MS40" s="16" t="str">
        <f>Input!$B$13</f>
        <v>Nee</v>
      </c>
      <c r="MT40" s="16" t="str">
        <f>Input!$B$13</f>
        <v>Nee</v>
      </c>
      <c r="MU40" s="16" t="str">
        <f>Input!$B$13</f>
        <v>Nee</v>
      </c>
      <c r="MV40" s="16" t="str">
        <f>Input!$B$13</f>
        <v>Nee</v>
      </c>
      <c r="MW40" s="16" t="str">
        <f>Input!$B$13</f>
        <v>Nee</v>
      </c>
      <c r="MX40" s="16" t="str">
        <f>Input!$B$13</f>
        <v>Nee</v>
      </c>
      <c r="MY40" s="16" t="str">
        <f>Input!$B$13</f>
        <v>Nee</v>
      </c>
      <c r="MZ40" s="16" t="str">
        <f>Input!$B$13</f>
        <v>Nee</v>
      </c>
    </row>
    <row r="41" spans="1:364" s="190" customFormat="1" hidden="1" outlineLevel="1" x14ac:dyDescent="0.2">
      <c r="A41" s="189" t="s">
        <v>714</v>
      </c>
      <c r="B41" s="190" t="s">
        <v>27</v>
      </c>
      <c r="C41" s="191"/>
      <c r="D41" s="191"/>
      <c r="E41" s="192">
        <f>IF(E29="totAOW",E38,E39)</f>
        <v>0.17499999999999999</v>
      </c>
      <c r="F41" s="192">
        <f>IF(F29="totAOW",F38,F39)</f>
        <v>0.17499999999999999</v>
      </c>
      <c r="G41" s="192">
        <f t="shared" ref="G41:BR41" si="21">IF(G29="totAOW",G38,G39)</f>
        <v>0.17499999999999999</v>
      </c>
      <c r="H41" s="192">
        <f t="shared" si="21"/>
        <v>0.17499999999999999</v>
      </c>
      <c r="I41" s="192">
        <f t="shared" si="21"/>
        <v>0.17499999999999999</v>
      </c>
      <c r="J41" s="192">
        <f t="shared" si="21"/>
        <v>0.17499999999999999</v>
      </c>
      <c r="K41" s="192">
        <f t="shared" si="21"/>
        <v>0.17499999999999999</v>
      </c>
      <c r="L41" s="192">
        <f t="shared" si="21"/>
        <v>0.17499999999999999</v>
      </c>
      <c r="M41" s="192">
        <f t="shared" si="21"/>
        <v>0.17499999999999999</v>
      </c>
      <c r="N41" s="192">
        <f t="shared" si="21"/>
        <v>0.17499999999999999</v>
      </c>
      <c r="O41" s="192">
        <f t="shared" si="21"/>
        <v>0.17499999999999999</v>
      </c>
      <c r="P41" s="192">
        <f t="shared" si="21"/>
        <v>0.17499999999999999</v>
      </c>
      <c r="Q41" s="192">
        <f t="shared" si="21"/>
        <v>0.17499999999999999</v>
      </c>
      <c r="R41" s="192">
        <f t="shared" si="21"/>
        <v>0.17499999999999999</v>
      </c>
      <c r="S41" s="192">
        <f t="shared" si="21"/>
        <v>0.17499999999999999</v>
      </c>
      <c r="T41" s="192">
        <f t="shared" si="21"/>
        <v>0.17499999999999999</v>
      </c>
      <c r="U41" s="192">
        <f t="shared" si="21"/>
        <v>0.17499999999999999</v>
      </c>
      <c r="V41" s="192">
        <f t="shared" si="21"/>
        <v>0.17499999999999999</v>
      </c>
      <c r="W41" s="192">
        <f t="shared" si="21"/>
        <v>0.17499999999999999</v>
      </c>
      <c r="X41" s="192">
        <f t="shared" si="21"/>
        <v>0.17499999999999999</v>
      </c>
      <c r="Y41" s="192">
        <f t="shared" si="21"/>
        <v>0.17499999999999999</v>
      </c>
      <c r="Z41" s="192">
        <f t="shared" si="21"/>
        <v>0.17499999999999999</v>
      </c>
      <c r="AA41" s="192">
        <f t="shared" si="21"/>
        <v>0.17499999999999999</v>
      </c>
      <c r="AB41" s="192">
        <f t="shared" si="21"/>
        <v>0.17499999999999999</v>
      </c>
      <c r="AC41" s="192">
        <f t="shared" si="21"/>
        <v>0.17499999999999999</v>
      </c>
      <c r="AD41" s="192">
        <f t="shared" si="21"/>
        <v>0.17499999999999999</v>
      </c>
      <c r="AE41" s="192">
        <f t="shared" si="21"/>
        <v>0.17499999999999999</v>
      </c>
      <c r="AF41" s="192">
        <f t="shared" si="21"/>
        <v>0.17499999999999999</v>
      </c>
      <c r="AG41" s="192">
        <f t="shared" si="21"/>
        <v>0.17499999999999999</v>
      </c>
      <c r="AH41" s="192">
        <f t="shared" si="21"/>
        <v>0.17499999999999999</v>
      </c>
      <c r="AI41" s="192">
        <f t="shared" si="21"/>
        <v>0.17499999999999999</v>
      </c>
      <c r="AJ41" s="192">
        <f t="shared" si="21"/>
        <v>0.17499999999999999</v>
      </c>
      <c r="AK41" s="192">
        <f t="shared" si="21"/>
        <v>0.17499999999999999</v>
      </c>
      <c r="AL41" s="192">
        <f t="shared" si="21"/>
        <v>0.17499999999999999</v>
      </c>
      <c r="AM41" s="192">
        <f t="shared" si="21"/>
        <v>0.17499999999999999</v>
      </c>
      <c r="AN41" s="192">
        <f t="shared" si="21"/>
        <v>0.17499999999999999</v>
      </c>
      <c r="AO41" s="192">
        <f t="shared" si="21"/>
        <v>0.17499999999999999</v>
      </c>
      <c r="AP41" s="192">
        <f t="shared" si="21"/>
        <v>0.17499999999999999</v>
      </c>
      <c r="AQ41" s="192">
        <f t="shared" si="21"/>
        <v>0.17499999999999999</v>
      </c>
      <c r="AR41" s="192">
        <f t="shared" si="21"/>
        <v>0.17499999999999999</v>
      </c>
      <c r="AS41" s="192">
        <f t="shared" si="21"/>
        <v>0.17499999999999999</v>
      </c>
      <c r="AT41" s="192">
        <f t="shared" si="21"/>
        <v>0.17499999999999999</v>
      </c>
      <c r="AU41" s="192">
        <f t="shared" si="21"/>
        <v>0.17499999999999999</v>
      </c>
      <c r="AV41" s="192">
        <f t="shared" si="21"/>
        <v>0.17499999999999999</v>
      </c>
      <c r="AW41" s="192">
        <f t="shared" si="21"/>
        <v>0.17499999999999999</v>
      </c>
      <c r="AX41" s="192">
        <f t="shared" si="21"/>
        <v>0.17499999999999999</v>
      </c>
      <c r="AY41" s="192">
        <f t="shared" si="21"/>
        <v>0.17499999999999999</v>
      </c>
      <c r="AZ41" s="192">
        <f t="shared" si="21"/>
        <v>0.17499999999999999</v>
      </c>
      <c r="BA41" s="192">
        <f t="shared" si="21"/>
        <v>0.17499999999999999</v>
      </c>
      <c r="BB41" s="192">
        <f t="shared" si="21"/>
        <v>0.17499999999999999</v>
      </c>
      <c r="BC41" s="192">
        <f t="shared" si="21"/>
        <v>0.17499999999999999</v>
      </c>
      <c r="BD41" s="192">
        <f t="shared" si="21"/>
        <v>0.17499999999999999</v>
      </c>
      <c r="BE41" s="192">
        <f t="shared" si="21"/>
        <v>0.17499999999999999</v>
      </c>
      <c r="BF41" s="192">
        <f t="shared" si="21"/>
        <v>0.17499999999999999</v>
      </c>
      <c r="BG41" s="192">
        <f t="shared" si="21"/>
        <v>0.17499999999999999</v>
      </c>
      <c r="BH41" s="192">
        <f t="shared" si="21"/>
        <v>0.17499999999999999</v>
      </c>
      <c r="BI41" s="192">
        <f t="shared" si="21"/>
        <v>0.17499999999999999</v>
      </c>
      <c r="BJ41" s="192">
        <f t="shared" si="21"/>
        <v>0.17499999999999999</v>
      </c>
      <c r="BK41" s="192">
        <f t="shared" si="21"/>
        <v>0.17499999999999999</v>
      </c>
      <c r="BL41" s="192">
        <f t="shared" si="21"/>
        <v>0.17499999999999999</v>
      </c>
      <c r="BM41" s="192">
        <f t="shared" si="21"/>
        <v>0.17499999999999999</v>
      </c>
      <c r="BN41" s="192">
        <f t="shared" si="21"/>
        <v>0.17499999999999999</v>
      </c>
      <c r="BO41" s="192">
        <f t="shared" si="21"/>
        <v>0.17499999999999999</v>
      </c>
      <c r="BP41" s="192">
        <f t="shared" si="21"/>
        <v>0.17499999999999999</v>
      </c>
      <c r="BQ41" s="192">
        <f t="shared" si="21"/>
        <v>0.17499999999999999</v>
      </c>
      <c r="BR41" s="192">
        <f t="shared" si="21"/>
        <v>0.17499999999999999</v>
      </c>
      <c r="BS41" s="192">
        <f t="shared" ref="BS41:DU41" si="22">IF(BS29="totAOW",BS38,BS39)</f>
        <v>0.17499999999999999</v>
      </c>
      <c r="BT41" s="192">
        <f t="shared" si="22"/>
        <v>0.17499999999999999</v>
      </c>
      <c r="BU41" s="192">
        <f t="shared" si="22"/>
        <v>0.17499999999999999</v>
      </c>
      <c r="BV41" s="192">
        <f t="shared" si="22"/>
        <v>0.17499999999999999</v>
      </c>
      <c r="BW41" s="192">
        <f t="shared" si="22"/>
        <v>0.17499999999999999</v>
      </c>
      <c r="BX41" s="192">
        <f t="shared" si="22"/>
        <v>0.17499999999999999</v>
      </c>
      <c r="BY41" s="192">
        <f t="shared" si="22"/>
        <v>0.17499999999999999</v>
      </c>
      <c r="BZ41" s="192">
        <f t="shared" si="22"/>
        <v>0.17499999999999999</v>
      </c>
      <c r="CA41" s="192">
        <f t="shared" si="22"/>
        <v>0.17499999999999999</v>
      </c>
      <c r="CB41" s="192">
        <f t="shared" si="22"/>
        <v>0.17499999999999999</v>
      </c>
      <c r="CC41" s="192">
        <f t="shared" si="22"/>
        <v>0.17499999999999999</v>
      </c>
      <c r="CD41" s="192">
        <f t="shared" si="22"/>
        <v>0.17499999999999999</v>
      </c>
      <c r="CE41" s="192">
        <f t="shared" si="22"/>
        <v>0.17499999999999999</v>
      </c>
      <c r="CF41" s="192">
        <f t="shared" si="22"/>
        <v>0.17499999999999999</v>
      </c>
      <c r="CG41" s="192">
        <f t="shared" si="22"/>
        <v>0.17499999999999999</v>
      </c>
      <c r="CH41" s="192">
        <f t="shared" si="22"/>
        <v>0.17499999999999999</v>
      </c>
      <c r="CI41" s="192">
        <f t="shared" si="22"/>
        <v>0.17499999999999999</v>
      </c>
      <c r="CJ41" s="192">
        <f t="shared" si="22"/>
        <v>0.17499999999999999</v>
      </c>
      <c r="CK41" s="192">
        <f t="shared" si="22"/>
        <v>0.17499999999999999</v>
      </c>
      <c r="CL41" s="192">
        <f t="shared" si="22"/>
        <v>0.17499999999999999</v>
      </c>
      <c r="CM41" s="192">
        <f t="shared" si="22"/>
        <v>0.17499999999999999</v>
      </c>
      <c r="CN41" s="192">
        <f t="shared" si="22"/>
        <v>0.17499999999999999</v>
      </c>
      <c r="CO41" s="192">
        <f t="shared" si="22"/>
        <v>0.17499999999999999</v>
      </c>
      <c r="CP41" s="192">
        <f t="shared" si="22"/>
        <v>0.17499999999999999</v>
      </c>
      <c r="CQ41" s="192">
        <f t="shared" si="22"/>
        <v>0.17499999999999999</v>
      </c>
      <c r="CR41" s="192">
        <f t="shared" si="22"/>
        <v>0.17499999999999999</v>
      </c>
      <c r="CS41" s="192">
        <f t="shared" si="22"/>
        <v>0.17499999999999999</v>
      </c>
      <c r="CT41" s="192">
        <f t="shared" si="22"/>
        <v>0.17499999999999999</v>
      </c>
      <c r="CU41" s="192">
        <f t="shared" si="22"/>
        <v>0.17499999999999999</v>
      </c>
      <c r="CV41" s="192">
        <f t="shared" si="22"/>
        <v>0.17499999999999999</v>
      </c>
      <c r="CW41" s="192">
        <f t="shared" si="22"/>
        <v>0.17499999999999999</v>
      </c>
      <c r="CX41" s="192">
        <f t="shared" si="22"/>
        <v>0.17499999999999999</v>
      </c>
      <c r="CY41" s="192">
        <f t="shared" si="22"/>
        <v>0.17499999999999999</v>
      </c>
      <c r="CZ41" s="192">
        <f t="shared" si="22"/>
        <v>0.17499999999999999</v>
      </c>
      <c r="DA41" s="192">
        <f t="shared" si="22"/>
        <v>0.17499999999999999</v>
      </c>
      <c r="DB41" s="192">
        <f t="shared" si="22"/>
        <v>0.17499999999999999</v>
      </c>
      <c r="DC41" s="192">
        <f t="shared" si="22"/>
        <v>0.17499999999999999</v>
      </c>
      <c r="DD41" s="192">
        <f t="shared" si="22"/>
        <v>0.17499999999999999</v>
      </c>
      <c r="DE41" s="192">
        <f t="shared" si="22"/>
        <v>0.17499999999999999</v>
      </c>
      <c r="DF41" s="192">
        <f t="shared" si="22"/>
        <v>0.17499999999999999</v>
      </c>
      <c r="DG41" s="192">
        <f t="shared" si="22"/>
        <v>0.17499999999999999</v>
      </c>
      <c r="DH41" s="192">
        <f t="shared" si="22"/>
        <v>0.17499999999999999</v>
      </c>
      <c r="DI41" s="192">
        <f t="shared" si="22"/>
        <v>0.17499999999999999</v>
      </c>
      <c r="DJ41" s="192">
        <f t="shared" si="22"/>
        <v>0.17499999999999999</v>
      </c>
      <c r="DK41" s="192">
        <f t="shared" si="22"/>
        <v>0.17499999999999999</v>
      </c>
      <c r="DL41" s="192">
        <f t="shared" si="22"/>
        <v>0.17499999999999999</v>
      </c>
      <c r="DM41" s="192">
        <f t="shared" si="22"/>
        <v>0.17499999999999999</v>
      </c>
      <c r="DN41" s="192">
        <f t="shared" si="22"/>
        <v>0.17499999999999999</v>
      </c>
      <c r="DO41" s="192">
        <f t="shared" si="22"/>
        <v>0.17499999999999999</v>
      </c>
      <c r="DP41" s="192">
        <f t="shared" si="22"/>
        <v>0.17499999999999999</v>
      </c>
      <c r="DQ41" s="192">
        <f t="shared" si="22"/>
        <v>0.17499999999999999</v>
      </c>
      <c r="DR41" s="192">
        <f t="shared" si="22"/>
        <v>0.17499999999999999</v>
      </c>
      <c r="DS41" s="192">
        <f t="shared" si="22"/>
        <v>0.17499999999999999</v>
      </c>
      <c r="DT41" s="192">
        <f t="shared" si="22"/>
        <v>0.17499999999999999</v>
      </c>
      <c r="DU41" s="192">
        <f t="shared" si="22"/>
        <v>0.17499999999999999</v>
      </c>
      <c r="DV41" s="192">
        <f t="shared" ref="DV41:GG41" si="23">IF(DV29="totAOW",DV38,DV39)</f>
        <v>0.17499999999999999</v>
      </c>
      <c r="DW41" s="192">
        <f t="shared" si="23"/>
        <v>0.17499999999999999</v>
      </c>
      <c r="DX41" s="192">
        <f t="shared" si="23"/>
        <v>0.17499999999999999</v>
      </c>
      <c r="DY41" s="192">
        <f t="shared" si="23"/>
        <v>0.17499999999999999</v>
      </c>
      <c r="DZ41" s="192">
        <f t="shared" si="23"/>
        <v>0.17499999999999999</v>
      </c>
      <c r="EA41" s="192">
        <f t="shared" si="23"/>
        <v>0.17499999999999999</v>
      </c>
      <c r="EB41" s="192">
        <f t="shared" si="23"/>
        <v>0.17499999999999999</v>
      </c>
      <c r="EC41" s="192">
        <f t="shared" si="23"/>
        <v>0.17499999999999999</v>
      </c>
      <c r="ED41" s="192">
        <f t="shared" si="23"/>
        <v>0.17499999999999999</v>
      </c>
      <c r="EE41" s="192">
        <f t="shared" si="23"/>
        <v>0.17499999999999999</v>
      </c>
      <c r="EF41" s="192">
        <f t="shared" si="23"/>
        <v>0.17499999999999999</v>
      </c>
      <c r="EG41" s="192">
        <f t="shared" si="23"/>
        <v>0.17499999999999999</v>
      </c>
      <c r="EH41" s="192">
        <f t="shared" si="23"/>
        <v>0.17499999999999999</v>
      </c>
      <c r="EI41" s="192">
        <f t="shared" si="23"/>
        <v>0.17499999999999999</v>
      </c>
      <c r="EJ41" s="192">
        <f t="shared" si="23"/>
        <v>0.17499999999999999</v>
      </c>
      <c r="EK41" s="192">
        <f t="shared" si="23"/>
        <v>0.17499999999999999</v>
      </c>
      <c r="EL41" s="192">
        <f t="shared" si="23"/>
        <v>0.17499999999999999</v>
      </c>
      <c r="EM41" s="192">
        <f t="shared" si="23"/>
        <v>0.17499999999999999</v>
      </c>
      <c r="EN41" s="192">
        <f t="shared" si="23"/>
        <v>0.17499999999999999</v>
      </c>
      <c r="EO41" s="192">
        <f t="shared" si="23"/>
        <v>0.17499999999999999</v>
      </c>
      <c r="EP41" s="192">
        <f t="shared" si="23"/>
        <v>0.17499999999999999</v>
      </c>
      <c r="EQ41" s="192">
        <f t="shared" si="23"/>
        <v>0.17499999999999999</v>
      </c>
      <c r="ER41" s="192">
        <f t="shared" si="23"/>
        <v>0.17499999999999999</v>
      </c>
      <c r="ES41" s="192">
        <f t="shared" si="23"/>
        <v>0.17499999999999999</v>
      </c>
      <c r="ET41" s="192">
        <f t="shared" si="23"/>
        <v>0.17499999999999999</v>
      </c>
      <c r="EU41" s="192">
        <f t="shared" si="23"/>
        <v>0.17499999999999999</v>
      </c>
      <c r="EV41" s="192">
        <f t="shared" si="23"/>
        <v>0.17499999999999999</v>
      </c>
      <c r="EW41" s="192">
        <f t="shared" si="23"/>
        <v>0.17499999999999999</v>
      </c>
      <c r="EX41" s="192">
        <f t="shared" si="23"/>
        <v>0.17499999999999999</v>
      </c>
      <c r="EY41" s="192">
        <f t="shared" si="23"/>
        <v>0.17499999999999999</v>
      </c>
      <c r="EZ41" s="192">
        <f t="shared" si="23"/>
        <v>0.17499999999999999</v>
      </c>
      <c r="FA41" s="192">
        <f t="shared" si="23"/>
        <v>0.17499999999999999</v>
      </c>
      <c r="FB41" s="192">
        <f t="shared" si="23"/>
        <v>0.17499999999999999</v>
      </c>
      <c r="FC41" s="192">
        <f t="shared" si="23"/>
        <v>0.17499999999999999</v>
      </c>
      <c r="FD41" s="192">
        <f t="shared" si="23"/>
        <v>0.17499999999999999</v>
      </c>
      <c r="FE41" s="192">
        <f t="shared" si="23"/>
        <v>0.17499999999999999</v>
      </c>
      <c r="FF41" s="192">
        <f t="shared" si="23"/>
        <v>0.17499999999999999</v>
      </c>
      <c r="FG41" s="192">
        <f t="shared" si="23"/>
        <v>0.17499999999999999</v>
      </c>
      <c r="FH41" s="192">
        <f t="shared" si="23"/>
        <v>0.17499999999999999</v>
      </c>
      <c r="FI41" s="192">
        <f t="shared" si="23"/>
        <v>0.17499999999999999</v>
      </c>
      <c r="FJ41" s="192">
        <f t="shared" si="23"/>
        <v>0.17499999999999999</v>
      </c>
      <c r="FK41" s="192">
        <f t="shared" si="23"/>
        <v>0.17499999999999999</v>
      </c>
      <c r="FL41" s="192">
        <f t="shared" si="23"/>
        <v>0.17499999999999999</v>
      </c>
      <c r="FM41" s="192">
        <f t="shared" si="23"/>
        <v>0.17499999999999999</v>
      </c>
      <c r="FN41" s="192">
        <f t="shared" si="23"/>
        <v>0.17499999999999999</v>
      </c>
      <c r="FO41" s="192">
        <f t="shared" si="23"/>
        <v>0.17499999999999999</v>
      </c>
      <c r="FP41" s="192">
        <f t="shared" si="23"/>
        <v>0.17499999999999999</v>
      </c>
      <c r="FQ41" s="192">
        <f t="shared" si="23"/>
        <v>0.17499999999999999</v>
      </c>
      <c r="FR41" s="192">
        <f t="shared" si="23"/>
        <v>0.17499999999999999</v>
      </c>
      <c r="FS41" s="192">
        <f t="shared" si="23"/>
        <v>0.17499999999999999</v>
      </c>
      <c r="FT41" s="192">
        <f t="shared" si="23"/>
        <v>0.17499999999999999</v>
      </c>
      <c r="FU41" s="192">
        <f t="shared" si="23"/>
        <v>0.17499999999999999</v>
      </c>
      <c r="FV41" s="192">
        <f t="shared" si="23"/>
        <v>0.17499999999999999</v>
      </c>
      <c r="FW41" s="192">
        <f t="shared" si="23"/>
        <v>0.17499999999999999</v>
      </c>
      <c r="FX41" s="192">
        <f t="shared" si="23"/>
        <v>0.17499999999999999</v>
      </c>
      <c r="FY41" s="192">
        <f t="shared" si="23"/>
        <v>0.17499999999999999</v>
      </c>
      <c r="FZ41" s="192">
        <f t="shared" si="23"/>
        <v>0.17499999999999999</v>
      </c>
      <c r="GA41" s="192">
        <f t="shared" si="23"/>
        <v>0.17499999999999999</v>
      </c>
      <c r="GB41" s="192">
        <f t="shared" si="23"/>
        <v>0.17499999999999999</v>
      </c>
      <c r="GC41" s="192">
        <f t="shared" si="23"/>
        <v>0.17499999999999999</v>
      </c>
      <c r="GD41" s="192">
        <f t="shared" si="23"/>
        <v>0.17499999999999999</v>
      </c>
      <c r="GE41" s="192">
        <f t="shared" si="23"/>
        <v>0.17499999999999999</v>
      </c>
      <c r="GF41" s="192">
        <f t="shared" si="23"/>
        <v>0.17499999999999999</v>
      </c>
      <c r="GG41" s="192">
        <f t="shared" si="23"/>
        <v>0.17499999999999999</v>
      </c>
      <c r="GH41" s="192">
        <f t="shared" ref="GH41:IS41" si="24">IF(GH29="totAOW",GH38,GH39)</f>
        <v>0.17499999999999999</v>
      </c>
      <c r="GI41" s="192">
        <f t="shared" si="24"/>
        <v>0.17499999999999999</v>
      </c>
      <c r="GJ41" s="192">
        <f t="shared" si="24"/>
        <v>0.17499999999999999</v>
      </c>
      <c r="GK41" s="192">
        <f t="shared" si="24"/>
        <v>0.17499999999999999</v>
      </c>
      <c r="GL41" s="192">
        <f t="shared" si="24"/>
        <v>0.17499999999999999</v>
      </c>
      <c r="GM41" s="192">
        <f t="shared" si="24"/>
        <v>0.17499999999999999</v>
      </c>
      <c r="GN41" s="192">
        <f t="shared" si="24"/>
        <v>0.17499999999999999</v>
      </c>
      <c r="GO41" s="192">
        <f t="shared" si="24"/>
        <v>0.17499999999999999</v>
      </c>
      <c r="GP41" s="192">
        <f t="shared" si="24"/>
        <v>0.17499999999999999</v>
      </c>
      <c r="GQ41" s="192">
        <f t="shared" si="24"/>
        <v>0.17499999999999999</v>
      </c>
      <c r="GR41" s="192">
        <f t="shared" si="24"/>
        <v>0.17499999999999999</v>
      </c>
      <c r="GS41" s="192">
        <f t="shared" si="24"/>
        <v>0.17499999999999999</v>
      </c>
      <c r="GT41" s="192">
        <f t="shared" si="24"/>
        <v>0.17499999999999999</v>
      </c>
      <c r="GU41" s="192">
        <f t="shared" si="24"/>
        <v>0.17499999999999999</v>
      </c>
      <c r="GV41" s="192">
        <f t="shared" si="24"/>
        <v>0.17499999999999999</v>
      </c>
      <c r="GW41" s="192">
        <f t="shared" si="24"/>
        <v>0.17499999999999999</v>
      </c>
      <c r="GX41" s="192">
        <f t="shared" si="24"/>
        <v>0.17499999999999999</v>
      </c>
      <c r="GY41" s="192">
        <f t="shared" si="24"/>
        <v>0.17499999999999999</v>
      </c>
      <c r="GZ41" s="192">
        <f t="shared" si="24"/>
        <v>0.17499999999999999</v>
      </c>
      <c r="HA41" s="192">
        <f t="shared" si="24"/>
        <v>0.17499999999999999</v>
      </c>
      <c r="HB41" s="192">
        <f t="shared" si="24"/>
        <v>0.17499999999999999</v>
      </c>
      <c r="HC41" s="192">
        <f t="shared" si="24"/>
        <v>0.17499999999999999</v>
      </c>
      <c r="HD41" s="192">
        <f t="shared" si="24"/>
        <v>0.17499999999999999</v>
      </c>
      <c r="HE41" s="192">
        <f t="shared" si="24"/>
        <v>0.17499999999999999</v>
      </c>
      <c r="HF41" s="192">
        <f t="shared" si="24"/>
        <v>0.17499999999999999</v>
      </c>
      <c r="HG41" s="192">
        <f t="shared" si="24"/>
        <v>0.17499999999999999</v>
      </c>
      <c r="HH41" s="192">
        <f t="shared" si="24"/>
        <v>0.17499999999999999</v>
      </c>
      <c r="HI41" s="192">
        <f t="shared" si="24"/>
        <v>0.17499999999999999</v>
      </c>
      <c r="HJ41" s="192">
        <f t="shared" si="24"/>
        <v>0.17499999999999999</v>
      </c>
      <c r="HK41" s="192">
        <f t="shared" si="24"/>
        <v>0.17499999999999999</v>
      </c>
      <c r="HL41" s="192">
        <f t="shared" si="24"/>
        <v>0.17499999999999999</v>
      </c>
      <c r="HM41" s="192">
        <f t="shared" si="24"/>
        <v>0.17499999999999999</v>
      </c>
      <c r="HN41" s="192">
        <f t="shared" si="24"/>
        <v>0.17499999999999999</v>
      </c>
      <c r="HO41" s="192">
        <f t="shared" si="24"/>
        <v>0.17499999999999999</v>
      </c>
      <c r="HP41" s="192">
        <f t="shared" si="24"/>
        <v>0.17499999999999999</v>
      </c>
      <c r="HQ41" s="192">
        <f t="shared" si="24"/>
        <v>0.17499999999999999</v>
      </c>
      <c r="HR41" s="192">
        <f t="shared" si="24"/>
        <v>0.17499999999999999</v>
      </c>
      <c r="HS41" s="192">
        <f t="shared" si="24"/>
        <v>0.17499999999999999</v>
      </c>
      <c r="HT41" s="192">
        <f t="shared" si="24"/>
        <v>0.17499999999999999</v>
      </c>
      <c r="HU41" s="192">
        <f t="shared" si="24"/>
        <v>0.17499999999999999</v>
      </c>
      <c r="HV41" s="192">
        <f t="shared" si="24"/>
        <v>0.17499999999999999</v>
      </c>
      <c r="HW41" s="192">
        <f t="shared" si="24"/>
        <v>0.17499999999999999</v>
      </c>
      <c r="HX41" s="192">
        <f t="shared" si="24"/>
        <v>0.17499999999999999</v>
      </c>
      <c r="HY41" s="192">
        <f t="shared" si="24"/>
        <v>0.17499999999999999</v>
      </c>
      <c r="HZ41" s="192">
        <f t="shared" si="24"/>
        <v>0.17499999999999999</v>
      </c>
      <c r="IA41" s="192">
        <f t="shared" si="24"/>
        <v>0.17499999999999999</v>
      </c>
      <c r="IB41" s="192">
        <f t="shared" si="24"/>
        <v>0.17499999999999999</v>
      </c>
      <c r="IC41" s="192">
        <f t="shared" si="24"/>
        <v>0.17499999999999999</v>
      </c>
      <c r="ID41" s="192">
        <f t="shared" si="24"/>
        <v>0.17499999999999999</v>
      </c>
      <c r="IE41" s="192">
        <f t="shared" si="24"/>
        <v>0.17499999999999999</v>
      </c>
      <c r="IF41" s="192">
        <f t="shared" si="24"/>
        <v>0.17499999999999999</v>
      </c>
      <c r="IG41" s="192">
        <f t="shared" si="24"/>
        <v>0.17499999999999999</v>
      </c>
      <c r="IH41" s="192">
        <f t="shared" si="24"/>
        <v>0.17499999999999999</v>
      </c>
      <c r="II41" s="192">
        <f t="shared" si="24"/>
        <v>0.17499999999999999</v>
      </c>
      <c r="IJ41" s="192">
        <f t="shared" si="24"/>
        <v>0.17499999999999999</v>
      </c>
      <c r="IK41" s="192">
        <f t="shared" si="24"/>
        <v>0.17499999999999999</v>
      </c>
      <c r="IL41" s="192">
        <f t="shared" si="24"/>
        <v>0.17499999999999999</v>
      </c>
      <c r="IM41" s="192">
        <f t="shared" si="24"/>
        <v>0.17499999999999999</v>
      </c>
      <c r="IN41" s="192">
        <f t="shared" si="24"/>
        <v>0.17499999999999999</v>
      </c>
      <c r="IO41" s="192">
        <f t="shared" si="24"/>
        <v>0.17499999999999999</v>
      </c>
      <c r="IP41" s="192">
        <f t="shared" si="24"/>
        <v>0.17499999999999999</v>
      </c>
      <c r="IQ41" s="192">
        <f t="shared" si="24"/>
        <v>0.17499999999999999</v>
      </c>
      <c r="IR41" s="192">
        <f t="shared" si="24"/>
        <v>0.17499999999999999</v>
      </c>
      <c r="IS41" s="192">
        <f t="shared" si="24"/>
        <v>0.17499999999999999</v>
      </c>
      <c r="IT41" s="192">
        <f t="shared" ref="IT41:LE41" si="25">IF(IT29="totAOW",IT38,IT39)</f>
        <v>0.17499999999999999</v>
      </c>
      <c r="IU41" s="192">
        <f t="shared" si="25"/>
        <v>0.17499999999999999</v>
      </c>
      <c r="IV41" s="192">
        <f t="shared" si="25"/>
        <v>0.17499999999999999</v>
      </c>
      <c r="IW41" s="192">
        <f t="shared" si="25"/>
        <v>0.17499999999999999</v>
      </c>
      <c r="IX41" s="192">
        <f t="shared" si="25"/>
        <v>0.17499999999999999</v>
      </c>
      <c r="IY41" s="192">
        <f t="shared" si="25"/>
        <v>0.17499999999999999</v>
      </c>
      <c r="IZ41" s="192">
        <f t="shared" si="25"/>
        <v>0.17499999999999999</v>
      </c>
      <c r="JA41" s="192">
        <f t="shared" si="25"/>
        <v>0.17499999999999999</v>
      </c>
      <c r="JB41" s="192">
        <f t="shared" si="25"/>
        <v>0.17499999999999999</v>
      </c>
      <c r="JC41" s="192">
        <f t="shared" si="25"/>
        <v>0.17499999999999999</v>
      </c>
      <c r="JD41" s="192">
        <f t="shared" si="25"/>
        <v>0.17499999999999999</v>
      </c>
      <c r="JE41" s="192">
        <f t="shared" si="25"/>
        <v>0.17499999999999999</v>
      </c>
      <c r="JF41" s="192">
        <f t="shared" si="25"/>
        <v>0.17499999999999999</v>
      </c>
      <c r="JG41" s="192">
        <f t="shared" si="25"/>
        <v>0.17499999999999999</v>
      </c>
      <c r="JH41" s="192">
        <f t="shared" si="25"/>
        <v>0.17499999999999999</v>
      </c>
      <c r="JI41" s="192">
        <f t="shared" si="25"/>
        <v>0.17499999999999999</v>
      </c>
      <c r="JJ41" s="192">
        <f t="shared" si="25"/>
        <v>0.17499999999999999</v>
      </c>
      <c r="JK41" s="192">
        <f t="shared" si="25"/>
        <v>0.17499999999999999</v>
      </c>
      <c r="JL41" s="192">
        <f t="shared" si="25"/>
        <v>0.17499999999999999</v>
      </c>
      <c r="JM41" s="192">
        <f t="shared" si="25"/>
        <v>0.17499999999999999</v>
      </c>
      <c r="JN41" s="192">
        <f t="shared" si="25"/>
        <v>0.17499999999999999</v>
      </c>
      <c r="JO41" s="192">
        <f t="shared" si="25"/>
        <v>0.17499999999999999</v>
      </c>
      <c r="JP41" s="192">
        <f t="shared" si="25"/>
        <v>0.17499999999999999</v>
      </c>
      <c r="JQ41" s="192">
        <f t="shared" si="25"/>
        <v>0.17499999999999999</v>
      </c>
      <c r="JR41" s="192">
        <f t="shared" si="25"/>
        <v>0.17499999999999999</v>
      </c>
      <c r="JS41" s="192">
        <f t="shared" si="25"/>
        <v>0.17499999999999999</v>
      </c>
      <c r="JT41" s="192">
        <f t="shared" si="25"/>
        <v>0.17499999999999999</v>
      </c>
      <c r="JU41" s="192">
        <f t="shared" si="25"/>
        <v>0.17499999999999999</v>
      </c>
      <c r="JV41" s="192">
        <f t="shared" si="25"/>
        <v>0.17499999999999999</v>
      </c>
      <c r="JW41" s="192">
        <f t="shared" si="25"/>
        <v>0.17499999999999999</v>
      </c>
      <c r="JX41" s="192">
        <f t="shared" si="25"/>
        <v>0.17499999999999999</v>
      </c>
      <c r="JY41" s="192">
        <f t="shared" si="25"/>
        <v>0.17499999999999999</v>
      </c>
      <c r="JZ41" s="192">
        <f t="shared" si="25"/>
        <v>0.17499999999999999</v>
      </c>
      <c r="KA41" s="192">
        <f t="shared" si="25"/>
        <v>0.17499999999999999</v>
      </c>
      <c r="KB41" s="192">
        <f t="shared" si="25"/>
        <v>0.17499999999999999</v>
      </c>
      <c r="KC41" s="192">
        <f t="shared" si="25"/>
        <v>0.17499999999999999</v>
      </c>
      <c r="KD41" s="192">
        <f t="shared" si="25"/>
        <v>0.17499999999999999</v>
      </c>
      <c r="KE41" s="192">
        <f t="shared" si="25"/>
        <v>0.17499999999999999</v>
      </c>
      <c r="KF41" s="192">
        <f t="shared" si="25"/>
        <v>0.17499999999999999</v>
      </c>
      <c r="KG41" s="192">
        <f t="shared" si="25"/>
        <v>0.17499999999999999</v>
      </c>
      <c r="KH41" s="192">
        <f t="shared" si="25"/>
        <v>0.17499999999999999</v>
      </c>
      <c r="KI41" s="192">
        <f t="shared" si="25"/>
        <v>0.17499999999999999</v>
      </c>
      <c r="KJ41" s="192">
        <f t="shared" si="25"/>
        <v>0.17499999999999999</v>
      </c>
      <c r="KK41" s="192">
        <f t="shared" si="25"/>
        <v>0.17499999999999999</v>
      </c>
      <c r="KL41" s="192">
        <f t="shared" si="25"/>
        <v>0.17499999999999999</v>
      </c>
      <c r="KM41" s="192">
        <f t="shared" si="25"/>
        <v>0.17499999999999999</v>
      </c>
      <c r="KN41" s="192">
        <f t="shared" si="25"/>
        <v>0.17499999999999999</v>
      </c>
      <c r="KO41" s="192">
        <f t="shared" si="25"/>
        <v>0.17499999999999999</v>
      </c>
      <c r="KP41" s="192">
        <f t="shared" si="25"/>
        <v>0.17499999999999999</v>
      </c>
      <c r="KQ41" s="192">
        <f t="shared" si="25"/>
        <v>0.17499999999999999</v>
      </c>
      <c r="KR41" s="192">
        <f t="shared" si="25"/>
        <v>0.17499999999999999</v>
      </c>
      <c r="KS41" s="192">
        <f t="shared" si="25"/>
        <v>0.17499999999999999</v>
      </c>
      <c r="KT41" s="192">
        <f t="shared" si="25"/>
        <v>0.17499999999999999</v>
      </c>
      <c r="KU41" s="192">
        <f t="shared" si="25"/>
        <v>0.17499999999999999</v>
      </c>
      <c r="KV41" s="192">
        <f t="shared" si="25"/>
        <v>0.17499999999999999</v>
      </c>
      <c r="KW41" s="192">
        <f t="shared" si="25"/>
        <v>0.17499999999999999</v>
      </c>
      <c r="KX41" s="192">
        <f t="shared" si="25"/>
        <v>0.17499999999999999</v>
      </c>
      <c r="KY41" s="192">
        <f t="shared" si="25"/>
        <v>0.17499999999999999</v>
      </c>
      <c r="KZ41" s="192">
        <f t="shared" si="25"/>
        <v>0.17499999999999999</v>
      </c>
      <c r="LA41" s="192">
        <f t="shared" si="25"/>
        <v>0.17499999999999999</v>
      </c>
      <c r="LB41" s="192">
        <f t="shared" si="25"/>
        <v>0.17499999999999999</v>
      </c>
      <c r="LC41" s="192">
        <f t="shared" si="25"/>
        <v>0.17499999999999999</v>
      </c>
      <c r="LD41" s="192">
        <f t="shared" si="25"/>
        <v>0.17499999999999999</v>
      </c>
      <c r="LE41" s="192">
        <f t="shared" si="25"/>
        <v>0.17499999999999999</v>
      </c>
      <c r="LF41" s="192">
        <f t="shared" ref="LF41:MZ41" si="26">IF(LF29="totAOW",LF38,LF39)</f>
        <v>0.17499999999999999</v>
      </c>
      <c r="LG41" s="192">
        <f t="shared" si="26"/>
        <v>0.17499999999999999</v>
      </c>
      <c r="LH41" s="192">
        <f t="shared" si="26"/>
        <v>0.17499999999999999</v>
      </c>
      <c r="LI41" s="192">
        <f t="shared" si="26"/>
        <v>0.17499999999999999</v>
      </c>
      <c r="LJ41" s="192">
        <f t="shared" si="26"/>
        <v>0.17499999999999999</v>
      </c>
      <c r="LK41" s="192">
        <f t="shared" si="26"/>
        <v>0.17499999999999999</v>
      </c>
      <c r="LL41" s="192">
        <f t="shared" si="26"/>
        <v>0.17499999999999999</v>
      </c>
      <c r="LM41" s="192">
        <f t="shared" si="26"/>
        <v>0.17499999999999999</v>
      </c>
      <c r="LN41" s="192">
        <f t="shared" si="26"/>
        <v>0.17499999999999999</v>
      </c>
      <c r="LO41" s="192">
        <f t="shared" si="26"/>
        <v>0.17499999999999999</v>
      </c>
      <c r="LP41" s="192">
        <f t="shared" si="26"/>
        <v>0.17499999999999999</v>
      </c>
      <c r="LQ41" s="192">
        <f t="shared" si="26"/>
        <v>0.17499999999999999</v>
      </c>
      <c r="LR41" s="192">
        <f t="shared" si="26"/>
        <v>0.17499999999999999</v>
      </c>
      <c r="LS41" s="192">
        <f t="shared" si="26"/>
        <v>0.17499999999999999</v>
      </c>
      <c r="LT41" s="192">
        <f t="shared" si="26"/>
        <v>0.17499999999999999</v>
      </c>
      <c r="LU41" s="192">
        <f t="shared" si="26"/>
        <v>0.17499999999999999</v>
      </c>
      <c r="LV41" s="192">
        <f t="shared" si="26"/>
        <v>0.17499999999999999</v>
      </c>
      <c r="LW41" s="192">
        <f t="shared" si="26"/>
        <v>0.17499999999999999</v>
      </c>
      <c r="LX41" s="192">
        <f t="shared" si="26"/>
        <v>0.17499999999999999</v>
      </c>
      <c r="LY41" s="192">
        <f t="shared" si="26"/>
        <v>0.17499999999999999</v>
      </c>
      <c r="LZ41" s="192">
        <f t="shared" si="26"/>
        <v>0.17499999999999999</v>
      </c>
      <c r="MA41" s="192">
        <f t="shared" si="26"/>
        <v>0.17499999999999999</v>
      </c>
      <c r="MB41" s="192">
        <f t="shared" si="26"/>
        <v>0.17499999999999999</v>
      </c>
      <c r="MC41" s="192">
        <f t="shared" si="26"/>
        <v>0.17499999999999999</v>
      </c>
      <c r="MD41" s="192">
        <f t="shared" si="26"/>
        <v>0.17499999999999999</v>
      </c>
      <c r="ME41" s="192">
        <f t="shared" si="26"/>
        <v>0.17499999999999999</v>
      </c>
      <c r="MF41" s="192">
        <f t="shared" si="26"/>
        <v>0.17499999999999999</v>
      </c>
      <c r="MG41" s="192">
        <f t="shared" si="26"/>
        <v>0.17499999999999999</v>
      </c>
      <c r="MH41" s="192">
        <f t="shared" si="26"/>
        <v>0.17499999999999999</v>
      </c>
      <c r="MI41" s="192">
        <f t="shared" si="26"/>
        <v>0.17499999999999999</v>
      </c>
      <c r="MJ41" s="192">
        <f t="shared" si="26"/>
        <v>0.17499999999999999</v>
      </c>
      <c r="MK41" s="192">
        <f t="shared" si="26"/>
        <v>0.17499999999999999</v>
      </c>
      <c r="ML41" s="192">
        <f t="shared" si="26"/>
        <v>0.17499999999999999</v>
      </c>
      <c r="MM41" s="192">
        <f t="shared" si="26"/>
        <v>0.17499999999999999</v>
      </c>
      <c r="MN41" s="192">
        <f t="shared" si="26"/>
        <v>0.17499999999999999</v>
      </c>
      <c r="MO41" s="192">
        <f t="shared" si="26"/>
        <v>0.17499999999999999</v>
      </c>
      <c r="MP41" s="192">
        <f t="shared" si="26"/>
        <v>0.17499999999999999</v>
      </c>
      <c r="MQ41" s="192">
        <f t="shared" si="26"/>
        <v>0.17499999999999999</v>
      </c>
      <c r="MR41" s="192">
        <f t="shared" si="26"/>
        <v>0.17499999999999999</v>
      </c>
      <c r="MS41" s="192">
        <f t="shared" si="26"/>
        <v>0.17499999999999999</v>
      </c>
      <c r="MT41" s="192">
        <f t="shared" si="26"/>
        <v>0.17499999999999999</v>
      </c>
      <c r="MU41" s="192">
        <f t="shared" si="26"/>
        <v>0.17499999999999999</v>
      </c>
      <c r="MV41" s="192">
        <f t="shared" si="26"/>
        <v>0.17499999999999999</v>
      </c>
      <c r="MW41" s="192">
        <f t="shared" si="26"/>
        <v>0.17499999999999999</v>
      </c>
      <c r="MX41" s="192">
        <f t="shared" si="26"/>
        <v>0.17499999999999999</v>
      </c>
      <c r="MY41" s="192">
        <f t="shared" si="26"/>
        <v>0.17499999999999999</v>
      </c>
      <c r="MZ41" s="192">
        <f t="shared" si="26"/>
        <v>0.17499999999999999</v>
      </c>
    </row>
    <row r="42" spans="1:364" s="190" customFormat="1" hidden="1" outlineLevel="1" x14ac:dyDescent="0.2">
      <c r="A42" s="189" t="s">
        <v>714</v>
      </c>
      <c r="B42" s="190" t="s">
        <v>26</v>
      </c>
      <c r="C42" s="191"/>
      <c r="D42" s="191"/>
      <c r="E42" s="192">
        <f>IF(E29="totAOW",IF(E40="nee",E36,E38),IF(E40="nee",E37,E39))</f>
        <v>0.255</v>
      </c>
      <c r="F42" s="192">
        <f>IF(F29="totAOW",IF(F40="nee",F36,F38),IF(F40="nee",F37,F39))</f>
        <v>0.255</v>
      </c>
      <c r="G42" s="192">
        <f t="shared" ref="G42:BR42" si="27">IF(G29="totAOW",IF(G40="nee",G36,G38),IF(G40="nee",G37,G39))</f>
        <v>0.255</v>
      </c>
      <c r="H42" s="192">
        <f t="shared" si="27"/>
        <v>0.255</v>
      </c>
      <c r="I42" s="192">
        <f t="shared" si="27"/>
        <v>0.255</v>
      </c>
      <c r="J42" s="192">
        <f t="shared" si="27"/>
        <v>0.255</v>
      </c>
      <c r="K42" s="192">
        <f t="shared" si="27"/>
        <v>0.255</v>
      </c>
      <c r="L42" s="192">
        <f t="shared" si="27"/>
        <v>0.255</v>
      </c>
      <c r="M42" s="192">
        <f t="shared" si="27"/>
        <v>0.255</v>
      </c>
      <c r="N42" s="192">
        <f t="shared" si="27"/>
        <v>0.255</v>
      </c>
      <c r="O42" s="192">
        <f t="shared" si="27"/>
        <v>0.255</v>
      </c>
      <c r="P42" s="192">
        <f t="shared" si="27"/>
        <v>0.255</v>
      </c>
      <c r="Q42" s="192">
        <f t="shared" si="27"/>
        <v>0.255</v>
      </c>
      <c r="R42" s="192">
        <f t="shared" si="27"/>
        <v>0.255</v>
      </c>
      <c r="S42" s="192">
        <f t="shared" si="27"/>
        <v>0.255</v>
      </c>
      <c r="T42" s="192">
        <f t="shared" si="27"/>
        <v>0.255</v>
      </c>
      <c r="U42" s="192">
        <f t="shared" si="27"/>
        <v>0.255</v>
      </c>
      <c r="V42" s="192">
        <f t="shared" si="27"/>
        <v>0.255</v>
      </c>
      <c r="W42" s="192">
        <f t="shared" si="27"/>
        <v>0.255</v>
      </c>
      <c r="X42" s="192">
        <f t="shared" si="27"/>
        <v>0.255</v>
      </c>
      <c r="Y42" s="192">
        <f t="shared" si="27"/>
        <v>0.255</v>
      </c>
      <c r="Z42" s="192">
        <f t="shared" si="27"/>
        <v>0.255</v>
      </c>
      <c r="AA42" s="192">
        <f t="shared" si="27"/>
        <v>0.255</v>
      </c>
      <c r="AB42" s="192">
        <f t="shared" si="27"/>
        <v>0.255</v>
      </c>
      <c r="AC42" s="192">
        <f t="shared" si="27"/>
        <v>0.255</v>
      </c>
      <c r="AD42" s="192">
        <f t="shared" si="27"/>
        <v>0.255</v>
      </c>
      <c r="AE42" s="192">
        <f t="shared" si="27"/>
        <v>0.255</v>
      </c>
      <c r="AF42" s="192">
        <f t="shared" si="27"/>
        <v>0.255</v>
      </c>
      <c r="AG42" s="192">
        <f t="shared" si="27"/>
        <v>0.255</v>
      </c>
      <c r="AH42" s="192">
        <f t="shared" si="27"/>
        <v>0.255</v>
      </c>
      <c r="AI42" s="192">
        <f t="shared" si="27"/>
        <v>0.255</v>
      </c>
      <c r="AJ42" s="192">
        <f t="shared" si="27"/>
        <v>0.255</v>
      </c>
      <c r="AK42" s="192">
        <f t="shared" si="27"/>
        <v>0.255</v>
      </c>
      <c r="AL42" s="192">
        <f t="shared" si="27"/>
        <v>0.255</v>
      </c>
      <c r="AM42" s="192">
        <f t="shared" si="27"/>
        <v>0.255</v>
      </c>
      <c r="AN42" s="192">
        <f t="shared" si="27"/>
        <v>0.255</v>
      </c>
      <c r="AO42" s="192">
        <f t="shared" si="27"/>
        <v>0.255</v>
      </c>
      <c r="AP42" s="192">
        <f t="shared" si="27"/>
        <v>0.255</v>
      </c>
      <c r="AQ42" s="192">
        <f t="shared" si="27"/>
        <v>0.255</v>
      </c>
      <c r="AR42" s="192">
        <f t="shared" si="27"/>
        <v>0.255</v>
      </c>
      <c r="AS42" s="192">
        <f t="shared" si="27"/>
        <v>0.255</v>
      </c>
      <c r="AT42" s="192">
        <f t="shared" si="27"/>
        <v>0.255</v>
      </c>
      <c r="AU42" s="192">
        <f t="shared" si="27"/>
        <v>0.255</v>
      </c>
      <c r="AV42" s="192">
        <f t="shared" si="27"/>
        <v>0.255</v>
      </c>
      <c r="AW42" s="192">
        <f t="shared" si="27"/>
        <v>0.255</v>
      </c>
      <c r="AX42" s="192">
        <f t="shared" si="27"/>
        <v>0.255</v>
      </c>
      <c r="AY42" s="192">
        <f t="shared" si="27"/>
        <v>0.255</v>
      </c>
      <c r="AZ42" s="192">
        <f t="shared" si="27"/>
        <v>0.255</v>
      </c>
      <c r="BA42" s="192">
        <f t="shared" si="27"/>
        <v>0.255</v>
      </c>
      <c r="BB42" s="192">
        <f t="shared" si="27"/>
        <v>0.255</v>
      </c>
      <c r="BC42" s="192">
        <f t="shared" si="27"/>
        <v>0.255</v>
      </c>
      <c r="BD42" s="192">
        <f t="shared" si="27"/>
        <v>0.255</v>
      </c>
      <c r="BE42" s="192">
        <f t="shared" si="27"/>
        <v>0.255</v>
      </c>
      <c r="BF42" s="192">
        <f t="shared" si="27"/>
        <v>0.255</v>
      </c>
      <c r="BG42" s="192">
        <f t="shared" si="27"/>
        <v>0.255</v>
      </c>
      <c r="BH42" s="192">
        <f t="shared" si="27"/>
        <v>0.255</v>
      </c>
      <c r="BI42" s="192">
        <f t="shared" si="27"/>
        <v>0.255</v>
      </c>
      <c r="BJ42" s="192">
        <f t="shared" si="27"/>
        <v>0.255</v>
      </c>
      <c r="BK42" s="192">
        <f t="shared" si="27"/>
        <v>0.255</v>
      </c>
      <c r="BL42" s="192">
        <f t="shared" si="27"/>
        <v>0.255</v>
      </c>
      <c r="BM42" s="192">
        <f t="shared" si="27"/>
        <v>0.255</v>
      </c>
      <c r="BN42" s="192">
        <f t="shared" si="27"/>
        <v>0.255</v>
      </c>
      <c r="BO42" s="192">
        <f t="shared" si="27"/>
        <v>0.255</v>
      </c>
      <c r="BP42" s="192">
        <f t="shared" si="27"/>
        <v>0.255</v>
      </c>
      <c r="BQ42" s="192">
        <f t="shared" si="27"/>
        <v>0.255</v>
      </c>
      <c r="BR42" s="192">
        <f t="shared" si="27"/>
        <v>0.255</v>
      </c>
      <c r="BS42" s="192">
        <f t="shared" ref="BS42:DU42" si="28">IF(BS29="totAOW",IF(BS40="nee",BS36,BS38),IF(BS40="nee",BS37,BS39))</f>
        <v>0.255</v>
      </c>
      <c r="BT42" s="192">
        <f t="shared" si="28"/>
        <v>0.255</v>
      </c>
      <c r="BU42" s="192">
        <f t="shared" si="28"/>
        <v>0.255</v>
      </c>
      <c r="BV42" s="192">
        <f t="shared" si="28"/>
        <v>0.255</v>
      </c>
      <c r="BW42" s="192">
        <f t="shared" si="28"/>
        <v>0.255</v>
      </c>
      <c r="BX42" s="192">
        <f t="shared" si="28"/>
        <v>0.255</v>
      </c>
      <c r="BY42" s="192">
        <f t="shared" si="28"/>
        <v>0.255</v>
      </c>
      <c r="BZ42" s="192">
        <f t="shared" si="28"/>
        <v>0.255</v>
      </c>
      <c r="CA42" s="192">
        <f t="shared" si="28"/>
        <v>0.255</v>
      </c>
      <c r="CB42" s="192">
        <f t="shared" si="28"/>
        <v>0.255</v>
      </c>
      <c r="CC42" s="192">
        <f t="shared" si="28"/>
        <v>0.255</v>
      </c>
      <c r="CD42" s="192">
        <f t="shared" si="28"/>
        <v>0.255</v>
      </c>
      <c r="CE42" s="192">
        <f t="shared" si="28"/>
        <v>0.255</v>
      </c>
      <c r="CF42" s="192">
        <f t="shared" si="28"/>
        <v>0.255</v>
      </c>
      <c r="CG42" s="192">
        <f t="shared" si="28"/>
        <v>0.255</v>
      </c>
      <c r="CH42" s="192">
        <f t="shared" si="28"/>
        <v>0.255</v>
      </c>
      <c r="CI42" s="192">
        <f t="shared" si="28"/>
        <v>0.255</v>
      </c>
      <c r="CJ42" s="192">
        <f t="shared" si="28"/>
        <v>0.255</v>
      </c>
      <c r="CK42" s="192">
        <f t="shared" si="28"/>
        <v>0.255</v>
      </c>
      <c r="CL42" s="192">
        <f t="shared" si="28"/>
        <v>0.255</v>
      </c>
      <c r="CM42" s="192">
        <f t="shared" si="28"/>
        <v>0.255</v>
      </c>
      <c r="CN42" s="192">
        <f t="shared" si="28"/>
        <v>0.255</v>
      </c>
      <c r="CO42" s="192">
        <f t="shared" si="28"/>
        <v>0.255</v>
      </c>
      <c r="CP42" s="192">
        <f t="shared" si="28"/>
        <v>0.255</v>
      </c>
      <c r="CQ42" s="192">
        <f t="shared" si="28"/>
        <v>0.255</v>
      </c>
      <c r="CR42" s="192">
        <f t="shared" si="28"/>
        <v>0.255</v>
      </c>
      <c r="CS42" s="192">
        <f t="shared" si="28"/>
        <v>0.255</v>
      </c>
      <c r="CT42" s="192">
        <f t="shared" si="28"/>
        <v>0.255</v>
      </c>
      <c r="CU42" s="192">
        <f t="shared" si="28"/>
        <v>0.255</v>
      </c>
      <c r="CV42" s="192">
        <f t="shared" si="28"/>
        <v>0.255</v>
      </c>
      <c r="CW42" s="192">
        <f t="shared" si="28"/>
        <v>0.255</v>
      </c>
      <c r="CX42" s="192">
        <f t="shared" si="28"/>
        <v>0.255</v>
      </c>
      <c r="CY42" s="192">
        <f t="shared" si="28"/>
        <v>0.255</v>
      </c>
      <c r="CZ42" s="192">
        <f t="shared" si="28"/>
        <v>0.255</v>
      </c>
      <c r="DA42" s="192">
        <f t="shared" si="28"/>
        <v>0.255</v>
      </c>
      <c r="DB42" s="192">
        <f t="shared" si="28"/>
        <v>0.255</v>
      </c>
      <c r="DC42" s="192">
        <f t="shared" si="28"/>
        <v>0.255</v>
      </c>
      <c r="DD42" s="192">
        <f t="shared" si="28"/>
        <v>0.255</v>
      </c>
      <c r="DE42" s="192">
        <f t="shared" si="28"/>
        <v>0.255</v>
      </c>
      <c r="DF42" s="192">
        <f t="shared" si="28"/>
        <v>0.255</v>
      </c>
      <c r="DG42" s="192">
        <f t="shared" si="28"/>
        <v>0.255</v>
      </c>
      <c r="DH42" s="192">
        <f t="shared" si="28"/>
        <v>0.255</v>
      </c>
      <c r="DI42" s="192">
        <f t="shared" si="28"/>
        <v>0.255</v>
      </c>
      <c r="DJ42" s="192">
        <f t="shared" si="28"/>
        <v>0.255</v>
      </c>
      <c r="DK42" s="192">
        <f t="shared" si="28"/>
        <v>0.255</v>
      </c>
      <c r="DL42" s="192">
        <f t="shared" si="28"/>
        <v>0.255</v>
      </c>
      <c r="DM42" s="192">
        <f t="shared" si="28"/>
        <v>0.255</v>
      </c>
      <c r="DN42" s="192">
        <f t="shared" si="28"/>
        <v>0.255</v>
      </c>
      <c r="DO42" s="192">
        <f t="shared" si="28"/>
        <v>0.255</v>
      </c>
      <c r="DP42" s="192">
        <f t="shared" si="28"/>
        <v>0.255</v>
      </c>
      <c r="DQ42" s="192">
        <f t="shared" si="28"/>
        <v>0.255</v>
      </c>
      <c r="DR42" s="192">
        <f t="shared" si="28"/>
        <v>0.255</v>
      </c>
      <c r="DS42" s="192">
        <f t="shared" si="28"/>
        <v>0.255</v>
      </c>
      <c r="DT42" s="192">
        <f t="shared" si="28"/>
        <v>0.255</v>
      </c>
      <c r="DU42" s="192">
        <f t="shared" si="28"/>
        <v>0.255</v>
      </c>
      <c r="DV42" s="192">
        <f t="shared" ref="DV42:GG42" si="29">IF(DV29="totAOW",IF(DV40="nee",DV36,DV38),IF(DV40="nee",DV37,DV39))</f>
        <v>0.255</v>
      </c>
      <c r="DW42" s="192">
        <f t="shared" si="29"/>
        <v>0.255</v>
      </c>
      <c r="DX42" s="192">
        <f t="shared" si="29"/>
        <v>0.255</v>
      </c>
      <c r="DY42" s="192">
        <f t="shared" si="29"/>
        <v>0.255</v>
      </c>
      <c r="DZ42" s="192">
        <f t="shared" si="29"/>
        <v>0.255</v>
      </c>
      <c r="EA42" s="192">
        <f t="shared" si="29"/>
        <v>0.255</v>
      </c>
      <c r="EB42" s="192">
        <f t="shared" si="29"/>
        <v>0.255</v>
      </c>
      <c r="EC42" s="192">
        <f t="shared" si="29"/>
        <v>0.255</v>
      </c>
      <c r="ED42" s="192">
        <f t="shared" si="29"/>
        <v>0.255</v>
      </c>
      <c r="EE42" s="192">
        <f t="shared" si="29"/>
        <v>0.255</v>
      </c>
      <c r="EF42" s="192">
        <f t="shared" si="29"/>
        <v>0.255</v>
      </c>
      <c r="EG42" s="192">
        <f t="shared" si="29"/>
        <v>0.255</v>
      </c>
      <c r="EH42" s="192">
        <f t="shared" si="29"/>
        <v>0.255</v>
      </c>
      <c r="EI42" s="192">
        <f t="shared" si="29"/>
        <v>0.255</v>
      </c>
      <c r="EJ42" s="192">
        <f t="shared" si="29"/>
        <v>0.255</v>
      </c>
      <c r="EK42" s="192">
        <f t="shared" si="29"/>
        <v>0.255</v>
      </c>
      <c r="EL42" s="192">
        <f t="shared" si="29"/>
        <v>0.255</v>
      </c>
      <c r="EM42" s="192">
        <f t="shared" si="29"/>
        <v>0.255</v>
      </c>
      <c r="EN42" s="192">
        <f t="shared" si="29"/>
        <v>0.255</v>
      </c>
      <c r="EO42" s="192">
        <f t="shared" si="29"/>
        <v>0.255</v>
      </c>
      <c r="EP42" s="192">
        <f t="shared" si="29"/>
        <v>0.255</v>
      </c>
      <c r="EQ42" s="192">
        <f t="shared" si="29"/>
        <v>0.255</v>
      </c>
      <c r="ER42" s="192">
        <f t="shared" si="29"/>
        <v>0.255</v>
      </c>
      <c r="ES42" s="192">
        <f t="shared" si="29"/>
        <v>0.255</v>
      </c>
      <c r="ET42" s="192">
        <f t="shared" si="29"/>
        <v>0.255</v>
      </c>
      <c r="EU42" s="192">
        <f t="shared" si="29"/>
        <v>0.255</v>
      </c>
      <c r="EV42" s="192">
        <f t="shared" si="29"/>
        <v>0.255</v>
      </c>
      <c r="EW42" s="192">
        <f t="shared" si="29"/>
        <v>0.255</v>
      </c>
      <c r="EX42" s="192">
        <f t="shared" si="29"/>
        <v>0.255</v>
      </c>
      <c r="EY42" s="192">
        <f t="shared" si="29"/>
        <v>0.255</v>
      </c>
      <c r="EZ42" s="192">
        <f t="shared" si="29"/>
        <v>0.255</v>
      </c>
      <c r="FA42" s="192">
        <f t="shared" si="29"/>
        <v>0.255</v>
      </c>
      <c r="FB42" s="192">
        <f t="shared" si="29"/>
        <v>0.255</v>
      </c>
      <c r="FC42" s="192">
        <f t="shared" si="29"/>
        <v>0.255</v>
      </c>
      <c r="FD42" s="192">
        <f t="shared" si="29"/>
        <v>0.255</v>
      </c>
      <c r="FE42" s="192">
        <f t="shared" si="29"/>
        <v>0.255</v>
      </c>
      <c r="FF42" s="192">
        <f t="shared" si="29"/>
        <v>0.255</v>
      </c>
      <c r="FG42" s="192">
        <f t="shared" si="29"/>
        <v>0.255</v>
      </c>
      <c r="FH42" s="192">
        <f t="shared" si="29"/>
        <v>0.255</v>
      </c>
      <c r="FI42" s="192">
        <f t="shared" si="29"/>
        <v>0.255</v>
      </c>
      <c r="FJ42" s="192">
        <f t="shared" si="29"/>
        <v>0.255</v>
      </c>
      <c r="FK42" s="192">
        <f t="shared" si="29"/>
        <v>0.255</v>
      </c>
      <c r="FL42" s="192">
        <f t="shared" si="29"/>
        <v>0.255</v>
      </c>
      <c r="FM42" s="192">
        <f t="shared" si="29"/>
        <v>0.255</v>
      </c>
      <c r="FN42" s="192">
        <f t="shared" si="29"/>
        <v>0.255</v>
      </c>
      <c r="FO42" s="192">
        <f t="shared" si="29"/>
        <v>0.255</v>
      </c>
      <c r="FP42" s="192">
        <f t="shared" si="29"/>
        <v>0.255</v>
      </c>
      <c r="FQ42" s="192">
        <f t="shared" si="29"/>
        <v>0.255</v>
      </c>
      <c r="FR42" s="192">
        <f t="shared" si="29"/>
        <v>0.255</v>
      </c>
      <c r="FS42" s="192">
        <f t="shared" si="29"/>
        <v>0.255</v>
      </c>
      <c r="FT42" s="192">
        <f t="shared" si="29"/>
        <v>0.255</v>
      </c>
      <c r="FU42" s="192">
        <f t="shared" si="29"/>
        <v>0.255</v>
      </c>
      <c r="FV42" s="192">
        <f t="shared" si="29"/>
        <v>0.255</v>
      </c>
      <c r="FW42" s="192">
        <f t="shared" si="29"/>
        <v>0.255</v>
      </c>
      <c r="FX42" s="192">
        <f t="shared" si="29"/>
        <v>0.255</v>
      </c>
      <c r="FY42" s="192">
        <f t="shared" si="29"/>
        <v>0.255</v>
      </c>
      <c r="FZ42" s="192">
        <f t="shared" si="29"/>
        <v>0.255</v>
      </c>
      <c r="GA42" s="192">
        <f t="shared" si="29"/>
        <v>0.255</v>
      </c>
      <c r="GB42" s="192">
        <f t="shared" si="29"/>
        <v>0.255</v>
      </c>
      <c r="GC42" s="192">
        <f t="shared" si="29"/>
        <v>0.255</v>
      </c>
      <c r="GD42" s="192">
        <f t="shared" si="29"/>
        <v>0.255</v>
      </c>
      <c r="GE42" s="192">
        <f t="shared" si="29"/>
        <v>0.255</v>
      </c>
      <c r="GF42" s="192">
        <f t="shared" si="29"/>
        <v>0.255</v>
      </c>
      <c r="GG42" s="192">
        <f t="shared" si="29"/>
        <v>0.255</v>
      </c>
      <c r="GH42" s="192">
        <f t="shared" ref="GH42:IS42" si="30">IF(GH29="totAOW",IF(GH40="nee",GH36,GH38),IF(GH40="nee",GH37,GH39))</f>
        <v>0.255</v>
      </c>
      <c r="GI42" s="192">
        <f t="shared" si="30"/>
        <v>0.255</v>
      </c>
      <c r="GJ42" s="192">
        <f t="shared" si="30"/>
        <v>0.255</v>
      </c>
      <c r="GK42" s="192">
        <f t="shared" si="30"/>
        <v>0.255</v>
      </c>
      <c r="GL42" s="192">
        <f t="shared" si="30"/>
        <v>0.255</v>
      </c>
      <c r="GM42" s="192">
        <f t="shared" si="30"/>
        <v>0.255</v>
      </c>
      <c r="GN42" s="192">
        <f t="shared" si="30"/>
        <v>0.255</v>
      </c>
      <c r="GO42" s="192">
        <f t="shared" si="30"/>
        <v>0.255</v>
      </c>
      <c r="GP42" s="192">
        <f t="shared" si="30"/>
        <v>0.255</v>
      </c>
      <c r="GQ42" s="192">
        <f t="shared" si="30"/>
        <v>0.255</v>
      </c>
      <c r="GR42" s="192">
        <f t="shared" si="30"/>
        <v>0.255</v>
      </c>
      <c r="GS42" s="192">
        <f t="shared" si="30"/>
        <v>0.255</v>
      </c>
      <c r="GT42" s="192">
        <f t="shared" si="30"/>
        <v>0.255</v>
      </c>
      <c r="GU42" s="192">
        <f t="shared" si="30"/>
        <v>0.255</v>
      </c>
      <c r="GV42" s="192">
        <f t="shared" si="30"/>
        <v>0.255</v>
      </c>
      <c r="GW42" s="192">
        <f t="shared" si="30"/>
        <v>0.255</v>
      </c>
      <c r="GX42" s="192">
        <f t="shared" si="30"/>
        <v>0.255</v>
      </c>
      <c r="GY42" s="192">
        <f t="shared" si="30"/>
        <v>0.255</v>
      </c>
      <c r="GZ42" s="192">
        <f t="shared" si="30"/>
        <v>0.255</v>
      </c>
      <c r="HA42" s="192">
        <f t="shared" si="30"/>
        <v>0.255</v>
      </c>
      <c r="HB42" s="192">
        <f t="shared" si="30"/>
        <v>0.255</v>
      </c>
      <c r="HC42" s="192">
        <f t="shared" si="30"/>
        <v>0.255</v>
      </c>
      <c r="HD42" s="192">
        <f t="shared" si="30"/>
        <v>0.255</v>
      </c>
      <c r="HE42" s="192">
        <f t="shared" si="30"/>
        <v>0.255</v>
      </c>
      <c r="HF42" s="192">
        <f t="shared" si="30"/>
        <v>0.255</v>
      </c>
      <c r="HG42" s="192">
        <f t="shared" si="30"/>
        <v>0.255</v>
      </c>
      <c r="HH42" s="192">
        <f t="shared" si="30"/>
        <v>0.255</v>
      </c>
      <c r="HI42" s="192">
        <f t="shared" si="30"/>
        <v>0.255</v>
      </c>
      <c r="HJ42" s="192">
        <f t="shared" si="30"/>
        <v>0.255</v>
      </c>
      <c r="HK42" s="192">
        <f t="shared" si="30"/>
        <v>0.255</v>
      </c>
      <c r="HL42" s="192">
        <f t="shared" si="30"/>
        <v>0.255</v>
      </c>
      <c r="HM42" s="192">
        <f t="shared" si="30"/>
        <v>0.255</v>
      </c>
      <c r="HN42" s="192">
        <f t="shared" si="30"/>
        <v>0.255</v>
      </c>
      <c r="HO42" s="192">
        <f t="shared" si="30"/>
        <v>0.255</v>
      </c>
      <c r="HP42" s="192">
        <f t="shared" si="30"/>
        <v>0.255</v>
      </c>
      <c r="HQ42" s="192">
        <f t="shared" si="30"/>
        <v>0.255</v>
      </c>
      <c r="HR42" s="192">
        <f t="shared" si="30"/>
        <v>0.255</v>
      </c>
      <c r="HS42" s="192">
        <f t="shared" si="30"/>
        <v>0.255</v>
      </c>
      <c r="HT42" s="192">
        <f t="shared" si="30"/>
        <v>0.255</v>
      </c>
      <c r="HU42" s="192">
        <f t="shared" si="30"/>
        <v>0.255</v>
      </c>
      <c r="HV42" s="192">
        <f t="shared" si="30"/>
        <v>0.255</v>
      </c>
      <c r="HW42" s="192">
        <f t="shared" si="30"/>
        <v>0.255</v>
      </c>
      <c r="HX42" s="192">
        <f t="shared" si="30"/>
        <v>0.255</v>
      </c>
      <c r="HY42" s="192">
        <f t="shared" si="30"/>
        <v>0.255</v>
      </c>
      <c r="HZ42" s="192">
        <f t="shared" si="30"/>
        <v>0.255</v>
      </c>
      <c r="IA42" s="192">
        <f t="shared" si="30"/>
        <v>0.255</v>
      </c>
      <c r="IB42" s="192">
        <f t="shared" si="30"/>
        <v>0.255</v>
      </c>
      <c r="IC42" s="192">
        <f t="shared" si="30"/>
        <v>0.255</v>
      </c>
      <c r="ID42" s="192">
        <f t="shared" si="30"/>
        <v>0.255</v>
      </c>
      <c r="IE42" s="192">
        <f t="shared" si="30"/>
        <v>0.255</v>
      </c>
      <c r="IF42" s="192">
        <f t="shared" si="30"/>
        <v>0.255</v>
      </c>
      <c r="IG42" s="192">
        <f t="shared" si="30"/>
        <v>0.255</v>
      </c>
      <c r="IH42" s="192">
        <f t="shared" si="30"/>
        <v>0.255</v>
      </c>
      <c r="II42" s="192">
        <f t="shared" si="30"/>
        <v>0.255</v>
      </c>
      <c r="IJ42" s="192">
        <f t="shared" si="30"/>
        <v>0.255</v>
      </c>
      <c r="IK42" s="192">
        <f t="shared" si="30"/>
        <v>0.255</v>
      </c>
      <c r="IL42" s="192">
        <f t="shared" si="30"/>
        <v>0.255</v>
      </c>
      <c r="IM42" s="192">
        <f t="shared" si="30"/>
        <v>0.255</v>
      </c>
      <c r="IN42" s="192">
        <f t="shared" si="30"/>
        <v>0.255</v>
      </c>
      <c r="IO42" s="192">
        <f t="shared" si="30"/>
        <v>0.255</v>
      </c>
      <c r="IP42" s="192">
        <f t="shared" si="30"/>
        <v>0.255</v>
      </c>
      <c r="IQ42" s="192">
        <f t="shared" si="30"/>
        <v>0.255</v>
      </c>
      <c r="IR42" s="192">
        <f t="shared" si="30"/>
        <v>0.255</v>
      </c>
      <c r="IS42" s="192">
        <f t="shared" si="30"/>
        <v>0.255</v>
      </c>
      <c r="IT42" s="192">
        <f t="shared" ref="IT42:LE42" si="31">IF(IT29="totAOW",IF(IT40="nee",IT36,IT38),IF(IT40="nee",IT37,IT39))</f>
        <v>0.255</v>
      </c>
      <c r="IU42" s="192">
        <f t="shared" si="31"/>
        <v>0.255</v>
      </c>
      <c r="IV42" s="192">
        <f t="shared" si="31"/>
        <v>0.255</v>
      </c>
      <c r="IW42" s="192">
        <f t="shared" si="31"/>
        <v>0.255</v>
      </c>
      <c r="IX42" s="192">
        <f t="shared" si="31"/>
        <v>0.255</v>
      </c>
      <c r="IY42" s="192">
        <f t="shared" si="31"/>
        <v>0.255</v>
      </c>
      <c r="IZ42" s="192">
        <f t="shared" si="31"/>
        <v>0.255</v>
      </c>
      <c r="JA42" s="192">
        <f t="shared" si="31"/>
        <v>0.255</v>
      </c>
      <c r="JB42" s="192">
        <f t="shared" si="31"/>
        <v>0.255</v>
      </c>
      <c r="JC42" s="192">
        <f t="shared" si="31"/>
        <v>0.255</v>
      </c>
      <c r="JD42" s="192">
        <f t="shared" si="31"/>
        <v>0.255</v>
      </c>
      <c r="JE42" s="192">
        <f t="shared" si="31"/>
        <v>0.255</v>
      </c>
      <c r="JF42" s="192">
        <f t="shared" si="31"/>
        <v>0.255</v>
      </c>
      <c r="JG42" s="192">
        <f t="shared" si="31"/>
        <v>0.255</v>
      </c>
      <c r="JH42" s="192">
        <f t="shared" si="31"/>
        <v>0.255</v>
      </c>
      <c r="JI42" s="192">
        <f t="shared" si="31"/>
        <v>0.255</v>
      </c>
      <c r="JJ42" s="192">
        <f t="shared" si="31"/>
        <v>0.255</v>
      </c>
      <c r="JK42" s="192">
        <f t="shared" si="31"/>
        <v>0.255</v>
      </c>
      <c r="JL42" s="192">
        <f t="shared" si="31"/>
        <v>0.255</v>
      </c>
      <c r="JM42" s="192">
        <f t="shared" si="31"/>
        <v>0.255</v>
      </c>
      <c r="JN42" s="192">
        <f t="shared" si="31"/>
        <v>0.255</v>
      </c>
      <c r="JO42" s="192">
        <f t="shared" si="31"/>
        <v>0.255</v>
      </c>
      <c r="JP42" s="192">
        <f t="shared" si="31"/>
        <v>0.255</v>
      </c>
      <c r="JQ42" s="192">
        <f t="shared" si="31"/>
        <v>0.255</v>
      </c>
      <c r="JR42" s="192">
        <f t="shared" si="31"/>
        <v>0.255</v>
      </c>
      <c r="JS42" s="192">
        <f t="shared" si="31"/>
        <v>0.255</v>
      </c>
      <c r="JT42" s="192">
        <f t="shared" si="31"/>
        <v>0.255</v>
      </c>
      <c r="JU42" s="192">
        <f t="shared" si="31"/>
        <v>0.255</v>
      </c>
      <c r="JV42" s="192">
        <f t="shared" si="31"/>
        <v>0.255</v>
      </c>
      <c r="JW42" s="192">
        <f t="shared" si="31"/>
        <v>0.255</v>
      </c>
      <c r="JX42" s="192">
        <f t="shared" si="31"/>
        <v>0.255</v>
      </c>
      <c r="JY42" s="192">
        <f t="shared" si="31"/>
        <v>0.255</v>
      </c>
      <c r="JZ42" s="192">
        <f t="shared" si="31"/>
        <v>0.255</v>
      </c>
      <c r="KA42" s="192">
        <f t="shared" si="31"/>
        <v>0.255</v>
      </c>
      <c r="KB42" s="192">
        <f t="shared" si="31"/>
        <v>0.255</v>
      </c>
      <c r="KC42" s="192">
        <f t="shared" si="31"/>
        <v>0.255</v>
      </c>
      <c r="KD42" s="192">
        <f t="shared" si="31"/>
        <v>0.255</v>
      </c>
      <c r="KE42" s="192">
        <f t="shared" si="31"/>
        <v>0.255</v>
      </c>
      <c r="KF42" s="192">
        <f t="shared" si="31"/>
        <v>0.255</v>
      </c>
      <c r="KG42" s="192">
        <f t="shared" si="31"/>
        <v>0.255</v>
      </c>
      <c r="KH42" s="192">
        <f t="shared" si="31"/>
        <v>0.255</v>
      </c>
      <c r="KI42" s="192">
        <f t="shared" si="31"/>
        <v>0.255</v>
      </c>
      <c r="KJ42" s="192">
        <f t="shared" si="31"/>
        <v>0.255</v>
      </c>
      <c r="KK42" s="192">
        <f t="shared" si="31"/>
        <v>0.255</v>
      </c>
      <c r="KL42" s="192">
        <f t="shared" si="31"/>
        <v>0.255</v>
      </c>
      <c r="KM42" s="192">
        <f t="shared" si="31"/>
        <v>0.255</v>
      </c>
      <c r="KN42" s="192">
        <f t="shared" si="31"/>
        <v>0.255</v>
      </c>
      <c r="KO42" s="192">
        <f t="shared" si="31"/>
        <v>0.255</v>
      </c>
      <c r="KP42" s="192">
        <f t="shared" si="31"/>
        <v>0.255</v>
      </c>
      <c r="KQ42" s="192">
        <f t="shared" si="31"/>
        <v>0.255</v>
      </c>
      <c r="KR42" s="192">
        <f t="shared" si="31"/>
        <v>0.255</v>
      </c>
      <c r="KS42" s="192">
        <f t="shared" si="31"/>
        <v>0.255</v>
      </c>
      <c r="KT42" s="192">
        <f t="shared" si="31"/>
        <v>0.255</v>
      </c>
      <c r="KU42" s="192">
        <f t="shared" si="31"/>
        <v>0.255</v>
      </c>
      <c r="KV42" s="192">
        <f t="shared" si="31"/>
        <v>0.255</v>
      </c>
      <c r="KW42" s="192">
        <f t="shared" si="31"/>
        <v>0.255</v>
      </c>
      <c r="KX42" s="192">
        <f t="shared" si="31"/>
        <v>0.255</v>
      </c>
      <c r="KY42" s="192">
        <f t="shared" si="31"/>
        <v>0.255</v>
      </c>
      <c r="KZ42" s="192">
        <f t="shared" si="31"/>
        <v>0.255</v>
      </c>
      <c r="LA42" s="192">
        <f t="shared" si="31"/>
        <v>0.255</v>
      </c>
      <c r="LB42" s="192">
        <f t="shared" si="31"/>
        <v>0.255</v>
      </c>
      <c r="LC42" s="192">
        <f t="shared" si="31"/>
        <v>0.255</v>
      </c>
      <c r="LD42" s="192">
        <f t="shared" si="31"/>
        <v>0.255</v>
      </c>
      <c r="LE42" s="192">
        <f t="shared" si="31"/>
        <v>0.255</v>
      </c>
      <c r="LF42" s="192">
        <f t="shared" ref="LF42:MZ42" si="32">IF(LF29="totAOW",IF(LF40="nee",LF36,LF38),IF(LF40="nee",LF37,LF39))</f>
        <v>0.255</v>
      </c>
      <c r="LG42" s="192">
        <f t="shared" si="32"/>
        <v>0.255</v>
      </c>
      <c r="LH42" s="192">
        <f t="shared" si="32"/>
        <v>0.255</v>
      </c>
      <c r="LI42" s="192">
        <f t="shared" si="32"/>
        <v>0.255</v>
      </c>
      <c r="LJ42" s="192">
        <f t="shared" si="32"/>
        <v>0.255</v>
      </c>
      <c r="LK42" s="192">
        <f t="shared" si="32"/>
        <v>0.255</v>
      </c>
      <c r="LL42" s="192">
        <f t="shared" si="32"/>
        <v>0.255</v>
      </c>
      <c r="LM42" s="192">
        <f t="shared" si="32"/>
        <v>0.255</v>
      </c>
      <c r="LN42" s="192">
        <f t="shared" si="32"/>
        <v>0.255</v>
      </c>
      <c r="LO42" s="192">
        <f t="shared" si="32"/>
        <v>0.255</v>
      </c>
      <c r="LP42" s="192">
        <f t="shared" si="32"/>
        <v>0.255</v>
      </c>
      <c r="LQ42" s="192">
        <f t="shared" si="32"/>
        <v>0.255</v>
      </c>
      <c r="LR42" s="192">
        <f t="shared" si="32"/>
        <v>0.255</v>
      </c>
      <c r="LS42" s="192">
        <f t="shared" si="32"/>
        <v>0.255</v>
      </c>
      <c r="LT42" s="192">
        <f t="shared" si="32"/>
        <v>0.255</v>
      </c>
      <c r="LU42" s="192">
        <f t="shared" si="32"/>
        <v>0.255</v>
      </c>
      <c r="LV42" s="192">
        <f t="shared" si="32"/>
        <v>0.255</v>
      </c>
      <c r="LW42" s="192">
        <f t="shared" si="32"/>
        <v>0.255</v>
      </c>
      <c r="LX42" s="192">
        <f t="shared" si="32"/>
        <v>0.255</v>
      </c>
      <c r="LY42" s="192">
        <f t="shared" si="32"/>
        <v>0.255</v>
      </c>
      <c r="LZ42" s="192">
        <f t="shared" si="32"/>
        <v>0.255</v>
      </c>
      <c r="MA42" s="192">
        <f t="shared" si="32"/>
        <v>0.255</v>
      </c>
      <c r="MB42" s="192">
        <f t="shared" si="32"/>
        <v>0.255</v>
      </c>
      <c r="MC42" s="192">
        <f t="shared" si="32"/>
        <v>0.255</v>
      </c>
      <c r="MD42" s="192">
        <f t="shared" si="32"/>
        <v>0.255</v>
      </c>
      <c r="ME42" s="192">
        <f t="shared" si="32"/>
        <v>0.255</v>
      </c>
      <c r="MF42" s="192">
        <f t="shared" si="32"/>
        <v>0.255</v>
      </c>
      <c r="MG42" s="192">
        <f t="shared" si="32"/>
        <v>0.255</v>
      </c>
      <c r="MH42" s="192">
        <f t="shared" si="32"/>
        <v>0.255</v>
      </c>
      <c r="MI42" s="192">
        <f t="shared" si="32"/>
        <v>0.255</v>
      </c>
      <c r="MJ42" s="192">
        <f t="shared" si="32"/>
        <v>0.255</v>
      </c>
      <c r="MK42" s="192">
        <f t="shared" si="32"/>
        <v>0.255</v>
      </c>
      <c r="ML42" s="192">
        <f t="shared" si="32"/>
        <v>0.255</v>
      </c>
      <c r="MM42" s="192">
        <f t="shared" si="32"/>
        <v>0.255</v>
      </c>
      <c r="MN42" s="192">
        <f t="shared" si="32"/>
        <v>0.255</v>
      </c>
      <c r="MO42" s="192">
        <f t="shared" si="32"/>
        <v>0.255</v>
      </c>
      <c r="MP42" s="192">
        <f t="shared" si="32"/>
        <v>0.255</v>
      </c>
      <c r="MQ42" s="192">
        <f t="shared" si="32"/>
        <v>0.255</v>
      </c>
      <c r="MR42" s="192">
        <f t="shared" si="32"/>
        <v>0.255</v>
      </c>
      <c r="MS42" s="192">
        <f t="shared" si="32"/>
        <v>0.255</v>
      </c>
      <c r="MT42" s="192">
        <f t="shared" si="32"/>
        <v>0.255</v>
      </c>
      <c r="MU42" s="192">
        <f t="shared" si="32"/>
        <v>0.255</v>
      </c>
      <c r="MV42" s="192">
        <f t="shared" si="32"/>
        <v>0.255</v>
      </c>
      <c r="MW42" s="192">
        <f t="shared" si="32"/>
        <v>0.255</v>
      </c>
      <c r="MX42" s="192">
        <f t="shared" si="32"/>
        <v>0.255</v>
      </c>
      <c r="MY42" s="192">
        <f t="shared" si="32"/>
        <v>0.255</v>
      </c>
      <c r="MZ42" s="192">
        <f t="shared" si="32"/>
        <v>0.255</v>
      </c>
    </row>
    <row r="43" spans="1:364" s="173" customFormat="1" hidden="1" outlineLevel="1" x14ac:dyDescent="0.2">
      <c r="A43" s="172" t="s">
        <v>719</v>
      </c>
      <c r="B43" s="173" t="s">
        <v>699</v>
      </c>
      <c r="C43" s="174"/>
      <c r="D43" s="174"/>
      <c r="E43" s="175">
        <f>VLOOKUP(E30,'2025JR2MWBX1 5a'!$E:$Q,E34,1)</f>
        <v>0.255</v>
      </c>
      <c r="F43" s="175">
        <f>VLOOKUP(F30,'2025JR2MWBX1 5a'!$E:$Q,F34,1)</f>
        <v>0.255</v>
      </c>
      <c r="G43" s="175">
        <f>VLOOKUP(G30,'2025JR2MWBX1 5a'!$E:$Q,G34,1)</f>
        <v>0.255</v>
      </c>
      <c r="H43" s="175">
        <f>VLOOKUP(H30,'2025JR2MWBX1 5a'!$E:$Q,H34,1)</f>
        <v>0.255</v>
      </c>
      <c r="I43" s="175">
        <f>VLOOKUP(I30,'2025JR2MWBX1 5a'!$E:$Q,I34,1)</f>
        <v>0.255</v>
      </c>
      <c r="J43" s="175">
        <f>VLOOKUP(J30,'2025JR2MWBX1 5a'!$E:$Q,J34,1)</f>
        <v>0.255</v>
      </c>
      <c r="K43" s="175">
        <f>VLOOKUP(K30,'2025JR2MWBX1 5a'!$E:$Q,K34,1)</f>
        <v>0.255</v>
      </c>
      <c r="L43" s="175">
        <f>VLOOKUP(L30,'2025JR2MWBX1 5a'!$E:$Q,L34,1)</f>
        <v>0.255</v>
      </c>
      <c r="M43" s="175">
        <f>VLOOKUP(M30,'2025JR2MWBX1 5a'!$E:$Q,M34,1)</f>
        <v>0.255</v>
      </c>
      <c r="N43" s="175">
        <f>VLOOKUP(N30,'2025JR2MWBX1 5a'!$E:$Q,N34,1)</f>
        <v>0.255</v>
      </c>
      <c r="O43" s="175">
        <f>VLOOKUP(O30,'2025JR2MWBX1 5a'!$E:$Q,O34,1)</f>
        <v>0.255</v>
      </c>
      <c r="P43" s="175">
        <f>VLOOKUP(P30,'2025JR2MWBX1 5a'!$E:$Q,P34,1)</f>
        <v>0.255</v>
      </c>
      <c r="Q43" s="175">
        <f>VLOOKUP(Q30,'2025JR2MWBX1 5a'!$E:$Q,Q34,1)</f>
        <v>0.255</v>
      </c>
      <c r="R43" s="175">
        <f>VLOOKUP(R30,'2025JR2MWBX1 5a'!$E:$Q,R34,1)</f>
        <v>0.255</v>
      </c>
      <c r="S43" s="175">
        <f>VLOOKUP(S30,'2025JR2MWBX1 5a'!$E:$Q,S34,1)</f>
        <v>0.255</v>
      </c>
      <c r="T43" s="175">
        <f>VLOOKUP(T30,'2025JR2MWBX1 5a'!$E:$Q,T34,1)</f>
        <v>0.255</v>
      </c>
      <c r="U43" s="175">
        <f>VLOOKUP(U30,'2025JR2MWBX1 5a'!$E:$Q,U34,1)</f>
        <v>0.255</v>
      </c>
      <c r="V43" s="175">
        <f>VLOOKUP(V30,'2025JR2MWBX1 5a'!$E:$Q,V34,1)</f>
        <v>0.255</v>
      </c>
      <c r="W43" s="175">
        <f>VLOOKUP(W30,'2025JR2MWBX1 5a'!$E:$Q,W34,1)</f>
        <v>0.255</v>
      </c>
      <c r="X43" s="175">
        <f>VLOOKUP(X30,'2025JR2MWBX1 5a'!$E:$Q,X34,1)</f>
        <v>0.255</v>
      </c>
      <c r="Y43" s="175">
        <f>VLOOKUP(Y30,'2025JR2MWBX1 5a'!$E:$Q,Y34,1)</f>
        <v>0.255</v>
      </c>
      <c r="Z43" s="175">
        <f>VLOOKUP(Z30,'2025JR2MWBX1 5a'!$E:$Q,Z34,1)</f>
        <v>0.255</v>
      </c>
      <c r="AA43" s="175">
        <f>VLOOKUP(AA30,'2025JR2MWBX1 5a'!$E:$Q,AA34,1)</f>
        <v>0.255</v>
      </c>
      <c r="AB43" s="175">
        <f>VLOOKUP(AB30,'2025JR2MWBX1 5a'!$E:$Q,AB34,1)</f>
        <v>0.255</v>
      </c>
      <c r="AC43" s="175">
        <f>VLOOKUP(AC30,'2025JR2MWBX1 5a'!$E:$Q,AC34,1)</f>
        <v>0.255</v>
      </c>
      <c r="AD43" s="175">
        <f>VLOOKUP(AD30,'2025JR2MWBX1 5a'!$E:$Q,AD34,1)</f>
        <v>0.255</v>
      </c>
      <c r="AE43" s="175">
        <f>VLOOKUP(AE30,'2025JR2MWBX1 5a'!$E:$Q,AE34,1)</f>
        <v>0.255</v>
      </c>
      <c r="AF43" s="175">
        <f>VLOOKUP(AF30,'2025JR2MWBX1 5a'!$E:$Q,AF34,1)</f>
        <v>0.255</v>
      </c>
      <c r="AG43" s="175">
        <f>VLOOKUP(AG30,'2025JR2MWBX1 5a'!$E:$Q,AG34,1)</f>
        <v>0.255</v>
      </c>
      <c r="AH43" s="175">
        <f>VLOOKUP(AH30,'2025JR2MWBX1 5a'!$E:$Q,AH34,1)</f>
        <v>0.255</v>
      </c>
      <c r="AI43" s="175">
        <f>VLOOKUP(AI30,'2025JR2MWBX1 5a'!$E:$Q,AI34,1)</f>
        <v>0.255</v>
      </c>
      <c r="AJ43" s="175">
        <f>VLOOKUP(AJ30,'2025JR2MWBX1 5a'!$E:$Q,AJ34,1)</f>
        <v>0.255</v>
      </c>
      <c r="AK43" s="175">
        <f>VLOOKUP(AK30,'2025JR2MWBX1 5a'!$E:$Q,AK34,1)</f>
        <v>0.255</v>
      </c>
      <c r="AL43" s="175">
        <f>VLOOKUP(AL30,'2025JR2MWBX1 5a'!$E:$Q,AL34,1)</f>
        <v>0.255</v>
      </c>
      <c r="AM43" s="175">
        <f>VLOOKUP(AM30,'2025JR2MWBX1 5a'!$E:$Q,AM34,1)</f>
        <v>0.255</v>
      </c>
      <c r="AN43" s="175">
        <f>VLOOKUP(AN30,'2025JR2MWBX1 5a'!$E:$Q,AN34,1)</f>
        <v>0.255</v>
      </c>
      <c r="AO43" s="175">
        <f>VLOOKUP(AO30,'2025JR2MWBX1 5a'!$E:$Q,AO34,1)</f>
        <v>0.255</v>
      </c>
      <c r="AP43" s="175">
        <f>VLOOKUP(AP30,'2025JR2MWBX1 5a'!$E:$Q,AP34,1)</f>
        <v>0.255</v>
      </c>
      <c r="AQ43" s="175">
        <f>VLOOKUP(AQ30,'2025JR2MWBX1 5a'!$E:$Q,AQ34,1)</f>
        <v>0.255</v>
      </c>
      <c r="AR43" s="175">
        <f>VLOOKUP(AR30,'2025JR2MWBX1 5a'!$E:$Q,AR34,1)</f>
        <v>0.255</v>
      </c>
      <c r="AS43" s="175">
        <f>VLOOKUP(AS30,'2025JR2MWBX1 5a'!$E:$Q,AS34,1)</f>
        <v>0.255</v>
      </c>
      <c r="AT43" s="175">
        <f>VLOOKUP(AT30,'2025JR2MWBX1 5a'!$E:$Q,AT34,1)</f>
        <v>0.255</v>
      </c>
      <c r="AU43" s="175">
        <f>VLOOKUP(AU30,'2025JR2MWBX1 5a'!$E:$Q,AU34,1)</f>
        <v>0.255</v>
      </c>
      <c r="AV43" s="175">
        <f>VLOOKUP(AV30,'2025JR2MWBX1 5a'!$E:$Q,AV34,1)</f>
        <v>0.255</v>
      </c>
      <c r="AW43" s="175">
        <f>VLOOKUP(AW30,'2025JR2MWBX1 5a'!$E:$Q,AW34,1)</f>
        <v>0.255</v>
      </c>
      <c r="AX43" s="175">
        <f>VLOOKUP(AX30,'2025JR2MWBX1 5a'!$E:$Q,AX34,1)</f>
        <v>0.255</v>
      </c>
      <c r="AY43" s="175">
        <f>VLOOKUP(AY30,'2025JR2MWBX1 5a'!$E:$Q,AY34,1)</f>
        <v>0.255</v>
      </c>
      <c r="AZ43" s="175">
        <f>VLOOKUP(AZ30,'2025JR2MWBX1 5a'!$E:$Q,AZ34,1)</f>
        <v>0.255</v>
      </c>
      <c r="BA43" s="175">
        <f>VLOOKUP(BA30,'2025JR2MWBX1 5a'!$E:$Q,BA34,1)</f>
        <v>0.255</v>
      </c>
      <c r="BB43" s="175">
        <f>VLOOKUP(BB30,'2025JR2MWBX1 5a'!$E:$Q,BB34,1)</f>
        <v>0.255</v>
      </c>
      <c r="BC43" s="175">
        <f>VLOOKUP(BC30,'2025JR2MWBX1 5a'!$E:$Q,BC34,1)</f>
        <v>0.255</v>
      </c>
      <c r="BD43" s="175">
        <f>VLOOKUP(BD30,'2025JR2MWBX1 5a'!$E:$Q,BD34,1)</f>
        <v>0.255</v>
      </c>
      <c r="BE43" s="175">
        <f>VLOOKUP(BE30,'2025JR2MWBX1 5a'!$E:$Q,BE34,1)</f>
        <v>0.255</v>
      </c>
      <c r="BF43" s="175">
        <f>VLOOKUP(BF30,'2025JR2MWBX1 5a'!$E:$Q,BF34,1)</f>
        <v>0.255</v>
      </c>
      <c r="BG43" s="175">
        <f>VLOOKUP(BG30,'2025JR2MWBX1 5a'!$E:$Q,BG34,1)</f>
        <v>0.255</v>
      </c>
      <c r="BH43" s="175">
        <f>VLOOKUP(BH30,'2025JR2MWBX1 5a'!$E:$Q,BH34,1)</f>
        <v>0.255</v>
      </c>
      <c r="BI43" s="175">
        <f>VLOOKUP(BI30,'2025JR2MWBX1 5a'!$E:$Q,BI34,1)</f>
        <v>0.255</v>
      </c>
      <c r="BJ43" s="175">
        <f>VLOOKUP(BJ30,'2025JR2MWBX1 5a'!$E:$Q,BJ34,1)</f>
        <v>0.255</v>
      </c>
      <c r="BK43" s="175">
        <f>VLOOKUP(BK30,'2025JR2MWBX1 5a'!$E:$Q,BK34,1)</f>
        <v>0.255</v>
      </c>
      <c r="BL43" s="175">
        <f>VLOOKUP(BL30,'2025JR2MWBX1 5a'!$E:$Q,BL34,1)</f>
        <v>0.255</v>
      </c>
      <c r="BM43" s="175">
        <f>VLOOKUP(BM30,'2025JR2MWBX1 5a'!$E:$Q,BM34,1)</f>
        <v>0.255</v>
      </c>
      <c r="BN43" s="175">
        <f>VLOOKUP(BN30,'2025JR2MWBX1 5a'!$E:$Q,BN34,1)</f>
        <v>0.255</v>
      </c>
      <c r="BO43" s="175">
        <f>VLOOKUP(BO30,'2025JR2MWBX1 5a'!$E:$Q,BO34,1)</f>
        <v>0.255</v>
      </c>
      <c r="BP43" s="175">
        <f>VLOOKUP(BP30,'2025JR2MWBX1 5a'!$E:$Q,BP34,1)</f>
        <v>0.255</v>
      </c>
      <c r="BQ43" s="175">
        <f>VLOOKUP(BQ30,'2025JR2MWBX1 5a'!$E:$Q,BQ34,1)</f>
        <v>0.255</v>
      </c>
      <c r="BR43" s="175">
        <f>VLOOKUP(BR30,'2025JR2MWBX1 5a'!$E:$Q,BR34,1)</f>
        <v>0.255</v>
      </c>
      <c r="BS43" s="175">
        <f>VLOOKUP(BS30,'2025JR2MWBX1 5a'!$E:$Q,BS34,1)</f>
        <v>0.255</v>
      </c>
      <c r="BT43" s="175">
        <f>VLOOKUP(BT30,'2025JR2MWBX1 5a'!$E:$Q,BT34,1)</f>
        <v>0.255</v>
      </c>
      <c r="BU43" s="175">
        <f>VLOOKUP(BU30,'2025JR2MWBX1 5a'!$E:$Q,BU34,1)</f>
        <v>0.255</v>
      </c>
      <c r="BV43" s="175">
        <f>VLOOKUP(BV30,'2025JR2MWBX1 5a'!$E:$Q,BV34,1)</f>
        <v>0.255</v>
      </c>
      <c r="BW43" s="175">
        <f>VLOOKUP(BW30,'2025JR2MWBX1 5a'!$E:$Q,BW34,1)</f>
        <v>0.255</v>
      </c>
      <c r="BX43" s="175">
        <f>VLOOKUP(BX30,'2025JR2MWBX1 5a'!$E:$Q,BX34,1)</f>
        <v>0.255</v>
      </c>
      <c r="BY43" s="175">
        <f>VLOOKUP(BY30,'2025JR2MWBX1 5a'!$E:$Q,BY34,1)</f>
        <v>0.255</v>
      </c>
      <c r="BZ43" s="175">
        <f>VLOOKUP(BZ30,'2025JR2MWBX1 5a'!$E:$Q,BZ34,1)</f>
        <v>0.255</v>
      </c>
      <c r="CA43" s="175">
        <f>VLOOKUP(CA30,'2025JR2MWBX1 5a'!$E:$Q,CA34,1)</f>
        <v>0.255</v>
      </c>
      <c r="CB43" s="175">
        <f>VLOOKUP(CB30,'2025JR2MWBX1 5a'!$E:$Q,CB34,1)</f>
        <v>0.255</v>
      </c>
      <c r="CC43" s="175">
        <f>VLOOKUP(CC30,'2025JR2MWBX1 5a'!$E:$Q,CC34,1)</f>
        <v>0.255</v>
      </c>
      <c r="CD43" s="175">
        <f>VLOOKUP(CD30,'2025JR2MWBX1 5a'!$E:$Q,CD34,1)</f>
        <v>0.255</v>
      </c>
      <c r="CE43" s="175">
        <f>VLOOKUP(CE30,'2025JR2MWBX1 5a'!$E:$Q,CE34,1)</f>
        <v>0.255</v>
      </c>
      <c r="CF43" s="175">
        <f>VLOOKUP(CF30,'2025JR2MWBX1 5a'!$E:$Q,CF34,1)</f>
        <v>0.255</v>
      </c>
      <c r="CG43" s="175">
        <f>VLOOKUP(CG30,'2025JR2MWBX1 5a'!$E:$Q,CG34,1)</f>
        <v>0.255</v>
      </c>
      <c r="CH43" s="175">
        <f>VLOOKUP(CH30,'2025JR2MWBX1 5a'!$E:$Q,CH34,1)</f>
        <v>0.255</v>
      </c>
      <c r="CI43" s="175">
        <f>VLOOKUP(CI30,'2025JR2MWBX1 5a'!$E:$Q,CI34,1)</f>
        <v>0.255</v>
      </c>
      <c r="CJ43" s="175">
        <f>VLOOKUP(CJ30,'2025JR2MWBX1 5a'!$E:$Q,CJ34,1)</f>
        <v>0.255</v>
      </c>
      <c r="CK43" s="175">
        <f>VLOOKUP(CK30,'2025JR2MWBX1 5a'!$E:$Q,CK34,1)</f>
        <v>0.255</v>
      </c>
      <c r="CL43" s="175">
        <f>VLOOKUP(CL30,'2025JR2MWBX1 5a'!$E:$Q,CL34,1)</f>
        <v>0.255</v>
      </c>
      <c r="CM43" s="175">
        <f>VLOOKUP(CM30,'2025JR2MWBX1 5a'!$E:$Q,CM34,1)</f>
        <v>0.255</v>
      </c>
      <c r="CN43" s="175">
        <f>VLOOKUP(CN30,'2025JR2MWBX1 5a'!$E:$Q,CN34,1)</f>
        <v>0.255</v>
      </c>
      <c r="CO43" s="175">
        <f>VLOOKUP(CO30,'2025JR2MWBX1 5a'!$E:$Q,CO34,1)</f>
        <v>0.255</v>
      </c>
      <c r="CP43" s="175">
        <f>VLOOKUP(CP30,'2025JR2MWBX1 5a'!$E:$Q,CP34,1)</f>
        <v>0.255</v>
      </c>
      <c r="CQ43" s="175">
        <f>VLOOKUP(CQ30,'2025JR2MWBX1 5a'!$E:$Q,CQ34,1)</f>
        <v>0.255</v>
      </c>
      <c r="CR43" s="175">
        <f>VLOOKUP(CR30,'2025JR2MWBX1 5a'!$E:$Q,CR34,1)</f>
        <v>0.255</v>
      </c>
      <c r="CS43" s="175">
        <f>VLOOKUP(CS30,'2025JR2MWBX1 5a'!$E:$Q,CS34,1)</f>
        <v>0.255</v>
      </c>
      <c r="CT43" s="175">
        <f>VLOOKUP(CT30,'2025JR2MWBX1 5a'!$E:$Q,CT34,1)</f>
        <v>0.255</v>
      </c>
      <c r="CU43" s="175">
        <f>VLOOKUP(CU30,'2025JR2MWBX1 5a'!$E:$Q,CU34,1)</f>
        <v>0.255</v>
      </c>
      <c r="CV43" s="175">
        <f>VLOOKUP(CV30,'2025JR2MWBX1 5a'!$E:$Q,CV34,1)</f>
        <v>0.255</v>
      </c>
      <c r="CW43" s="175">
        <f>VLOOKUP(CW30,'2025JR2MWBX1 5a'!$E:$Q,CW34,1)</f>
        <v>0.255</v>
      </c>
      <c r="CX43" s="175">
        <f>VLOOKUP(CX30,'2025JR2MWBX1 5a'!$E:$Q,CX34,1)</f>
        <v>0.255</v>
      </c>
      <c r="CY43" s="175">
        <f>VLOOKUP(CY30,'2025JR2MWBX1 5a'!$E:$Q,CY34,1)</f>
        <v>0.255</v>
      </c>
      <c r="CZ43" s="175">
        <f>VLOOKUP(CZ30,'2025JR2MWBX1 5a'!$E:$Q,CZ34,1)</f>
        <v>0.255</v>
      </c>
      <c r="DA43" s="175">
        <f>VLOOKUP(DA30,'2025JR2MWBX1 5a'!$E:$Q,DA34,1)</f>
        <v>0.255</v>
      </c>
      <c r="DB43" s="175">
        <f>VLOOKUP(DB30,'2025JR2MWBX1 5a'!$E:$Q,DB34,1)</f>
        <v>0.255</v>
      </c>
      <c r="DC43" s="175">
        <f>VLOOKUP(DC30,'2025JR2MWBX1 5a'!$E:$Q,DC34,1)</f>
        <v>0.255</v>
      </c>
      <c r="DD43" s="175">
        <f>VLOOKUP(DD30,'2025JR2MWBX1 5a'!$E:$Q,DD34,1)</f>
        <v>0.255</v>
      </c>
      <c r="DE43" s="175">
        <f>VLOOKUP(DE30,'2025JR2MWBX1 5a'!$E:$Q,DE34,1)</f>
        <v>0.255</v>
      </c>
      <c r="DF43" s="175">
        <f>VLOOKUP(DF30,'2025JR2MWBX1 5a'!$E:$Q,DF34,1)</f>
        <v>0.255</v>
      </c>
      <c r="DG43" s="175">
        <f>VLOOKUP(DG30,'2025JR2MWBX1 5a'!$E:$Q,DG34,1)</f>
        <v>0.255</v>
      </c>
      <c r="DH43" s="175">
        <f>VLOOKUP(DH30,'2025JR2MWBX1 5a'!$E:$Q,DH34,1)</f>
        <v>0.255</v>
      </c>
      <c r="DI43" s="175">
        <f>VLOOKUP(DI30,'2025JR2MWBX1 5a'!$E:$Q,DI34,1)</f>
        <v>0.255</v>
      </c>
      <c r="DJ43" s="175">
        <f>VLOOKUP(DJ30,'2025JR2MWBX1 5a'!$E:$Q,DJ34,1)</f>
        <v>0.255</v>
      </c>
      <c r="DK43" s="175">
        <f>VLOOKUP(DK30,'2025JR2MWBX1 5a'!$E:$Q,DK34,1)</f>
        <v>0.255</v>
      </c>
      <c r="DL43" s="175">
        <f>VLOOKUP(DL30,'2025JR2MWBX1 5a'!$E:$Q,DL34,1)</f>
        <v>0.255</v>
      </c>
      <c r="DM43" s="175">
        <f>VLOOKUP(DM30,'2025JR2MWBX1 5a'!$E:$Q,DM34,1)</f>
        <v>0.255</v>
      </c>
      <c r="DN43" s="175">
        <f>VLOOKUP(DN30,'2025JR2MWBX1 5a'!$E:$Q,DN34,1)</f>
        <v>0.255</v>
      </c>
      <c r="DO43" s="175">
        <f>VLOOKUP(DO30,'2025JR2MWBX1 5a'!$E:$Q,DO34,1)</f>
        <v>0.255</v>
      </c>
      <c r="DP43" s="175">
        <f>VLOOKUP(DP30,'2025JR2MWBX1 5a'!$E:$Q,DP34,1)</f>
        <v>0.255</v>
      </c>
      <c r="DQ43" s="175">
        <f>VLOOKUP(DQ30,'2025JR2MWBX1 5a'!$E:$Q,DQ34,1)</f>
        <v>0.255</v>
      </c>
      <c r="DR43" s="175">
        <f>VLOOKUP(DR30,'2025JR2MWBX1 5a'!$E:$Q,DR34,1)</f>
        <v>0.255</v>
      </c>
      <c r="DS43" s="175">
        <f>VLOOKUP(DS30,'2025JR2MWBX1 5a'!$E:$Q,DS34,1)</f>
        <v>0.255</v>
      </c>
      <c r="DT43" s="175">
        <f>VLOOKUP(DT30,'2025JR2MWBX1 5a'!$E:$Q,DT34,1)</f>
        <v>0.255</v>
      </c>
      <c r="DU43" s="175">
        <f>VLOOKUP(DU30,'2025JR2MWBX1 5a'!$E:$Q,DU34,1)</f>
        <v>0.255</v>
      </c>
      <c r="DV43" s="175">
        <f>VLOOKUP(DV30,'2025JR2MWBX1 5a'!$E:$Q,DV34,1)</f>
        <v>0.255</v>
      </c>
      <c r="DW43" s="175">
        <f>VLOOKUP(DW30,'2025JR2MWBX1 5a'!$E:$Q,DW34,1)</f>
        <v>0.255</v>
      </c>
      <c r="DX43" s="175">
        <f>VLOOKUP(DX30,'2025JR2MWBX1 5a'!$E:$Q,DX34,1)</f>
        <v>0.255</v>
      </c>
      <c r="DY43" s="175">
        <f>VLOOKUP(DY30,'2025JR2MWBX1 5a'!$E:$Q,DY34,1)</f>
        <v>0.255</v>
      </c>
      <c r="DZ43" s="175">
        <f>VLOOKUP(DZ30,'2025JR2MWBX1 5a'!$E:$Q,DZ34,1)</f>
        <v>0.255</v>
      </c>
      <c r="EA43" s="175">
        <f>VLOOKUP(EA30,'2025JR2MWBX1 5a'!$E:$Q,EA34,1)</f>
        <v>0.255</v>
      </c>
      <c r="EB43" s="175">
        <f>VLOOKUP(EB30,'2025JR2MWBX1 5a'!$E:$Q,EB34,1)</f>
        <v>0.255</v>
      </c>
      <c r="EC43" s="175">
        <f>VLOOKUP(EC30,'2025JR2MWBX1 5a'!$E:$Q,EC34,1)</f>
        <v>0.255</v>
      </c>
      <c r="ED43" s="175">
        <f>VLOOKUP(ED30,'2025JR2MWBX1 5a'!$E:$Q,ED34,1)</f>
        <v>0.255</v>
      </c>
      <c r="EE43" s="175">
        <f>VLOOKUP(EE30,'2025JR2MWBX1 5a'!$E:$Q,EE34,1)</f>
        <v>0.255</v>
      </c>
      <c r="EF43" s="175">
        <f>VLOOKUP(EF30,'2025JR2MWBX1 5a'!$E:$Q,EF34,1)</f>
        <v>0.255</v>
      </c>
      <c r="EG43" s="175">
        <f>VLOOKUP(EG30,'2025JR2MWBX1 5a'!$E:$Q,EG34,1)</f>
        <v>0.255</v>
      </c>
      <c r="EH43" s="175">
        <f>VLOOKUP(EH30,'2025JR2MWBX1 5a'!$E:$Q,EH34,1)</f>
        <v>0.255</v>
      </c>
      <c r="EI43" s="175">
        <f>VLOOKUP(EI30,'2025JR2MWBX1 5a'!$E:$Q,EI34,1)</f>
        <v>0.255</v>
      </c>
      <c r="EJ43" s="175">
        <f>VLOOKUP(EJ30,'2025JR2MWBX1 5a'!$E:$Q,EJ34,1)</f>
        <v>0.255</v>
      </c>
      <c r="EK43" s="175">
        <f>VLOOKUP(EK30,'2025JR2MWBX1 5a'!$E:$Q,EK34,1)</f>
        <v>0.255</v>
      </c>
      <c r="EL43" s="175">
        <f>VLOOKUP(EL30,'2025JR2MWBX1 5a'!$E:$Q,EL34,1)</f>
        <v>0.255</v>
      </c>
      <c r="EM43" s="175">
        <f>VLOOKUP(EM30,'2025JR2MWBX1 5a'!$E:$Q,EM34,1)</f>
        <v>0.255</v>
      </c>
      <c r="EN43" s="175">
        <f>VLOOKUP(EN30,'2025JR2MWBX1 5a'!$E:$Q,EN34,1)</f>
        <v>0.255</v>
      </c>
      <c r="EO43" s="175">
        <f>VLOOKUP(EO30,'2025JR2MWBX1 5a'!$E:$Q,EO34,1)</f>
        <v>0.255</v>
      </c>
      <c r="EP43" s="175">
        <f>VLOOKUP(EP30,'2025JR2MWBX1 5a'!$E:$Q,EP34,1)</f>
        <v>0.255</v>
      </c>
      <c r="EQ43" s="175">
        <f>VLOOKUP(EQ30,'2025JR2MWBX1 5a'!$E:$Q,EQ34,1)</f>
        <v>0.255</v>
      </c>
      <c r="ER43" s="175">
        <f>VLOOKUP(ER30,'2025JR2MWBX1 5a'!$E:$Q,ER34,1)</f>
        <v>0.255</v>
      </c>
      <c r="ES43" s="175">
        <f>VLOOKUP(ES30,'2025JR2MWBX1 5a'!$E:$Q,ES34,1)</f>
        <v>0.255</v>
      </c>
      <c r="ET43" s="175">
        <f>VLOOKUP(ET30,'2025JR2MWBX1 5a'!$E:$Q,ET34,1)</f>
        <v>0.255</v>
      </c>
      <c r="EU43" s="175">
        <f>VLOOKUP(EU30,'2025JR2MWBX1 5a'!$E:$Q,EU34,1)</f>
        <v>0.255</v>
      </c>
      <c r="EV43" s="175">
        <f>VLOOKUP(EV30,'2025JR2MWBX1 5a'!$E:$Q,EV34,1)</f>
        <v>0.255</v>
      </c>
      <c r="EW43" s="175">
        <f>VLOOKUP(EW30,'2025JR2MWBX1 5a'!$E:$Q,EW34,1)</f>
        <v>0.255</v>
      </c>
      <c r="EX43" s="175">
        <f>VLOOKUP(EX30,'2025JR2MWBX1 5a'!$E:$Q,EX34,1)</f>
        <v>0.255</v>
      </c>
      <c r="EY43" s="175">
        <f>VLOOKUP(EY30,'2025JR2MWBX1 5a'!$E:$Q,EY34,1)</f>
        <v>0.255</v>
      </c>
      <c r="EZ43" s="175">
        <f>VLOOKUP(EZ30,'2025JR2MWBX1 5a'!$E:$Q,EZ34,1)</f>
        <v>0.255</v>
      </c>
      <c r="FA43" s="175">
        <f>VLOOKUP(FA30,'2025JR2MWBX1 5a'!$E:$Q,FA34,1)</f>
        <v>0.255</v>
      </c>
      <c r="FB43" s="175">
        <f>VLOOKUP(FB30,'2025JR2MWBX1 5a'!$E:$Q,FB34,1)</f>
        <v>0.255</v>
      </c>
      <c r="FC43" s="175">
        <f>VLOOKUP(FC30,'2025JR2MWBX1 5a'!$E:$Q,FC34,1)</f>
        <v>0.255</v>
      </c>
      <c r="FD43" s="175">
        <f>VLOOKUP(FD30,'2025JR2MWBX1 5a'!$E:$Q,FD34,1)</f>
        <v>0.255</v>
      </c>
      <c r="FE43" s="175">
        <f>VLOOKUP(FE30,'2025JR2MWBX1 5a'!$E:$Q,FE34,1)</f>
        <v>0.255</v>
      </c>
      <c r="FF43" s="175">
        <f>VLOOKUP(FF30,'2025JR2MWBX1 5a'!$E:$Q,FF34,1)</f>
        <v>0.255</v>
      </c>
      <c r="FG43" s="175">
        <f>VLOOKUP(FG30,'2025JR2MWBX1 5a'!$E:$Q,FG34,1)</f>
        <v>0.255</v>
      </c>
      <c r="FH43" s="175">
        <f>VLOOKUP(FH30,'2025JR2MWBX1 5a'!$E:$Q,FH34,1)</f>
        <v>0.255</v>
      </c>
      <c r="FI43" s="175">
        <f>VLOOKUP(FI30,'2025JR2MWBX1 5a'!$E:$Q,FI34,1)</f>
        <v>0.255</v>
      </c>
      <c r="FJ43" s="175">
        <f>VLOOKUP(FJ30,'2025JR2MWBX1 5a'!$E:$Q,FJ34,1)</f>
        <v>0.255</v>
      </c>
      <c r="FK43" s="175">
        <f>VLOOKUP(FK30,'2025JR2MWBX1 5a'!$E:$Q,FK34,1)</f>
        <v>0.255</v>
      </c>
      <c r="FL43" s="175">
        <f>VLOOKUP(FL30,'2025JR2MWBX1 5a'!$E:$Q,FL34,1)</f>
        <v>0.255</v>
      </c>
      <c r="FM43" s="175">
        <f>VLOOKUP(FM30,'2025JR2MWBX1 5a'!$E:$Q,FM34,1)</f>
        <v>0.255</v>
      </c>
      <c r="FN43" s="175">
        <f>VLOOKUP(FN30,'2025JR2MWBX1 5a'!$E:$Q,FN34,1)</f>
        <v>0.255</v>
      </c>
      <c r="FO43" s="175">
        <f>VLOOKUP(FO30,'2025JR2MWBX1 5a'!$E:$Q,FO34,1)</f>
        <v>0.255</v>
      </c>
      <c r="FP43" s="175">
        <f>VLOOKUP(FP30,'2025JR2MWBX1 5a'!$E:$Q,FP34,1)</f>
        <v>0.255</v>
      </c>
      <c r="FQ43" s="175">
        <f>VLOOKUP(FQ30,'2025JR2MWBX1 5a'!$E:$Q,FQ34,1)</f>
        <v>0.255</v>
      </c>
      <c r="FR43" s="175">
        <f>VLOOKUP(FR30,'2025JR2MWBX1 5a'!$E:$Q,FR34,1)</f>
        <v>0.255</v>
      </c>
      <c r="FS43" s="175">
        <f>VLOOKUP(FS30,'2025JR2MWBX1 5a'!$E:$Q,FS34,1)</f>
        <v>0.255</v>
      </c>
      <c r="FT43" s="175">
        <f>VLOOKUP(FT30,'2025JR2MWBX1 5a'!$E:$Q,FT34,1)</f>
        <v>0.255</v>
      </c>
      <c r="FU43" s="175">
        <f>VLOOKUP(FU30,'2025JR2MWBX1 5a'!$E:$Q,FU34,1)</f>
        <v>0.255</v>
      </c>
      <c r="FV43" s="175">
        <f>VLOOKUP(FV30,'2025JR2MWBX1 5a'!$E:$Q,FV34,1)</f>
        <v>0.255</v>
      </c>
      <c r="FW43" s="175">
        <f>VLOOKUP(FW30,'2025JR2MWBX1 5a'!$E:$Q,FW34,1)</f>
        <v>0.255</v>
      </c>
      <c r="FX43" s="175">
        <f>VLOOKUP(FX30,'2025JR2MWBX1 5a'!$E:$Q,FX34,1)</f>
        <v>0.255</v>
      </c>
      <c r="FY43" s="175">
        <f>VLOOKUP(FY30,'2025JR2MWBX1 5a'!$E:$Q,FY34,1)</f>
        <v>0.255</v>
      </c>
      <c r="FZ43" s="175">
        <f>VLOOKUP(FZ30,'2025JR2MWBX1 5a'!$E:$Q,FZ34,1)</f>
        <v>0.255</v>
      </c>
      <c r="GA43" s="175">
        <f>VLOOKUP(GA30,'2025JR2MWBX1 5a'!$E:$Q,GA34,1)</f>
        <v>0.255</v>
      </c>
      <c r="GB43" s="175">
        <f>VLOOKUP(GB30,'2025JR2MWBX1 5a'!$E:$Q,GB34,1)</f>
        <v>0.255</v>
      </c>
      <c r="GC43" s="175">
        <f>VLOOKUP(GC30,'2025JR2MWBX1 5a'!$E:$Q,GC34,1)</f>
        <v>0.255</v>
      </c>
      <c r="GD43" s="175">
        <f>VLOOKUP(GD30,'2025JR2MWBX1 5a'!$E:$Q,GD34,1)</f>
        <v>0.255</v>
      </c>
      <c r="GE43" s="175">
        <f>VLOOKUP(GE30,'2025JR2MWBX1 5a'!$E:$Q,GE34,1)</f>
        <v>0.255</v>
      </c>
      <c r="GF43" s="175">
        <f>VLOOKUP(GF30,'2025JR2MWBX1 5a'!$E:$Q,GF34,1)</f>
        <v>0.255</v>
      </c>
      <c r="GG43" s="175">
        <f>VLOOKUP(GG30,'2025JR2MWBX1 5a'!$E:$Q,GG34,1)</f>
        <v>0.255</v>
      </c>
      <c r="GH43" s="175">
        <f>VLOOKUP(GH30,'2025JR2MWBX1 5a'!$E:$Q,GH34,1)</f>
        <v>0.255</v>
      </c>
      <c r="GI43" s="175">
        <f>VLOOKUP(GI30,'2025JR2MWBX1 5a'!$E:$Q,GI34,1)</f>
        <v>0.255</v>
      </c>
      <c r="GJ43" s="175">
        <f>VLOOKUP(GJ30,'2025JR2MWBX1 5a'!$E:$Q,GJ34,1)</f>
        <v>0.255</v>
      </c>
      <c r="GK43" s="175">
        <f>VLOOKUP(GK30,'2025JR2MWBX1 5a'!$E:$Q,GK34,1)</f>
        <v>0.255</v>
      </c>
      <c r="GL43" s="175">
        <f>VLOOKUP(GL30,'2025JR2MWBX1 5a'!$E:$Q,GL34,1)</f>
        <v>0.255</v>
      </c>
      <c r="GM43" s="175">
        <f>VLOOKUP(GM30,'2025JR2MWBX1 5a'!$E:$Q,GM34,1)</f>
        <v>0.255</v>
      </c>
      <c r="GN43" s="175">
        <f>VLOOKUP(GN30,'2025JR2MWBX1 5a'!$E:$Q,GN34,1)</f>
        <v>0.255</v>
      </c>
      <c r="GO43" s="175">
        <f>VLOOKUP(GO30,'2025JR2MWBX1 5a'!$E:$Q,GO34,1)</f>
        <v>0.255</v>
      </c>
      <c r="GP43" s="175">
        <f>VLOOKUP(GP30,'2025JR2MWBX1 5a'!$E:$Q,GP34,1)</f>
        <v>0.255</v>
      </c>
      <c r="GQ43" s="175">
        <f>VLOOKUP(GQ30,'2025JR2MWBX1 5a'!$E:$Q,GQ34,1)</f>
        <v>0.255</v>
      </c>
      <c r="GR43" s="175">
        <f>VLOOKUP(GR30,'2025JR2MWBX1 5a'!$E:$Q,GR34,1)</f>
        <v>0.255</v>
      </c>
      <c r="GS43" s="175">
        <f>VLOOKUP(GS30,'2025JR2MWBX1 5a'!$E:$Q,GS34,1)</f>
        <v>0.255</v>
      </c>
      <c r="GT43" s="175">
        <f>VLOOKUP(GT30,'2025JR2MWBX1 5a'!$E:$Q,GT34,1)</f>
        <v>0.255</v>
      </c>
      <c r="GU43" s="175">
        <f>VLOOKUP(GU30,'2025JR2MWBX1 5a'!$E:$Q,GU34,1)</f>
        <v>0.255</v>
      </c>
      <c r="GV43" s="175">
        <f>VLOOKUP(GV30,'2025JR2MWBX1 5a'!$E:$Q,GV34,1)</f>
        <v>0.255</v>
      </c>
      <c r="GW43" s="175">
        <f>VLOOKUP(GW30,'2025JR2MWBX1 5a'!$E:$Q,GW34,1)</f>
        <v>0.255</v>
      </c>
      <c r="GX43" s="175">
        <f>VLOOKUP(GX30,'2025JR2MWBX1 5a'!$E:$Q,GX34,1)</f>
        <v>0.255</v>
      </c>
      <c r="GY43" s="175">
        <f>VLOOKUP(GY30,'2025JR2MWBX1 5a'!$E:$Q,GY34,1)</f>
        <v>0.255</v>
      </c>
      <c r="GZ43" s="175">
        <f>VLOOKUP(GZ30,'2025JR2MWBX1 5a'!$E:$Q,GZ34,1)</f>
        <v>0.255</v>
      </c>
      <c r="HA43" s="175">
        <f>VLOOKUP(HA30,'2025JR2MWBX1 5a'!$E:$Q,HA34,1)</f>
        <v>0.255</v>
      </c>
      <c r="HB43" s="175">
        <f>VLOOKUP(HB30,'2025JR2MWBX1 5a'!$E:$Q,HB34,1)</f>
        <v>0.255</v>
      </c>
      <c r="HC43" s="175">
        <f>VLOOKUP(HC30,'2025JR2MWBX1 5a'!$E:$Q,HC34,1)</f>
        <v>0.255</v>
      </c>
      <c r="HD43" s="175">
        <f>VLOOKUP(HD30,'2025JR2MWBX1 5a'!$E:$Q,HD34,1)</f>
        <v>0.255</v>
      </c>
      <c r="HE43" s="175">
        <f>VLOOKUP(HE30,'2025JR2MWBX1 5a'!$E:$Q,HE34,1)</f>
        <v>0.255</v>
      </c>
      <c r="HF43" s="175">
        <f>VLOOKUP(HF30,'2025JR2MWBX1 5a'!$E:$Q,HF34,1)</f>
        <v>0.255</v>
      </c>
      <c r="HG43" s="175">
        <f>VLOOKUP(HG30,'2025JR2MWBX1 5a'!$E:$Q,HG34,1)</f>
        <v>0.255</v>
      </c>
      <c r="HH43" s="175">
        <f>VLOOKUP(HH30,'2025JR2MWBX1 5a'!$E:$Q,HH34,1)</f>
        <v>0.255</v>
      </c>
      <c r="HI43" s="175">
        <f>VLOOKUP(HI30,'2025JR2MWBX1 5a'!$E:$Q,HI34,1)</f>
        <v>0.255</v>
      </c>
      <c r="HJ43" s="175">
        <f>VLOOKUP(HJ30,'2025JR2MWBX1 5a'!$E:$Q,HJ34,1)</f>
        <v>0.255</v>
      </c>
      <c r="HK43" s="175">
        <f>VLOOKUP(HK30,'2025JR2MWBX1 5a'!$E:$Q,HK34,1)</f>
        <v>0.255</v>
      </c>
      <c r="HL43" s="175">
        <f>VLOOKUP(HL30,'2025JR2MWBX1 5a'!$E:$Q,HL34,1)</f>
        <v>0.255</v>
      </c>
      <c r="HM43" s="175">
        <f>VLOOKUP(HM30,'2025JR2MWBX1 5a'!$E:$Q,HM34,1)</f>
        <v>0.255</v>
      </c>
      <c r="HN43" s="175">
        <f>VLOOKUP(HN30,'2025JR2MWBX1 5a'!$E:$Q,HN34,1)</f>
        <v>0.255</v>
      </c>
      <c r="HO43" s="175">
        <f>VLOOKUP(HO30,'2025JR2MWBX1 5a'!$E:$Q,HO34,1)</f>
        <v>0.255</v>
      </c>
      <c r="HP43" s="175">
        <f>VLOOKUP(HP30,'2025JR2MWBX1 5a'!$E:$Q,HP34,1)</f>
        <v>0.255</v>
      </c>
      <c r="HQ43" s="175">
        <f>VLOOKUP(HQ30,'2025JR2MWBX1 5a'!$E:$Q,HQ34,1)</f>
        <v>0.255</v>
      </c>
      <c r="HR43" s="175">
        <f>VLOOKUP(HR30,'2025JR2MWBX1 5a'!$E:$Q,HR34,1)</f>
        <v>0.255</v>
      </c>
      <c r="HS43" s="175">
        <f>VLOOKUP(HS30,'2025JR2MWBX1 5a'!$E:$Q,HS34,1)</f>
        <v>0.255</v>
      </c>
      <c r="HT43" s="175">
        <f>VLOOKUP(HT30,'2025JR2MWBX1 5a'!$E:$Q,HT34,1)</f>
        <v>0.255</v>
      </c>
      <c r="HU43" s="175">
        <f>VLOOKUP(HU30,'2025JR2MWBX1 5a'!$E:$Q,HU34,1)</f>
        <v>0.255</v>
      </c>
      <c r="HV43" s="175">
        <f>VLOOKUP(HV30,'2025JR2MWBX1 5a'!$E:$Q,HV34,1)</f>
        <v>0.255</v>
      </c>
      <c r="HW43" s="175">
        <f>VLOOKUP(HW30,'2025JR2MWBX1 5a'!$E:$Q,HW34,1)</f>
        <v>0.255</v>
      </c>
      <c r="HX43" s="175">
        <f>VLOOKUP(HX30,'2025JR2MWBX1 5a'!$E:$Q,HX34,1)</f>
        <v>0.255</v>
      </c>
      <c r="HY43" s="175">
        <f>VLOOKUP(HY30,'2025JR2MWBX1 5a'!$E:$Q,HY34,1)</f>
        <v>0.255</v>
      </c>
      <c r="HZ43" s="175">
        <f>VLOOKUP(HZ30,'2025JR2MWBX1 5a'!$E:$Q,HZ34,1)</f>
        <v>0.255</v>
      </c>
      <c r="IA43" s="175">
        <f>VLOOKUP(IA30,'2025JR2MWBX1 5a'!$E:$Q,IA34,1)</f>
        <v>0.255</v>
      </c>
      <c r="IB43" s="175">
        <f>VLOOKUP(IB30,'2025JR2MWBX1 5a'!$E:$Q,IB34,1)</f>
        <v>0.255</v>
      </c>
      <c r="IC43" s="175">
        <f>VLOOKUP(IC30,'2025JR2MWBX1 5a'!$E:$Q,IC34,1)</f>
        <v>0.255</v>
      </c>
      <c r="ID43" s="175">
        <f>VLOOKUP(ID30,'2025JR2MWBX1 5a'!$E:$Q,ID34,1)</f>
        <v>0.255</v>
      </c>
      <c r="IE43" s="175">
        <f>VLOOKUP(IE30,'2025JR2MWBX1 5a'!$E:$Q,IE34,1)</f>
        <v>0.255</v>
      </c>
      <c r="IF43" s="175">
        <f>VLOOKUP(IF30,'2025JR2MWBX1 5a'!$E:$Q,IF34,1)</f>
        <v>0.255</v>
      </c>
      <c r="IG43" s="175">
        <f>VLOOKUP(IG30,'2025JR2MWBX1 5a'!$E:$Q,IG34,1)</f>
        <v>0.255</v>
      </c>
      <c r="IH43" s="175">
        <f>VLOOKUP(IH30,'2025JR2MWBX1 5a'!$E:$Q,IH34,1)</f>
        <v>0.255</v>
      </c>
      <c r="II43" s="175">
        <f>VLOOKUP(II30,'2025JR2MWBX1 5a'!$E:$Q,II34,1)</f>
        <v>0.255</v>
      </c>
      <c r="IJ43" s="175">
        <f>VLOOKUP(IJ30,'2025JR2MWBX1 5a'!$E:$Q,IJ34,1)</f>
        <v>0.255</v>
      </c>
      <c r="IK43" s="175">
        <f>VLOOKUP(IK30,'2025JR2MWBX1 5a'!$E:$Q,IK34,1)</f>
        <v>0.255</v>
      </c>
      <c r="IL43" s="175">
        <f>VLOOKUP(IL30,'2025JR2MWBX1 5a'!$E:$Q,IL34,1)</f>
        <v>0.255</v>
      </c>
      <c r="IM43" s="175">
        <f>VLOOKUP(IM30,'2025JR2MWBX1 5a'!$E:$Q,IM34,1)</f>
        <v>0.255</v>
      </c>
      <c r="IN43" s="175">
        <f>VLOOKUP(IN30,'2025JR2MWBX1 5a'!$E:$Q,IN34,1)</f>
        <v>0.255</v>
      </c>
      <c r="IO43" s="175">
        <f>VLOOKUP(IO30,'2025JR2MWBX1 5a'!$E:$Q,IO34,1)</f>
        <v>0.255</v>
      </c>
      <c r="IP43" s="175">
        <f>VLOOKUP(IP30,'2025JR2MWBX1 5a'!$E:$Q,IP34,1)</f>
        <v>0.255</v>
      </c>
      <c r="IQ43" s="175">
        <f>VLOOKUP(IQ30,'2025JR2MWBX1 5a'!$E:$Q,IQ34,1)</f>
        <v>0.255</v>
      </c>
      <c r="IR43" s="175">
        <f>VLOOKUP(IR30,'2025JR2MWBX1 5a'!$E:$Q,IR34,1)</f>
        <v>0.255</v>
      </c>
      <c r="IS43" s="175">
        <f>VLOOKUP(IS30,'2025JR2MWBX1 5a'!$E:$Q,IS34,1)</f>
        <v>0.255</v>
      </c>
      <c r="IT43" s="175">
        <f>VLOOKUP(IT30,'2025JR2MWBX1 5a'!$E:$Q,IT34,1)</f>
        <v>0.255</v>
      </c>
      <c r="IU43" s="175">
        <f>VLOOKUP(IU30,'2025JR2MWBX1 5a'!$E:$Q,IU34,1)</f>
        <v>0.255</v>
      </c>
      <c r="IV43" s="175">
        <f>VLOOKUP(IV30,'2025JR2MWBX1 5a'!$E:$Q,IV34,1)</f>
        <v>0.255</v>
      </c>
      <c r="IW43" s="175">
        <f>VLOOKUP(IW30,'2025JR2MWBX1 5a'!$E:$Q,IW34,1)</f>
        <v>0.255</v>
      </c>
      <c r="IX43" s="175">
        <f>VLOOKUP(IX30,'2025JR2MWBX1 5a'!$E:$Q,IX34,1)</f>
        <v>0.255</v>
      </c>
      <c r="IY43" s="175">
        <f>VLOOKUP(IY30,'2025JR2MWBX1 5a'!$E:$Q,IY34,1)</f>
        <v>0.255</v>
      </c>
      <c r="IZ43" s="175">
        <f>VLOOKUP(IZ30,'2025JR2MWBX1 5a'!$E:$Q,IZ34,1)</f>
        <v>0.255</v>
      </c>
      <c r="JA43" s="175">
        <f>VLOOKUP(JA30,'2025JR2MWBX1 5a'!$E:$Q,JA34,1)</f>
        <v>0.255</v>
      </c>
      <c r="JB43" s="175">
        <f>VLOOKUP(JB30,'2025JR2MWBX1 5a'!$E:$Q,JB34,1)</f>
        <v>0.255</v>
      </c>
      <c r="JC43" s="175">
        <f>VLOOKUP(JC30,'2025JR2MWBX1 5a'!$E:$Q,JC34,1)</f>
        <v>0.255</v>
      </c>
      <c r="JD43" s="175">
        <f>VLOOKUP(JD30,'2025JR2MWBX1 5a'!$E:$Q,JD34,1)</f>
        <v>0.255</v>
      </c>
      <c r="JE43" s="175">
        <f>VLOOKUP(JE30,'2025JR2MWBX1 5a'!$E:$Q,JE34,1)</f>
        <v>0.255</v>
      </c>
      <c r="JF43" s="175">
        <f>VLOOKUP(JF30,'2025JR2MWBX1 5a'!$E:$Q,JF34,1)</f>
        <v>0.255</v>
      </c>
      <c r="JG43" s="175">
        <f>VLOOKUP(JG30,'2025JR2MWBX1 5a'!$E:$Q,JG34,1)</f>
        <v>0.255</v>
      </c>
      <c r="JH43" s="175">
        <f>VLOOKUP(JH30,'2025JR2MWBX1 5a'!$E:$Q,JH34,1)</f>
        <v>0.255</v>
      </c>
      <c r="JI43" s="175">
        <f>VLOOKUP(JI30,'2025JR2MWBX1 5a'!$E:$Q,JI34,1)</f>
        <v>0.255</v>
      </c>
      <c r="JJ43" s="175">
        <f>VLOOKUP(JJ30,'2025JR2MWBX1 5a'!$E:$Q,JJ34,1)</f>
        <v>0.255</v>
      </c>
      <c r="JK43" s="175">
        <f>VLOOKUP(JK30,'2025JR2MWBX1 5a'!$E:$Q,JK34,1)</f>
        <v>0.255</v>
      </c>
      <c r="JL43" s="175">
        <f>VLOOKUP(JL30,'2025JR2MWBX1 5a'!$E:$Q,JL34,1)</f>
        <v>0.255</v>
      </c>
      <c r="JM43" s="175">
        <f>VLOOKUP(JM30,'2025JR2MWBX1 5a'!$E:$Q,JM34,1)</f>
        <v>0.255</v>
      </c>
      <c r="JN43" s="175">
        <f>VLOOKUP(JN30,'2025JR2MWBX1 5a'!$E:$Q,JN34,1)</f>
        <v>0.255</v>
      </c>
      <c r="JO43" s="175">
        <f>VLOOKUP(JO30,'2025JR2MWBX1 5a'!$E:$Q,JO34,1)</f>
        <v>0.255</v>
      </c>
      <c r="JP43" s="175">
        <f>VLOOKUP(JP30,'2025JR2MWBX1 5a'!$E:$Q,JP34,1)</f>
        <v>0.255</v>
      </c>
      <c r="JQ43" s="175">
        <f>VLOOKUP(JQ30,'2025JR2MWBX1 5a'!$E:$Q,JQ34,1)</f>
        <v>0.255</v>
      </c>
      <c r="JR43" s="175">
        <f>VLOOKUP(JR30,'2025JR2MWBX1 5a'!$E:$Q,JR34,1)</f>
        <v>0.255</v>
      </c>
      <c r="JS43" s="175">
        <f>VLOOKUP(JS30,'2025JR2MWBX1 5a'!$E:$Q,JS34,1)</f>
        <v>0.255</v>
      </c>
      <c r="JT43" s="175">
        <f>VLOOKUP(JT30,'2025JR2MWBX1 5a'!$E:$Q,JT34,1)</f>
        <v>0.255</v>
      </c>
      <c r="JU43" s="175">
        <f>VLOOKUP(JU30,'2025JR2MWBX1 5a'!$E:$Q,JU34,1)</f>
        <v>0.255</v>
      </c>
      <c r="JV43" s="175">
        <f>VLOOKUP(JV30,'2025JR2MWBX1 5a'!$E:$Q,JV34,1)</f>
        <v>0.255</v>
      </c>
      <c r="JW43" s="175">
        <f>VLOOKUP(JW30,'2025JR2MWBX1 5a'!$E:$Q,JW34,1)</f>
        <v>0.255</v>
      </c>
      <c r="JX43" s="175">
        <f>VLOOKUP(JX30,'2025JR2MWBX1 5a'!$E:$Q,JX34,1)</f>
        <v>0.255</v>
      </c>
      <c r="JY43" s="175">
        <f>VLOOKUP(JY30,'2025JR2MWBX1 5a'!$E:$Q,JY34,1)</f>
        <v>0.255</v>
      </c>
      <c r="JZ43" s="175">
        <f>VLOOKUP(JZ30,'2025JR2MWBX1 5a'!$E:$Q,JZ34,1)</f>
        <v>0.255</v>
      </c>
      <c r="KA43" s="175">
        <f>VLOOKUP(KA30,'2025JR2MWBX1 5a'!$E:$Q,KA34,1)</f>
        <v>0.255</v>
      </c>
      <c r="KB43" s="175">
        <f>VLOOKUP(KB30,'2025JR2MWBX1 5a'!$E:$Q,KB34,1)</f>
        <v>0.255</v>
      </c>
      <c r="KC43" s="175">
        <f>VLOOKUP(KC30,'2025JR2MWBX1 5a'!$E:$Q,KC34,1)</f>
        <v>0.255</v>
      </c>
      <c r="KD43" s="175">
        <f>VLOOKUP(KD30,'2025JR2MWBX1 5a'!$E:$Q,KD34,1)</f>
        <v>0.255</v>
      </c>
      <c r="KE43" s="175">
        <f>VLOOKUP(KE30,'2025JR2MWBX1 5a'!$E:$Q,KE34,1)</f>
        <v>0.255</v>
      </c>
      <c r="KF43" s="175">
        <f>VLOOKUP(KF30,'2025JR2MWBX1 5a'!$E:$Q,KF34,1)</f>
        <v>0.255</v>
      </c>
      <c r="KG43" s="175">
        <f>VLOOKUP(KG30,'2025JR2MWBX1 5a'!$E:$Q,KG34,1)</f>
        <v>0.255</v>
      </c>
      <c r="KH43" s="175">
        <f>VLOOKUP(KH30,'2025JR2MWBX1 5a'!$E:$Q,KH34,1)</f>
        <v>0.255</v>
      </c>
      <c r="KI43" s="175">
        <f>VLOOKUP(KI30,'2025JR2MWBX1 5a'!$E:$Q,KI34,1)</f>
        <v>0.255</v>
      </c>
      <c r="KJ43" s="175">
        <f>VLOOKUP(KJ30,'2025JR2MWBX1 5a'!$E:$Q,KJ34,1)</f>
        <v>0.255</v>
      </c>
      <c r="KK43" s="175">
        <f>VLOOKUP(KK30,'2025JR2MWBX1 5a'!$E:$Q,KK34,1)</f>
        <v>0.255</v>
      </c>
      <c r="KL43" s="175">
        <f>VLOOKUP(KL30,'2025JR2MWBX1 5a'!$E:$Q,KL34,1)</f>
        <v>0.255</v>
      </c>
      <c r="KM43" s="175">
        <f>VLOOKUP(KM30,'2025JR2MWBX1 5a'!$E:$Q,KM34,1)</f>
        <v>0.255</v>
      </c>
      <c r="KN43" s="175">
        <f>VLOOKUP(KN30,'2025JR2MWBX1 5a'!$E:$Q,KN34,1)</f>
        <v>0.255</v>
      </c>
      <c r="KO43" s="175">
        <f>VLOOKUP(KO30,'2025JR2MWBX1 5a'!$E:$Q,KO34,1)</f>
        <v>0.255</v>
      </c>
      <c r="KP43" s="175">
        <f>VLOOKUP(KP30,'2025JR2MWBX1 5a'!$E:$Q,KP34,1)</f>
        <v>0.255</v>
      </c>
      <c r="KQ43" s="175">
        <f>VLOOKUP(KQ30,'2025JR2MWBX1 5a'!$E:$Q,KQ34,1)</f>
        <v>0.255</v>
      </c>
      <c r="KR43" s="175">
        <f>VLOOKUP(KR30,'2025JR2MWBX1 5a'!$E:$Q,KR34,1)</f>
        <v>0.255</v>
      </c>
      <c r="KS43" s="175">
        <f>VLOOKUP(KS30,'2025JR2MWBX1 5a'!$E:$Q,KS34,1)</f>
        <v>0.255</v>
      </c>
      <c r="KT43" s="175">
        <f>VLOOKUP(KT30,'2025JR2MWBX1 5a'!$E:$Q,KT34,1)</f>
        <v>0.255</v>
      </c>
      <c r="KU43" s="175">
        <f>VLOOKUP(KU30,'2025JR2MWBX1 5a'!$E:$Q,KU34,1)</f>
        <v>0.255</v>
      </c>
      <c r="KV43" s="175">
        <f>VLOOKUP(KV30,'2025JR2MWBX1 5a'!$E:$Q,KV34,1)</f>
        <v>0.255</v>
      </c>
      <c r="KW43" s="175">
        <f>VLOOKUP(KW30,'2025JR2MWBX1 5a'!$E:$Q,KW34,1)</f>
        <v>0.255</v>
      </c>
      <c r="KX43" s="175">
        <f>VLOOKUP(KX30,'2025JR2MWBX1 5a'!$E:$Q,KX34,1)</f>
        <v>0.255</v>
      </c>
      <c r="KY43" s="175">
        <f>VLOOKUP(KY30,'2025JR2MWBX1 5a'!$E:$Q,KY34,1)</f>
        <v>0.255</v>
      </c>
      <c r="KZ43" s="175">
        <f>VLOOKUP(KZ30,'2025JR2MWBX1 5a'!$E:$Q,KZ34,1)</f>
        <v>0.255</v>
      </c>
      <c r="LA43" s="175">
        <f>VLOOKUP(LA30,'2025JR2MWBX1 5a'!$E:$Q,LA34,1)</f>
        <v>0.255</v>
      </c>
      <c r="LB43" s="175">
        <f>VLOOKUP(LB30,'2025JR2MWBX1 5a'!$E:$Q,LB34,1)</f>
        <v>0.255</v>
      </c>
      <c r="LC43" s="175">
        <f>VLOOKUP(LC30,'2025JR2MWBX1 5a'!$E:$Q,LC34,1)</f>
        <v>0.255</v>
      </c>
      <c r="LD43" s="175">
        <f>VLOOKUP(LD30,'2025JR2MWBX1 5a'!$E:$Q,LD34,1)</f>
        <v>0.255</v>
      </c>
      <c r="LE43" s="175">
        <f>VLOOKUP(LE30,'2025JR2MWBX1 5a'!$E:$Q,LE34,1)</f>
        <v>0.255</v>
      </c>
      <c r="LF43" s="175">
        <f>VLOOKUP(LF30,'2025JR2MWBX1 5a'!$E:$Q,LF34,1)</f>
        <v>0.255</v>
      </c>
      <c r="LG43" s="175">
        <f>VLOOKUP(LG30,'2025JR2MWBX1 5a'!$E:$Q,LG34,1)</f>
        <v>0.255</v>
      </c>
      <c r="LH43" s="175">
        <f>VLOOKUP(LH30,'2025JR2MWBX1 5a'!$E:$Q,LH34,1)</f>
        <v>0.255</v>
      </c>
      <c r="LI43" s="175">
        <f>VLOOKUP(LI30,'2025JR2MWBX1 5a'!$E:$Q,LI34,1)</f>
        <v>0.255</v>
      </c>
      <c r="LJ43" s="175">
        <f>VLOOKUP(LJ30,'2025JR2MWBX1 5a'!$E:$Q,LJ34,1)</f>
        <v>0.255</v>
      </c>
      <c r="LK43" s="175">
        <f>VLOOKUP(LK30,'2025JR2MWBX1 5a'!$E:$Q,LK34,1)</f>
        <v>0.255</v>
      </c>
      <c r="LL43" s="175">
        <f>VLOOKUP(LL30,'2025JR2MWBX1 5a'!$E:$Q,LL34,1)</f>
        <v>0.255</v>
      </c>
      <c r="LM43" s="175">
        <f>VLOOKUP(LM30,'2025JR2MWBX1 5a'!$E:$Q,LM34,1)</f>
        <v>0.255</v>
      </c>
      <c r="LN43" s="175">
        <f>VLOOKUP(LN30,'2025JR2MWBX1 5a'!$E:$Q,LN34,1)</f>
        <v>0.255</v>
      </c>
      <c r="LO43" s="175">
        <f>VLOOKUP(LO30,'2025JR2MWBX1 5a'!$E:$Q,LO34,1)</f>
        <v>0.255</v>
      </c>
      <c r="LP43" s="175">
        <f>VLOOKUP(LP30,'2025JR2MWBX1 5a'!$E:$Q,LP34,1)</f>
        <v>0.255</v>
      </c>
      <c r="LQ43" s="175">
        <f>VLOOKUP(LQ30,'2025JR2MWBX1 5a'!$E:$Q,LQ34,1)</f>
        <v>0.255</v>
      </c>
      <c r="LR43" s="175">
        <f>VLOOKUP(LR30,'2025JR2MWBX1 5a'!$E:$Q,LR34,1)</f>
        <v>0.255</v>
      </c>
      <c r="LS43" s="175">
        <f>VLOOKUP(LS30,'2025JR2MWBX1 5a'!$E:$Q,LS34,1)</f>
        <v>0.255</v>
      </c>
      <c r="LT43" s="175">
        <f>VLOOKUP(LT30,'2025JR2MWBX1 5a'!$E:$Q,LT34,1)</f>
        <v>0.255</v>
      </c>
      <c r="LU43" s="175">
        <f>VLOOKUP(LU30,'2025JR2MWBX1 5a'!$E:$Q,LU34,1)</f>
        <v>0.255</v>
      </c>
      <c r="LV43" s="175">
        <f>VLOOKUP(LV30,'2025JR2MWBX1 5a'!$E:$Q,LV34,1)</f>
        <v>0.255</v>
      </c>
      <c r="LW43" s="175">
        <f>VLOOKUP(LW30,'2025JR2MWBX1 5a'!$E:$Q,LW34,1)</f>
        <v>0.255</v>
      </c>
      <c r="LX43" s="175">
        <f>VLOOKUP(LX30,'2025JR2MWBX1 5a'!$E:$Q,LX34,1)</f>
        <v>0.255</v>
      </c>
      <c r="LY43" s="175">
        <f>VLOOKUP(LY30,'2025JR2MWBX1 5a'!$E:$Q,LY34,1)</f>
        <v>0.255</v>
      </c>
      <c r="LZ43" s="175">
        <f>VLOOKUP(LZ30,'2025JR2MWBX1 5a'!$E:$Q,LZ34,1)</f>
        <v>0.255</v>
      </c>
      <c r="MA43" s="175">
        <f>VLOOKUP(MA30,'2025JR2MWBX1 5a'!$E:$Q,MA34,1)</f>
        <v>0.255</v>
      </c>
      <c r="MB43" s="175">
        <f>VLOOKUP(MB30,'2025JR2MWBX1 5a'!$E:$Q,MB34,1)</f>
        <v>0.255</v>
      </c>
      <c r="MC43" s="175">
        <f>VLOOKUP(MC30,'2025JR2MWBX1 5a'!$E:$Q,MC34,1)</f>
        <v>0.255</v>
      </c>
      <c r="MD43" s="175">
        <f>VLOOKUP(MD30,'2025JR2MWBX1 5a'!$E:$Q,MD34,1)</f>
        <v>0.255</v>
      </c>
      <c r="ME43" s="175">
        <f>VLOOKUP(ME30,'2025JR2MWBX1 5a'!$E:$Q,ME34,1)</f>
        <v>0.255</v>
      </c>
      <c r="MF43" s="175">
        <f>VLOOKUP(MF30,'2025JR2MWBX1 5a'!$E:$Q,MF34,1)</f>
        <v>0.255</v>
      </c>
      <c r="MG43" s="175">
        <f>VLOOKUP(MG30,'2025JR2MWBX1 5a'!$E:$Q,MG34,1)</f>
        <v>0.255</v>
      </c>
      <c r="MH43" s="175">
        <f>VLOOKUP(MH30,'2025JR2MWBX1 5a'!$E:$Q,MH34,1)</f>
        <v>0.255</v>
      </c>
      <c r="MI43" s="175">
        <f>VLOOKUP(MI30,'2025JR2MWBX1 5a'!$E:$Q,MI34,1)</f>
        <v>0.255</v>
      </c>
      <c r="MJ43" s="175">
        <f>VLOOKUP(MJ30,'2025JR2MWBX1 5a'!$E:$Q,MJ34,1)</f>
        <v>0.255</v>
      </c>
      <c r="MK43" s="175">
        <f>VLOOKUP(MK30,'2025JR2MWBX1 5a'!$E:$Q,MK34,1)</f>
        <v>0.255</v>
      </c>
      <c r="ML43" s="175">
        <f>VLOOKUP(ML30,'2025JR2MWBX1 5a'!$E:$Q,ML34,1)</f>
        <v>0.255</v>
      </c>
      <c r="MM43" s="175">
        <f>VLOOKUP(MM30,'2025JR2MWBX1 5a'!$E:$Q,MM34,1)</f>
        <v>0.255</v>
      </c>
      <c r="MN43" s="175">
        <f>VLOOKUP(MN30,'2025JR2MWBX1 5a'!$E:$Q,MN34,1)</f>
        <v>0.255</v>
      </c>
      <c r="MO43" s="175">
        <f>VLOOKUP(MO30,'2025JR2MWBX1 5a'!$E:$Q,MO34,1)</f>
        <v>0.255</v>
      </c>
      <c r="MP43" s="175">
        <f>VLOOKUP(MP30,'2025JR2MWBX1 5a'!$E:$Q,MP34,1)</f>
        <v>0.255</v>
      </c>
      <c r="MQ43" s="175">
        <f>VLOOKUP(MQ30,'2025JR2MWBX1 5a'!$E:$Q,MQ34,1)</f>
        <v>0.255</v>
      </c>
      <c r="MR43" s="175">
        <f>VLOOKUP(MR30,'2025JR2MWBX1 5a'!$E:$Q,MR34,1)</f>
        <v>0.255</v>
      </c>
      <c r="MS43" s="175">
        <f>VLOOKUP(MS30,'2025JR2MWBX1 5a'!$E:$Q,MS34,1)</f>
        <v>0.255</v>
      </c>
      <c r="MT43" s="175">
        <f>VLOOKUP(MT30,'2025JR2MWBX1 5a'!$E:$Q,MT34,1)</f>
        <v>0.255</v>
      </c>
      <c r="MU43" s="175">
        <f>VLOOKUP(MU30,'2025JR2MWBX1 5a'!$E:$Q,MU34,1)</f>
        <v>0.255</v>
      </c>
      <c r="MV43" s="175">
        <f>VLOOKUP(MV30,'2025JR2MWBX1 5a'!$E:$Q,MV34,1)</f>
        <v>0.255</v>
      </c>
      <c r="MW43" s="175">
        <f>VLOOKUP(MW30,'2025JR2MWBX1 5a'!$E:$Q,MW34,1)</f>
        <v>0.255</v>
      </c>
      <c r="MX43" s="175">
        <f>VLOOKUP(MX30,'2025JR2MWBX1 5a'!$E:$Q,MX34,1)</f>
        <v>0.255</v>
      </c>
      <c r="MY43" s="175">
        <f>VLOOKUP(MY30,'2025JR2MWBX1 5a'!$E:$Q,MY34,1)</f>
        <v>0.255</v>
      </c>
      <c r="MZ43" s="175">
        <f>VLOOKUP(MZ30,'2025JR2MWBX1 5a'!$E:$Q,MZ34,1)</f>
        <v>0.255</v>
      </c>
    </row>
    <row r="44" spans="1:364" s="173" customFormat="1" hidden="1" outlineLevel="1" x14ac:dyDescent="0.2">
      <c r="A44" s="172" t="s">
        <v>719</v>
      </c>
      <c r="B44" s="173" t="s">
        <v>700</v>
      </c>
      <c r="C44" s="174"/>
      <c r="D44" s="174"/>
      <c r="E44" s="175">
        <f>VLOOKUP(E30,'2025JR1MWBX1 5b'!$E:$Q,E34,1)</f>
        <v>0.37</v>
      </c>
      <c r="F44" s="175">
        <f>VLOOKUP(F30,'2025JR1MWBX1 5b'!$E:$Q,F34,1)</f>
        <v>0.37</v>
      </c>
      <c r="G44" s="175">
        <f>VLOOKUP(G30,'2025JR1MWBX1 5b'!$E:$Q,G34,1)</f>
        <v>0.37</v>
      </c>
      <c r="H44" s="175">
        <f>VLOOKUP(H30,'2025JR1MWBX1 5b'!$E:$Q,H34,1)</f>
        <v>0.37</v>
      </c>
      <c r="I44" s="175">
        <f>VLOOKUP(I30,'2025JR1MWBX1 5b'!$E:$Q,I34,1)</f>
        <v>0.37</v>
      </c>
      <c r="J44" s="175">
        <f>VLOOKUP(J30,'2025JR1MWBX1 5b'!$E:$Q,J34,1)</f>
        <v>0.37</v>
      </c>
      <c r="K44" s="175">
        <f>VLOOKUP(K30,'2025JR1MWBX1 5b'!$E:$Q,K34,1)</f>
        <v>0.37</v>
      </c>
      <c r="L44" s="175">
        <f>VLOOKUP(L30,'2025JR1MWBX1 5b'!$E:$Q,L34,1)</f>
        <v>0.37</v>
      </c>
      <c r="M44" s="175">
        <f>VLOOKUP(M30,'2025JR1MWBX1 5b'!$E:$Q,M34,1)</f>
        <v>0.37</v>
      </c>
      <c r="N44" s="175">
        <f>VLOOKUP(N30,'2025JR1MWBX1 5b'!$E:$Q,N34,1)</f>
        <v>0.37</v>
      </c>
      <c r="O44" s="175">
        <f>VLOOKUP(O30,'2025JR1MWBX1 5b'!$E:$Q,O34,1)</f>
        <v>0.37</v>
      </c>
      <c r="P44" s="175">
        <f>VLOOKUP(P30,'2025JR1MWBX1 5b'!$E:$Q,P34,1)</f>
        <v>0.37</v>
      </c>
      <c r="Q44" s="175">
        <f>VLOOKUP(Q30,'2025JR1MWBX1 5b'!$E:$Q,Q34,1)</f>
        <v>0.37</v>
      </c>
      <c r="R44" s="175">
        <f>VLOOKUP(R30,'2025JR1MWBX1 5b'!$E:$Q,R34,1)</f>
        <v>0.37</v>
      </c>
      <c r="S44" s="175">
        <f>VLOOKUP(S30,'2025JR1MWBX1 5b'!$E:$Q,S34,1)</f>
        <v>0.37</v>
      </c>
      <c r="T44" s="175">
        <f>VLOOKUP(T30,'2025JR1MWBX1 5b'!$E:$Q,T34,1)</f>
        <v>0.37</v>
      </c>
      <c r="U44" s="175">
        <f>VLOOKUP(U30,'2025JR1MWBX1 5b'!$E:$Q,U34,1)</f>
        <v>0.37</v>
      </c>
      <c r="V44" s="175">
        <f>VLOOKUP(V30,'2025JR1MWBX1 5b'!$E:$Q,V34,1)</f>
        <v>0.37</v>
      </c>
      <c r="W44" s="175">
        <f>VLOOKUP(W30,'2025JR1MWBX1 5b'!$E:$Q,W34,1)</f>
        <v>0.37</v>
      </c>
      <c r="X44" s="175">
        <f>VLOOKUP(X30,'2025JR1MWBX1 5b'!$E:$Q,X34,1)</f>
        <v>0.37</v>
      </c>
      <c r="Y44" s="175">
        <f>VLOOKUP(Y30,'2025JR1MWBX1 5b'!$E:$Q,Y34,1)</f>
        <v>0.37</v>
      </c>
      <c r="Z44" s="175">
        <f>VLOOKUP(Z30,'2025JR1MWBX1 5b'!$E:$Q,Z34,1)</f>
        <v>0.37</v>
      </c>
      <c r="AA44" s="175">
        <f>VLOOKUP(AA30,'2025JR1MWBX1 5b'!$E:$Q,AA34,1)</f>
        <v>0.37</v>
      </c>
      <c r="AB44" s="175">
        <f>VLOOKUP(AB30,'2025JR1MWBX1 5b'!$E:$Q,AB34,1)</f>
        <v>0.37</v>
      </c>
      <c r="AC44" s="175">
        <f>VLOOKUP(AC30,'2025JR1MWBX1 5b'!$E:$Q,AC34,1)</f>
        <v>0.37</v>
      </c>
      <c r="AD44" s="175">
        <f>VLOOKUP(AD30,'2025JR1MWBX1 5b'!$E:$Q,AD34,1)</f>
        <v>0.37</v>
      </c>
      <c r="AE44" s="175">
        <f>VLOOKUP(AE30,'2025JR1MWBX1 5b'!$E:$Q,AE34,1)</f>
        <v>0.37</v>
      </c>
      <c r="AF44" s="175">
        <f>VLOOKUP(AF30,'2025JR1MWBX1 5b'!$E:$Q,AF34,1)</f>
        <v>0.37</v>
      </c>
      <c r="AG44" s="175">
        <f>VLOOKUP(AG30,'2025JR1MWBX1 5b'!$E:$Q,AG34,1)</f>
        <v>0.37</v>
      </c>
      <c r="AH44" s="175">
        <f>VLOOKUP(AH30,'2025JR1MWBX1 5b'!$E:$Q,AH34,1)</f>
        <v>0.37</v>
      </c>
      <c r="AI44" s="175">
        <f>VLOOKUP(AI30,'2025JR1MWBX1 5b'!$E:$Q,AI34,1)</f>
        <v>0.37</v>
      </c>
      <c r="AJ44" s="175">
        <f>VLOOKUP(AJ30,'2025JR1MWBX1 5b'!$E:$Q,AJ34,1)</f>
        <v>0.37</v>
      </c>
      <c r="AK44" s="175">
        <f>VLOOKUP(AK30,'2025JR1MWBX1 5b'!$E:$Q,AK34,1)</f>
        <v>0.37</v>
      </c>
      <c r="AL44" s="175">
        <f>VLOOKUP(AL30,'2025JR1MWBX1 5b'!$E:$Q,AL34,1)</f>
        <v>0.37</v>
      </c>
      <c r="AM44" s="175">
        <f>VLOOKUP(AM30,'2025JR1MWBX1 5b'!$E:$Q,AM34,1)</f>
        <v>0.37</v>
      </c>
      <c r="AN44" s="175">
        <f>VLOOKUP(AN30,'2025JR1MWBX1 5b'!$E:$Q,AN34,1)</f>
        <v>0.37</v>
      </c>
      <c r="AO44" s="175">
        <f>VLOOKUP(AO30,'2025JR1MWBX1 5b'!$E:$Q,AO34,1)</f>
        <v>0.37</v>
      </c>
      <c r="AP44" s="175">
        <f>VLOOKUP(AP30,'2025JR1MWBX1 5b'!$E:$Q,AP34,1)</f>
        <v>0.37</v>
      </c>
      <c r="AQ44" s="175">
        <f>VLOOKUP(AQ30,'2025JR1MWBX1 5b'!$E:$Q,AQ34,1)</f>
        <v>0.37</v>
      </c>
      <c r="AR44" s="175">
        <f>VLOOKUP(AR30,'2025JR1MWBX1 5b'!$E:$Q,AR34,1)</f>
        <v>0.37</v>
      </c>
      <c r="AS44" s="175">
        <f>VLOOKUP(AS30,'2025JR1MWBX1 5b'!$E:$Q,AS34,1)</f>
        <v>0.37</v>
      </c>
      <c r="AT44" s="175">
        <f>VLOOKUP(AT30,'2025JR1MWBX1 5b'!$E:$Q,AT34,1)</f>
        <v>0.37</v>
      </c>
      <c r="AU44" s="175">
        <f>VLOOKUP(AU30,'2025JR1MWBX1 5b'!$E:$Q,AU34,1)</f>
        <v>0.37</v>
      </c>
      <c r="AV44" s="175">
        <f>VLOOKUP(AV30,'2025JR1MWBX1 5b'!$E:$Q,AV34,1)</f>
        <v>0.37</v>
      </c>
      <c r="AW44" s="175">
        <f>VLOOKUP(AW30,'2025JR1MWBX1 5b'!$E:$Q,AW34,1)</f>
        <v>0.37</v>
      </c>
      <c r="AX44" s="175">
        <f>VLOOKUP(AX30,'2025JR1MWBX1 5b'!$E:$Q,AX34,1)</f>
        <v>0.37</v>
      </c>
      <c r="AY44" s="175">
        <f>VLOOKUP(AY30,'2025JR1MWBX1 5b'!$E:$Q,AY34,1)</f>
        <v>0.37</v>
      </c>
      <c r="AZ44" s="175">
        <f>VLOOKUP(AZ30,'2025JR1MWBX1 5b'!$E:$Q,AZ34,1)</f>
        <v>0.37</v>
      </c>
      <c r="BA44" s="175">
        <f>VLOOKUP(BA30,'2025JR1MWBX1 5b'!$E:$Q,BA34,1)</f>
        <v>0.37</v>
      </c>
      <c r="BB44" s="175">
        <f>VLOOKUP(BB30,'2025JR1MWBX1 5b'!$E:$Q,BB34,1)</f>
        <v>0.37</v>
      </c>
      <c r="BC44" s="175">
        <f>VLOOKUP(BC30,'2025JR1MWBX1 5b'!$E:$Q,BC34,1)</f>
        <v>0.37</v>
      </c>
      <c r="BD44" s="175">
        <f>VLOOKUP(BD30,'2025JR1MWBX1 5b'!$E:$Q,BD34,1)</f>
        <v>0.37</v>
      </c>
      <c r="BE44" s="175">
        <f>VLOOKUP(BE30,'2025JR1MWBX1 5b'!$E:$Q,BE34,1)</f>
        <v>0.37</v>
      </c>
      <c r="BF44" s="175">
        <f>VLOOKUP(BF30,'2025JR1MWBX1 5b'!$E:$Q,BF34,1)</f>
        <v>0.37</v>
      </c>
      <c r="BG44" s="175">
        <f>VLOOKUP(BG30,'2025JR1MWBX1 5b'!$E:$Q,BG34,1)</f>
        <v>0.37</v>
      </c>
      <c r="BH44" s="175">
        <f>VLOOKUP(BH30,'2025JR1MWBX1 5b'!$E:$Q,BH34,1)</f>
        <v>0.37</v>
      </c>
      <c r="BI44" s="175">
        <f>VLOOKUP(BI30,'2025JR1MWBX1 5b'!$E:$Q,BI34,1)</f>
        <v>0.37</v>
      </c>
      <c r="BJ44" s="175">
        <f>VLOOKUP(BJ30,'2025JR1MWBX1 5b'!$E:$Q,BJ34,1)</f>
        <v>0.37</v>
      </c>
      <c r="BK44" s="175">
        <f>VLOOKUP(BK30,'2025JR1MWBX1 5b'!$E:$Q,BK34,1)</f>
        <v>0.37</v>
      </c>
      <c r="BL44" s="175">
        <f>VLOOKUP(BL30,'2025JR1MWBX1 5b'!$E:$Q,BL34,1)</f>
        <v>0.37</v>
      </c>
      <c r="BM44" s="175">
        <f>VLOOKUP(BM30,'2025JR1MWBX1 5b'!$E:$Q,BM34,1)</f>
        <v>0.37</v>
      </c>
      <c r="BN44" s="175">
        <f>VLOOKUP(BN30,'2025JR1MWBX1 5b'!$E:$Q,BN34,1)</f>
        <v>0.37</v>
      </c>
      <c r="BO44" s="175">
        <f>VLOOKUP(BO30,'2025JR1MWBX1 5b'!$E:$Q,BO34,1)</f>
        <v>0.37</v>
      </c>
      <c r="BP44" s="175">
        <f>VLOOKUP(BP30,'2025JR1MWBX1 5b'!$E:$Q,BP34,1)</f>
        <v>0.37</v>
      </c>
      <c r="BQ44" s="175">
        <f>VLOOKUP(BQ30,'2025JR1MWBX1 5b'!$E:$Q,BQ34,1)</f>
        <v>0.37</v>
      </c>
      <c r="BR44" s="175">
        <f>VLOOKUP(BR30,'2025JR1MWBX1 5b'!$E:$Q,BR34,1)</f>
        <v>0.37</v>
      </c>
      <c r="BS44" s="175">
        <f>VLOOKUP(BS30,'2025JR1MWBX1 5b'!$E:$Q,BS34,1)</f>
        <v>0.37</v>
      </c>
      <c r="BT44" s="175">
        <f>VLOOKUP(BT30,'2025JR1MWBX1 5b'!$E:$Q,BT34,1)</f>
        <v>0.37</v>
      </c>
      <c r="BU44" s="175">
        <f>VLOOKUP(BU30,'2025JR1MWBX1 5b'!$E:$Q,BU34,1)</f>
        <v>0.37</v>
      </c>
      <c r="BV44" s="175">
        <f>VLOOKUP(BV30,'2025JR1MWBX1 5b'!$E:$Q,BV34,1)</f>
        <v>0.37</v>
      </c>
      <c r="BW44" s="175">
        <f>VLOOKUP(BW30,'2025JR1MWBX1 5b'!$E:$Q,BW34,1)</f>
        <v>0.37</v>
      </c>
      <c r="BX44" s="175">
        <f>VLOOKUP(BX30,'2025JR1MWBX1 5b'!$E:$Q,BX34,1)</f>
        <v>0.37</v>
      </c>
      <c r="BY44" s="175">
        <f>VLOOKUP(BY30,'2025JR1MWBX1 5b'!$E:$Q,BY34,1)</f>
        <v>0.37</v>
      </c>
      <c r="BZ44" s="175">
        <f>VLOOKUP(BZ30,'2025JR1MWBX1 5b'!$E:$Q,BZ34,1)</f>
        <v>0.37</v>
      </c>
      <c r="CA44" s="175">
        <f>VLOOKUP(CA30,'2025JR1MWBX1 5b'!$E:$Q,CA34,1)</f>
        <v>0.37</v>
      </c>
      <c r="CB44" s="175">
        <f>VLOOKUP(CB30,'2025JR1MWBX1 5b'!$E:$Q,CB34,1)</f>
        <v>0.37</v>
      </c>
      <c r="CC44" s="175">
        <f>VLOOKUP(CC30,'2025JR1MWBX1 5b'!$E:$Q,CC34,1)</f>
        <v>0.37</v>
      </c>
      <c r="CD44" s="175">
        <f>VLOOKUP(CD30,'2025JR1MWBX1 5b'!$E:$Q,CD34,1)</f>
        <v>0.37</v>
      </c>
      <c r="CE44" s="175">
        <f>VLOOKUP(CE30,'2025JR1MWBX1 5b'!$E:$Q,CE34,1)</f>
        <v>0.37</v>
      </c>
      <c r="CF44" s="175">
        <f>VLOOKUP(CF30,'2025JR1MWBX1 5b'!$E:$Q,CF34,1)</f>
        <v>0.37</v>
      </c>
      <c r="CG44" s="175">
        <f>VLOOKUP(CG30,'2025JR1MWBX1 5b'!$E:$Q,CG34,1)</f>
        <v>0.37</v>
      </c>
      <c r="CH44" s="175">
        <f>VLOOKUP(CH30,'2025JR1MWBX1 5b'!$E:$Q,CH34,1)</f>
        <v>0.37</v>
      </c>
      <c r="CI44" s="175">
        <f>VLOOKUP(CI30,'2025JR1MWBX1 5b'!$E:$Q,CI34,1)</f>
        <v>0.37</v>
      </c>
      <c r="CJ44" s="175">
        <f>VLOOKUP(CJ30,'2025JR1MWBX1 5b'!$E:$Q,CJ34,1)</f>
        <v>0.37</v>
      </c>
      <c r="CK44" s="175">
        <f>VLOOKUP(CK30,'2025JR1MWBX1 5b'!$E:$Q,CK34,1)</f>
        <v>0.37</v>
      </c>
      <c r="CL44" s="175">
        <f>VLOOKUP(CL30,'2025JR1MWBX1 5b'!$E:$Q,CL34,1)</f>
        <v>0.37</v>
      </c>
      <c r="CM44" s="175">
        <f>VLOOKUP(CM30,'2025JR1MWBX1 5b'!$E:$Q,CM34,1)</f>
        <v>0.37</v>
      </c>
      <c r="CN44" s="175">
        <f>VLOOKUP(CN30,'2025JR1MWBX1 5b'!$E:$Q,CN34,1)</f>
        <v>0.37</v>
      </c>
      <c r="CO44" s="175">
        <f>VLOOKUP(CO30,'2025JR1MWBX1 5b'!$E:$Q,CO34,1)</f>
        <v>0.37</v>
      </c>
      <c r="CP44" s="175">
        <f>VLOOKUP(CP30,'2025JR1MWBX1 5b'!$E:$Q,CP34,1)</f>
        <v>0.37</v>
      </c>
      <c r="CQ44" s="175">
        <f>VLOOKUP(CQ30,'2025JR1MWBX1 5b'!$E:$Q,CQ34,1)</f>
        <v>0.37</v>
      </c>
      <c r="CR44" s="175">
        <f>VLOOKUP(CR30,'2025JR1MWBX1 5b'!$E:$Q,CR34,1)</f>
        <v>0.37</v>
      </c>
      <c r="CS44" s="175">
        <f>VLOOKUP(CS30,'2025JR1MWBX1 5b'!$E:$Q,CS34,1)</f>
        <v>0.37</v>
      </c>
      <c r="CT44" s="175">
        <f>VLOOKUP(CT30,'2025JR1MWBX1 5b'!$E:$Q,CT34,1)</f>
        <v>0.37</v>
      </c>
      <c r="CU44" s="175">
        <f>VLOOKUP(CU30,'2025JR1MWBX1 5b'!$E:$Q,CU34,1)</f>
        <v>0.37</v>
      </c>
      <c r="CV44" s="175">
        <f>VLOOKUP(CV30,'2025JR1MWBX1 5b'!$E:$Q,CV34,1)</f>
        <v>0.37</v>
      </c>
      <c r="CW44" s="175">
        <f>VLOOKUP(CW30,'2025JR1MWBX1 5b'!$E:$Q,CW34,1)</f>
        <v>0.37</v>
      </c>
      <c r="CX44" s="175">
        <f>VLOOKUP(CX30,'2025JR1MWBX1 5b'!$E:$Q,CX34,1)</f>
        <v>0.37</v>
      </c>
      <c r="CY44" s="175">
        <f>VLOOKUP(CY30,'2025JR1MWBX1 5b'!$E:$Q,CY34,1)</f>
        <v>0.37</v>
      </c>
      <c r="CZ44" s="175">
        <f>VLOOKUP(CZ30,'2025JR1MWBX1 5b'!$E:$Q,CZ34,1)</f>
        <v>0.37</v>
      </c>
      <c r="DA44" s="175">
        <f>VLOOKUP(DA30,'2025JR1MWBX1 5b'!$E:$Q,DA34,1)</f>
        <v>0.37</v>
      </c>
      <c r="DB44" s="175">
        <f>VLOOKUP(DB30,'2025JR1MWBX1 5b'!$E:$Q,DB34,1)</f>
        <v>0.37</v>
      </c>
      <c r="DC44" s="175">
        <f>VLOOKUP(DC30,'2025JR1MWBX1 5b'!$E:$Q,DC34,1)</f>
        <v>0.37</v>
      </c>
      <c r="DD44" s="175">
        <f>VLOOKUP(DD30,'2025JR1MWBX1 5b'!$E:$Q,DD34,1)</f>
        <v>0.37</v>
      </c>
      <c r="DE44" s="175">
        <f>VLOOKUP(DE30,'2025JR1MWBX1 5b'!$E:$Q,DE34,1)</f>
        <v>0.37</v>
      </c>
      <c r="DF44" s="175">
        <f>VLOOKUP(DF30,'2025JR1MWBX1 5b'!$E:$Q,DF34,1)</f>
        <v>0.37</v>
      </c>
      <c r="DG44" s="175">
        <f>VLOOKUP(DG30,'2025JR1MWBX1 5b'!$E:$Q,DG34,1)</f>
        <v>0.37</v>
      </c>
      <c r="DH44" s="175">
        <f>VLOOKUP(DH30,'2025JR1MWBX1 5b'!$E:$Q,DH34,1)</f>
        <v>0.37</v>
      </c>
      <c r="DI44" s="175">
        <f>VLOOKUP(DI30,'2025JR1MWBX1 5b'!$E:$Q,DI34,1)</f>
        <v>0.37</v>
      </c>
      <c r="DJ44" s="175">
        <f>VLOOKUP(DJ30,'2025JR1MWBX1 5b'!$E:$Q,DJ34,1)</f>
        <v>0.37</v>
      </c>
      <c r="DK44" s="175">
        <f>VLOOKUP(DK30,'2025JR1MWBX1 5b'!$E:$Q,DK34,1)</f>
        <v>0.37</v>
      </c>
      <c r="DL44" s="175">
        <f>VLOOKUP(DL30,'2025JR1MWBX1 5b'!$E:$Q,DL34,1)</f>
        <v>0.37</v>
      </c>
      <c r="DM44" s="175">
        <f>VLOOKUP(DM30,'2025JR1MWBX1 5b'!$E:$Q,DM34,1)</f>
        <v>0.37</v>
      </c>
      <c r="DN44" s="175">
        <f>VLOOKUP(DN30,'2025JR1MWBX1 5b'!$E:$Q,DN34,1)</f>
        <v>0.37</v>
      </c>
      <c r="DO44" s="175">
        <f>VLOOKUP(DO30,'2025JR1MWBX1 5b'!$E:$Q,DO34,1)</f>
        <v>0.37</v>
      </c>
      <c r="DP44" s="175">
        <f>VLOOKUP(DP30,'2025JR1MWBX1 5b'!$E:$Q,DP34,1)</f>
        <v>0.37</v>
      </c>
      <c r="DQ44" s="175">
        <f>VLOOKUP(DQ30,'2025JR1MWBX1 5b'!$E:$Q,DQ34,1)</f>
        <v>0.37</v>
      </c>
      <c r="DR44" s="175">
        <f>VLOOKUP(DR30,'2025JR1MWBX1 5b'!$E:$Q,DR34,1)</f>
        <v>0.37</v>
      </c>
      <c r="DS44" s="175">
        <f>VLOOKUP(DS30,'2025JR1MWBX1 5b'!$E:$Q,DS34,1)</f>
        <v>0.37</v>
      </c>
      <c r="DT44" s="175">
        <f>VLOOKUP(DT30,'2025JR1MWBX1 5b'!$E:$Q,DT34,1)</f>
        <v>0.37</v>
      </c>
      <c r="DU44" s="175">
        <f>VLOOKUP(DU30,'2025JR1MWBX1 5b'!$E:$Q,DU34,1)</f>
        <v>0.37</v>
      </c>
      <c r="DV44" s="175">
        <f>VLOOKUP(DV30,'2025JR1MWBX1 5b'!$E:$Q,DV34,1)</f>
        <v>0.37</v>
      </c>
      <c r="DW44" s="175">
        <f>VLOOKUP(DW30,'2025JR1MWBX1 5b'!$E:$Q,DW34,1)</f>
        <v>0.37</v>
      </c>
      <c r="DX44" s="175">
        <f>VLOOKUP(DX30,'2025JR1MWBX1 5b'!$E:$Q,DX34,1)</f>
        <v>0.37</v>
      </c>
      <c r="DY44" s="175">
        <f>VLOOKUP(DY30,'2025JR1MWBX1 5b'!$E:$Q,DY34,1)</f>
        <v>0.37</v>
      </c>
      <c r="DZ44" s="175">
        <f>VLOOKUP(DZ30,'2025JR1MWBX1 5b'!$E:$Q,DZ34,1)</f>
        <v>0.37</v>
      </c>
      <c r="EA44" s="175">
        <f>VLOOKUP(EA30,'2025JR1MWBX1 5b'!$E:$Q,EA34,1)</f>
        <v>0.37</v>
      </c>
      <c r="EB44" s="175">
        <f>VLOOKUP(EB30,'2025JR1MWBX1 5b'!$E:$Q,EB34,1)</f>
        <v>0.37</v>
      </c>
      <c r="EC44" s="175">
        <f>VLOOKUP(EC30,'2025JR1MWBX1 5b'!$E:$Q,EC34,1)</f>
        <v>0.37</v>
      </c>
      <c r="ED44" s="175">
        <f>VLOOKUP(ED30,'2025JR1MWBX1 5b'!$E:$Q,ED34,1)</f>
        <v>0.37</v>
      </c>
      <c r="EE44" s="175">
        <f>VLOOKUP(EE30,'2025JR1MWBX1 5b'!$E:$Q,EE34,1)</f>
        <v>0.37</v>
      </c>
      <c r="EF44" s="175">
        <f>VLOOKUP(EF30,'2025JR1MWBX1 5b'!$E:$Q,EF34,1)</f>
        <v>0.37</v>
      </c>
      <c r="EG44" s="175">
        <f>VLOOKUP(EG30,'2025JR1MWBX1 5b'!$E:$Q,EG34,1)</f>
        <v>0.37</v>
      </c>
      <c r="EH44" s="175">
        <f>VLOOKUP(EH30,'2025JR1MWBX1 5b'!$E:$Q,EH34,1)</f>
        <v>0.37</v>
      </c>
      <c r="EI44" s="175">
        <f>VLOOKUP(EI30,'2025JR1MWBX1 5b'!$E:$Q,EI34,1)</f>
        <v>0.37</v>
      </c>
      <c r="EJ44" s="175">
        <f>VLOOKUP(EJ30,'2025JR1MWBX1 5b'!$E:$Q,EJ34,1)</f>
        <v>0.37</v>
      </c>
      <c r="EK44" s="175">
        <f>VLOOKUP(EK30,'2025JR1MWBX1 5b'!$E:$Q,EK34,1)</f>
        <v>0.37</v>
      </c>
      <c r="EL44" s="175">
        <f>VLOOKUP(EL30,'2025JR1MWBX1 5b'!$E:$Q,EL34,1)</f>
        <v>0.37</v>
      </c>
      <c r="EM44" s="175">
        <f>VLOOKUP(EM30,'2025JR1MWBX1 5b'!$E:$Q,EM34,1)</f>
        <v>0.37</v>
      </c>
      <c r="EN44" s="175">
        <f>VLOOKUP(EN30,'2025JR1MWBX1 5b'!$E:$Q,EN34,1)</f>
        <v>0.37</v>
      </c>
      <c r="EO44" s="175">
        <f>VLOOKUP(EO30,'2025JR1MWBX1 5b'!$E:$Q,EO34,1)</f>
        <v>0.37</v>
      </c>
      <c r="EP44" s="175">
        <f>VLOOKUP(EP30,'2025JR1MWBX1 5b'!$E:$Q,EP34,1)</f>
        <v>0.37</v>
      </c>
      <c r="EQ44" s="175">
        <f>VLOOKUP(EQ30,'2025JR1MWBX1 5b'!$E:$Q,EQ34,1)</f>
        <v>0.37</v>
      </c>
      <c r="ER44" s="175">
        <f>VLOOKUP(ER30,'2025JR1MWBX1 5b'!$E:$Q,ER34,1)</f>
        <v>0.37</v>
      </c>
      <c r="ES44" s="175">
        <f>VLOOKUP(ES30,'2025JR1MWBX1 5b'!$E:$Q,ES34,1)</f>
        <v>0.37</v>
      </c>
      <c r="ET44" s="175">
        <f>VLOOKUP(ET30,'2025JR1MWBX1 5b'!$E:$Q,ET34,1)</f>
        <v>0.37</v>
      </c>
      <c r="EU44" s="175">
        <f>VLOOKUP(EU30,'2025JR1MWBX1 5b'!$E:$Q,EU34,1)</f>
        <v>0.37</v>
      </c>
      <c r="EV44" s="175">
        <f>VLOOKUP(EV30,'2025JR1MWBX1 5b'!$E:$Q,EV34,1)</f>
        <v>0.37</v>
      </c>
      <c r="EW44" s="175">
        <f>VLOOKUP(EW30,'2025JR1MWBX1 5b'!$E:$Q,EW34,1)</f>
        <v>0.37</v>
      </c>
      <c r="EX44" s="175">
        <f>VLOOKUP(EX30,'2025JR1MWBX1 5b'!$E:$Q,EX34,1)</f>
        <v>0.37</v>
      </c>
      <c r="EY44" s="175">
        <f>VLOOKUP(EY30,'2025JR1MWBX1 5b'!$E:$Q,EY34,1)</f>
        <v>0.37</v>
      </c>
      <c r="EZ44" s="175">
        <f>VLOOKUP(EZ30,'2025JR1MWBX1 5b'!$E:$Q,EZ34,1)</f>
        <v>0.37</v>
      </c>
      <c r="FA44" s="175">
        <f>VLOOKUP(FA30,'2025JR1MWBX1 5b'!$E:$Q,FA34,1)</f>
        <v>0.37</v>
      </c>
      <c r="FB44" s="175">
        <f>VLOOKUP(FB30,'2025JR1MWBX1 5b'!$E:$Q,FB34,1)</f>
        <v>0.37</v>
      </c>
      <c r="FC44" s="175">
        <f>VLOOKUP(FC30,'2025JR1MWBX1 5b'!$E:$Q,FC34,1)</f>
        <v>0.37</v>
      </c>
      <c r="FD44" s="175">
        <f>VLOOKUP(FD30,'2025JR1MWBX1 5b'!$E:$Q,FD34,1)</f>
        <v>0.37</v>
      </c>
      <c r="FE44" s="175">
        <f>VLOOKUP(FE30,'2025JR1MWBX1 5b'!$E:$Q,FE34,1)</f>
        <v>0.37</v>
      </c>
      <c r="FF44" s="175">
        <f>VLOOKUP(FF30,'2025JR1MWBX1 5b'!$E:$Q,FF34,1)</f>
        <v>0.37</v>
      </c>
      <c r="FG44" s="175">
        <f>VLOOKUP(FG30,'2025JR1MWBX1 5b'!$E:$Q,FG34,1)</f>
        <v>0.37</v>
      </c>
      <c r="FH44" s="175">
        <f>VLOOKUP(FH30,'2025JR1MWBX1 5b'!$E:$Q,FH34,1)</f>
        <v>0.37</v>
      </c>
      <c r="FI44" s="175">
        <f>VLOOKUP(FI30,'2025JR1MWBX1 5b'!$E:$Q,FI34,1)</f>
        <v>0.37</v>
      </c>
      <c r="FJ44" s="175">
        <f>VLOOKUP(FJ30,'2025JR1MWBX1 5b'!$E:$Q,FJ34,1)</f>
        <v>0.37</v>
      </c>
      <c r="FK44" s="175">
        <f>VLOOKUP(FK30,'2025JR1MWBX1 5b'!$E:$Q,FK34,1)</f>
        <v>0.37</v>
      </c>
      <c r="FL44" s="175">
        <f>VLOOKUP(FL30,'2025JR1MWBX1 5b'!$E:$Q,FL34,1)</f>
        <v>0.37</v>
      </c>
      <c r="FM44" s="175">
        <f>VLOOKUP(FM30,'2025JR1MWBX1 5b'!$E:$Q,FM34,1)</f>
        <v>0.37</v>
      </c>
      <c r="FN44" s="175">
        <f>VLOOKUP(FN30,'2025JR1MWBX1 5b'!$E:$Q,FN34,1)</f>
        <v>0.37</v>
      </c>
      <c r="FO44" s="175">
        <f>VLOOKUP(FO30,'2025JR1MWBX1 5b'!$E:$Q,FO34,1)</f>
        <v>0.37</v>
      </c>
      <c r="FP44" s="175">
        <f>VLOOKUP(FP30,'2025JR1MWBX1 5b'!$E:$Q,FP34,1)</f>
        <v>0.37</v>
      </c>
      <c r="FQ44" s="175">
        <f>VLOOKUP(FQ30,'2025JR1MWBX1 5b'!$E:$Q,FQ34,1)</f>
        <v>0.37</v>
      </c>
      <c r="FR44" s="175">
        <f>VLOOKUP(FR30,'2025JR1MWBX1 5b'!$E:$Q,FR34,1)</f>
        <v>0.37</v>
      </c>
      <c r="FS44" s="175">
        <f>VLOOKUP(FS30,'2025JR1MWBX1 5b'!$E:$Q,FS34,1)</f>
        <v>0.37</v>
      </c>
      <c r="FT44" s="175">
        <f>VLOOKUP(FT30,'2025JR1MWBX1 5b'!$E:$Q,FT34,1)</f>
        <v>0.37</v>
      </c>
      <c r="FU44" s="175">
        <f>VLOOKUP(FU30,'2025JR1MWBX1 5b'!$E:$Q,FU34,1)</f>
        <v>0.37</v>
      </c>
      <c r="FV44" s="175">
        <f>VLOOKUP(FV30,'2025JR1MWBX1 5b'!$E:$Q,FV34,1)</f>
        <v>0.37</v>
      </c>
      <c r="FW44" s="175">
        <f>VLOOKUP(FW30,'2025JR1MWBX1 5b'!$E:$Q,FW34,1)</f>
        <v>0.37</v>
      </c>
      <c r="FX44" s="175">
        <f>VLOOKUP(FX30,'2025JR1MWBX1 5b'!$E:$Q,FX34,1)</f>
        <v>0.37</v>
      </c>
      <c r="FY44" s="175">
        <f>VLOOKUP(FY30,'2025JR1MWBX1 5b'!$E:$Q,FY34,1)</f>
        <v>0.37</v>
      </c>
      <c r="FZ44" s="175">
        <f>VLOOKUP(FZ30,'2025JR1MWBX1 5b'!$E:$Q,FZ34,1)</f>
        <v>0.37</v>
      </c>
      <c r="GA44" s="175">
        <f>VLOOKUP(GA30,'2025JR1MWBX1 5b'!$E:$Q,GA34,1)</f>
        <v>0.37</v>
      </c>
      <c r="GB44" s="175">
        <f>VLOOKUP(GB30,'2025JR1MWBX1 5b'!$E:$Q,GB34,1)</f>
        <v>0.37</v>
      </c>
      <c r="GC44" s="175">
        <f>VLOOKUP(GC30,'2025JR1MWBX1 5b'!$E:$Q,GC34,1)</f>
        <v>0.37</v>
      </c>
      <c r="GD44" s="175">
        <f>VLOOKUP(GD30,'2025JR1MWBX1 5b'!$E:$Q,GD34,1)</f>
        <v>0.37</v>
      </c>
      <c r="GE44" s="175">
        <f>VLOOKUP(GE30,'2025JR1MWBX1 5b'!$E:$Q,GE34,1)</f>
        <v>0.37</v>
      </c>
      <c r="GF44" s="175">
        <f>VLOOKUP(GF30,'2025JR1MWBX1 5b'!$E:$Q,GF34,1)</f>
        <v>0.37</v>
      </c>
      <c r="GG44" s="175">
        <f>VLOOKUP(GG30,'2025JR1MWBX1 5b'!$E:$Q,GG34,1)</f>
        <v>0.37</v>
      </c>
      <c r="GH44" s="175">
        <f>VLOOKUP(GH30,'2025JR1MWBX1 5b'!$E:$Q,GH34,1)</f>
        <v>0.37</v>
      </c>
      <c r="GI44" s="175">
        <f>VLOOKUP(GI30,'2025JR1MWBX1 5b'!$E:$Q,GI34,1)</f>
        <v>0.37</v>
      </c>
      <c r="GJ44" s="175">
        <f>VLOOKUP(GJ30,'2025JR1MWBX1 5b'!$E:$Q,GJ34,1)</f>
        <v>0.37</v>
      </c>
      <c r="GK44" s="175">
        <f>VLOOKUP(GK30,'2025JR1MWBX1 5b'!$E:$Q,GK34,1)</f>
        <v>0.37</v>
      </c>
      <c r="GL44" s="175">
        <f>VLOOKUP(GL30,'2025JR1MWBX1 5b'!$E:$Q,GL34,1)</f>
        <v>0.37</v>
      </c>
      <c r="GM44" s="175">
        <f>VLOOKUP(GM30,'2025JR1MWBX1 5b'!$E:$Q,GM34,1)</f>
        <v>0.37</v>
      </c>
      <c r="GN44" s="175">
        <f>VLOOKUP(GN30,'2025JR1MWBX1 5b'!$E:$Q,GN34,1)</f>
        <v>0.37</v>
      </c>
      <c r="GO44" s="175">
        <f>VLOOKUP(GO30,'2025JR1MWBX1 5b'!$E:$Q,GO34,1)</f>
        <v>0.37</v>
      </c>
      <c r="GP44" s="175">
        <f>VLOOKUP(GP30,'2025JR1MWBX1 5b'!$E:$Q,GP34,1)</f>
        <v>0.37</v>
      </c>
      <c r="GQ44" s="175">
        <f>VLOOKUP(GQ30,'2025JR1MWBX1 5b'!$E:$Q,GQ34,1)</f>
        <v>0.37</v>
      </c>
      <c r="GR44" s="175">
        <f>VLOOKUP(GR30,'2025JR1MWBX1 5b'!$E:$Q,GR34,1)</f>
        <v>0.37</v>
      </c>
      <c r="GS44" s="175">
        <f>VLOOKUP(GS30,'2025JR1MWBX1 5b'!$E:$Q,GS34,1)</f>
        <v>0.37</v>
      </c>
      <c r="GT44" s="175">
        <f>VLOOKUP(GT30,'2025JR1MWBX1 5b'!$E:$Q,GT34,1)</f>
        <v>0.37</v>
      </c>
      <c r="GU44" s="175">
        <f>VLOOKUP(GU30,'2025JR1MWBX1 5b'!$E:$Q,GU34,1)</f>
        <v>0.37</v>
      </c>
      <c r="GV44" s="175">
        <f>VLOOKUP(GV30,'2025JR1MWBX1 5b'!$E:$Q,GV34,1)</f>
        <v>0.37</v>
      </c>
      <c r="GW44" s="175">
        <f>VLOOKUP(GW30,'2025JR1MWBX1 5b'!$E:$Q,GW34,1)</f>
        <v>0.37</v>
      </c>
      <c r="GX44" s="175">
        <f>VLOOKUP(GX30,'2025JR1MWBX1 5b'!$E:$Q,GX34,1)</f>
        <v>0.37</v>
      </c>
      <c r="GY44" s="175">
        <f>VLOOKUP(GY30,'2025JR1MWBX1 5b'!$E:$Q,GY34,1)</f>
        <v>0.37</v>
      </c>
      <c r="GZ44" s="175">
        <f>VLOOKUP(GZ30,'2025JR1MWBX1 5b'!$E:$Q,GZ34,1)</f>
        <v>0.37</v>
      </c>
      <c r="HA44" s="175">
        <f>VLOOKUP(HA30,'2025JR1MWBX1 5b'!$E:$Q,HA34,1)</f>
        <v>0.37</v>
      </c>
      <c r="HB44" s="175">
        <f>VLOOKUP(HB30,'2025JR1MWBX1 5b'!$E:$Q,HB34,1)</f>
        <v>0.37</v>
      </c>
      <c r="HC44" s="175">
        <f>VLOOKUP(HC30,'2025JR1MWBX1 5b'!$E:$Q,HC34,1)</f>
        <v>0.37</v>
      </c>
      <c r="HD44" s="175">
        <f>VLOOKUP(HD30,'2025JR1MWBX1 5b'!$E:$Q,HD34,1)</f>
        <v>0.37</v>
      </c>
      <c r="HE44" s="175">
        <f>VLOOKUP(HE30,'2025JR1MWBX1 5b'!$E:$Q,HE34,1)</f>
        <v>0.37</v>
      </c>
      <c r="HF44" s="175">
        <f>VLOOKUP(HF30,'2025JR1MWBX1 5b'!$E:$Q,HF34,1)</f>
        <v>0.37</v>
      </c>
      <c r="HG44" s="175">
        <f>VLOOKUP(HG30,'2025JR1MWBX1 5b'!$E:$Q,HG34,1)</f>
        <v>0.37</v>
      </c>
      <c r="HH44" s="175">
        <f>VLOOKUP(HH30,'2025JR1MWBX1 5b'!$E:$Q,HH34,1)</f>
        <v>0.37</v>
      </c>
      <c r="HI44" s="175">
        <f>VLOOKUP(HI30,'2025JR1MWBX1 5b'!$E:$Q,HI34,1)</f>
        <v>0.37</v>
      </c>
      <c r="HJ44" s="175">
        <f>VLOOKUP(HJ30,'2025JR1MWBX1 5b'!$E:$Q,HJ34,1)</f>
        <v>0.37</v>
      </c>
      <c r="HK44" s="175">
        <f>VLOOKUP(HK30,'2025JR1MWBX1 5b'!$E:$Q,HK34,1)</f>
        <v>0.37</v>
      </c>
      <c r="HL44" s="175">
        <f>VLOOKUP(HL30,'2025JR1MWBX1 5b'!$E:$Q,HL34,1)</f>
        <v>0.37</v>
      </c>
      <c r="HM44" s="175">
        <f>VLOOKUP(HM30,'2025JR1MWBX1 5b'!$E:$Q,HM34,1)</f>
        <v>0.37</v>
      </c>
      <c r="HN44" s="175">
        <f>VLOOKUP(HN30,'2025JR1MWBX1 5b'!$E:$Q,HN34,1)</f>
        <v>0.37</v>
      </c>
      <c r="HO44" s="175">
        <f>VLOOKUP(HO30,'2025JR1MWBX1 5b'!$E:$Q,HO34,1)</f>
        <v>0.37</v>
      </c>
      <c r="HP44" s="175">
        <f>VLOOKUP(HP30,'2025JR1MWBX1 5b'!$E:$Q,HP34,1)</f>
        <v>0.37</v>
      </c>
      <c r="HQ44" s="175">
        <f>VLOOKUP(HQ30,'2025JR1MWBX1 5b'!$E:$Q,HQ34,1)</f>
        <v>0.37</v>
      </c>
      <c r="HR44" s="175">
        <f>VLOOKUP(HR30,'2025JR1MWBX1 5b'!$E:$Q,HR34,1)</f>
        <v>0.37</v>
      </c>
      <c r="HS44" s="175">
        <f>VLOOKUP(HS30,'2025JR1MWBX1 5b'!$E:$Q,HS34,1)</f>
        <v>0.37</v>
      </c>
      <c r="HT44" s="175">
        <f>VLOOKUP(HT30,'2025JR1MWBX1 5b'!$E:$Q,HT34,1)</f>
        <v>0.37</v>
      </c>
      <c r="HU44" s="175">
        <f>VLOOKUP(HU30,'2025JR1MWBX1 5b'!$E:$Q,HU34,1)</f>
        <v>0.37</v>
      </c>
      <c r="HV44" s="175">
        <f>VLOOKUP(HV30,'2025JR1MWBX1 5b'!$E:$Q,HV34,1)</f>
        <v>0.37</v>
      </c>
      <c r="HW44" s="175">
        <f>VLOOKUP(HW30,'2025JR1MWBX1 5b'!$E:$Q,HW34,1)</f>
        <v>0.37</v>
      </c>
      <c r="HX44" s="175">
        <f>VLOOKUP(HX30,'2025JR1MWBX1 5b'!$E:$Q,HX34,1)</f>
        <v>0.37</v>
      </c>
      <c r="HY44" s="175">
        <f>VLOOKUP(HY30,'2025JR1MWBX1 5b'!$E:$Q,HY34,1)</f>
        <v>0.37</v>
      </c>
      <c r="HZ44" s="175">
        <f>VLOOKUP(HZ30,'2025JR1MWBX1 5b'!$E:$Q,HZ34,1)</f>
        <v>0.37</v>
      </c>
      <c r="IA44" s="175">
        <f>VLOOKUP(IA30,'2025JR1MWBX1 5b'!$E:$Q,IA34,1)</f>
        <v>0.37</v>
      </c>
      <c r="IB44" s="175">
        <f>VLOOKUP(IB30,'2025JR1MWBX1 5b'!$E:$Q,IB34,1)</f>
        <v>0.37</v>
      </c>
      <c r="IC44" s="175">
        <f>VLOOKUP(IC30,'2025JR1MWBX1 5b'!$E:$Q,IC34,1)</f>
        <v>0.37</v>
      </c>
      <c r="ID44" s="175">
        <f>VLOOKUP(ID30,'2025JR1MWBX1 5b'!$E:$Q,ID34,1)</f>
        <v>0.37</v>
      </c>
      <c r="IE44" s="175">
        <f>VLOOKUP(IE30,'2025JR1MWBX1 5b'!$E:$Q,IE34,1)</f>
        <v>0.37</v>
      </c>
      <c r="IF44" s="175">
        <f>VLOOKUP(IF30,'2025JR1MWBX1 5b'!$E:$Q,IF34,1)</f>
        <v>0.37</v>
      </c>
      <c r="IG44" s="175">
        <f>VLOOKUP(IG30,'2025JR1MWBX1 5b'!$E:$Q,IG34,1)</f>
        <v>0.37</v>
      </c>
      <c r="IH44" s="175">
        <f>VLOOKUP(IH30,'2025JR1MWBX1 5b'!$E:$Q,IH34,1)</f>
        <v>0.37</v>
      </c>
      <c r="II44" s="175">
        <f>VLOOKUP(II30,'2025JR1MWBX1 5b'!$E:$Q,II34,1)</f>
        <v>0.37</v>
      </c>
      <c r="IJ44" s="175">
        <f>VLOOKUP(IJ30,'2025JR1MWBX1 5b'!$E:$Q,IJ34,1)</f>
        <v>0.37</v>
      </c>
      <c r="IK44" s="175">
        <f>VLOOKUP(IK30,'2025JR1MWBX1 5b'!$E:$Q,IK34,1)</f>
        <v>0.37</v>
      </c>
      <c r="IL44" s="175">
        <f>VLOOKUP(IL30,'2025JR1MWBX1 5b'!$E:$Q,IL34,1)</f>
        <v>0.37</v>
      </c>
      <c r="IM44" s="175">
        <f>VLOOKUP(IM30,'2025JR1MWBX1 5b'!$E:$Q,IM34,1)</f>
        <v>0.37</v>
      </c>
      <c r="IN44" s="175">
        <f>VLOOKUP(IN30,'2025JR1MWBX1 5b'!$E:$Q,IN34,1)</f>
        <v>0.37</v>
      </c>
      <c r="IO44" s="175">
        <f>VLOOKUP(IO30,'2025JR1MWBX1 5b'!$E:$Q,IO34,1)</f>
        <v>0.37</v>
      </c>
      <c r="IP44" s="175">
        <f>VLOOKUP(IP30,'2025JR1MWBX1 5b'!$E:$Q,IP34,1)</f>
        <v>0.37</v>
      </c>
      <c r="IQ44" s="175">
        <f>VLOOKUP(IQ30,'2025JR1MWBX1 5b'!$E:$Q,IQ34,1)</f>
        <v>0.37</v>
      </c>
      <c r="IR44" s="175">
        <f>VLOOKUP(IR30,'2025JR1MWBX1 5b'!$E:$Q,IR34,1)</f>
        <v>0.37</v>
      </c>
      <c r="IS44" s="175">
        <f>VLOOKUP(IS30,'2025JR1MWBX1 5b'!$E:$Q,IS34,1)</f>
        <v>0.37</v>
      </c>
      <c r="IT44" s="175">
        <f>VLOOKUP(IT30,'2025JR1MWBX1 5b'!$E:$Q,IT34,1)</f>
        <v>0.37</v>
      </c>
      <c r="IU44" s="175">
        <f>VLOOKUP(IU30,'2025JR1MWBX1 5b'!$E:$Q,IU34,1)</f>
        <v>0.37</v>
      </c>
      <c r="IV44" s="175">
        <f>VLOOKUP(IV30,'2025JR1MWBX1 5b'!$E:$Q,IV34,1)</f>
        <v>0.37</v>
      </c>
      <c r="IW44" s="175">
        <f>VLOOKUP(IW30,'2025JR1MWBX1 5b'!$E:$Q,IW34,1)</f>
        <v>0.37</v>
      </c>
      <c r="IX44" s="175">
        <f>VLOOKUP(IX30,'2025JR1MWBX1 5b'!$E:$Q,IX34,1)</f>
        <v>0.37</v>
      </c>
      <c r="IY44" s="175">
        <f>VLOOKUP(IY30,'2025JR1MWBX1 5b'!$E:$Q,IY34,1)</f>
        <v>0.37</v>
      </c>
      <c r="IZ44" s="175">
        <f>VLOOKUP(IZ30,'2025JR1MWBX1 5b'!$E:$Q,IZ34,1)</f>
        <v>0.37</v>
      </c>
      <c r="JA44" s="175">
        <f>VLOOKUP(JA30,'2025JR1MWBX1 5b'!$E:$Q,JA34,1)</f>
        <v>0.37</v>
      </c>
      <c r="JB44" s="175">
        <f>VLOOKUP(JB30,'2025JR1MWBX1 5b'!$E:$Q,JB34,1)</f>
        <v>0.37</v>
      </c>
      <c r="JC44" s="175">
        <f>VLOOKUP(JC30,'2025JR1MWBX1 5b'!$E:$Q,JC34,1)</f>
        <v>0.37</v>
      </c>
      <c r="JD44" s="175">
        <f>VLOOKUP(JD30,'2025JR1MWBX1 5b'!$E:$Q,JD34,1)</f>
        <v>0.37</v>
      </c>
      <c r="JE44" s="175">
        <f>VLOOKUP(JE30,'2025JR1MWBX1 5b'!$E:$Q,JE34,1)</f>
        <v>0.37</v>
      </c>
      <c r="JF44" s="175">
        <f>VLOOKUP(JF30,'2025JR1MWBX1 5b'!$E:$Q,JF34,1)</f>
        <v>0.37</v>
      </c>
      <c r="JG44" s="175">
        <f>VLOOKUP(JG30,'2025JR1MWBX1 5b'!$E:$Q,JG34,1)</f>
        <v>0.37</v>
      </c>
      <c r="JH44" s="175">
        <f>VLOOKUP(JH30,'2025JR1MWBX1 5b'!$E:$Q,JH34,1)</f>
        <v>0.37</v>
      </c>
      <c r="JI44" s="175">
        <f>VLOOKUP(JI30,'2025JR1MWBX1 5b'!$E:$Q,JI34,1)</f>
        <v>0.37</v>
      </c>
      <c r="JJ44" s="175">
        <f>VLOOKUP(JJ30,'2025JR1MWBX1 5b'!$E:$Q,JJ34,1)</f>
        <v>0.37</v>
      </c>
      <c r="JK44" s="175">
        <f>VLOOKUP(JK30,'2025JR1MWBX1 5b'!$E:$Q,JK34,1)</f>
        <v>0.37</v>
      </c>
      <c r="JL44" s="175">
        <f>VLOOKUP(JL30,'2025JR1MWBX1 5b'!$E:$Q,JL34,1)</f>
        <v>0.37</v>
      </c>
      <c r="JM44" s="175">
        <f>VLOOKUP(JM30,'2025JR1MWBX1 5b'!$E:$Q,JM34,1)</f>
        <v>0.37</v>
      </c>
      <c r="JN44" s="175">
        <f>VLOOKUP(JN30,'2025JR1MWBX1 5b'!$E:$Q,JN34,1)</f>
        <v>0.37</v>
      </c>
      <c r="JO44" s="175">
        <f>VLOOKUP(JO30,'2025JR1MWBX1 5b'!$E:$Q,JO34,1)</f>
        <v>0.37</v>
      </c>
      <c r="JP44" s="175">
        <f>VLOOKUP(JP30,'2025JR1MWBX1 5b'!$E:$Q,JP34,1)</f>
        <v>0.37</v>
      </c>
      <c r="JQ44" s="175">
        <f>VLOOKUP(JQ30,'2025JR1MWBX1 5b'!$E:$Q,JQ34,1)</f>
        <v>0.37</v>
      </c>
      <c r="JR44" s="175">
        <f>VLOOKUP(JR30,'2025JR1MWBX1 5b'!$E:$Q,JR34,1)</f>
        <v>0.37</v>
      </c>
      <c r="JS44" s="175">
        <f>VLOOKUP(JS30,'2025JR1MWBX1 5b'!$E:$Q,JS34,1)</f>
        <v>0.37</v>
      </c>
      <c r="JT44" s="175">
        <f>VLOOKUP(JT30,'2025JR1MWBX1 5b'!$E:$Q,JT34,1)</f>
        <v>0.37</v>
      </c>
      <c r="JU44" s="175">
        <f>VLOOKUP(JU30,'2025JR1MWBX1 5b'!$E:$Q,JU34,1)</f>
        <v>0.37</v>
      </c>
      <c r="JV44" s="175">
        <f>VLOOKUP(JV30,'2025JR1MWBX1 5b'!$E:$Q,JV34,1)</f>
        <v>0.37</v>
      </c>
      <c r="JW44" s="175">
        <f>VLOOKUP(JW30,'2025JR1MWBX1 5b'!$E:$Q,JW34,1)</f>
        <v>0.37</v>
      </c>
      <c r="JX44" s="175">
        <f>VLOOKUP(JX30,'2025JR1MWBX1 5b'!$E:$Q,JX34,1)</f>
        <v>0.37</v>
      </c>
      <c r="JY44" s="175">
        <f>VLOOKUP(JY30,'2025JR1MWBX1 5b'!$E:$Q,JY34,1)</f>
        <v>0.37</v>
      </c>
      <c r="JZ44" s="175">
        <f>VLOOKUP(JZ30,'2025JR1MWBX1 5b'!$E:$Q,JZ34,1)</f>
        <v>0.37</v>
      </c>
      <c r="KA44" s="175">
        <f>VLOOKUP(KA30,'2025JR1MWBX1 5b'!$E:$Q,KA34,1)</f>
        <v>0.37</v>
      </c>
      <c r="KB44" s="175">
        <f>VLOOKUP(KB30,'2025JR1MWBX1 5b'!$E:$Q,KB34,1)</f>
        <v>0.37</v>
      </c>
      <c r="KC44" s="175">
        <f>VLOOKUP(KC30,'2025JR1MWBX1 5b'!$E:$Q,KC34,1)</f>
        <v>0.37</v>
      </c>
      <c r="KD44" s="175">
        <f>VLOOKUP(KD30,'2025JR1MWBX1 5b'!$E:$Q,KD34,1)</f>
        <v>0.37</v>
      </c>
      <c r="KE44" s="175">
        <f>VLOOKUP(KE30,'2025JR1MWBX1 5b'!$E:$Q,KE34,1)</f>
        <v>0.37</v>
      </c>
      <c r="KF44" s="175">
        <f>VLOOKUP(KF30,'2025JR1MWBX1 5b'!$E:$Q,KF34,1)</f>
        <v>0.37</v>
      </c>
      <c r="KG44" s="175">
        <f>VLOOKUP(KG30,'2025JR1MWBX1 5b'!$E:$Q,KG34,1)</f>
        <v>0.37</v>
      </c>
      <c r="KH44" s="175">
        <f>VLOOKUP(KH30,'2025JR1MWBX1 5b'!$E:$Q,KH34,1)</f>
        <v>0.37</v>
      </c>
      <c r="KI44" s="175">
        <f>VLOOKUP(KI30,'2025JR1MWBX1 5b'!$E:$Q,KI34,1)</f>
        <v>0.37</v>
      </c>
      <c r="KJ44" s="175">
        <f>VLOOKUP(KJ30,'2025JR1MWBX1 5b'!$E:$Q,KJ34,1)</f>
        <v>0.37</v>
      </c>
      <c r="KK44" s="175">
        <f>VLOOKUP(KK30,'2025JR1MWBX1 5b'!$E:$Q,KK34,1)</f>
        <v>0.37</v>
      </c>
      <c r="KL44" s="175">
        <f>VLOOKUP(KL30,'2025JR1MWBX1 5b'!$E:$Q,KL34,1)</f>
        <v>0.37</v>
      </c>
      <c r="KM44" s="175">
        <f>VLOOKUP(KM30,'2025JR1MWBX1 5b'!$E:$Q,KM34,1)</f>
        <v>0.37</v>
      </c>
      <c r="KN44" s="175">
        <f>VLOOKUP(KN30,'2025JR1MWBX1 5b'!$E:$Q,KN34,1)</f>
        <v>0.37</v>
      </c>
      <c r="KO44" s="175">
        <f>VLOOKUP(KO30,'2025JR1MWBX1 5b'!$E:$Q,KO34,1)</f>
        <v>0.37</v>
      </c>
      <c r="KP44" s="175">
        <f>VLOOKUP(KP30,'2025JR1MWBX1 5b'!$E:$Q,KP34,1)</f>
        <v>0.37</v>
      </c>
      <c r="KQ44" s="175">
        <f>VLOOKUP(KQ30,'2025JR1MWBX1 5b'!$E:$Q,KQ34,1)</f>
        <v>0.37</v>
      </c>
      <c r="KR44" s="175">
        <f>VLOOKUP(KR30,'2025JR1MWBX1 5b'!$E:$Q,KR34,1)</f>
        <v>0.37</v>
      </c>
      <c r="KS44" s="175">
        <f>VLOOKUP(KS30,'2025JR1MWBX1 5b'!$E:$Q,KS34,1)</f>
        <v>0.37</v>
      </c>
      <c r="KT44" s="175">
        <f>VLOOKUP(KT30,'2025JR1MWBX1 5b'!$E:$Q,KT34,1)</f>
        <v>0.37</v>
      </c>
      <c r="KU44" s="175">
        <f>VLOOKUP(KU30,'2025JR1MWBX1 5b'!$E:$Q,KU34,1)</f>
        <v>0.37</v>
      </c>
      <c r="KV44" s="175">
        <f>VLOOKUP(KV30,'2025JR1MWBX1 5b'!$E:$Q,KV34,1)</f>
        <v>0.37</v>
      </c>
      <c r="KW44" s="175">
        <f>VLOOKUP(KW30,'2025JR1MWBX1 5b'!$E:$Q,KW34,1)</f>
        <v>0.37</v>
      </c>
      <c r="KX44" s="175">
        <f>VLOOKUP(KX30,'2025JR1MWBX1 5b'!$E:$Q,KX34,1)</f>
        <v>0.37</v>
      </c>
      <c r="KY44" s="175">
        <f>VLOOKUP(KY30,'2025JR1MWBX1 5b'!$E:$Q,KY34,1)</f>
        <v>0.37</v>
      </c>
      <c r="KZ44" s="175">
        <f>VLOOKUP(KZ30,'2025JR1MWBX1 5b'!$E:$Q,KZ34,1)</f>
        <v>0.37</v>
      </c>
      <c r="LA44" s="175">
        <f>VLOOKUP(LA30,'2025JR1MWBX1 5b'!$E:$Q,LA34,1)</f>
        <v>0.37</v>
      </c>
      <c r="LB44" s="175">
        <f>VLOOKUP(LB30,'2025JR1MWBX1 5b'!$E:$Q,LB34,1)</f>
        <v>0.37</v>
      </c>
      <c r="LC44" s="175">
        <f>VLOOKUP(LC30,'2025JR1MWBX1 5b'!$E:$Q,LC34,1)</f>
        <v>0.37</v>
      </c>
      <c r="LD44" s="175">
        <f>VLOOKUP(LD30,'2025JR1MWBX1 5b'!$E:$Q,LD34,1)</f>
        <v>0.37</v>
      </c>
      <c r="LE44" s="175">
        <f>VLOOKUP(LE30,'2025JR1MWBX1 5b'!$E:$Q,LE34,1)</f>
        <v>0.37</v>
      </c>
      <c r="LF44" s="175">
        <f>VLOOKUP(LF30,'2025JR1MWBX1 5b'!$E:$Q,LF34,1)</f>
        <v>0.37</v>
      </c>
      <c r="LG44" s="175">
        <f>VLOOKUP(LG30,'2025JR1MWBX1 5b'!$E:$Q,LG34,1)</f>
        <v>0.37</v>
      </c>
      <c r="LH44" s="175">
        <f>VLOOKUP(LH30,'2025JR1MWBX1 5b'!$E:$Q,LH34,1)</f>
        <v>0.37</v>
      </c>
      <c r="LI44" s="175">
        <f>VLOOKUP(LI30,'2025JR1MWBX1 5b'!$E:$Q,LI34,1)</f>
        <v>0.37</v>
      </c>
      <c r="LJ44" s="175">
        <f>VLOOKUP(LJ30,'2025JR1MWBX1 5b'!$E:$Q,LJ34,1)</f>
        <v>0.37</v>
      </c>
      <c r="LK44" s="175">
        <f>VLOOKUP(LK30,'2025JR1MWBX1 5b'!$E:$Q,LK34,1)</f>
        <v>0.37</v>
      </c>
      <c r="LL44" s="175">
        <f>VLOOKUP(LL30,'2025JR1MWBX1 5b'!$E:$Q,LL34,1)</f>
        <v>0.37</v>
      </c>
      <c r="LM44" s="175">
        <f>VLOOKUP(LM30,'2025JR1MWBX1 5b'!$E:$Q,LM34,1)</f>
        <v>0.37</v>
      </c>
      <c r="LN44" s="175">
        <f>VLOOKUP(LN30,'2025JR1MWBX1 5b'!$E:$Q,LN34,1)</f>
        <v>0.37</v>
      </c>
      <c r="LO44" s="175">
        <f>VLOOKUP(LO30,'2025JR1MWBX1 5b'!$E:$Q,LO34,1)</f>
        <v>0.37</v>
      </c>
      <c r="LP44" s="175">
        <f>VLOOKUP(LP30,'2025JR1MWBX1 5b'!$E:$Q,LP34,1)</f>
        <v>0.37</v>
      </c>
      <c r="LQ44" s="175">
        <f>VLOOKUP(LQ30,'2025JR1MWBX1 5b'!$E:$Q,LQ34,1)</f>
        <v>0.37</v>
      </c>
      <c r="LR44" s="175">
        <f>VLOOKUP(LR30,'2025JR1MWBX1 5b'!$E:$Q,LR34,1)</f>
        <v>0.37</v>
      </c>
      <c r="LS44" s="175">
        <f>VLOOKUP(LS30,'2025JR1MWBX1 5b'!$E:$Q,LS34,1)</f>
        <v>0.37</v>
      </c>
      <c r="LT44" s="175">
        <f>VLOOKUP(LT30,'2025JR1MWBX1 5b'!$E:$Q,LT34,1)</f>
        <v>0.37</v>
      </c>
      <c r="LU44" s="175">
        <f>VLOOKUP(LU30,'2025JR1MWBX1 5b'!$E:$Q,LU34,1)</f>
        <v>0.37</v>
      </c>
      <c r="LV44" s="175">
        <f>VLOOKUP(LV30,'2025JR1MWBX1 5b'!$E:$Q,LV34,1)</f>
        <v>0.37</v>
      </c>
      <c r="LW44" s="175">
        <f>VLOOKUP(LW30,'2025JR1MWBX1 5b'!$E:$Q,LW34,1)</f>
        <v>0.37</v>
      </c>
      <c r="LX44" s="175">
        <f>VLOOKUP(LX30,'2025JR1MWBX1 5b'!$E:$Q,LX34,1)</f>
        <v>0.37</v>
      </c>
      <c r="LY44" s="175">
        <f>VLOOKUP(LY30,'2025JR1MWBX1 5b'!$E:$Q,LY34,1)</f>
        <v>0.37</v>
      </c>
      <c r="LZ44" s="175">
        <f>VLOOKUP(LZ30,'2025JR1MWBX1 5b'!$E:$Q,LZ34,1)</f>
        <v>0.37</v>
      </c>
      <c r="MA44" s="175">
        <f>VLOOKUP(MA30,'2025JR1MWBX1 5b'!$E:$Q,MA34,1)</f>
        <v>0.37</v>
      </c>
      <c r="MB44" s="175">
        <f>VLOOKUP(MB30,'2025JR1MWBX1 5b'!$E:$Q,MB34,1)</f>
        <v>0.37</v>
      </c>
      <c r="MC44" s="175">
        <f>VLOOKUP(MC30,'2025JR1MWBX1 5b'!$E:$Q,MC34,1)</f>
        <v>0.37</v>
      </c>
      <c r="MD44" s="175">
        <f>VLOOKUP(MD30,'2025JR1MWBX1 5b'!$E:$Q,MD34,1)</f>
        <v>0.37</v>
      </c>
      <c r="ME44" s="175">
        <f>VLOOKUP(ME30,'2025JR1MWBX1 5b'!$E:$Q,ME34,1)</f>
        <v>0.37</v>
      </c>
      <c r="MF44" s="175">
        <f>VLOOKUP(MF30,'2025JR1MWBX1 5b'!$E:$Q,MF34,1)</f>
        <v>0.37</v>
      </c>
      <c r="MG44" s="175">
        <f>VLOOKUP(MG30,'2025JR1MWBX1 5b'!$E:$Q,MG34,1)</f>
        <v>0.37</v>
      </c>
      <c r="MH44" s="175">
        <f>VLOOKUP(MH30,'2025JR1MWBX1 5b'!$E:$Q,MH34,1)</f>
        <v>0.37</v>
      </c>
      <c r="MI44" s="175">
        <f>VLOOKUP(MI30,'2025JR1MWBX1 5b'!$E:$Q,MI34,1)</f>
        <v>0.37</v>
      </c>
      <c r="MJ44" s="175">
        <f>VLOOKUP(MJ30,'2025JR1MWBX1 5b'!$E:$Q,MJ34,1)</f>
        <v>0.37</v>
      </c>
      <c r="MK44" s="175">
        <f>VLOOKUP(MK30,'2025JR1MWBX1 5b'!$E:$Q,MK34,1)</f>
        <v>0.37</v>
      </c>
      <c r="ML44" s="175">
        <f>VLOOKUP(ML30,'2025JR1MWBX1 5b'!$E:$Q,ML34,1)</f>
        <v>0.37</v>
      </c>
      <c r="MM44" s="175">
        <f>VLOOKUP(MM30,'2025JR1MWBX1 5b'!$E:$Q,MM34,1)</f>
        <v>0.37</v>
      </c>
      <c r="MN44" s="175">
        <f>VLOOKUP(MN30,'2025JR1MWBX1 5b'!$E:$Q,MN34,1)</f>
        <v>0.37</v>
      </c>
      <c r="MO44" s="175">
        <f>VLOOKUP(MO30,'2025JR1MWBX1 5b'!$E:$Q,MO34,1)</f>
        <v>0.37</v>
      </c>
      <c r="MP44" s="175">
        <f>VLOOKUP(MP30,'2025JR1MWBX1 5b'!$E:$Q,MP34,1)</f>
        <v>0.37</v>
      </c>
      <c r="MQ44" s="175">
        <f>VLOOKUP(MQ30,'2025JR1MWBX1 5b'!$E:$Q,MQ34,1)</f>
        <v>0.37</v>
      </c>
      <c r="MR44" s="175">
        <f>VLOOKUP(MR30,'2025JR1MWBX1 5b'!$E:$Q,MR34,1)</f>
        <v>0.37</v>
      </c>
      <c r="MS44" s="175">
        <f>VLOOKUP(MS30,'2025JR1MWBX1 5b'!$E:$Q,MS34,1)</f>
        <v>0.37</v>
      </c>
      <c r="MT44" s="175">
        <f>VLOOKUP(MT30,'2025JR1MWBX1 5b'!$E:$Q,MT34,1)</f>
        <v>0.37</v>
      </c>
      <c r="MU44" s="175">
        <f>VLOOKUP(MU30,'2025JR1MWBX1 5b'!$E:$Q,MU34,1)</f>
        <v>0.37</v>
      </c>
      <c r="MV44" s="175">
        <f>VLOOKUP(MV30,'2025JR1MWBX1 5b'!$E:$Q,MV34,1)</f>
        <v>0.37</v>
      </c>
      <c r="MW44" s="175">
        <f>VLOOKUP(MW30,'2025JR1MWBX1 5b'!$E:$Q,MW34,1)</f>
        <v>0.37</v>
      </c>
      <c r="MX44" s="175">
        <f>VLOOKUP(MX30,'2025JR1MWBX1 5b'!$E:$Q,MX34,1)</f>
        <v>0.37</v>
      </c>
      <c r="MY44" s="175">
        <f>VLOOKUP(MY30,'2025JR1MWBX1 5b'!$E:$Q,MY34,1)</f>
        <v>0.37</v>
      </c>
      <c r="MZ44" s="175">
        <f>VLOOKUP(MZ30,'2025JR1MWBX1 5b'!$E:$Q,MZ34,1)</f>
        <v>0.37</v>
      </c>
    </row>
    <row r="45" spans="1:364" s="173" customFormat="1" hidden="1" outlineLevel="1" x14ac:dyDescent="0.2">
      <c r="A45" s="172" t="s">
        <v>719</v>
      </c>
      <c r="B45" s="173" t="s">
        <v>701</v>
      </c>
      <c r="C45" s="174"/>
      <c r="D45" s="174"/>
      <c r="E45" s="175">
        <f>VLOOKUP(E30,'2025JR2ZWBX1 5c'!$E:$Q,E34,1)</f>
        <v>0.21999999999999997</v>
      </c>
      <c r="F45" s="175">
        <f>VLOOKUP(F30,'2025JR2ZWBX1 5c'!$E:$Q,F34,1)</f>
        <v>0.21999999999999997</v>
      </c>
      <c r="G45" s="175">
        <f>VLOOKUP(G30,'2025JR2ZWBX1 5c'!$E:$Q,G34,1)</f>
        <v>0.21999999999999997</v>
      </c>
      <c r="H45" s="175">
        <f>VLOOKUP(H30,'2025JR2ZWBX1 5c'!$E:$Q,H34,1)</f>
        <v>0.21999999999999997</v>
      </c>
      <c r="I45" s="175">
        <f>VLOOKUP(I30,'2025JR2ZWBX1 5c'!$E:$Q,I34,1)</f>
        <v>0.21999999999999997</v>
      </c>
      <c r="J45" s="175">
        <f>VLOOKUP(J30,'2025JR2ZWBX1 5c'!$E:$Q,J34,1)</f>
        <v>0.21999999999999997</v>
      </c>
      <c r="K45" s="175">
        <f>VLOOKUP(K30,'2025JR2ZWBX1 5c'!$E:$Q,K34,1)</f>
        <v>0.21999999999999997</v>
      </c>
      <c r="L45" s="175">
        <f>VLOOKUP(L30,'2025JR2ZWBX1 5c'!$E:$Q,L34,1)</f>
        <v>0.21999999999999997</v>
      </c>
      <c r="M45" s="175">
        <f>VLOOKUP(M30,'2025JR2ZWBX1 5c'!$E:$Q,M34,1)</f>
        <v>0.21999999999999997</v>
      </c>
      <c r="N45" s="175">
        <f>VLOOKUP(N30,'2025JR2ZWBX1 5c'!$E:$Q,N34,1)</f>
        <v>0.21999999999999997</v>
      </c>
      <c r="O45" s="175">
        <f>VLOOKUP(O30,'2025JR2ZWBX1 5c'!$E:$Q,O34,1)</f>
        <v>0.21999999999999997</v>
      </c>
      <c r="P45" s="175">
        <f>VLOOKUP(P30,'2025JR2ZWBX1 5c'!$E:$Q,P34,1)</f>
        <v>0.21999999999999997</v>
      </c>
      <c r="Q45" s="175">
        <f>VLOOKUP(Q30,'2025JR2ZWBX1 5c'!$E:$Q,Q34,1)</f>
        <v>0.21999999999999997</v>
      </c>
      <c r="R45" s="175">
        <f>VLOOKUP(R30,'2025JR2ZWBX1 5c'!$E:$Q,R34,1)</f>
        <v>0.21999999999999997</v>
      </c>
      <c r="S45" s="175">
        <f>VLOOKUP(S30,'2025JR2ZWBX1 5c'!$E:$Q,S34,1)</f>
        <v>0.21999999999999997</v>
      </c>
      <c r="T45" s="175">
        <f>VLOOKUP(T30,'2025JR2ZWBX1 5c'!$E:$Q,T34,1)</f>
        <v>0.21999999999999997</v>
      </c>
      <c r="U45" s="175">
        <f>VLOOKUP(U30,'2025JR2ZWBX1 5c'!$E:$Q,U34,1)</f>
        <v>0.21999999999999997</v>
      </c>
      <c r="V45" s="175">
        <f>VLOOKUP(V30,'2025JR2ZWBX1 5c'!$E:$Q,V34,1)</f>
        <v>0.21999999999999997</v>
      </c>
      <c r="W45" s="175">
        <f>VLOOKUP(W30,'2025JR2ZWBX1 5c'!$E:$Q,W34,1)</f>
        <v>0.21999999999999997</v>
      </c>
      <c r="X45" s="175">
        <f>VLOOKUP(X30,'2025JR2ZWBX1 5c'!$E:$Q,X34,1)</f>
        <v>0.21999999999999997</v>
      </c>
      <c r="Y45" s="175">
        <f>VLOOKUP(Y30,'2025JR2ZWBX1 5c'!$E:$Q,Y34,1)</f>
        <v>0.21999999999999997</v>
      </c>
      <c r="Z45" s="175">
        <f>VLOOKUP(Z30,'2025JR2ZWBX1 5c'!$E:$Q,Z34,1)</f>
        <v>0.21999999999999997</v>
      </c>
      <c r="AA45" s="175">
        <f>VLOOKUP(AA30,'2025JR2ZWBX1 5c'!$E:$Q,AA34,1)</f>
        <v>0.21999999999999997</v>
      </c>
      <c r="AB45" s="175">
        <f>VLOOKUP(AB30,'2025JR2ZWBX1 5c'!$E:$Q,AB34,1)</f>
        <v>0.21999999999999997</v>
      </c>
      <c r="AC45" s="175">
        <f>VLOOKUP(AC30,'2025JR2ZWBX1 5c'!$E:$Q,AC34,1)</f>
        <v>0.21999999999999997</v>
      </c>
      <c r="AD45" s="175">
        <f>VLOOKUP(AD30,'2025JR2ZWBX1 5c'!$E:$Q,AD34,1)</f>
        <v>0.21999999999999997</v>
      </c>
      <c r="AE45" s="175">
        <f>VLOOKUP(AE30,'2025JR2ZWBX1 5c'!$E:$Q,AE34,1)</f>
        <v>0.21999999999999997</v>
      </c>
      <c r="AF45" s="175">
        <f>VLOOKUP(AF30,'2025JR2ZWBX1 5c'!$E:$Q,AF34,1)</f>
        <v>0.21999999999999997</v>
      </c>
      <c r="AG45" s="175">
        <f>VLOOKUP(AG30,'2025JR2ZWBX1 5c'!$E:$Q,AG34,1)</f>
        <v>0.21999999999999997</v>
      </c>
      <c r="AH45" s="175">
        <f>VLOOKUP(AH30,'2025JR2ZWBX1 5c'!$E:$Q,AH34,1)</f>
        <v>0.21999999999999997</v>
      </c>
      <c r="AI45" s="175">
        <f>VLOOKUP(AI30,'2025JR2ZWBX1 5c'!$E:$Q,AI34,1)</f>
        <v>0.21999999999999997</v>
      </c>
      <c r="AJ45" s="175">
        <f>VLOOKUP(AJ30,'2025JR2ZWBX1 5c'!$E:$Q,AJ34,1)</f>
        <v>0.21999999999999997</v>
      </c>
      <c r="AK45" s="175">
        <f>VLOOKUP(AK30,'2025JR2ZWBX1 5c'!$E:$Q,AK34,1)</f>
        <v>0.21999999999999997</v>
      </c>
      <c r="AL45" s="175">
        <f>VLOOKUP(AL30,'2025JR2ZWBX1 5c'!$E:$Q,AL34,1)</f>
        <v>0.21999999999999997</v>
      </c>
      <c r="AM45" s="175">
        <f>VLOOKUP(AM30,'2025JR2ZWBX1 5c'!$E:$Q,AM34,1)</f>
        <v>0.21999999999999997</v>
      </c>
      <c r="AN45" s="175">
        <f>VLOOKUP(AN30,'2025JR2ZWBX1 5c'!$E:$Q,AN34,1)</f>
        <v>0.21999999999999997</v>
      </c>
      <c r="AO45" s="175">
        <f>VLOOKUP(AO30,'2025JR2ZWBX1 5c'!$E:$Q,AO34,1)</f>
        <v>0.21999999999999997</v>
      </c>
      <c r="AP45" s="175">
        <f>VLOOKUP(AP30,'2025JR2ZWBX1 5c'!$E:$Q,AP34,1)</f>
        <v>0.21999999999999997</v>
      </c>
      <c r="AQ45" s="175">
        <f>VLOOKUP(AQ30,'2025JR2ZWBX1 5c'!$E:$Q,AQ34,1)</f>
        <v>0.21999999999999997</v>
      </c>
      <c r="AR45" s="175">
        <f>VLOOKUP(AR30,'2025JR2ZWBX1 5c'!$E:$Q,AR34,1)</f>
        <v>0.21999999999999997</v>
      </c>
      <c r="AS45" s="175">
        <f>VLOOKUP(AS30,'2025JR2ZWBX1 5c'!$E:$Q,AS34,1)</f>
        <v>0.21999999999999997</v>
      </c>
      <c r="AT45" s="175">
        <f>VLOOKUP(AT30,'2025JR2ZWBX1 5c'!$E:$Q,AT34,1)</f>
        <v>0.21999999999999997</v>
      </c>
      <c r="AU45" s="175">
        <f>VLOOKUP(AU30,'2025JR2ZWBX1 5c'!$E:$Q,AU34,1)</f>
        <v>0.21999999999999997</v>
      </c>
      <c r="AV45" s="175">
        <f>VLOOKUP(AV30,'2025JR2ZWBX1 5c'!$E:$Q,AV34,1)</f>
        <v>0.21999999999999997</v>
      </c>
      <c r="AW45" s="175">
        <f>VLOOKUP(AW30,'2025JR2ZWBX1 5c'!$E:$Q,AW34,1)</f>
        <v>0.21999999999999997</v>
      </c>
      <c r="AX45" s="175">
        <f>VLOOKUP(AX30,'2025JR2ZWBX1 5c'!$E:$Q,AX34,1)</f>
        <v>0.21999999999999997</v>
      </c>
      <c r="AY45" s="175">
        <f>VLOOKUP(AY30,'2025JR2ZWBX1 5c'!$E:$Q,AY34,1)</f>
        <v>0.21999999999999997</v>
      </c>
      <c r="AZ45" s="175">
        <f>VLOOKUP(AZ30,'2025JR2ZWBX1 5c'!$E:$Q,AZ34,1)</f>
        <v>0.21999999999999997</v>
      </c>
      <c r="BA45" s="175">
        <f>VLOOKUP(BA30,'2025JR2ZWBX1 5c'!$E:$Q,BA34,1)</f>
        <v>0.21999999999999997</v>
      </c>
      <c r="BB45" s="175">
        <f>VLOOKUP(BB30,'2025JR2ZWBX1 5c'!$E:$Q,BB34,1)</f>
        <v>0.21999999999999997</v>
      </c>
      <c r="BC45" s="175">
        <f>VLOOKUP(BC30,'2025JR2ZWBX1 5c'!$E:$Q,BC34,1)</f>
        <v>0.21999999999999997</v>
      </c>
      <c r="BD45" s="175">
        <f>VLOOKUP(BD30,'2025JR2ZWBX1 5c'!$E:$Q,BD34,1)</f>
        <v>0.21999999999999997</v>
      </c>
      <c r="BE45" s="175">
        <f>VLOOKUP(BE30,'2025JR2ZWBX1 5c'!$E:$Q,BE34,1)</f>
        <v>0.21999999999999997</v>
      </c>
      <c r="BF45" s="175">
        <f>VLOOKUP(BF30,'2025JR2ZWBX1 5c'!$E:$Q,BF34,1)</f>
        <v>0.21999999999999997</v>
      </c>
      <c r="BG45" s="175">
        <f>VLOOKUP(BG30,'2025JR2ZWBX1 5c'!$E:$Q,BG34,1)</f>
        <v>0.21999999999999997</v>
      </c>
      <c r="BH45" s="175">
        <f>VLOOKUP(BH30,'2025JR2ZWBX1 5c'!$E:$Q,BH34,1)</f>
        <v>0.21999999999999997</v>
      </c>
      <c r="BI45" s="175">
        <f>VLOOKUP(BI30,'2025JR2ZWBX1 5c'!$E:$Q,BI34,1)</f>
        <v>0.21999999999999997</v>
      </c>
      <c r="BJ45" s="175">
        <f>VLOOKUP(BJ30,'2025JR2ZWBX1 5c'!$E:$Q,BJ34,1)</f>
        <v>0.21999999999999997</v>
      </c>
      <c r="BK45" s="175">
        <f>VLOOKUP(BK30,'2025JR2ZWBX1 5c'!$E:$Q,BK34,1)</f>
        <v>0.21999999999999997</v>
      </c>
      <c r="BL45" s="175">
        <f>VLOOKUP(BL30,'2025JR2ZWBX1 5c'!$E:$Q,BL34,1)</f>
        <v>0.21999999999999997</v>
      </c>
      <c r="BM45" s="175">
        <f>VLOOKUP(BM30,'2025JR2ZWBX1 5c'!$E:$Q,BM34,1)</f>
        <v>0.21999999999999997</v>
      </c>
      <c r="BN45" s="175">
        <f>VLOOKUP(BN30,'2025JR2ZWBX1 5c'!$E:$Q,BN34,1)</f>
        <v>0.21999999999999997</v>
      </c>
      <c r="BO45" s="175">
        <f>VLOOKUP(BO30,'2025JR2ZWBX1 5c'!$E:$Q,BO34,1)</f>
        <v>0.21999999999999997</v>
      </c>
      <c r="BP45" s="175">
        <f>VLOOKUP(BP30,'2025JR2ZWBX1 5c'!$E:$Q,BP34,1)</f>
        <v>0.21999999999999997</v>
      </c>
      <c r="BQ45" s="175">
        <f>VLOOKUP(BQ30,'2025JR2ZWBX1 5c'!$E:$Q,BQ34,1)</f>
        <v>0.21999999999999997</v>
      </c>
      <c r="BR45" s="175">
        <f>VLOOKUP(BR30,'2025JR2ZWBX1 5c'!$E:$Q,BR34,1)</f>
        <v>0.21999999999999997</v>
      </c>
      <c r="BS45" s="175">
        <f>VLOOKUP(BS30,'2025JR2ZWBX1 5c'!$E:$Q,BS34,1)</f>
        <v>0.21999999999999997</v>
      </c>
      <c r="BT45" s="175">
        <f>VLOOKUP(BT30,'2025JR2ZWBX1 5c'!$E:$Q,BT34,1)</f>
        <v>0.21999999999999997</v>
      </c>
      <c r="BU45" s="175">
        <f>VLOOKUP(BU30,'2025JR2ZWBX1 5c'!$E:$Q,BU34,1)</f>
        <v>0.21999999999999997</v>
      </c>
      <c r="BV45" s="175">
        <f>VLOOKUP(BV30,'2025JR2ZWBX1 5c'!$E:$Q,BV34,1)</f>
        <v>0.21999999999999997</v>
      </c>
      <c r="BW45" s="175">
        <f>VLOOKUP(BW30,'2025JR2ZWBX1 5c'!$E:$Q,BW34,1)</f>
        <v>0.21999999999999997</v>
      </c>
      <c r="BX45" s="175">
        <f>VLOOKUP(BX30,'2025JR2ZWBX1 5c'!$E:$Q,BX34,1)</f>
        <v>0.21999999999999997</v>
      </c>
      <c r="BY45" s="175">
        <f>VLOOKUP(BY30,'2025JR2ZWBX1 5c'!$E:$Q,BY34,1)</f>
        <v>0.21999999999999997</v>
      </c>
      <c r="BZ45" s="175">
        <f>VLOOKUP(BZ30,'2025JR2ZWBX1 5c'!$E:$Q,BZ34,1)</f>
        <v>0.21999999999999997</v>
      </c>
      <c r="CA45" s="175">
        <f>VLOOKUP(CA30,'2025JR2ZWBX1 5c'!$E:$Q,CA34,1)</f>
        <v>0.21999999999999997</v>
      </c>
      <c r="CB45" s="175">
        <f>VLOOKUP(CB30,'2025JR2ZWBX1 5c'!$E:$Q,CB34,1)</f>
        <v>0.21999999999999997</v>
      </c>
      <c r="CC45" s="175">
        <f>VLOOKUP(CC30,'2025JR2ZWBX1 5c'!$E:$Q,CC34,1)</f>
        <v>0.21999999999999997</v>
      </c>
      <c r="CD45" s="175">
        <f>VLOOKUP(CD30,'2025JR2ZWBX1 5c'!$E:$Q,CD34,1)</f>
        <v>0.21999999999999997</v>
      </c>
      <c r="CE45" s="175">
        <f>VLOOKUP(CE30,'2025JR2ZWBX1 5c'!$E:$Q,CE34,1)</f>
        <v>0.21999999999999997</v>
      </c>
      <c r="CF45" s="175">
        <f>VLOOKUP(CF30,'2025JR2ZWBX1 5c'!$E:$Q,CF34,1)</f>
        <v>0.21999999999999997</v>
      </c>
      <c r="CG45" s="175">
        <f>VLOOKUP(CG30,'2025JR2ZWBX1 5c'!$E:$Q,CG34,1)</f>
        <v>0.21999999999999997</v>
      </c>
      <c r="CH45" s="175">
        <f>VLOOKUP(CH30,'2025JR2ZWBX1 5c'!$E:$Q,CH34,1)</f>
        <v>0.21999999999999997</v>
      </c>
      <c r="CI45" s="175">
        <f>VLOOKUP(CI30,'2025JR2ZWBX1 5c'!$E:$Q,CI34,1)</f>
        <v>0.21999999999999997</v>
      </c>
      <c r="CJ45" s="175">
        <f>VLOOKUP(CJ30,'2025JR2ZWBX1 5c'!$E:$Q,CJ34,1)</f>
        <v>0.21999999999999997</v>
      </c>
      <c r="CK45" s="175">
        <f>VLOOKUP(CK30,'2025JR2ZWBX1 5c'!$E:$Q,CK34,1)</f>
        <v>0.21999999999999997</v>
      </c>
      <c r="CL45" s="175">
        <f>VLOOKUP(CL30,'2025JR2ZWBX1 5c'!$E:$Q,CL34,1)</f>
        <v>0.21999999999999997</v>
      </c>
      <c r="CM45" s="175">
        <f>VLOOKUP(CM30,'2025JR2ZWBX1 5c'!$E:$Q,CM34,1)</f>
        <v>0.21999999999999997</v>
      </c>
      <c r="CN45" s="175">
        <f>VLOOKUP(CN30,'2025JR2ZWBX1 5c'!$E:$Q,CN34,1)</f>
        <v>0.21999999999999997</v>
      </c>
      <c r="CO45" s="175">
        <f>VLOOKUP(CO30,'2025JR2ZWBX1 5c'!$E:$Q,CO34,1)</f>
        <v>0.21999999999999997</v>
      </c>
      <c r="CP45" s="175">
        <f>VLOOKUP(CP30,'2025JR2ZWBX1 5c'!$E:$Q,CP34,1)</f>
        <v>0.21999999999999997</v>
      </c>
      <c r="CQ45" s="175">
        <f>VLOOKUP(CQ30,'2025JR2ZWBX1 5c'!$E:$Q,CQ34,1)</f>
        <v>0.21999999999999997</v>
      </c>
      <c r="CR45" s="175">
        <f>VLOOKUP(CR30,'2025JR2ZWBX1 5c'!$E:$Q,CR34,1)</f>
        <v>0.21999999999999997</v>
      </c>
      <c r="CS45" s="175">
        <f>VLOOKUP(CS30,'2025JR2ZWBX1 5c'!$E:$Q,CS34,1)</f>
        <v>0.21999999999999997</v>
      </c>
      <c r="CT45" s="175">
        <f>VLOOKUP(CT30,'2025JR2ZWBX1 5c'!$E:$Q,CT34,1)</f>
        <v>0.21999999999999997</v>
      </c>
      <c r="CU45" s="175">
        <f>VLOOKUP(CU30,'2025JR2ZWBX1 5c'!$E:$Q,CU34,1)</f>
        <v>0.21999999999999997</v>
      </c>
      <c r="CV45" s="175">
        <f>VLOOKUP(CV30,'2025JR2ZWBX1 5c'!$E:$Q,CV34,1)</f>
        <v>0.21999999999999997</v>
      </c>
      <c r="CW45" s="175">
        <f>VLOOKUP(CW30,'2025JR2ZWBX1 5c'!$E:$Q,CW34,1)</f>
        <v>0.21999999999999997</v>
      </c>
      <c r="CX45" s="175">
        <f>VLOOKUP(CX30,'2025JR2ZWBX1 5c'!$E:$Q,CX34,1)</f>
        <v>0.21999999999999997</v>
      </c>
      <c r="CY45" s="175">
        <f>VLOOKUP(CY30,'2025JR2ZWBX1 5c'!$E:$Q,CY34,1)</f>
        <v>0.21999999999999997</v>
      </c>
      <c r="CZ45" s="175">
        <f>VLOOKUP(CZ30,'2025JR2ZWBX1 5c'!$E:$Q,CZ34,1)</f>
        <v>0.21999999999999997</v>
      </c>
      <c r="DA45" s="175">
        <f>VLOOKUP(DA30,'2025JR2ZWBX1 5c'!$E:$Q,DA34,1)</f>
        <v>0.21999999999999997</v>
      </c>
      <c r="DB45" s="175">
        <f>VLOOKUP(DB30,'2025JR2ZWBX1 5c'!$E:$Q,DB34,1)</f>
        <v>0.21999999999999997</v>
      </c>
      <c r="DC45" s="175">
        <f>VLOOKUP(DC30,'2025JR2ZWBX1 5c'!$E:$Q,DC34,1)</f>
        <v>0.21999999999999997</v>
      </c>
      <c r="DD45" s="175">
        <f>VLOOKUP(DD30,'2025JR2ZWBX1 5c'!$E:$Q,DD34,1)</f>
        <v>0.21999999999999997</v>
      </c>
      <c r="DE45" s="175">
        <f>VLOOKUP(DE30,'2025JR2ZWBX1 5c'!$E:$Q,DE34,1)</f>
        <v>0.21999999999999997</v>
      </c>
      <c r="DF45" s="175">
        <f>VLOOKUP(DF30,'2025JR2ZWBX1 5c'!$E:$Q,DF34,1)</f>
        <v>0.21999999999999997</v>
      </c>
      <c r="DG45" s="175">
        <f>VLOOKUP(DG30,'2025JR2ZWBX1 5c'!$E:$Q,DG34,1)</f>
        <v>0.21999999999999997</v>
      </c>
      <c r="DH45" s="175">
        <f>VLOOKUP(DH30,'2025JR2ZWBX1 5c'!$E:$Q,DH34,1)</f>
        <v>0.21999999999999997</v>
      </c>
      <c r="DI45" s="175">
        <f>VLOOKUP(DI30,'2025JR2ZWBX1 5c'!$E:$Q,DI34,1)</f>
        <v>0.21999999999999997</v>
      </c>
      <c r="DJ45" s="175">
        <f>VLOOKUP(DJ30,'2025JR2ZWBX1 5c'!$E:$Q,DJ34,1)</f>
        <v>0.21999999999999997</v>
      </c>
      <c r="DK45" s="175">
        <f>VLOOKUP(DK30,'2025JR2ZWBX1 5c'!$E:$Q,DK34,1)</f>
        <v>0.21999999999999997</v>
      </c>
      <c r="DL45" s="175">
        <f>VLOOKUP(DL30,'2025JR2ZWBX1 5c'!$E:$Q,DL34,1)</f>
        <v>0.21999999999999997</v>
      </c>
      <c r="DM45" s="175">
        <f>VLOOKUP(DM30,'2025JR2ZWBX1 5c'!$E:$Q,DM34,1)</f>
        <v>0.21999999999999997</v>
      </c>
      <c r="DN45" s="175">
        <f>VLOOKUP(DN30,'2025JR2ZWBX1 5c'!$E:$Q,DN34,1)</f>
        <v>0.21999999999999997</v>
      </c>
      <c r="DO45" s="175">
        <f>VLOOKUP(DO30,'2025JR2ZWBX1 5c'!$E:$Q,DO34,1)</f>
        <v>0.21999999999999997</v>
      </c>
      <c r="DP45" s="175">
        <f>VLOOKUP(DP30,'2025JR2ZWBX1 5c'!$E:$Q,DP34,1)</f>
        <v>0.21999999999999997</v>
      </c>
      <c r="DQ45" s="175">
        <f>VLOOKUP(DQ30,'2025JR2ZWBX1 5c'!$E:$Q,DQ34,1)</f>
        <v>0.21999999999999997</v>
      </c>
      <c r="DR45" s="175">
        <f>VLOOKUP(DR30,'2025JR2ZWBX1 5c'!$E:$Q,DR34,1)</f>
        <v>0.21999999999999997</v>
      </c>
      <c r="DS45" s="175">
        <f>VLOOKUP(DS30,'2025JR2ZWBX1 5c'!$E:$Q,DS34,1)</f>
        <v>0.21999999999999997</v>
      </c>
      <c r="DT45" s="175">
        <f>VLOOKUP(DT30,'2025JR2ZWBX1 5c'!$E:$Q,DT34,1)</f>
        <v>0.21999999999999997</v>
      </c>
      <c r="DU45" s="175">
        <f>VLOOKUP(DU30,'2025JR2ZWBX1 5c'!$E:$Q,DU34,1)</f>
        <v>0.21999999999999997</v>
      </c>
      <c r="DV45" s="175">
        <f>VLOOKUP(DV30,'2025JR2ZWBX1 5c'!$E:$Q,DV34,1)</f>
        <v>0.21999999999999997</v>
      </c>
      <c r="DW45" s="175">
        <f>VLOOKUP(DW30,'2025JR2ZWBX1 5c'!$E:$Q,DW34,1)</f>
        <v>0.21999999999999997</v>
      </c>
      <c r="DX45" s="175">
        <f>VLOOKUP(DX30,'2025JR2ZWBX1 5c'!$E:$Q,DX34,1)</f>
        <v>0.21999999999999997</v>
      </c>
      <c r="DY45" s="175">
        <f>VLOOKUP(DY30,'2025JR2ZWBX1 5c'!$E:$Q,DY34,1)</f>
        <v>0.21999999999999997</v>
      </c>
      <c r="DZ45" s="175">
        <f>VLOOKUP(DZ30,'2025JR2ZWBX1 5c'!$E:$Q,DZ34,1)</f>
        <v>0.21999999999999997</v>
      </c>
      <c r="EA45" s="175">
        <f>VLOOKUP(EA30,'2025JR2ZWBX1 5c'!$E:$Q,EA34,1)</f>
        <v>0.21999999999999997</v>
      </c>
      <c r="EB45" s="175">
        <f>VLOOKUP(EB30,'2025JR2ZWBX1 5c'!$E:$Q,EB34,1)</f>
        <v>0.21999999999999997</v>
      </c>
      <c r="EC45" s="175">
        <f>VLOOKUP(EC30,'2025JR2ZWBX1 5c'!$E:$Q,EC34,1)</f>
        <v>0.21999999999999997</v>
      </c>
      <c r="ED45" s="175">
        <f>VLOOKUP(ED30,'2025JR2ZWBX1 5c'!$E:$Q,ED34,1)</f>
        <v>0.21999999999999997</v>
      </c>
      <c r="EE45" s="175">
        <f>VLOOKUP(EE30,'2025JR2ZWBX1 5c'!$E:$Q,EE34,1)</f>
        <v>0.21999999999999997</v>
      </c>
      <c r="EF45" s="175">
        <f>VLOOKUP(EF30,'2025JR2ZWBX1 5c'!$E:$Q,EF34,1)</f>
        <v>0.21999999999999997</v>
      </c>
      <c r="EG45" s="175">
        <f>VLOOKUP(EG30,'2025JR2ZWBX1 5c'!$E:$Q,EG34,1)</f>
        <v>0.21999999999999997</v>
      </c>
      <c r="EH45" s="175">
        <f>VLOOKUP(EH30,'2025JR2ZWBX1 5c'!$E:$Q,EH34,1)</f>
        <v>0.21999999999999997</v>
      </c>
      <c r="EI45" s="175">
        <f>VLOOKUP(EI30,'2025JR2ZWBX1 5c'!$E:$Q,EI34,1)</f>
        <v>0.21999999999999997</v>
      </c>
      <c r="EJ45" s="175">
        <f>VLOOKUP(EJ30,'2025JR2ZWBX1 5c'!$E:$Q,EJ34,1)</f>
        <v>0.21999999999999997</v>
      </c>
      <c r="EK45" s="175">
        <f>VLOOKUP(EK30,'2025JR2ZWBX1 5c'!$E:$Q,EK34,1)</f>
        <v>0.21999999999999997</v>
      </c>
      <c r="EL45" s="175">
        <f>VLOOKUP(EL30,'2025JR2ZWBX1 5c'!$E:$Q,EL34,1)</f>
        <v>0.21999999999999997</v>
      </c>
      <c r="EM45" s="175">
        <f>VLOOKUP(EM30,'2025JR2ZWBX1 5c'!$E:$Q,EM34,1)</f>
        <v>0.21999999999999997</v>
      </c>
      <c r="EN45" s="175">
        <f>VLOOKUP(EN30,'2025JR2ZWBX1 5c'!$E:$Q,EN34,1)</f>
        <v>0.21999999999999997</v>
      </c>
      <c r="EO45" s="175">
        <f>VLOOKUP(EO30,'2025JR2ZWBX1 5c'!$E:$Q,EO34,1)</f>
        <v>0.21999999999999997</v>
      </c>
      <c r="EP45" s="175">
        <f>VLOOKUP(EP30,'2025JR2ZWBX1 5c'!$E:$Q,EP34,1)</f>
        <v>0.21999999999999997</v>
      </c>
      <c r="EQ45" s="175">
        <f>VLOOKUP(EQ30,'2025JR2ZWBX1 5c'!$E:$Q,EQ34,1)</f>
        <v>0.21999999999999997</v>
      </c>
      <c r="ER45" s="175">
        <f>VLOOKUP(ER30,'2025JR2ZWBX1 5c'!$E:$Q,ER34,1)</f>
        <v>0.21999999999999997</v>
      </c>
      <c r="ES45" s="175">
        <f>VLOOKUP(ES30,'2025JR2ZWBX1 5c'!$E:$Q,ES34,1)</f>
        <v>0.21999999999999997</v>
      </c>
      <c r="ET45" s="175">
        <f>VLOOKUP(ET30,'2025JR2ZWBX1 5c'!$E:$Q,ET34,1)</f>
        <v>0.21999999999999997</v>
      </c>
      <c r="EU45" s="175">
        <f>VLOOKUP(EU30,'2025JR2ZWBX1 5c'!$E:$Q,EU34,1)</f>
        <v>0.21999999999999997</v>
      </c>
      <c r="EV45" s="175">
        <f>VLOOKUP(EV30,'2025JR2ZWBX1 5c'!$E:$Q,EV34,1)</f>
        <v>0.21999999999999997</v>
      </c>
      <c r="EW45" s="175">
        <f>VLOOKUP(EW30,'2025JR2ZWBX1 5c'!$E:$Q,EW34,1)</f>
        <v>0.21999999999999997</v>
      </c>
      <c r="EX45" s="175">
        <f>VLOOKUP(EX30,'2025JR2ZWBX1 5c'!$E:$Q,EX34,1)</f>
        <v>0.21999999999999997</v>
      </c>
      <c r="EY45" s="175">
        <f>VLOOKUP(EY30,'2025JR2ZWBX1 5c'!$E:$Q,EY34,1)</f>
        <v>0.21999999999999997</v>
      </c>
      <c r="EZ45" s="175">
        <f>VLOOKUP(EZ30,'2025JR2ZWBX1 5c'!$E:$Q,EZ34,1)</f>
        <v>0.21999999999999997</v>
      </c>
      <c r="FA45" s="175">
        <f>VLOOKUP(FA30,'2025JR2ZWBX1 5c'!$E:$Q,FA34,1)</f>
        <v>0.21999999999999997</v>
      </c>
      <c r="FB45" s="175">
        <f>VLOOKUP(FB30,'2025JR2ZWBX1 5c'!$E:$Q,FB34,1)</f>
        <v>0.21999999999999997</v>
      </c>
      <c r="FC45" s="175">
        <f>VLOOKUP(FC30,'2025JR2ZWBX1 5c'!$E:$Q,FC34,1)</f>
        <v>0.21999999999999997</v>
      </c>
      <c r="FD45" s="175">
        <f>VLOOKUP(FD30,'2025JR2ZWBX1 5c'!$E:$Q,FD34,1)</f>
        <v>0.21999999999999997</v>
      </c>
      <c r="FE45" s="175">
        <f>VLOOKUP(FE30,'2025JR2ZWBX1 5c'!$E:$Q,FE34,1)</f>
        <v>0.21999999999999997</v>
      </c>
      <c r="FF45" s="175">
        <f>VLOOKUP(FF30,'2025JR2ZWBX1 5c'!$E:$Q,FF34,1)</f>
        <v>0.21999999999999997</v>
      </c>
      <c r="FG45" s="175">
        <f>VLOOKUP(FG30,'2025JR2ZWBX1 5c'!$E:$Q,FG34,1)</f>
        <v>0.21999999999999997</v>
      </c>
      <c r="FH45" s="175">
        <f>VLOOKUP(FH30,'2025JR2ZWBX1 5c'!$E:$Q,FH34,1)</f>
        <v>0.21999999999999997</v>
      </c>
      <c r="FI45" s="175">
        <f>VLOOKUP(FI30,'2025JR2ZWBX1 5c'!$E:$Q,FI34,1)</f>
        <v>0.21999999999999997</v>
      </c>
      <c r="FJ45" s="175">
        <f>VLOOKUP(FJ30,'2025JR2ZWBX1 5c'!$E:$Q,FJ34,1)</f>
        <v>0.21999999999999997</v>
      </c>
      <c r="FK45" s="175">
        <f>VLOOKUP(FK30,'2025JR2ZWBX1 5c'!$E:$Q,FK34,1)</f>
        <v>0.21999999999999997</v>
      </c>
      <c r="FL45" s="175">
        <f>VLOOKUP(FL30,'2025JR2ZWBX1 5c'!$E:$Q,FL34,1)</f>
        <v>0.21999999999999997</v>
      </c>
      <c r="FM45" s="175">
        <f>VLOOKUP(FM30,'2025JR2ZWBX1 5c'!$E:$Q,FM34,1)</f>
        <v>0.21999999999999997</v>
      </c>
      <c r="FN45" s="175">
        <f>VLOOKUP(FN30,'2025JR2ZWBX1 5c'!$E:$Q,FN34,1)</f>
        <v>0.21999999999999997</v>
      </c>
      <c r="FO45" s="175">
        <f>VLOOKUP(FO30,'2025JR2ZWBX1 5c'!$E:$Q,FO34,1)</f>
        <v>0.21999999999999997</v>
      </c>
      <c r="FP45" s="175">
        <f>VLOOKUP(FP30,'2025JR2ZWBX1 5c'!$E:$Q,FP34,1)</f>
        <v>0.21999999999999997</v>
      </c>
      <c r="FQ45" s="175">
        <f>VLOOKUP(FQ30,'2025JR2ZWBX1 5c'!$E:$Q,FQ34,1)</f>
        <v>0.21999999999999997</v>
      </c>
      <c r="FR45" s="175">
        <f>VLOOKUP(FR30,'2025JR2ZWBX1 5c'!$E:$Q,FR34,1)</f>
        <v>0.21999999999999997</v>
      </c>
      <c r="FS45" s="175">
        <f>VLOOKUP(FS30,'2025JR2ZWBX1 5c'!$E:$Q,FS34,1)</f>
        <v>0.21999999999999997</v>
      </c>
      <c r="FT45" s="175">
        <f>VLOOKUP(FT30,'2025JR2ZWBX1 5c'!$E:$Q,FT34,1)</f>
        <v>0.21999999999999997</v>
      </c>
      <c r="FU45" s="175">
        <f>VLOOKUP(FU30,'2025JR2ZWBX1 5c'!$E:$Q,FU34,1)</f>
        <v>0.21999999999999997</v>
      </c>
      <c r="FV45" s="175">
        <f>VLOOKUP(FV30,'2025JR2ZWBX1 5c'!$E:$Q,FV34,1)</f>
        <v>0.21999999999999997</v>
      </c>
      <c r="FW45" s="175">
        <f>VLOOKUP(FW30,'2025JR2ZWBX1 5c'!$E:$Q,FW34,1)</f>
        <v>0.21999999999999997</v>
      </c>
      <c r="FX45" s="175">
        <f>VLOOKUP(FX30,'2025JR2ZWBX1 5c'!$E:$Q,FX34,1)</f>
        <v>0.21999999999999997</v>
      </c>
      <c r="FY45" s="175">
        <f>VLOOKUP(FY30,'2025JR2ZWBX1 5c'!$E:$Q,FY34,1)</f>
        <v>0.21999999999999997</v>
      </c>
      <c r="FZ45" s="175">
        <f>VLOOKUP(FZ30,'2025JR2ZWBX1 5c'!$E:$Q,FZ34,1)</f>
        <v>0.21999999999999997</v>
      </c>
      <c r="GA45" s="175">
        <f>VLOOKUP(GA30,'2025JR2ZWBX1 5c'!$E:$Q,GA34,1)</f>
        <v>0.21999999999999997</v>
      </c>
      <c r="GB45" s="175">
        <f>VLOOKUP(GB30,'2025JR2ZWBX1 5c'!$E:$Q,GB34,1)</f>
        <v>0.21999999999999997</v>
      </c>
      <c r="GC45" s="175">
        <f>VLOOKUP(GC30,'2025JR2ZWBX1 5c'!$E:$Q,GC34,1)</f>
        <v>0.21999999999999997</v>
      </c>
      <c r="GD45" s="175">
        <f>VLOOKUP(GD30,'2025JR2ZWBX1 5c'!$E:$Q,GD34,1)</f>
        <v>0.21999999999999997</v>
      </c>
      <c r="GE45" s="175">
        <f>VLOOKUP(GE30,'2025JR2ZWBX1 5c'!$E:$Q,GE34,1)</f>
        <v>0.21999999999999997</v>
      </c>
      <c r="GF45" s="175">
        <f>VLOOKUP(GF30,'2025JR2ZWBX1 5c'!$E:$Q,GF34,1)</f>
        <v>0.21999999999999997</v>
      </c>
      <c r="GG45" s="175">
        <f>VLOOKUP(GG30,'2025JR2ZWBX1 5c'!$E:$Q,GG34,1)</f>
        <v>0.21999999999999997</v>
      </c>
      <c r="GH45" s="175">
        <f>VLOOKUP(GH30,'2025JR2ZWBX1 5c'!$E:$Q,GH34,1)</f>
        <v>0.21999999999999997</v>
      </c>
      <c r="GI45" s="175">
        <f>VLOOKUP(GI30,'2025JR2ZWBX1 5c'!$E:$Q,GI34,1)</f>
        <v>0.21999999999999997</v>
      </c>
      <c r="GJ45" s="175">
        <f>VLOOKUP(GJ30,'2025JR2ZWBX1 5c'!$E:$Q,GJ34,1)</f>
        <v>0.21999999999999997</v>
      </c>
      <c r="GK45" s="175">
        <f>VLOOKUP(GK30,'2025JR2ZWBX1 5c'!$E:$Q,GK34,1)</f>
        <v>0.21999999999999997</v>
      </c>
      <c r="GL45" s="175">
        <f>VLOOKUP(GL30,'2025JR2ZWBX1 5c'!$E:$Q,GL34,1)</f>
        <v>0.21999999999999997</v>
      </c>
      <c r="GM45" s="175">
        <f>VLOOKUP(GM30,'2025JR2ZWBX1 5c'!$E:$Q,GM34,1)</f>
        <v>0.21999999999999997</v>
      </c>
      <c r="GN45" s="175">
        <f>VLOOKUP(GN30,'2025JR2ZWBX1 5c'!$E:$Q,GN34,1)</f>
        <v>0.21999999999999997</v>
      </c>
      <c r="GO45" s="175">
        <f>VLOOKUP(GO30,'2025JR2ZWBX1 5c'!$E:$Q,GO34,1)</f>
        <v>0.21999999999999997</v>
      </c>
      <c r="GP45" s="175">
        <f>VLOOKUP(GP30,'2025JR2ZWBX1 5c'!$E:$Q,GP34,1)</f>
        <v>0.21999999999999997</v>
      </c>
      <c r="GQ45" s="175">
        <f>VLOOKUP(GQ30,'2025JR2ZWBX1 5c'!$E:$Q,GQ34,1)</f>
        <v>0.21999999999999997</v>
      </c>
      <c r="GR45" s="175">
        <f>VLOOKUP(GR30,'2025JR2ZWBX1 5c'!$E:$Q,GR34,1)</f>
        <v>0.21999999999999997</v>
      </c>
      <c r="GS45" s="175">
        <f>VLOOKUP(GS30,'2025JR2ZWBX1 5c'!$E:$Q,GS34,1)</f>
        <v>0.21999999999999997</v>
      </c>
      <c r="GT45" s="175">
        <f>VLOOKUP(GT30,'2025JR2ZWBX1 5c'!$E:$Q,GT34,1)</f>
        <v>0.21999999999999997</v>
      </c>
      <c r="GU45" s="175">
        <f>VLOOKUP(GU30,'2025JR2ZWBX1 5c'!$E:$Q,GU34,1)</f>
        <v>0.21999999999999997</v>
      </c>
      <c r="GV45" s="175">
        <f>VLOOKUP(GV30,'2025JR2ZWBX1 5c'!$E:$Q,GV34,1)</f>
        <v>0.21999999999999997</v>
      </c>
      <c r="GW45" s="175">
        <f>VLOOKUP(GW30,'2025JR2ZWBX1 5c'!$E:$Q,GW34,1)</f>
        <v>0.21999999999999997</v>
      </c>
      <c r="GX45" s="175">
        <f>VLOOKUP(GX30,'2025JR2ZWBX1 5c'!$E:$Q,GX34,1)</f>
        <v>0.21999999999999997</v>
      </c>
      <c r="GY45" s="175">
        <f>VLOOKUP(GY30,'2025JR2ZWBX1 5c'!$E:$Q,GY34,1)</f>
        <v>0.21999999999999997</v>
      </c>
      <c r="GZ45" s="175">
        <f>VLOOKUP(GZ30,'2025JR2ZWBX1 5c'!$E:$Q,GZ34,1)</f>
        <v>0.21999999999999997</v>
      </c>
      <c r="HA45" s="175">
        <f>VLOOKUP(HA30,'2025JR2ZWBX1 5c'!$E:$Q,HA34,1)</f>
        <v>0.21999999999999997</v>
      </c>
      <c r="HB45" s="175">
        <f>VLOOKUP(HB30,'2025JR2ZWBX1 5c'!$E:$Q,HB34,1)</f>
        <v>0.21999999999999997</v>
      </c>
      <c r="HC45" s="175">
        <f>VLOOKUP(HC30,'2025JR2ZWBX1 5c'!$E:$Q,HC34,1)</f>
        <v>0.21999999999999997</v>
      </c>
      <c r="HD45" s="175">
        <f>VLOOKUP(HD30,'2025JR2ZWBX1 5c'!$E:$Q,HD34,1)</f>
        <v>0.21999999999999997</v>
      </c>
      <c r="HE45" s="175">
        <f>VLOOKUP(HE30,'2025JR2ZWBX1 5c'!$E:$Q,HE34,1)</f>
        <v>0.21999999999999997</v>
      </c>
      <c r="HF45" s="175">
        <f>VLOOKUP(HF30,'2025JR2ZWBX1 5c'!$E:$Q,HF34,1)</f>
        <v>0.21999999999999997</v>
      </c>
      <c r="HG45" s="175">
        <f>VLOOKUP(HG30,'2025JR2ZWBX1 5c'!$E:$Q,HG34,1)</f>
        <v>0.21999999999999997</v>
      </c>
      <c r="HH45" s="175">
        <f>VLOOKUP(HH30,'2025JR2ZWBX1 5c'!$E:$Q,HH34,1)</f>
        <v>0.21999999999999997</v>
      </c>
      <c r="HI45" s="175">
        <f>VLOOKUP(HI30,'2025JR2ZWBX1 5c'!$E:$Q,HI34,1)</f>
        <v>0.21999999999999997</v>
      </c>
      <c r="HJ45" s="175">
        <f>VLOOKUP(HJ30,'2025JR2ZWBX1 5c'!$E:$Q,HJ34,1)</f>
        <v>0.21999999999999997</v>
      </c>
      <c r="HK45" s="175">
        <f>VLOOKUP(HK30,'2025JR2ZWBX1 5c'!$E:$Q,HK34,1)</f>
        <v>0.21999999999999997</v>
      </c>
      <c r="HL45" s="175">
        <f>VLOOKUP(HL30,'2025JR2ZWBX1 5c'!$E:$Q,HL34,1)</f>
        <v>0.21999999999999997</v>
      </c>
      <c r="HM45" s="175">
        <f>VLOOKUP(HM30,'2025JR2ZWBX1 5c'!$E:$Q,HM34,1)</f>
        <v>0.21999999999999997</v>
      </c>
      <c r="HN45" s="175">
        <f>VLOOKUP(HN30,'2025JR2ZWBX1 5c'!$E:$Q,HN34,1)</f>
        <v>0.21999999999999997</v>
      </c>
      <c r="HO45" s="175">
        <f>VLOOKUP(HO30,'2025JR2ZWBX1 5c'!$E:$Q,HO34,1)</f>
        <v>0.21999999999999997</v>
      </c>
      <c r="HP45" s="175">
        <f>VLOOKUP(HP30,'2025JR2ZWBX1 5c'!$E:$Q,HP34,1)</f>
        <v>0.21999999999999997</v>
      </c>
      <c r="HQ45" s="175">
        <f>VLOOKUP(HQ30,'2025JR2ZWBX1 5c'!$E:$Q,HQ34,1)</f>
        <v>0.21999999999999997</v>
      </c>
      <c r="HR45" s="175">
        <f>VLOOKUP(HR30,'2025JR2ZWBX1 5c'!$E:$Q,HR34,1)</f>
        <v>0.21999999999999997</v>
      </c>
      <c r="HS45" s="175">
        <f>VLOOKUP(HS30,'2025JR2ZWBX1 5c'!$E:$Q,HS34,1)</f>
        <v>0.21999999999999997</v>
      </c>
      <c r="HT45" s="175">
        <f>VLOOKUP(HT30,'2025JR2ZWBX1 5c'!$E:$Q,HT34,1)</f>
        <v>0.21999999999999997</v>
      </c>
      <c r="HU45" s="175">
        <f>VLOOKUP(HU30,'2025JR2ZWBX1 5c'!$E:$Q,HU34,1)</f>
        <v>0.21999999999999997</v>
      </c>
      <c r="HV45" s="175">
        <f>VLOOKUP(HV30,'2025JR2ZWBX1 5c'!$E:$Q,HV34,1)</f>
        <v>0.21999999999999997</v>
      </c>
      <c r="HW45" s="175">
        <f>VLOOKUP(HW30,'2025JR2ZWBX1 5c'!$E:$Q,HW34,1)</f>
        <v>0.21999999999999997</v>
      </c>
      <c r="HX45" s="175">
        <f>VLOOKUP(HX30,'2025JR2ZWBX1 5c'!$E:$Q,HX34,1)</f>
        <v>0.21999999999999997</v>
      </c>
      <c r="HY45" s="175">
        <f>VLOOKUP(HY30,'2025JR2ZWBX1 5c'!$E:$Q,HY34,1)</f>
        <v>0.21999999999999997</v>
      </c>
      <c r="HZ45" s="175">
        <f>VLOOKUP(HZ30,'2025JR2ZWBX1 5c'!$E:$Q,HZ34,1)</f>
        <v>0.21999999999999997</v>
      </c>
      <c r="IA45" s="175">
        <f>VLOOKUP(IA30,'2025JR2ZWBX1 5c'!$E:$Q,IA34,1)</f>
        <v>0.21999999999999997</v>
      </c>
      <c r="IB45" s="175">
        <f>VLOOKUP(IB30,'2025JR2ZWBX1 5c'!$E:$Q,IB34,1)</f>
        <v>0.21999999999999997</v>
      </c>
      <c r="IC45" s="175">
        <f>VLOOKUP(IC30,'2025JR2ZWBX1 5c'!$E:$Q,IC34,1)</f>
        <v>0.21999999999999997</v>
      </c>
      <c r="ID45" s="175">
        <f>VLOOKUP(ID30,'2025JR2ZWBX1 5c'!$E:$Q,ID34,1)</f>
        <v>0.21999999999999997</v>
      </c>
      <c r="IE45" s="175">
        <f>VLOOKUP(IE30,'2025JR2ZWBX1 5c'!$E:$Q,IE34,1)</f>
        <v>0.21999999999999997</v>
      </c>
      <c r="IF45" s="175">
        <f>VLOOKUP(IF30,'2025JR2ZWBX1 5c'!$E:$Q,IF34,1)</f>
        <v>0.21999999999999997</v>
      </c>
      <c r="IG45" s="175">
        <f>VLOOKUP(IG30,'2025JR2ZWBX1 5c'!$E:$Q,IG34,1)</f>
        <v>0.21999999999999997</v>
      </c>
      <c r="IH45" s="175">
        <f>VLOOKUP(IH30,'2025JR2ZWBX1 5c'!$E:$Q,IH34,1)</f>
        <v>0.21999999999999997</v>
      </c>
      <c r="II45" s="175">
        <f>VLOOKUP(II30,'2025JR2ZWBX1 5c'!$E:$Q,II34,1)</f>
        <v>0.21999999999999997</v>
      </c>
      <c r="IJ45" s="175">
        <f>VLOOKUP(IJ30,'2025JR2ZWBX1 5c'!$E:$Q,IJ34,1)</f>
        <v>0.21999999999999997</v>
      </c>
      <c r="IK45" s="175">
        <f>VLOOKUP(IK30,'2025JR2ZWBX1 5c'!$E:$Q,IK34,1)</f>
        <v>0.21999999999999997</v>
      </c>
      <c r="IL45" s="175">
        <f>VLOOKUP(IL30,'2025JR2ZWBX1 5c'!$E:$Q,IL34,1)</f>
        <v>0.21999999999999997</v>
      </c>
      <c r="IM45" s="175">
        <f>VLOOKUP(IM30,'2025JR2ZWBX1 5c'!$E:$Q,IM34,1)</f>
        <v>0.21999999999999997</v>
      </c>
      <c r="IN45" s="175">
        <f>VLOOKUP(IN30,'2025JR2ZWBX1 5c'!$E:$Q,IN34,1)</f>
        <v>0.21999999999999997</v>
      </c>
      <c r="IO45" s="175">
        <f>VLOOKUP(IO30,'2025JR2ZWBX1 5c'!$E:$Q,IO34,1)</f>
        <v>0.21999999999999997</v>
      </c>
      <c r="IP45" s="175">
        <f>VLOOKUP(IP30,'2025JR2ZWBX1 5c'!$E:$Q,IP34,1)</f>
        <v>0.21999999999999997</v>
      </c>
      <c r="IQ45" s="175">
        <f>VLOOKUP(IQ30,'2025JR2ZWBX1 5c'!$E:$Q,IQ34,1)</f>
        <v>0.21999999999999997</v>
      </c>
      <c r="IR45" s="175">
        <f>VLOOKUP(IR30,'2025JR2ZWBX1 5c'!$E:$Q,IR34,1)</f>
        <v>0.21999999999999997</v>
      </c>
      <c r="IS45" s="175">
        <f>VLOOKUP(IS30,'2025JR2ZWBX1 5c'!$E:$Q,IS34,1)</f>
        <v>0.21999999999999997</v>
      </c>
      <c r="IT45" s="175">
        <f>VLOOKUP(IT30,'2025JR2ZWBX1 5c'!$E:$Q,IT34,1)</f>
        <v>0.21999999999999997</v>
      </c>
      <c r="IU45" s="175">
        <f>VLOOKUP(IU30,'2025JR2ZWBX1 5c'!$E:$Q,IU34,1)</f>
        <v>0.21999999999999997</v>
      </c>
      <c r="IV45" s="175">
        <f>VLOOKUP(IV30,'2025JR2ZWBX1 5c'!$E:$Q,IV34,1)</f>
        <v>0.21999999999999997</v>
      </c>
      <c r="IW45" s="175">
        <f>VLOOKUP(IW30,'2025JR2ZWBX1 5c'!$E:$Q,IW34,1)</f>
        <v>0.21999999999999997</v>
      </c>
      <c r="IX45" s="175">
        <f>VLOOKUP(IX30,'2025JR2ZWBX1 5c'!$E:$Q,IX34,1)</f>
        <v>0.21999999999999997</v>
      </c>
      <c r="IY45" s="175">
        <f>VLOOKUP(IY30,'2025JR2ZWBX1 5c'!$E:$Q,IY34,1)</f>
        <v>0.21999999999999997</v>
      </c>
      <c r="IZ45" s="175">
        <f>VLOOKUP(IZ30,'2025JR2ZWBX1 5c'!$E:$Q,IZ34,1)</f>
        <v>0.21999999999999997</v>
      </c>
      <c r="JA45" s="175">
        <f>VLOOKUP(JA30,'2025JR2ZWBX1 5c'!$E:$Q,JA34,1)</f>
        <v>0.21999999999999997</v>
      </c>
      <c r="JB45" s="175">
        <f>VLOOKUP(JB30,'2025JR2ZWBX1 5c'!$E:$Q,JB34,1)</f>
        <v>0.21999999999999997</v>
      </c>
      <c r="JC45" s="175">
        <f>VLOOKUP(JC30,'2025JR2ZWBX1 5c'!$E:$Q,JC34,1)</f>
        <v>0.21999999999999997</v>
      </c>
      <c r="JD45" s="175">
        <f>VLOOKUP(JD30,'2025JR2ZWBX1 5c'!$E:$Q,JD34,1)</f>
        <v>0.21999999999999997</v>
      </c>
      <c r="JE45" s="175">
        <f>VLOOKUP(JE30,'2025JR2ZWBX1 5c'!$E:$Q,JE34,1)</f>
        <v>0.21999999999999997</v>
      </c>
      <c r="JF45" s="175">
        <f>VLOOKUP(JF30,'2025JR2ZWBX1 5c'!$E:$Q,JF34,1)</f>
        <v>0.21999999999999997</v>
      </c>
      <c r="JG45" s="175">
        <f>VLOOKUP(JG30,'2025JR2ZWBX1 5c'!$E:$Q,JG34,1)</f>
        <v>0.21999999999999997</v>
      </c>
      <c r="JH45" s="175">
        <f>VLOOKUP(JH30,'2025JR2ZWBX1 5c'!$E:$Q,JH34,1)</f>
        <v>0.21999999999999997</v>
      </c>
      <c r="JI45" s="175">
        <f>VLOOKUP(JI30,'2025JR2ZWBX1 5c'!$E:$Q,JI34,1)</f>
        <v>0.21999999999999997</v>
      </c>
      <c r="JJ45" s="175">
        <f>VLOOKUP(JJ30,'2025JR2ZWBX1 5c'!$E:$Q,JJ34,1)</f>
        <v>0.21999999999999997</v>
      </c>
      <c r="JK45" s="175">
        <f>VLOOKUP(JK30,'2025JR2ZWBX1 5c'!$E:$Q,JK34,1)</f>
        <v>0.21999999999999997</v>
      </c>
      <c r="JL45" s="175">
        <f>VLOOKUP(JL30,'2025JR2ZWBX1 5c'!$E:$Q,JL34,1)</f>
        <v>0.21999999999999997</v>
      </c>
      <c r="JM45" s="175">
        <f>VLOOKUP(JM30,'2025JR2ZWBX1 5c'!$E:$Q,JM34,1)</f>
        <v>0.21999999999999997</v>
      </c>
      <c r="JN45" s="175">
        <f>VLOOKUP(JN30,'2025JR2ZWBX1 5c'!$E:$Q,JN34,1)</f>
        <v>0.21999999999999997</v>
      </c>
      <c r="JO45" s="175">
        <f>VLOOKUP(JO30,'2025JR2ZWBX1 5c'!$E:$Q,JO34,1)</f>
        <v>0.21999999999999997</v>
      </c>
      <c r="JP45" s="175">
        <f>VLOOKUP(JP30,'2025JR2ZWBX1 5c'!$E:$Q,JP34,1)</f>
        <v>0.21999999999999997</v>
      </c>
      <c r="JQ45" s="175">
        <f>VLOOKUP(JQ30,'2025JR2ZWBX1 5c'!$E:$Q,JQ34,1)</f>
        <v>0.21999999999999997</v>
      </c>
      <c r="JR45" s="175">
        <f>VLOOKUP(JR30,'2025JR2ZWBX1 5c'!$E:$Q,JR34,1)</f>
        <v>0.21999999999999997</v>
      </c>
      <c r="JS45" s="175">
        <f>VLOOKUP(JS30,'2025JR2ZWBX1 5c'!$E:$Q,JS34,1)</f>
        <v>0.21999999999999997</v>
      </c>
      <c r="JT45" s="175">
        <f>VLOOKUP(JT30,'2025JR2ZWBX1 5c'!$E:$Q,JT34,1)</f>
        <v>0.21999999999999997</v>
      </c>
      <c r="JU45" s="175">
        <f>VLOOKUP(JU30,'2025JR2ZWBX1 5c'!$E:$Q,JU34,1)</f>
        <v>0.21999999999999997</v>
      </c>
      <c r="JV45" s="175">
        <f>VLOOKUP(JV30,'2025JR2ZWBX1 5c'!$E:$Q,JV34,1)</f>
        <v>0.21999999999999997</v>
      </c>
      <c r="JW45" s="175">
        <f>VLOOKUP(JW30,'2025JR2ZWBX1 5c'!$E:$Q,JW34,1)</f>
        <v>0.21999999999999997</v>
      </c>
      <c r="JX45" s="175">
        <f>VLOOKUP(JX30,'2025JR2ZWBX1 5c'!$E:$Q,JX34,1)</f>
        <v>0.21999999999999997</v>
      </c>
      <c r="JY45" s="175">
        <f>VLOOKUP(JY30,'2025JR2ZWBX1 5c'!$E:$Q,JY34,1)</f>
        <v>0.21999999999999997</v>
      </c>
      <c r="JZ45" s="175">
        <f>VLOOKUP(JZ30,'2025JR2ZWBX1 5c'!$E:$Q,JZ34,1)</f>
        <v>0.21999999999999997</v>
      </c>
      <c r="KA45" s="175">
        <f>VLOOKUP(KA30,'2025JR2ZWBX1 5c'!$E:$Q,KA34,1)</f>
        <v>0.21999999999999997</v>
      </c>
      <c r="KB45" s="175">
        <f>VLOOKUP(KB30,'2025JR2ZWBX1 5c'!$E:$Q,KB34,1)</f>
        <v>0.21999999999999997</v>
      </c>
      <c r="KC45" s="175">
        <f>VLOOKUP(KC30,'2025JR2ZWBX1 5c'!$E:$Q,KC34,1)</f>
        <v>0.21999999999999997</v>
      </c>
      <c r="KD45" s="175">
        <f>VLOOKUP(KD30,'2025JR2ZWBX1 5c'!$E:$Q,KD34,1)</f>
        <v>0.21999999999999997</v>
      </c>
      <c r="KE45" s="175">
        <f>VLOOKUP(KE30,'2025JR2ZWBX1 5c'!$E:$Q,KE34,1)</f>
        <v>0.21999999999999997</v>
      </c>
      <c r="KF45" s="175">
        <f>VLOOKUP(KF30,'2025JR2ZWBX1 5c'!$E:$Q,KF34,1)</f>
        <v>0.21999999999999997</v>
      </c>
      <c r="KG45" s="175">
        <f>VLOOKUP(KG30,'2025JR2ZWBX1 5c'!$E:$Q,KG34,1)</f>
        <v>0.21999999999999997</v>
      </c>
      <c r="KH45" s="175">
        <f>VLOOKUP(KH30,'2025JR2ZWBX1 5c'!$E:$Q,KH34,1)</f>
        <v>0.21999999999999997</v>
      </c>
      <c r="KI45" s="175">
        <f>VLOOKUP(KI30,'2025JR2ZWBX1 5c'!$E:$Q,KI34,1)</f>
        <v>0.21999999999999997</v>
      </c>
      <c r="KJ45" s="175">
        <f>VLOOKUP(KJ30,'2025JR2ZWBX1 5c'!$E:$Q,KJ34,1)</f>
        <v>0.21999999999999997</v>
      </c>
      <c r="KK45" s="175">
        <f>VLOOKUP(KK30,'2025JR2ZWBX1 5c'!$E:$Q,KK34,1)</f>
        <v>0.21999999999999997</v>
      </c>
      <c r="KL45" s="175">
        <f>VLOOKUP(KL30,'2025JR2ZWBX1 5c'!$E:$Q,KL34,1)</f>
        <v>0.21999999999999997</v>
      </c>
      <c r="KM45" s="175">
        <f>VLOOKUP(KM30,'2025JR2ZWBX1 5c'!$E:$Q,KM34,1)</f>
        <v>0.21999999999999997</v>
      </c>
      <c r="KN45" s="175">
        <f>VLOOKUP(KN30,'2025JR2ZWBX1 5c'!$E:$Q,KN34,1)</f>
        <v>0.21999999999999997</v>
      </c>
      <c r="KO45" s="175">
        <f>VLOOKUP(KO30,'2025JR2ZWBX1 5c'!$E:$Q,KO34,1)</f>
        <v>0.21999999999999997</v>
      </c>
      <c r="KP45" s="175">
        <f>VLOOKUP(KP30,'2025JR2ZWBX1 5c'!$E:$Q,KP34,1)</f>
        <v>0.21999999999999997</v>
      </c>
      <c r="KQ45" s="175">
        <f>VLOOKUP(KQ30,'2025JR2ZWBX1 5c'!$E:$Q,KQ34,1)</f>
        <v>0.21999999999999997</v>
      </c>
      <c r="KR45" s="175">
        <f>VLOOKUP(KR30,'2025JR2ZWBX1 5c'!$E:$Q,KR34,1)</f>
        <v>0.21999999999999997</v>
      </c>
      <c r="KS45" s="175">
        <f>VLOOKUP(KS30,'2025JR2ZWBX1 5c'!$E:$Q,KS34,1)</f>
        <v>0.21999999999999997</v>
      </c>
      <c r="KT45" s="175">
        <f>VLOOKUP(KT30,'2025JR2ZWBX1 5c'!$E:$Q,KT34,1)</f>
        <v>0.21999999999999997</v>
      </c>
      <c r="KU45" s="175">
        <f>VLOOKUP(KU30,'2025JR2ZWBX1 5c'!$E:$Q,KU34,1)</f>
        <v>0.21999999999999997</v>
      </c>
      <c r="KV45" s="175">
        <f>VLOOKUP(KV30,'2025JR2ZWBX1 5c'!$E:$Q,KV34,1)</f>
        <v>0.21999999999999997</v>
      </c>
      <c r="KW45" s="175">
        <f>VLOOKUP(KW30,'2025JR2ZWBX1 5c'!$E:$Q,KW34,1)</f>
        <v>0.21999999999999997</v>
      </c>
      <c r="KX45" s="175">
        <f>VLOOKUP(KX30,'2025JR2ZWBX1 5c'!$E:$Q,KX34,1)</f>
        <v>0.21999999999999997</v>
      </c>
      <c r="KY45" s="175">
        <f>VLOOKUP(KY30,'2025JR2ZWBX1 5c'!$E:$Q,KY34,1)</f>
        <v>0.21999999999999997</v>
      </c>
      <c r="KZ45" s="175">
        <f>VLOOKUP(KZ30,'2025JR2ZWBX1 5c'!$E:$Q,KZ34,1)</f>
        <v>0.21999999999999997</v>
      </c>
      <c r="LA45" s="175">
        <f>VLOOKUP(LA30,'2025JR2ZWBX1 5c'!$E:$Q,LA34,1)</f>
        <v>0.21999999999999997</v>
      </c>
      <c r="LB45" s="175">
        <f>VLOOKUP(LB30,'2025JR2ZWBX1 5c'!$E:$Q,LB34,1)</f>
        <v>0.21999999999999997</v>
      </c>
      <c r="LC45" s="175">
        <f>VLOOKUP(LC30,'2025JR2ZWBX1 5c'!$E:$Q,LC34,1)</f>
        <v>0.21999999999999997</v>
      </c>
      <c r="LD45" s="175">
        <f>VLOOKUP(LD30,'2025JR2ZWBX1 5c'!$E:$Q,LD34,1)</f>
        <v>0.21999999999999997</v>
      </c>
      <c r="LE45" s="175">
        <f>VLOOKUP(LE30,'2025JR2ZWBX1 5c'!$E:$Q,LE34,1)</f>
        <v>0.21999999999999997</v>
      </c>
      <c r="LF45" s="175">
        <f>VLOOKUP(LF30,'2025JR2ZWBX1 5c'!$E:$Q,LF34,1)</f>
        <v>0.21999999999999997</v>
      </c>
      <c r="LG45" s="175">
        <f>VLOOKUP(LG30,'2025JR2ZWBX1 5c'!$E:$Q,LG34,1)</f>
        <v>0.21999999999999997</v>
      </c>
      <c r="LH45" s="175">
        <f>VLOOKUP(LH30,'2025JR2ZWBX1 5c'!$E:$Q,LH34,1)</f>
        <v>0.21999999999999997</v>
      </c>
      <c r="LI45" s="175">
        <f>VLOOKUP(LI30,'2025JR2ZWBX1 5c'!$E:$Q,LI34,1)</f>
        <v>0.21999999999999997</v>
      </c>
      <c r="LJ45" s="175">
        <f>VLOOKUP(LJ30,'2025JR2ZWBX1 5c'!$E:$Q,LJ34,1)</f>
        <v>0.21999999999999997</v>
      </c>
      <c r="LK45" s="175">
        <f>VLOOKUP(LK30,'2025JR2ZWBX1 5c'!$E:$Q,LK34,1)</f>
        <v>0.21999999999999997</v>
      </c>
      <c r="LL45" s="175">
        <f>VLOOKUP(LL30,'2025JR2ZWBX1 5c'!$E:$Q,LL34,1)</f>
        <v>0.21999999999999997</v>
      </c>
      <c r="LM45" s="175">
        <f>VLOOKUP(LM30,'2025JR2ZWBX1 5c'!$E:$Q,LM34,1)</f>
        <v>0.21999999999999997</v>
      </c>
      <c r="LN45" s="175">
        <f>VLOOKUP(LN30,'2025JR2ZWBX1 5c'!$E:$Q,LN34,1)</f>
        <v>0.21999999999999997</v>
      </c>
      <c r="LO45" s="175">
        <f>VLOOKUP(LO30,'2025JR2ZWBX1 5c'!$E:$Q,LO34,1)</f>
        <v>0.21999999999999997</v>
      </c>
      <c r="LP45" s="175">
        <f>VLOOKUP(LP30,'2025JR2ZWBX1 5c'!$E:$Q,LP34,1)</f>
        <v>0.21999999999999997</v>
      </c>
      <c r="LQ45" s="175">
        <f>VLOOKUP(LQ30,'2025JR2ZWBX1 5c'!$E:$Q,LQ34,1)</f>
        <v>0.21999999999999997</v>
      </c>
      <c r="LR45" s="175">
        <f>VLOOKUP(LR30,'2025JR2ZWBX1 5c'!$E:$Q,LR34,1)</f>
        <v>0.21999999999999997</v>
      </c>
      <c r="LS45" s="175">
        <f>VLOOKUP(LS30,'2025JR2ZWBX1 5c'!$E:$Q,LS34,1)</f>
        <v>0.21999999999999997</v>
      </c>
      <c r="LT45" s="175">
        <f>VLOOKUP(LT30,'2025JR2ZWBX1 5c'!$E:$Q,LT34,1)</f>
        <v>0.21999999999999997</v>
      </c>
      <c r="LU45" s="175">
        <f>VLOOKUP(LU30,'2025JR2ZWBX1 5c'!$E:$Q,LU34,1)</f>
        <v>0.21999999999999997</v>
      </c>
      <c r="LV45" s="175">
        <f>VLOOKUP(LV30,'2025JR2ZWBX1 5c'!$E:$Q,LV34,1)</f>
        <v>0.21999999999999997</v>
      </c>
      <c r="LW45" s="175">
        <f>VLOOKUP(LW30,'2025JR2ZWBX1 5c'!$E:$Q,LW34,1)</f>
        <v>0.21999999999999997</v>
      </c>
      <c r="LX45" s="175">
        <f>VLOOKUP(LX30,'2025JR2ZWBX1 5c'!$E:$Q,LX34,1)</f>
        <v>0.21999999999999997</v>
      </c>
      <c r="LY45" s="175">
        <f>VLOOKUP(LY30,'2025JR2ZWBX1 5c'!$E:$Q,LY34,1)</f>
        <v>0.21999999999999997</v>
      </c>
      <c r="LZ45" s="175">
        <f>VLOOKUP(LZ30,'2025JR2ZWBX1 5c'!$E:$Q,LZ34,1)</f>
        <v>0.21999999999999997</v>
      </c>
      <c r="MA45" s="175">
        <f>VLOOKUP(MA30,'2025JR2ZWBX1 5c'!$E:$Q,MA34,1)</f>
        <v>0.21999999999999997</v>
      </c>
      <c r="MB45" s="175">
        <f>VLOOKUP(MB30,'2025JR2ZWBX1 5c'!$E:$Q,MB34,1)</f>
        <v>0.21999999999999997</v>
      </c>
      <c r="MC45" s="175">
        <f>VLOOKUP(MC30,'2025JR2ZWBX1 5c'!$E:$Q,MC34,1)</f>
        <v>0.21999999999999997</v>
      </c>
      <c r="MD45" s="175">
        <f>VLOOKUP(MD30,'2025JR2ZWBX1 5c'!$E:$Q,MD34,1)</f>
        <v>0.21999999999999997</v>
      </c>
      <c r="ME45" s="175">
        <f>VLOOKUP(ME30,'2025JR2ZWBX1 5c'!$E:$Q,ME34,1)</f>
        <v>0.21999999999999997</v>
      </c>
      <c r="MF45" s="175">
        <f>VLOOKUP(MF30,'2025JR2ZWBX1 5c'!$E:$Q,MF34,1)</f>
        <v>0.21999999999999997</v>
      </c>
      <c r="MG45" s="175">
        <f>VLOOKUP(MG30,'2025JR2ZWBX1 5c'!$E:$Q,MG34,1)</f>
        <v>0.21999999999999997</v>
      </c>
      <c r="MH45" s="175">
        <f>VLOOKUP(MH30,'2025JR2ZWBX1 5c'!$E:$Q,MH34,1)</f>
        <v>0.21999999999999997</v>
      </c>
      <c r="MI45" s="175">
        <f>VLOOKUP(MI30,'2025JR2ZWBX1 5c'!$E:$Q,MI34,1)</f>
        <v>0.21999999999999997</v>
      </c>
      <c r="MJ45" s="175">
        <f>VLOOKUP(MJ30,'2025JR2ZWBX1 5c'!$E:$Q,MJ34,1)</f>
        <v>0.21999999999999997</v>
      </c>
      <c r="MK45" s="175">
        <f>VLOOKUP(MK30,'2025JR2ZWBX1 5c'!$E:$Q,MK34,1)</f>
        <v>0.21999999999999997</v>
      </c>
      <c r="ML45" s="175">
        <f>VLOOKUP(ML30,'2025JR2ZWBX1 5c'!$E:$Q,ML34,1)</f>
        <v>0.21999999999999997</v>
      </c>
      <c r="MM45" s="175">
        <f>VLOOKUP(MM30,'2025JR2ZWBX1 5c'!$E:$Q,MM34,1)</f>
        <v>0.21999999999999997</v>
      </c>
      <c r="MN45" s="175">
        <f>VLOOKUP(MN30,'2025JR2ZWBX1 5c'!$E:$Q,MN34,1)</f>
        <v>0.21999999999999997</v>
      </c>
      <c r="MO45" s="175">
        <f>VLOOKUP(MO30,'2025JR2ZWBX1 5c'!$E:$Q,MO34,1)</f>
        <v>0.21999999999999997</v>
      </c>
      <c r="MP45" s="175">
        <f>VLOOKUP(MP30,'2025JR2ZWBX1 5c'!$E:$Q,MP34,1)</f>
        <v>0.21999999999999997</v>
      </c>
      <c r="MQ45" s="175">
        <f>VLOOKUP(MQ30,'2025JR2ZWBX1 5c'!$E:$Q,MQ34,1)</f>
        <v>0.21999999999999997</v>
      </c>
      <c r="MR45" s="175">
        <f>VLOOKUP(MR30,'2025JR2ZWBX1 5c'!$E:$Q,MR34,1)</f>
        <v>0.21999999999999997</v>
      </c>
      <c r="MS45" s="175">
        <f>VLOOKUP(MS30,'2025JR2ZWBX1 5c'!$E:$Q,MS34,1)</f>
        <v>0.21999999999999997</v>
      </c>
      <c r="MT45" s="175">
        <f>VLOOKUP(MT30,'2025JR2ZWBX1 5c'!$E:$Q,MT34,1)</f>
        <v>0.21999999999999997</v>
      </c>
      <c r="MU45" s="175">
        <f>VLOOKUP(MU30,'2025JR2ZWBX1 5c'!$E:$Q,MU34,1)</f>
        <v>0.21999999999999997</v>
      </c>
      <c r="MV45" s="175">
        <f>VLOOKUP(MV30,'2025JR2ZWBX1 5c'!$E:$Q,MV34,1)</f>
        <v>0.21999999999999997</v>
      </c>
      <c r="MW45" s="175">
        <f>VLOOKUP(MW30,'2025JR2ZWBX1 5c'!$E:$Q,MW34,1)</f>
        <v>0.21999999999999997</v>
      </c>
      <c r="MX45" s="175">
        <f>VLOOKUP(MX30,'2025JR2ZWBX1 5c'!$E:$Q,MX34,1)</f>
        <v>0.21999999999999997</v>
      </c>
      <c r="MY45" s="175">
        <f>VLOOKUP(MY30,'2025JR2ZWBX1 5c'!$E:$Q,MY34,1)</f>
        <v>0.21999999999999997</v>
      </c>
      <c r="MZ45" s="175">
        <f>VLOOKUP(MZ30,'2025JR2ZWBX1 5c'!$E:$Q,MZ34,1)</f>
        <v>0.21999999999999997</v>
      </c>
    </row>
    <row r="46" spans="1:364" s="173" customFormat="1" hidden="1" outlineLevel="1" x14ac:dyDescent="0.2">
      <c r="A46" s="172" t="s">
        <v>719</v>
      </c>
      <c r="B46" s="173" t="s">
        <v>702</v>
      </c>
      <c r="C46" s="174"/>
      <c r="D46" s="174"/>
      <c r="E46" s="175">
        <f>VLOOKUP(E30,'2025JR1ZWBX1 5d'!$E:$Q,E34,1)</f>
        <v>0.31</v>
      </c>
      <c r="F46" s="175">
        <f>VLOOKUP(F30,'2025JR1ZWBX1 5d'!$E:$Q,F34,1)</f>
        <v>0.31</v>
      </c>
      <c r="G46" s="175">
        <f>VLOOKUP(G30,'2025JR1ZWBX1 5d'!$E:$Q,G34,1)</f>
        <v>0.31</v>
      </c>
      <c r="H46" s="175">
        <f>VLOOKUP(H30,'2025JR1ZWBX1 5d'!$E:$Q,H34,1)</f>
        <v>0.31</v>
      </c>
      <c r="I46" s="175">
        <f>VLOOKUP(I30,'2025JR1ZWBX1 5d'!$E:$Q,I34,1)</f>
        <v>0.31</v>
      </c>
      <c r="J46" s="175">
        <f>VLOOKUP(J30,'2025JR1ZWBX1 5d'!$E:$Q,J34,1)</f>
        <v>0.31</v>
      </c>
      <c r="K46" s="175">
        <f>VLOOKUP(K30,'2025JR1ZWBX1 5d'!$E:$Q,K34,1)</f>
        <v>0.31</v>
      </c>
      <c r="L46" s="175">
        <f>VLOOKUP(L30,'2025JR1ZWBX1 5d'!$E:$Q,L34,1)</f>
        <v>0.31</v>
      </c>
      <c r="M46" s="175">
        <f>VLOOKUP(M30,'2025JR1ZWBX1 5d'!$E:$Q,M34,1)</f>
        <v>0.31</v>
      </c>
      <c r="N46" s="175">
        <f>VLOOKUP(N30,'2025JR1ZWBX1 5d'!$E:$Q,N34,1)</f>
        <v>0.31</v>
      </c>
      <c r="O46" s="175">
        <f>VLOOKUP(O30,'2025JR1ZWBX1 5d'!$E:$Q,O34,1)</f>
        <v>0.31</v>
      </c>
      <c r="P46" s="175">
        <f>VLOOKUP(P30,'2025JR1ZWBX1 5d'!$E:$Q,P34,1)</f>
        <v>0.31</v>
      </c>
      <c r="Q46" s="175">
        <f>VLOOKUP(Q30,'2025JR1ZWBX1 5d'!$E:$Q,Q34,1)</f>
        <v>0.31</v>
      </c>
      <c r="R46" s="175">
        <f>VLOOKUP(R30,'2025JR1ZWBX1 5d'!$E:$Q,R34,1)</f>
        <v>0.31</v>
      </c>
      <c r="S46" s="175">
        <f>VLOOKUP(S30,'2025JR1ZWBX1 5d'!$E:$Q,S34,1)</f>
        <v>0.31</v>
      </c>
      <c r="T46" s="175">
        <f>VLOOKUP(T30,'2025JR1ZWBX1 5d'!$E:$Q,T34,1)</f>
        <v>0.31</v>
      </c>
      <c r="U46" s="175">
        <f>VLOOKUP(U30,'2025JR1ZWBX1 5d'!$E:$Q,U34,1)</f>
        <v>0.31</v>
      </c>
      <c r="V46" s="175">
        <f>VLOOKUP(V30,'2025JR1ZWBX1 5d'!$E:$Q,V34,1)</f>
        <v>0.31</v>
      </c>
      <c r="W46" s="175">
        <f>VLOOKUP(W30,'2025JR1ZWBX1 5d'!$E:$Q,W34,1)</f>
        <v>0.31</v>
      </c>
      <c r="X46" s="175">
        <f>VLOOKUP(X30,'2025JR1ZWBX1 5d'!$E:$Q,X34,1)</f>
        <v>0.31</v>
      </c>
      <c r="Y46" s="175">
        <f>VLOOKUP(Y30,'2025JR1ZWBX1 5d'!$E:$Q,Y34,1)</f>
        <v>0.31</v>
      </c>
      <c r="Z46" s="175">
        <f>VLOOKUP(Z30,'2025JR1ZWBX1 5d'!$E:$Q,Z34,1)</f>
        <v>0.31</v>
      </c>
      <c r="AA46" s="175">
        <f>VLOOKUP(AA30,'2025JR1ZWBX1 5d'!$E:$Q,AA34,1)</f>
        <v>0.31</v>
      </c>
      <c r="AB46" s="175">
        <f>VLOOKUP(AB30,'2025JR1ZWBX1 5d'!$E:$Q,AB34,1)</f>
        <v>0.31</v>
      </c>
      <c r="AC46" s="175">
        <f>VLOOKUP(AC30,'2025JR1ZWBX1 5d'!$E:$Q,AC34,1)</f>
        <v>0.31</v>
      </c>
      <c r="AD46" s="175">
        <f>VLOOKUP(AD30,'2025JR1ZWBX1 5d'!$E:$Q,AD34,1)</f>
        <v>0.31</v>
      </c>
      <c r="AE46" s="175">
        <f>VLOOKUP(AE30,'2025JR1ZWBX1 5d'!$E:$Q,AE34,1)</f>
        <v>0.31</v>
      </c>
      <c r="AF46" s="175">
        <f>VLOOKUP(AF30,'2025JR1ZWBX1 5d'!$E:$Q,AF34,1)</f>
        <v>0.31</v>
      </c>
      <c r="AG46" s="175">
        <f>VLOOKUP(AG30,'2025JR1ZWBX1 5d'!$E:$Q,AG34,1)</f>
        <v>0.31</v>
      </c>
      <c r="AH46" s="175">
        <f>VLOOKUP(AH30,'2025JR1ZWBX1 5d'!$E:$Q,AH34,1)</f>
        <v>0.31</v>
      </c>
      <c r="AI46" s="175">
        <f>VLOOKUP(AI30,'2025JR1ZWBX1 5d'!$E:$Q,AI34,1)</f>
        <v>0.31</v>
      </c>
      <c r="AJ46" s="175">
        <f>VLOOKUP(AJ30,'2025JR1ZWBX1 5d'!$E:$Q,AJ34,1)</f>
        <v>0.31</v>
      </c>
      <c r="AK46" s="175">
        <f>VLOOKUP(AK30,'2025JR1ZWBX1 5d'!$E:$Q,AK34,1)</f>
        <v>0.31</v>
      </c>
      <c r="AL46" s="175">
        <f>VLOOKUP(AL30,'2025JR1ZWBX1 5d'!$E:$Q,AL34,1)</f>
        <v>0.31</v>
      </c>
      <c r="AM46" s="175">
        <f>VLOOKUP(AM30,'2025JR1ZWBX1 5d'!$E:$Q,AM34,1)</f>
        <v>0.31</v>
      </c>
      <c r="AN46" s="175">
        <f>VLOOKUP(AN30,'2025JR1ZWBX1 5d'!$E:$Q,AN34,1)</f>
        <v>0.31</v>
      </c>
      <c r="AO46" s="175">
        <f>VLOOKUP(AO30,'2025JR1ZWBX1 5d'!$E:$Q,AO34,1)</f>
        <v>0.31</v>
      </c>
      <c r="AP46" s="175">
        <f>VLOOKUP(AP30,'2025JR1ZWBX1 5d'!$E:$Q,AP34,1)</f>
        <v>0.31</v>
      </c>
      <c r="AQ46" s="175">
        <f>VLOOKUP(AQ30,'2025JR1ZWBX1 5d'!$E:$Q,AQ34,1)</f>
        <v>0.31</v>
      </c>
      <c r="AR46" s="175">
        <f>VLOOKUP(AR30,'2025JR1ZWBX1 5d'!$E:$Q,AR34,1)</f>
        <v>0.31</v>
      </c>
      <c r="AS46" s="175">
        <f>VLOOKUP(AS30,'2025JR1ZWBX1 5d'!$E:$Q,AS34,1)</f>
        <v>0.31</v>
      </c>
      <c r="AT46" s="175">
        <f>VLOOKUP(AT30,'2025JR1ZWBX1 5d'!$E:$Q,AT34,1)</f>
        <v>0.31</v>
      </c>
      <c r="AU46" s="175">
        <f>VLOOKUP(AU30,'2025JR1ZWBX1 5d'!$E:$Q,AU34,1)</f>
        <v>0.31</v>
      </c>
      <c r="AV46" s="175">
        <f>VLOOKUP(AV30,'2025JR1ZWBX1 5d'!$E:$Q,AV34,1)</f>
        <v>0.31</v>
      </c>
      <c r="AW46" s="175">
        <f>VLOOKUP(AW30,'2025JR1ZWBX1 5d'!$E:$Q,AW34,1)</f>
        <v>0.31</v>
      </c>
      <c r="AX46" s="175">
        <f>VLOOKUP(AX30,'2025JR1ZWBX1 5d'!$E:$Q,AX34,1)</f>
        <v>0.31</v>
      </c>
      <c r="AY46" s="175">
        <f>VLOOKUP(AY30,'2025JR1ZWBX1 5d'!$E:$Q,AY34,1)</f>
        <v>0.31</v>
      </c>
      <c r="AZ46" s="175">
        <f>VLOOKUP(AZ30,'2025JR1ZWBX1 5d'!$E:$Q,AZ34,1)</f>
        <v>0.31</v>
      </c>
      <c r="BA46" s="175">
        <f>VLOOKUP(BA30,'2025JR1ZWBX1 5d'!$E:$Q,BA34,1)</f>
        <v>0.31</v>
      </c>
      <c r="BB46" s="175">
        <f>VLOOKUP(BB30,'2025JR1ZWBX1 5d'!$E:$Q,BB34,1)</f>
        <v>0.31</v>
      </c>
      <c r="BC46" s="175">
        <f>VLOOKUP(BC30,'2025JR1ZWBX1 5d'!$E:$Q,BC34,1)</f>
        <v>0.31</v>
      </c>
      <c r="BD46" s="175">
        <f>VLOOKUP(BD30,'2025JR1ZWBX1 5d'!$E:$Q,BD34,1)</f>
        <v>0.31</v>
      </c>
      <c r="BE46" s="175">
        <f>VLOOKUP(BE30,'2025JR1ZWBX1 5d'!$E:$Q,BE34,1)</f>
        <v>0.31</v>
      </c>
      <c r="BF46" s="175">
        <f>VLOOKUP(BF30,'2025JR1ZWBX1 5d'!$E:$Q,BF34,1)</f>
        <v>0.31</v>
      </c>
      <c r="BG46" s="175">
        <f>VLOOKUP(BG30,'2025JR1ZWBX1 5d'!$E:$Q,BG34,1)</f>
        <v>0.31</v>
      </c>
      <c r="BH46" s="175">
        <f>VLOOKUP(BH30,'2025JR1ZWBX1 5d'!$E:$Q,BH34,1)</f>
        <v>0.31</v>
      </c>
      <c r="BI46" s="175">
        <f>VLOOKUP(BI30,'2025JR1ZWBX1 5d'!$E:$Q,BI34,1)</f>
        <v>0.31</v>
      </c>
      <c r="BJ46" s="175">
        <f>VLOOKUP(BJ30,'2025JR1ZWBX1 5d'!$E:$Q,BJ34,1)</f>
        <v>0.31</v>
      </c>
      <c r="BK46" s="175">
        <f>VLOOKUP(BK30,'2025JR1ZWBX1 5d'!$E:$Q,BK34,1)</f>
        <v>0.31</v>
      </c>
      <c r="BL46" s="175">
        <f>VLOOKUP(BL30,'2025JR1ZWBX1 5d'!$E:$Q,BL34,1)</f>
        <v>0.31</v>
      </c>
      <c r="BM46" s="175">
        <f>VLOOKUP(BM30,'2025JR1ZWBX1 5d'!$E:$Q,BM34,1)</f>
        <v>0.31</v>
      </c>
      <c r="BN46" s="175">
        <f>VLOOKUP(BN30,'2025JR1ZWBX1 5d'!$E:$Q,BN34,1)</f>
        <v>0.31</v>
      </c>
      <c r="BO46" s="175">
        <f>VLOOKUP(BO30,'2025JR1ZWBX1 5d'!$E:$Q,BO34,1)</f>
        <v>0.31</v>
      </c>
      <c r="BP46" s="175">
        <f>VLOOKUP(BP30,'2025JR1ZWBX1 5d'!$E:$Q,BP34,1)</f>
        <v>0.31</v>
      </c>
      <c r="BQ46" s="175">
        <f>VLOOKUP(BQ30,'2025JR1ZWBX1 5d'!$E:$Q,BQ34,1)</f>
        <v>0.31</v>
      </c>
      <c r="BR46" s="175">
        <f>VLOOKUP(BR30,'2025JR1ZWBX1 5d'!$E:$Q,BR34,1)</f>
        <v>0.31</v>
      </c>
      <c r="BS46" s="175">
        <f>VLOOKUP(BS30,'2025JR1ZWBX1 5d'!$E:$Q,BS34,1)</f>
        <v>0.31</v>
      </c>
      <c r="BT46" s="175">
        <f>VLOOKUP(BT30,'2025JR1ZWBX1 5d'!$E:$Q,BT34,1)</f>
        <v>0.31</v>
      </c>
      <c r="BU46" s="175">
        <f>VLOOKUP(BU30,'2025JR1ZWBX1 5d'!$E:$Q,BU34,1)</f>
        <v>0.31</v>
      </c>
      <c r="BV46" s="175">
        <f>VLOOKUP(BV30,'2025JR1ZWBX1 5d'!$E:$Q,BV34,1)</f>
        <v>0.31</v>
      </c>
      <c r="BW46" s="175">
        <f>VLOOKUP(BW30,'2025JR1ZWBX1 5d'!$E:$Q,BW34,1)</f>
        <v>0.31</v>
      </c>
      <c r="BX46" s="175">
        <f>VLOOKUP(BX30,'2025JR1ZWBX1 5d'!$E:$Q,BX34,1)</f>
        <v>0.31</v>
      </c>
      <c r="BY46" s="175">
        <f>VLOOKUP(BY30,'2025JR1ZWBX1 5d'!$E:$Q,BY34,1)</f>
        <v>0.31</v>
      </c>
      <c r="BZ46" s="175">
        <f>VLOOKUP(BZ30,'2025JR1ZWBX1 5d'!$E:$Q,BZ34,1)</f>
        <v>0.31</v>
      </c>
      <c r="CA46" s="175">
        <f>VLOOKUP(CA30,'2025JR1ZWBX1 5d'!$E:$Q,CA34,1)</f>
        <v>0.31</v>
      </c>
      <c r="CB46" s="175">
        <f>VLOOKUP(CB30,'2025JR1ZWBX1 5d'!$E:$Q,CB34,1)</f>
        <v>0.31</v>
      </c>
      <c r="CC46" s="175">
        <f>VLOOKUP(CC30,'2025JR1ZWBX1 5d'!$E:$Q,CC34,1)</f>
        <v>0.31</v>
      </c>
      <c r="CD46" s="175">
        <f>VLOOKUP(CD30,'2025JR1ZWBX1 5d'!$E:$Q,CD34,1)</f>
        <v>0.31</v>
      </c>
      <c r="CE46" s="175">
        <f>VLOOKUP(CE30,'2025JR1ZWBX1 5d'!$E:$Q,CE34,1)</f>
        <v>0.31</v>
      </c>
      <c r="CF46" s="175">
        <f>VLOOKUP(CF30,'2025JR1ZWBX1 5d'!$E:$Q,CF34,1)</f>
        <v>0.31</v>
      </c>
      <c r="CG46" s="175">
        <f>VLOOKUP(CG30,'2025JR1ZWBX1 5d'!$E:$Q,CG34,1)</f>
        <v>0.31</v>
      </c>
      <c r="CH46" s="175">
        <f>VLOOKUP(CH30,'2025JR1ZWBX1 5d'!$E:$Q,CH34,1)</f>
        <v>0.31</v>
      </c>
      <c r="CI46" s="175">
        <f>VLOOKUP(CI30,'2025JR1ZWBX1 5d'!$E:$Q,CI34,1)</f>
        <v>0.31</v>
      </c>
      <c r="CJ46" s="175">
        <f>VLOOKUP(CJ30,'2025JR1ZWBX1 5d'!$E:$Q,CJ34,1)</f>
        <v>0.31</v>
      </c>
      <c r="CK46" s="175">
        <f>VLOOKUP(CK30,'2025JR1ZWBX1 5d'!$E:$Q,CK34,1)</f>
        <v>0.31</v>
      </c>
      <c r="CL46" s="175">
        <f>VLOOKUP(CL30,'2025JR1ZWBX1 5d'!$E:$Q,CL34,1)</f>
        <v>0.31</v>
      </c>
      <c r="CM46" s="175">
        <f>VLOOKUP(CM30,'2025JR1ZWBX1 5d'!$E:$Q,CM34,1)</f>
        <v>0.31</v>
      </c>
      <c r="CN46" s="175">
        <f>VLOOKUP(CN30,'2025JR1ZWBX1 5d'!$E:$Q,CN34,1)</f>
        <v>0.31</v>
      </c>
      <c r="CO46" s="175">
        <f>VLOOKUP(CO30,'2025JR1ZWBX1 5d'!$E:$Q,CO34,1)</f>
        <v>0.31</v>
      </c>
      <c r="CP46" s="175">
        <f>VLOOKUP(CP30,'2025JR1ZWBX1 5d'!$E:$Q,CP34,1)</f>
        <v>0.31</v>
      </c>
      <c r="CQ46" s="175">
        <f>VLOOKUP(CQ30,'2025JR1ZWBX1 5d'!$E:$Q,CQ34,1)</f>
        <v>0.31</v>
      </c>
      <c r="CR46" s="175">
        <f>VLOOKUP(CR30,'2025JR1ZWBX1 5d'!$E:$Q,CR34,1)</f>
        <v>0.31</v>
      </c>
      <c r="CS46" s="175">
        <f>VLOOKUP(CS30,'2025JR1ZWBX1 5d'!$E:$Q,CS34,1)</f>
        <v>0.31</v>
      </c>
      <c r="CT46" s="175">
        <f>VLOOKUP(CT30,'2025JR1ZWBX1 5d'!$E:$Q,CT34,1)</f>
        <v>0.31</v>
      </c>
      <c r="CU46" s="175">
        <f>VLOOKUP(CU30,'2025JR1ZWBX1 5d'!$E:$Q,CU34,1)</f>
        <v>0.31</v>
      </c>
      <c r="CV46" s="175">
        <f>VLOOKUP(CV30,'2025JR1ZWBX1 5d'!$E:$Q,CV34,1)</f>
        <v>0.31</v>
      </c>
      <c r="CW46" s="175">
        <f>VLOOKUP(CW30,'2025JR1ZWBX1 5d'!$E:$Q,CW34,1)</f>
        <v>0.31</v>
      </c>
      <c r="CX46" s="175">
        <f>VLOOKUP(CX30,'2025JR1ZWBX1 5d'!$E:$Q,CX34,1)</f>
        <v>0.31</v>
      </c>
      <c r="CY46" s="175">
        <f>VLOOKUP(CY30,'2025JR1ZWBX1 5d'!$E:$Q,CY34,1)</f>
        <v>0.31</v>
      </c>
      <c r="CZ46" s="175">
        <f>VLOOKUP(CZ30,'2025JR1ZWBX1 5d'!$E:$Q,CZ34,1)</f>
        <v>0.31</v>
      </c>
      <c r="DA46" s="175">
        <f>VLOOKUP(DA30,'2025JR1ZWBX1 5d'!$E:$Q,DA34,1)</f>
        <v>0.31</v>
      </c>
      <c r="DB46" s="175">
        <f>VLOOKUP(DB30,'2025JR1ZWBX1 5d'!$E:$Q,DB34,1)</f>
        <v>0.31</v>
      </c>
      <c r="DC46" s="175">
        <f>VLOOKUP(DC30,'2025JR1ZWBX1 5d'!$E:$Q,DC34,1)</f>
        <v>0.31</v>
      </c>
      <c r="DD46" s="175">
        <f>VLOOKUP(DD30,'2025JR1ZWBX1 5d'!$E:$Q,DD34,1)</f>
        <v>0.31</v>
      </c>
      <c r="DE46" s="175">
        <f>VLOOKUP(DE30,'2025JR1ZWBX1 5d'!$E:$Q,DE34,1)</f>
        <v>0.31</v>
      </c>
      <c r="DF46" s="175">
        <f>VLOOKUP(DF30,'2025JR1ZWBX1 5d'!$E:$Q,DF34,1)</f>
        <v>0.31</v>
      </c>
      <c r="DG46" s="175">
        <f>VLOOKUP(DG30,'2025JR1ZWBX1 5d'!$E:$Q,DG34,1)</f>
        <v>0.31</v>
      </c>
      <c r="DH46" s="175">
        <f>VLOOKUP(DH30,'2025JR1ZWBX1 5d'!$E:$Q,DH34,1)</f>
        <v>0.31</v>
      </c>
      <c r="DI46" s="175">
        <f>VLOOKUP(DI30,'2025JR1ZWBX1 5d'!$E:$Q,DI34,1)</f>
        <v>0.31</v>
      </c>
      <c r="DJ46" s="175">
        <f>VLOOKUP(DJ30,'2025JR1ZWBX1 5d'!$E:$Q,DJ34,1)</f>
        <v>0.31</v>
      </c>
      <c r="DK46" s="175">
        <f>VLOOKUP(DK30,'2025JR1ZWBX1 5d'!$E:$Q,DK34,1)</f>
        <v>0.31</v>
      </c>
      <c r="DL46" s="175">
        <f>VLOOKUP(DL30,'2025JR1ZWBX1 5d'!$E:$Q,DL34,1)</f>
        <v>0.31</v>
      </c>
      <c r="DM46" s="175">
        <f>VLOOKUP(DM30,'2025JR1ZWBX1 5d'!$E:$Q,DM34,1)</f>
        <v>0.31</v>
      </c>
      <c r="DN46" s="175">
        <f>VLOOKUP(DN30,'2025JR1ZWBX1 5d'!$E:$Q,DN34,1)</f>
        <v>0.31</v>
      </c>
      <c r="DO46" s="175">
        <f>VLOOKUP(DO30,'2025JR1ZWBX1 5d'!$E:$Q,DO34,1)</f>
        <v>0.31</v>
      </c>
      <c r="DP46" s="175">
        <f>VLOOKUP(DP30,'2025JR1ZWBX1 5d'!$E:$Q,DP34,1)</f>
        <v>0.31</v>
      </c>
      <c r="DQ46" s="175">
        <f>VLOOKUP(DQ30,'2025JR1ZWBX1 5d'!$E:$Q,DQ34,1)</f>
        <v>0.31</v>
      </c>
      <c r="DR46" s="175">
        <f>VLOOKUP(DR30,'2025JR1ZWBX1 5d'!$E:$Q,DR34,1)</f>
        <v>0.31</v>
      </c>
      <c r="DS46" s="175">
        <f>VLOOKUP(DS30,'2025JR1ZWBX1 5d'!$E:$Q,DS34,1)</f>
        <v>0.31</v>
      </c>
      <c r="DT46" s="175">
        <f>VLOOKUP(DT30,'2025JR1ZWBX1 5d'!$E:$Q,DT34,1)</f>
        <v>0.31</v>
      </c>
      <c r="DU46" s="175">
        <f>VLOOKUP(DU30,'2025JR1ZWBX1 5d'!$E:$Q,DU34,1)</f>
        <v>0.31</v>
      </c>
      <c r="DV46" s="175">
        <f>VLOOKUP(DV30,'2025JR1ZWBX1 5d'!$E:$Q,DV34,1)</f>
        <v>0.31</v>
      </c>
      <c r="DW46" s="175">
        <f>VLOOKUP(DW30,'2025JR1ZWBX1 5d'!$E:$Q,DW34,1)</f>
        <v>0.31</v>
      </c>
      <c r="DX46" s="175">
        <f>VLOOKUP(DX30,'2025JR1ZWBX1 5d'!$E:$Q,DX34,1)</f>
        <v>0.31</v>
      </c>
      <c r="DY46" s="175">
        <f>VLOOKUP(DY30,'2025JR1ZWBX1 5d'!$E:$Q,DY34,1)</f>
        <v>0.31</v>
      </c>
      <c r="DZ46" s="175">
        <f>VLOOKUP(DZ30,'2025JR1ZWBX1 5d'!$E:$Q,DZ34,1)</f>
        <v>0.31</v>
      </c>
      <c r="EA46" s="175">
        <f>VLOOKUP(EA30,'2025JR1ZWBX1 5d'!$E:$Q,EA34,1)</f>
        <v>0.31</v>
      </c>
      <c r="EB46" s="175">
        <f>VLOOKUP(EB30,'2025JR1ZWBX1 5d'!$E:$Q,EB34,1)</f>
        <v>0.31</v>
      </c>
      <c r="EC46" s="175">
        <f>VLOOKUP(EC30,'2025JR1ZWBX1 5d'!$E:$Q,EC34,1)</f>
        <v>0.31</v>
      </c>
      <c r="ED46" s="175">
        <f>VLOOKUP(ED30,'2025JR1ZWBX1 5d'!$E:$Q,ED34,1)</f>
        <v>0.31</v>
      </c>
      <c r="EE46" s="175">
        <f>VLOOKUP(EE30,'2025JR1ZWBX1 5d'!$E:$Q,EE34,1)</f>
        <v>0.31</v>
      </c>
      <c r="EF46" s="175">
        <f>VLOOKUP(EF30,'2025JR1ZWBX1 5d'!$E:$Q,EF34,1)</f>
        <v>0.31</v>
      </c>
      <c r="EG46" s="175">
        <f>VLOOKUP(EG30,'2025JR1ZWBX1 5d'!$E:$Q,EG34,1)</f>
        <v>0.31</v>
      </c>
      <c r="EH46" s="175">
        <f>VLOOKUP(EH30,'2025JR1ZWBX1 5d'!$E:$Q,EH34,1)</f>
        <v>0.31</v>
      </c>
      <c r="EI46" s="175">
        <f>VLOOKUP(EI30,'2025JR1ZWBX1 5d'!$E:$Q,EI34,1)</f>
        <v>0.31</v>
      </c>
      <c r="EJ46" s="175">
        <f>VLOOKUP(EJ30,'2025JR1ZWBX1 5d'!$E:$Q,EJ34,1)</f>
        <v>0.31</v>
      </c>
      <c r="EK46" s="175">
        <f>VLOOKUP(EK30,'2025JR1ZWBX1 5d'!$E:$Q,EK34,1)</f>
        <v>0.31</v>
      </c>
      <c r="EL46" s="175">
        <f>VLOOKUP(EL30,'2025JR1ZWBX1 5d'!$E:$Q,EL34,1)</f>
        <v>0.31</v>
      </c>
      <c r="EM46" s="175">
        <f>VLOOKUP(EM30,'2025JR1ZWBX1 5d'!$E:$Q,EM34,1)</f>
        <v>0.31</v>
      </c>
      <c r="EN46" s="175">
        <f>VLOOKUP(EN30,'2025JR1ZWBX1 5d'!$E:$Q,EN34,1)</f>
        <v>0.31</v>
      </c>
      <c r="EO46" s="175">
        <f>VLOOKUP(EO30,'2025JR1ZWBX1 5d'!$E:$Q,EO34,1)</f>
        <v>0.31</v>
      </c>
      <c r="EP46" s="175">
        <f>VLOOKUP(EP30,'2025JR1ZWBX1 5d'!$E:$Q,EP34,1)</f>
        <v>0.31</v>
      </c>
      <c r="EQ46" s="175">
        <f>VLOOKUP(EQ30,'2025JR1ZWBX1 5d'!$E:$Q,EQ34,1)</f>
        <v>0.31</v>
      </c>
      <c r="ER46" s="175">
        <f>VLOOKUP(ER30,'2025JR1ZWBX1 5d'!$E:$Q,ER34,1)</f>
        <v>0.31</v>
      </c>
      <c r="ES46" s="175">
        <f>VLOOKUP(ES30,'2025JR1ZWBX1 5d'!$E:$Q,ES34,1)</f>
        <v>0.31</v>
      </c>
      <c r="ET46" s="175">
        <f>VLOOKUP(ET30,'2025JR1ZWBX1 5d'!$E:$Q,ET34,1)</f>
        <v>0.31</v>
      </c>
      <c r="EU46" s="175">
        <f>VLOOKUP(EU30,'2025JR1ZWBX1 5d'!$E:$Q,EU34,1)</f>
        <v>0.31</v>
      </c>
      <c r="EV46" s="175">
        <f>VLOOKUP(EV30,'2025JR1ZWBX1 5d'!$E:$Q,EV34,1)</f>
        <v>0.31</v>
      </c>
      <c r="EW46" s="175">
        <f>VLOOKUP(EW30,'2025JR1ZWBX1 5d'!$E:$Q,EW34,1)</f>
        <v>0.31</v>
      </c>
      <c r="EX46" s="175">
        <f>VLOOKUP(EX30,'2025JR1ZWBX1 5d'!$E:$Q,EX34,1)</f>
        <v>0.31</v>
      </c>
      <c r="EY46" s="175">
        <f>VLOOKUP(EY30,'2025JR1ZWBX1 5d'!$E:$Q,EY34,1)</f>
        <v>0.31</v>
      </c>
      <c r="EZ46" s="175">
        <f>VLOOKUP(EZ30,'2025JR1ZWBX1 5d'!$E:$Q,EZ34,1)</f>
        <v>0.31</v>
      </c>
      <c r="FA46" s="175">
        <f>VLOOKUP(FA30,'2025JR1ZWBX1 5d'!$E:$Q,FA34,1)</f>
        <v>0.31</v>
      </c>
      <c r="FB46" s="175">
        <f>VLOOKUP(FB30,'2025JR1ZWBX1 5d'!$E:$Q,FB34,1)</f>
        <v>0.31</v>
      </c>
      <c r="FC46" s="175">
        <f>VLOOKUP(FC30,'2025JR1ZWBX1 5d'!$E:$Q,FC34,1)</f>
        <v>0.31</v>
      </c>
      <c r="FD46" s="175">
        <f>VLOOKUP(FD30,'2025JR1ZWBX1 5d'!$E:$Q,FD34,1)</f>
        <v>0.31</v>
      </c>
      <c r="FE46" s="175">
        <f>VLOOKUP(FE30,'2025JR1ZWBX1 5d'!$E:$Q,FE34,1)</f>
        <v>0.31</v>
      </c>
      <c r="FF46" s="175">
        <f>VLOOKUP(FF30,'2025JR1ZWBX1 5d'!$E:$Q,FF34,1)</f>
        <v>0.31</v>
      </c>
      <c r="FG46" s="175">
        <f>VLOOKUP(FG30,'2025JR1ZWBX1 5d'!$E:$Q,FG34,1)</f>
        <v>0.31</v>
      </c>
      <c r="FH46" s="175">
        <f>VLOOKUP(FH30,'2025JR1ZWBX1 5d'!$E:$Q,FH34,1)</f>
        <v>0.31</v>
      </c>
      <c r="FI46" s="175">
        <f>VLOOKUP(FI30,'2025JR1ZWBX1 5d'!$E:$Q,FI34,1)</f>
        <v>0.31</v>
      </c>
      <c r="FJ46" s="175">
        <f>VLOOKUP(FJ30,'2025JR1ZWBX1 5d'!$E:$Q,FJ34,1)</f>
        <v>0.31</v>
      </c>
      <c r="FK46" s="175">
        <f>VLOOKUP(FK30,'2025JR1ZWBX1 5d'!$E:$Q,FK34,1)</f>
        <v>0.31</v>
      </c>
      <c r="FL46" s="175">
        <f>VLOOKUP(FL30,'2025JR1ZWBX1 5d'!$E:$Q,FL34,1)</f>
        <v>0.31</v>
      </c>
      <c r="FM46" s="175">
        <f>VLOOKUP(FM30,'2025JR1ZWBX1 5d'!$E:$Q,FM34,1)</f>
        <v>0.31</v>
      </c>
      <c r="FN46" s="175">
        <f>VLOOKUP(FN30,'2025JR1ZWBX1 5d'!$E:$Q,FN34,1)</f>
        <v>0.31</v>
      </c>
      <c r="FO46" s="175">
        <f>VLOOKUP(FO30,'2025JR1ZWBX1 5d'!$E:$Q,FO34,1)</f>
        <v>0.31</v>
      </c>
      <c r="FP46" s="175">
        <f>VLOOKUP(FP30,'2025JR1ZWBX1 5d'!$E:$Q,FP34,1)</f>
        <v>0.31</v>
      </c>
      <c r="FQ46" s="175">
        <f>VLOOKUP(FQ30,'2025JR1ZWBX1 5d'!$E:$Q,FQ34,1)</f>
        <v>0.31</v>
      </c>
      <c r="FR46" s="175">
        <f>VLOOKUP(FR30,'2025JR1ZWBX1 5d'!$E:$Q,FR34,1)</f>
        <v>0.31</v>
      </c>
      <c r="FS46" s="175">
        <f>VLOOKUP(FS30,'2025JR1ZWBX1 5d'!$E:$Q,FS34,1)</f>
        <v>0.31</v>
      </c>
      <c r="FT46" s="175">
        <f>VLOOKUP(FT30,'2025JR1ZWBX1 5d'!$E:$Q,FT34,1)</f>
        <v>0.31</v>
      </c>
      <c r="FU46" s="175">
        <f>VLOOKUP(FU30,'2025JR1ZWBX1 5d'!$E:$Q,FU34,1)</f>
        <v>0.31</v>
      </c>
      <c r="FV46" s="175">
        <f>VLOOKUP(FV30,'2025JR1ZWBX1 5d'!$E:$Q,FV34,1)</f>
        <v>0.31</v>
      </c>
      <c r="FW46" s="175">
        <f>VLOOKUP(FW30,'2025JR1ZWBX1 5d'!$E:$Q,FW34,1)</f>
        <v>0.31</v>
      </c>
      <c r="FX46" s="175">
        <f>VLOOKUP(FX30,'2025JR1ZWBX1 5d'!$E:$Q,FX34,1)</f>
        <v>0.31</v>
      </c>
      <c r="FY46" s="175">
        <f>VLOOKUP(FY30,'2025JR1ZWBX1 5d'!$E:$Q,FY34,1)</f>
        <v>0.31</v>
      </c>
      <c r="FZ46" s="175">
        <f>VLOOKUP(FZ30,'2025JR1ZWBX1 5d'!$E:$Q,FZ34,1)</f>
        <v>0.31</v>
      </c>
      <c r="GA46" s="175">
        <f>VLOOKUP(GA30,'2025JR1ZWBX1 5d'!$E:$Q,GA34,1)</f>
        <v>0.31</v>
      </c>
      <c r="GB46" s="175">
        <f>VLOOKUP(GB30,'2025JR1ZWBX1 5d'!$E:$Q,GB34,1)</f>
        <v>0.31</v>
      </c>
      <c r="GC46" s="175">
        <f>VLOOKUP(GC30,'2025JR1ZWBX1 5d'!$E:$Q,GC34,1)</f>
        <v>0.31</v>
      </c>
      <c r="GD46" s="175">
        <f>VLOOKUP(GD30,'2025JR1ZWBX1 5d'!$E:$Q,GD34,1)</f>
        <v>0.31</v>
      </c>
      <c r="GE46" s="175">
        <f>VLOOKUP(GE30,'2025JR1ZWBX1 5d'!$E:$Q,GE34,1)</f>
        <v>0.31</v>
      </c>
      <c r="GF46" s="175">
        <f>VLOOKUP(GF30,'2025JR1ZWBX1 5d'!$E:$Q,GF34,1)</f>
        <v>0.31</v>
      </c>
      <c r="GG46" s="175">
        <f>VLOOKUP(GG30,'2025JR1ZWBX1 5d'!$E:$Q,GG34,1)</f>
        <v>0.31</v>
      </c>
      <c r="GH46" s="175">
        <f>VLOOKUP(GH30,'2025JR1ZWBX1 5d'!$E:$Q,GH34,1)</f>
        <v>0.31</v>
      </c>
      <c r="GI46" s="175">
        <f>VLOOKUP(GI30,'2025JR1ZWBX1 5d'!$E:$Q,GI34,1)</f>
        <v>0.31</v>
      </c>
      <c r="GJ46" s="175">
        <f>VLOOKUP(GJ30,'2025JR1ZWBX1 5d'!$E:$Q,GJ34,1)</f>
        <v>0.31</v>
      </c>
      <c r="GK46" s="175">
        <f>VLOOKUP(GK30,'2025JR1ZWBX1 5d'!$E:$Q,GK34,1)</f>
        <v>0.31</v>
      </c>
      <c r="GL46" s="175">
        <f>VLOOKUP(GL30,'2025JR1ZWBX1 5d'!$E:$Q,GL34,1)</f>
        <v>0.31</v>
      </c>
      <c r="GM46" s="175">
        <f>VLOOKUP(GM30,'2025JR1ZWBX1 5d'!$E:$Q,GM34,1)</f>
        <v>0.31</v>
      </c>
      <c r="GN46" s="175">
        <f>VLOOKUP(GN30,'2025JR1ZWBX1 5d'!$E:$Q,GN34,1)</f>
        <v>0.31</v>
      </c>
      <c r="GO46" s="175">
        <f>VLOOKUP(GO30,'2025JR1ZWBX1 5d'!$E:$Q,GO34,1)</f>
        <v>0.31</v>
      </c>
      <c r="GP46" s="175">
        <f>VLOOKUP(GP30,'2025JR1ZWBX1 5d'!$E:$Q,GP34,1)</f>
        <v>0.31</v>
      </c>
      <c r="GQ46" s="175">
        <f>VLOOKUP(GQ30,'2025JR1ZWBX1 5d'!$E:$Q,GQ34,1)</f>
        <v>0.31</v>
      </c>
      <c r="GR46" s="175">
        <f>VLOOKUP(GR30,'2025JR1ZWBX1 5d'!$E:$Q,GR34,1)</f>
        <v>0.31</v>
      </c>
      <c r="GS46" s="175">
        <f>VLOOKUP(GS30,'2025JR1ZWBX1 5d'!$E:$Q,GS34,1)</f>
        <v>0.31</v>
      </c>
      <c r="GT46" s="175">
        <f>VLOOKUP(GT30,'2025JR1ZWBX1 5d'!$E:$Q,GT34,1)</f>
        <v>0.31</v>
      </c>
      <c r="GU46" s="175">
        <f>VLOOKUP(GU30,'2025JR1ZWBX1 5d'!$E:$Q,GU34,1)</f>
        <v>0.31</v>
      </c>
      <c r="GV46" s="175">
        <f>VLOOKUP(GV30,'2025JR1ZWBX1 5d'!$E:$Q,GV34,1)</f>
        <v>0.31</v>
      </c>
      <c r="GW46" s="175">
        <f>VLOOKUP(GW30,'2025JR1ZWBX1 5d'!$E:$Q,GW34,1)</f>
        <v>0.31</v>
      </c>
      <c r="GX46" s="175">
        <f>VLOOKUP(GX30,'2025JR1ZWBX1 5d'!$E:$Q,GX34,1)</f>
        <v>0.31</v>
      </c>
      <c r="GY46" s="175">
        <f>VLOOKUP(GY30,'2025JR1ZWBX1 5d'!$E:$Q,GY34,1)</f>
        <v>0.31</v>
      </c>
      <c r="GZ46" s="175">
        <f>VLOOKUP(GZ30,'2025JR1ZWBX1 5d'!$E:$Q,GZ34,1)</f>
        <v>0.31</v>
      </c>
      <c r="HA46" s="175">
        <f>VLOOKUP(HA30,'2025JR1ZWBX1 5d'!$E:$Q,HA34,1)</f>
        <v>0.31</v>
      </c>
      <c r="HB46" s="175">
        <f>VLOOKUP(HB30,'2025JR1ZWBX1 5d'!$E:$Q,HB34,1)</f>
        <v>0.31</v>
      </c>
      <c r="HC46" s="175">
        <f>VLOOKUP(HC30,'2025JR1ZWBX1 5d'!$E:$Q,HC34,1)</f>
        <v>0.31</v>
      </c>
      <c r="HD46" s="175">
        <f>VLOOKUP(HD30,'2025JR1ZWBX1 5d'!$E:$Q,HD34,1)</f>
        <v>0.31</v>
      </c>
      <c r="HE46" s="175">
        <f>VLOOKUP(HE30,'2025JR1ZWBX1 5d'!$E:$Q,HE34,1)</f>
        <v>0.31</v>
      </c>
      <c r="HF46" s="175">
        <f>VLOOKUP(HF30,'2025JR1ZWBX1 5d'!$E:$Q,HF34,1)</f>
        <v>0.31</v>
      </c>
      <c r="HG46" s="175">
        <f>VLOOKUP(HG30,'2025JR1ZWBX1 5d'!$E:$Q,HG34,1)</f>
        <v>0.31</v>
      </c>
      <c r="HH46" s="175">
        <f>VLOOKUP(HH30,'2025JR1ZWBX1 5d'!$E:$Q,HH34,1)</f>
        <v>0.31</v>
      </c>
      <c r="HI46" s="175">
        <f>VLOOKUP(HI30,'2025JR1ZWBX1 5d'!$E:$Q,HI34,1)</f>
        <v>0.31</v>
      </c>
      <c r="HJ46" s="175">
        <f>VLOOKUP(HJ30,'2025JR1ZWBX1 5d'!$E:$Q,HJ34,1)</f>
        <v>0.31</v>
      </c>
      <c r="HK46" s="175">
        <f>VLOOKUP(HK30,'2025JR1ZWBX1 5d'!$E:$Q,HK34,1)</f>
        <v>0.31</v>
      </c>
      <c r="HL46" s="175">
        <f>VLOOKUP(HL30,'2025JR1ZWBX1 5d'!$E:$Q,HL34,1)</f>
        <v>0.31</v>
      </c>
      <c r="HM46" s="175">
        <f>VLOOKUP(HM30,'2025JR1ZWBX1 5d'!$E:$Q,HM34,1)</f>
        <v>0.31</v>
      </c>
      <c r="HN46" s="175">
        <f>VLOOKUP(HN30,'2025JR1ZWBX1 5d'!$E:$Q,HN34,1)</f>
        <v>0.31</v>
      </c>
      <c r="HO46" s="175">
        <f>VLOOKUP(HO30,'2025JR1ZWBX1 5d'!$E:$Q,HO34,1)</f>
        <v>0.31</v>
      </c>
      <c r="HP46" s="175">
        <f>VLOOKUP(HP30,'2025JR1ZWBX1 5d'!$E:$Q,HP34,1)</f>
        <v>0.31</v>
      </c>
      <c r="HQ46" s="175">
        <f>VLOOKUP(HQ30,'2025JR1ZWBX1 5d'!$E:$Q,HQ34,1)</f>
        <v>0.31</v>
      </c>
      <c r="HR46" s="175">
        <f>VLOOKUP(HR30,'2025JR1ZWBX1 5d'!$E:$Q,HR34,1)</f>
        <v>0.31</v>
      </c>
      <c r="HS46" s="175">
        <f>VLOOKUP(HS30,'2025JR1ZWBX1 5d'!$E:$Q,HS34,1)</f>
        <v>0.31</v>
      </c>
      <c r="HT46" s="175">
        <f>VLOOKUP(HT30,'2025JR1ZWBX1 5d'!$E:$Q,HT34,1)</f>
        <v>0.31</v>
      </c>
      <c r="HU46" s="175">
        <f>VLOOKUP(HU30,'2025JR1ZWBX1 5d'!$E:$Q,HU34,1)</f>
        <v>0.31</v>
      </c>
      <c r="HV46" s="175">
        <f>VLOOKUP(HV30,'2025JR1ZWBX1 5d'!$E:$Q,HV34,1)</f>
        <v>0.31</v>
      </c>
      <c r="HW46" s="175">
        <f>VLOOKUP(HW30,'2025JR1ZWBX1 5d'!$E:$Q,HW34,1)</f>
        <v>0.31</v>
      </c>
      <c r="HX46" s="175">
        <f>VLOOKUP(HX30,'2025JR1ZWBX1 5d'!$E:$Q,HX34,1)</f>
        <v>0.31</v>
      </c>
      <c r="HY46" s="175">
        <f>VLOOKUP(HY30,'2025JR1ZWBX1 5d'!$E:$Q,HY34,1)</f>
        <v>0.31</v>
      </c>
      <c r="HZ46" s="175">
        <f>VLOOKUP(HZ30,'2025JR1ZWBX1 5d'!$E:$Q,HZ34,1)</f>
        <v>0.31</v>
      </c>
      <c r="IA46" s="175">
        <f>VLOOKUP(IA30,'2025JR1ZWBX1 5d'!$E:$Q,IA34,1)</f>
        <v>0.31</v>
      </c>
      <c r="IB46" s="175">
        <f>VLOOKUP(IB30,'2025JR1ZWBX1 5d'!$E:$Q,IB34,1)</f>
        <v>0.31</v>
      </c>
      <c r="IC46" s="175">
        <f>VLOOKUP(IC30,'2025JR1ZWBX1 5d'!$E:$Q,IC34,1)</f>
        <v>0.31</v>
      </c>
      <c r="ID46" s="175">
        <f>VLOOKUP(ID30,'2025JR1ZWBX1 5d'!$E:$Q,ID34,1)</f>
        <v>0.31</v>
      </c>
      <c r="IE46" s="175">
        <f>VLOOKUP(IE30,'2025JR1ZWBX1 5d'!$E:$Q,IE34,1)</f>
        <v>0.31</v>
      </c>
      <c r="IF46" s="175">
        <f>VLOOKUP(IF30,'2025JR1ZWBX1 5d'!$E:$Q,IF34,1)</f>
        <v>0.31</v>
      </c>
      <c r="IG46" s="175">
        <f>VLOOKUP(IG30,'2025JR1ZWBX1 5d'!$E:$Q,IG34,1)</f>
        <v>0.31</v>
      </c>
      <c r="IH46" s="175">
        <f>VLOOKUP(IH30,'2025JR1ZWBX1 5d'!$E:$Q,IH34,1)</f>
        <v>0.31</v>
      </c>
      <c r="II46" s="175">
        <f>VLOOKUP(II30,'2025JR1ZWBX1 5d'!$E:$Q,II34,1)</f>
        <v>0.31</v>
      </c>
      <c r="IJ46" s="175">
        <f>VLOOKUP(IJ30,'2025JR1ZWBX1 5d'!$E:$Q,IJ34,1)</f>
        <v>0.31</v>
      </c>
      <c r="IK46" s="175">
        <f>VLOOKUP(IK30,'2025JR1ZWBX1 5d'!$E:$Q,IK34,1)</f>
        <v>0.31</v>
      </c>
      <c r="IL46" s="175">
        <f>VLOOKUP(IL30,'2025JR1ZWBX1 5d'!$E:$Q,IL34,1)</f>
        <v>0.31</v>
      </c>
      <c r="IM46" s="175">
        <f>VLOOKUP(IM30,'2025JR1ZWBX1 5d'!$E:$Q,IM34,1)</f>
        <v>0.31</v>
      </c>
      <c r="IN46" s="175">
        <f>VLOOKUP(IN30,'2025JR1ZWBX1 5d'!$E:$Q,IN34,1)</f>
        <v>0.31</v>
      </c>
      <c r="IO46" s="175">
        <f>VLOOKUP(IO30,'2025JR1ZWBX1 5d'!$E:$Q,IO34,1)</f>
        <v>0.31</v>
      </c>
      <c r="IP46" s="175">
        <f>VLOOKUP(IP30,'2025JR1ZWBX1 5d'!$E:$Q,IP34,1)</f>
        <v>0.31</v>
      </c>
      <c r="IQ46" s="175">
        <f>VLOOKUP(IQ30,'2025JR1ZWBX1 5d'!$E:$Q,IQ34,1)</f>
        <v>0.31</v>
      </c>
      <c r="IR46" s="175">
        <f>VLOOKUP(IR30,'2025JR1ZWBX1 5d'!$E:$Q,IR34,1)</f>
        <v>0.31</v>
      </c>
      <c r="IS46" s="175">
        <f>VLOOKUP(IS30,'2025JR1ZWBX1 5d'!$E:$Q,IS34,1)</f>
        <v>0.31</v>
      </c>
      <c r="IT46" s="175">
        <f>VLOOKUP(IT30,'2025JR1ZWBX1 5d'!$E:$Q,IT34,1)</f>
        <v>0.31</v>
      </c>
      <c r="IU46" s="175">
        <f>VLOOKUP(IU30,'2025JR1ZWBX1 5d'!$E:$Q,IU34,1)</f>
        <v>0.31</v>
      </c>
      <c r="IV46" s="175">
        <f>VLOOKUP(IV30,'2025JR1ZWBX1 5d'!$E:$Q,IV34,1)</f>
        <v>0.31</v>
      </c>
      <c r="IW46" s="175">
        <f>VLOOKUP(IW30,'2025JR1ZWBX1 5d'!$E:$Q,IW34,1)</f>
        <v>0.31</v>
      </c>
      <c r="IX46" s="175">
        <f>VLOOKUP(IX30,'2025JR1ZWBX1 5d'!$E:$Q,IX34,1)</f>
        <v>0.31</v>
      </c>
      <c r="IY46" s="175">
        <f>VLOOKUP(IY30,'2025JR1ZWBX1 5d'!$E:$Q,IY34,1)</f>
        <v>0.31</v>
      </c>
      <c r="IZ46" s="175">
        <f>VLOOKUP(IZ30,'2025JR1ZWBX1 5d'!$E:$Q,IZ34,1)</f>
        <v>0.31</v>
      </c>
      <c r="JA46" s="175">
        <f>VLOOKUP(JA30,'2025JR1ZWBX1 5d'!$E:$Q,JA34,1)</f>
        <v>0.31</v>
      </c>
      <c r="JB46" s="175">
        <f>VLOOKUP(JB30,'2025JR1ZWBX1 5d'!$E:$Q,JB34,1)</f>
        <v>0.31</v>
      </c>
      <c r="JC46" s="175">
        <f>VLOOKUP(JC30,'2025JR1ZWBX1 5d'!$E:$Q,JC34,1)</f>
        <v>0.31</v>
      </c>
      <c r="JD46" s="175">
        <f>VLOOKUP(JD30,'2025JR1ZWBX1 5d'!$E:$Q,JD34,1)</f>
        <v>0.31</v>
      </c>
      <c r="JE46" s="175">
        <f>VLOOKUP(JE30,'2025JR1ZWBX1 5d'!$E:$Q,JE34,1)</f>
        <v>0.31</v>
      </c>
      <c r="JF46" s="175">
        <f>VLOOKUP(JF30,'2025JR1ZWBX1 5d'!$E:$Q,JF34,1)</f>
        <v>0.31</v>
      </c>
      <c r="JG46" s="175">
        <f>VLOOKUP(JG30,'2025JR1ZWBX1 5d'!$E:$Q,JG34,1)</f>
        <v>0.31</v>
      </c>
      <c r="JH46" s="175">
        <f>VLOOKUP(JH30,'2025JR1ZWBX1 5d'!$E:$Q,JH34,1)</f>
        <v>0.31</v>
      </c>
      <c r="JI46" s="175">
        <f>VLOOKUP(JI30,'2025JR1ZWBX1 5d'!$E:$Q,JI34,1)</f>
        <v>0.31</v>
      </c>
      <c r="JJ46" s="175">
        <f>VLOOKUP(JJ30,'2025JR1ZWBX1 5d'!$E:$Q,JJ34,1)</f>
        <v>0.31</v>
      </c>
      <c r="JK46" s="175">
        <f>VLOOKUP(JK30,'2025JR1ZWBX1 5d'!$E:$Q,JK34,1)</f>
        <v>0.31</v>
      </c>
      <c r="JL46" s="175">
        <f>VLOOKUP(JL30,'2025JR1ZWBX1 5d'!$E:$Q,JL34,1)</f>
        <v>0.31</v>
      </c>
      <c r="JM46" s="175">
        <f>VLOOKUP(JM30,'2025JR1ZWBX1 5d'!$E:$Q,JM34,1)</f>
        <v>0.31</v>
      </c>
      <c r="JN46" s="175">
        <f>VLOOKUP(JN30,'2025JR1ZWBX1 5d'!$E:$Q,JN34,1)</f>
        <v>0.31</v>
      </c>
      <c r="JO46" s="175">
        <f>VLOOKUP(JO30,'2025JR1ZWBX1 5d'!$E:$Q,JO34,1)</f>
        <v>0.31</v>
      </c>
      <c r="JP46" s="175">
        <f>VLOOKUP(JP30,'2025JR1ZWBX1 5d'!$E:$Q,JP34,1)</f>
        <v>0.31</v>
      </c>
      <c r="JQ46" s="175">
        <f>VLOOKUP(JQ30,'2025JR1ZWBX1 5d'!$E:$Q,JQ34,1)</f>
        <v>0.31</v>
      </c>
      <c r="JR46" s="175">
        <f>VLOOKUP(JR30,'2025JR1ZWBX1 5d'!$E:$Q,JR34,1)</f>
        <v>0.31</v>
      </c>
      <c r="JS46" s="175">
        <f>VLOOKUP(JS30,'2025JR1ZWBX1 5d'!$E:$Q,JS34,1)</f>
        <v>0.31</v>
      </c>
      <c r="JT46" s="175">
        <f>VLOOKUP(JT30,'2025JR1ZWBX1 5d'!$E:$Q,JT34,1)</f>
        <v>0.31</v>
      </c>
      <c r="JU46" s="175">
        <f>VLOOKUP(JU30,'2025JR1ZWBX1 5d'!$E:$Q,JU34,1)</f>
        <v>0.31</v>
      </c>
      <c r="JV46" s="175">
        <f>VLOOKUP(JV30,'2025JR1ZWBX1 5d'!$E:$Q,JV34,1)</f>
        <v>0.31</v>
      </c>
      <c r="JW46" s="175">
        <f>VLOOKUP(JW30,'2025JR1ZWBX1 5d'!$E:$Q,JW34,1)</f>
        <v>0.31</v>
      </c>
      <c r="JX46" s="175">
        <f>VLOOKUP(JX30,'2025JR1ZWBX1 5d'!$E:$Q,JX34,1)</f>
        <v>0.31</v>
      </c>
      <c r="JY46" s="175">
        <f>VLOOKUP(JY30,'2025JR1ZWBX1 5d'!$E:$Q,JY34,1)</f>
        <v>0.31</v>
      </c>
      <c r="JZ46" s="175">
        <f>VLOOKUP(JZ30,'2025JR1ZWBX1 5d'!$E:$Q,JZ34,1)</f>
        <v>0.31</v>
      </c>
      <c r="KA46" s="175">
        <f>VLOOKUP(KA30,'2025JR1ZWBX1 5d'!$E:$Q,KA34,1)</f>
        <v>0.31</v>
      </c>
      <c r="KB46" s="175">
        <f>VLOOKUP(KB30,'2025JR1ZWBX1 5d'!$E:$Q,KB34,1)</f>
        <v>0.31</v>
      </c>
      <c r="KC46" s="175">
        <f>VLOOKUP(KC30,'2025JR1ZWBX1 5d'!$E:$Q,KC34,1)</f>
        <v>0.31</v>
      </c>
      <c r="KD46" s="175">
        <f>VLOOKUP(KD30,'2025JR1ZWBX1 5d'!$E:$Q,KD34,1)</f>
        <v>0.31</v>
      </c>
      <c r="KE46" s="175">
        <f>VLOOKUP(KE30,'2025JR1ZWBX1 5d'!$E:$Q,KE34,1)</f>
        <v>0.31</v>
      </c>
      <c r="KF46" s="175">
        <f>VLOOKUP(KF30,'2025JR1ZWBX1 5d'!$E:$Q,KF34,1)</f>
        <v>0.31</v>
      </c>
      <c r="KG46" s="175">
        <f>VLOOKUP(KG30,'2025JR1ZWBX1 5d'!$E:$Q,KG34,1)</f>
        <v>0.31</v>
      </c>
      <c r="KH46" s="175">
        <f>VLOOKUP(KH30,'2025JR1ZWBX1 5d'!$E:$Q,KH34,1)</f>
        <v>0.31</v>
      </c>
      <c r="KI46" s="175">
        <f>VLOOKUP(KI30,'2025JR1ZWBX1 5d'!$E:$Q,KI34,1)</f>
        <v>0.31</v>
      </c>
      <c r="KJ46" s="175">
        <f>VLOOKUP(KJ30,'2025JR1ZWBX1 5d'!$E:$Q,KJ34,1)</f>
        <v>0.31</v>
      </c>
      <c r="KK46" s="175">
        <f>VLOOKUP(KK30,'2025JR1ZWBX1 5d'!$E:$Q,KK34,1)</f>
        <v>0.31</v>
      </c>
      <c r="KL46" s="175">
        <f>VLOOKUP(KL30,'2025JR1ZWBX1 5d'!$E:$Q,KL34,1)</f>
        <v>0.31</v>
      </c>
      <c r="KM46" s="175">
        <f>VLOOKUP(KM30,'2025JR1ZWBX1 5d'!$E:$Q,KM34,1)</f>
        <v>0.31</v>
      </c>
      <c r="KN46" s="175">
        <f>VLOOKUP(KN30,'2025JR1ZWBX1 5d'!$E:$Q,KN34,1)</f>
        <v>0.31</v>
      </c>
      <c r="KO46" s="175">
        <f>VLOOKUP(KO30,'2025JR1ZWBX1 5d'!$E:$Q,KO34,1)</f>
        <v>0.31</v>
      </c>
      <c r="KP46" s="175">
        <f>VLOOKUP(KP30,'2025JR1ZWBX1 5d'!$E:$Q,KP34,1)</f>
        <v>0.31</v>
      </c>
      <c r="KQ46" s="175">
        <f>VLOOKUP(KQ30,'2025JR1ZWBX1 5d'!$E:$Q,KQ34,1)</f>
        <v>0.31</v>
      </c>
      <c r="KR46" s="175">
        <f>VLOOKUP(KR30,'2025JR1ZWBX1 5d'!$E:$Q,KR34,1)</f>
        <v>0.31</v>
      </c>
      <c r="KS46" s="175">
        <f>VLOOKUP(KS30,'2025JR1ZWBX1 5d'!$E:$Q,KS34,1)</f>
        <v>0.31</v>
      </c>
      <c r="KT46" s="175">
        <f>VLOOKUP(KT30,'2025JR1ZWBX1 5d'!$E:$Q,KT34,1)</f>
        <v>0.31</v>
      </c>
      <c r="KU46" s="175">
        <f>VLOOKUP(KU30,'2025JR1ZWBX1 5d'!$E:$Q,KU34,1)</f>
        <v>0.31</v>
      </c>
      <c r="KV46" s="175">
        <f>VLOOKUP(KV30,'2025JR1ZWBX1 5d'!$E:$Q,KV34,1)</f>
        <v>0.31</v>
      </c>
      <c r="KW46" s="175">
        <f>VLOOKUP(KW30,'2025JR1ZWBX1 5d'!$E:$Q,KW34,1)</f>
        <v>0.31</v>
      </c>
      <c r="KX46" s="175">
        <f>VLOOKUP(KX30,'2025JR1ZWBX1 5d'!$E:$Q,KX34,1)</f>
        <v>0.31</v>
      </c>
      <c r="KY46" s="175">
        <f>VLOOKUP(KY30,'2025JR1ZWBX1 5d'!$E:$Q,KY34,1)</f>
        <v>0.31</v>
      </c>
      <c r="KZ46" s="175">
        <f>VLOOKUP(KZ30,'2025JR1ZWBX1 5d'!$E:$Q,KZ34,1)</f>
        <v>0.31</v>
      </c>
      <c r="LA46" s="175">
        <f>VLOOKUP(LA30,'2025JR1ZWBX1 5d'!$E:$Q,LA34,1)</f>
        <v>0.31</v>
      </c>
      <c r="LB46" s="175">
        <f>VLOOKUP(LB30,'2025JR1ZWBX1 5d'!$E:$Q,LB34,1)</f>
        <v>0.31</v>
      </c>
      <c r="LC46" s="175">
        <f>VLOOKUP(LC30,'2025JR1ZWBX1 5d'!$E:$Q,LC34,1)</f>
        <v>0.31</v>
      </c>
      <c r="LD46" s="175">
        <f>VLOOKUP(LD30,'2025JR1ZWBX1 5d'!$E:$Q,LD34,1)</f>
        <v>0.31</v>
      </c>
      <c r="LE46" s="175">
        <f>VLOOKUP(LE30,'2025JR1ZWBX1 5d'!$E:$Q,LE34,1)</f>
        <v>0.31</v>
      </c>
      <c r="LF46" s="175">
        <f>VLOOKUP(LF30,'2025JR1ZWBX1 5d'!$E:$Q,LF34,1)</f>
        <v>0.31</v>
      </c>
      <c r="LG46" s="175">
        <f>VLOOKUP(LG30,'2025JR1ZWBX1 5d'!$E:$Q,LG34,1)</f>
        <v>0.31</v>
      </c>
      <c r="LH46" s="175">
        <f>VLOOKUP(LH30,'2025JR1ZWBX1 5d'!$E:$Q,LH34,1)</f>
        <v>0.31</v>
      </c>
      <c r="LI46" s="175">
        <f>VLOOKUP(LI30,'2025JR1ZWBX1 5d'!$E:$Q,LI34,1)</f>
        <v>0.31</v>
      </c>
      <c r="LJ46" s="175">
        <f>VLOOKUP(LJ30,'2025JR1ZWBX1 5d'!$E:$Q,LJ34,1)</f>
        <v>0.31</v>
      </c>
      <c r="LK46" s="175">
        <f>VLOOKUP(LK30,'2025JR1ZWBX1 5d'!$E:$Q,LK34,1)</f>
        <v>0.31</v>
      </c>
      <c r="LL46" s="175">
        <f>VLOOKUP(LL30,'2025JR1ZWBX1 5d'!$E:$Q,LL34,1)</f>
        <v>0.31</v>
      </c>
      <c r="LM46" s="175">
        <f>VLOOKUP(LM30,'2025JR1ZWBX1 5d'!$E:$Q,LM34,1)</f>
        <v>0.31</v>
      </c>
      <c r="LN46" s="175">
        <f>VLOOKUP(LN30,'2025JR1ZWBX1 5d'!$E:$Q,LN34,1)</f>
        <v>0.31</v>
      </c>
      <c r="LO46" s="175">
        <f>VLOOKUP(LO30,'2025JR1ZWBX1 5d'!$E:$Q,LO34,1)</f>
        <v>0.31</v>
      </c>
      <c r="LP46" s="175">
        <f>VLOOKUP(LP30,'2025JR1ZWBX1 5d'!$E:$Q,LP34,1)</f>
        <v>0.31</v>
      </c>
      <c r="LQ46" s="175">
        <f>VLOOKUP(LQ30,'2025JR1ZWBX1 5d'!$E:$Q,LQ34,1)</f>
        <v>0.31</v>
      </c>
      <c r="LR46" s="175">
        <f>VLOOKUP(LR30,'2025JR1ZWBX1 5d'!$E:$Q,LR34,1)</f>
        <v>0.31</v>
      </c>
      <c r="LS46" s="175">
        <f>VLOOKUP(LS30,'2025JR1ZWBX1 5d'!$E:$Q,LS34,1)</f>
        <v>0.31</v>
      </c>
      <c r="LT46" s="175">
        <f>VLOOKUP(LT30,'2025JR1ZWBX1 5d'!$E:$Q,LT34,1)</f>
        <v>0.31</v>
      </c>
      <c r="LU46" s="175">
        <f>VLOOKUP(LU30,'2025JR1ZWBX1 5d'!$E:$Q,LU34,1)</f>
        <v>0.31</v>
      </c>
      <c r="LV46" s="175">
        <f>VLOOKUP(LV30,'2025JR1ZWBX1 5d'!$E:$Q,LV34,1)</f>
        <v>0.31</v>
      </c>
      <c r="LW46" s="175">
        <f>VLOOKUP(LW30,'2025JR1ZWBX1 5d'!$E:$Q,LW34,1)</f>
        <v>0.31</v>
      </c>
      <c r="LX46" s="175">
        <f>VLOOKUP(LX30,'2025JR1ZWBX1 5d'!$E:$Q,LX34,1)</f>
        <v>0.31</v>
      </c>
      <c r="LY46" s="175">
        <f>VLOOKUP(LY30,'2025JR1ZWBX1 5d'!$E:$Q,LY34,1)</f>
        <v>0.31</v>
      </c>
      <c r="LZ46" s="175">
        <f>VLOOKUP(LZ30,'2025JR1ZWBX1 5d'!$E:$Q,LZ34,1)</f>
        <v>0.31</v>
      </c>
      <c r="MA46" s="175">
        <f>VLOOKUP(MA30,'2025JR1ZWBX1 5d'!$E:$Q,MA34,1)</f>
        <v>0.31</v>
      </c>
      <c r="MB46" s="175">
        <f>VLOOKUP(MB30,'2025JR1ZWBX1 5d'!$E:$Q,MB34,1)</f>
        <v>0.31</v>
      </c>
      <c r="MC46" s="175">
        <f>VLOOKUP(MC30,'2025JR1ZWBX1 5d'!$E:$Q,MC34,1)</f>
        <v>0.31</v>
      </c>
      <c r="MD46" s="175">
        <f>VLOOKUP(MD30,'2025JR1ZWBX1 5d'!$E:$Q,MD34,1)</f>
        <v>0.31</v>
      </c>
      <c r="ME46" s="175">
        <f>VLOOKUP(ME30,'2025JR1ZWBX1 5d'!$E:$Q,ME34,1)</f>
        <v>0.31</v>
      </c>
      <c r="MF46" s="175">
        <f>VLOOKUP(MF30,'2025JR1ZWBX1 5d'!$E:$Q,MF34,1)</f>
        <v>0.31</v>
      </c>
      <c r="MG46" s="175">
        <f>VLOOKUP(MG30,'2025JR1ZWBX1 5d'!$E:$Q,MG34,1)</f>
        <v>0.31</v>
      </c>
      <c r="MH46" s="175">
        <f>VLOOKUP(MH30,'2025JR1ZWBX1 5d'!$E:$Q,MH34,1)</f>
        <v>0.31</v>
      </c>
      <c r="MI46" s="175">
        <f>VLOOKUP(MI30,'2025JR1ZWBX1 5d'!$E:$Q,MI34,1)</f>
        <v>0.31</v>
      </c>
      <c r="MJ46" s="175">
        <f>VLOOKUP(MJ30,'2025JR1ZWBX1 5d'!$E:$Q,MJ34,1)</f>
        <v>0.31</v>
      </c>
      <c r="MK46" s="175">
        <f>VLOOKUP(MK30,'2025JR1ZWBX1 5d'!$E:$Q,MK34,1)</f>
        <v>0.31</v>
      </c>
      <c r="ML46" s="175">
        <f>VLOOKUP(ML30,'2025JR1ZWBX1 5d'!$E:$Q,ML34,1)</f>
        <v>0.31</v>
      </c>
      <c r="MM46" s="175">
        <f>VLOOKUP(MM30,'2025JR1ZWBX1 5d'!$E:$Q,MM34,1)</f>
        <v>0.31</v>
      </c>
      <c r="MN46" s="175">
        <f>VLOOKUP(MN30,'2025JR1ZWBX1 5d'!$E:$Q,MN34,1)</f>
        <v>0.31</v>
      </c>
      <c r="MO46" s="175">
        <f>VLOOKUP(MO30,'2025JR1ZWBX1 5d'!$E:$Q,MO34,1)</f>
        <v>0.31</v>
      </c>
      <c r="MP46" s="175">
        <f>VLOOKUP(MP30,'2025JR1ZWBX1 5d'!$E:$Q,MP34,1)</f>
        <v>0.31</v>
      </c>
      <c r="MQ46" s="175">
        <f>VLOOKUP(MQ30,'2025JR1ZWBX1 5d'!$E:$Q,MQ34,1)</f>
        <v>0.31</v>
      </c>
      <c r="MR46" s="175">
        <f>VLOOKUP(MR30,'2025JR1ZWBX1 5d'!$E:$Q,MR34,1)</f>
        <v>0.31</v>
      </c>
      <c r="MS46" s="175">
        <f>VLOOKUP(MS30,'2025JR1ZWBX1 5d'!$E:$Q,MS34,1)</f>
        <v>0.31</v>
      </c>
      <c r="MT46" s="175">
        <f>VLOOKUP(MT30,'2025JR1ZWBX1 5d'!$E:$Q,MT34,1)</f>
        <v>0.31</v>
      </c>
      <c r="MU46" s="175">
        <f>VLOOKUP(MU30,'2025JR1ZWBX1 5d'!$E:$Q,MU34,1)</f>
        <v>0.31</v>
      </c>
      <c r="MV46" s="175">
        <f>VLOOKUP(MV30,'2025JR1ZWBX1 5d'!$E:$Q,MV34,1)</f>
        <v>0.31</v>
      </c>
      <c r="MW46" s="175">
        <f>VLOOKUP(MW30,'2025JR1ZWBX1 5d'!$E:$Q,MW34,1)</f>
        <v>0.31</v>
      </c>
      <c r="MX46" s="175">
        <f>VLOOKUP(MX30,'2025JR1ZWBX1 5d'!$E:$Q,MX34,1)</f>
        <v>0.31</v>
      </c>
      <c r="MY46" s="175">
        <f>VLOOKUP(MY30,'2025JR1ZWBX1 5d'!$E:$Q,MY34,1)</f>
        <v>0.31</v>
      </c>
      <c r="MZ46" s="175">
        <f>VLOOKUP(MZ30,'2025JR1ZWBX1 5d'!$E:$Q,MZ34,1)</f>
        <v>0.31</v>
      </c>
    </row>
    <row r="47" spans="1:364" s="173" customFormat="1" hidden="1" outlineLevel="1" x14ac:dyDescent="0.2">
      <c r="A47" s="172" t="s">
        <v>719</v>
      </c>
      <c r="B47" s="173" t="s">
        <v>703</v>
      </c>
      <c r="C47" s="174"/>
      <c r="D47" s="174"/>
      <c r="E47" s="175">
        <f>VLOOKUP(E30,'2025SR2BX1 5e'!$E:$Q,E34,1)</f>
        <v>0.31</v>
      </c>
      <c r="F47" s="175">
        <f>VLOOKUP(F30,'2025SR2BX1 5e'!$E:$Q,F34,1)</f>
        <v>0.31</v>
      </c>
      <c r="G47" s="175">
        <f>VLOOKUP(G30,'2025SR2BX1 5e'!$E:$Q,G34,1)</f>
        <v>0.31</v>
      </c>
      <c r="H47" s="175">
        <f>VLOOKUP(H30,'2025SR2BX1 5e'!$E:$Q,H34,1)</f>
        <v>0.31</v>
      </c>
      <c r="I47" s="175">
        <f>VLOOKUP(I30,'2025SR2BX1 5e'!$E:$Q,I34,1)</f>
        <v>0.31</v>
      </c>
      <c r="J47" s="175">
        <f>VLOOKUP(J30,'2025SR2BX1 5e'!$E:$Q,J34,1)</f>
        <v>0.31</v>
      </c>
      <c r="K47" s="175">
        <f>VLOOKUP(K30,'2025SR2BX1 5e'!$E:$Q,K34,1)</f>
        <v>0.31</v>
      </c>
      <c r="L47" s="175">
        <f>VLOOKUP(L30,'2025SR2BX1 5e'!$E:$Q,L34,1)</f>
        <v>0.31</v>
      </c>
      <c r="M47" s="175">
        <f>VLOOKUP(M30,'2025SR2BX1 5e'!$E:$Q,M34,1)</f>
        <v>0.31</v>
      </c>
      <c r="N47" s="175">
        <f>VLOOKUP(N30,'2025SR2BX1 5e'!$E:$Q,N34,1)</f>
        <v>0.31</v>
      </c>
      <c r="O47" s="175">
        <f>VLOOKUP(O30,'2025SR2BX1 5e'!$E:$Q,O34,1)</f>
        <v>0.31</v>
      </c>
      <c r="P47" s="175">
        <f>VLOOKUP(P30,'2025SR2BX1 5e'!$E:$Q,P34,1)</f>
        <v>0.31</v>
      </c>
      <c r="Q47" s="175">
        <f>VLOOKUP(Q30,'2025SR2BX1 5e'!$E:$Q,Q34,1)</f>
        <v>0.31</v>
      </c>
      <c r="R47" s="175">
        <f>VLOOKUP(R30,'2025SR2BX1 5e'!$E:$Q,R34,1)</f>
        <v>0.31</v>
      </c>
      <c r="S47" s="175">
        <f>VLOOKUP(S30,'2025SR2BX1 5e'!$E:$Q,S34,1)</f>
        <v>0.31</v>
      </c>
      <c r="T47" s="175">
        <f>VLOOKUP(T30,'2025SR2BX1 5e'!$E:$Q,T34,1)</f>
        <v>0.31</v>
      </c>
      <c r="U47" s="175">
        <f>VLOOKUP(U30,'2025SR2BX1 5e'!$E:$Q,U34,1)</f>
        <v>0.31</v>
      </c>
      <c r="V47" s="175">
        <f>VLOOKUP(V30,'2025SR2BX1 5e'!$E:$Q,V34,1)</f>
        <v>0.31</v>
      </c>
      <c r="W47" s="175">
        <f>VLOOKUP(W30,'2025SR2BX1 5e'!$E:$Q,W34,1)</f>
        <v>0.31</v>
      </c>
      <c r="X47" s="175">
        <f>VLOOKUP(X30,'2025SR2BX1 5e'!$E:$Q,X34,1)</f>
        <v>0.31</v>
      </c>
      <c r="Y47" s="175">
        <f>VLOOKUP(Y30,'2025SR2BX1 5e'!$E:$Q,Y34,1)</f>
        <v>0.31</v>
      </c>
      <c r="Z47" s="175">
        <f>VLOOKUP(Z30,'2025SR2BX1 5e'!$E:$Q,Z34,1)</f>
        <v>0.31</v>
      </c>
      <c r="AA47" s="175">
        <f>VLOOKUP(AA30,'2025SR2BX1 5e'!$E:$Q,AA34,1)</f>
        <v>0.31</v>
      </c>
      <c r="AB47" s="175">
        <f>VLOOKUP(AB30,'2025SR2BX1 5e'!$E:$Q,AB34,1)</f>
        <v>0.31</v>
      </c>
      <c r="AC47" s="175">
        <f>VLOOKUP(AC30,'2025SR2BX1 5e'!$E:$Q,AC34,1)</f>
        <v>0.31</v>
      </c>
      <c r="AD47" s="175">
        <f>VLOOKUP(AD30,'2025SR2BX1 5e'!$E:$Q,AD34,1)</f>
        <v>0.31</v>
      </c>
      <c r="AE47" s="175">
        <f>VLOOKUP(AE30,'2025SR2BX1 5e'!$E:$Q,AE34,1)</f>
        <v>0.31</v>
      </c>
      <c r="AF47" s="175">
        <f>VLOOKUP(AF30,'2025SR2BX1 5e'!$E:$Q,AF34,1)</f>
        <v>0.31</v>
      </c>
      <c r="AG47" s="175">
        <f>VLOOKUP(AG30,'2025SR2BX1 5e'!$E:$Q,AG34,1)</f>
        <v>0.31</v>
      </c>
      <c r="AH47" s="175">
        <f>VLOOKUP(AH30,'2025SR2BX1 5e'!$E:$Q,AH34,1)</f>
        <v>0.31</v>
      </c>
      <c r="AI47" s="175">
        <f>VLOOKUP(AI30,'2025SR2BX1 5e'!$E:$Q,AI34,1)</f>
        <v>0.31</v>
      </c>
      <c r="AJ47" s="175">
        <f>VLOOKUP(AJ30,'2025SR2BX1 5e'!$E:$Q,AJ34,1)</f>
        <v>0.31</v>
      </c>
      <c r="AK47" s="175">
        <f>VLOOKUP(AK30,'2025SR2BX1 5e'!$E:$Q,AK34,1)</f>
        <v>0.31</v>
      </c>
      <c r="AL47" s="175">
        <f>VLOOKUP(AL30,'2025SR2BX1 5e'!$E:$Q,AL34,1)</f>
        <v>0.31</v>
      </c>
      <c r="AM47" s="175">
        <f>VLOOKUP(AM30,'2025SR2BX1 5e'!$E:$Q,AM34,1)</f>
        <v>0.31</v>
      </c>
      <c r="AN47" s="175">
        <f>VLOOKUP(AN30,'2025SR2BX1 5e'!$E:$Q,AN34,1)</f>
        <v>0.31</v>
      </c>
      <c r="AO47" s="175">
        <f>VLOOKUP(AO30,'2025SR2BX1 5e'!$E:$Q,AO34,1)</f>
        <v>0.31</v>
      </c>
      <c r="AP47" s="175">
        <f>VLOOKUP(AP30,'2025SR2BX1 5e'!$E:$Q,AP34,1)</f>
        <v>0.31</v>
      </c>
      <c r="AQ47" s="175">
        <f>VLOOKUP(AQ30,'2025SR2BX1 5e'!$E:$Q,AQ34,1)</f>
        <v>0.31</v>
      </c>
      <c r="AR47" s="175">
        <f>VLOOKUP(AR30,'2025SR2BX1 5e'!$E:$Q,AR34,1)</f>
        <v>0.31</v>
      </c>
      <c r="AS47" s="175">
        <f>VLOOKUP(AS30,'2025SR2BX1 5e'!$E:$Q,AS34,1)</f>
        <v>0.31</v>
      </c>
      <c r="AT47" s="175">
        <f>VLOOKUP(AT30,'2025SR2BX1 5e'!$E:$Q,AT34,1)</f>
        <v>0.31</v>
      </c>
      <c r="AU47" s="175">
        <f>VLOOKUP(AU30,'2025SR2BX1 5e'!$E:$Q,AU34,1)</f>
        <v>0.31</v>
      </c>
      <c r="AV47" s="175">
        <f>VLOOKUP(AV30,'2025SR2BX1 5e'!$E:$Q,AV34,1)</f>
        <v>0.31</v>
      </c>
      <c r="AW47" s="175">
        <f>VLOOKUP(AW30,'2025SR2BX1 5e'!$E:$Q,AW34,1)</f>
        <v>0.31</v>
      </c>
      <c r="AX47" s="175">
        <f>VLOOKUP(AX30,'2025SR2BX1 5e'!$E:$Q,AX34,1)</f>
        <v>0.31</v>
      </c>
      <c r="AY47" s="175">
        <f>VLOOKUP(AY30,'2025SR2BX1 5e'!$E:$Q,AY34,1)</f>
        <v>0.31</v>
      </c>
      <c r="AZ47" s="175">
        <f>VLOOKUP(AZ30,'2025SR2BX1 5e'!$E:$Q,AZ34,1)</f>
        <v>0.31</v>
      </c>
      <c r="BA47" s="175">
        <f>VLOOKUP(BA30,'2025SR2BX1 5e'!$E:$Q,BA34,1)</f>
        <v>0.31</v>
      </c>
      <c r="BB47" s="175">
        <f>VLOOKUP(BB30,'2025SR2BX1 5e'!$E:$Q,BB34,1)</f>
        <v>0.31</v>
      </c>
      <c r="BC47" s="175">
        <f>VLOOKUP(BC30,'2025SR2BX1 5e'!$E:$Q,BC34,1)</f>
        <v>0.31</v>
      </c>
      <c r="BD47" s="175">
        <f>VLOOKUP(BD30,'2025SR2BX1 5e'!$E:$Q,BD34,1)</f>
        <v>0.31</v>
      </c>
      <c r="BE47" s="175">
        <f>VLOOKUP(BE30,'2025SR2BX1 5e'!$E:$Q,BE34,1)</f>
        <v>0.31</v>
      </c>
      <c r="BF47" s="175">
        <f>VLOOKUP(BF30,'2025SR2BX1 5e'!$E:$Q,BF34,1)</f>
        <v>0.31</v>
      </c>
      <c r="BG47" s="175">
        <f>VLOOKUP(BG30,'2025SR2BX1 5e'!$E:$Q,BG34,1)</f>
        <v>0.31</v>
      </c>
      <c r="BH47" s="175">
        <f>VLOOKUP(BH30,'2025SR2BX1 5e'!$E:$Q,BH34,1)</f>
        <v>0.31</v>
      </c>
      <c r="BI47" s="175">
        <f>VLOOKUP(BI30,'2025SR2BX1 5e'!$E:$Q,BI34,1)</f>
        <v>0.31</v>
      </c>
      <c r="BJ47" s="175">
        <f>VLOOKUP(BJ30,'2025SR2BX1 5e'!$E:$Q,BJ34,1)</f>
        <v>0.31</v>
      </c>
      <c r="BK47" s="175">
        <f>VLOOKUP(BK30,'2025SR2BX1 5e'!$E:$Q,BK34,1)</f>
        <v>0.31</v>
      </c>
      <c r="BL47" s="175">
        <f>VLOOKUP(BL30,'2025SR2BX1 5e'!$E:$Q,BL34,1)</f>
        <v>0.31</v>
      </c>
      <c r="BM47" s="175">
        <f>VLOOKUP(BM30,'2025SR2BX1 5e'!$E:$Q,BM34,1)</f>
        <v>0.31</v>
      </c>
      <c r="BN47" s="175">
        <f>VLOOKUP(BN30,'2025SR2BX1 5e'!$E:$Q,BN34,1)</f>
        <v>0.31</v>
      </c>
      <c r="BO47" s="175">
        <f>VLOOKUP(BO30,'2025SR2BX1 5e'!$E:$Q,BO34,1)</f>
        <v>0.31</v>
      </c>
      <c r="BP47" s="175">
        <f>VLOOKUP(BP30,'2025SR2BX1 5e'!$E:$Q,BP34,1)</f>
        <v>0.31</v>
      </c>
      <c r="BQ47" s="175">
        <f>VLOOKUP(BQ30,'2025SR2BX1 5e'!$E:$Q,BQ34,1)</f>
        <v>0.31</v>
      </c>
      <c r="BR47" s="175">
        <f>VLOOKUP(BR30,'2025SR2BX1 5e'!$E:$Q,BR34,1)</f>
        <v>0.31</v>
      </c>
      <c r="BS47" s="175">
        <f>VLOOKUP(BS30,'2025SR2BX1 5e'!$E:$Q,BS34,1)</f>
        <v>0.31</v>
      </c>
      <c r="BT47" s="175">
        <f>VLOOKUP(BT30,'2025SR2BX1 5e'!$E:$Q,BT34,1)</f>
        <v>0.31</v>
      </c>
      <c r="BU47" s="175">
        <f>VLOOKUP(BU30,'2025SR2BX1 5e'!$E:$Q,BU34,1)</f>
        <v>0.31</v>
      </c>
      <c r="BV47" s="175">
        <f>VLOOKUP(BV30,'2025SR2BX1 5e'!$E:$Q,BV34,1)</f>
        <v>0.31</v>
      </c>
      <c r="BW47" s="175">
        <f>VLOOKUP(BW30,'2025SR2BX1 5e'!$E:$Q,BW34,1)</f>
        <v>0.31</v>
      </c>
      <c r="BX47" s="175">
        <f>VLOOKUP(BX30,'2025SR2BX1 5e'!$E:$Q,BX34,1)</f>
        <v>0.31</v>
      </c>
      <c r="BY47" s="175">
        <f>VLOOKUP(BY30,'2025SR2BX1 5e'!$E:$Q,BY34,1)</f>
        <v>0.31</v>
      </c>
      <c r="BZ47" s="175">
        <f>VLOOKUP(BZ30,'2025SR2BX1 5e'!$E:$Q,BZ34,1)</f>
        <v>0.31</v>
      </c>
      <c r="CA47" s="175">
        <f>VLOOKUP(CA30,'2025SR2BX1 5e'!$E:$Q,CA34,1)</f>
        <v>0.31</v>
      </c>
      <c r="CB47" s="175">
        <f>VLOOKUP(CB30,'2025SR2BX1 5e'!$E:$Q,CB34,1)</f>
        <v>0.31</v>
      </c>
      <c r="CC47" s="175">
        <f>VLOOKUP(CC30,'2025SR2BX1 5e'!$E:$Q,CC34,1)</f>
        <v>0.31</v>
      </c>
      <c r="CD47" s="175">
        <f>VLOOKUP(CD30,'2025SR2BX1 5e'!$E:$Q,CD34,1)</f>
        <v>0.31</v>
      </c>
      <c r="CE47" s="175">
        <f>VLOOKUP(CE30,'2025SR2BX1 5e'!$E:$Q,CE34,1)</f>
        <v>0.31</v>
      </c>
      <c r="CF47" s="175">
        <f>VLOOKUP(CF30,'2025SR2BX1 5e'!$E:$Q,CF34,1)</f>
        <v>0.31</v>
      </c>
      <c r="CG47" s="175">
        <f>VLOOKUP(CG30,'2025SR2BX1 5e'!$E:$Q,CG34,1)</f>
        <v>0.31</v>
      </c>
      <c r="CH47" s="175">
        <f>VLOOKUP(CH30,'2025SR2BX1 5e'!$E:$Q,CH34,1)</f>
        <v>0.31</v>
      </c>
      <c r="CI47" s="175">
        <f>VLOOKUP(CI30,'2025SR2BX1 5e'!$E:$Q,CI34,1)</f>
        <v>0.31</v>
      </c>
      <c r="CJ47" s="175">
        <f>VLOOKUP(CJ30,'2025SR2BX1 5e'!$E:$Q,CJ34,1)</f>
        <v>0.31</v>
      </c>
      <c r="CK47" s="175">
        <f>VLOOKUP(CK30,'2025SR2BX1 5e'!$E:$Q,CK34,1)</f>
        <v>0.31</v>
      </c>
      <c r="CL47" s="175">
        <f>VLOOKUP(CL30,'2025SR2BX1 5e'!$E:$Q,CL34,1)</f>
        <v>0.31</v>
      </c>
      <c r="CM47" s="175">
        <f>VLOOKUP(CM30,'2025SR2BX1 5e'!$E:$Q,CM34,1)</f>
        <v>0.31</v>
      </c>
      <c r="CN47" s="175">
        <f>VLOOKUP(CN30,'2025SR2BX1 5e'!$E:$Q,CN34,1)</f>
        <v>0.31</v>
      </c>
      <c r="CO47" s="175">
        <f>VLOOKUP(CO30,'2025SR2BX1 5e'!$E:$Q,CO34,1)</f>
        <v>0.31</v>
      </c>
      <c r="CP47" s="175">
        <f>VLOOKUP(CP30,'2025SR2BX1 5e'!$E:$Q,CP34,1)</f>
        <v>0.31</v>
      </c>
      <c r="CQ47" s="175">
        <f>VLOOKUP(CQ30,'2025SR2BX1 5e'!$E:$Q,CQ34,1)</f>
        <v>0.31</v>
      </c>
      <c r="CR47" s="175">
        <f>VLOOKUP(CR30,'2025SR2BX1 5e'!$E:$Q,CR34,1)</f>
        <v>0.31</v>
      </c>
      <c r="CS47" s="175">
        <f>VLOOKUP(CS30,'2025SR2BX1 5e'!$E:$Q,CS34,1)</f>
        <v>0.31</v>
      </c>
      <c r="CT47" s="175">
        <f>VLOOKUP(CT30,'2025SR2BX1 5e'!$E:$Q,CT34,1)</f>
        <v>0.31</v>
      </c>
      <c r="CU47" s="175">
        <f>VLOOKUP(CU30,'2025SR2BX1 5e'!$E:$Q,CU34,1)</f>
        <v>0.31</v>
      </c>
      <c r="CV47" s="175">
        <f>VLOOKUP(CV30,'2025SR2BX1 5e'!$E:$Q,CV34,1)</f>
        <v>0.31</v>
      </c>
      <c r="CW47" s="175">
        <f>VLOOKUP(CW30,'2025SR2BX1 5e'!$E:$Q,CW34,1)</f>
        <v>0.31</v>
      </c>
      <c r="CX47" s="175">
        <f>VLOOKUP(CX30,'2025SR2BX1 5e'!$E:$Q,CX34,1)</f>
        <v>0.31</v>
      </c>
      <c r="CY47" s="175">
        <f>VLOOKUP(CY30,'2025SR2BX1 5e'!$E:$Q,CY34,1)</f>
        <v>0.31</v>
      </c>
      <c r="CZ47" s="175">
        <f>VLOOKUP(CZ30,'2025SR2BX1 5e'!$E:$Q,CZ34,1)</f>
        <v>0.31</v>
      </c>
      <c r="DA47" s="175">
        <f>VLOOKUP(DA30,'2025SR2BX1 5e'!$E:$Q,DA34,1)</f>
        <v>0.31</v>
      </c>
      <c r="DB47" s="175">
        <f>VLOOKUP(DB30,'2025SR2BX1 5e'!$E:$Q,DB34,1)</f>
        <v>0.31</v>
      </c>
      <c r="DC47" s="175">
        <f>VLOOKUP(DC30,'2025SR2BX1 5e'!$E:$Q,DC34,1)</f>
        <v>0.31</v>
      </c>
      <c r="DD47" s="175">
        <f>VLOOKUP(DD30,'2025SR2BX1 5e'!$E:$Q,DD34,1)</f>
        <v>0.31</v>
      </c>
      <c r="DE47" s="175">
        <f>VLOOKUP(DE30,'2025SR2BX1 5e'!$E:$Q,DE34,1)</f>
        <v>0.31</v>
      </c>
      <c r="DF47" s="175">
        <f>VLOOKUP(DF30,'2025SR2BX1 5e'!$E:$Q,DF34,1)</f>
        <v>0.31</v>
      </c>
      <c r="DG47" s="175">
        <f>VLOOKUP(DG30,'2025SR2BX1 5e'!$E:$Q,DG34,1)</f>
        <v>0.31</v>
      </c>
      <c r="DH47" s="175">
        <f>VLOOKUP(DH30,'2025SR2BX1 5e'!$E:$Q,DH34,1)</f>
        <v>0.31</v>
      </c>
      <c r="DI47" s="175">
        <f>VLOOKUP(DI30,'2025SR2BX1 5e'!$E:$Q,DI34,1)</f>
        <v>0.31</v>
      </c>
      <c r="DJ47" s="175">
        <f>VLOOKUP(DJ30,'2025SR2BX1 5e'!$E:$Q,DJ34,1)</f>
        <v>0.31</v>
      </c>
      <c r="DK47" s="175">
        <f>VLOOKUP(DK30,'2025SR2BX1 5e'!$E:$Q,DK34,1)</f>
        <v>0.31</v>
      </c>
      <c r="DL47" s="175">
        <f>VLOOKUP(DL30,'2025SR2BX1 5e'!$E:$Q,DL34,1)</f>
        <v>0.31</v>
      </c>
      <c r="DM47" s="175">
        <f>VLOOKUP(DM30,'2025SR2BX1 5e'!$E:$Q,DM34,1)</f>
        <v>0.31</v>
      </c>
      <c r="DN47" s="175">
        <f>VLOOKUP(DN30,'2025SR2BX1 5e'!$E:$Q,DN34,1)</f>
        <v>0.31</v>
      </c>
      <c r="DO47" s="175">
        <f>VLOOKUP(DO30,'2025SR2BX1 5e'!$E:$Q,DO34,1)</f>
        <v>0.31</v>
      </c>
      <c r="DP47" s="175">
        <f>VLOOKUP(DP30,'2025SR2BX1 5e'!$E:$Q,DP34,1)</f>
        <v>0.31</v>
      </c>
      <c r="DQ47" s="175">
        <f>VLOOKUP(DQ30,'2025SR2BX1 5e'!$E:$Q,DQ34,1)</f>
        <v>0.31</v>
      </c>
      <c r="DR47" s="175">
        <f>VLOOKUP(DR30,'2025SR2BX1 5e'!$E:$Q,DR34,1)</f>
        <v>0.31</v>
      </c>
      <c r="DS47" s="175">
        <f>VLOOKUP(DS30,'2025SR2BX1 5e'!$E:$Q,DS34,1)</f>
        <v>0.31</v>
      </c>
      <c r="DT47" s="175">
        <f>VLOOKUP(DT30,'2025SR2BX1 5e'!$E:$Q,DT34,1)</f>
        <v>0.31</v>
      </c>
      <c r="DU47" s="175">
        <f>VLOOKUP(DU30,'2025SR2BX1 5e'!$E:$Q,DU34,1)</f>
        <v>0.31</v>
      </c>
      <c r="DV47" s="175">
        <f>VLOOKUP(DV30,'2025SR2BX1 5e'!$E:$Q,DV34,1)</f>
        <v>0.31</v>
      </c>
      <c r="DW47" s="175">
        <f>VLOOKUP(DW30,'2025SR2BX1 5e'!$E:$Q,DW34,1)</f>
        <v>0.31</v>
      </c>
      <c r="DX47" s="175">
        <f>VLOOKUP(DX30,'2025SR2BX1 5e'!$E:$Q,DX34,1)</f>
        <v>0.31</v>
      </c>
      <c r="DY47" s="175">
        <f>VLOOKUP(DY30,'2025SR2BX1 5e'!$E:$Q,DY34,1)</f>
        <v>0.31</v>
      </c>
      <c r="DZ47" s="175">
        <f>VLOOKUP(DZ30,'2025SR2BX1 5e'!$E:$Q,DZ34,1)</f>
        <v>0.31</v>
      </c>
      <c r="EA47" s="175">
        <f>VLOOKUP(EA30,'2025SR2BX1 5e'!$E:$Q,EA34,1)</f>
        <v>0.31</v>
      </c>
      <c r="EB47" s="175">
        <f>VLOOKUP(EB30,'2025SR2BX1 5e'!$E:$Q,EB34,1)</f>
        <v>0.31</v>
      </c>
      <c r="EC47" s="175">
        <f>VLOOKUP(EC30,'2025SR2BX1 5e'!$E:$Q,EC34,1)</f>
        <v>0.31</v>
      </c>
      <c r="ED47" s="175">
        <f>VLOOKUP(ED30,'2025SR2BX1 5e'!$E:$Q,ED34,1)</f>
        <v>0.31</v>
      </c>
      <c r="EE47" s="175">
        <f>VLOOKUP(EE30,'2025SR2BX1 5e'!$E:$Q,EE34,1)</f>
        <v>0.31</v>
      </c>
      <c r="EF47" s="175">
        <f>VLOOKUP(EF30,'2025SR2BX1 5e'!$E:$Q,EF34,1)</f>
        <v>0.31</v>
      </c>
      <c r="EG47" s="175">
        <f>VLOOKUP(EG30,'2025SR2BX1 5e'!$E:$Q,EG34,1)</f>
        <v>0.31</v>
      </c>
      <c r="EH47" s="175">
        <f>VLOOKUP(EH30,'2025SR2BX1 5e'!$E:$Q,EH34,1)</f>
        <v>0.31</v>
      </c>
      <c r="EI47" s="175">
        <f>VLOOKUP(EI30,'2025SR2BX1 5e'!$E:$Q,EI34,1)</f>
        <v>0.31</v>
      </c>
      <c r="EJ47" s="175">
        <f>VLOOKUP(EJ30,'2025SR2BX1 5e'!$E:$Q,EJ34,1)</f>
        <v>0.31</v>
      </c>
      <c r="EK47" s="175">
        <f>VLOOKUP(EK30,'2025SR2BX1 5e'!$E:$Q,EK34,1)</f>
        <v>0.31</v>
      </c>
      <c r="EL47" s="175">
        <f>VLOOKUP(EL30,'2025SR2BX1 5e'!$E:$Q,EL34,1)</f>
        <v>0.31</v>
      </c>
      <c r="EM47" s="175">
        <f>VLOOKUP(EM30,'2025SR2BX1 5e'!$E:$Q,EM34,1)</f>
        <v>0.31</v>
      </c>
      <c r="EN47" s="175">
        <f>VLOOKUP(EN30,'2025SR2BX1 5e'!$E:$Q,EN34,1)</f>
        <v>0.31</v>
      </c>
      <c r="EO47" s="175">
        <f>VLOOKUP(EO30,'2025SR2BX1 5e'!$E:$Q,EO34,1)</f>
        <v>0.31</v>
      </c>
      <c r="EP47" s="175">
        <f>VLOOKUP(EP30,'2025SR2BX1 5e'!$E:$Q,EP34,1)</f>
        <v>0.31</v>
      </c>
      <c r="EQ47" s="175">
        <f>VLOOKUP(EQ30,'2025SR2BX1 5e'!$E:$Q,EQ34,1)</f>
        <v>0.31</v>
      </c>
      <c r="ER47" s="175">
        <f>VLOOKUP(ER30,'2025SR2BX1 5e'!$E:$Q,ER34,1)</f>
        <v>0.31</v>
      </c>
      <c r="ES47" s="175">
        <f>VLOOKUP(ES30,'2025SR2BX1 5e'!$E:$Q,ES34,1)</f>
        <v>0.31</v>
      </c>
      <c r="ET47" s="175">
        <f>VLOOKUP(ET30,'2025SR2BX1 5e'!$E:$Q,ET34,1)</f>
        <v>0.31</v>
      </c>
      <c r="EU47" s="175">
        <f>VLOOKUP(EU30,'2025SR2BX1 5e'!$E:$Q,EU34,1)</f>
        <v>0.31</v>
      </c>
      <c r="EV47" s="175">
        <f>VLOOKUP(EV30,'2025SR2BX1 5e'!$E:$Q,EV34,1)</f>
        <v>0.31</v>
      </c>
      <c r="EW47" s="175">
        <f>VLOOKUP(EW30,'2025SR2BX1 5e'!$E:$Q,EW34,1)</f>
        <v>0.31</v>
      </c>
      <c r="EX47" s="175">
        <f>VLOOKUP(EX30,'2025SR2BX1 5e'!$E:$Q,EX34,1)</f>
        <v>0.31</v>
      </c>
      <c r="EY47" s="175">
        <f>VLOOKUP(EY30,'2025SR2BX1 5e'!$E:$Q,EY34,1)</f>
        <v>0.31</v>
      </c>
      <c r="EZ47" s="175">
        <f>VLOOKUP(EZ30,'2025SR2BX1 5e'!$E:$Q,EZ34,1)</f>
        <v>0.31</v>
      </c>
      <c r="FA47" s="175">
        <f>VLOOKUP(FA30,'2025SR2BX1 5e'!$E:$Q,FA34,1)</f>
        <v>0.31</v>
      </c>
      <c r="FB47" s="175">
        <f>VLOOKUP(FB30,'2025SR2BX1 5e'!$E:$Q,FB34,1)</f>
        <v>0.31</v>
      </c>
      <c r="FC47" s="175">
        <f>VLOOKUP(FC30,'2025SR2BX1 5e'!$E:$Q,FC34,1)</f>
        <v>0.31</v>
      </c>
      <c r="FD47" s="175">
        <f>VLOOKUP(FD30,'2025SR2BX1 5e'!$E:$Q,FD34,1)</f>
        <v>0.31</v>
      </c>
      <c r="FE47" s="175">
        <f>VLOOKUP(FE30,'2025SR2BX1 5e'!$E:$Q,FE34,1)</f>
        <v>0.31</v>
      </c>
      <c r="FF47" s="175">
        <f>VLOOKUP(FF30,'2025SR2BX1 5e'!$E:$Q,FF34,1)</f>
        <v>0.31</v>
      </c>
      <c r="FG47" s="175">
        <f>VLOOKUP(FG30,'2025SR2BX1 5e'!$E:$Q,FG34,1)</f>
        <v>0.31</v>
      </c>
      <c r="FH47" s="175">
        <f>VLOOKUP(FH30,'2025SR2BX1 5e'!$E:$Q,FH34,1)</f>
        <v>0.31</v>
      </c>
      <c r="FI47" s="175">
        <f>VLOOKUP(FI30,'2025SR2BX1 5e'!$E:$Q,FI34,1)</f>
        <v>0.31</v>
      </c>
      <c r="FJ47" s="175">
        <f>VLOOKUP(FJ30,'2025SR2BX1 5e'!$E:$Q,FJ34,1)</f>
        <v>0.31</v>
      </c>
      <c r="FK47" s="175">
        <f>VLOOKUP(FK30,'2025SR2BX1 5e'!$E:$Q,FK34,1)</f>
        <v>0.31</v>
      </c>
      <c r="FL47" s="175">
        <f>VLOOKUP(FL30,'2025SR2BX1 5e'!$E:$Q,FL34,1)</f>
        <v>0.31</v>
      </c>
      <c r="FM47" s="175">
        <f>VLOOKUP(FM30,'2025SR2BX1 5e'!$E:$Q,FM34,1)</f>
        <v>0.31</v>
      </c>
      <c r="FN47" s="175">
        <f>VLOOKUP(FN30,'2025SR2BX1 5e'!$E:$Q,FN34,1)</f>
        <v>0.31</v>
      </c>
      <c r="FO47" s="175">
        <f>VLOOKUP(FO30,'2025SR2BX1 5e'!$E:$Q,FO34,1)</f>
        <v>0.31</v>
      </c>
      <c r="FP47" s="175">
        <f>VLOOKUP(FP30,'2025SR2BX1 5e'!$E:$Q,FP34,1)</f>
        <v>0.31</v>
      </c>
      <c r="FQ47" s="175">
        <f>VLOOKUP(FQ30,'2025SR2BX1 5e'!$E:$Q,FQ34,1)</f>
        <v>0.31</v>
      </c>
      <c r="FR47" s="175">
        <f>VLOOKUP(FR30,'2025SR2BX1 5e'!$E:$Q,FR34,1)</f>
        <v>0.31</v>
      </c>
      <c r="FS47" s="175">
        <f>VLOOKUP(FS30,'2025SR2BX1 5e'!$E:$Q,FS34,1)</f>
        <v>0.31</v>
      </c>
      <c r="FT47" s="175">
        <f>VLOOKUP(FT30,'2025SR2BX1 5e'!$E:$Q,FT34,1)</f>
        <v>0.31</v>
      </c>
      <c r="FU47" s="175">
        <f>VLOOKUP(FU30,'2025SR2BX1 5e'!$E:$Q,FU34,1)</f>
        <v>0.31</v>
      </c>
      <c r="FV47" s="175">
        <f>VLOOKUP(FV30,'2025SR2BX1 5e'!$E:$Q,FV34,1)</f>
        <v>0.31</v>
      </c>
      <c r="FW47" s="175">
        <f>VLOOKUP(FW30,'2025SR2BX1 5e'!$E:$Q,FW34,1)</f>
        <v>0.31</v>
      </c>
      <c r="FX47" s="175">
        <f>VLOOKUP(FX30,'2025SR2BX1 5e'!$E:$Q,FX34,1)</f>
        <v>0.31</v>
      </c>
      <c r="FY47" s="175">
        <f>VLOOKUP(FY30,'2025SR2BX1 5e'!$E:$Q,FY34,1)</f>
        <v>0.31</v>
      </c>
      <c r="FZ47" s="175">
        <f>VLOOKUP(FZ30,'2025SR2BX1 5e'!$E:$Q,FZ34,1)</f>
        <v>0.31</v>
      </c>
      <c r="GA47" s="175">
        <f>VLOOKUP(GA30,'2025SR2BX1 5e'!$E:$Q,GA34,1)</f>
        <v>0.31</v>
      </c>
      <c r="GB47" s="175">
        <f>VLOOKUP(GB30,'2025SR2BX1 5e'!$E:$Q,GB34,1)</f>
        <v>0.31</v>
      </c>
      <c r="GC47" s="175">
        <f>VLOOKUP(GC30,'2025SR2BX1 5e'!$E:$Q,GC34,1)</f>
        <v>0.31</v>
      </c>
      <c r="GD47" s="175">
        <f>VLOOKUP(GD30,'2025SR2BX1 5e'!$E:$Q,GD34,1)</f>
        <v>0.31</v>
      </c>
      <c r="GE47" s="175">
        <f>VLOOKUP(GE30,'2025SR2BX1 5e'!$E:$Q,GE34,1)</f>
        <v>0.31</v>
      </c>
      <c r="GF47" s="175">
        <f>VLOOKUP(GF30,'2025SR2BX1 5e'!$E:$Q,GF34,1)</f>
        <v>0.31</v>
      </c>
      <c r="GG47" s="175">
        <f>VLOOKUP(GG30,'2025SR2BX1 5e'!$E:$Q,GG34,1)</f>
        <v>0.31</v>
      </c>
      <c r="GH47" s="175">
        <f>VLOOKUP(GH30,'2025SR2BX1 5e'!$E:$Q,GH34,1)</f>
        <v>0.31</v>
      </c>
      <c r="GI47" s="175">
        <f>VLOOKUP(GI30,'2025SR2BX1 5e'!$E:$Q,GI34,1)</f>
        <v>0.31</v>
      </c>
      <c r="GJ47" s="175">
        <f>VLOOKUP(GJ30,'2025SR2BX1 5e'!$E:$Q,GJ34,1)</f>
        <v>0.31</v>
      </c>
      <c r="GK47" s="175">
        <f>VLOOKUP(GK30,'2025SR2BX1 5e'!$E:$Q,GK34,1)</f>
        <v>0.31</v>
      </c>
      <c r="GL47" s="175">
        <f>VLOOKUP(GL30,'2025SR2BX1 5e'!$E:$Q,GL34,1)</f>
        <v>0.31</v>
      </c>
      <c r="GM47" s="175">
        <f>VLOOKUP(GM30,'2025SR2BX1 5e'!$E:$Q,GM34,1)</f>
        <v>0.31</v>
      </c>
      <c r="GN47" s="175">
        <f>VLOOKUP(GN30,'2025SR2BX1 5e'!$E:$Q,GN34,1)</f>
        <v>0.31</v>
      </c>
      <c r="GO47" s="175">
        <f>VLOOKUP(GO30,'2025SR2BX1 5e'!$E:$Q,GO34,1)</f>
        <v>0.31</v>
      </c>
      <c r="GP47" s="175">
        <f>VLOOKUP(GP30,'2025SR2BX1 5e'!$E:$Q,GP34,1)</f>
        <v>0.31</v>
      </c>
      <c r="GQ47" s="175">
        <f>VLOOKUP(GQ30,'2025SR2BX1 5e'!$E:$Q,GQ34,1)</f>
        <v>0.31</v>
      </c>
      <c r="GR47" s="175">
        <f>VLOOKUP(GR30,'2025SR2BX1 5e'!$E:$Q,GR34,1)</f>
        <v>0.31</v>
      </c>
      <c r="GS47" s="175">
        <f>VLOOKUP(GS30,'2025SR2BX1 5e'!$E:$Q,GS34,1)</f>
        <v>0.31</v>
      </c>
      <c r="GT47" s="175">
        <f>VLOOKUP(GT30,'2025SR2BX1 5e'!$E:$Q,GT34,1)</f>
        <v>0.31</v>
      </c>
      <c r="GU47" s="175">
        <f>VLOOKUP(GU30,'2025SR2BX1 5e'!$E:$Q,GU34,1)</f>
        <v>0.31</v>
      </c>
      <c r="GV47" s="175">
        <f>VLOOKUP(GV30,'2025SR2BX1 5e'!$E:$Q,GV34,1)</f>
        <v>0.31</v>
      </c>
      <c r="GW47" s="175">
        <f>VLOOKUP(GW30,'2025SR2BX1 5e'!$E:$Q,GW34,1)</f>
        <v>0.31</v>
      </c>
      <c r="GX47" s="175">
        <f>VLOOKUP(GX30,'2025SR2BX1 5e'!$E:$Q,GX34,1)</f>
        <v>0.31</v>
      </c>
      <c r="GY47" s="175">
        <f>VLOOKUP(GY30,'2025SR2BX1 5e'!$E:$Q,GY34,1)</f>
        <v>0.31</v>
      </c>
      <c r="GZ47" s="175">
        <f>VLOOKUP(GZ30,'2025SR2BX1 5e'!$E:$Q,GZ34,1)</f>
        <v>0.31</v>
      </c>
      <c r="HA47" s="175">
        <f>VLOOKUP(HA30,'2025SR2BX1 5e'!$E:$Q,HA34,1)</f>
        <v>0.31</v>
      </c>
      <c r="HB47" s="175">
        <f>VLOOKUP(HB30,'2025SR2BX1 5e'!$E:$Q,HB34,1)</f>
        <v>0.31</v>
      </c>
      <c r="HC47" s="175">
        <f>VLOOKUP(HC30,'2025SR2BX1 5e'!$E:$Q,HC34,1)</f>
        <v>0.31</v>
      </c>
      <c r="HD47" s="175">
        <f>VLOOKUP(HD30,'2025SR2BX1 5e'!$E:$Q,HD34,1)</f>
        <v>0.31</v>
      </c>
      <c r="HE47" s="175">
        <f>VLOOKUP(HE30,'2025SR2BX1 5e'!$E:$Q,HE34,1)</f>
        <v>0.31</v>
      </c>
      <c r="HF47" s="175">
        <f>VLOOKUP(HF30,'2025SR2BX1 5e'!$E:$Q,HF34,1)</f>
        <v>0.31</v>
      </c>
      <c r="HG47" s="175">
        <f>VLOOKUP(HG30,'2025SR2BX1 5e'!$E:$Q,HG34,1)</f>
        <v>0.31</v>
      </c>
      <c r="HH47" s="175">
        <f>VLOOKUP(HH30,'2025SR2BX1 5e'!$E:$Q,HH34,1)</f>
        <v>0.31</v>
      </c>
      <c r="HI47" s="175">
        <f>VLOOKUP(HI30,'2025SR2BX1 5e'!$E:$Q,HI34,1)</f>
        <v>0.31</v>
      </c>
      <c r="HJ47" s="175">
        <f>VLOOKUP(HJ30,'2025SR2BX1 5e'!$E:$Q,HJ34,1)</f>
        <v>0.31</v>
      </c>
      <c r="HK47" s="175">
        <f>VLOOKUP(HK30,'2025SR2BX1 5e'!$E:$Q,HK34,1)</f>
        <v>0.31</v>
      </c>
      <c r="HL47" s="175">
        <f>VLOOKUP(HL30,'2025SR2BX1 5e'!$E:$Q,HL34,1)</f>
        <v>0.31</v>
      </c>
      <c r="HM47" s="175">
        <f>VLOOKUP(HM30,'2025SR2BX1 5e'!$E:$Q,HM34,1)</f>
        <v>0.31</v>
      </c>
      <c r="HN47" s="175">
        <f>VLOOKUP(HN30,'2025SR2BX1 5e'!$E:$Q,HN34,1)</f>
        <v>0.31</v>
      </c>
      <c r="HO47" s="175">
        <f>VLOOKUP(HO30,'2025SR2BX1 5e'!$E:$Q,HO34,1)</f>
        <v>0.31</v>
      </c>
      <c r="HP47" s="175">
        <f>VLOOKUP(HP30,'2025SR2BX1 5e'!$E:$Q,HP34,1)</f>
        <v>0.31</v>
      </c>
      <c r="HQ47" s="175">
        <f>VLOOKUP(HQ30,'2025SR2BX1 5e'!$E:$Q,HQ34,1)</f>
        <v>0.31</v>
      </c>
      <c r="HR47" s="175">
        <f>VLOOKUP(HR30,'2025SR2BX1 5e'!$E:$Q,HR34,1)</f>
        <v>0.31</v>
      </c>
      <c r="HS47" s="175">
        <f>VLOOKUP(HS30,'2025SR2BX1 5e'!$E:$Q,HS34,1)</f>
        <v>0.31</v>
      </c>
      <c r="HT47" s="175">
        <f>VLOOKUP(HT30,'2025SR2BX1 5e'!$E:$Q,HT34,1)</f>
        <v>0.31</v>
      </c>
      <c r="HU47" s="175">
        <f>VLOOKUP(HU30,'2025SR2BX1 5e'!$E:$Q,HU34,1)</f>
        <v>0.31</v>
      </c>
      <c r="HV47" s="175">
        <f>VLOOKUP(HV30,'2025SR2BX1 5e'!$E:$Q,HV34,1)</f>
        <v>0.31</v>
      </c>
      <c r="HW47" s="175">
        <f>VLOOKUP(HW30,'2025SR2BX1 5e'!$E:$Q,HW34,1)</f>
        <v>0.31</v>
      </c>
      <c r="HX47" s="175">
        <f>VLOOKUP(HX30,'2025SR2BX1 5e'!$E:$Q,HX34,1)</f>
        <v>0.31</v>
      </c>
      <c r="HY47" s="175">
        <f>VLOOKUP(HY30,'2025SR2BX1 5e'!$E:$Q,HY34,1)</f>
        <v>0.31</v>
      </c>
      <c r="HZ47" s="175">
        <f>VLOOKUP(HZ30,'2025SR2BX1 5e'!$E:$Q,HZ34,1)</f>
        <v>0.31</v>
      </c>
      <c r="IA47" s="175">
        <f>VLOOKUP(IA30,'2025SR2BX1 5e'!$E:$Q,IA34,1)</f>
        <v>0.31</v>
      </c>
      <c r="IB47" s="175">
        <f>VLOOKUP(IB30,'2025SR2BX1 5e'!$E:$Q,IB34,1)</f>
        <v>0.31</v>
      </c>
      <c r="IC47" s="175">
        <f>VLOOKUP(IC30,'2025SR2BX1 5e'!$E:$Q,IC34,1)</f>
        <v>0.31</v>
      </c>
      <c r="ID47" s="175">
        <f>VLOOKUP(ID30,'2025SR2BX1 5e'!$E:$Q,ID34,1)</f>
        <v>0.31</v>
      </c>
      <c r="IE47" s="175">
        <f>VLOOKUP(IE30,'2025SR2BX1 5e'!$E:$Q,IE34,1)</f>
        <v>0.31</v>
      </c>
      <c r="IF47" s="175">
        <f>VLOOKUP(IF30,'2025SR2BX1 5e'!$E:$Q,IF34,1)</f>
        <v>0.31</v>
      </c>
      <c r="IG47" s="175">
        <f>VLOOKUP(IG30,'2025SR2BX1 5e'!$E:$Q,IG34,1)</f>
        <v>0.31</v>
      </c>
      <c r="IH47" s="175">
        <f>VLOOKUP(IH30,'2025SR2BX1 5e'!$E:$Q,IH34,1)</f>
        <v>0.31</v>
      </c>
      <c r="II47" s="175">
        <f>VLOOKUP(II30,'2025SR2BX1 5e'!$E:$Q,II34,1)</f>
        <v>0.31</v>
      </c>
      <c r="IJ47" s="175">
        <f>VLOOKUP(IJ30,'2025SR2BX1 5e'!$E:$Q,IJ34,1)</f>
        <v>0.31</v>
      </c>
      <c r="IK47" s="175">
        <f>VLOOKUP(IK30,'2025SR2BX1 5e'!$E:$Q,IK34,1)</f>
        <v>0.31</v>
      </c>
      <c r="IL47" s="175">
        <f>VLOOKUP(IL30,'2025SR2BX1 5e'!$E:$Q,IL34,1)</f>
        <v>0.31</v>
      </c>
      <c r="IM47" s="175">
        <f>VLOOKUP(IM30,'2025SR2BX1 5e'!$E:$Q,IM34,1)</f>
        <v>0.31</v>
      </c>
      <c r="IN47" s="175">
        <f>VLOOKUP(IN30,'2025SR2BX1 5e'!$E:$Q,IN34,1)</f>
        <v>0.31</v>
      </c>
      <c r="IO47" s="175">
        <f>VLOOKUP(IO30,'2025SR2BX1 5e'!$E:$Q,IO34,1)</f>
        <v>0.31</v>
      </c>
      <c r="IP47" s="175">
        <f>VLOOKUP(IP30,'2025SR2BX1 5e'!$E:$Q,IP34,1)</f>
        <v>0.31</v>
      </c>
      <c r="IQ47" s="175">
        <f>VLOOKUP(IQ30,'2025SR2BX1 5e'!$E:$Q,IQ34,1)</f>
        <v>0.31</v>
      </c>
      <c r="IR47" s="175">
        <f>VLOOKUP(IR30,'2025SR2BX1 5e'!$E:$Q,IR34,1)</f>
        <v>0.31</v>
      </c>
      <c r="IS47" s="175">
        <f>VLOOKUP(IS30,'2025SR2BX1 5e'!$E:$Q,IS34,1)</f>
        <v>0.31</v>
      </c>
      <c r="IT47" s="175">
        <f>VLOOKUP(IT30,'2025SR2BX1 5e'!$E:$Q,IT34,1)</f>
        <v>0.31</v>
      </c>
      <c r="IU47" s="175">
        <f>VLOOKUP(IU30,'2025SR2BX1 5e'!$E:$Q,IU34,1)</f>
        <v>0.31</v>
      </c>
      <c r="IV47" s="175">
        <f>VLOOKUP(IV30,'2025SR2BX1 5e'!$E:$Q,IV34,1)</f>
        <v>0.31</v>
      </c>
      <c r="IW47" s="175">
        <f>VLOOKUP(IW30,'2025SR2BX1 5e'!$E:$Q,IW34,1)</f>
        <v>0.31</v>
      </c>
      <c r="IX47" s="175">
        <f>VLOOKUP(IX30,'2025SR2BX1 5e'!$E:$Q,IX34,1)</f>
        <v>0.31</v>
      </c>
      <c r="IY47" s="175">
        <f>VLOOKUP(IY30,'2025SR2BX1 5e'!$E:$Q,IY34,1)</f>
        <v>0.31</v>
      </c>
      <c r="IZ47" s="175">
        <f>VLOOKUP(IZ30,'2025SR2BX1 5e'!$E:$Q,IZ34,1)</f>
        <v>0.31</v>
      </c>
      <c r="JA47" s="175">
        <f>VLOOKUP(JA30,'2025SR2BX1 5e'!$E:$Q,JA34,1)</f>
        <v>0.31</v>
      </c>
      <c r="JB47" s="175">
        <f>VLOOKUP(JB30,'2025SR2BX1 5e'!$E:$Q,JB34,1)</f>
        <v>0.31</v>
      </c>
      <c r="JC47" s="175">
        <f>VLOOKUP(JC30,'2025SR2BX1 5e'!$E:$Q,JC34,1)</f>
        <v>0.31</v>
      </c>
      <c r="JD47" s="175">
        <f>VLOOKUP(JD30,'2025SR2BX1 5e'!$E:$Q,JD34,1)</f>
        <v>0.31</v>
      </c>
      <c r="JE47" s="175">
        <f>VLOOKUP(JE30,'2025SR2BX1 5e'!$E:$Q,JE34,1)</f>
        <v>0.31</v>
      </c>
      <c r="JF47" s="175">
        <f>VLOOKUP(JF30,'2025SR2BX1 5e'!$E:$Q,JF34,1)</f>
        <v>0.31</v>
      </c>
      <c r="JG47" s="175">
        <f>VLOOKUP(JG30,'2025SR2BX1 5e'!$E:$Q,JG34,1)</f>
        <v>0.31</v>
      </c>
      <c r="JH47" s="175">
        <f>VLOOKUP(JH30,'2025SR2BX1 5e'!$E:$Q,JH34,1)</f>
        <v>0.31</v>
      </c>
      <c r="JI47" s="175">
        <f>VLOOKUP(JI30,'2025SR2BX1 5e'!$E:$Q,JI34,1)</f>
        <v>0.31</v>
      </c>
      <c r="JJ47" s="175">
        <f>VLOOKUP(JJ30,'2025SR2BX1 5e'!$E:$Q,JJ34,1)</f>
        <v>0.31</v>
      </c>
      <c r="JK47" s="175">
        <f>VLOOKUP(JK30,'2025SR2BX1 5e'!$E:$Q,JK34,1)</f>
        <v>0.31</v>
      </c>
      <c r="JL47" s="175">
        <f>VLOOKUP(JL30,'2025SR2BX1 5e'!$E:$Q,JL34,1)</f>
        <v>0.31</v>
      </c>
      <c r="JM47" s="175">
        <f>VLOOKUP(JM30,'2025SR2BX1 5e'!$E:$Q,JM34,1)</f>
        <v>0.31</v>
      </c>
      <c r="JN47" s="175">
        <f>VLOOKUP(JN30,'2025SR2BX1 5e'!$E:$Q,JN34,1)</f>
        <v>0.31</v>
      </c>
      <c r="JO47" s="175">
        <f>VLOOKUP(JO30,'2025SR2BX1 5e'!$E:$Q,JO34,1)</f>
        <v>0.31</v>
      </c>
      <c r="JP47" s="175">
        <f>VLOOKUP(JP30,'2025SR2BX1 5e'!$E:$Q,JP34,1)</f>
        <v>0.31</v>
      </c>
      <c r="JQ47" s="175">
        <f>VLOOKUP(JQ30,'2025SR2BX1 5e'!$E:$Q,JQ34,1)</f>
        <v>0.31</v>
      </c>
      <c r="JR47" s="175">
        <f>VLOOKUP(JR30,'2025SR2BX1 5e'!$E:$Q,JR34,1)</f>
        <v>0.31</v>
      </c>
      <c r="JS47" s="175">
        <f>VLOOKUP(JS30,'2025SR2BX1 5e'!$E:$Q,JS34,1)</f>
        <v>0.31</v>
      </c>
      <c r="JT47" s="175">
        <f>VLOOKUP(JT30,'2025SR2BX1 5e'!$E:$Q,JT34,1)</f>
        <v>0.31</v>
      </c>
      <c r="JU47" s="175">
        <f>VLOOKUP(JU30,'2025SR2BX1 5e'!$E:$Q,JU34,1)</f>
        <v>0.31</v>
      </c>
      <c r="JV47" s="175">
        <f>VLOOKUP(JV30,'2025SR2BX1 5e'!$E:$Q,JV34,1)</f>
        <v>0.31</v>
      </c>
      <c r="JW47" s="175">
        <f>VLOOKUP(JW30,'2025SR2BX1 5e'!$E:$Q,JW34,1)</f>
        <v>0.31</v>
      </c>
      <c r="JX47" s="175">
        <f>VLOOKUP(JX30,'2025SR2BX1 5e'!$E:$Q,JX34,1)</f>
        <v>0.31</v>
      </c>
      <c r="JY47" s="175">
        <f>VLOOKUP(JY30,'2025SR2BX1 5e'!$E:$Q,JY34,1)</f>
        <v>0.31</v>
      </c>
      <c r="JZ47" s="175">
        <f>VLOOKUP(JZ30,'2025SR2BX1 5e'!$E:$Q,JZ34,1)</f>
        <v>0.31</v>
      </c>
      <c r="KA47" s="175">
        <f>VLOOKUP(KA30,'2025SR2BX1 5e'!$E:$Q,KA34,1)</f>
        <v>0.31</v>
      </c>
      <c r="KB47" s="175">
        <f>VLOOKUP(KB30,'2025SR2BX1 5e'!$E:$Q,KB34,1)</f>
        <v>0.31</v>
      </c>
      <c r="KC47" s="175">
        <f>VLOOKUP(KC30,'2025SR2BX1 5e'!$E:$Q,KC34,1)</f>
        <v>0.31</v>
      </c>
      <c r="KD47" s="175">
        <f>VLOOKUP(KD30,'2025SR2BX1 5e'!$E:$Q,KD34,1)</f>
        <v>0.31</v>
      </c>
      <c r="KE47" s="175">
        <f>VLOOKUP(KE30,'2025SR2BX1 5e'!$E:$Q,KE34,1)</f>
        <v>0.31</v>
      </c>
      <c r="KF47" s="175">
        <f>VLOOKUP(KF30,'2025SR2BX1 5e'!$E:$Q,KF34,1)</f>
        <v>0.31</v>
      </c>
      <c r="KG47" s="175">
        <f>VLOOKUP(KG30,'2025SR2BX1 5e'!$E:$Q,KG34,1)</f>
        <v>0.31</v>
      </c>
      <c r="KH47" s="175">
        <f>VLOOKUP(KH30,'2025SR2BX1 5e'!$E:$Q,KH34,1)</f>
        <v>0.31</v>
      </c>
      <c r="KI47" s="175">
        <f>VLOOKUP(KI30,'2025SR2BX1 5e'!$E:$Q,KI34,1)</f>
        <v>0.31</v>
      </c>
      <c r="KJ47" s="175">
        <f>VLOOKUP(KJ30,'2025SR2BX1 5e'!$E:$Q,KJ34,1)</f>
        <v>0.31</v>
      </c>
      <c r="KK47" s="175">
        <f>VLOOKUP(KK30,'2025SR2BX1 5e'!$E:$Q,KK34,1)</f>
        <v>0.31</v>
      </c>
      <c r="KL47" s="175">
        <f>VLOOKUP(KL30,'2025SR2BX1 5e'!$E:$Q,KL34,1)</f>
        <v>0.31</v>
      </c>
      <c r="KM47" s="175">
        <f>VLOOKUP(KM30,'2025SR2BX1 5e'!$E:$Q,KM34,1)</f>
        <v>0.31</v>
      </c>
      <c r="KN47" s="175">
        <f>VLOOKUP(KN30,'2025SR2BX1 5e'!$E:$Q,KN34,1)</f>
        <v>0.31</v>
      </c>
      <c r="KO47" s="175">
        <f>VLOOKUP(KO30,'2025SR2BX1 5e'!$E:$Q,KO34,1)</f>
        <v>0.31</v>
      </c>
      <c r="KP47" s="175">
        <f>VLOOKUP(KP30,'2025SR2BX1 5e'!$E:$Q,KP34,1)</f>
        <v>0.31</v>
      </c>
      <c r="KQ47" s="175">
        <f>VLOOKUP(KQ30,'2025SR2BX1 5e'!$E:$Q,KQ34,1)</f>
        <v>0.31</v>
      </c>
      <c r="KR47" s="175">
        <f>VLOOKUP(KR30,'2025SR2BX1 5e'!$E:$Q,KR34,1)</f>
        <v>0.31</v>
      </c>
      <c r="KS47" s="175">
        <f>VLOOKUP(KS30,'2025SR2BX1 5e'!$E:$Q,KS34,1)</f>
        <v>0.31</v>
      </c>
      <c r="KT47" s="175">
        <f>VLOOKUP(KT30,'2025SR2BX1 5e'!$E:$Q,KT34,1)</f>
        <v>0.31</v>
      </c>
      <c r="KU47" s="175">
        <f>VLOOKUP(KU30,'2025SR2BX1 5e'!$E:$Q,KU34,1)</f>
        <v>0.31</v>
      </c>
      <c r="KV47" s="175">
        <f>VLOOKUP(KV30,'2025SR2BX1 5e'!$E:$Q,KV34,1)</f>
        <v>0.31</v>
      </c>
      <c r="KW47" s="175">
        <f>VLOOKUP(KW30,'2025SR2BX1 5e'!$E:$Q,KW34,1)</f>
        <v>0.31</v>
      </c>
      <c r="KX47" s="175">
        <f>VLOOKUP(KX30,'2025SR2BX1 5e'!$E:$Q,KX34,1)</f>
        <v>0.31</v>
      </c>
      <c r="KY47" s="175">
        <f>VLOOKUP(KY30,'2025SR2BX1 5e'!$E:$Q,KY34,1)</f>
        <v>0.31</v>
      </c>
      <c r="KZ47" s="175">
        <f>VLOOKUP(KZ30,'2025SR2BX1 5e'!$E:$Q,KZ34,1)</f>
        <v>0.31</v>
      </c>
      <c r="LA47" s="175">
        <f>VLOOKUP(LA30,'2025SR2BX1 5e'!$E:$Q,LA34,1)</f>
        <v>0.31</v>
      </c>
      <c r="LB47" s="175">
        <f>VLOOKUP(LB30,'2025SR2BX1 5e'!$E:$Q,LB34,1)</f>
        <v>0.31</v>
      </c>
      <c r="LC47" s="175">
        <f>VLOOKUP(LC30,'2025SR2BX1 5e'!$E:$Q,LC34,1)</f>
        <v>0.31</v>
      </c>
      <c r="LD47" s="175">
        <f>VLOOKUP(LD30,'2025SR2BX1 5e'!$E:$Q,LD34,1)</f>
        <v>0.31</v>
      </c>
      <c r="LE47" s="175">
        <f>VLOOKUP(LE30,'2025SR2BX1 5e'!$E:$Q,LE34,1)</f>
        <v>0.31</v>
      </c>
      <c r="LF47" s="175">
        <f>VLOOKUP(LF30,'2025SR2BX1 5e'!$E:$Q,LF34,1)</f>
        <v>0.31</v>
      </c>
      <c r="LG47" s="175">
        <f>VLOOKUP(LG30,'2025SR2BX1 5e'!$E:$Q,LG34,1)</f>
        <v>0.31</v>
      </c>
      <c r="LH47" s="175">
        <f>VLOOKUP(LH30,'2025SR2BX1 5e'!$E:$Q,LH34,1)</f>
        <v>0.31</v>
      </c>
      <c r="LI47" s="175">
        <f>VLOOKUP(LI30,'2025SR2BX1 5e'!$E:$Q,LI34,1)</f>
        <v>0.31</v>
      </c>
      <c r="LJ47" s="175">
        <f>VLOOKUP(LJ30,'2025SR2BX1 5e'!$E:$Q,LJ34,1)</f>
        <v>0.31</v>
      </c>
      <c r="LK47" s="175">
        <f>VLOOKUP(LK30,'2025SR2BX1 5e'!$E:$Q,LK34,1)</f>
        <v>0.31</v>
      </c>
      <c r="LL47" s="175">
        <f>VLOOKUP(LL30,'2025SR2BX1 5e'!$E:$Q,LL34,1)</f>
        <v>0.31</v>
      </c>
      <c r="LM47" s="175">
        <f>VLOOKUP(LM30,'2025SR2BX1 5e'!$E:$Q,LM34,1)</f>
        <v>0.31</v>
      </c>
      <c r="LN47" s="175">
        <f>VLOOKUP(LN30,'2025SR2BX1 5e'!$E:$Q,LN34,1)</f>
        <v>0.31</v>
      </c>
      <c r="LO47" s="175">
        <f>VLOOKUP(LO30,'2025SR2BX1 5e'!$E:$Q,LO34,1)</f>
        <v>0.31</v>
      </c>
      <c r="LP47" s="175">
        <f>VLOOKUP(LP30,'2025SR2BX1 5e'!$E:$Q,LP34,1)</f>
        <v>0.31</v>
      </c>
      <c r="LQ47" s="175">
        <f>VLOOKUP(LQ30,'2025SR2BX1 5e'!$E:$Q,LQ34,1)</f>
        <v>0.31</v>
      </c>
      <c r="LR47" s="175">
        <f>VLOOKUP(LR30,'2025SR2BX1 5e'!$E:$Q,LR34,1)</f>
        <v>0.31</v>
      </c>
      <c r="LS47" s="175">
        <f>VLOOKUP(LS30,'2025SR2BX1 5e'!$E:$Q,LS34,1)</f>
        <v>0.31</v>
      </c>
      <c r="LT47" s="175">
        <f>VLOOKUP(LT30,'2025SR2BX1 5e'!$E:$Q,LT34,1)</f>
        <v>0.31</v>
      </c>
      <c r="LU47" s="175">
        <f>VLOOKUP(LU30,'2025SR2BX1 5e'!$E:$Q,LU34,1)</f>
        <v>0.31</v>
      </c>
      <c r="LV47" s="175">
        <f>VLOOKUP(LV30,'2025SR2BX1 5e'!$E:$Q,LV34,1)</f>
        <v>0.31</v>
      </c>
      <c r="LW47" s="175">
        <f>VLOOKUP(LW30,'2025SR2BX1 5e'!$E:$Q,LW34,1)</f>
        <v>0.31</v>
      </c>
      <c r="LX47" s="175">
        <f>VLOOKUP(LX30,'2025SR2BX1 5e'!$E:$Q,LX34,1)</f>
        <v>0.31</v>
      </c>
      <c r="LY47" s="175">
        <f>VLOOKUP(LY30,'2025SR2BX1 5e'!$E:$Q,LY34,1)</f>
        <v>0.31</v>
      </c>
      <c r="LZ47" s="175">
        <f>VLOOKUP(LZ30,'2025SR2BX1 5e'!$E:$Q,LZ34,1)</f>
        <v>0.31</v>
      </c>
      <c r="MA47" s="175">
        <f>VLOOKUP(MA30,'2025SR2BX1 5e'!$E:$Q,MA34,1)</f>
        <v>0.31</v>
      </c>
      <c r="MB47" s="175">
        <f>VLOOKUP(MB30,'2025SR2BX1 5e'!$E:$Q,MB34,1)</f>
        <v>0.31</v>
      </c>
      <c r="MC47" s="175">
        <f>VLOOKUP(MC30,'2025SR2BX1 5e'!$E:$Q,MC34,1)</f>
        <v>0.31</v>
      </c>
      <c r="MD47" s="175">
        <f>VLOOKUP(MD30,'2025SR2BX1 5e'!$E:$Q,MD34,1)</f>
        <v>0.31</v>
      </c>
      <c r="ME47" s="175">
        <f>VLOOKUP(ME30,'2025SR2BX1 5e'!$E:$Q,ME34,1)</f>
        <v>0.31</v>
      </c>
      <c r="MF47" s="175">
        <f>VLOOKUP(MF30,'2025SR2BX1 5e'!$E:$Q,MF34,1)</f>
        <v>0.31</v>
      </c>
      <c r="MG47" s="175">
        <f>VLOOKUP(MG30,'2025SR2BX1 5e'!$E:$Q,MG34,1)</f>
        <v>0.31</v>
      </c>
      <c r="MH47" s="175">
        <f>VLOOKUP(MH30,'2025SR2BX1 5e'!$E:$Q,MH34,1)</f>
        <v>0.31</v>
      </c>
      <c r="MI47" s="175">
        <f>VLOOKUP(MI30,'2025SR2BX1 5e'!$E:$Q,MI34,1)</f>
        <v>0.31</v>
      </c>
      <c r="MJ47" s="175">
        <f>VLOOKUP(MJ30,'2025SR2BX1 5e'!$E:$Q,MJ34,1)</f>
        <v>0.31</v>
      </c>
      <c r="MK47" s="175">
        <f>VLOOKUP(MK30,'2025SR2BX1 5e'!$E:$Q,MK34,1)</f>
        <v>0.31</v>
      </c>
      <c r="ML47" s="175">
        <f>VLOOKUP(ML30,'2025SR2BX1 5e'!$E:$Q,ML34,1)</f>
        <v>0.31</v>
      </c>
      <c r="MM47" s="175">
        <f>VLOOKUP(MM30,'2025SR2BX1 5e'!$E:$Q,MM34,1)</f>
        <v>0.31</v>
      </c>
      <c r="MN47" s="175">
        <f>VLOOKUP(MN30,'2025SR2BX1 5e'!$E:$Q,MN34,1)</f>
        <v>0.31</v>
      </c>
      <c r="MO47" s="175">
        <f>VLOOKUP(MO30,'2025SR2BX1 5e'!$E:$Q,MO34,1)</f>
        <v>0.31</v>
      </c>
      <c r="MP47" s="175">
        <f>VLOOKUP(MP30,'2025SR2BX1 5e'!$E:$Q,MP34,1)</f>
        <v>0.31</v>
      </c>
      <c r="MQ47" s="175">
        <f>VLOOKUP(MQ30,'2025SR2BX1 5e'!$E:$Q,MQ34,1)</f>
        <v>0.31</v>
      </c>
      <c r="MR47" s="175">
        <f>VLOOKUP(MR30,'2025SR2BX1 5e'!$E:$Q,MR34,1)</f>
        <v>0.31</v>
      </c>
      <c r="MS47" s="175">
        <f>VLOOKUP(MS30,'2025SR2BX1 5e'!$E:$Q,MS34,1)</f>
        <v>0.31</v>
      </c>
      <c r="MT47" s="175">
        <f>VLOOKUP(MT30,'2025SR2BX1 5e'!$E:$Q,MT34,1)</f>
        <v>0.31</v>
      </c>
      <c r="MU47" s="175">
        <f>VLOOKUP(MU30,'2025SR2BX1 5e'!$E:$Q,MU34,1)</f>
        <v>0.31</v>
      </c>
      <c r="MV47" s="175">
        <f>VLOOKUP(MV30,'2025SR2BX1 5e'!$E:$Q,MV34,1)</f>
        <v>0.31</v>
      </c>
      <c r="MW47" s="175">
        <f>VLOOKUP(MW30,'2025SR2BX1 5e'!$E:$Q,MW34,1)</f>
        <v>0.31</v>
      </c>
      <c r="MX47" s="175">
        <f>VLOOKUP(MX30,'2025SR2BX1 5e'!$E:$Q,MX34,1)</f>
        <v>0.31</v>
      </c>
      <c r="MY47" s="175">
        <f>VLOOKUP(MY30,'2025SR2BX1 5e'!$E:$Q,MY34,1)</f>
        <v>0.31</v>
      </c>
      <c r="MZ47" s="175">
        <f>VLOOKUP(MZ30,'2025SR2BX1 5e'!$E:$Q,MZ34,1)</f>
        <v>0.31</v>
      </c>
    </row>
    <row r="48" spans="1:364" s="173" customFormat="1" hidden="1" outlineLevel="1" x14ac:dyDescent="0.2">
      <c r="A48" s="172" t="s">
        <v>719</v>
      </c>
      <c r="B48" s="173" t="s">
        <v>704</v>
      </c>
      <c r="C48" s="174"/>
      <c r="D48" s="174"/>
      <c r="E48" s="175">
        <f>VLOOKUP(E30,'2025SR1BX1 5f'!$E:$Q,E34,1)</f>
        <v>0.40500000000000003</v>
      </c>
      <c r="F48" s="175">
        <f>VLOOKUP(F30,'2025SR1BX1 5f'!$E:$Q,F34,1)</f>
        <v>0.40500000000000003</v>
      </c>
      <c r="G48" s="175">
        <f>VLOOKUP(G30,'2025SR1BX1 5f'!$E:$Q,G34,1)</f>
        <v>0.40500000000000003</v>
      </c>
      <c r="H48" s="175">
        <f>VLOOKUP(H30,'2025SR1BX1 5f'!$E:$Q,H34,1)</f>
        <v>0.40500000000000003</v>
      </c>
      <c r="I48" s="175">
        <f>VLOOKUP(I30,'2025SR1BX1 5f'!$E:$Q,I34,1)</f>
        <v>0.40500000000000003</v>
      </c>
      <c r="J48" s="175">
        <f>VLOOKUP(J30,'2025SR1BX1 5f'!$E:$Q,J34,1)</f>
        <v>0.40500000000000003</v>
      </c>
      <c r="K48" s="175">
        <f>VLOOKUP(K30,'2025SR1BX1 5f'!$E:$Q,K34,1)</f>
        <v>0.40500000000000003</v>
      </c>
      <c r="L48" s="175">
        <f>VLOOKUP(L30,'2025SR1BX1 5f'!$E:$Q,L34,1)</f>
        <v>0.40500000000000003</v>
      </c>
      <c r="M48" s="175">
        <f>VLOOKUP(M30,'2025SR1BX1 5f'!$E:$Q,M34,1)</f>
        <v>0.40500000000000003</v>
      </c>
      <c r="N48" s="175">
        <f>VLOOKUP(N30,'2025SR1BX1 5f'!$E:$Q,N34,1)</f>
        <v>0.40500000000000003</v>
      </c>
      <c r="O48" s="175">
        <f>VLOOKUP(O30,'2025SR1BX1 5f'!$E:$Q,O34,1)</f>
        <v>0.40500000000000003</v>
      </c>
      <c r="P48" s="175">
        <f>VLOOKUP(P30,'2025SR1BX1 5f'!$E:$Q,P34,1)</f>
        <v>0.40500000000000003</v>
      </c>
      <c r="Q48" s="175">
        <f>VLOOKUP(Q30,'2025SR1BX1 5f'!$E:$Q,Q34,1)</f>
        <v>0.40500000000000003</v>
      </c>
      <c r="R48" s="175">
        <f>VLOOKUP(R30,'2025SR1BX1 5f'!$E:$Q,R34,1)</f>
        <v>0.40500000000000003</v>
      </c>
      <c r="S48" s="175">
        <f>VLOOKUP(S30,'2025SR1BX1 5f'!$E:$Q,S34,1)</f>
        <v>0.40500000000000003</v>
      </c>
      <c r="T48" s="175">
        <f>VLOOKUP(T30,'2025SR1BX1 5f'!$E:$Q,T34,1)</f>
        <v>0.40500000000000003</v>
      </c>
      <c r="U48" s="175">
        <f>VLOOKUP(U30,'2025SR1BX1 5f'!$E:$Q,U34,1)</f>
        <v>0.40500000000000003</v>
      </c>
      <c r="V48" s="175">
        <f>VLOOKUP(V30,'2025SR1BX1 5f'!$E:$Q,V34,1)</f>
        <v>0.40500000000000003</v>
      </c>
      <c r="W48" s="175">
        <f>VLOOKUP(W30,'2025SR1BX1 5f'!$E:$Q,W34,1)</f>
        <v>0.40500000000000003</v>
      </c>
      <c r="X48" s="175">
        <f>VLOOKUP(X30,'2025SR1BX1 5f'!$E:$Q,X34,1)</f>
        <v>0.40500000000000003</v>
      </c>
      <c r="Y48" s="175">
        <f>VLOOKUP(Y30,'2025SR1BX1 5f'!$E:$Q,Y34,1)</f>
        <v>0.40500000000000003</v>
      </c>
      <c r="Z48" s="175">
        <f>VLOOKUP(Z30,'2025SR1BX1 5f'!$E:$Q,Z34,1)</f>
        <v>0.40500000000000003</v>
      </c>
      <c r="AA48" s="175">
        <f>VLOOKUP(AA30,'2025SR1BX1 5f'!$E:$Q,AA34,1)</f>
        <v>0.40500000000000003</v>
      </c>
      <c r="AB48" s="175">
        <f>VLOOKUP(AB30,'2025SR1BX1 5f'!$E:$Q,AB34,1)</f>
        <v>0.40500000000000003</v>
      </c>
      <c r="AC48" s="175">
        <f>VLOOKUP(AC30,'2025SR1BX1 5f'!$E:$Q,AC34,1)</f>
        <v>0.40500000000000003</v>
      </c>
      <c r="AD48" s="175">
        <f>VLOOKUP(AD30,'2025SR1BX1 5f'!$E:$Q,AD34,1)</f>
        <v>0.40500000000000003</v>
      </c>
      <c r="AE48" s="175">
        <f>VLOOKUP(AE30,'2025SR1BX1 5f'!$E:$Q,AE34,1)</f>
        <v>0.40500000000000003</v>
      </c>
      <c r="AF48" s="175">
        <f>VLOOKUP(AF30,'2025SR1BX1 5f'!$E:$Q,AF34,1)</f>
        <v>0.40500000000000003</v>
      </c>
      <c r="AG48" s="175">
        <f>VLOOKUP(AG30,'2025SR1BX1 5f'!$E:$Q,AG34,1)</f>
        <v>0.40500000000000003</v>
      </c>
      <c r="AH48" s="175">
        <f>VLOOKUP(AH30,'2025SR1BX1 5f'!$E:$Q,AH34,1)</f>
        <v>0.40500000000000003</v>
      </c>
      <c r="AI48" s="175">
        <f>VLOOKUP(AI30,'2025SR1BX1 5f'!$E:$Q,AI34,1)</f>
        <v>0.40500000000000003</v>
      </c>
      <c r="AJ48" s="175">
        <f>VLOOKUP(AJ30,'2025SR1BX1 5f'!$E:$Q,AJ34,1)</f>
        <v>0.40500000000000003</v>
      </c>
      <c r="AK48" s="175">
        <f>VLOOKUP(AK30,'2025SR1BX1 5f'!$E:$Q,AK34,1)</f>
        <v>0.40500000000000003</v>
      </c>
      <c r="AL48" s="175">
        <f>VLOOKUP(AL30,'2025SR1BX1 5f'!$E:$Q,AL34,1)</f>
        <v>0.40500000000000003</v>
      </c>
      <c r="AM48" s="175">
        <f>VLOOKUP(AM30,'2025SR1BX1 5f'!$E:$Q,AM34,1)</f>
        <v>0.40500000000000003</v>
      </c>
      <c r="AN48" s="175">
        <f>VLOOKUP(AN30,'2025SR1BX1 5f'!$E:$Q,AN34,1)</f>
        <v>0.40500000000000003</v>
      </c>
      <c r="AO48" s="175">
        <f>VLOOKUP(AO30,'2025SR1BX1 5f'!$E:$Q,AO34,1)</f>
        <v>0.40500000000000003</v>
      </c>
      <c r="AP48" s="175">
        <f>VLOOKUP(AP30,'2025SR1BX1 5f'!$E:$Q,AP34,1)</f>
        <v>0.40500000000000003</v>
      </c>
      <c r="AQ48" s="175">
        <f>VLOOKUP(AQ30,'2025SR1BX1 5f'!$E:$Q,AQ34,1)</f>
        <v>0.40500000000000003</v>
      </c>
      <c r="AR48" s="175">
        <f>VLOOKUP(AR30,'2025SR1BX1 5f'!$E:$Q,AR34,1)</f>
        <v>0.40500000000000003</v>
      </c>
      <c r="AS48" s="175">
        <f>VLOOKUP(AS30,'2025SR1BX1 5f'!$E:$Q,AS34,1)</f>
        <v>0.40500000000000003</v>
      </c>
      <c r="AT48" s="175">
        <f>VLOOKUP(AT30,'2025SR1BX1 5f'!$E:$Q,AT34,1)</f>
        <v>0.40500000000000003</v>
      </c>
      <c r="AU48" s="175">
        <f>VLOOKUP(AU30,'2025SR1BX1 5f'!$E:$Q,AU34,1)</f>
        <v>0.40500000000000003</v>
      </c>
      <c r="AV48" s="175">
        <f>VLOOKUP(AV30,'2025SR1BX1 5f'!$E:$Q,AV34,1)</f>
        <v>0.40500000000000003</v>
      </c>
      <c r="AW48" s="175">
        <f>VLOOKUP(AW30,'2025SR1BX1 5f'!$E:$Q,AW34,1)</f>
        <v>0.40500000000000003</v>
      </c>
      <c r="AX48" s="175">
        <f>VLOOKUP(AX30,'2025SR1BX1 5f'!$E:$Q,AX34,1)</f>
        <v>0.40500000000000003</v>
      </c>
      <c r="AY48" s="175">
        <f>VLOOKUP(AY30,'2025SR1BX1 5f'!$E:$Q,AY34,1)</f>
        <v>0.40500000000000003</v>
      </c>
      <c r="AZ48" s="175">
        <f>VLOOKUP(AZ30,'2025SR1BX1 5f'!$E:$Q,AZ34,1)</f>
        <v>0.40500000000000003</v>
      </c>
      <c r="BA48" s="175">
        <f>VLOOKUP(BA30,'2025SR1BX1 5f'!$E:$Q,BA34,1)</f>
        <v>0.40500000000000003</v>
      </c>
      <c r="BB48" s="175">
        <f>VLOOKUP(BB30,'2025SR1BX1 5f'!$E:$Q,BB34,1)</f>
        <v>0.40500000000000003</v>
      </c>
      <c r="BC48" s="175">
        <f>VLOOKUP(BC30,'2025SR1BX1 5f'!$E:$Q,BC34,1)</f>
        <v>0.40500000000000003</v>
      </c>
      <c r="BD48" s="175">
        <f>VLOOKUP(BD30,'2025SR1BX1 5f'!$E:$Q,BD34,1)</f>
        <v>0.40500000000000003</v>
      </c>
      <c r="BE48" s="175">
        <f>VLOOKUP(BE30,'2025SR1BX1 5f'!$E:$Q,BE34,1)</f>
        <v>0.40500000000000003</v>
      </c>
      <c r="BF48" s="175">
        <f>VLOOKUP(BF30,'2025SR1BX1 5f'!$E:$Q,BF34,1)</f>
        <v>0.40500000000000003</v>
      </c>
      <c r="BG48" s="175">
        <f>VLOOKUP(BG30,'2025SR1BX1 5f'!$E:$Q,BG34,1)</f>
        <v>0.40500000000000003</v>
      </c>
      <c r="BH48" s="175">
        <f>VLOOKUP(BH30,'2025SR1BX1 5f'!$E:$Q,BH34,1)</f>
        <v>0.40500000000000003</v>
      </c>
      <c r="BI48" s="175">
        <f>VLOOKUP(BI30,'2025SR1BX1 5f'!$E:$Q,BI34,1)</f>
        <v>0.40500000000000003</v>
      </c>
      <c r="BJ48" s="175">
        <f>VLOOKUP(BJ30,'2025SR1BX1 5f'!$E:$Q,BJ34,1)</f>
        <v>0.40500000000000003</v>
      </c>
      <c r="BK48" s="175">
        <f>VLOOKUP(BK30,'2025SR1BX1 5f'!$E:$Q,BK34,1)</f>
        <v>0.40500000000000003</v>
      </c>
      <c r="BL48" s="175">
        <f>VLOOKUP(BL30,'2025SR1BX1 5f'!$E:$Q,BL34,1)</f>
        <v>0.40500000000000003</v>
      </c>
      <c r="BM48" s="175">
        <f>VLOOKUP(BM30,'2025SR1BX1 5f'!$E:$Q,BM34,1)</f>
        <v>0.40500000000000003</v>
      </c>
      <c r="BN48" s="175">
        <f>VLOOKUP(BN30,'2025SR1BX1 5f'!$E:$Q,BN34,1)</f>
        <v>0.40500000000000003</v>
      </c>
      <c r="BO48" s="175">
        <f>VLOOKUP(BO30,'2025SR1BX1 5f'!$E:$Q,BO34,1)</f>
        <v>0.40500000000000003</v>
      </c>
      <c r="BP48" s="175">
        <f>VLOOKUP(BP30,'2025SR1BX1 5f'!$E:$Q,BP34,1)</f>
        <v>0.40500000000000003</v>
      </c>
      <c r="BQ48" s="175">
        <f>VLOOKUP(BQ30,'2025SR1BX1 5f'!$E:$Q,BQ34,1)</f>
        <v>0.40500000000000003</v>
      </c>
      <c r="BR48" s="175">
        <f>VLOOKUP(BR30,'2025SR1BX1 5f'!$E:$Q,BR34,1)</f>
        <v>0.40500000000000003</v>
      </c>
      <c r="BS48" s="175">
        <f>VLOOKUP(BS30,'2025SR1BX1 5f'!$E:$Q,BS34,1)</f>
        <v>0.40500000000000003</v>
      </c>
      <c r="BT48" s="175">
        <f>VLOOKUP(BT30,'2025SR1BX1 5f'!$E:$Q,BT34,1)</f>
        <v>0.40500000000000003</v>
      </c>
      <c r="BU48" s="175">
        <f>VLOOKUP(BU30,'2025SR1BX1 5f'!$E:$Q,BU34,1)</f>
        <v>0.40500000000000003</v>
      </c>
      <c r="BV48" s="175">
        <f>VLOOKUP(BV30,'2025SR1BX1 5f'!$E:$Q,BV34,1)</f>
        <v>0.40500000000000003</v>
      </c>
      <c r="BW48" s="175">
        <f>VLOOKUP(BW30,'2025SR1BX1 5f'!$E:$Q,BW34,1)</f>
        <v>0.40500000000000003</v>
      </c>
      <c r="BX48" s="175">
        <f>VLOOKUP(BX30,'2025SR1BX1 5f'!$E:$Q,BX34,1)</f>
        <v>0.40500000000000003</v>
      </c>
      <c r="BY48" s="175">
        <f>VLOOKUP(BY30,'2025SR1BX1 5f'!$E:$Q,BY34,1)</f>
        <v>0.40500000000000003</v>
      </c>
      <c r="BZ48" s="175">
        <f>VLOOKUP(BZ30,'2025SR1BX1 5f'!$E:$Q,BZ34,1)</f>
        <v>0.40500000000000003</v>
      </c>
      <c r="CA48" s="175">
        <f>VLOOKUP(CA30,'2025SR1BX1 5f'!$E:$Q,CA34,1)</f>
        <v>0.40500000000000003</v>
      </c>
      <c r="CB48" s="175">
        <f>VLOOKUP(CB30,'2025SR1BX1 5f'!$E:$Q,CB34,1)</f>
        <v>0.40500000000000003</v>
      </c>
      <c r="CC48" s="175">
        <f>VLOOKUP(CC30,'2025SR1BX1 5f'!$E:$Q,CC34,1)</f>
        <v>0.40500000000000003</v>
      </c>
      <c r="CD48" s="175">
        <f>VLOOKUP(CD30,'2025SR1BX1 5f'!$E:$Q,CD34,1)</f>
        <v>0.40500000000000003</v>
      </c>
      <c r="CE48" s="175">
        <f>VLOOKUP(CE30,'2025SR1BX1 5f'!$E:$Q,CE34,1)</f>
        <v>0.40500000000000003</v>
      </c>
      <c r="CF48" s="175">
        <f>VLOOKUP(CF30,'2025SR1BX1 5f'!$E:$Q,CF34,1)</f>
        <v>0.40500000000000003</v>
      </c>
      <c r="CG48" s="175">
        <f>VLOOKUP(CG30,'2025SR1BX1 5f'!$E:$Q,CG34,1)</f>
        <v>0.40500000000000003</v>
      </c>
      <c r="CH48" s="175">
        <f>VLOOKUP(CH30,'2025SR1BX1 5f'!$E:$Q,CH34,1)</f>
        <v>0.40500000000000003</v>
      </c>
      <c r="CI48" s="175">
        <f>VLOOKUP(CI30,'2025SR1BX1 5f'!$E:$Q,CI34,1)</f>
        <v>0.40500000000000003</v>
      </c>
      <c r="CJ48" s="175">
        <f>VLOOKUP(CJ30,'2025SR1BX1 5f'!$E:$Q,CJ34,1)</f>
        <v>0.40500000000000003</v>
      </c>
      <c r="CK48" s="175">
        <f>VLOOKUP(CK30,'2025SR1BX1 5f'!$E:$Q,CK34,1)</f>
        <v>0.40500000000000003</v>
      </c>
      <c r="CL48" s="175">
        <f>VLOOKUP(CL30,'2025SR1BX1 5f'!$E:$Q,CL34,1)</f>
        <v>0.40500000000000003</v>
      </c>
      <c r="CM48" s="175">
        <f>VLOOKUP(CM30,'2025SR1BX1 5f'!$E:$Q,CM34,1)</f>
        <v>0.40500000000000003</v>
      </c>
      <c r="CN48" s="175">
        <f>VLOOKUP(CN30,'2025SR1BX1 5f'!$E:$Q,CN34,1)</f>
        <v>0.40500000000000003</v>
      </c>
      <c r="CO48" s="175">
        <f>VLOOKUP(CO30,'2025SR1BX1 5f'!$E:$Q,CO34,1)</f>
        <v>0.40500000000000003</v>
      </c>
      <c r="CP48" s="175">
        <f>VLOOKUP(CP30,'2025SR1BX1 5f'!$E:$Q,CP34,1)</f>
        <v>0.40500000000000003</v>
      </c>
      <c r="CQ48" s="175">
        <f>VLOOKUP(CQ30,'2025SR1BX1 5f'!$E:$Q,CQ34,1)</f>
        <v>0.40500000000000003</v>
      </c>
      <c r="CR48" s="175">
        <f>VLOOKUP(CR30,'2025SR1BX1 5f'!$E:$Q,CR34,1)</f>
        <v>0.40500000000000003</v>
      </c>
      <c r="CS48" s="175">
        <f>VLOOKUP(CS30,'2025SR1BX1 5f'!$E:$Q,CS34,1)</f>
        <v>0.40500000000000003</v>
      </c>
      <c r="CT48" s="175">
        <f>VLOOKUP(CT30,'2025SR1BX1 5f'!$E:$Q,CT34,1)</f>
        <v>0.40500000000000003</v>
      </c>
      <c r="CU48" s="175">
        <f>VLOOKUP(CU30,'2025SR1BX1 5f'!$E:$Q,CU34,1)</f>
        <v>0.40500000000000003</v>
      </c>
      <c r="CV48" s="175">
        <f>VLOOKUP(CV30,'2025SR1BX1 5f'!$E:$Q,CV34,1)</f>
        <v>0.40500000000000003</v>
      </c>
      <c r="CW48" s="175">
        <f>VLOOKUP(CW30,'2025SR1BX1 5f'!$E:$Q,CW34,1)</f>
        <v>0.40500000000000003</v>
      </c>
      <c r="CX48" s="175">
        <f>VLOOKUP(CX30,'2025SR1BX1 5f'!$E:$Q,CX34,1)</f>
        <v>0.40500000000000003</v>
      </c>
      <c r="CY48" s="175">
        <f>VLOOKUP(CY30,'2025SR1BX1 5f'!$E:$Q,CY34,1)</f>
        <v>0.40500000000000003</v>
      </c>
      <c r="CZ48" s="175">
        <f>VLOOKUP(CZ30,'2025SR1BX1 5f'!$E:$Q,CZ34,1)</f>
        <v>0.40500000000000003</v>
      </c>
      <c r="DA48" s="175">
        <f>VLOOKUP(DA30,'2025SR1BX1 5f'!$E:$Q,DA34,1)</f>
        <v>0.40500000000000003</v>
      </c>
      <c r="DB48" s="175">
        <f>VLOOKUP(DB30,'2025SR1BX1 5f'!$E:$Q,DB34,1)</f>
        <v>0.40500000000000003</v>
      </c>
      <c r="DC48" s="175">
        <f>VLOOKUP(DC30,'2025SR1BX1 5f'!$E:$Q,DC34,1)</f>
        <v>0.40500000000000003</v>
      </c>
      <c r="DD48" s="175">
        <f>VLOOKUP(DD30,'2025SR1BX1 5f'!$E:$Q,DD34,1)</f>
        <v>0.40500000000000003</v>
      </c>
      <c r="DE48" s="175">
        <f>VLOOKUP(DE30,'2025SR1BX1 5f'!$E:$Q,DE34,1)</f>
        <v>0.40500000000000003</v>
      </c>
      <c r="DF48" s="175">
        <f>VLOOKUP(DF30,'2025SR1BX1 5f'!$E:$Q,DF34,1)</f>
        <v>0.40500000000000003</v>
      </c>
      <c r="DG48" s="175">
        <f>VLOOKUP(DG30,'2025SR1BX1 5f'!$E:$Q,DG34,1)</f>
        <v>0.40500000000000003</v>
      </c>
      <c r="DH48" s="175">
        <f>VLOOKUP(DH30,'2025SR1BX1 5f'!$E:$Q,DH34,1)</f>
        <v>0.40500000000000003</v>
      </c>
      <c r="DI48" s="175">
        <f>VLOOKUP(DI30,'2025SR1BX1 5f'!$E:$Q,DI34,1)</f>
        <v>0.40500000000000003</v>
      </c>
      <c r="DJ48" s="175">
        <f>VLOOKUP(DJ30,'2025SR1BX1 5f'!$E:$Q,DJ34,1)</f>
        <v>0.40500000000000003</v>
      </c>
      <c r="DK48" s="175">
        <f>VLOOKUP(DK30,'2025SR1BX1 5f'!$E:$Q,DK34,1)</f>
        <v>0.40500000000000003</v>
      </c>
      <c r="DL48" s="175">
        <f>VLOOKUP(DL30,'2025SR1BX1 5f'!$E:$Q,DL34,1)</f>
        <v>0.40500000000000003</v>
      </c>
      <c r="DM48" s="175">
        <f>VLOOKUP(DM30,'2025SR1BX1 5f'!$E:$Q,DM34,1)</f>
        <v>0.40500000000000003</v>
      </c>
      <c r="DN48" s="175">
        <f>VLOOKUP(DN30,'2025SR1BX1 5f'!$E:$Q,DN34,1)</f>
        <v>0.40500000000000003</v>
      </c>
      <c r="DO48" s="175">
        <f>VLOOKUP(DO30,'2025SR1BX1 5f'!$E:$Q,DO34,1)</f>
        <v>0.40500000000000003</v>
      </c>
      <c r="DP48" s="175">
        <f>VLOOKUP(DP30,'2025SR1BX1 5f'!$E:$Q,DP34,1)</f>
        <v>0.40500000000000003</v>
      </c>
      <c r="DQ48" s="175">
        <f>VLOOKUP(DQ30,'2025SR1BX1 5f'!$E:$Q,DQ34,1)</f>
        <v>0.40500000000000003</v>
      </c>
      <c r="DR48" s="175">
        <f>VLOOKUP(DR30,'2025SR1BX1 5f'!$E:$Q,DR34,1)</f>
        <v>0.40500000000000003</v>
      </c>
      <c r="DS48" s="175">
        <f>VLOOKUP(DS30,'2025SR1BX1 5f'!$E:$Q,DS34,1)</f>
        <v>0.40500000000000003</v>
      </c>
      <c r="DT48" s="175">
        <f>VLOOKUP(DT30,'2025SR1BX1 5f'!$E:$Q,DT34,1)</f>
        <v>0.40500000000000003</v>
      </c>
      <c r="DU48" s="175">
        <f>VLOOKUP(DU30,'2025SR1BX1 5f'!$E:$Q,DU34,1)</f>
        <v>0.40500000000000003</v>
      </c>
      <c r="DV48" s="175">
        <f>VLOOKUP(DV30,'2025SR1BX1 5f'!$E:$Q,DV34,1)</f>
        <v>0.40500000000000003</v>
      </c>
      <c r="DW48" s="175">
        <f>VLOOKUP(DW30,'2025SR1BX1 5f'!$E:$Q,DW34,1)</f>
        <v>0.40500000000000003</v>
      </c>
      <c r="DX48" s="175">
        <f>VLOOKUP(DX30,'2025SR1BX1 5f'!$E:$Q,DX34,1)</f>
        <v>0.40500000000000003</v>
      </c>
      <c r="DY48" s="175">
        <f>VLOOKUP(DY30,'2025SR1BX1 5f'!$E:$Q,DY34,1)</f>
        <v>0.40500000000000003</v>
      </c>
      <c r="DZ48" s="175">
        <f>VLOOKUP(DZ30,'2025SR1BX1 5f'!$E:$Q,DZ34,1)</f>
        <v>0.40500000000000003</v>
      </c>
      <c r="EA48" s="175">
        <f>VLOOKUP(EA30,'2025SR1BX1 5f'!$E:$Q,EA34,1)</f>
        <v>0.40500000000000003</v>
      </c>
      <c r="EB48" s="175">
        <f>VLOOKUP(EB30,'2025SR1BX1 5f'!$E:$Q,EB34,1)</f>
        <v>0.40500000000000003</v>
      </c>
      <c r="EC48" s="175">
        <f>VLOOKUP(EC30,'2025SR1BX1 5f'!$E:$Q,EC34,1)</f>
        <v>0.40500000000000003</v>
      </c>
      <c r="ED48" s="175">
        <f>VLOOKUP(ED30,'2025SR1BX1 5f'!$E:$Q,ED34,1)</f>
        <v>0.40500000000000003</v>
      </c>
      <c r="EE48" s="175">
        <f>VLOOKUP(EE30,'2025SR1BX1 5f'!$E:$Q,EE34,1)</f>
        <v>0.40500000000000003</v>
      </c>
      <c r="EF48" s="175">
        <f>VLOOKUP(EF30,'2025SR1BX1 5f'!$E:$Q,EF34,1)</f>
        <v>0.40500000000000003</v>
      </c>
      <c r="EG48" s="175">
        <f>VLOOKUP(EG30,'2025SR1BX1 5f'!$E:$Q,EG34,1)</f>
        <v>0.40500000000000003</v>
      </c>
      <c r="EH48" s="175">
        <f>VLOOKUP(EH30,'2025SR1BX1 5f'!$E:$Q,EH34,1)</f>
        <v>0.40500000000000003</v>
      </c>
      <c r="EI48" s="175">
        <f>VLOOKUP(EI30,'2025SR1BX1 5f'!$E:$Q,EI34,1)</f>
        <v>0.40500000000000003</v>
      </c>
      <c r="EJ48" s="175">
        <f>VLOOKUP(EJ30,'2025SR1BX1 5f'!$E:$Q,EJ34,1)</f>
        <v>0.40500000000000003</v>
      </c>
      <c r="EK48" s="175">
        <f>VLOOKUP(EK30,'2025SR1BX1 5f'!$E:$Q,EK34,1)</f>
        <v>0.40500000000000003</v>
      </c>
      <c r="EL48" s="175">
        <f>VLOOKUP(EL30,'2025SR1BX1 5f'!$E:$Q,EL34,1)</f>
        <v>0.40500000000000003</v>
      </c>
      <c r="EM48" s="175">
        <f>VLOOKUP(EM30,'2025SR1BX1 5f'!$E:$Q,EM34,1)</f>
        <v>0.40500000000000003</v>
      </c>
      <c r="EN48" s="175">
        <f>VLOOKUP(EN30,'2025SR1BX1 5f'!$E:$Q,EN34,1)</f>
        <v>0.40500000000000003</v>
      </c>
      <c r="EO48" s="175">
        <f>VLOOKUP(EO30,'2025SR1BX1 5f'!$E:$Q,EO34,1)</f>
        <v>0.40500000000000003</v>
      </c>
      <c r="EP48" s="175">
        <f>VLOOKUP(EP30,'2025SR1BX1 5f'!$E:$Q,EP34,1)</f>
        <v>0.40500000000000003</v>
      </c>
      <c r="EQ48" s="175">
        <f>VLOOKUP(EQ30,'2025SR1BX1 5f'!$E:$Q,EQ34,1)</f>
        <v>0.40500000000000003</v>
      </c>
      <c r="ER48" s="175">
        <f>VLOOKUP(ER30,'2025SR1BX1 5f'!$E:$Q,ER34,1)</f>
        <v>0.40500000000000003</v>
      </c>
      <c r="ES48" s="175">
        <f>VLOOKUP(ES30,'2025SR1BX1 5f'!$E:$Q,ES34,1)</f>
        <v>0.40500000000000003</v>
      </c>
      <c r="ET48" s="175">
        <f>VLOOKUP(ET30,'2025SR1BX1 5f'!$E:$Q,ET34,1)</f>
        <v>0.40500000000000003</v>
      </c>
      <c r="EU48" s="175">
        <f>VLOOKUP(EU30,'2025SR1BX1 5f'!$E:$Q,EU34,1)</f>
        <v>0.40500000000000003</v>
      </c>
      <c r="EV48" s="175">
        <f>VLOOKUP(EV30,'2025SR1BX1 5f'!$E:$Q,EV34,1)</f>
        <v>0.40500000000000003</v>
      </c>
      <c r="EW48" s="175">
        <f>VLOOKUP(EW30,'2025SR1BX1 5f'!$E:$Q,EW34,1)</f>
        <v>0.40500000000000003</v>
      </c>
      <c r="EX48" s="175">
        <f>VLOOKUP(EX30,'2025SR1BX1 5f'!$E:$Q,EX34,1)</f>
        <v>0.40500000000000003</v>
      </c>
      <c r="EY48" s="175">
        <f>VLOOKUP(EY30,'2025SR1BX1 5f'!$E:$Q,EY34,1)</f>
        <v>0.40500000000000003</v>
      </c>
      <c r="EZ48" s="175">
        <f>VLOOKUP(EZ30,'2025SR1BX1 5f'!$E:$Q,EZ34,1)</f>
        <v>0.40500000000000003</v>
      </c>
      <c r="FA48" s="175">
        <f>VLOOKUP(FA30,'2025SR1BX1 5f'!$E:$Q,FA34,1)</f>
        <v>0.40500000000000003</v>
      </c>
      <c r="FB48" s="175">
        <f>VLOOKUP(FB30,'2025SR1BX1 5f'!$E:$Q,FB34,1)</f>
        <v>0.40500000000000003</v>
      </c>
      <c r="FC48" s="175">
        <f>VLOOKUP(FC30,'2025SR1BX1 5f'!$E:$Q,FC34,1)</f>
        <v>0.40500000000000003</v>
      </c>
      <c r="FD48" s="175">
        <f>VLOOKUP(FD30,'2025SR1BX1 5f'!$E:$Q,FD34,1)</f>
        <v>0.40500000000000003</v>
      </c>
      <c r="FE48" s="175">
        <f>VLOOKUP(FE30,'2025SR1BX1 5f'!$E:$Q,FE34,1)</f>
        <v>0.40500000000000003</v>
      </c>
      <c r="FF48" s="175">
        <f>VLOOKUP(FF30,'2025SR1BX1 5f'!$E:$Q,FF34,1)</f>
        <v>0.40500000000000003</v>
      </c>
      <c r="FG48" s="175">
        <f>VLOOKUP(FG30,'2025SR1BX1 5f'!$E:$Q,FG34,1)</f>
        <v>0.40500000000000003</v>
      </c>
      <c r="FH48" s="175">
        <f>VLOOKUP(FH30,'2025SR1BX1 5f'!$E:$Q,FH34,1)</f>
        <v>0.40500000000000003</v>
      </c>
      <c r="FI48" s="175">
        <f>VLOOKUP(FI30,'2025SR1BX1 5f'!$E:$Q,FI34,1)</f>
        <v>0.40500000000000003</v>
      </c>
      <c r="FJ48" s="175">
        <f>VLOOKUP(FJ30,'2025SR1BX1 5f'!$E:$Q,FJ34,1)</f>
        <v>0.40500000000000003</v>
      </c>
      <c r="FK48" s="175">
        <f>VLOOKUP(FK30,'2025SR1BX1 5f'!$E:$Q,FK34,1)</f>
        <v>0.40500000000000003</v>
      </c>
      <c r="FL48" s="175">
        <f>VLOOKUP(FL30,'2025SR1BX1 5f'!$E:$Q,FL34,1)</f>
        <v>0.40500000000000003</v>
      </c>
      <c r="FM48" s="175">
        <f>VLOOKUP(FM30,'2025SR1BX1 5f'!$E:$Q,FM34,1)</f>
        <v>0.40500000000000003</v>
      </c>
      <c r="FN48" s="175">
        <f>VLOOKUP(FN30,'2025SR1BX1 5f'!$E:$Q,FN34,1)</f>
        <v>0.40500000000000003</v>
      </c>
      <c r="FO48" s="175">
        <f>VLOOKUP(FO30,'2025SR1BX1 5f'!$E:$Q,FO34,1)</f>
        <v>0.40500000000000003</v>
      </c>
      <c r="FP48" s="175">
        <f>VLOOKUP(FP30,'2025SR1BX1 5f'!$E:$Q,FP34,1)</f>
        <v>0.40500000000000003</v>
      </c>
      <c r="FQ48" s="175">
        <f>VLOOKUP(FQ30,'2025SR1BX1 5f'!$E:$Q,FQ34,1)</f>
        <v>0.40500000000000003</v>
      </c>
      <c r="FR48" s="175">
        <f>VLOOKUP(FR30,'2025SR1BX1 5f'!$E:$Q,FR34,1)</f>
        <v>0.40500000000000003</v>
      </c>
      <c r="FS48" s="175">
        <f>VLOOKUP(FS30,'2025SR1BX1 5f'!$E:$Q,FS34,1)</f>
        <v>0.40500000000000003</v>
      </c>
      <c r="FT48" s="175">
        <f>VLOOKUP(FT30,'2025SR1BX1 5f'!$E:$Q,FT34,1)</f>
        <v>0.40500000000000003</v>
      </c>
      <c r="FU48" s="175">
        <f>VLOOKUP(FU30,'2025SR1BX1 5f'!$E:$Q,FU34,1)</f>
        <v>0.40500000000000003</v>
      </c>
      <c r="FV48" s="175">
        <f>VLOOKUP(FV30,'2025SR1BX1 5f'!$E:$Q,FV34,1)</f>
        <v>0.40500000000000003</v>
      </c>
      <c r="FW48" s="175">
        <f>VLOOKUP(FW30,'2025SR1BX1 5f'!$E:$Q,FW34,1)</f>
        <v>0.40500000000000003</v>
      </c>
      <c r="FX48" s="175">
        <f>VLOOKUP(FX30,'2025SR1BX1 5f'!$E:$Q,FX34,1)</f>
        <v>0.40500000000000003</v>
      </c>
      <c r="FY48" s="175">
        <f>VLOOKUP(FY30,'2025SR1BX1 5f'!$E:$Q,FY34,1)</f>
        <v>0.40500000000000003</v>
      </c>
      <c r="FZ48" s="175">
        <f>VLOOKUP(FZ30,'2025SR1BX1 5f'!$E:$Q,FZ34,1)</f>
        <v>0.40500000000000003</v>
      </c>
      <c r="GA48" s="175">
        <f>VLOOKUP(GA30,'2025SR1BX1 5f'!$E:$Q,GA34,1)</f>
        <v>0.40500000000000003</v>
      </c>
      <c r="GB48" s="175">
        <f>VLOOKUP(GB30,'2025SR1BX1 5f'!$E:$Q,GB34,1)</f>
        <v>0.40500000000000003</v>
      </c>
      <c r="GC48" s="175">
        <f>VLOOKUP(GC30,'2025SR1BX1 5f'!$E:$Q,GC34,1)</f>
        <v>0.40500000000000003</v>
      </c>
      <c r="GD48" s="175">
        <f>VLOOKUP(GD30,'2025SR1BX1 5f'!$E:$Q,GD34,1)</f>
        <v>0.40500000000000003</v>
      </c>
      <c r="GE48" s="175">
        <f>VLOOKUP(GE30,'2025SR1BX1 5f'!$E:$Q,GE34,1)</f>
        <v>0.40500000000000003</v>
      </c>
      <c r="GF48" s="175">
        <f>VLOOKUP(GF30,'2025SR1BX1 5f'!$E:$Q,GF34,1)</f>
        <v>0.40500000000000003</v>
      </c>
      <c r="GG48" s="175">
        <f>VLOOKUP(GG30,'2025SR1BX1 5f'!$E:$Q,GG34,1)</f>
        <v>0.40500000000000003</v>
      </c>
      <c r="GH48" s="175">
        <f>VLOOKUP(GH30,'2025SR1BX1 5f'!$E:$Q,GH34,1)</f>
        <v>0.40500000000000003</v>
      </c>
      <c r="GI48" s="175">
        <f>VLOOKUP(GI30,'2025SR1BX1 5f'!$E:$Q,GI34,1)</f>
        <v>0.40500000000000003</v>
      </c>
      <c r="GJ48" s="175">
        <f>VLOOKUP(GJ30,'2025SR1BX1 5f'!$E:$Q,GJ34,1)</f>
        <v>0.40500000000000003</v>
      </c>
      <c r="GK48" s="175">
        <f>VLOOKUP(GK30,'2025SR1BX1 5f'!$E:$Q,GK34,1)</f>
        <v>0.40500000000000003</v>
      </c>
      <c r="GL48" s="175">
        <f>VLOOKUP(GL30,'2025SR1BX1 5f'!$E:$Q,GL34,1)</f>
        <v>0.40500000000000003</v>
      </c>
      <c r="GM48" s="175">
        <f>VLOOKUP(GM30,'2025SR1BX1 5f'!$E:$Q,GM34,1)</f>
        <v>0.40500000000000003</v>
      </c>
      <c r="GN48" s="175">
        <f>VLOOKUP(GN30,'2025SR1BX1 5f'!$E:$Q,GN34,1)</f>
        <v>0.40500000000000003</v>
      </c>
      <c r="GO48" s="175">
        <f>VLOOKUP(GO30,'2025SR1BX1 5f'!$E:$Q,GO34,1)</f>
        <v>0.40500000000000003</v>
      </c>
      <c r="GP48" s="175">
        <f>VLOOKUP(GP30,'2025SR1BX1 5f'!$E:$Q,GP34,1)</f>
        <v>0.40500000000000003</v>
      </c>
      <c r="GQ48" s="175">
        <f>VLOOKUP(GQ30,'2025SR1BX1 5f'!$E:$Q,GQ34,1)</f>
        <v>0.40500000000000003</v>
      </c>
      <c r="GR48" s="175">
        <f>VLOOKUP(GR30,'2025SR1BX1 5f'!$E:$Q,GR34,1)</f>
        <v>0.40500000000000003</v>
      </c>
      <c r="GS48" s="175">
        <f>VLOOKUP(GS30,'2025SR1BX1 5f'!$E:$Q,GS34,1)</f>
        <v>0.40500000000000003</v>
      </c>
      <c r="GT48" s="175">
        <f>VLOOKUP(GT30,'2025SR1BX1 5f'!$E:$Q,GT34,1)</f>
        <v>0.40500000000000003</v>
      </c>
      <c r="GU48" s="175">
        <f>VLOOKUP(GU30,'2025SR1BX1 5f'!$E:$Q,GU34,1)</f>
        <v>0.40500000000000003</v>
      </c>
      <c r="GV48" s="175">
        <f>VLOOKUP(GV30,'2025SR1BX1 5f'!$E:$Q,GV34,1)</f>
        <v>0.40500000000000003</v>
      </c>
      <c r="GW48" s="175">
        <f>VLOOKUP(GW30,'2025SR1BX1 5f'!$E:$Q,GW34,1)</f>
        <v>0.40500000000000003</v>
      </c>
      <c r="GX48" s="175">
        <f>VLOOKUP(GX30,'2025SR1BX1 5f'!$E:$Q,GX34,1)</f>
        <v>0.40500000000000003</v>
      </c>
      <c r="GY48" s="175">
        <f>VLOOKUP(GY30,'2025SR1BX1 5f'!$E:$Q,GY34,1)</f>
        <v>0.40500000000000003</v>
      </c>
      <c r="GZ48" s="175">
        <f>VLOOKUP(GZ30,'2025SR1BX1 5f'!$E:$Q,GZ34,1)</f>
        <v>0.40500000000000003</v>
      </c>
      <c r="HA48" s="175">
        <f>VLOOKUP(HA30,'2025SR1BX1 5f'!$E:$Q,HA34,1)</f>
        <v>0.40500000000000003</v>
      </c>
      <c r="HB48" s="175">
        <f>VLOOKUP(HB30,'2025SR1BX1 5f'!$E:$Q,HB34,1)</f>
        <v>0.40500000000000003</v>
      </c>
      <c r="HC48" s="175">
        <f>VLOOKUP(HC30,'2025SR1BX1 5f'!$E:$Q,HC34,1)</f>
        <v>0.40500000000000003</v>
      </c>
      <c r="HD48" s="175">
        <f>VLOOKUP(HD30,'2025SR1BX1 5f'!$E:$Q,HD34,1)</f>
        <v>0.40500000000000003</v>
      </c>
      <c r="HE48" s="175">
        <f>VLOOKUP(HE30,'2025SR1BX1 5f'!$E:$Q,HE34,1)</f>
        <v>0.40500000000000003</v>
      </c>
      <c r="HF48" s="175">
        <f>VLOOKUP(HF30,'2025SR1BX1 5f'!$E:$Q,HF34,1)</f>
        <v>0.40500000000000003</v>
      </c>
      <c r="HG48" s="175">
        <f>VLOOKUP(HG30,'2025SR1BX1 5f'!$E:$Q,HG34,1)</f>
        <v>0.40500000000000003</v>
      </c>
      <c r="HH48" s="175">
        <f>VLOOKUP(HH30,'2025SR1BX1 5f'!$E:$Q,HH34,1)</f>
        <v>0.40500000000000003</v>
      </c>
      <c r="HI48" s="175">
        <f>VLOOKUP(HI30,'2025SR1BX1 5f'!$E:$Q,HI34,1)</f>
        <v>0.40500000000000003</v>
      </c>
      <c r="HJ48" s="175">
        <f>VLOOKUP(HJ30,'2025SR1BX1 5f'!$E:$Q,HJ34,1)</f>
        <v>0.40500000000000003</v>
      </c>
      <c r="HK48" s="175">
        <f>VLOOKUP(HK30,'2025SR1BX1 5f'!$E:$Q,HK34,1)</f>
        <v>0.40500000000000003</v>
      </c>
      <c r="HL48" s="175">
        <f>VLOOKUP(HL30,'2025SR1BX1 5f'!$E:$Q,HL34,1)</f>
        <v>0.40500000000000003</v>
      </c>
      <c r="HM48" s="175">
        <f>VLOOKUP(HM30,'2025SR1BX1 5f'!$E:$Q,HM34,1)</f>
        <v>0.40500000000000003</v>
      </c>
      <c r="HN48" s="175">
        <f>VLOOKUP(HN30,'2025SR1BX1 5f'!$E:$Q,HN34,1)</f>
        <v>0.40500000000000003</v>
      </c>
      <c r="HO48" s="175">
        <f>VLOOKUP(HO30,'2025SR1BX1 5f'!$E:$Q,HO34,1)</f>
        <v>0.40500000000000003</v>
      </c>
      <c r="HP48" s="175">
        <f>VLOOKUP(HP30,'2025SR1BX1 5f'!$E:$Q,HP34,1)</f>
        <v>0.40500000000000003</v>
      </c>
      <c r="HQ48" s="175">
        <f>VLOOKUP(HQ30,'2025SR1BX1 5f'!$E:$Q,HQ34,1)</f>
        <v>0.40500000000000003</v>
      </c>
      <c r="HR48" s="175">
        <f>VLOOKUP(HR30,'2025SR1BX1 5f'!$E:$Q,HR34,1)</f>
        <v>0.40500000000000003</v>
      </c>
      <c r="HS48" s="175">
        <f>VLOOKUP(HS30,'2025SR1BX1 5f'!$E:$Q,HS34,1)</f>
        <v>0.40500000000000003</v>
      </c>
      <c r="HT48" s="175">
        <f>VLOOKUP(HT30,'2025SR1BX1 5f'!$E:$Q,HT34,1)</f>
        <v>0.40500000000000003</v>
      </c>
      <c r="HU48" s="175">
        <f>VLOOKUP(HU30,'2025SR1BX1 5f'!$E:$Q,HU34,1)</f>
        <v>0.40500000000000003</v>
      </c>
      <c r="HV48" s="175">
        <f>VLOOKUP(HV30,'2025SR1BX1 5f'!$E:$Q,HV34,1)</f>
        <v>0.40500000000000003</v>
      </c>
      <c r="HW48" s="175">
        <f>VLOOKUP(HW30,'2025SR1BX1 5f'!$E:$Q,HW34,1)</f>
        <v>0.40500000000000003</v>
      </c>
      <c r="HX48" s="175">
        <f>VLOOKUP(HX30,'2025SR1BX1 5f'!$E:$Q,HX34,1)</f>
        <v>0.40500000000000003</v>
      </c>
      <c r="HY48" s="175">
        <f>VLOOKUP(HY30,'2025SR1BX1 5f'!$E:$Q,HY34,1)</f>
        <v>0.40500000000000003</v>
      </c>
      <c r="HZ48" s="175">
        <f>VLOOKUP(HZ30,'2025SR1BX1 5f'!$E:$Q,HZ34,1)</f>
        <v>0.40500000000000003</v>
      </c>
      <c r="IA48" s="175">
        <f>VLOOKUP(IA30,'2025SR1BX1 5f'!$E:$Q,IA34,1)</f>
        <v>0.40500000000000003</v>
      </c>
      <c r="IB48" s="175">
        <f>VLOOKUP(IB30,'2025SR1BX1 5f'!$E:$Q,IB34,1)</f>
        <v>0.40500000000000003</v>
      </c>
      <c r="IC48" s="175">
        <f>VLOOKUP(IC30,'2025SR1BX1 5f'!$E:$Q,IC34,1)</f>
        <v>0.40500000000000003</v>
      </c>
      <c r="ID48" s="175">
        <f>VLOOKUP(ID30,'2025SR1BX1 5f'!$E:$Q,ID34,1)</f>
        <v>0.40500000000000003</v>
      </c>
      <c r="IE48" s="175">
        <f>VLOOKUP(IE30,'2025SR1BX1 5f'!$E:$Q,IE34,1)</f>
        <v>0.40500000000000003</v>
      </c>
      <c r="IF48" s="175">
        <f>VLOOKUP(IF30,'2025SR1BX1 5f'!$E:$Q,IF34,1)</f>
        <v>0.40500000000000003</v>
      </c>
      <c r="IG48" s="175">
        <f>VLOOKUP(IG30,'2025SR1BX1 5f'!$E:$Q,IG34,1)</f>
        <v>0.40500000000000003</v>
      </c>
      <c r="IH48" s="175">
        <f>VLOOKUP(IH30,'2025SR1BX1 5f'!$E:$Q,IH34,1)</f>
        <v>0.40500000000000003</v>
      </c>
      <c r="II48" s="175">
        <f>VLOOKUP(II30,'2025SR1BX1 5f'!$E:$Q,II34,1)</f>
        <v>0.40500000000000003</v>
      </c>
      <c r="IJ48" s="175">
        <f>VLOOKUP(IJ30,'2025SR1BX1 5f'!$E:$Q,IJ34,1)</f>
        <v>0.40500000000000003</v>
      </c>
      <c r="IK48" s="175">
        <f>VLOOKUP(IK30,'2025SR1BX1 5f'!$E:$Q,IK34,1)</f>
        <v>0.40500000000000003</v>
      </c>
      <c r="IL48" s="175">
        <f>VLOOKUP(IL30,'2025SR1BX1 5f'!$E:$Q,IL34,1)</f>
        <v>0.40500000000000003</v>
      </c>
      <c r="IM48" s="175">
        <f>VLOOKUP(IM30,'2025SR1BX1 5f'!$E:$Q,IM34,1)</f>
        <v>0.40500000000000003</v>
      </c>
      <c r="IN48" s="175">
        <f>VLOOKUP(IN30,'2025SR1BX1 5f'!$E:$Q,IN34,1)</f>
        <v>0.40500000000000003</v>
      </c>
      <c r="IO48" s="175">
        <f>VLOOKUP(IO30,'2025SR1BX1 5f'!$E:$Q,IO34,1)</f>
        <v>0.40500000000000003</v>
      </c>
      <c r="IP48" s="175">
        <f>VLOOKUP(IP30,'2025SR1BX1 5f'!$E:$Q,IP34,1)</f>
        <v>0.40500000000000003</v>
      </c>
      <c r="IQ48" s="175">
        <f>VLOOKUP(IQ30,'2025SR1BX1 5f'!$E:$Q,IQ34,1)</f>
        <v>0.40500000000000003</v>
      </c>
      <c r="IR48" s="175">
        <f>VLOOKUP(IR30,'2025SR1BX1 5f'!$E:$Q,IR34,1)</f>
        <v>0.40500000000000003</v>
      </c>
      <c r="IS48" s="175">
        <f>VLOOKUP(IS30,'2025SR1BX1 5f'!$E:$Q,IS34,1)</f>
        <v>0.40500000000000003</v>
      </c>
      <c r="IT48" s="175">
        <f>VLOOKUP(IT30,'2025SR1BX1 5f'!$E:$Q,IT34,1)</f>
        <v>0.40500000000000003</v>
      </c>
      <c r="IU48" s="175">
        <f>VLOOKUP(IU30,'2025SR1BX1 5f'!$E:$Q,IU34,1)</f>
        <v>0.40500000000000003</v>
      </c>
      <c r="IV48" s="175">
        <f>VLOOKUP(IV30,'2025SR1BX1 5f'!$E:$Q,IV34,1)</f>
        <v>0.40500000000000003</v>
      </c>
      <c r="IW48" s="175">
        <f>VLOOKUP(IW30,'2025SR1BX1 5f'!$E:$Q,IW34,1)</f>
        <v>0.40500000000000003</v>
      </c>
      <c r="IX48" s="175">
        <f>VLOOKUP(IX30,'2025SR1BX1 5f'!$E:$Q,IX34,1)</f>
        <v>0.40500000000000003</v>
      </c>
      <c r="IY48" s="175">
        <f>VLOOKUP(IY30,'2025SR1BX1 5f'!$E:$Q,IY34,1)</f>
        <v>0.40500000000000003</v>
      </c>
      <c r="IZ48" s="175">
        <f>VLOOKUP(IZ30,'2025SR1BX1 5f'!$E:$Q,IZ34,1)</f>
        <v>0.40500000000000003</v>
      </c>
      <c r="JA48" s="175">
        <f>VLOOKUP(JA30,'2025SR1BX1 5f'!$E:$Q,JA34,1)</f>
        <v>0.40500000000000003</v>
      </c>
      <c r="JB48" s="175">
        <f>VLOOKUP(JB30,'2025SR1BX1 5f'!$E:$Q,JB34,1)</f>
        <v>0.40500000000000003</v>
      </c>
      <c r="JC48" s="175">
        <f>VLOOKUP(JC30,'2025SR1BX1 5f'!$E:$Q,JC34,1)</f>
        <v>0.40500000000000003</v>
      </c>
      <c r="JD48" s="175">
        <f>VLOOKUP(JD30,'2025SR1BX1 5f'!$E:$Q,JD34,1)</f>
        <v>0.40500000000000003</v>
      </c>
      <c r="JE48" s="175">
        <f>VLOOKUP(JE30,'2025SR1BX1 5f'!$E:$Q,JE34,1)</f>
        <v>0.40500000000000003</v>
      </c>
      <c r="JF48" s="175">
        <f>VLOOKUP(JF30,'2025SR1BX1 5f'!$E:$Q,JF34,1)</f>
        <v>0.40500000000000003</v>
      </c>
      <c r="JG48" s="175">
        <f>VLOOKUP(JG30,'2025SR1BX1 5f'!$E:$Q,JG34,1)</f>
        <v>0.40500000000000003</v>
      </c>
      <c r="JH48" s="175">
        <f>VLOOKUP(JH30,'2025SR1BX1 5f'!$E:$Q,JH34,1)</f>
        <v>0.40500000000000003</v>
      </c>
      <c r="JI48" s="175">
        <f>VLOOKUP(JI30,'2025SR1BX1 5f'!$E:$Q,JI34,1)</f>
        <v>0.40500000000000003</v>
      </c>
      <c r="JJ48" s="175">
        <f>VLOOKUP(JJ30,'2025SR1BX1 5f'!$E:$Q,JJ34,1)</f>
        <v>0.40500000000000003</v>
      </c>
      <c r="JK48" s="175">
        <f>VLOOKUP(JK30,'2025SR1BX1 5f'!$E:$Q,JK34,1)</f>
        <v>0.40500000000000003</v>
      </c>
      <c r="JL48" s="175">
        <f>VLOOKUP(JL30,'2025SR1BX1 5f'!$E:$Q,JL34,1)</f>
        <v>0.40500000000000003</v>
      </c>
      <c r="JM48" s="175">
        <f>VLOOKUP(JM30,'2025SR1BX1 5f'!$E:$Q,JM34,1)</f>
        <v>0.40500000000000003</v>
      </c>
      <c r="JN48" s="175">
        <f>VLOOKUP(JN30,'2025SR1BX1 5f'!$E:$Q,JN34,1)</f>
        <v>0.40500000000000003</v>
      </c>
      <c r="JO48" s="175">
        <f>VLOOKUP(JO30,'2025SR1BX1 5f'!$E:$Q,JO34,1)</f>
        <v>0.40500000000000003</v>
      </c>
      <c r="JP48" s="175">
        <f>VLOOKUP(JP30,'2025SR1BX1 5f'!$E:$Q,JP34,1)</f>
        <v>0.40500000000000003</v>
      </c>
      <c r="JQ48" s="175">
        <f>VLOOKUP(JQ30,'2025SR1BX1 5f'!$E:$Q,JQ34,1)</f>
        <v>0.40500000000000003</v>
      </c>
      <c r="JR48" s="175">
        <f>VLOOKUP(JR30,'2025SR1BX1 5f'!$E:$Q,JR34,1)</f>
        <v>0.40500000000000003</v>
      </c>
      <c r="JS48" s="175">
        <f>VLOOKUP(JS30,'2025SR1BX1 5f'!$E:$Q,JS34,1)</f>
        <v>0.40500000000000003</v>
      </c>
      <c r="JT48" s="175">
        <f>VLOOKUP(JT30,'2025SR1BX1 5f'!$E:$Q,JT34,1)</f>
        <v>0.40500000000000003</v>
      </c>
      <c r="JU48" s="175">
        <f>VLOOKUP(JU30,'2025SR1BX1 5f'!$E:$Q,JU34,1)</f>
        <v>0.40500000000000003</v>
      </c>
      <c r="JV48" s="175">
        <f>VLOOKUP(JV30,'2025SR1BX1 5f'!$E:$Q,JV34,1)</f>
        <v>0.40500000000000003</v>
      </c>
      <c r="JW48" s="175">
        <f>VLOOKUP(JW30,'2025SR1BX1 5f'!$E:$Q,JW34,1)</f>
        <v>0.40500000000000003</v>
      </c>
      <c r="JX48" s="175">
        <f>VLOOKUP(JX30,'2025SR1BX1 5f'!$E:$Q,JX34,1)</f>
        <v>0.40500000000000003</v>
      </c>
      <c r="JY48" s="175">
        <f>VLOOKUP(JY30,'2025SR1BX1 5f'!$E:$Q,JY34,1)</f>
        <v>0.40500000000000003</v>
      </c>
      <c r="JZ48" s="175">
        <f>VLOOKUP(JZ30,'2025SR1BX1 5f'!$E:$Q,JZ34,1)</f>
        <v>0.40500000000000003</v>
      </c>
      <c r="KA48" s="175">
        <f>VLOOKUP(KA30,'2025SR1BX1 5f'!$E:$Q,KA34,1)</f>
        <v>0.40500000000000003</v>
      </c>
      <c r="KB48" s="175">
        <f>VLOOKUP(KB30,'2025SR1BX1 5f'!$E:$Q,KB34,1)</f>
        <v>0.40500000000000003</v>
      </c>
      <c r="KC48" s="175">
        <f>VLOOKUP(KC30,'2025SR1BX1 5f'!$E:$Q,KC34,1)</f>
        <v>0.40500000000000003</v>
      </c>
      <c r="KD48" s="175">
        <f>VLOOKUP(KD30,'2025SR1BX1 5f'!$E:$Q,KD34,1)</f>
        <v>0.40500000000000003</v>
      </c>
      <c r="KE48" s="175">
        <f>VLOOKUP(KE30,'2025SR1BX1 5f'!$E:$Q,KE34,1)</f>
        <v>0.40500000000000003</v>
      </c>
      <c r="KF48" s="175">
        <f>VLOOKUP(KF30,'2025SR1BX1 5f'!$E:$Q,KF34,1)</f>
        <v>0.40500000000000003</v>
      </c>
      <c r="KG48" s="175">
        <f>VLOOKUP(KG30,'2025SR1BX1 5f'!$E:$Q,KG34,1)</f>
        <v>0.40500000000000003</v>
      </c>
      <c r="KH48" s="175">
        <f>VLOOKUP(KH30,'2025SR1BX1 5f'!$E:$Q,KH34,1)</f>
        <v>0.40500000000000003</v>
      </c>
      <c r="KI48" s="175">
        <f>VLOOKUP(KI30,'2025SR1BX1 5f'!$E:$Q,KI34,1)</f>
        <v>0.40500000000000003</v>
      </c>
      <c r="KJ48" s="175">
        <f>VLOOKUP(KJ30,'2025SR1BX1 5f'!$E:$Q,KJ34,1)</f>
        <v>0.40500000000000003</v>
      </c>
      <c r="KK48" s="175">
        <f>VLOOKUP(KK30,'2025SR1BX1 5f'!$E:$Q,KK34,1)</f>
        <v>0.40500000000000003</v>
      </c>
      <c r="KL48" s="175">
        <f>VLOOKUP(KL30,'2025SR1BX1 5f'!$E:$Q,KL34,1)</f>
        <v>0.40500000000000003</v>
      </c>
      <c r="KM48" s="175">
        <f>VLOOKUP(KM30,'2025SR1BX1 5f'!$E:$Q,KM34,1)</f>
        <v>0.40500000000000003</v>
      </c>
      <c r="KN48" s="175">
        <f>VLOOKUP(KN30,'2025SR1BX1 5f'!$E:$Q,KN34,1)</f>
        <v>0.40500000000000003</v>
      </c>
      <c r="KO48" s="175">
        <f>VLOOKUP(KO30,'2025SR1BX1 5f'!$E:$Q,KO34,1)</f>
        <v>0.40500000000000003</v>
      </c>
      <c r="KP48" s="175">
        <f>VLOOKUP(KP30,'2025SR1BX1 5f'!$E:$Q,KP34,1)</f>
        <v>0.40500000000000003</v>
      </c>
      <c r="KQ48" s="175">
        <f>VLOOKUP(KQ30,'2025SR1BX1 5f'!$E:$Q,KQ34,1)</f>
        <v>0.40500000000000003</v>
      </c>
      <c r="KR48" s="175">
        <f>VLOOKUP(KR30,'2025SR1BX1 5f'!$E:$Q,KR34,1)</f>
        <v>0.40500000000000003</v>
      </c>
      <c r="KS48" s="175">
        <f>VLOOKUP(KS30,'2025SR1BX1 5f'!$E:$Q,KS34,1)</f>
        <v>0.40500000000000003</v>
      </c>
      <c r="KT48" s="175">
        <f>VLOOKUP(KT30,'2025SR1BX1 5f'!$E:$Q,KT34,1)</f>
        <v>0.40500000000000003</v>
      </c>
      <c r="KU48" s="175">
        <f>VLOOKUP(KU30,'2025SR1BX1 5f'!$E:$Q,KU34,1)</f>
        <v>0.40500000000000003</v>
      </c>
      <c r="KV48" s="175">
        <f>VLOOKUP(KV30,'2025SR1BX1 5f'!$E:$Q,KV34,1)</f>
        <v>0.40500000000000003</v>
      </c>
      <c r="KW48" s="175">
        <f>VLOOKUP(KW30,'2025SR1BX1 5f'!$E:$Q,KW34,1)</f>
        <v>0.40500000000000003</v>
      </c>
      <c r="KX48" s="175">
        <f>VLOOKUP(KX30,'2025SR1BX1 5f'!$E:$Q,KX34,1)</f>
        <v>0.40500000000000003</v>
      </c>
      <c r="KY48" s="175">
        <f>VLOOKUP(KY30,'2025SR1BX1 5f'!$E:$Q,KY34,1)</f>
        <v>0.40500000000000003</v>
      </c>
      <c r="KZ48" s="175">
        <f>VLOOKUP(KZ30,'2025SR1BX1 5f'!$E:$Q,KZ34,1)</f>
        <v>0.40500000000000003</v>
      </c>
      <c r="LA48" s="175">
        <f>VLOOKUP(LA30,'2025SR1BX1 5f'!$E:$Q,LA34,1)</f>
        <v>0.40500000000000003</v>
      </c>
      <c r="LB48" s="175">
        <f>VLOOKUP(LB30,'2025SR1BX1 5f'!$E:$Q,LB34,1)</f>
        <v>0.40500000000000003</v>
      </c>
      <c r="LC48" s="175">
        <f>VLOOKUP(LC30,'2025SR1BX1 5f'!$E:$Q,LC34,1)</f>
        <v>0.40500000000000003</v>
      </c>
      <c r="LD48" s="175">
        <f>VLOOKUP(LD30,'2025SR1BX1 5f'!$E:$Q,LD34,1)</f>
        <v>0.40500000000000003</v>
      </c>
      <c r="LE48" s="175">
        <f>VLOOKUP(LE30,'2025SR1BX1 5f'!$E:$Q,LE34,1)</f>
        <v>0.40500000000000003</v>
      </c>
      <c r="LF48" s="175">
        <f>VLOOKUP(LF30,'2025SR1BX1 5f'!$E:$Q,LF34,1)</f>
        <v>0.40500000000000003</v>
      </c>
      <c r="LG48" s="175">
        <f>VLOOKUP(LG30,'2025SR1BX1 5f'!$E:$Q,LG34,1)</f>
        <v>0.40500000000000003</v>
      </c>
      <c r="LH48" s="175">
        <f>VLOOKUP(LH30,'2025SR1BX1 5f'!$E:$Q,LH34,1)</f>
        <v>0.40500000000000003</v>
      </c>
      <c r="LI48" s="175">
        <f>VLOOKUP(LI30,'2025SR1BX1 5f'!$E:$Q,LI34,1)</f>
        <v>0.40500000000000003</v>
      </c>
      <c r="LJ48" s="175">
        <f>VLOOKUP(LJ30,'2025SR1BX1 5f'!$E:$Q,LJ34,1)</f>
        <v>0.40500000000000003</v>
      </c>
      <c r="LK48" s="175">
        <f>VLOOKUP(LK30,'2025SR1BX1 5f'!$E:$Q,LK34,1)</f>
        <v>0.40500000000000003</v>
      </c>
      <c r="LL48" s="175">
        <f>VLOOKUP(LL30,'2025SR1BX1 5f'!$E:$Q,LL34,1)</f>
        <v>0.40500000000000003</v>
      </c>
      <c r="LM48" s="175">
        <f>VLOOKUP(LM30,'2025SR1BX1 5f'!$E:$Q,LM34,1)</f>
        <v>0.40500000000000003</v>
      </c>
      <c r="LN48" s="175">
        <f>VLOOKUP(LN30,'2025SR1BX1 5f'!$E:$Q,LN34,1)</f>
        <v>0.40500000000000003</v>
      </c>
      <c r="LO48" s="175">
        <f>VLOOKUP(LO30,'2025SR1BX1 5f'!$E:$Q,LO34,1)</f>
        <v>0.40500000000000003</v>
      </c>
      <c r="LP48" s="175">
        <f>VLOOKUP(LP30,'2025SR1BX1 5f'!$E:$Q,LP34,1)</f>
        <v>0.40500000000000003</v>
      </c>
      <c r="LQ48" s="175">
        <f>VLOOKUP(LQ30,'2025SR1BX1 5f'!$E:$Q,LQ34,1)</f>
        <v>0.40500000000000003</v>
      </c>
      <c r="LR48" s="175">
        <f>VLOOKUP(LR30,'2025SR1BX1 5f'!$E:$Q,LR34,1)</f>
        <v>0.40500000000000003</v>
      </c>
      <c r="LS48" s="175">
        <f>VLOOKUP(LS30,'2025SR1BX1 5f'!$E:$Q,LS34,1)</f>
        <v>0.40500000000000003</v>
      </c>
      <c r="LT48" s="175">
        <f>VLOOKUP(LT30,'2025SR1BX1 5f'!$E:$Q,LT34,1)</f>
        <v>0.40500000000000003</v>
      </c>
      <c r="LU48" s="175">
        <f>VLOOKUP(LU30,'2025SR1BX1 5f'!$E:$Q,LU34,1)</f>
        <v>0.40500000000000003</v>
      </c>
      <c r="LV48" s="175">
        <f>VLOOKUP(LV30,'2025SR1BX1 5f'!$E:$Q,LV34,1)</f>
        <v>0.40500000000000003</v>
      </c>
      <c r="LW48" s="175">
        <f>VLOOKUP(LW30,'2025SR1BX1 5f'!$E:$Q,LW34,1)</f>
        <v>0.40500000000000003</v>
      </c>
      <c r="LX48" s="175">
        <f>VLOOKUP(LX30,'2025SR1BX1 5f'!$E:$Q,LX34,1)</f>
        <v>0.40500000000000003</v>
      </c>
      <c r="LY48" s="175">
        <f>VLOOKUP(LY30,'2025SR1BX1 5f'!$E:$Q,LY34,1)</f>
        <v>0.40500000000000003</v>
      </c>
      <c r="LZ48" s="175">
        <f>VLOOKUP(LZ30,'2025SR1BX1 5f'!$E:$Q,LZ34,1)</f>
        <v>0.40500000000000003</v>
      </c>
      <c r="MA48" s="175">
        <f>VLOOKUP(MA30,'2025SR1BX1 5f'!$E:$Q,MA34,1)</f>
        <v>0.40500000000000003</v>
      </c>
      <c r="MB48" s="175">
        <f>VLOOKUP(MB30,'2025SR1BX1 5f'!$E:$Q,MB34,1)</f>
        <v>0.40500000000000003</v>
      </c>
      <c r="MC48" s="175">
        <f>VLOOKUP(MC30,'2025SR1BX1 5f'!$E:$Q,MC34,1)</f>
        <v>0.40500000000000003</v>
      </c>
      <c r="MD48" s="175">
        <f>VLOOKUP(MD30,'2025SR1BX1 5f'!$E:$Q,MD34,1)</f>
        <v>0.40500000000000003</v>
      </c>
      <c r="ME48" s="175">
        <f>VLOOKUP(ME30,'2025SR1BX1 5f'!$E:$Q,ME34,1)</f>
        <v>0.40500000000000003</v>
      </c>
      <c r="MF48" s="175">
        <f>VLOOKUP(MF30,'2025SR1BX1 5f'!$E:$Q,MF34,1)</f>
        <v>0.40500000000000003</v>
      </c>
      <c r="MG48" s="175">
        <f>VLOOKUP(MG30,'2025SR1BX1 5f'!$E:$Q,MG34,1)</f>
        <v>0.40500000000000003</v>
      </c>
      <c r="MH48" s="175">
        <f>VLOOKUP(MH30,'2025SR1BX1 5f'!$E:$Q,MH34,1)</f>
        <v>0.40500000000000003</v>
      </c>
      <c r="MI48" s="175">
        <f>VLOOKUP(MI30,'2025SR1BX1 5f'!$E:$Q,MI34,1)</f>
        <v>0.40500000000000003</v>
      </c>
      <c r="MJ48" s="175">
        <f>VLOOKUP(MJ30,'2025SR1BX1 5f'!$E:$Q,MJ34,1)</f>
        <v>0.40500000000000003</v>
      </c>
      <c r="MK48" s="175">
        <f>VLOOKUP(MK30,'2025SR1BX1 5f'!$E:$Q,MK34,1)</f>
        <v>0.40500000000000003</v>
      </c>
      <c r="ML48" s="175">
        <f>VLOOKUP(ML30,'2025SR1BX1 5f'!$E:$Q,ML34,1)</f>
        <v>0.40500000000000003</v>
      </c>
      <c r="MM48" s="175">
        <f>VLOOKUP(MM30,'2025SR1BX1 5f'!$E:$Q,MM34,1)</f>
        <v>0.40500000000000003</v>
      </c>
      <c r="MN48" s="175">
        <f>VLOOKUP(MN30,'2025SR1BX1 5f'!$E:$Q,MN34,1)</f>
        <v>0.40500000000000003</v>
      </c>
      <c r="MO48" s="175">
        <f>VLOOKUP(MO30,'2025SR1BX1 5f'!$E:$Q,MO34,1)</f>
        <v>0.40500000000000003</v>
      </c>
      <c r="MP48" s="175">
        <f>VLOOKUP(MP30,'2025SR1BX1 5f'!$E:$Q,MP34,1)</f>
        <v>0.40500000000000003</v>
      </c>
      <c r="MQ48" s="175">
        <f>VLOOKUP(MQ30,'2025SR1BX1 5f'!$E:$Q,MQ34,1)</f>
        <v>0.40500000000000003</v>
      </c>
      <c r="MR48" s="175">
        <f>VLOOKUP(MR30,'2025SR1BX1 5f'!$E:$Q,MR34,1)</f>
        <v>0.40500000000000003</v>
      </c>
      <c r="MS48" s="175">
        <f>VLOOKUP(MS30,'2025SR1BX1 5f'!$E:$Q,MS34,1)</f>
        <v>0.40500000000000003</v>
      </c>
      <c r="MT48" s="175">
        <f>VLOOKUP(MT30,'2025SR1BX1 5f'!$E:$Q,MT34,1)</f>
        <v>0.40500000000000003</v>
      </c>
      <c r="MU48" s="175">
        <f>VLOOKUP(MU30,'2025SR1BX1 5f'!$E:$Q,MU34,1)</f>
        <v>0.40500000000000003</v>
      </c>
      <c r="MV48" s="175">
        <f>VLOOKUP(MV30,'2025SR1BX1 5f'!$E:$Q,MV34,1)</f>
        <v>0.40500000000000003</v>
      </c>
      <c r="MW48" s="175">
        <f>VLOOKUP(MW30,'2025SR1BX1 5f'!$E:$Q,MW34,1)</f>
        <v>0.40500000000000003</v>
      </c>
      <c r="MX48" s="175">
        <f>VLOOKUP(MX30,'2025SR1BX1 5f'!$E:$Q,MX34,1)</f>
        <v>0.40500000000000003</v>
      </c>
      <c r="MY48" s="175">
        <f>VLOOKUP(MY30,'2025SR1BX1 5f'!$E:$Q,MY34,1)</f>
        <v>0.40500000000000003</v>
      </c>
      <c r="MZ48" s="175">
        <f>VLOOKUP(MZ30,'2025SR1BX1 5f'!$E:$Q,MZ34,1)</f>
        <v>0.40500000000000003</v>
      </c>
    </row>
    <row r="49" spans="1:364" s="173" customFormat="1" hidden="1" outlineLevel="1" x14ac:dyDescent="0.2">
      <c r="A49" s="172" t="s">
        <v>719</v>
      </c>
      <c r="B49" s="173" t="s">
        <v>705</v>
      </c>
      <c r="C49" s="174"/>
      <c r="D49" s="174"/>
      <c r="E49" s="175">
        <f>VLOOKUP(E30,'2025JR2MWBX3 5g'!$E:$Q,E34,1)</f>
        <v>0.17500000000000002</v>
      </c>
      <c r="F49" s="175">
        <f>VLOOKUP(F30,'2025JR2MWBX3 5g'!$E:$Q,F34,1)</f>
        <v>0.17500000000000002</v>
      </c>
      <c r="G49" s="175">
        <f>VLOOKUP(G30,'2025JR2MWBX3 5g'!$E:$Q,G34,1)</f>
        <v>0.17500000000000002</v>
      </c>
      <c r="H49" s="175">
        <f>VLOOKUP(H30,'2025JR2MWBX3 5g'!$E:$Q,H34,1)</f>
        <v>0.17500000000000002</v>
      </c>
      <c r="I49" s="175">
        <f>VLOOKUP(I30,'2025JR2MWBX3 5g'!$E:$Q,I34,1)</f>
        <v>0.17500000000000002</v>
      </c>
      <c r="J49" s="175">
        <f>VLOOKUP(J30,'2025JR2MWBX3 5g'!$E:$Q,J34,1)</f>
        <v>0.17500000000000002</v>
      </c>
      <c r="K49" s="175">
        <f>VLOOKUP(K30,'2025JR2MWBX3 5g'!$E:$Q,K34,1)</f>
        <v>0.17500000000000002</v>
      </c>
      <c r="L49" s="175">
        <f>VLOOKUP(L30,'2025JR2MWBX3 5g'!$E:$Q,L34,1)</f>
        <v>0.17500000000000002</v>
      </c>
      <c r="M49" s="175">
        <f>VLOOKUP(M30,'2025JR2MWBX3 5g'!$E:$Q,M34,1)</f>
        <v>0.17500000000000002</v>
      </c>
      <c r="N49" s="175">
        <f>VLOOKUP(N30,'2025JR2MWBX3 5g'!$E:$Q,N34,1)</f>
        <v>0.17500000000000002</v>
      </c>
      <c r="O49" s="175">
        <f>VLOOKUP(O30,'2025JR2MWBX3 5g'!$E:$Q,O34,1)</f>
        <v>0.17500000000000002</v>
      </c>
      <c r="P49" s="175">
        <f>VLOOKUP(P30,'2025JR2MWBX3 5g'!$E:$Q,P34,1)</f>
        <v>0.17500000000000002</v>
      </c>
      <c r="Q49" s="175">
        <f>VLOOKUP(Q30,'2025JR2MWBX3 5g'!$E:$Q,Q34,1)</f>
        <v>0.17500000000000002</v>
      </c>
      <c r="R49" s="175">
        <f>VLOOKUP(R30,'2025JR2MWBX3 5g'!$E:$Q,R34,1)</f>
        <v>0.17500000000000002</v>
      </c>
      <c r="S49" s="175">
        <f>VLOOKUP(S30,'2025JR2MWBX3 5g'!$E:$Q,S34,1)</f>
        <v>0.17500000000000002</v>
      </c>
      <c r="T49" s="175">
        <f>VLOOKUP(T30,'2025JR2MWBX3 5g'!$E:$Q,T34,1)</f>
        <v>0.17500000000000002</v>
      </c>
      <c r="U49" s="175">
        <f>VLOOKUP(U30,'2025JR2MWBX3 5g'!$E:$Q,U34,1)</f>
        <v>0.17500000000000002</v>
      </c>
      <c r="V49" s="175">
        <f>VLOOKUP(V30,'2025JR2MWBX3 5g'!$E:$Q,V34,1)</f>
        <v>0.17500000000000002</v>
      </c>
      <c r="W49" s="175">
        <f>VLOOKUP(W30,'2025JR2MWBX3 5g'!$E:$Q,W34,1)</f>
        <v>0.17500000000000002</v>
      </c>
      <c r="X49" s="175">
        <f>VLOOKUP(X30,'2025JR2MWBX3 5g'!$E:$Q,X34,1)</f>
        <v>0.17500000000000002</v>
      </c>
      <c r="Y49" s="175">
        <f>VLOOKUP(Y30,'2025JR2MWBX3 5g'!$E:$Q,Y34,1)</f>
        <v>0.17500000000000002</v>
      </c>
      <c r="Z49" s="175">
        <f>VLOOKUP(Z30,'2025JR2MWBX3 5g'!$E:$Q,Z34,1)</f>
        <v>0.17500000000000002</v>
      </c>
      <c r="AA49" s="175">
        <f>VLOOKUP(AA30,'2025JR2MWBX3 5g'!$E:$Q,AA34,1)</f>
        <v>0.17500000000000002</v>
      </c>
      <c r="AB49" s="175">
        <f>VLOOKUP(AB30,'2025JR2MWBX3 5g'!$E:$Q,AB34,1)</f>
        <v>0.17500000000000002</v>
      </c>
      <c r="AC49" s="175">
        <f>VLOOKUP(AC30,'2025JR2MWBX3 5g'!$E:$Q,AC34,1)</f>
        <v>0.17500000000000002</v>
      </c>
      <c r="AD49" s="175">
        <f>VLOOKUP(AD30,'2025JR2MWBX3 5g'!$E:$Q,AD34,1)</f>
        <v>0.17500000000000002</v>
      </c>
      <c r="AE49" s="175">
        <f>VLOOKUP(AE30,'2025JR2MWBX3 5g'!$E:$Q,AE34,1)</f>
        <v>0.17500000000000002</v>
      </c>
      <c r="AF49" s="175">
        <f>VLOOKUP(AF30,'2025JR2MWBX3 5g'!$E:$Q,AF34,1)</f>
        <v>0.17500000000000002</v>
      </c>
      <c r="AG49" s="175">
        <f>VLOOKUP(AG30,'2025JR2MWBX3 5g'!$E:$Q,AG34,1)</f>
        <v>0.17500000000000002</v>
      </c>
      <c r="AH49" s="175">
        <f>VLOOKUP(AH30,'2025JR2MWBX3 5g'!$E:$Q,AH34,1)</f>
        <v>0.17500000000000002</v>
      </c>
      <c r="AI49" s="175">
        <f>VLOOKUP(AI30,'2025JR2MWBX3 5g'!$E:$Q,AI34,1)</f>
        <v>0.17500000000000002</v>
      </c>
      <c r="AJ49" s="175">
        <f>VLOOKUP(AJ30,'2025JR2MWBX3 5g'!$E:$Q,AJ34,1)</f>
        <v>0.17500000000000002</v>
      </c>
      <c r="AK49" s="175">
        <f>VLOOKUP(AK30,'2025JR2MWBX3 5g'!$E:$Q,AK34,1)</f>
        <v>0.17500000000000002</v>
      </c>
      <c r="AL49" s="175">
        <f>VLOOKUP(AL30,'2025JR2MWBX3 5g'!$E:$Q,AL34,1)</f>
        <v>0.17500000000000002</v>
      </c>
      <c r="AM49" s="175">
        <f>VLOOKUP(AM30,'2025JR2MWBX3 5g'!$E:$Q,AM34,1)</f>
        <v>0.17500000000000002</v>
      </c>
      <c r="AN49" s="175">
        <f>VLOOKUP(AN30,'2025JR2MWBX3 5g'!$E:$Q,AN34,1)</f>
        <v>0.17500000000000002</v>
      </c>
      <c r="AO49" s="175">
        <f>VLOOKUP(AO30,'2025JR2MWBX3 5g'!$E:$Q,AO34,1)</f>
        <v>0.17500000000000002</v>
      </c>
      <c r="AP49" s="175">
        <f>VLOOKUP(AP30,'2025JR2MWBX3 5g'!$E:$Q,AP34,1)</f>
        <v>0.17500000000000002</v>
      </c>
      <c r="AQ49" s="175">
        <f>VLOOKUP(AQ30,'2025JR2MWBX3 5g'!$E:$Q,AQ34,1)</f>
        <v>0.17500000000000002</v>
      </c>
      <c r="AR49" s="175">
        <f>VLOOKUP(AR30,'2025JR2MWBX3 5g'!$E:$Q,AR34,1)</f>
        <v>0.17500000000000002</v>
      </c>
      <c r="AS49" s="175">
        <f>VLOOKUP(AS30,'2025JR2MWBX3 5g'!$E:$Q,AS34,1)</f>
        <v>0.17500000000000002</v>
      </c>
      <c r="AT49" s="175">
        <f>VLOOKUP(AT30,'2025JR2MWBX3 5g'!$E:$Q,AT34,1)</f>
        <v>0.17500000000000002</v>
      </c>
      <c r="AU49" s="175">
        <f>VLOOKUP(AU30,'2025JR2MWBX3 5g'!$E:$Q,AU34,1)</f>
        <v>0.17500000000000002</v>
      </c>
      <c r="AV49" s="175">
        <f>VLOOKUP(AV30,'2025JR2MWBX3 5g'!$E:$Q,AV34,1)</f>
        <v>0.17500000000000002</v>
      </c>
      <c r="AW49" s="175">
        <f>VLOOKUP(AW30,'2025JR2MWBX3 5g'!$E:$Q,AW34,1)</f>
        <v>0.17500000000000002</v>
      </c>
      <c r="AX49" s="175">
        <f>VLOOKUP(AX30,'2025JR2MWBX3 5g'!$E:$Q,AX34,1)</f>
        <v>0.17500000000000002</v>
      </c>
      <c r="AY49" s="175">
        <f>VLOOKUP(AY30,'2025JR2MWBX3 5g'!$E:$Q,AY34,1)</f>
        <v>0.17500000000000002</v>
      </c>
      <c r="AZ49" s="175">
        <f>VLOOKUP(AZ30,'2025JR2MWBX3 5g'!$E:$Q,AZ34,1)</f>
        <v>0.17500000000000002</v>
      </c>
      <c r="BA49" s="175">
        <f>VLOOKUP(BA30,'2025JR2MWBX3 5g'!$E:$Q,BA34,1)</f>
        <v>0.17500000000000002</v>
      </c>
      <c r="BB49" s="175">
        <f>VLOOKUP(BB30,'2025JR2MWBX3 5g'!$E:$Q,BB34,1)</f>
        <v>0.17500000000000002</v>
      </c>
      <c r="BC49" s="175">
        <f>VLOOKUP(BC30,'2025JR2MWBX3 5g'!$E:$Q,BC34,1)</f>
        <v>0.17500000000000002</v>
      </c>
      <c r="BD49" s="175">
        <f>VLOOKUP(BD30,'2025JR2MWBX3 5g'!$E:$Q,BD34,1)</f>
        <v>0.17500000000000002</v>
      </c>
      <c r="BE49" s="175">
        <f>VLOOKUP(BE30,'2025JR2MWBX3 5g'!$E:$Q,BE34,1)</f>
        <v>0.17500000000000002</v>
      </c>
      <c r="BF49" s="175">
        <f>VLOOKUP(BF30,'2025JR2MWBX3 5g'!$E:$Q,BF34,1)</f>
        <v>0.17500000000000002</v>
      </c>
      <c r="BG49" s="175">
        <f>VLOOKUP(BG30,'2025JR2MWBX3 5g'!$E:$Q,BG34,1)</f>
        <v>0.17500000000000002</v>
      </c>
      <c r="BH49" s="175">
        <f>VLOOKUP(BH30,'2025JR2MWBX3 5g'!$E:$Q,BH34,1)</f>
        <v>0.17500000000000002</v>
      </c>
      <c r="BI49" s="175">
        <f>VLOOKUP(BI30,'2025JR2MWBX3 5g'!$E:$Q,BI34,1)</f>
        <v>0.17500000000000002</v>
      </c>
      <c r="BJ49" s="175">
        <f>VLOOKUP(BJ30,'2025JR2MWBX3 5g'!$E:$Q,BJ34,1)</f>
        <v>0.17500000000000002</v>
      </c>
      <c r="BK49" s="175">
        <f>VLOOKUP(BK30,'2025JR2MWBX3 5g'!$E:$Q,BK34,1)</f>
        <v>0.17500000000000002</v>
      </c>
      <c r="BL49" s="175">
        <f>VLOOKUP(BL30,'2025JR2MWBX3 5g'!$E:$Q,BL34,1)</f>
        <v>0.17500000000000002</v>
      </c>
      <c r="BM49" s="175">
        <f>VLOOKUP(BM30,'2025JR2MWBX3 5g'!$E:$Q,BM34,1)</f>
        <v>0.17500000000000002</v>
      </c>
      <c r="BN49" s="175">
        <f>VLOOKUP(BN30,'2025JR2MWBX3 5g'!$E:$Q,BN34,1)</f>
        <v>0.17500000000000002</v>
      </c>
      <c r="BO49" s="175">
        <f>VLOOKUP(BO30,'2025JR2MWBX3 5g'!$E:$Q,BO34,1)</f>
        <v>0.17500000000000002</v>
      </c>
      <c r="BP49" s="175">
        <f>VLOOKUP(BP30,'2025JR2MWBX3 5g'!$E:$Q,BP34,1)</f>
        <v>0.17500000000000002</v>
      </c>
      <c r="BQ49" s="175">
        <f>VLOOKUP(BQ30,'2025JR2MWBX3 5g'!$E:$Q,BQ34,1)</f>
        <v>0.17500000000000002</v>
      </c>
      <c r="BR49" s="175">
        <f>VLOOKUP(BR30,'2025JR2MWBX3 5g'!$E:$Q,BR34,1)</f>
        <v>0.17500000000000002</v>
      </c>
      <c r="BS49" s="175">
        <f>VLOOKUP(BS30,'2025JR2MWBX3 5g'!$E:$Q,BS34,1)</f>
        <v>0.17500000000000002</v>
      </c>
      <c r="BT49" s="175">
        <f>VLOOKUP(BT30,'2025JR2MWBX3 5g'!$E:$Q,BT34,1)</f>
        <v>0.17500000000000002</v>
      </c>
      <c r="BU49" s="175">
        <f>VLOOKUP(BU30,'2025JR2MWBX3 5g'!$E:$Q,BU34,1)</f>
        <v>0.17500000000000002</v>
      </c>
      <c r="BV49" s="175">
        <f>VLOOKUP(BV30,'2025JR2MWBX3 5g'!$E:$Q,BV34,1)</f>
        <v>0.17500000000000002</v>
      </c>
      <c r="BW49" s="175">
        <f>VLOOKUP(BW30,'2025JR2MWBX3 5g'!$E:$Q,BW34,1)</f>
        <v>0.17500000000000002</v>
      </c>
      <c r="BX49" s="175">
        <f>VLOOKUP(BX30,'2025JR2MWBX3 5g'!$E:$Q,BX34,1)</f>
        <v>0.17500000000000002</v>
      </c>
      <c r="BY49" s="175">
        <f>VLOOKUP(BY30,'2025JR2MWBX3 5g'!$E:$Q,BY34,1)</f>
        <v>0.17500000000000002</v>
      </c>
      <c r="BZ49" s="175">
        <f>VLOOKUP(BZ30,'2025JR2MWBX3 5g'!$E:$Q,BZ34,1)</f>
        <v>0.17500000000000002</v>
      </c>
      <c r="CA49" s="175">
        <f>VLOOKUP(CA30,'2025JR2MWBX3 5g'!$E:$Q,CA34,1)</f>
        <v>0.17500000000000002</v>
      </c>
      <c r="CB49" s="175">
        <f>VLOOKUP(CB30,'2025JR2MWBX3 5g'!$E:$Q,CB34,1)</f>
        <v>0.17500000000000002</v>
      </c>
      <c r="CC49" s="175">
        <f>VLOOKUP(CC30,'2025JR2MWBX3 5g'!$E:$Q,CC34,1)</f>
        <v>0.17500000000000002</v>
      </c>
      <c r="CD49" s="175">
        <f>VLOOKUP(CD30,'2025JR2MWBX3 5g'!$E:$Q,CD34,1)</f>
        <v>0.17500000000000002</v>
      </c>
      <c r="CE49" s="175">
        <f>VLOOKUP(CE30,'2025JR2MWBX3 5g'!$E:$Q,CE34,1)</f>
        <v>0.17500000000000002</v>
      </c>
      <c r="CF49" s="175">
        <f>VLOOKUP(CF30,'2025JR2MWBX3 5g'!$E:$Q,CF34,1)</f>
        <v>0.17500000000000002</v>
      </c>
      <c r="CG49" s="175">
        <f>VLOOKUP(CG30,'2025JR2MWBX3 5g'!$E:$Q,CG34,1)</f>
        <v>0.17500000000000002</v>
      </c>
      <c r="CH49" s="175">
        <f>VLOOKUP(CH30,'2025JR2MWBX3 5g'!$E:$Q,CH34,1)</f>
        <v>0.17500000000000002</v>
      </c>
      <c r="CI49" s="175">
        <f>VLOOKUP(CI30,'2025JR2MWBX3 5g'!$E:$Q,CI34,1)</f>
        <v>0.17500000000000002</v>
      </c>
      <c r="CJ49" s="175">
        <f>VLOOKUP(CJ30,'2025JR2MWBX3 5g'!$E:$Q,CJ34,1)</f>
        <v>0.17500000000000002</v>
      </c>
      <c r="CK49" s="175">
        <f>VLOOKUP(CK30,'2025JR2MWBX3 5g'!$E:$Q,CK34,1)</f>
        <v>0.17500000000000002</v>
      </c>
      <c r="CL49" s="175">
        <f>VLOOKUP(CL30,'2025JR2MWBX3 5g'!$E:$Q,CL34,1)</f>
        <v>0.17500000000000002</v>
      </c>
      <c r="CM49" s="175">
        <f>VLOOKUP(CM30,'2025JR2MWBX3 5g'!$E:$Q,CM34,1)</f>
        <v>0.17500000000000002</v>
      </c>
      <c r="CN49" s="175">
        <f>VLOOKUP(CN30,'2025JR2MWBX3 5g'!$E:$Q,CN34,1)</f>
        <v>0.17500000000000002</v>
      </c>
      <c r="CO49" s="175">
        <f>VLOOKUP(CO30,'2025JR2MWBX3 5g'!$E:$Q,CO34,1)</f>
        <v>0.17500000000000002</v>
      </c>
      <c r="CP49" s="175">
        <f>VLOOKUP(CP30,'2025JR2MWBX3 5g'!$E:$Q,CP34,1)</f>
        <v>0.17500000000000002</v>
      </c>
      <c r="CQ49" s="175">
        <f>VLOOKUP(CQ30,'2025JR2MWBX3 5g'!$E:$Q,CQ34,1)</f>
        <v>0.17500000000000002</v>
      </c>
      <c r="CR49" s="175">
        <f>VLOOKUP(CR30,'2025JR2MWBX3 5g'!$E:$Q,CR34,1)</f>
        <v>0.17500000000000002</v>
      </c>
      <c r="CS49" s="175">
        <f>VLOOKUP(CS30,'2025JR2MWBX3 5g'!$E:$Q,CS34,1)</f>
        <v>0.17500000000000002</v>
      </c>
      <c r="CT49" s="175">
        <f>VLOOKUP(CT30,'2025JR2MWBX3 5g'!$E:$Q,CT34,1)</f>
        <v>0.17500000000000002</v>
      </c>
      <c r="CU49" s="175">
        <f>VLOOKUP(CU30,'2025JR2MWBX3 5g'!$E:$Q,CU34,1)</f>
        <v>0.17500000000000002</v>
      </c>
      <c r="CV49" s="175">
        <f>VLOOKUP(CV30,'2025JR2MWBX3 5g'!$E:$Q,CV34,1)</f>
        <v>0.17500000000000002</v>
      </c>
      <c r="CW49" s="175">
        <f>VLOOKUP(CW30,'2025JR2MWBX3 5g'!$E:$Q,CW34,1)</f>
        <v>0.17500000000000002</v>
      </c>
      <c r="CX49" s="175">
        <f>VLOOKUP(CX30,'2025JR2MWBX3 5g'!$E:$Q,CX34,1)</f>
        <v>0.17500000000000002</v>
      </c>
      <c r="CY49" s="175">
        <f>VLOOKUP(CY30,'2025JR2MWBX3 5g'!$E:$Q,CY34,1)</f>
        <v>0.17500000000000002</v>
      </c>
      <c r="CZ49" s="175">
        <f>VLOOKUP(CZ30,'2025JR2MWBX3 5g'!$E:$Q,CZ34,1)</f>
        <v>0.17500000000000002</v>
      </c>
      <c r="DA49" s="175">
        <f>VLOOKUP(DA30,'2025JR2MWBX3 5g'!$E:$Q,DA34,1)</f>
        <v>0.17500000000000002</v>
      </c>
      <c r="DB49" s="175">
        <f>VLOOKUP(DB30,'2025JR2MWBX3 5g'!$E:$Q,DB34,1)</f>
        <v>0.17500000000000002</v>
      </c>
      <c r="DC49" s="175">
        <f>VLOOKUP(DC30,'2025JR2MWBX3 5g'!$E:$Q,DC34,1)</f>
        <v>0.17500000000000002</v>
      </c>
      <c r="DD49" s="175">
        <f>VLOOKUP(DD30,'2025JR2MWBX3 5g'!$E:$Q,DD34,1)</f>
        <v>0.17500000000000002</v>
      </c>
      <c r="DE49" s="175">
        <f>VLOOKUP(DE30,'2025JR2MWBX3 5g'!$E:$Q,DE34,1)</f>
        <v>0.17500000000000002</v>
      </c>
      <c r="DF49" s="175">
        <f>VLOOKUP(DF30,'2025JR2MWBX3 5g'!$E:$Q,DF34,1)</f>
        <v>0.17500000000000002</v>
      </c>
      <c r="DG49" s="175">
        <f>VLOOKUP(DG30,'2025JR2MWBX3 5g'!$E:$Q,DG34,1)</f>
        <v>0.17500000000000002</v>
      </c>
      <c r="DH49" s="175">
        <f>VLOOKUP(DH30,'2025JR2MWBX3 5g'!$E:$Q,DH34,1)</f>
        <v>0.17500000000000002</v>
      </c>
      <c r="DI49" s="175">
        <f>VLOOKUP(DI30,'2025JR2MWBX3 5g'!$E:$Q,DI34,1)</f>
        <v>0.17500000000000002</v>
      </c>
      <c r="DJ49" s="175">
        <f>VLOOKUP(DJ30,'2025JR2MWBX3 5g'!$E:$Q,DJ34,1)</f>
        <v>0.17500000000000002</v>
      </c>
      <c r="DK49" s="175">
        <f>VLOOKUP(DK30,'2025JR2MWBX3 5g'!$E:$Q,DK34,1)</f>
        <v>0.17500000000000002</v>
      </c>
      <c r="DL49" s="175">
        <f>VLOOKUP(DL30,'2025JR2MWBX3 5g'!$E:$Q,DL34,1)</f>
        <v>0.17500000000000002</v>
      </c>
      <c r="DM49" s="175">
        <f>VLOOKUP(DM30,'2025JR2MWBX3 5g'!$E:$Q,DM34,1)</f>
        <v>0.17500000000000002</v>
      </c>
      <c r="DN49" s="175">
        <f>VLOOKUP(DN30,'2025JR2MWBX3 5g'!$E:$Q,DN34,1)</f>
        <v>0.17500000000000002</v>
      </c>
      <c r="DO49" s="175">
        <f>VLOOKUP(DO30,'2025JR2MWBX3 5g'!$E:$Q,DO34,1)</f>
        <v>0.17500000000000002</v>
      </c>
      <c r="DP49" s="175">
        <f>VLOOKUP(DP30,'2025JR2MWBX3 5g'!$E:$Q,DP34,1)</f>
        <v>0.17500000000000002</v>
      </c>
      <c r="DQ49" s="175">
        <f>VLOOKUP(DQ30,'2025JR2MWBX3 5g'!$E:$Q,DQ34,1)</f>
        <v>0.17500000000000002</v>
      </c>
      <c r="DR49" s="175">
        <f>VLOOKUP(DR30,'2025JR2MWBX3 5g'!$E:$Q,DR34,1)</f>
        <v>0.17500000000000002</v>
      </c>
      <c r="DS49" s="175">
        <f>VLOOKUP(DS30,'2025JR2MWBX3 5g'!$E:$Q,DS34,1)</f>
        <v>0.17500000000000002</v>
      </c>
      <c r="DT49" s="175">
        <f>VLOOKUP(DT30,'2025JR2MWBX3 5g'!$E:$Q,DT34,1)</f>
        <v>0.17500000000000002</v>
      </c>
      <c r="DU49" s="175">
        <f>VLOOKUP(DU30,'2025JR2MWBX3 5g'!$E:$Q,DU34,1)</f>
        <v>0.17500000000000002</v>
      </c>
      <c r="DV49" s="175">
        <f>VLOOKUP(DV30,'2025JR2MWBX3 5g'!$E:$Q,DV34,1)</f>
        <v>0.17500000000000002</v>
      </c>
      <c r="DW49" s="175">
        <f>VLOOKUP(DW30,'2025JR2MWBX3 5g'!$E:$Q,DW34,1)</f>
        <v>0.17500000000000002</v>
      </c>
      <c r="DX49" s="175">
        <f>VLOOKUP(DX30,'2025JR2MWBX3 5g'!$E:$Q,DX34,1)</f>
        <v>0.17500000000000002</v>
      </c>
      <c r="DY49" s="175">
        <f>VLOOKUP(DY30,'2025JR2MWBX3 5g'!$E:$Q,DY34,1)</f>
        <v>0.17500000000000002</v>
      </c>
      <c r="DZ49" s="175">
        <f>VLOOKUP(DZ30,'2025JR2MWBX3 5g'!$E:$Q,DZ34,1)</f>
        <v>0.17500000000000002</v>
      </c>
      <c r="EA49" s="175">
        <f>VLOOKUP(EA30,'2025JR2MWBX3 5g'!$E:$Q,EA34,1)</f>
        <v>0.17500000000000002</v>
      </c>
      <c r="EB49" s="175">
        <f>VLOOKUP(EB30,'2025JR2MWBX3 5g'!$E:$Q,EB34,1)</f>
        <v>0.17500000000000002</v>
      </c>
      <c r="EC49" s="175">
        <f>VLOOKUP(EC30,'2025JR2MWBX3 5g'!$E:$Q,EC34,1)</f>
        <v>0.17500000000000002</v>
      </c>
      <c r="ED49" s="175">
        <f>VLOOKUP(ED30,'2025JR2MWBX3 5g'!$E:$Q,ED34,1)</f>
        <v>0.17500000000000002</v>
      </c>
      <c r="EE49" s="175">
        <f>VLOOKUP(EE30,'2025JR2MWBX3 5g'!$E:$Q,EE34,1)</f>
        <v>0.17500000000000002</v>
      </c>
      <c r="EF49" s="175">
        <f>VLOOKUP(EF30,'2025JR2MWBX3 5g'!$E:$Q,EF34,1)</f>
        <v>0.17500000000000002</v>
      </c>
      <c r="EG49" s="175">
        <f>VLOOKUP(EG30,'2025JR2MWBX3 5g'!$E:$Q,EG34,1)</f>
        <v>0.17500000000000002</v>
      </c>
      <c r="EH49" s="175">
        <f>VLOOKUP(EH30,'2025JR2MWBX3 5g'!$E:$Q,EH34,1)</f>
        <v>0.17500000000000002</v>
      </c>
      <c r="EI49" s="175">
        <f>VLOOKUP(EI30,'2025JR2MWBX3 5g'!$E:$Q,EI34,1)</f>
        <v>0.17500000000000002</v>
      </c>
      <c r="EJ49" s="175">
        <f>VLOOKUP(EJ30,'2025JR2MWBX3 5g'!$E:$Q,EJ34,1)</f>
        <v>0.17500000000000002</v>
      </c>
      <c r="EK49" s="175">
        <f>VLOOKUP(EK30,'2025JR2MWBX3 5g'!$E:$Q,EK34,1)</f>
        <v>0.17500000000000002</v>
      </c>
      <c r="EL49" s="175">
        <f>VLOOKUP(EL30,'2025JR2MWBX3 5g'!$E:$Q,EL34,1)</f>
        <v>0.17500000000000002</v>
      </c>
      <c r="EM49" s="175">
        <f>VLOOKUP(EM30,'2025JR2MWBX3 5g'!$E:$Q,EM34,1)</f>
        <v>0.17500000000000002</v>
      </c>
      <c r="EN49" s="175">
        <f>VLOOKUP(EN30,'2025JR2MWBX3 5g'!$E:$Q,EN34,1)</f>
        <v>0.17500000000000002</v>
      </c>
      <c r="EO49" s="175">
        <f>VLOOKUP(EO30,'2025JR2MWBX3 5g'!$E:$Q,EO34,1)</f>
        <v>0.17500000000000002</v>
      </c>
      <c r="EP49" s="175">
        <f>VLOOKUP(EP30,'2025JR2MWBX3 5g'!$E:$Q,EP34,1)</f>
        <v>0.17500000000000002</v>
      </c>
      <c r="EQ49" s="175">
        <f>VLOOKUP(EQ30,'2025JR2MWBX3 5g'!$E:$Q,EQ34,1)</f>
        <v>0.17500000000000002</v>
      </c>
      <c r="ER49" s="175">
        <f>VLOOKUP(ER30,'2025JR2MWBX3 5g'!$E:$Q,ER34,1)</f>
        <v>0.17500000000000002</v>
      </c>
      <c r="ES49" s="175">
        <f>VLOOKUP(ES30,'2025JR2MWBX3 5g'!$E:$Q,ES34,1)</f>
        <v>0.17500000000000002</v>
      </c>
      <c r="ET49" s="175">
        <f>VLOOKUP(ET30,'2025JR2MWBX3 5g'!$E:$Q,ET34,1)</f>
        <v>0.17500000000000002</v>
      </c>
      <c r="EU49" s="175">
        <f>VLOOKUP(EU30,'2025JR2MWBX3 5g'!$E:$Q,EU34,1)</f>
        <v>0.17500000000000002</v>
      </c>
      <c r="EV49" s="175">
        <f>VLOOKUP(EV30,'2025JR2MWBX3 5g'!$E:$Q,EV34,1)</f>
        <v>0.17500000000000002</v>
      </c>
      <c r="EW49" s="175">
        <f>VLOOKUP(EW30,'2025JR2MWBX3 5g'!$E:$Q,EW34,1)</f>
        <v>0.17500000000000002</v>
      </c>
      <c r="EX49" s="175">
        <f>VLOOKUP(EX30,'2025JR2MWBX3 5g'!$E:$Q,EX34,1)</f>
        <v>0.17500000000000002</v>
      </c>
      <c r="EY49" s="175">
        <f>VLOOKUP(EY30,'2025JR2MWBX3 5g'!$E:$Q,EY34,1)</f>
        <v>0.17500000000000002</v>
      </c>
      <c r="EZ49" s="175">
        <f>VLOOKUP(EZ30,'2025JR2MWBX3 5g'!$E:$Q,EZ34,1)</f>
        <v>0.17500000000000002</v>
      </c>
      <c r="FA49" s="175">
        <f>VLOOKUP(FA30,'2025JR2MWBX3 5g'!$E:$Q,FA34,1)</f>
        <v>0.17500000000000002</v>
      </c>
      <c r="FB49" s="175">
        <f>VLOOKUP(FB30,'2025JR2MWBX3 5g'!$E:$Q,FB34,1)</f>
        <v>0.17500000000000002</v>
      </c>
      <c r="FC49" s="175">
        <f>VLOOKUP(FC30,'2025JR2MWBX3 5g'!$E:$Q,FC34,1)</f>
        <v>0.17500000000000002</v>
      </c>
      <c r="FD49" s="175">
        <f>VLOOKUP(FD30,'2025JR2MWBX3 5g'!$E:$Q,FD34,1)</f>
        <v>0.17500000000000002</v>
      </c>
      <c r="FE49" s="175">
        <f>VLOOKUP(FE30,'2025JR2MWBX3 5g'!$E:$Q,FE34,1)</f>
        <v>0.17500000000000002</v>
      </c>
      <c r="FF49" s="175">
        <f>VLOOKUP(FF30,'2025JR2MWBX3 5g'!$E:$Q,FF34,1)</f>
        <v>0.17500000000000002</v>
      </c>
      <c r="FG49" s="175">
        <f>VLOOKUP(FG30,'2025JR2MWBX3 5g'!$E:$Q,FG34,1)</f>
        <v>0.17500000000000002</v>
      </c>
      <c r="FH49" s="175">
        <f>VLOOKUP(FH30,'2025JR2MWBX3 5g'!$E:$Q,FH34,1)</f>
        <v>0.17500000000000002</v>
      </c>
      <c r="FI49" s="175">
        <f>VLOOKUP(FI30,'2025JR2MWBX3 5g'!$E:$Q,FI34,1)</f>
        <v>0.17500000000000002</v>
      </c>
      <c r="FJ49" s="175">
        <f>VLOOKUP(FJ30,'2025JR2MWBX3 5g'!$E:$Q,FJ34,1)</f>
        <v>0.17500000000000002</v>
      </c>
      <c r="FK49" s="175">
        <f>VLOOKUP(FK30,'2025JR2MWBX3 5g'!$E:$Q,FK34,1)</f>
        <v>0.17500000000000002</v>
      </c>
      <c r="FL49" s="175">
        <f>VLOOKUP(FL30,'2025JR2MWBX3 5g'!$E:$Q,FL34,1)</f>
        <v>0.17500000000000002</v>
      </c>
      <c r="FM49" s="175">
        <f>VLOOKUP(FM30,'2025JR2MWBX3 5g'!$E:$Q,FM34,1)</f>
        <v>0.17500000000000002</v>
      </c>
      <c r="FN49" s="175">
        <f>VLOOKUP(FN30,'2025JR2MWBX3 5g'!$E:$Q,FN34,1)</f>
        <v>0.17500000000000002</v>
      </c>
      <c r="FO49" s="175">
        <f>VLOOKUP(FO30,'2025JR2MWBX3 5g'!$E:$Q,FO34,1)</f>
        <v>0.17500000000000002</v>
      </c>
      <c r="FP49" s="175">
        <f>VLOOKUP(FP30,'2025JR2MWBX3 5g'!$E:$Q,FP34,1)</f>
        <v>0.17500000000000002</v>
      </c>
      <c r="FQ49" s="175">
        <f>VLOOKUP(FQ30,'2025JR2MWBX3 5g'!$E:$Q,FQ34,1)</f>
        <v>0.17500000000000002</v>
      </c>
      <c r="FR49" s="175">
        <f>VLOOKUP(FR30,'2025JR2MWBX3 5g'!$E:$Q,FR34,1)</f>
        <v>0.17500000000000002</v>
      </c>
      <c r="FS49" s="175">
        <f>VLOOKUP(FS30,'2025JR2MWBX3 5g'!$E:$Q,FS34,1)</f>
        <v>0.17500000000000002</v>
      </c>
      <c r="FT49" s="175">
        <f>VLOOKUP(FT30,'2025JR2MWBX3 5g'!$E:$Q,FT34,1)</f>
        <v>0.17500000000000002</v>
      </c>
      <c r="FU49" s="175">
        <f>VLOOKUP(FU30,'2025JR2MWBX3 5g'!$E:$Q,FU34,1)</f>
        <v>0.17500000000000002</v>
      </c>
      <c r="FV49" s="175">
        <f>VLOOKUP(FV30,'2025JR2MWBX3 5g'!$E:$Q,FV34,1)</f>
        <v>0.17500000000000002</v>
      </c>
      <c r="FW49" s="175">
        <f>VLOOKUP(FW30,'2025JR2MWBX3 5g'!$E:$Q,FW34,1)</f>
        <v>0.17500000000000002</v>
      </c>
      <c r="FX49" s="175">
        <f>VLOOKUP(FX30,'2025JR2MWBX3 5g'!$E:$Q,FX34,1)</f>
        <v>0.17500000000000002</v>
      </c>
      <c r="FY49" s="175">
        <f>VLOOKUP(FY30,'2025JR2MWBX3 5g'!$E:$Q,FY34,1)</f>
        <v>0.17500000000000002</v>
      </c>
      <c r="FZ49" s="175">
        <f>VLOOKUP(FZ30,'2025JR2MWBX3 5g'!$E:$Q,FZ34,1)</f>
        <v>0.17500000000000002</v>
      </c>
      <c r="GA49" s="175">
        <f>VLOOKUP(GA30,'2025JR2MWBX3 5g'!$E:$Q,GA34,1)</f>
        <v>0.17500000000000002</v>
      </c>
      <c r="GB49" s="175">
        <f>VLOOKUP(GB30,'2025JR2MWBX3 5g'!$E:$Q,GB34,1)</f>
        <v>0.17500000000000002</v>
      </c>
      <c r="GC49" s="175">
        <f>VLOOKUP(GC30,'2025JR2MWBX3 5g'!$E:$Q,GC34,1)</f>
        <v>0.17500000000000002</v>
      </c>
      <c r="GD49" s="175">
        <f>VLOOKUP(GD30,'2025JR2MWBX3 5g'!$E:$Q,GD34,1)</f>
        <v>0.17500000000000002</v>
      </c>
      <c r="GE49" s="175">
        <f>VLOOKUP(GE30,'2025JR2MWBX3 5g'!$E:$Q,GE34,1)</f>
        <v>0.17500000000000002</v>
      </c>
      <c r="GF49" s="175">
        <f>VLOOKUP(GF30,'2025JR2MWBX3 5g'!$E:$Q,GF34,1)</f>
        <v>0.17500000000000002</v>
      </c>
      <c r="GG49" s="175">
        <f>VLOOKUP(GG30,'2025JR2MWBX3 5g'!$E:$Q,GG34,1)</f>
        <v>0.17500000000000002</v>
      </c>
      <c r="GH49" s="175">
        <f>VLOOKUP(GH30,'2025JR2MWBX3 5g'!$E:$Q,GH34,1)</f>
        <v>0.17500000000000002</v>
      </c>
      <c r="GI49" s="175">
        <f>VLOOKUP(GI30,'2025JR2MWBX3 5g'!$E:$Q,GI34,1)</f>
        <v>0.17500000000000002</v>
      </c>
      <c r="GJ49" s="175">
        <f>VLOOKUP(GJ30,'2025JR2MWBX3 5g'!$E:$Q,GJ34,1)</f>
        <v>0.17500000000000002</v>
      </c>
      <c r="GK49" s="175">
        <f>VLOOKUP(GK30,'2025JR2MWBX3 5g'!$E:$Q,GK34,1)</f>
        <v>0.17500000000000002</v>
      </c>
      <c r="GL49" s="175">
        <f>VLOOKUP(GL30,'2025JR2MWBX3 5g'!$E:$Q,GL34,1)</f>
        <v>0.17500000000000002</v>
      </c>
      <c r="GM49" s="175">
        <f>VLOOKUP(GM30,'2025JR2MWBX3 5g'!$E:$Q,GM34,1)</f>
        <v>0.17500000000000002</v>
      </c>
      <c r="GN49" s="175">
        <f>VLOOKUP(GN30,'2025JR2MWBX3 5g'!$E:$Q,GN34,1)</f>
        <v>0.17500000000000002</v>
      </c>
      <c r="GO49" s="175">
        <f>VLOOKUP(GO30,'2025JR2MWBX3 5g'!$E:$Q,GO34,1)</f>
        <v>0.17500000000000002</v>
      </c>
      <c r="GP49" s="175">
        <f>VLOOKUP(GP30,'2025JR2MWBX3 5g'!$E:$Q,GP34,1)</f>
        <v>0.17500000000000002</v>
      </c>
      <c r="GQ49" s="175">
        <f>VLOOKUP(GQ30,'2025JR2MWBX3 5g'!$E:$Q,GQ34,1)</f>
        <v>0.17500000000000002</v>
      </c>
      <c r="GR49" s="175">
        <f>VLOOKUP(GR30,'2025JR2MWBX3 5g'!$E:$Q,GR34,1)</f>
        <v>0.17500000000000002</v>
      </c>
      <c r="GS49" s="175">
        <f>VLOOKUP(GS30,'2025JR2MWBX3 5g'!$E:$Q,GS34,1)</f>
        <v>0.17500000000000002</v>
      </c>
      <c r="GT49" s="175">
        <f>VLOOKUP(GT30,'2025JR2MWBX3 5g'!$E:$Q,GT34,1)</f>
        <v>0.17500000000000002</v>
      </c>
      <c r="GU49" s="175">
        <f>VLOOKUP(GU30,'2025JR2MWBX3 5g'!$E:$Q,GU34,1)</f>
        <v>0.17500000000000002</v>
      </c>
      <c r="GV49" s="175">
        <f>VLOOKUP(GV30,'2025JR2MWBX3 5g'!$E:$Q,GV34,1)</f>
        <v>0.17500000000000002</v>
      </c>
      <c r="GW49" s="175">
        <f>VLOOKUP(GW30,'2025JR2MWBX3 5g'!$E:$Q,GW34,1)</f>
        <v>0.17500000000000002</v>
      </c>
      <c r="GX49" s="175">
        <f>VLOOKUP(GX30,'2025JR2MWBX3 5g'!$E:$Q,GX34,1)</f>
        <v>0.17500000000000002</v>
      </c>
      <c r="GY49" s="175">
        <f>VLOOKUP(GY30,'2025JR2MWBX3 5g'!$E:$Q,GY34,1)</f>
        <v>0.17500000000000002</v>
      </c>
      <c r="GZ49" s="175">
        <f>VLOOKUP(GZ30,'2025JR2MWBX3 5g'!$E:$Q,GZ34,1)</f>
        <v>0.17500000000000002</v>
      </c>
      <c r="HA49" s="175">
        <f>VLOOKUP(HA30,'2025JR2MWBX3 5g'!$E:$Q,HA34,1)</f>
        <v>0.17500000000000002</v>
      </c>
      <c r="HB49" s="175">
        <f>VLOOKUP(HB30,'2025JR2MWBX3 5g'!$E:$Q,HB34,1)</f>
        <v>0.17500000000000002</v>
      </c>
      <c r="HC49" s="175">
        <f>VLOOKUP(HC30,'2025JR2MWBX3 5g'!$E:$Q,HC34,1)</f>
        <v>0.17500000000000002</v>
      </c>
      <c r="HD49" s="175">
        <f>VLOOKUP(HD30,'2025JR2MWBX3 5g'!$E:$Q,HD34,1)</f>
        <v>0.17500000000000002</v>
      </c>
      <c r="HE49" s="175">
        <f>VLOOKUP(HE30,'2025JR2MWBX3 5g'!$E:$Q,HE34,1)</f>
        <v>0.17500000000000002</v>
      </c>
      <c r="HF49" s="175">
        <f>VLOOKUP(HF30,'2025JR2MWBX3 5g'!$E:$Q,HF34,1)</f>
        <v>0.17500000000000002</v>
      </c>
      <c r="HG49" s="175">
        <f>VLOOKUP(HG30,'2025JR2MWBX3 5g'!$E:$Q,HG34,1)</f>
        <v>0.17500000000000002</v>
      </c>
      <c r="HH49" s="175">
        <f>VLOOKUP(HH30,'2025JR2MWBX3 5g'!$E:$Q,HH34,1)</f>
        <v>0.17500000000000002</v>
      </c>
      <c r="HI49" s="175">
        <f>VLOOKUP(HI30,'2025JR2MWBX3 5g'!$E:$Q,HI34,1)</f>
        <v>0.17500000000000002</v>
      </c>
      <c r="HJ49" s="175">
        <f>VLOOKUP(HJ30,'2025JR2MWBX3 5g'!$E:$Q,HJ34,1)</f>
        <v>0.17500000000000002</v>
      </c>
      <c r="HK49" s="175">
        <f>VLOOKUP(HK30,'2025JR2MWBX3 5g'!$E:$Q,HK34,1)</f>
        <v>0.17500000000000002</v>
      </c>
      <c r="HL49" s="175">
        <f>VLOOKUP(HL30,'2025JR2MWBX3 5g'!$E:$Q,HL34,1)</f>
        <v>0.17500000000000002</v>
      </c>
      <c r="HM49" s="175">
        <f>VLOOKUP(HM30,'2025JR2MWBX3 5g'!$E:$Q,HM34,1)</f>
        <v>0.17500000000000002</v>
      </c>
      <c r="HN49" s="175">
        <f>VLOOKUP(HN30,'2025JR2MWBX3 5g'!$E:$Q,HN34,1)</f>
        <v>0.17500000000000002</v>
      </c>
      <c r="HO49" s="175">
        <f>VLOOKUP(HO30,'2025JR2MWBX3 5g'!$E:$Q,HO34,1)</f>
        <v>0.17500000000000002</v>
      </c>
      <c r="HP49" s="175">
        <f>VLOOKUP(HP30,'2025JR2MWBX3 5g'!$E:$Q,HP34,1)</f>
        <v>0.17500000000000002</v>
      </c>
      <c r="HQ49" s="175">
        <f>VLOOKUP(HQ30,'2025JR2MWBX3 5g'!$E:$Q,HQ34,1)</f>
        <v>0.17500000000000002</v>
      </c>
      <c r="HR49" s="175">
        <f>VLOOKUP(HR30,'2025JR2MWBX3 5g'!$E:$Q,HR34,1)</f>
        <v>0.17500000000000002</v>
      </c>
      <c r="HS49" s="175">
        <f>VLOOKUP(HS30,'2025JR2MWBX3 5g'!$E:$Q,HS34,1)</f>
        <v>0.17500000000000002</v>
      </c>
      <c r="HT49" s="175">
        <f>VLOOKUP(HT30,'2025JR2MWBX3 5g'!$E:$Q,HT34,1)</f>
        <v>0.17500000000000002</v>
      </c>
      <c r="HU49" s="175">
        <f>VLOOKUP(HU30,'2025JR2MWBX3 5g'!$E:$Q,HU34,1)</f>
        <v>0.17500000000000002</v>
      </c>
      <c r="HV49" s="175">
        <f>VLOOKUP(HV30,'2025JR2MWBX3 5g'!$E:$Q,HV34,1)</f>
        <v>0.17500000000000002</v>
      </c>
      <c r="HW49" s="175">
        <f>VLOOKUP(HW30,'2025JR2MWBX3 5g'!$E:$Q,HW34,1)</f>
        <v>0.17500000000000002</v>
      </c>
      <c r="HX49" s="175">
        <f>VLOOKUP(HX30,'2025JR2MWBX3 5g'!$E:$Q,HX34,1)</f>
        <v>0.17500000000000002</v>
      </c>
      <c r="HY49" s="175">
        <f>VLOOKUP(HY30,'2025JR2MWBX3 5g'!$E:$Q,HY34,1)</f>
        <v>0.17500000000000002</v>
      </c>
      <c r="HZ49" s="175">
        <f>VLOOKUP(HZ30,'2025JR2MWBX3 5g'!$E:$Q,HZ34,1)</f>
        <v>0.17500000000000002</v>
      </c>
      <c r="IA49" s="175">
        <f>VLOOKUP(IA30,'2025JR2MWBX3 5g'!$E:$Q,IA34,1)</f>
        <v>0.17500000000000002</v>
      </c>
      <c r="IB49" s="175">
        <f>VLOOKUP(IB30,'2025JR2MWBX3 5g'!$E:$Q,IB34,1)</f>
        <v>0.17500000000000002</v>
      </c>
      <c r="IC49" s="175">
        <f>VLOOKUP(IC30,'2025JR2MWBX3 5g'!$E:$Q,IC34,1)</f>
        <v>0.17500000000000002</v>
      </c>
      <c r="ID49" s="175">
        <f>VLOOKUP(ID30,'2025JR2MWBX3 5g'!$E:$Q,ID34,1)</f>
        <v>0.17500000000000002</v>
      </c>
      <c r="IE49" s="175">
        <f>VLOOKUP(IE30,'2025JR2MWBX3 5g'!$E:$Q,IE34,1)</f>
        <v>0.17500000000000002</v>
      </c>
      <c r="IF49" s="175">
        <f>VLOOKUP(IF30,'2025JR2MWBX3 5g'!$E:$Q,IF34,1)</f>
        <v>0.17500000000000002</v>
      </c>
      <c r="IG49" s="175">
        <f>VLOOKUP(IG30,'2025JR2MWBX3 5g'!$E:$Q,IG34,1)</f>
        <v>0.17500000000000002</v>
      </c>
      <c r="IH49" s="175">
        <f>VLOOKUP(IH30,'2025JR2MWBX3 5g'!$E:$Q,IH34,1)</f>
        <v>0.17500000000000002</v>
      </c>
      <c r="II49" s="175">
        <f>VLOOKUP(II30,'2025JR2MWBX3 5g'!$E:$Q,II34,1)</f>
        <v>0.17500000000000002</v>
      </c>
      <c r="IJ49" s="175">
        <f>VLOOKUP(IJ30,'2025JR2MWBX3 5g'!$E:$Q,IJ34,1)</f>
        <v>0.17500000000000002</v>
      </c>
      <c r="IK49" s="175">
        <f>VLOOKUP(IK30,'2025JR2MWBX3 5g'!$E:$Q,IK34,1)</f>
        <v>0.17500000000000002</v>
      </c>
      <c r="IL49" s="175">
        <f>VLOOKUP(IL30,'2025JR2MWBX3 5g'!$E:$Q,IL34,1)</f>
        <v>0.17500000000000002</v>
      </c>
      <c r="IM49" s="175">
        <f>VLOOKUP(IM30,'2025JR2MWBX3 5g'!$E:$Q,IM34,1)</f>
        <v>0.17500000000000002</v>
      </c>
      <c r="IN49" s="175">
        <f>VLOOKUP(IN30,'2025JR2MWBX3 5g'!$E:$Q,IN34,1)</f>
        <v>0.17500000000000002</v>
      </c>
      <c r="IO49" s="175">
        <f>VLOOKUP(IO30,'2025JR2MWBX3 5g'!$E:$Q,IO34,1)</f>
        <v>0.17500000000000002</v>
      </c>
      <c r="IP49" s="175">
        <f>VLOOKUP(IP30,'2025JR2MWBX3 5g'!$E:$Q,IP34,1)</f>
        <v>0.17500000000000002</v>
      </c>
      <c r="IQ49" s="175">
        <f>VLOOKUP(IQ30,'2025JR2MWBX3 5g'!$E:$Q,IQ34,1)</f>
        <v>0.17500000000000002</v>
      </c>
      <c r="IR49" s="175">
        <f>VLOOKUP(IR30,'2025JR2MWBX3 5g'!$E:$Q,IR34,1)</f>
        <v>0.17500000000000002</v>
      </c>
      <c r="IS49" s="175">
        <f>VLOOKUP(IS30,'2025JR2MWBX3 5g'!$E:$Q,IS34,1)</f>
        <v>0.17500000000000002</v>
      </c>
      <c r="IT49" s="175">
        <f>VLOOKUP(IT30,'2025JR2MWBX3 5g'!$E:$Q,IT34,1)</f>
        <v>0.17500000000000002</v>
      </c>
      <c r="IU49" s="175">
        <f>VLOOKUP(IU30,'2025JR2MWBX3 5g'!$E:$Q,IU34,1)</f>
        <v>0.17500000000000002</v>
      </c>
      <c r="IV49" s="175">
        <f>VLOOKUP(IV30,'2025JR2MWBX3 5g'!$E:$Q,IV34,1)</f>
        <v>0.17500000000000002</v>
      </c>
      <c r="IW49" s="175">
        <f>VLOOKUP(IW30,'2025JR2MWBX3 5g'!$E:$Q,IW34,1)</f>
        <v>0.17500000000000002</v>
      </c>
      <c r="IX49" s="175">
        <f>VLOOKUP(IX30,'2025JR2MWBX3 5g'!$E:$Q,IX34,1)</f>
        <v>0.17500000000000002</v>
      </c>
      <c r="IY49" s="175">
        <f>VLOOKUP(IY30,'2025JR2MWBX3 5g'!$E:$Q,IY34,1)</f>
        <v>0.17500000000000002</v>
      </c>
      <c r="IZ49" s="175">
        <f>VLOOKUP(IZ30,'2025JR2MWBX3 5g'!$E:$Q,IZ34,1)</f>
        <v>0.17500000000000002</v>
      </c>
      <c r="JA49" s="175">
        <f>VLOOKUP(JA30,'2025JR2MWBX3 5g'!$E:$Q,JA34,1)</f>
        <v>0.17500000000000002</v>
      </c>
      <c r="JB49" s="175">
        <f>VLOOKUP(JB30,'2025JR2MWBX3 5g'!$E:$Q,JB34,1)</f>
        <v>0.17500000000000002</v>
      </c>
      <c r="JC49" s="175">
        <f>VLOOKUP(JC30,'2025JR2MWBX3 5g'!$E:$Q,JC34,1)</f>
        <v>0.17500000000000002</v>
      </c>
      <c r="JD49" s="175">
        <f>VLOOKUP(JD30,'2025JR2MWBX3 5g'!$E:$Q,JD34,1)</f>
        <v>0.17500000000000002</v>
      </c>
      <c r="JE49" s="175">
        <f>VLOOKUP(JE30,'2025JR2MWBX3 5g'!$E:$Q,JE34,1)</f>
        <v>0.17500000000000002</v>
      </c>
      <c r="JF49" s="175">
        <f>VLOOKUP(JF30,'2025JR2MWBX3 5g'!$E:$Q,JF34,1)</f>
        <v>0.17500000000000002</v>
      </c>
      <c r="JG49" s="175">
        <f>VLOOKUP(JG30,'2025JR2MWBX3 5g'!$E:$Q,JG34,1)</f>
        <v>0.17500000000000002</v>
      </c>
      <c r="JH49" s="175">
        <f>VLOOKUP(JH30,'2025JR2MWBX3 5g'!$E:$Q,JH34,1)</f>
        <v>0.17500000000000002</v>
      </c>
      <c r="JI49" s="175">
        <f>VLOOKUP(JI30,'2025JR2MWBX3 5g'!$E:$Q,JI34,1)</f>
        <v>0.17500000000000002</v>
      </c>
      <c r="JJ49" s="175">
        <f>VLOOKUP(JJ30,'2025JR2MWBX3 5g'!$E:$Q,JJ34,1)</f>
        <v>0.17500000000000002</v>
      </c>
      <c r="JK49" s="175">
        <f>VLOOKUP(JK30,'2025JR2MWBX3 5g'!$E:$Q,JK34,1)</f>
        <v>0.17500000000000002</v>
      </c>
      <c r="JL49" s="175">
        <f>VLOOKUP(JL30,'2025JR2MWBX3 5g'!$E:$Q,JL34,1)</f>
        <v>0.17500000000000002</v>
      </c>
      <c r="JM49" s="175">
        <f>VLOOKUP(JM30,'2025JR2MWBX3 5g'!$E:$Q,JM34,1)</f>
        <v>0.17500000000000002</v>
      </c>
      <c r="JN49" s="175">
        <f>VLOOKUP(JN30,'2025JR2MWBX3 5g'!$E:$Q,JN34,1)</f>
        <v>0.17500000000000002</v>
      </c>
      <c r="JO49" s="175">
        <f>VLOOKUP(JO30,'2025JR2MWBX3 5g'!$E:$Q,JO34,1)</f>
        <v>0.17500000000000002</v>
      </c>
      <c r="JP49" s="175">
        <f>VLOOKUP(JP30,'2025JR2MWBX3 5g'!$E:$Q,JP34,1)</f>
        <v>0.17500000000000002</v>
      </c>
      <c r="JQ49" s="175">
        <f>VLOOKUP(JQ30,'2025JR2MWBX3 5g'!$E:$Q,JQ34,1)</f>
        <v>0.17500000000000002</v>
      </c>
      <c r="JR49" s="175">
        <f>VLOOKUP(JR30,'2025JR2MWBX3 5g'!$E:$Q,JR34,1)</f>
        <v>0.17500000000000002</v>
      </c>
      <c r="JS49" s="175">
        <f>VLOOKUP(JS30,'2025JR2MWBX3 5g'!$E:$Q,JS34,1)</f>
        <v>0.17500000000000002</v>
      </c>
      <c r="JT49" s="175">
        <f>VLOOKUP(JT30,'2025JR2MWBX3 5g'!$E:$Q,JT34,1)</f>
        <v>0.17500000000000002</v>
      </c>
      <c r="JU49" s="175">
        <f>VLOOKUP(JU30,'2025JR2MWBX3 5g'!$E:$Q,JU34,1)</f>
        <v>0.17500000000000002</v>
      </c>
      <c r="JV49" s="175">
        <f>VLOOKUP(JV30,'2025JR2MWBX3 5g'!$E:$Q,JV34,1)</f>
        <v>0.17500000000000002</v>
      </c>
      <c r="JW49" s="175">
        <f>VLOOKUP(JW30,'2025JR2MWBX3 5g'!$E:$Q,JW34,1)</f>
        <v>0.17500000000000002</v>
      </c>
      <c r="JX49" s="175">
        <f>VLOOKUP(JX30,'2025JR2MWBX3 5g'!$E:$Q,JX34,1)</f>
        <v>0.17500000000000002</v>
      </c>
      <c r="JY49" s="175">
        <f>VLOOKUP(JY30,'2025JR2MWBX3 5g'!$E:$Q,JY34,1)</f>
        <v>0.17500000000000002</v>
      </c>
      <c r="JZ49" s="175">
        <f>VLOOKUP(JZ30,'2025JR2MWBX3 5g'!$E:$Q,JZ34,1)</f>
        <v>0.17500000000000002</v>
      </c>
      <c r="KA49" s="175">
        <f>VLOOKUP(KA30,'2025JR2MWBX3 5g'!$E:$Q,KA34,1)</f>
        <v>0.17500000000000002</v>
      </c>
      <c r="KB49" s="175">
        <f>VLOOKUP(KB30,'2025JR2MWBX3 5g'!$E:$Q,KB34,1)</f>
        <v>0.17500000000000002</v>
      </c>
      <c r="KC49" s="175">
        <f>VLOOKUP(KC30,'2025JR2MWBX3 5g'!$E:$Q,KC34,1)</f>
        <v>0.17500000000000002</v>
      </c>
      <c r="KD49" s="175">
        <f>VLOOKUP(KD30,'2025JR2MWBX3 5g'!$E:$Q,KD34,1)</f>
        <v>0.17500000000000002</v>
      </c>
      <c r="KE49" s="175">
        <f>VLOOKUP(KE30,'2025JR2MWBX3 5g'!$E:$Q,KE34,1)</f>
        <v>0.17500000000000002</v>
      </c>
      <c r="KF49" s="175">
        <f>VLOOKUP(KF30,'2025JR2MWBX3 5g'!$E:$Q,KF34,1)</f>
        <v>0.17500000000000002</v>
      </c>
      <c r="KG49" s="175">
        <f>VLOOKUP(KG30,'2025JR2MWBX3 5g'!$E:$Q,KG34,1)</f>
        <v>0.17500000000000002</v>
      </c>
      <c r="KH49" s="175">
        <f>VLOOKUP(KH30,'2025JR2MWBX3 5g'!$E:$Q,KH34,1)</f>
        <v>0.17500000000000002</v>
      </c>
      <c r="KI49" s="175">
        <f>VLOOKUP(KI30,'2025JR2MWBX3 5g'!$E:$Q,KI34,1)</f>
        <v>0.17500000000000002</v>
      </c>
      <c r="KJ49" s="175">
        <f>VLOOKUP(KJ30,'2025JR2MWBX3 5g'!$E:$Q,KJ34,1)</f>
        <v>0.17500000000000002</v>
      </c>
      <c r="KK49" s="175">
        <f>VLOOKUP(KK30,'2025JR2MWBX3 5g'!$E:$Q,KK34,1)</f>
        <v>0.17500000000000002</v>
      </c>
      <c r="KL49" s="175">
        <f>VLOOKUP(KL30,'2025JR2MWBX3 5g'!$E:$Q,KL34,1)</f>
        <v>0.17500000000000002</v>
      </c>
      <c r="KM49" s="175">
        <f>VLOOKUP(KM30,'2025JR2MWBX3 5g'!$E:$Q,KM34,1)</f>
        <v>0.17500000000000002</v>
      </c>
      <c r="KN49" s="175">
        <f>VLOOKUP(KN30,'2025JR2MWBX3 5g'!$E:$Q,KN34,1)</f>
        <v>0.17500000000000002</v>
      </c>
      <c r="KO49" s="175">
        <f>VLOOKUP(KO30,'2025JR2MWBX3 5g'!$E:$Q,KO34,1)</f>
        <v>0.17500000000000002</v>
      </c>
      <c r="KP49" s="175">
        <f>VLOOKUP(KP30,'2025JR2MWBX3 5g'!$E:$Q,KP34,1)</f>
        <v>0.17500000000000002</v>
      </c>
      <c r="KQ49" s="175">
        <f>VLOOKUP(KQ30,'2025JR2MWBX3 5g'!$E:$Q,KQ34,1)</f>
        <v>0.17500000000000002</v>
      </c>
      <c r="KR49" s="175">
        <f>VLOOKUP(KR30,'2025JR2MWBX3 5g'!$E:$Q,KR34,1)</f>
        <v>0.17500000000000002</v>
      </c>
      <c r="KS49" s="175">
        <f>VLOOKUP(KS30,'2025JR2MWBX3 5g'!$E:$Q,KS34,1)</f>
        <v>0.17500000000000002</v>
      </c>
      <c r="KT49" s="175">
        <f>VLOOKUP(KT30,'2025JR2MWBX3 5g'!$E:$Q,KT34,1)</f>
        <v>0.17500000000000002</v>
      </c>
      <c r="KU49" s="175">
        <f>VLOOKUP(KU30,'2025JR2MWBX3 5g'!$E:$Q,KU34,1)</f>
        <v>0.17500000000000002</v>
      </c>
      <c r="KV49" s="175">
        <f>VLOOKUP(KV30,'2025JR2MWBX3 5g'!$E:$Q,KV34,1)</f>
        <v>0.17500000000000002</v>
      </c>
      <c r="KW49" s="175">
        <f>VLOOKUP(KW30,'2025JR2MWBX3 5g'!$E:$Q,KW34,1)</f>
        <v>0.17500000000000002</v>
      </c>
      <c r="KX49" s="175">
        <f>VLOOKUP(KX30,'2025JR2MWBX3 5g'!$E:$Q,KX34,1)</f>
        <v>0.17500000000000002</v>
      </c>
      <c r="KY49" s="175">
        <f>VLOOKUP(KY30,'2025JR2MWBX3 5g'!$E:$Q,KY34,1)</f>
        <v>0.17500000000000002</v>
      </c>
      <c r="KZ49" s="175">
        <f>VLOOKUP(KZ30,'2025JR2MWBX3 5g'!$E:$Q,KZ34,1)</f>
        <v>0.17500000000000002</v>
      </c>
      <c r="LA49" s="175">
        <f>VLOOKUP(LA30,'2025JR2MWBX3 5g'!$E:$Q,LA34,1)</f>
        <v>0.17500000000000002</v>
      </c>
      <c r="LB49" s="175">
        <f>VLOOKUP(LB30,'2025JR2MWBX3 5g'!$E:$Q,LB34,1)</f>
        <v>0.17500000000000002</v>
      </c>
      <c r="LC49" s="175">
        <f>VLOOKUP(LC30,'2025JR2MWBX3 5g'!$E:$Q,LC34,1)</f>
        <v>0.17500000000000002</v>
      </c>
      <c r="LD49" s="175">
        <f>VLOOKUP(LD30,'2025JR2MWBX3 5g'!$E:$Q,LD34,1)</f>
        <v>0.17500000000000002</v>
      </c>
      <c r="LE49" s="175">
        <f>VLOOKUP(LE30,'2025JR2MWBX3 5g'!$E:$Q,LE34,1)</f>
        <v>0.17500000000000002</v>
      </c>
      <c r="LF49" s="175">
        <f>VLOOKUP(LF30,'2025JR2MWBX3 5g'!$E:$Q,LF34,1)</f>
        <v>0.17500000000000002</v>
      </c>
      <c r="LG49" s="175">
        <f>VLOOKUP(LG30,'2025JR2MWBX3 5g'!$E:$Q,LG34,1)</f>
        <v>0.17500000000000002</v>
      </c>
      <c r="LH49" s="175">
        <f>VLOOKUP(LH30,'2025JR2MWBX3 5g'!$E:$Q,LH34,1)</f>
        <v>0.17500000000000002</v>
      </c>
      <c r="LI49" s="175">
        <f>VLOOKUP(LI30,'2025JR2MWBX3 5g'!$E:$Q,LI34,1)</f>
        <v>0.17500000000000002</v>
      </c>
      <c r="LJ49" s="175">
        <f>VLOOKUP(LJ30,'2025JR2MWBX3 5g'!$E:$Q,LJ34,1)</f>
        <v>0.17500000000000002</v>
      </c>
      <c r="LK49" s="175">
        <f>VLOOKUP(LK30,'2025JR2MWBX3 5g'!$E:$Q,LK34,1)</f>
        <v>0.17500000000000002</v>
      </c>
      <c r="LL49" s="175">
        <f>VLOOKUP(LL30,'2025JR2MWBX3 5g'!$E:$Q,LL34,1)</f>
        <v>0.17500000000000002</v>
      </c>
      <c r="LM49" s="175">
        <f>VLOOKUP(LM30,'2025JR2MWBX3 5g'!$E:$Q,LM34,1)</f>
        <v>0.17500000000000002</v>
      </c>
      <c r="LN49" s="175">
        <f>VLOOKUP(LN30,'2025JR2MWBX3 5g'!$E:$Q,LN34,1)</f>
        <v>0.17500000000000002</v>
      </c>
      <c r="LO49" s="175">
        <f>VLOOKUP(LO30,'2025JR2MWBX3 5g'!$E:$Q,LO34,1)</f>
        <v>0.17500000000000002</v>
      </c>
      <c r="LP49" s="175">
        <f>VLOOKUP(LP30,'2025JR2MWBX3 5g'!$E:$Q,LP34,1)</f>
        <v>0.17500000000000002</v>
      </c>
      <c r="LQ49" s="175">
        <f>VLOOKUP(LQ30,'2025JR2MWBX3 5g'!$E:$Q,LQ34,1)</f>
        <v>0.17500000000000002</v>
      </c>
      <c r="LR49" s="175">
        <f>VLOOKUP(LR30,'2025JR2MWBX3 5g'!$E:$Q,LR34,1)</f>
        <v>0.17500000000000002</v>
      </c>
      <c r="LS49" s="175">
        <f>VLOOKUP(LS30,'2025JR2MWBX3 5g'!$E:$Q,LS34,1)</f>
        <v>0.17500000000000002</v>
      </c>
      <c r="LT49" s="175">
        <f>VLOOKUP(LT30,'2025JR2MWBX3 5g'!$E:$Q,LT34,1)</f>
        <v>0.17500000000000002</v>
      </c>
      <c r="LU49" s="175">
        <f>VLOOKUP(LU30,'2025JR2MWBX3 5g'!$E:$Q,LU34,1)</f>
        <v>0.17500000000000002</v>
      </c>
      <c r="LV49" s="175">
        <f>VLOOKUP(LV30,'2025JR2MWBX3 5g'!$E:$Q,LV34,1)</f>
        <v>0.17500000000000002</v>
      </c>
      <c r="LW49" s="175">
        <f>VLOOKUP(LW30,'2025JR2MWBX3 5g'!$E:$Q,LW34,1)</f>
        <v>0.17500000000000002</v>
      </c>
      <c r="LX49" s="175">
        <f>VLOOKUP(LX30,'2025JR2MWBX3 5g'!$E:$Q,LX34,1)</f>
        <v>0.17500000000000002</v>
      </c>
      <c r="LY49" s="175">
        <f>VLOOKUP(LY30,'2025JR2MWBX3 5g'!$E:$Q,LY34,1)</f>
        <v>0.17500000000000002</v>
      </c>
      <c r="LZ49" s="175">
        <f>VLOOKUP(LZ30,'2025JR2MWBX3 5g'!$E:$Q,LZ34,1)</f>
        <v>0.17500000000000002</v>
      </c>
      <c r="MA49" s="175">
        <f>VLOOKUP(MA30,'2025JR2MWBX3 5g'!$E:$Q,MA34,1)</f>
        <v>0.17500000000000002</v>
      </c>
      <c r="MB49" s="175">
        <f>VLOOKUP(MB30,'2025JR2MWBX3 5g'!$E:$Q,MB34,1)</f>
        <v>0.17500000000000002</v>
      </c>
      <c r="MC49" s="175">
        <f>VLOOKUP(MC30,'2025JR2MWBX3 5g'!$E:$Q,MC34,1)</f>
        <v>0.17500000000000002</v>
      </c>
      <c r="MD49" s="175">
        <f>VLOOKUP(MD30,'2025JR2MWBX3 5g'!$E:$Q,MD34,1)</f>
        <v>0.17500000000000002</v>
      </c>
      <c r="ME49" s="175">
        <f>VLOOKUP(ME30,'2025JR2MWBX3 5g'!$E:$Q,ME34,1)</f>
        <v>0.17500000000000002</v>
      </c>
      <c r="MF49" s="175">
        <f>VLOOKUP(MF30,'2025JR2MWBX3 5g'!$E:$Q,MF34,1)</f>
        <v>0.17500000000000002</v>
      </c>
      <c r="MG49" s="175">
        <f>VLOOKUP(MG30,'2025JR2MWBX3 5g'!$E:$Q,MG34,1)</f>
        <v>0.17500000000000002</v>
      </c>
      <c r="MH49" s="175">
        <f>VLOOKUP(MH30,'2025JR2MWBX3 5g'!$E:$Q,MH34,1)</f>
        <v>0.17500000000000002</v>
      </c>
      <c r="MI49" s="175">
        <f>VLOOKUP(MI30,'2025JR2MWBX3 5g'!$E:$Q,MI34,1)</f>
        <v>0.17500000000000002</v>
      </c>
      <c r="MJ49" s="175">
        <f>VLOOKUP(MJ30,'2025JR2MWBX3 5g'!$E:$Q,MJ34,1)</f>
        <v>0.17500000000000002</v>
      </c>
      <c r="MK49" s="175">
        <f>VLOOKUP(MK30,'2025JR2MWBX3 5g'!$E:$Q,MK34,1)</f>
        <v>0.17500000000000002</v>
      </c>
      <c r="ML49" s="175">
        <f>VLOOKUP(ML30,'2025JR2MWBX3 5g'!$E:$Q,ML34,1)</f>
        <v>0.17500000000000002</v>
      </c>
      <c r="MM49" s="175">
        <f>VLOOKUP(MM30,'2025JR2MWBX3 5g'!$E:$Q,MM34,1)</f>
        <v>0.17500000000000002</v>
      </c>
      <c r="MN49" s="175">
        <f>VLOOKUP(MN30,'2025JR2MWBX3 5g'!$E:$Q,MN34,1)</f>
        <v>0.17500000000000002</v>
      </c>
      <c r="MO49" s="175">
        <f>VLOOKUP(MO30,'2025JR2MWBX3 5g'!$E:$Q,MO34,1)</f>
        <v>0.17500000000000002</v>
      </c>
      <c r="MP49" s="175">
        <f>VLOOKUP(MP30,'2025JR2MWBX3 5g'!$E:$Q,MP34,1)</f>
        <v>0.17500000000000002</v>
      </c>
      <c r="MQ49" s="175">
        <f>VLOOKUP(MQ30,'2025JR2MWBX3 5g'!$E:$Q,MQ34,1)</f>
        <v>0.17500000000000002</v>
      </c>
      <c r="MR49" s="175">
        <f>VLOOKUP(MR30,'2025JR2MWBX3 5g'!$E:$Q,MR34,1)</f>
        <v>0.17500000000000002</v>
      </c>
      <c r="MS49" s="175">
        <f>VLOOKUP(MS30,'2025JR2MWBX3 5g'!$E:$Q,MS34,1)</f>
        <v>0.17500000000000002</v>
      </c>
      <c r="MT49" s="175">
        <f>VLOOKUP(MT30,'2025JR2MWBX3 5g'!$E:$Q,MT34,1)</f>
        <v>0.17500000000000002</v>
      </c>
      <c r="MU49" s="175">
        <f>VLOOKUP(MU30,'2025JR2MWBX3 5g'!$E:$Q,MU34,1)</f>
        <v>0.17500000000000002</v>
      </c>
      <c r="MV49" s="175">
        <f>VLOOKUP(MV30,'2025JR2MWBX3 5g'!$E:$Q,MV34,1)</f>
        <v>0.17500000000000002</v>
      </c>
      <c r="MW49" s="175">
        <f>VLOOKUP(MW30,'2025JR2MWBX3 5g'!$E:$Q,MW34,1)</f>
        <v>0.17500000000000002</v>
      </c>
      <c r="MX49" s="175">
        <f>VLOOKUP(MX30,'2025JR2MWBX3 5g'!$E:$Q,MX34,1)</f>
        <v>0.17500000000000002</v>
      </c>
      <c r="MY49" s="175">
        <f>VLOOKUP(MY30,'2025JR2MWBX3 5g'!$E:$Q,MY34,1)</f>
        <v>0.17500000000000002</v>
      </c>
      <c r="MZ49" s="175">
        <f>VLOOKUP(MZ30,'2025JR2MWBX3 5g'!$E:$Q,MZ34,1)</f>
        <v>0.17500000000000002</v>
      </c>
    </row>
    <row r="50" spans="1:364" s="173" customFormat="1" hidden="1" outlineLevel="1" x14ac:dyDescent="0.2">
      <c r="A50" s="172" t="s">
        <v>719</v>
      </c>
      <c r="B50" s="173" t="s">
        <v>706</v>
      </c>
      <c r="C50" s="174"/>
      <c r="D50" s="174"/>
      <c r="E50" s="175">
        <f>VLOOKUP(E30,'2025JR1MWBX3 5h'!$E:$Q,E34,1)</f>
        <v>0.27500000000000002</v>
      </c>
      <c r="F50" s="175">
        <f>VLOOKUP(F30,'2025JR1MWBX3 5h'!$E:$Q,F34,1)</f>
        <v>0.27500000000000002</v>
      </c>
      <c r="G50" s="175">
        <f>VLOOKUP(G30,'2025JR1MWBX3 5h'!$E:$Q,G34,1)</f>
        <v>0.27500000000000002</v>
      </c>
      <c r="H50" s="175">
        <f>VLOOKUP(H30,'2025JR1MWBX3 5h'!$E:$Q,H34,1)</f>
        <v>0.27500000000000002</v>
      </c>
      <c r="I50" s="175">
        <f>VLOOKUP(I30,'2025JR1MWBX3 5h'!$E:$Q,I34,1)</f>
        <v>0.27500000000000002</v>
      </c>
      <c r="J50" s="175">
        <f>VLOOKUP(J30,'2025JR1MWBX3 5h'!$E:$Q,J34,1)</f>
        <v>0.27500000000000002</v>
      </c>
      <c r="K50" s="175">
        <f>VLOOKUP(K30,'2025JR1MWBX3 5h'!$E:$Q,K34,1)</f>
        <v>0.27500000000000002</v>
      </c>
      <c r="L50" s="175">
        <f>VLOOKUP(L30,'2025JR1MWBX3 5h'!$E:$Q,L34,1)</f>
        <v>0.27500000000000002</v>
      </c>
      <c r="M50" s="175">
        <f>VLOOKUP(M30,'2025JR1MWBX3 5h'!$E:$Q,M34,1)</f>
        <v>0.27500000000000002</v>
      </c>
      <c r="N50" s="175">
        <f>VLOOKUP(N30,'2025JR1MWBX3 5h'!$E:$Q,N34,1)</f>
        <v>0.27500000000000002</v>
      </c>
      <c r="O50" s="175">
        <f>VLOOKUP(O30,'2025JR1MWBX3 5h'!$E:$Q,O34,1)</f>
        <v>0.27500000000000002</v>
      </c>
      <c r="P50" s="175">
        <f>VLOOKUP(P30,'2025JR1MWBX3 5h'!$E:$Q,P34,1)</f>
        <v>0.27500000000000002</v>
      </c>
      <c r="Q50" s="175">
        <f>VLOOKUP(Q30,'2025JR1MWBX3 5h'!$E:$Q,Q34,1)</f>
        <v>0.27500000000000002</v>
      </c>
      <c r="R50" s="175">
        <f>VLOOKUP(R30,'2025JR1MWBX3 5h'!$E:$Q,R34,1)</f>
        <v>0.27500000000000002</v>
      </c>
      <c r="S50" s="175">
        <f>VLOOKUP(S30,'2025JR1MWBX3 5h'!$E:$Q,S34,1)</f>
        <v>0.27500000000000002</v>
      </c>
      <c r="T50" s="175">
        <f>VLOOKUP(T30,'2025JR1MWBX3 5h'!$E:$Q,T34,1)</f>
        <v>0.27500000000000002</v>
      </c>
      <c r="U50" s="175">
        <f>VLOOKUP(U30,'2025JR1MWBX3 5h'!$E:$Q,U34,1)</f>
        <v>0.27500000000000002</v>
      </c>
      <c r="V50" s="175">
        <f>VLOOKUP(V30,'2025JR1MWBX3 5h'!$E:$Q,V34,1)</f>
        <v>0.27500000000000002</v>
      </c>
      <c r="W50" s="175">
        <f>VLOOKUP(W30,'2025JR1MWBX3 5h'!$E:$Q,W34,1)</f>
        <v>0.27500000000000002</v>
      </c>
      <c r="X50" s="175">
        <f>VLOOKUP(X30,'2025JR1MWBX3 5h'!$E:$Q,X34,1)</f>
        <v>0.27500000000000002</v>
      </c>
      <c r="Y50" s="175">
        <f>VLOOKUP(Y30,'2025JR1MWBX3 5h'!$E:$Q,Y34,1)</f>
        <v>0.27500000000000002</v>
      </c>
      <c r="Z50" s="175">
        <f>VLOOKUP(Z30,'2025JR1MWBX3 5h'!$E:$Q,Z34,1)</f>
        <v>0.27500000000000002</v>
      </c>
      <c r="AA50" s="175">
        <f>VLOOKUP(AA30,'2025JR1MWBX3 5h'!$E:$Q,AA34,1)</f>
        <v>0.27500000000000002</v>
      </c>
      <c r="AB50" s="175">
        <f>VLOOKUP(AB30,'2025JR1MWBX3 5h'!$E:$Q,AB34,1)</f>
        <v>0.27500000000000002</v>
      </c>
      <c r="AC50" s="175">
        <f>VLOOKUP(AC30,'2025JR1MWBX3 5h'!$E:$Q,AC34,1)</f>
        <v>0.27500000000000002</v>
      </c>
      <c r="AD50" s="175">
        <f>VLOOKUP(AD30,'2025JR1MWBX3 5h'!$E:$Q,AD34,1)</f>
        <v>0.27500000000000002</v>
      </c>
      <c r="AE50" s="175">
        <f>VLOOKUP(AE30,'2025JR1MWBX3 5h'!$E:$Q,AE34,1)</f>
        <v>0.27500000000000002</v>
      </c>
      <c r="AF50" s="175">
        <f>VLOOKUP(AF30,'2025JR1MWBX3 5h'!$E:$Q,AF34,1)</f>
        <v>0.27500000000000002</v>
      </c>
      <c r="AG50" s="175">
        <f>VLOOKUP(AG30,'2025JR1MWBX3 5h'!$E:$Q,AG34,1)</f>
        <v>0.27500000000000002</v>
      </c>
      <c r="AH50" s="175">
        <f>VLOOKUP(AH30,'2025JR1MWBX3 5h'!$E:$Q,AH34,1)</f>
        <v>0.27500000000000002</v>
      </c>
      <c r="AI50" s="175">
        <f>VLOOKUP(AI30,'2025JR1MWBX3 5h'!$E:$Q,AI34,1)</f>
        <v>0.27500000000000002</v>
      </c>
      <c r="AJ50" s="175">
        <f>VLOOKUP(AJ30,'2025JR1MWBX3 5h'!$E:$Q,AJ34,1)</f>
        <v>0.27500000000000002</v>
      </c>
      <c r="AK50" s="175">
        <f>VLOOKUP(AK30,'2025JR1MWBX3 5h'!$E:$Q,AK34,1)</f>
        <v>0.27500000000000002</v>
      </c>
      <c r="AL50" s="175">
        <f>VLOOKUP(AL30,'2025JR1MWBX3 5h'!$E:$Q,AL34,1)</f>
        <v>0.27500000000000002</v>
      </c>
      <c r="AM50" s="175">
        <f>VLOOKUP(AM30,'2025JR1MWBX3 5h'!$E:$Q,AM34,1)</f>
        <v>0.27500000000000002</v>
      </c>
      <c r="AN50" s="175">
        <f>VLOOKUP(AN30,'2025JR1MWBX3 5h'!$E:$Q,AN34,1)</f>
        <v>0.27500000000000002</v>
      </c>
      <c r="AO50" s="175">
        <f>VLOOKUP(AO30,'2025JR1MWBX3 5h'!$E:$Q,AO34,1)</f>
        <v>0.27500000000000002</v>
      </c>
      <c r="AP50" s="175">
        <f>VLOOKUP(AP30,'2025JR1MWBX3 5h'!$E:$Q,AP34,1)</f>
        <v>0.27500000000000002</v>
      </c>
      <c r="AQ50" s="175">
        <f>VLOOKUP(AQ30,'2025JR1MWBX3 5h'!$E:$Q,AQ34,1)</f>
        <v>0.27500000000000002</v>
      </c>
      <c r="AR50" s="175">
        <f>VLOOKUP(AR30,'2025JR1MWBX3 5h'!$E:$Q,AR34,1)</f>
        <v>0.27500000000000002</v>
      </c>
      <c r="AS50" s="175">
        <f>VLOOKUP(AS30,'2025JR1MWBX3 5h'!$E:$Q,AS34,1)</f>
        <v>0.27500000000000002</v>
      </c>
      <c r="AT50" s="175">
        <f>VLOOKUP(AT30,'2025JR1MWBX3 5h'!$E:$Q,AT34,1)</f>
        <v>0.27500000000000002</v>
      </c>
      <c r="AU50" s="175">
        <f>VLOOKUP(AU30,'2025JR1MWBX3 5h'!$E:$Q,AU34,1)</f>
        <v>0.27500000000000002</v>
      </c>
      <c r="AV50" s="175">
        <f>VLOOKUP(AV30,'2025JR1MWBX3 5h'!$E:$Q,AV34,1)</f>
        <v>0.27500000000000002</v>
      </c>
      <c r="AW50" s="175">
        <f>VLOOKUP(AW30,'2025JR1MWBX3 5h'!$E:$Q,AW34,1)</f>
        <v>0.27500000000000002</v>
      </c>
      <c r="AX50" s="175">
        <f>VLOOKUP(AX30,'2025JR1MWBX3 5h'!$E:$Q,AX34,1)</f>
        <v>0.27500000000000002</v>
      </c>
      <c r="AY50" s="175">
        <f>VLOOKUP(AY30,'2025JR1MWBX3 5h'!$E:$Q,AY34,1)</f>
        <v>0.27500000000000002</v>
      </c>
      <c r="AZ50" s="175">
        <f>VLOOKUP(AZ30,'2025JR1MWBX3 5h'!$E:$Q,AZ34,1)</f>
        <v>0.27500000000000002</v>
      </c>
      <c r="BA50" s="175">
        <f>VLOOKUP(BA30,'2025JR1MWBX3 5h'!$E:$Q,BA34,1)</f>
        <v>0.27500000000000002</v>
      </c>
      <c r="BB50" s="175">
        <f>VLOOKUP(BB30,'2025JR1MWBX3 5h'!$E:$Q,BB34,1)</f>
        <v>0.27500000000000002</v>
      </c>
      <c r="BC50" s="175">
        <f>VLOOKUP(BC30,'2025JR1MWBX3 5h'!$E:$Q,BC34,1)</f>
        <v>0.27500000000000002</v>
      </c>
      <c r="BD50" s="175">
        <f>VLOOKUP(BD30,'2025JR1MWBX3 5h'!$E:$Q,BD34,1)</f>
        <v>0.27500000000000002</v>
      </c>
      <c r="BE50" s="175">
        <f>VLOOKUP(BE30,'2025JR1MWBX3 5h'!$E:$Q,BE34,1)</f>
        <v>0.27500000000000002</v>
      </c>
      <c r="BF50" s="175">
        <f>VLOOKUP(BF30,'2025JR1MWBX3 5h'!$E:$Q,BF34,1)</f>
        <v>0.27500000000000002</v>
      </c>
      <c r="BG50" s="175">
        <f>VLOOKUP(BG30,'2025JR1MWBX3 5h'!$E:$Q,BG34,1)</f>
        <v>0.27500000000000002</v>
      </c>
      <c r="BH50" s="175">
        <f>VLOOKUP(BH30,'2025JR1MWBX3 5h'!$E:$Q,BH34,1)</f>
        <v>0.27500000000000002</v>
      </c>
      <c r="BI50" s="175">
        <f>VLOOKUP(BI30,'2025JR1MWBX3 5h'!$E:$Q,BI34,1)</f>
        <v>0.27500000000000002</v>
      </c>
      <c r="BJ50" s="175">
        <f>VLOOKUP(BJ30,'2025JR1MWBX3 5h'!$E:$Q,BJ34,1)</f>
        <v>0.27500000000000002</v>
      </c>
      <c r="BK50" s="175">
        <f>VLOOKUP(BK30,'2025JR1MWBX3 5h'!$E:$Q,BK34,1)</f>
        <v>0.27500000000000002</v>
      </c>
      <c r="BL50" s="175">
        <f>VLOOKUP(BL30,'2025JR1MWBX3 5h'!$E:$Q,BL34,1)</f>
        <v>0.27500000000000002</v>
      </c>
      <c r="BM50" s="175">
        <f>VLOOKUP(BM30,'2025JR1MWBX3 5h'!$E:$Q,BM34,1)</f>
        <v>0.27500000000000002</v>
      </c>
      <c r="BN50" s="175">
        <f>VLOOKUP(BN30,'2025JR1MWBX3 5h'!$E:$Q,BN34,1)</f>
        <v>0.27500000000000002</v>
      </c>
      <c r="BO50" s="175">
        <f>VLOOKUP(BO30,'2025JR1MWBX3 5h'!$E:$Q,BO34,1)</f>
        <v>0.27500000000000002</v>
      </c>
      <c r="BP50" s="175">
        <f>VLOOKUP(BP30,'2025JR1MWBX3 5h'!$E:$Q,BP34,1)</f>
        <v>0.27500000000000002</v>
      </c>
      <c r="BQ50" s="175">
        <f>VLOOKUP(BQ30,'2025JR1MWBX3 5h'!$E:$Q,BQ34,1)</f>
        <v>0.27500000000000002</v>
      </c>
      <c r="BR50" s="175">
        <f>VLOOKUP(BR30,'2025JR1MWBX3 5h'!$E:$Q,BR34,1)</f>
        <v>0.27500000000000002</v>
      </c>
      <c r="BS50" s="175">
        <f>VLOOKUP(BS30,'2025JR1MWBX3 5h'!$E:$Q,BS34,1)</f>
        <v>0.27500000000000002</v>
      </c>
      <c r="BT50" s="175">
        <f>VLOOKUP(BT30,'2025JR1MWBX3 5h'!$E:$Q,BT34,1)</f>
        <v>0.27500000000000002</v>
      </c>
      <c r="BU50" s="175">
        <f>VLOOKUP(BU30,'2025JR1MWBX3 5h'!$E:$Q,BU34,1)</f>
        <v>0.27500000000000002</v>
      </c>
      <c r="BV50" s="175">
        <f>VLOOKUP(BV30,'2025JR1MWBX3 5h'!$E:$Q,BV34,1)</f>
        <v>0.27500000000000002</v>
      </c>
      <c r="BW50" s="175">
        <f>VLOOKUP(BW30,'2025JR1MWBX3 5h'!$E:$Q,BW34,1)</f>
        <v>0.27500000000000002</v>
      </c>
      <c r="BX50" s="175">
        <f>VLOOKUP(BX30,'2025JR1MWBX3 5h'!$E:$Q,BX34,1)</f>
        <v>0.27500000000000002</v>
      </c>
      <c r="BY50" s="175">
        <f>VLOOKUP(BY30,'2025JR1MWBX3 5h'!$E:$Q,BY34,1)</f>
        <v>0.27500000000000002</v>
      </c>
      <c r="BZ50" s="175">
        <f>VLOOKUP(BZ30,'2025JR1MWBX3 5h'!$E:$Q,BZ34,1)</f>
        <v>0.27500000000000002</v>
      </c>
      <c r="CA50" s="175">
        <f>VLOOKUP(CA30,'2025JR1MWBX3 5h'!$E:$Q,CA34,1)</f>
        <v>0.27500000000000002</v>
      </c>
      <c r="CB50" s="175">
        <f>VLOOKUP(CB30,'2025JR1MWBX3 5h'!$E:$Q,CB34,1)</f>
        <v>0.27500000000000002</v>
      </c>
      <c r="CC50" s="175">
        <f>VLOOKUP(CC30,'2025JR1MWBX3 5h'!$E:$Q,CC34,1)</f>
        <v>0.27500000000000002</v>
      </c>
      <c r="CD50" s="175">
        <f>VLOOKUP(CD30,'2025JR1MWBX3 5h'!$E:$Q,CD34,1)</f>
        <v>0.27500000000000002</v>
      </c>
      <c r="CE50" s="175">
        <f>VLOOKUP(CE30,'2025JR1MWBX3 5h'!$E:$Q,CE34,1)</f>
        <v>0.27500000000000002</v>
      </c>
      <c r="CF50" s="175">
        <f>VLOOKUP(CF30,'2025JR1MWBX3 5h'!$E:$Q,CF34,1)</f>
        <v>0.27500000000000002</v>
      </c>
      <c r="CG50" s="175">
        <f>VLOOKUP(CG30,'2025JR1MWBX3 5h'!$E:$Q,CG34,1)</f>
        <v>0.27500000000000002</v>
      </c>
      <c r="CH50" s="175">
        <f>VLOOKUP(CH30,'2025JR1MWBX3 5h'!$E:$Q,CH34,1)</f>
        <v>0.27500000000000002</v>
      </c>
      <c r="CI50" s="175">
        <f>VLOOKUP(CI30,'2025JR1MWBX3 5h'!$E:$Q,CI34,1)</f>
        <v>0.27500000000000002</v>
      </c>
      <c r="CJ50" s="175">
        <f>VLOOKUP(CJ30,'2025JR1MWBX3 5h'!$E:$Q,CJ34,1)</f>
        <v>0.27500000000000002</v>
      </c>
      <c r="CK50" s="175">
        <f>VLOOKUP(CK30,'2025JR1MWBX3 5h'!$E:$Q,CK34,1)</f>
        <v>0.27500000000000002</v>
      </c>
      <c r="CL50" s="175">
        <f>VLOOKUP(CL30,'2025JR1MWBX3 5h'!$E:$Q,CL34,1)</f>
        <v>0.27500000000000002</v>
      </c>
      <c r="CM50" s="175">
        <f>VLOOKUP(CM30,'2025JR1MWBX3 5h'!$E:$Q,CM34,1)</f>
        <v>0.27500000000000002</v>
      </c>
      <c r="CN50" s="175">
        <f>VLOOKUP(CN30,'2025JR1MWBX3 5h'!$E:$Q,CN34,1)</f>
        <v>0.27500000000000002</v>
      </c>
      <c r="CO50" s="175">
        <f>VLOOKUP(CO30,'2025JR1MWBX3 5h'!$E:$Q,CO34,1)</f>
        <v>0.27500000000000002</v>
      </c>
      <c r="CP50" s="175">
        <f>VLOOKUP(CP30,'2025JR1MWBX3 5h'!$E:$Q,CP34,1)</f>
        <v>0.27500000000000002</v>
      </c>
      <c r="CQ50" s="175">
        <f>VLOOKUP(CQ30,'2025JR1MWBX3 5h'!$E:$Q,CQ34,1)</f>
        <v>0.27500000000000002</v>
      </c>
      <c r="CR50" s="175">
        <f>VLOOKUP(CR30,'2025JR1MWBX3 5h'!$E:$Q,CR34,1)</f>
        <v>0.27500000000000002</v>
      </c>
      <c r="CS50" s="175">
        <f>VLOOKUP(CS30,'2025JR1MWBX3 5h'!$E:$Q,CS34,1)</f>
        <v>0.27500000000000002</v>
      </c>
      <c r="CT50" s="175">
        <f>VLOOKUP(CT30,'2025JR1MWBX3 5h'!$E:$Q,CT34,1)</f>
        <v>0.27500000000000002</v>
      </c>
      <c r="CU50" s="175">
        <f>VLOOKUP(CU30,'2025JR1MWBX3 5h'!$E:$Q,CU34,1)</f>
        <v>0.27500000000000002</v>
      </c>
      <c r="CV50" s="175">
        <f>VLOOKUP(CV30,'2025JR1MWBX3 5h'!$E:$Q,CV34,1)</f>
        <v>0.27500000000000002</v>
      </c>
      <c r="CW50" s="175">
        <f>VLOOKUP(CW30,'2025JR1MWBX3 5h'!$E:$Q,CW34,1)</f>
        <v>0.27500000000000002</v>
      </c>
      <c r="CX50" s="175">
        <f>VLOOKUP(CX30,'2025JR1MWBX3 5h'!$E:$Q,CX34,1)</f>
        <v>0.27500000000000002</v>
      </c>
      <c r="CY50" s="175">
        <f>VLOOKUP(CY30,'2025JR1MWBX3 5h'!$E:$Q,CY34,1)</f>
        <v>0.27500000000000002</v>
      </c>
      <c r="CZ50" s="175">
        <f>VLOOKUP(CZ30,'2025JR1MWBX3 5h'!$E:$Q,CZ34,1)</f>
        <v>0.27500000000000002</v>
      </c>
      <c r="DA50" s="175">
        <f>VLOOKUP(DA30,'2025JR1MWBX3 5h'!$E:$Q,DA34,1)</f>
        <v>0.27500000000000002</v>
      </c>
      <c r="DB50" s="175">
        <f>VLOOKUP(DB30,'2025JR1MWBX3 5h'!$E:$Q,DB34,1)</f>
        <v>0.27500000000000002</v>
      </c>
      <c r="DC50" s="175">
        <f>VLOOKUP(DC30,'2025JR1MWBX3 5h'!$E:$Q,DC34,1)</f>
        <v>0.27500000000000002</v>
      </c>
      <c r="DD50" s="175">
        <f>VLOOKUP(DD30,'2025JR1MWBX3 5h'!$E:$Q,DD34,1)</f>
        <v>0.27500000000000002</v>
      </c>
      <c r="DE50" s="175">
        <f>VLOOKUP(DE30,'2025JR1MWBX3 5h'!$E:$Q,DE34,1)</f>
        <v>0.27500000000000002</v>
      </c>
      <c r="DF50" s="175">
        <f>VLOOKUP(DF30,'2025JR1MWBX3 5h'!$E:$Q,DF34,1)</f>
        <v>0.27500000000000002</v>
      </c>
      <c r="DG50" s="175">
        <f>VLOOKUP(DG30,'2025JR1MWBX3 5h'!$E:$Q,DG34,1)</f>
        <v>0.27500000000000002</v>
      </c>
      <c r="DH50" s="175">
        <f>VLOOKUP(DH30,'2025JR1MWBX3 5h'!$E:$Q,DH34,1)</f>
        <v>0.27500000000000002</v>
      </c>
      <c r="DI50" s="175">
        <f>VLOOKUP(DI30,'2025JR1MWBX3 5h'!$E:$Q,DI34,1)</f>
        <v>0.27500000000000002</v>
      </c>
      <c r="DJ50" s="175">
        <f>VLOOKUP(DJ30,'2025JR1MWBX3 5h'!$E:$Q,DJ34,1)</f>
        <v>0.27500000000000002</v>
      </c>
      <c r="DK50" s="175">
        <f>VLOOKUP(DK30,'2025JR1MWBX3 5h'!$E:$Q,DK34,1)</f>
        <v>0.27500000000000002</v>
      </c>
      <c r="DL50" s="175">
        <f>VLOOKUP(DL30,'2025JR1MWBX3 5h'!$E:$Q,DL34,1)</f>
        <v>0.27500000000000002</v>
      </c>
      <c r="DM50" s="175">
        <f>VLOOKUP(DM30,'2025JR1MWBX3 5h'!$E:$Q,DM34,1)</f>
        <v>0.27500000000000002</v>
      </c>
      <c r="DN50" s="175">
        <f>VLOOKUP(DN30,'2025JR1MWBX3 5h'!$E:$Q,DN34,1)</f>
        <v>0.27500000000000002</v>
      </c>
      <c r="DO50" s="175">
        <f>VLOOKUP(DO30,'2025JR1MWBX3 5h'!$E:$Q,DO34,1)</f>
        <v>0.27500000000000002</v>
      </c>
      <c r="DP50" s="175">
        <f>VLOOKUP(DP30,'2025JR1MWBX3 5h'!$E:$Q,DP34,1)</f>
        <v>0.27500000000000002</v>
      </c>
      <c r="DQ50" s="175">
        <f>VLOOKUP(DQ30,'2025JR1MWBX3 5h'!$E:$Q,DQ34,1)</f>
        <v>0.27500000000000002</v>
      </c>
      <c r="DR50" s="175">
        <f>VLOOKUP(DR30,'2025JR1MWBX3 5h'!$E:$Q,DR34,1)</f>
        <v>0.27500000000000002</v>
      </c>
      <c r="DS50" s="175">
        <f>VLOOKUP(DS30,'2025JR1MWBX3 5h'!$E:$Q,DS34,1)</f>
        <v>0.27500000000000002</v>
      </c>
      <c r="DT50" s="175">
        <f>VLOOKUP(DT30,'2025JR1MWBX3 5h'!$E:$Q,DT34,1)</f>
        <v>0.27500000000000002</v>
      </c>
      <c r="DU50" s="175">
        <f>VLOOKUP(DU30,'2025JR1MWBX3 5h'!$E:$Q,DU34,1)</f>
        <v>0.27500000000000002</v>
      </c>
      <c r="DV50" s="175">
        <f>VLOOKUP(DV30,'2025JR1MWBX3 5h'!$E:$Q,DV34,1)</f>
        <v>0.27500000000000002</v>
      </c>
      <c r="DW50" s="175">
        <f>VLOOKUP(DW30,'2025JR1MWBX3 5h'!$E:$Q,DW34,1)</f>
        <v>0.27500000000000002</v>
      </c>
      <c r="DX50" s="175">
        <f>VLOOKUP(DX30,'2025JR1MWBX3 5h'!$E:$Q,DX34,1)</f>
        <v>0.27500000000000002</v>
      </c>
      <c r="DY50" s="175">
        <f>VLOOKUP(DY30,'2025JR1MWBX3 5h'!$E:$Q,DY34,1)</f>
        <v>0.27500000000000002</v>
      </c>
      <c r="DZ50" s="175">
        <f>VLOOKUP(DZ30,'2025JR1MWBX3 5h'!$E:$Q,DZ34,1)</f>
        <v>0.27500000000000002</v>
      </c>
      <c r="EA50" s="175">
        <f>VLOOKUP(EA30,'2025JR1MWBX3 5h'!$E:$Q,EA34,1)</f>
        <v>0.27500000000000002</v>
      </c>
      <c r="EB50" s="175">
        <f>VLOOKUP(EB30,'2025JR1MWBX3 5h'!$E:$Q,EB34,1)</f>
        <v>0.27500000000000002</v>
      </c>
      <c r="EC50" s="175">
        <f>VLOOKUP(EC30,'2025JR1MWBX3 5h'!$E:$Q,EC34,1)</f>
        <v>0.27500000000000002</v>
      </c>
      <c r="ED50" s="175">
        <f>VLOOKUP(ED30,'2025JR1MWBX3 5h'!$E:$Q,ED34,1)</f>
        <v>0.27500000000000002</v>
      </c>
      <c r="EE50" s="175">
        <f>VLOOKUP(EE30,'2025JR1MWBX3 5h'!$E:$Q,EE34,1)</f>
        <v>0.27500000000000002</v>
      </c>
      <c r="EF50" s="175">
        <f>VLOOKUP(EF30,'2025JR1MWBX3 5h'!$E:$Q,EF34,1)</f>
        <v>0.27500000000000002</v>
      </c>
      <c r="EG50" s="175">
        <f>VLOOKUP(EG30,'2025JR1MWBX3 5h'!$E:$Q,EG34,1)</f>
        <v>0.27500000000000002</v>
      </c>
      <c r="EH50" s="175">
        <f>VLOOKUP(EH30,'2025JR1MWBX3 5h'!$E:$Q,EH34,1)</f>
        <v>0.27500000000000002</v>
      </c>
      <c r="EI50" s="175">
        <f>VLOOKUP(EI30,'2025JR1MWBX3 5h'!$E:$Q,EI34,1)</f>
        <v>0.27500000000000002</v>
      </c>
      <c r="EJ50" s="175">
        <f>VLOOKUP(EJ30,'2025JR1MWBX3 5h'!$E:$Q,EJ34,1)</f>
        <v>0.27500000000000002</v>
      </c>
      <c r="EK50" s="175">
        <f>VLOOKUP(EK30,'2025JR1MWBX3 5h'!$E:$Q,EK34,1)</f>
        <v>0.27500000000000002</v>
      </c>
      <c r="EL50" s="175">
        <f>VLOOKUP(EL30,'2025JR1MWBX3 5h'!$E:$Q,EL34,1)</f>
        <v>0.27500000000000002</v>
      </c>
      <c r="EM50" s="175">
        <f>VLOOKUP(EM30,'2025JR1MWBX3 5h'!$E:$Q,EM34,1)</f>
        <v>0.27500000000000002</v>
      </c>
      <c r="EN50" s="175">
        <f>VLOOKUP(EN30,'2025JR1MWBX3 5h'!$E:$Q,EN34,1)</f>
        <v>0.27500000000000002</v>
      </c>
      <c r="EO50" s="175">
        <f>VLOOKUP(EO30,'2025JR1MWBX3 5h'!$E:$Q,EO34,1)</f>
        <v>0.27500000000000002</v>
      </c>
      <c r="EP50" s="175">
        <f>VLOOKUP(EP30,'2025JR1MWBX3 5h'!$E:$Q,EP34,1)</f>
        <v>0.27500000000000002</v>
      </c>
      <c r="EQ50" s="175">
        <f>VLOOKUP(EQ30,'2025JR1MWBX3 5h'!$E:$Q,EQ34,1)</f>
        <v>0.27500000000000002</v>
      </c>
      <c r="ER50" s="175">
        <f>VLOOKUP(ER30,'2025JR1MWBX3 5h'!$E:$Q,ER34,1)</f>
        <v>0.27500000000000002</v>
      </c>
      <c r="ES50" s="175">
        <f>VLOOKUP(ES30,'2025JR1MWBX3 5h'!$E:$Q,ES34,1)</f>
        <v>0.27500000000000002</v>
      </c>
      <c r="ET50" s="175">
        <f>VLOOKUP(ET30,'2025JR1MWBX3 5h'!$E:$Q,ET34,1)</f>
        <v>0.27500000000000002</v>
      </c>
      <c r="EU50" s="175">
        <f>VLOOKUP(EU30,'2025JR1MWBX3 5h'!$E:$Q,EU34,1)</f>
        <v>0.27500000000000002</v>
      </c>
      <c r="EV50" s="175">
        <f>VLOOKUP(EV30,'2025JR1MWBX3 5h'!$E:$Q,EV34,1)</f>
        <v>0.27500000000000002</v>
      </c>
      <c r="EW50" s="175">
        <f>VLOOKUP(EW30,'2025JR1MWBX3 5h'!$E:$Q,EW34,1)</f>
        <v>0.27500000000000002</v>
      </c>
      <c r="EX50" s="175">
        <f>VLOOKUP(EX30,'2025JR1MWBX3 5h'!$E:$Q,EX34,1)</f>
        <v>0.27500000000000002</v>
      </c>
      <c r="EY50" s="175">
        <f>VLOOKUP(EY30,'2025JR1MWBX3 5h'!$E:$Q,EY34,1)</f>
        <v>0.27500000000000002</v>
      </c>
      <c r="EZ50" s="175">
        <f>VLOOKUP(EZ30,'2025JR1MWBX3 5h'!$E:$Q,EZ34,1)</f>
        <v>0.27500000000000002</v>
      </c>
      <c r="FA50" s="175">
        <f>VLOOKUP(FA30,'2025JR1MWBX3 5h'!$E:$Q,FA34,1)</f>
        <v>0.27500000000000002</v>
      </c>
      <c r="FB50" s="175">
        <f>VLOOKUP(FB30,'2025JR1MWBX3 5h'!$E:$Q,FB34,1)</f>
        <v>0.27500000000000002</v>
      </c>
      <c r="FC50" s="175">
        <f>VLOOKUP(FC30,'2025JR1MWBX3 5h'!$E:$Q,FC34,1)</f>
        <v>0.27500000000000002</v>
      </c>
      <c r="FD50" s="175">
        <f>VLOOKUP(FD30,'2025JR1MWBX3 5h'!$E:$Q,FD34,1)</f>
        <v>0.27500000000000002</v>
      </c>
      <c r="FE50" s="175">
        <f>VLOOKUP(FE30,'2025JR1MWBX3 5h'!$E:$Q,FE34,1)</f>
        <v>0.27500000000000002</v>
      </c>
      <c r="FF50" s="175">
        <f>VLOOKUP(FF30,'2025JR1MWBX3 5h'!$E:$Q,FF34,1)</f>
        <v>0.27500000000000002</v>
      </c>
      <c r="FG50" s="175">
        <f>VLOOKUP(FG30,'2025JR1MWBX3 5h'!$E:$Q,FG34,1)</f>
        <v>0.27500000000000002</v>
      </c>
      <c r="FH50" s="175">
        <f>VLOOKUP(FH30,'2025JR1MWBX3 5h'!$E:$Q,FH34,1)</f>
        <v>0.27500000000000002</v>
      </c>
      <c r="FI50" s="175">
        <f>VLOOKUP(FI30,'2025JR1MWBX3 5h'!$E:$Q,FI34,1)</f>
        <v>0.27500000000000002</v>
      </c>
      <c r="FJ50" s="175">
        <f>VLOOKUP(FJ30,'2025JR1MWBX3 5h'!$E:$Q,FJ34,1)</f>
        <v>0.27500000000000002</v>
      </c>
      <c r="FK50" s="175">
        <f>VLOOKUP(FK30,'2025JR1MWBX3 5h'!$E:$Q,FK34,1)</f>
        <v>0.27500000000000002</v>
      </c>
      <c r="FL50" s="175">
        <f>VLOOKUP(FL30,'2025JR1MWBX3 5h'!$E:$Q,FL34,1)</f>
        <v>0.27500000000000002</v>
      </c>
      <c r="FM50" s="175">
        <f>VLOOKUP(FM30,'2025JR1MWBX3 5h'!$E:$Q,FM34,1)</f>
        <v>0.27500000000000002</v>
      </c>
      <c r="FN50" s="175">
        <f>VLOOKUP(FN30,'2025JR1MWBX3 5h'!$E:$Q,FN34,1)</f>
        <v>0.27500000000000002</v>
      </c>
      <c r="FO50" s="175">
        <f>VLOOKUP(FO30,'2025JR1MWBX3 5h'!$E:$Q,FO34,1)</f>
        <v>0.27500000000000002</v>
      </c>
      <c r="FP50" s="175">
        <f>VLOOKUP(FP30,'2025JR1MWBX3 5h'!$E:$Q,FP34,1)</f>
        <v>0.27500000000000002</v>
      </c>
      <c r="FQ50" s="175">
        <f>VLOOKUP(FQ30,'2025JR1MWBX3 5h'!$E:$Q,FQ34,1)</f>
        <v>0.27500000000000002</v>
      </c>
      <c r="FR50" s="175">
        <f>VLOOKUP(FR30,'2025JR1MWBX3 5h'!$E:$Q,FR34,1)</f>
        <v>0.27500000000000002</v>
      </c>
      <c r="FS50" s="175">
        <f>VLOOKUP(FS30,'2025JR1MWBX3 5h'!$E:$Q,FS34,1)</f>
        <v>0.27500000000000002</v>
      </c>
      <c r="FT50" s="175">
        <f>VLOOKUP(FT30,'2025JR1MWBX3 5h'!$E:$Q,FT34,1)</f>
        <v>0.27500000000000002</v>
      </c>
      <c r="FU50" s="175">
        <f>VLOOKUP(FU30,'2025JR1MWBX3 5h'!$E:$Q,FU34,1)</f>
        <v>0.27500000000000002</v>
      </c>
      <c r="FV50" s="175">
        <f>VLOOKUP(FV30,'2025JR1MWBX3 5h'!$E:$Q,FV34,1)</f>
        <v>0.27500000000000002</v>
      </c>
      <c r="FW50" s="175">
        <f>VLOOKUP(FW30,'2025JR1MWBX3 5h'!$E:$Q,FW34,1)</f>
        <v>0.27500000000000002</v>
      </c>
      <c r="FX50" s="175">
        <f>VLOOKUP(FX30,'2025JR1MWBX3 5h'!$E:$Q,FX34,1)</f>
        <v>0.27500000000000002</v>
      </c>
      <c r="FY50" s="175">
        <f>VLOOKUP(FY30,'2025JR1MWBX3 5h'!$E:$Q,FY34,1)</f>
        <v>0.27500000000000002</v>
      </c>
      <c r="FZ50" s="175">
        <f>VLOOKUP(FZ30,'2025JR1MWBX3 5h'!$E:$Q,FZ34,1)</f>
        <v>0.27500000000000002</v>
      </c>
      <c r="GA50" s="175">
        <f>VLOOKUP(GA30,'2025JR1MWBX3 5h'!$E:$Q,GA34,1)</f>
        <v>0.27500000000000002</v>
      </c>
      <c r="GB50" s="175">
        <f>VLOOKUP(GB30,'2025JR1MWBX3 5h'!$E:$Q,GB34,1)</f>
        <v>0.27500000000000002</v>
      </c>
      <c r="GC50" s="175">
        <f>VLOOKUP(GC30,'2025JR1MWBX3 5h'!$E:$Q,GC34,1)</f>
        <v>0.27500000000000002</v>
      </c>
      <c r="GD50" s="175">
        <f>VLOOKUP(GD30,'2025JR1MWBX3 5h'!$E:$Q,GD34,1)</f>
        <v>0.27500000000000002</v>
      </c>
      <c r="GE50" s="175">
        <f>VLOOKUP(GE30,'2025JR1MWBX3 5h'!$E:$Q,GE34,1)</f>
        <v>0.27500000000000002</v>
      </c>
      <c r="GF50" s="175">
        <f>VLOOKUP(GF30,'2025JR1MWBX3 5h'!$E:$Q,GF34,1)</f>
        <v>0.27500000000000002</v>
      </c>
      <c r="GG50" s="175">
        <f>VLOOKUP(GG30,'2025JR1MWBX3 5h'!$E:$Q,GG34,1)</f>
        <v>0.27500000000000002</v>
      </c>
      <c r="GH50" s="175">
        <f>VLOOKUP(GH30,'2025JR1MWBX3 5h'!$E:$Q,GH34,1)</f>
        <v>0.27500000000000002</v>
      </c>
      <c r="GI50" s="175">
        <f>VLOOKUP(GI30,'2025JR1MWBX3 5h'!$E:$Q,GI34,1)</f>
        <v>0.27500000000000002</v>
      </c>
      <c r="GJ50" s="175">
        <f>VLOOKUP(GJ30,'2025JR1MWBX3 5h'!$E:$Q,GJ34,1)</f>
        <v>0.27500000000000002</v>
      </c>
      <c r="GK50" s="175">
        <f>VLOOKUP(GK30,'2025JR1MWBX3 5h'!$E:$Q,GK34,1)</f>
        <v>0.27500000000000002</v>
      </c>
      <c r="GL50" s="175">
        <f>VLOOKUP(GL30,'2025JR1MWBX3 5h'!$E:$Q,GL34,1)</f>
        <v>0.27500000000000002</v>
      </c>
      <c r="GM50" s="175">
        <f>VLOOKUP(GM30,'2025JR1MWBX3 5h'!$E:$Q,GM34,1)</f>
        <v>0.27500000000000002</v>
      </c>
      <c r="GN50" s="175">
        <f>VLOOKUP(GN30,'2025JR1MWBX3 5h'!$E:$Q,GN34,1)</f>
        <v>0.27500000000000002</v>
      </c>
      <c r="GO50" s="175">
        <f>VLOOKUP(GO30,'2025JR1MWBX3 5h'!$E:$Q,GO34,1)</f>
        <v>0.27500000000000002</v>
      </c>
      <c r="GP50" s="175">
        <f>VLOOKUP(GP30,'2025JR1MWBX3 5h'!$E:$Q,GP34,1)</f>
        <v>0.27500000000000002</v>
      </c>
      <c r="GQ50" s="175">
        <f>VLOOKUP(GQ30,'2025JR1MWBX3 5h'!$E:$Q,GQ34,1)</f>
        <v>0.27500000000000002</v>
      </c>
      <c r="GR50" s="175">
        <f>VLOOKUP(GR30,'2025JR1MWBX3 5h'!$E:$Q,GR34,1)</f>
        <v>0.27500000000000002</v>
      </c>
      <c r="GS50" s="175">
        <f>VLOOKUP(GS30,'2025JR1MWBX3 5h'!$E:$Q,GS34,1)</f>
        <v>0.27500000000000002</v>
      </c>
      <c r="GT50" s="175">
        <f>VLOOKUP(GT30,'2025JR1MWBX3 5h'!$E:$Q,GT34,1)</f>
        <v>0.27500000000000002</v>
      </c>
      <c r="GU50" s="175">
        <f>VLOOKUP(GU30,'2025JR1MWBX3 5h'!$E:$Q,GU34,1)</f>
        <v>0.27500000000000002</v>
      </c>
      <c r="GV50" s="175">
        <f>VLOOKUP(GV30,'2025JR1MWBX3 5h'!$E:$Q,GV34,1)</f>
        <v>0.27500000000000002</v>
      </c>
      <c r="GW50" s="175">
        <f>VLOOKUP(GW30,'2025JR1MWBX3 5h'!$E:$Q,GW34,1)</f>
        <v>0.27500000000000002</v>
      </c>
      <c r="GX50" s="175">
        <f>VLOOKUP(GX30,'2025JR1MWBX3 5h'!$E:$Q,GX34,1)</f>
        <v>0.27500000000000002</v>
      </c>
      <c r="GY50" s="175">
        <f>VLOOKUP(GY30,'2025JR1MWBX3 5h'!$E:$Q,GY34,1)</f>
        <v>0.27500000000000002</v>
      </c>
      <c r="GZ50" s="175">
        <f>VLOOKUP(GZ30,'2025JR1MWBX3 5h'!$E:$Q,GZ34,1)</f>
        <v>0.27500000000000002</v>
      </c>
      <c r="HA50" s="175">
        <f>VLOOKUP(HA30,'2025JR1MWBX3 5h'!$E:$Q,HA34,1)</f>
        <v>0.27500000000000002</v>
      </c>
      <c r="HB50" s="175">
        <f>VLOOKUP(HB30,'2025JR1MWBX3 5h'!$E:$Q,HB34,1)</f>
        <v>0.27500000000000002</v>
      </c>
      <c r="HC50" s="175">
        <f>VLOOKUP(HC30,'2025JR1MWBX3 5h'!$E:$Q,HC34,1)</f>
        <v>0.27500000000000002</v>
      </c>
      <c r="HD50" s="175">
        <f>VLOOKUP(HD30,'2025JR1MWBX3 5h'!$E:$Q,HD34,1)</f>
        <v>0.27500000000000002</v>
      </c>
      <c r="HE50" s="175">
        <f>VLOOKUP(HE30,'2025JR1MWBX3 5h'!$E:$Q,HE34,1)</f>
        <v>0.27500000000000002</v>
      </c>
      <c r="HF50" s="175">
        <f>VLOOKUP(HF30,'2025JR1MWBX3 5h'!$E:$Q,HF34,1)</f>
        <v>0.27500000000000002</v>
      </c>
      <c r="HG50" s="175">
        <f>VLOOKUP(HG30,'2025JR1MWBX3 5h'!$E:$Q,HG34,1)</f>
        <v>0.27500000000000002</v>
      </c>
      <c r="HH50" s="175">
        <f>VLOOKUP(HH30,'2025JR1MWBX3 5h'!$E:$Q,HH34,1)</f>
        <v>0.27500000000000002</v>
      </c>
      <c r="HI50" s="175">
        <f>VLOOKUP(HI30,'2025JR1MWBX3 5h'!$E:$Q,HI34,1)</f>
        <v>0.27500000000000002</v>
      </c>
      <c r="HJ50" s="175">
        <f>VLOOKUP(HJ30,'2025JR1MWBX3 5h'!$E:$Q,HJ34,1)</f>
        <v>0.27500000000000002</v>
      </c>
      <c r="HK50" s="175">
        <f>VLOOKUP(HK30,'2025JR1MWBX3 5h'!$E:$Q,HK34,1)</f>
        <v>0.27500000000000002</v>
      </c>
      <c r="HL50" s="175">
        <f>VLOOKUP(HL30,'2025JR1MWBX3 5h'!$E:$Q,HL34,1)</f>
        <v>0.27500000000000002</v>
      </c>
      <c r="HM50" s="175">
        <f>VLOOKUP(HM30,'2025JR1MWBX3 5h'!$E:$Q,HM34,1)</f>
        <v>0.27500000000000002</v>
      </c>
      <c r="HN50" s="175">
        <f>VLOOKUP(HN30,'2025JR1MWBX3 5h'!$E:$Q,HN34,1)</f>
        <v>0.27500000000000002</v>
      </c>
      <c r="HO50" s="175">
        <f>VLOOKUP(HO30,'2025JR1MWBX3 5h'!$E:$Q,HO34,1)</f>
        <v>0.27500000000000002</v>
      </c>
      <c r="HP50" s="175">
        <f>VLOOKUP(HP30,'2025JR1MWBX3 5h'!$E:$Q,HP34,1)</f>
        <v>0.27500000000000002</v>
      </c>
      <c r="HQ50" s="175">
        <f>VLOOKUP(HQ30,'2025JR1MWBX3 5h'!$E:$Q,HQ34,1)</f>
        <v>0.27500000000000002</v>
      </c>
      <c r="HR50" s="175">
        <f>VLOOKUP(HR30,'2025JR1MWBX3 5h'!$E:$Q,HR34,1)</f>
        <v>0.27500000000000002</v>
      </c>
      <c r="HS50" s="175">
        <f>VLOOKUP(HS30,'2025JR1MWBX3 5h'!$E:$Q,HS34,1)</f>
        <v>0.27500000000000002</v>
      </c>
      <c r="HT50" s="175">
        <f>VLOOKUP(HT30,'2025JR1MWBX3 5h'!$E:$Q,HT34,1)</f>
        <v>0.27500000000000002</v>
      </c>
      <c r="HU50" s="175">
        <f>VLOOKUP(HU30,'2025JR1MWBX3 5h'!$E:$Q,HU34,1)</f>
        <v>0.27500000000000002</v>
      </c>
      <c r="HV50" s="175">
        <f>VLOOKUP(HV30,'2025JR1MWBX3 5h'!$E:$Q,HV34,1)</f>
        <v>0.27500000000000002</v>
      </c>
      <c r="HW50" s="175">
        <f>VLOOKUP(HW30,'2025JR1MWBX3 5h'!$E:$Q,HW34,1)</f>
        <v>0.27500000000000002</v>
      </c>
      <c r="HX50" s="175">
        <f>VLOOKUP(HX30,'2025JR1MWBX3 5h'!$E:$Q,HX34,1)</f>
        <v>0.27500000000000002</v>
      </c>
      <c r="HY50" s="175">
        <f>VLOOKUP(HY30,'2025JR1MWBX3 5h'!$E:$Q,HY34,1)</f>
        <v>0.27500000000000002</v>
      </c>
      <c r="HZ50" s="175">
        <f>VLOOKUP(HZ30,'2025JR1MWBX3 5h'!$E:$Q,HZ34,1)</f>
        <v>0.27500000000000002</v>
      </c>
      <c r="IA50" s="175">
        <f>VLOOKUP(IA30,'2025JR1MWBX3 5h'!$E:$Q,IA34,1)</f>
        <v>0.27500000000000002</v>
      </c>
      <c r="IB50" s="175">
        <f>VLOOKUP(IB30,'2025JR1MWBX3 5h'!$E:$Q,IB34,1)</f>
        <v>0.27500000000000002</v>
      </c>
      <c r="IC50" s="175">
        <f>VLOOKUP(IC30,'2025JR1MWBX3 5h'!$E:$Q,IC34,1)</f>
        <v>0.27500000000000002</v>
      </c>
      <c r="ID50" s="175">
        <f>VLOOKUP(ID30,'2025JR1MWBX3 5h'!$E:$Q,ID34,1)</f>
        <v>0.27500000000000002</v>
      </c>
      <c r="IE50" s="175">
        <f>VLOOKUP(IE30,'2025JR1MWBX3 5h'!$E:$Q,IE34,1)</f>
        <v>0.27500000000000002</v>
      </c>
      <c r="IF50" s="175">
        <f>VLOOKUP(IF30,'2025JR1MWBX3 5h'!$E:$Q,IF34,1)</f>
        <v>0.27500000000000002</v>
      </c>
      <c r="IG50" s="175">
        <f>VLOOKUP(IG30,'2025JR1MWBX3 5h'!$E:$Q,IG34,1)</f>
        <v>0.27500000000000002</v>
      </c>
      <c r="IH50" s="175">
        <f>VLOOKUP(IH30,'2025JR1MWBX3 5h'!$E:$Q,IH34,1)</f>
        <v>0.27500000000000002</v>
      </c>
      <c r="II50" s="175">
        <f>VLOOKUP(II30,'2025JR1MWBX3 5h'!$E:$Q,II34,1)</f>
        <v>0.27500000000000002</v>
      </c>
      <c r="IJ50" s="175">
        <f>VLOOKUP(IJ30,'2025JR1MWBX3 5h'!$E:$Q,IJ34,1)</f>
        <v>0.27500000000000002</v>
      </c>
      <c r="IK50" s="175">
        <f>VLOOKUP(IK30,'2025JR1MWBX3 5h'!$E:$Q,IK34,1)</f>
        <v>0.27500000000000002</v>
      </c>
      <c r="IL50" s="175">
        <f>VLOOKUP(IL30,'2025JR1MWBX3 5h'!$E:$Q,IL34,1)</f>
        <v>0.27500000000000002</v>
      </c>
      <c r="IM50" s="175">
        <f>VLOOKUP(IM30,'2025JR1MWBX3 5h'!$E:$Q,IM34,1)</f>
        <v>0.27500000000000002</v>
      </c>
      <c r="IN50" s="175">
        <f>VLOOKUP(IN30,'2025JR1MWBX3 5h'!$E:$Q,IN34,1)</f>
        <v>0.27500000000000002</v>
      </c>
      <c r="IO50" s="175">
        <f>VLOOKUP(IO30,'2025JR1MWBX3 5h'!$E:$Q,IO34,1)</f>
        <v>0.27500000000000002</v>
      </c>
      <c r="IP50" s="175">
        <f>VLOOKUP(IP30,'2025JR1MWBX3 5h'!$E:$Q,IP34,1)</f>
        <v>0.27500000000000002</v>
      </c>
      <c r="IQ50" s="175">
        <f>VLOOKUP(IQ30,'2025JR1MWBX3 5h'!$E:$Q,IQ34,1)</f>
        <v>0.27500000000000002</v>
      </c>
      <c r="IR50" s="175">
        <f>VLOOKUP(IR30,'2025JR1MWBX3 5h'!$E:$Q,IR34,1)</f>
        <v>0.27500000000000002</v>
      </c>
      <c r="IS50" s="175">
        <f>VLOOKUP(IS30,'2025JR1MWBX3 5h'!$E:$Q,IS34,1)</f>
        <v>0.27500000000000002</v>
      </c>
      <c r="IT50" s="175">
        <f>VLOOKUP(IT30,'2025JR1MWBX3 5h'!$E:$Q,IT34,1)</f>
        <v>0.27500000000000002</v>
      </c>
      <c r="IU50" s="175">
        <f>VLOOKUP(IU30,'2025JR1MWBX3 5h'!$E:$Q,IU34,1)</f>
        <v>0.27500000000000002</v>
      </c>
      <c r="IV50" s="175">
        <f>VLOOKUP(IV30,'2025JR1MWBX3 5h'!$E:$Q,IV34,1)</f>
        <v>0.27500000000000002</v>
      </c>
      <c r="IW50" s="175">
        <f>VLOOKUP(IW30,'2025JR1MWBX3 5h'!$E:$Q,IW34,1)</f>
        <v>0.27500000000000002</v>
      </c>
      <c r="IX50" s="175">
        <f>VLOOKUP(IX30,'2025JR1MWBX3 5h'!$E:$Q,IX34,1)</f>
        <v>0.27500000000000002</v>
      </c>
      <c r="IY50" s="175">
        <f>VLOOKUP(IY30,'2025JR1MWBX3 5h'!$E:$Q,IY34,1)</f>
        <v>0.27500000000000002</v>
      </c>
      <c r="IZ50" s="175">
        <f>VLOOKUP(IZ30,'2025JR1MWBX3 5h'!$E:$Q,IZ34,1)</f>
        <v>0.27500000000000002</v>
      </c>
      <c r="JA50" s="175">
        <f>VLOOKUP(JA30,'2025JR1MWBX3 5h'!$E:$Q,JA34,1)</f>
        <v>0.27500000000000002</v>
      </c>
      <c r="JB50" s="175">
        <f>VLOOKUP(JB30,'2025JR1MWBX3 5h'!$E:$Q,JB34,1)</f>
        <v>0.27500000000000002</v>
      </c>
      <c r="JC50" s="175">
        <f>VLOOKUP(JC30,'2025JR1MWBX3 5h'!$E:$Q,JC34,1)</f>
        <v>0.27500000000000002</v>
      </c>
      <c r="JD50" s="175">
        <f>VLOOKUP(JD30,'2025JR1MWBX3 5h'!$E:$Q,JD34,1)</f>
        <v>0.27500000000000002</v>
      </c>
      <c r="JE50" s="175">
        <f>VLOOKUP(JE30,'2025JR1MWBX3 5h'!$E:$Q,JE34,1)</f>
        <v>0.27500000000000002</v>
      </c>
      <c r="JF50" s="175">
        <f>VLOOKUP(JF30,'2025JR1MWBX3 5h'!$E:$Q,JF34,1)</f>
        <v>0.27500000000000002</v>
      </c>
      <c r="JG50" s="175">
        <f>VLOOKUP(JG30,'2025JR1MWBX3 5h'!$E:$Q,JG34,1)</f>
        <v>0.27500000000000002</v>
      </c>
      <c r="JH50" s="175">
        <f>VLOOKUP(JH30,'2025JR1MWBX3 5h'!$E:$Q,JH34,1)</f>
        <v>0.27500000000000002</v>
      </c>
      <c r="JI50" s="175">
        <f>VLOOKUP(JI30,'2025JR1MWBX3 5h'!$E:$Q,JI34,1)</f>
        <v>0.27500000000000002</v>
      </c>
      <c r="JJ50" s="175">
        <f>VLOOKUP(JJ30,'2025JR1MWBX3 5h'!$E:$Q,JJ34,1)</f>
        <v>0.27500000000000002</v>
      </c>
      <c r="JK50" s="175">
        <f>VLOOKUP(JK30,'2025JR1MWBX3 5h'!$E:$Q,JK34,1)</f>
        <v>0.27500000000000002</v>
      </c>
      <c r="JL50" s="175">
        <f>VLOOKUP(JL30,'2025JR1MWBX3 5h'!$E:$Q,JL34,1)</f>
        <v>0.27500000000000002</v>
      </c>
      <c r="JM50" s="175">
        <f>VLOOKUP(JM30,'2025JR1MWBX3 5h'!$E:$Q,JM34,1)</f>
        <v>0.27500000000000002</v>
      </c>
      <c r="JN50" s="175">
        <f>VLOOKUP(JN30,'2025JR1MWBX3 5h'!$E:$Q,JN34,1)</f>
        <v>0.27500000000000002</v>
      </c>
      <c r="JO50" s="175">
        <f>VLOOKUP(JO30,'2025JR1MWBX3 5h'!$E:$Q,JO34,1)</f>
        <v>0.27500000000000002</v>
      </c>
      <c r="JP50" s="175">
        <f>VLOOKUP(JP30,'2025JR1MWBX3 5h'!$E:$Q,JP34,1)</f>
        <v>0.27500000000000002</v>
      </c>
      <c r="JQ50" s="175">
        <f>VLOOKUP(JQ30,'2025JR1MWBX3 5h'!$E:$Q,JQ34,1)</f>
        <v>0.27500000000000002</v>
      </c>
      <c r="JR50" s="175">
        <f>VLOOKUP(JR30,'2025JR1MWBX3 5h'!$E:$Q,JR34,1)</f>
        <v>0.27500000000000002</v>
      </c>
      <c r="JS50" s="175">
        <f>VLOOKUP(JS30,'2025JR1MWBX3 5h'!$E:$Q,JS34,1)</f>
        <v>0.27500000000000002</v>
      </c>
      <c r="JT50" s="175">
        <f>VLOOKUP(JT30,'2025JR1MWBX3 5h'!$E:$Q,JT34,1)</f>
        <v>0.27500000000000002</v>
      </c>
      <c r="JU50" s="175">
        <f>VLOOKUP(JU30,'2025JR1MWBX3 5h'!$E:$Q,JU34,1)</f>
        <v>0.27500000000000002</v>
      </c>
      <c r="JV50" s="175">
        <f>VLOOKUP(JV30,'2025JR1MWBX3 5h'!$E:$Q,JV34,1)</f>
        <v>0.27500000000000002</v>
      </c>
      <c r="JW50" s="175">
        <f>VLOOKUP(JW30,'2025JR1MWBX3 5h'!$E:$Q,JW34,1)</f>
        <v>0.27500000000000002</v>
      </c>
      <c r="JX50" s="175">
        <f>VLOOKUP(JX30,'2025JR1MWBX3 5h'!$E:$Q,JX34,1)</f>
        <v>0.27500000000000002</v>
      </c>
      <c r="JY50" s="175">
        <f>VLOOKUP(JY30,'2025JR1MWBX3 5h'!$E:$Q,JY34,1)</f>
        <v>0.27500000000000002</v>
      </c>
      <c r="JZ50" s="175">
        <f>VLOOKUP(JZ30,'2025JR1MWBX3 5h'!$E:$Q,JZ34,1)</f>
        <v>0.27500000000000002</v>
      </c>
      <c r="KA50" s="175">
        <f>VLOOKUP(KA30,'2025JR1MWBX3 5h'!$E:$Q,KA34,1)</f>
        <v>0.27500000000000002</v>
      </c>
      <c r="KB50" s="175">
        <f>VLOOKUP(KB30,'2025JR1MWBX3 5h'!$E:$Q,KB34,1)</f>
        <v>0.27500000000000002</v>
      </c>
      <c r="KC50" s="175">
        <f>VLOOKUP(KC30,'2025JR1MWBX3 5h'!$E:$Q,KC34,1)</f>
        <v>0.27500000000000002</v>
      </c>
      <c r="KD50" s="175">
        <f>VLOOKUP(KD30,'2025JR1MWBX3 5h'!$E:$Q,KD34,1)</f>
        <v>0.27500000000000002</v>
      </c>
      <c r="KE50" s="175">
        <f>VLOOKUP(KE30,'2025JR1MWBX3 5h'!$E:$Q,KE34,1)</f>
        <v>0.27500000000000002</v>
      </c>
      <c r="KF50" s="175">
        <f>VLOOKUP(KF30,'2025JR1MWBX3 5h'!$E:$Q,KF34,1)</f>
        <v>0.27500000000000002</v>
      </c>
      <c r="KG50" s="175">
        <f>VLOOKUP(KG30,'2025JR1MWBX3 5h'!$E:$Q,KG34,1)</f>
        <v>0.27500000000000002</v>
      </c>
      <c r="KH50" s="175">
        <f>VLOOKUP(KH30,'2025JR1MWBX3 5h'!$E:$Q,KH34,1)</f>
        <v>0.27500000000000002</v>
      </c>
      <c r="KI50" s="175">
        <f>VLOOKUP(KI30,'2025JR1MWBX3 5h'!$E:$Q,KI34,1)</f>
        <v>0.27500000000000002</v>
      </c>
      <c r="KJ50" s="175">
        <f>VLOOKUP(KJ30,'2025JR1MWBX3 5h'!$E:$Q,KJ34,1)</f>
        <v>0.27500000000000002</v>
      </c>
      <c r="KK50" s="175">
        <f>VLOOKUP(KK30,'2025JR1MWBX3 5h'!$E:$Q,KK34,1)</f>
        <v>0.27500000000000002</v>
      </c>
      <c r="KL50" s="175">
        <f>VLOOKUP(KL30,'2025JR1MWBX3 5h'!$E:$Q,KL34,1)</f>
        <v>0.27500000000000002</v>
      </c>
      <c r="KM50" s="175">
        <f>VLOOKUP(KM30,'2025JR1MWBX3 5h'!$E:$Q,KM34,1)</f>
        <v>0.27500000000000002</v>
      </c>
      <c r="KN50" s="175">
        <f>VLOOKUP(KN30,'2025JR1MWBX3 5h'!$E:$Q,KN34,1)</f>
        <v>0.27500000000000002</v>
      </c>
      <c r="KO50" s="175">
        <f>VLOOKUP(KO30,'2025JR1MWBX3 5h'!$E:$Q,KO34,1)</f>
        <v>0.27500000000000002</v>
      </c>
      <c r="KP50" s="175">
        <f>VLOOKUP(KP30,'2025JR1MWBX3 5h'!$E:$Q,KP34,1)</f>
        <v>0.27500000000000002</v>
      </c>
      <c r="KQ50" s="175">
        <f>VLOOKUP(KQ30,'2025JR1MWBX3 5h'!$E:$Q,KQ34,1)</f>
        <v>0.27500000000000002</v>
      </c>
      <c r="KR50" s="175">
        <f>VLOOKUP(KR30,'2025JR1MWBX3 5h'!$E:$Q,KR34,1)</f>
        <v>0.27500000000000002</v>
      </c>
      <c r="KS50" s="175">
        <f>VLOOKUP(KS30,'2025JR1MWBX3 5h'!$E:$Q,KS34,1)</f>
        <v>0.27500000000000002</v>
      </c>
      <c r="KT50" s="175">
        <f>VLOOKUP(KT30,'2025JR1MWBX3 5h'!$E:$Q,KT34,1)</f>
        <v>0.27500000000000002</v>
      </c>
      <c r="KU50" s="175">
        <f>VLOOKUP(KU30,'2025JR1MWBX3 5h'!$E:$Q,KU34,1)</f>
        <v>0.27500000000000002</v>
      </c>
      <c r="KV50" s="175">
        <f>VLOOKUP(KV30,'2025JR1MWBX3 5h'!$E:$Q,KV34,1)</f>
        <v>0.27500000000000002</v>
      </c>
      <c r="KW50" s="175">
        <f>VLOOKUP(KW30,'2025JR1MWBX3 5h'!$E:$Q,KW34,1)</f>
        <v>0.27500000000000002</v>
      </c>
      <c r="KX50" s="175">
        <f>VLOOKUP(KX30,'2025JR1MWBX3 5h'!$E:$Q,KX34,1)</f>
        <v>0.27500000000000002</v>
      </c>
      <c r="KY50" s="175">
        <f>VLOOKUP(KY30,'2025JR1MWBX3 5h'!$E:$Q,KY34,1)</f>
        <v>0.27500000000000002</v>
      </c>
      <c r="KZ50" s="175">
        <f>VLOOKUP(KZ30,'2025JR1MWBX3 5h'!$E:$Q,KZ34,1)</f>
        <v>0.27500000000000002</v>
      </c>
      <c r="LA50" s="175">
        <f>VLOOKUP(LA30,'2025JR1MWBX3 5h'!$E:$Q,LA34,1)</f>
        <v>0.27500000000000002</v>
      </c>
      <c r="LB50" s="175">
        <f>VLOOKUP(LB30,'2025JR1MWBX3 5h'!$E:$Q,LB34,1)</f>
        <v>0.27500000000000002</v>
      </c>
      <c r="LC50" s="175">
        <f>VLOOKUP(LC30,'2025JR1MWBX3 5h'!$E:$Q,LC34,1)</f>
        <v>0.27500000000000002</v>
      </c>
      <c r="LD50" s="175">
        <f>VLOOKUP(LD30,'2025JR1MWBX3 5h'!$E:$Q,LD34,1)</f>
        <v>0.27500000000000002</v>
      </c>
      <c r="LE50" s="175">
        <f>VLOOKUP(LE30,'2025JR1MWBX3 5h'!$E:$Q,LE34,1)</f>
        <v>0.27500000000000002</v>
      </c>
      <c r="LF50" s="175">
        <f>VLOOKUP(LF30,'2025JR1MWBX3 5h'!$E:$Q,LF34,1)</f>
        <v>0.27500000000000002</v>
      </c>
      <c r="LG50" s="175">
        <f>VLOOKUP(LG30,'2025JR1MWBX3 5h'!$E:$Q,LG34,1)</f>
        <v>0.27500000000000002</v>
      </c>
      <c r="LH50" s="175">
        <f>VLOOKUP(LH30,'2025JR1MWBX3 5h'!$E:$Q,LH34,1)</f>
        <v>0.27500000000000002</v>
      </c>
      <c r="LI50" s="175">
        <f>VLOOKUP(LI30,'2025JR1MWBX3 5h'!$E:$Q,LI34,1)</f>
        <v>0.27500000000000002</v>
      </c>
      <c r="LJ50" s="175">
        <f>VLOOKUP(LJ30,'2025JR1MWBX3 5h'!$E:$Q,LJ34,1)</f>
        <v>0.27500000000000002</v>
      </c>
      <c r="LK50" s="175">
        <f>VLOOKUP(LK30,'2025JR1MWBX3 5h'!$E:$Q,LK34,1)</f>
        <v>0.27500000000000002</v>
      </c>
      <c r="LL50" s="175">
        <f>VLOOKUP(LL30,'2025JR1MWBX3 5h'!$E:$Q,LL34,1)</f>
        <v>0.27500000000000002</v>
      </c>
      <c r="LM50" s="175">
        <f>VLOOKUP(LM30,'2025JR1MWBX3 5h'!$E:$Q,LM34,1)</f>
        <v>0.27500000000000002</v>
      </c>
      <c r="LN50" s="175">
        <f>VLOOKUP(LN30,'2025JR1MWBX3 5h'!$E:$Q,LN34,1)</f>
        <v>0.27500000000000002</v>
      </c>
      <c r="LO50" s="175">
        <f>VLOOKUP(LO30,'2025JR1MWBX3 5h'!$E:$Q,LO34,1)</f>
        <v>0.27500000000000002</v>
      </c>
      <c r="LP50" s="175">
        <f>VLOOKUP(LP30,'2025JR1MWBX3 5h'!$E:$Q,LP34,1)</f>
        <v>0.27500000000000002</v>
      </c>
      <c r="LQ50" s="175">
        <f>VLOOKUP(LQ30,'2025JR1MWBX3 5h'!$E:$Q,LQ34,1)</f>
        <v>0.27500000000000002</v>
      </c>
      <c r="LR50" s="175">
        <f>VLOOKUP(LR30,'2025JR1MWBX3 5h'!$E:$Q,LR34,1)</f>
        <v>0.27500000000000002</v>
      </c>
      <c r="LS50" s="175">
        <f>VLOOKUP(LS30,'2025JR1MWBX3 5h'!$E:$Q,LS34,1)</f>
        <v>0.27500000000000002</v>
      </c>
      <c r="LT50" s="175">
        <f>VLOOKUP(LT30,'2025JR1MWBX3 5h'!$E:$Q,LT34,1)</f>
        <v>0.27500000000000002</v>
      </c>
      <c r="LU50" s="175">
        <f>VLOOKUP(LU30,'2025JR1MWBX3 5h'!$E:$Q,LU34,1)</f>
        <v>0.27500000000000002</v>
      </c>
      <c r="LV50" s="175">
        <f>VLOOKUP(LV30,'2025JR1MWBX3 5h'!$E:$Q,LV34,1)</f>
        <v>0.27500000000000002</v>
      </c>
      <c r="LW50" s="175">
        <f>VLOOKUP(LW30,'2025JR1MWBX3 5h'!$E:$Q,LW34,1)</f>
        <v>0.27500000000000002</v>
      </c>
      <c r="LX50" s="175">
        <f>VLOOKUP(LX30,'2025JR1MWBX3 5h'!$E:$Q,LX34,1)</f>
        <v>0.27500000000000002</v>
      </c>
      <c r="LY50" s="175">
        <f>VLOOKUP(LY30,'2025JR1MWBX3 5h'!$E:$Q,LY34,1)</f>
        <v>0.27500000000000002</v>
      </c>
      <c r="LZ50" s="175">
        <f>VLOOKUP(LZ30,'2025JR1MWBX3 5h'!$E:$Q,LZ34,1)</f>
        <v>0.27500000000000002</v>
      </c>
      <c r="MA50" s="175">
        <f>VLOOKUP(MA30,'2025JR1MWBX3 5h'!$E:$Q,MA34,1)</f>
        <v>0.27500000000000002</v>
      </c>
      <c r="MB50" s="175">
        <f>VLOOKUP(MB30,'2025JR1MWBX3 5h'!$E:$Q,MB34,1)</f>
        <v>0.27500000000000002</v>
      </c>
      <c r="MC50" s="175">
        <f>VLOOKUP(MC30,'2025JR1MWBX3 5h'!$E:$Q,MC34,1)</f>
        <v>0.27500000000000002</v>
      </c>
      <c r="MD50" s="175">
        <f>VLOOKUP(MD30,'2025JR1MWBX3 5h'!$E:$Q,MD34,1)</f>
        <v>0.27500000000000002</v>
      </c>
      <c r="ME50" s="175">
        <f>VLOOKUP(ME30,'2025JR1MWBX3 5h'!$E:$Q,ME34,1)</f>
        <v>0.27500000000000002</v>
      </c>
      <c r="MF50" s="175">
        <f>VLOOKUP(MF30,'2025JR1MWBX3 5h'!$E:$Q,MF34,1)</f>
        <v>0.27500000000000002</v>
      </c>
      <c r="MG50" s="175">
        <f>VLOOKUP(MG30,'2025JR1MWBX3 5h'!$E:$Q,MG34,1)</f>
        <v>0.27500000000000002</v>
      </c>
      <c r="MH50" s="175">
        <f>VLOOKUP(MH30,'2025JR1MWBX3 5h'!$E:$Q,MH34,1)</f>
        <v>0.27500000000000002</v>
      </c>
      <c r="MI50" s="175">
        <f>VLOOKUP(MI30,'2025JR1MWBX3 5h'!$E:$Q,MI34,1)</f>
        <v>0.27500000000000002</v>
      </c>
      <c r="MJ50" s="175">
        <f>VLOOKUP(MJ30,'2025JR1MWBX3 5h'!$E:$Q,MJ34,1)</f>
        <v>0.27500000000000002</v>
      </c>
      <c r="MK50" s="175">
        <f>VLOOKUP(MK30,'2025JR1MWBX3 5h'!$E:$Q,MK34,1)</f>
        <v>0.27500000000000002</v>
      </c>
      <c r="ML50" s="175">
        <f>VLOOKUP(ML30,'2025JR1MWBX3 5h'!$E:$Q,ML34,1)</f>
        <v>0.27500000000000002</v>
      </c>
      <c r="MM50" s="175">
        <f>VLOOKUP(MM30,'2025JR1MWBX3 5h'!$E:$Q,MM34,1)</f>
        <v>0.27500000000000002</v>
      </c>
      <c r="MN50" s="175">
        <f>VLOOKUP(MN30,'2025JR1MWBX3 5h'!$E:$Q,MN34,1)</f>
        <v>0.27500000000000002</v>
      </c>
      <c r="MO50" s="175">
        <f>VLOOKUP(MO30,'2025JR1MWBX3 5h'!$E:$Q,MO34,1)</f>
        <v>0.27500000000000002</v>
      </c>
      <c r="MP50" s="175">
        <f>VLOOKUP(MP30,'2025JR1MWBX3 5h'!$E:$Q,MP34,1)</f>
        <v>0.27500000000000002</v>
      </c>
      <c r="MQ50" s="175">
        <f>VLOOKUP(MQ30,'2025JR1MWBX3 5h'!$E:$Q,MQ34,1)</f>
        <v>0.27500000000000002</v>
      </c>
      <c r="MR50" s="175">
        <f>VLOOKUP(MR30,'2025JR1MWBX3 5h'!$E:$Q,MR34,1)</f>
        <v>0.27500000000000002</v>
      </c>
      <c r="MS50" s="175">
        <f>VLOOKUP(MS30,'2025JR1MWBX3 5h'!$E:$Q,MS34,1)</f>
        <v>0.27500000000000002</v>
      </c>
      <c r="MT50" s="175">
        <f>VLOOKUP(MT30,'2025JR1MWBX3 5h'!$E:$Q,MT34,1)</f>
        <v>0.27500000000000002</v>
      </c>
      <c r="MU50" s="175">
        <f>VLOOKUP(MU30,'2025JR1MWBX3 5h'!$E:$Q,MU34,1)</f>
        <v>0.27500000000000002</v>
      </c>
      <c r="MV50" s="175">
        <f>VLOOKUP(MV30,'2025JR1MWBX3 5h'!$E:$Q,MV34,1)</f>
        <v>0.27500000000000002</v>
      </c>
      <c r="MW50" s="175">
        <f>VLOOKUP(MW30,'2025JR1MWBX3 5h'!$E:$Q,MW34,1)</f>
        <v>0.27500000000000002</v>
      </c>
      <c r="MX50" s="175">
        <f>VLOOKUP(MX30,'2025JR1MWBX3 5h'!$E:$Q,MX34,1)</f>
        <v>0.27500000000000002</v>
      </c>
      <c r="MY50" s="175">
        <f>VLOOKUP(MY30,'2025JR1MWBX3 5h'!$E:$Q,MY34,1)</f>
        <v>0.27500000000000002</v>
      </c>
      <c r="MZ50" s="175">
        <f>VLOOKUP(MZ30,'2025JR1MWBX3 5h'!$E:$Q,MZ34,1)</f>
        <v>0.27500000000000002</v>
      </c>
    </row>
    <row r="51" spans="1:364" s="173" customFormat="1" hidden="1" outlineLevel="1" x14ac:dyDescent="0.2">
      <c r="A51" s="172" t="s">
        <v>719</v>
      </c>
      <c r="B51" s="173" t="s">
        <v>707</v>
      </c>
      <c r="C51" s="174"/>
      <c r="D51" s="174"/>
      <c r="E51" s="175">
        <f>VLOOKUP(E30,'2025JR2ZWBX3 5i'!$E:$Q,E34,1)</f>
        <v>0.155</v>
      </c>
      <c r="F51" s="175">
        <f>VLOOKUP(F30,'2025JR2ZWBX3 5i'!$E:$Q,F34,1)</f>
        <v>0.155</v>
      </c>
      <c r="G51" s="175">
        <f>VLOOKUP(G30,'2025JR2ZWBX3 5i'!$E:$Q,G34,1)</f>
        <v>0.155</v>
      </c>
      <c r="H51" s="175">
        <f>VLOOKUP(H30,'2025JR2ZWBX3 5i'!$E:$Q,H34,1)</f>
        <v>0.155</v>
      </c>
      <c r="I51" s="175">
        <f>VLOOKUP(I30,'2025JR2ZWBX3 5i'!$E:$Q,I34,1)</f>
        <v>0.155</v>
      </c>
      <c r="J51" s="175">
        <f>VLOOKUP(J30,'2025JR2ZWBX3 5i'!$E:$Q,J34,1)</f>
        <v>0.155</v>
      </c>
      <c r="K51" s="175">
        <f>VLOOKUP(K30,'2025JR2ZWBX3 5i'!$E:$Q,K34,1)</f>
        <v>0.155</v>
      </c>
      <c r="L51" s="175">
        <f>VLOOKUP(L30,'2025JR2ZWBX3 5i'!$E:$Q,L34,1)</f>
        <v>0.155</v>
      </c>
      <c r="M51" s="175">
        <f>VLOOKUP(M30,'2025JR2ZWBX3 5i'!$E:$Q,M34,1)</f>
        <v>0.155</v>
      </c>
      <c r="N51" s="175">
        <f>VLOOKUP(N30,'2025JR2ZWBX3 5i'!$E:$Q,N34,1)</f>
        <v>0.155</v>
      </c>
      <c r="O51" s="175">
        <f>VLOOKUP(O30,'2025JR2ZWBX3 5i'!$E:$Q,O34,1)</f>
        <v>0.155</v>
      </c>
      <c r="P51" s="175">
        <f>VLOOKUP(P30,'2025JR2ZWBX3 5i'!$E:$Q,P34,1)</f>
        <v>0.155</v>
      </c>
      <c r="Q51" s="175">
        <f>VLOOKUP(Q30,'2025JR2ZWBX3 5i'!$E:$Q,Q34,1)</f>
        <v>0.155</v>
      </c>
      <c r="R51" s="175">
        <f>VLOOKUP(R30,'2025JR2ZWBX3 5i'!$E:$Q,R34,1)</f>
        <v>0.155</v>
      </c>
      <c r="S51" s="175">
        <f>VLOOKUP(S30,'2025JR2ZWBX3 5i'!$E:$Q,S34,1)</f>
        <v>0.155</v>
      </c>
      <c r="T51" s="175">
        <f>VLOOKUP(T30,'2025JR2ZWBX3 5i'!$E:$Q,T34,1)</f>
        <v>0.155</v>
      </c>
      <c r="U51" s="175">
        <f>VLOOKUP(U30,'2025JR2ZWBX3 5i'!$E:$Q,U34,1)</f>
        <v>0.155</v>
      </c>
      <c r="V51" s="175">
        <f>VLOOKUP(V30,'2025JR2ZWBX3 5i'!$E:$Q,V34,1)</f>
        <v>0.155</v>
      </c>
      <c r="W51" s="175">
        <f>VLOOKUP(W30,'2025JR2ZWBX3 5i'!$E:$Q,W34,1)</f>
        <v>0.155</v>
      </c>
      <c r="X51" s="175">
        <f>VLOOKUP(X30,'2025JR2ZWBX3 5i'!$E:$Q,X34,1)</f>
        <v>0.155</v>
      </c>
      <c r="Y51" s="175">
        <f>VLOOKUP(Y30,'2025JR2ZWBX3 5i'!$E:$Q,Y34,1)</f>
        <v>0.155</v>
      </c>
      <c r="Z51" s="175">
        <f>VLOOKUP(Z30,'2025JR2ZWBX3 5i'!$E:$Q,Z34,1)</f>
        <v>0.155</v>
      </c>
      <c r="AA51" s="175">
        <f>VLOOKUP(AA30,'2025JR2ZWBX3 5i'!$E:$Q,AA34,1)</f>
        <v>0.155</v>
      </c>
      <c r="AB51" s="175">
        <f>VLOOKUP(AB30,'2025JR2ZWBX3 5i'!$E:$Q,AB34,1)</f>
        <v>0.155</v>
      </c>
      <c r="AC51" s="175">
        <f>VLOOKUP(AC30,'2025JR2ZWBX3 5i'!$E:$Q,AC34,1)</f>
        <v>0.155</v>
      </c>
      <c r="AD51" s="175">
        <f>VLOOKUP(AD30,'2025JR2ZWBX3 5i'!$E:$Q,AD34,1)</f>
        <v>0.155</v>
      </c>
      <c r="AE51" s="175">
        <f>VLOOKUP(AE30,'2025JR2ZWBX3 5i'!$E:$Q,AE34,1)</f>
        <v>0.155</v>
      </c>
      <c r="AF51" s="175">
        <f>VLOOKUP(AF30,'2025JR2ZWBX3 5i'!$E:$Q,AF34,1)</f>
        <v>0.155</v>
      </c>
      <c r="AG51" s="175">
        <f>VLOOKUP(AG30,'2025JR2ZWBX3 5i'!$E:$Q,AG34,1)</f>
        <v>0.155</v>
      </c>
      <c r="AH51" s="175">
        <f>VLOOKUP(AH30,'2025JR2ZWBX3 5i'!$E:$Q,AH34,1)</f>
        <v>0.155</v>
      </c>
      <c r="AI51" s="175">
        <f>VLOOKUP(AI30,'2025JR2ZWBX3 5i'!$E:$Q,AI34,1)</f>
        <v>0.155</v>
      </c>
      <c r="AJ51" s="175">
        <f>VLOOKUP(AJ30,'2025JR2ZWBX3 5i'!$E:$Q,AJ34,1)</f>
        <v>0.155</v>
      </c>
      <c r="AK51" s="175">
        <f>VLOOKUP(AK30,'2025JR2ZWBX3 5i'!$E:$Q,AK34,1)</f>
        <v>0.155</v>
      </c>
      <c r="AL51" s="175">
        <f>VLOOKUP(AL30,'2025JR2ZWBX3 5i'!$E:$Q,AL34,1)</f>
        <v>0.155</v>
      </c>
      <c r="AM51" s="175">
        <f>VLOOKUP(AM30,'2025JR2ZWBX3 5i'!$E:$Q,AM34,1)</f>
        <v>0.155</v>
      </c>
      <c r="AN51" s="175">
        <f>VLOOKUP(AN30,'2025JR2ZWBX3 5i'!$E:$Q,AN34,1)</f>
        <v>0.155</v>
      </c>
      <c r="AO51" s="175">
        <f>VLOOKUP(AO30,'2025JR2ZWBX3 5i'!$E:$Q,AO34,1)</f>
        <v>0.155</v>
      </c>
      <c r="AP51" s="175">
        <f>VLOOKUP(AP30,'2025JR2ZWBX3 5i'!$E:$Q,AP34,1)</f>
        <v>0.155</v>
      </c>
      <c r="AQ51" s="175">
        <f>VLOOKUP(AQ30,'2025JR2ZWBX3 5i'!$E:$Q,AQ34,1)</f>
        <v>0.155</v>
      </c>
      <c r="AR51" s="175">
        <f>VLOOKUP(AR30,'2025JR2ZWBX3 5i'!$E:$Q,AR34,1)</f>
        <v>0.155</v>
      </c>
      <c r="AS51" s="175">
        <f>VLOOKUP(AS30,'2025JR2ZWBX3 5i'!$E:$Q,AS34,1)</f>
        <v>0.155</v>
      </c>
      <c r="AT51" s="175">
        <f>VLOOKUP(AT30,'2025JR2ZWBX3 5i'!$E:$Q,AT34,1)</f>
        <v>0.155</v>
      </c>
      <c r="AU51" s="175">
        <f>VLOOKUP(AU30,'2025JR2ZWBX3 5i'!$E:$Q,AU34,1)</f>
        <v>0.155</v>
      </c>
      <c r="AV51" s="175">
        <f>VLOOKUP(AV30,'2025JR2ZWBX3 5i'!$E:$Q,AV34,1)</f>
        <v>0.155</v>
      </c>
      <c r="AW51" s="175">
        <f>VLOOKUP(AW30,'2025JR2ZWBX3 5i'!$E:$Q,AW34,1)</f>
        <v>0.155</v>
      </c>
      <c r="AX51" s="175">
        <f>VLOOKUP(AX30,'2025JR2ZWBX3 5i'!$E:$Q,AX34,1)</f>
        <v>0.155</v>
      </c>
      <c r="AY51" s="175">
        <f>VLOOKUP(AY30,'2025JR2ZWBX3 5i'!$E:$Q,AY34,1)</f>
        <v>0.155</v>
      </c>
      <c r="AZ51" s="175">
        <f>VLOOKUP(AZ30,'2025JR2ZWBX3 5i'!$E:$Q,AZ34,1)</f>
        <v>0.155</v>
      </c>
      <c r="BA51" s="175">
        <f>VLOOKUP(BA30,'2025JR2ZWBX3 5i'!$E:$Q,BA34,1)</f>
        <v>0.155</v>
      </c>
      <c r="BB51" s="175">
        <f>VLOOKUP(BB30,'2025JR2ZWBX3 5i'!$E:$Q,BB34,1)</f>
        <v>0.155</v>
      </c>
      <c r="BC51" s="175">
        <f>VLOOKUP(BC30,'2025JR2ZWBX3 5i'!$E:$Q,BC34,1)</f>
        <v>0.155</v>
      </c>
      <c r="BD51" s="175">
        <f>VLOOKUP(BD30,'2025JR2ZWBX3 5i'!$E:$Q,BD34,1)</f>
        <v>0.155</v>
      </c>
      <c r="BE51" s="175">
        <f>VLOOKUP(BE30,'2025JR2ZWBX3 5i'!$E:$Q,BE34,1)</f>
        <v>0.155</v>
      </c>
      <c r="BF51" s="175">
        <f>VLOOKUP(BF30,'2025JR2ZWBX3 5i'!$E:$Q,BF34,1)</f>
        <v>0.155</v>
      </c>
      <c r="BG51" s="175">
        <f>VLOOKUP(BG30,'2025JR2ZWBX3 5i'!$E:$Q,BG34,1)</f>
        <v>0.155</v>
      </c>
      <c r="BH51" s="175">
        <f>VLOOKUP(BH30,'2025JR2ZWBX3 5i'!$E:$Q,BH34,1)</f>
        <v>0.155</v>
      </c>
      <c r="BI51" s="175">
        <f>VLOOKUP(BI30,'2025JR2ZWBX3 5i'!$E:$Q,BI34,1)</f>
        <v>0.155</v>
      </c>
      <c r="BJ51" s="175">
        <f>VLOOKUP(BJ30,'2025JR2ZWBX3 5i'!$E:$Q,BJ34,1)</f>
        <v>0.155</v>
      </c>
      <c r="BK51" s="175">
        <f>VLOOKUP(BK30,'2025JR2ZWBX3 5i'!$E:$Q,BK34,1)</f>
        <v>0.155</v>
      </c>
      <c r="BL51" s="175">
        <f>VLOOKUP(BL30,'2025JR2ZWBX3 5i'!$E:$Q,BL34,1)</f>
        <v>0.155</v>
      </c>
      <c r="BM51" s="175">
        <f>VLOOKUP(BM30,'2025JR2ZWBX3 5i'!$E:$Q,BM34,1)</f>
        <v>0.155</v>
      </c>
      <c r="BN51" s="175">
        <f>VLOOKUP(BN30,'2025JR2ZWBX3 5i'!$E:$Q,BN34,1)</f>
        <v>0.155</v>
      </c>
      <c r="BO51" s="175">
        <f>VLOOKUP(BO30,'2025JR2ZWBX3 5i'!$E:$Q,BO34,1)</f>
        <v>0.155</v>
      </c>
      <c r="BP51" s="175">
        <f>VLOOKUP(BP30,'2025JR2ZWBX3 5i'!$E:$Q,BP34,1)</f>
        <v>0.155</v>
      </c>
      <c r="BQ51" s="175">
        <f>VLOOKUP(BQ30,'2025JR2ZWBX3 5i'!$E:$Q,BQ34,1)</f>
        <v>0.155</v>
      </c>
      <c r="BR51" s="175">
        <f>VLOOKUP(BR30,'2025JR2ZWBX3 5i'!$E:$Q,BR34,1)</f>
        <v>0.155</v>
      </c>
      <c r="BS51" s="175">
        <f>VLOOKUP(BS30,'2025JR2ZWBX3 5i'!$E:$Q,BS34,1)</f>
        <v>0.155</v>
      </c>
      <c r="BT51" s="175">
        <f>VLOOKUP(BT30,'2025JR2ZWBX3 5i'!$E:$Q,BT34,1)</f>
        <v>0.155</v>
      </c>
      <c r="BU51" s="175">
        <f>VLOOKUP(BU30,'2025JR2ZWBX3 5i'!$E:$Q,BU34,1)</f>
        <v>0.155</v>
      </c>
      <c r="BV51" s="175">
        <f>VLOOKUP(BV30,'2025JR2ZWBX3 5i'!$E:$Q,BV34,1)</f>
        <v>0.155</v>
      </c>
      <c r="BW51" s="175">
        <f>VLOOKUP(BW30,'2025JR2ZWBX3 5i'!$E:$Q,BW34,1)</f>
        <v>0.155</v>
      </c>
      <c r="BX51" s="175">
        <f>VLOOKUP(BX30,'2025JR2ZWBX3 5i'!$E:$Q,BX34,1)</f>
        <v>0.155</v>
      </c>
      <c r="BY51" s="175">
        <f>VLOOKUP(BY30,'2025JR2ZWBX3 5i'!$E:$Q,BY34,1)</f>
        <v>0.155</v>
      </c>
      <c r="BZ51" s="175">
        <f>VLOOKUP(BZ30,'2025JR2ZWBX3 5i'!$E:$Q,BZ34,1)</f>
        <v>0.155</v>
      </c>
      <c r="CA51" s="175">
        <f>VLOOKUP(CA30,'2025JR2ZWBX3 5i'!$E:$Q,CA34,1)</f>
        <v>0.155</v>
      </c>
      <c r="CB51" s="175">
        <f>VLOOKUP(CB30,'2025JR2ZWBX3 5i'!$E:$Q,CB34,1)</f>
        <v>0.155</v>
      </c>
      <c r="CC51" s="175">
        <f>VLOOKUP(CC30,'2025JR2ZWBX3 5i'!$E:$Q,CC34,1)</f>
        <v>0.155</v>
      </c>
      <c r="CD51" s="175">
        <f>VLOOKUP(CD30,'2025JR2ZWBX3 5i'!$E:$Q,CD34,1)</f>
        <v>0.155</v>
      </c>
      <c r="CE51" s="175">
        <f>VLOOKUP(CE30,'2025JR2ZWBX3 5i'!$E:$Q,CE34,1)</f>
        <v>0.155</v>
      </c>
      <c r="CF51" s="175">
        <f>VLOOKUP(CF30,'2025JR2ZWBX3 5i'!$E:$Q,CF34,1)</f>
        <v>0.155</v>
      </c>
      <c r="CG51" s="175">
        <f>VLOOKUP(CG30,'2025JR2ZWBX3 5i'!$E:$Q,CG34,1)</f>
        <v>0.155</v>
      </c>
      <c r="CH51" s="175">
        <f>VLOOKUP(CH30,'2025JR2ZWBX3 5i'!$E:$Q,CH34,1)</f>
        <v>0.155</v>
      </c>
      <c r="CI51" s="175">
        <f>VLOOKUP(CI30,'2025JR2ZWBX3 5i'!$E:$Q,CI34,1)</f>
        <v>0.155</v>
      </c>
      <c r="CJ51" s="175">
        <f>VLOOKUP(CJ30,'2025JR2ZWBX3 5i'!$E:$Q,CJ34,1)</f>
        <v>0.155</v>
      </c>
      <c r="CK51" s="175">
        <f>VLOOKUP(CK30,'2025JR2ZWBX3 5i'!$E:$Q,CK34,1)</f>
        <v>0.155</v>
      </c>
      <c r="CL51" s="175">
        <f>VLOOKUP(CL30,'2025JR2ZWBX3 5i'!$E:$Q,CL34,1)</f>
        <v>0.155</v>
      </c>
      <c r="CM51" s="175">
        <f>VLOOKUP(CM30,'2025JR2ZWBX3 5i'!$E:$Q,CM34,1)</f>
        <v>0.155</v>
      </c>
      <c r="CN51" s="175">
        <f>VLOOKUP(CN30,'2025JR2ZWBX3 5i'!$E:$Q,CN34,1)</f>
        <v>0.155</v>
      </c>
      <c r="CO51" s="175">
        <f>VLOOKUP(CO30,'2025JR2ZWBX3 5i'!$E:$Q,CO34,1)</f>
        <v>0.155</v>
      </c>
      <c r="CP51" s="175">
        <f>VLOOKUP(CP30,'2025JR2ZWBX3 5i'!$E:$Q,CP34,1)</f>
        <v>0.155</v>
      </c>
      <c r="CQ51" s="175">
        <f>VLOOKUP(CQ30,'2025JR2ZWBX3 5i'!$E:$Q,CQ34,1)</f>
        <v>0.155</v>
      </c>
      <c r="CR51" s="175">
        <f>VLOOKUP(CR30,'2025JR2ZWBX3 5i'!$E:$Q,CR34,1)</f>
        <v>0.155</v>
      </c>
      <c r="CS51" s="175">
        <f>VLOOKUP(CS30,'2025JR2ZWBX3 5i'!$E:$Q,CS34,1)</f>
        <v>0.155</v>
      </c>
      <c r="CT51" s="175">
        <f>VLOOKUP(CT30,'2025JR2ZWBX3 5i'!$E:$Q,CT34,1)</f>
        <v>0.155</v>
      </c>
      <c r="CU51" s="175">
        <f>VLOOKUP(CU30,'2025JR2ZWBX3 5i'!$E:$Q,CU34,1)</f>
        <v>0.155</v>
      </c>
      <c r="CV51" s="175">
        <f>VLOOKUP(CV30,'2025JR2ZWBX3 5i'!$E:$Q,CV34,1)</f>
        <v>0.155</v>
      </c>
      <c r="CW51" s="175">
        <f>VLOOKUP(CW30,'2025JR2ZWBX3 5i'!$E:$Q,CW34,1)</f>
        <v>0.155</v>
      </c>
      <c r="CX51" s="175">
        <f>VLOOKUP(CX30,'2025JR2ZWBX3 5i'!$E:$Q,CX34,1)</f>
        <v>0.155</v>
      </c>
      <c r="CY51" s="175">
        <f>VLOOKUP(CY30,'2025JR2ZWBX3 5i'!$E:$Q,CY34,1)</f>
        <v>0.155</v>
      </c>
      <c r="CZ51" s="175">
        <f>VLOOKUP(CZ30,'2025JR2ZWBX3 5i'!$E:$Q,CZ34,1)</f>
        <v>0.155</v>
      </c>
      <c r="DA51" s="175">
        <f>VLOOKUP(DA30,'2025JR2ZWBX3 5i'!$E:$Q,DA34,1)</f>
        <v>0.155</v>
      </c>
      <c r="DB51" s="175">
        <f>VLOOKUP(DB30,'2025JR2ZWBX3 5i'!$E:$Q,DB34,1)</f>
        <v>0.155</v>
      </c>
      <c r="DC51" s="175">
        <f>VLOOKUP(DC30,'2025JR2ZWBX3 5i'!$E:$Q,DC34,1)</f>
        <v>0.155</v>
      </c>
      <c r="DD51" s="175">
        <f>VLOOKUP(DD30,'2025JR2ZWBX3 5i'!$E:$Q,DD34,1)</f>
        <v>0.155</v>
      </c>
      <c r="DE51" s="175">
        <f>VLOOKUP(DE30,'2025JR2ZWBX3 5i'!$E:$Q,DE34,1)</f>
        <v>0.155</v>
      </c>
      <c r="DF51" s="175">
        <f>VLOOKUP(DF30,'2025JR2ZWBX3 5i'!$E:$Q,DF34,1)</f>
        <v>0.155</v>
      </c>
      <c r="DG51" s="175">
        <f>VLOOKUP(DG30,'2025JR2ZWBX3 5i'!$E:$Q,DG34,1)</f>
        <v>0.155</v>
      </c>
      <c r="DH51" s="175">
        <f>VLOOKUP(DH30,'2025JR2ZWBX3 5i'!$E:$Q,DH34,1)</f>
        <v>0.155</v>
      </c>
      <c r="DI51" s="175">
        <f>VLOOKUP(DI30,'2025JR2ZWBX3 5i'!$E:$Q,DI34,1)</f>
        <v>0.155</v>
      </c>
      <c r="DJ51" s="175">
        <f>VLOOKUP(DJ30,'2025JR2ZWBX3 5i'!$E:$Q,DJ34,1)</f>
        <v>0.155</v>
      </c>
      <c r="DK51" s="175">
        <f>VLOOKUP(DK30,'2025JR2ZWBX3 5i'!$E:$Q,DK34,1)</f>
        <v>0.155</v>
      </c>
      <c r="DL51" s="175">
        <f>VLOOKUP(DL30,'2025JR2ZWBX3 5i'!$E:$Q,DL34,1)</f>
        <v>0.155</v>
      </c>
      <c r="DM51" s="175">
        <f>VLOOKUP(DM30,'2025JR2ZWBX3 5i'!$E:$Q,DM34,1)</f>
        <v>0.155</v>
      </c>
      <c r="DN51" s="175">
        <f>VLOOKUP(DN30,'2025JR2ZWBX3 5i'!$E:$Q,DN34,1)</f>
        <v>0.155</v>
      </c>
      <c r="DO51" s="175">
        <f>VLOOKUP(DO30,'2025JR2ZWBX3 5i'!$E:$Q,DO34,1)</f>
        <v>0.155</v>
      </c>
      <c r="DP51" s="175">
        <f>VLOOKUP(DP30,'2025JR2ZWBX3 5i'!$E:$Q,DP34,1)</f>
        <v>0.155</v>
      </c>
      <c r="DQ51" s="175">
        <f>VLOOKUP(DQ30,'2025JR2ZWBX3 5i'!$E:$Q,DQ34,1)</f>
        <v>0.155</v>
      </c>
      <c r="DR51" s="175">
        <f>VLOOKUP(DR30,'2025JR2ZWBX3 5i'!$E:$Q,DR34,1)</f>
        <v>0.155</v>
      </c>
      <c r="DS51" s="175">
        <f>VLOOKUP(DS30,'2025JR2ZWBX3 5i'!$E:$Q,DS34,1)</f>
        <v>0.155</v>
      </c>
      <c r="DT51" s="175">
        <f>VLOOKUP(DT30,'2025JR2ZWBX3 5i'!$E:$Q,DT34,1)</f>
        <v>0.155</v>
      </c>
      <c r="DU51" s="175">
        <f>VLOOKUP(DU30,'2025JR2ZWBX3 5i'!$E:$Q,DU34,1)</f>
        <v>0.155</v>
      </c>
      <c r="DV51" s="175">
        <f>VLOOKUP(DV30,'2025JR2ZWBX3 5i'!$E:$Q,DV34,1)</f>
        <v>0.155</v>
      </c>
      <c r="DW51" s="175">
        <f>VLOOKUP(DW30,'2025JR2ZWBX3 5i'!$E:$Q,DW34,1)</f>
        <v>0.155</v>
      </c>
      <c r="DX51" s="175">
        <f>VLOOKUP(DX30,'2025JR2ZWBX3 5i'!$E:$Q,DX34,1)</f>
        <v>0.155</v>
      </c>
      <c r="DY51" s="175">
        <f>VLOOKUP(DY30,'2025JR2ZWBX3 5i'!$E:$Q,DY34,1)</f>
        <v>0.155</v>
      </c>
      <c r="DZ51" s="175">
        <f>VLOOKUP(DZ30,'2025JR2ZWBX3 5i'!$E:$Q,DZ34,1)</f>
        <v>0.155</v>
      </c>
      <c r="EA51" s="175">
        <f>VLOOKUP(EA30,'2025JR2ZWBX3 5i'!$E:$Q,EA34,1)</f>
        <v>0.155</v>
      </c>
      <c r="EB51" s="175">
        <f>VLOOKUP(EB30,'2025JR2ZWBX3 5i'!$E:$Q,EB34,1)</f>
        <v>0.155</v>
      </c>
      <c r="EC51" s="175">
        <f>VLOOKUP(EC30,'2025JR2ZWBX3 5i'!$E:$Q,EC34,1)</f>
        <v>0.155</v>
      </c>
      <c r="ED51" s="175">
        <f>VLOOKUP(ED30,'2025JR2ZWBX3 5i'!$E:$Q,ED34,1)</f>
        <v>0.155</v>
      </c>
      <c r="EE51" s="175">
        <f>VLOOKUP(EE30,'2025JR2ZWBX3 5i'!$E:$Q,EE34,1)</f>
        <v>0.155</v>
      </c>
      <c r="EF51" s="175">
        <f>VLOOKUP(EF30,'2025JR2ZWBX3 5i'!$E:$Q,EF34,1)</f>
        <v>0.155</v>
      </c>
      <c r="EG51" s="175">
        <f>VLOOKUP(EG30,'2025JR2ZWBX3 5i'!$E:$Q,EG34,1)</f>
        <v>0.155</v>
      </c>
      <c r="EH51" s="175">
        <f>VLOOKUP(EH30,'2025JR2ZWBX3 5i'!$E:$Q,EH34,1)</f>
        <v>0.155</v>
      </c>
      <c r="EI51" s="175">
        <f>VLOOKUP(EI30,'2025JR2ZWBX3 5i'!$E:$Q,EI34,1)</f>
        <v>0.155</v>
      </c>
      <c r="EJ51" s="175">
        <f>VLOOKUP(EJ30,'2025JR2ZWBX3 5i'!$E:$Q,EJ34,1)</f>
        <v>0.155</v>
      </c>
      <c r="EK51" s="175">
        <f>VLOOKUP(EK30,'2025JR2ZWBX3 5i'!$E:$Q,EK34,1)</f>
        <v>0.155</v>
      </c>
      <c r="EL51" s="175">
        <f>VLOOKUP(EL30,'2025JR2ZWBX3 5i'!$E:$Q,EL34,1)</f>
        <v>0.155</v>
      </c>
      <c r="EM51" s="175">
        <f>VLOOKUP(EM30,'2025JR2ZWBX3 5i'!$E:$Q,EM34,1)</f>
        <v>0.155</v>
      </c>
      <c r="EN51" s="175">
        <f>VLOOKUP(EN30,'2025JR2ZWBX3 5i'!$E:$Q,EN34,1)</f>
        <v>0.155</v>
      </c>
      <c r="EO51" s="175">
        <f>VLOOKUP(EO30,'2025JR2ZWBX3 5i'!$E:$Q,EO34,1)</f>
        <v>0.155</v>
      </c>
      <c r="EP51" s="175">
        <f>VLOOKUP(EP30,'2025JR2ZWBX3 5i'!$E:$Q,EP34,1)</f>
        <v>0.155</v>
      </c>
      <c r="EQ51" s="175">
        <f>VLOOKUP(EQ30,'2025JR2ZWBX3 5i'!$E:$Q,EQ34,1)</f>
        <v>0.155</v>
      </c>
      <c r="ER51" s="175">
        <f>VLOOKUP(ER30,'2025JR2ZWBX3 5i'!$E:$Q,ER34,1)</f>
        <v>0.155</v>
      </c>
      <c r="ES51" s="175">
        <f>VLOOKUP(ES30,'2025JR2ZWBX3 5i'!$E:$Q,ES34,1)</f>
        <v>0.155</v>
      </c>
      <c r="ET51" s="175">
        <f>VLOOKUP(ET30,'2025JR2ZWBX3 5i'!$E:$Q,ET34,1)</f>
        <v>0.155</v>
      </c>
      <c r="EU51" s="175">
        <f>VLOOKUP(EU30,'2025JR2ZWBX3 5i'!$E:$Q,EU34,1)</f>
        <v>0.155</v>
      </c>
      <c r="EV51" s="175">
        <f>VLOOKUP(EV30,'2025JR2ZWBX3 5i'!$E:$Q,EV34,1)</f>
        <v>0.155</v>
      </c>
      <c r="EW51" s="175">
        <f>VLOOKUP(EW30,'2025JR2ZWBX3 5i'!$E:$Q,EW34,1)</f>
        <v>0.155</v>
      </c>
      <c r="EX51" s="175">
        <f>VLOOKUP(EX30,'2025JR2ZWBX3 5i'!$E:$Q,EX34,1)</f>
        <v>0.155</v>
      </c>
      <c r="EY51" s="175">
        <f>VLOOKUP(EY30,'2025JR2ZWBX3 5i'!$E:$Q,EY34,1)</f>
        <v>0.155</v>
      </c>
      <c r="EZ51" s="175">
        <f>VLOOKUP(EZ30,'2025JR2ZWBX3 5i'!$E:$Q,EZ34,1)</f>
        <v>0.155</v>
      </c>
      <c r="FA51" s="175">
        <f>VLOOKUP(FA30,'2025JR2ZWBX3 5i'!$E:$Q,FA34,1)</f>
        <v>0.155</v>
      </c>
      <c r="FB51" s="175">
        <f>VLOOKUP(FB30,'2025JR2ZWBX3 5i'!$E:$Q,FB34,1)</f>
        <v>0.155</v>
      </c>
      <c r="FC51" s="175">
        <f>VLOOKUP(FC30,'2025JR2ZWBX3 5i'!$E:$Q,FC34,1)</f>
        <v>0.155</v>
      </c>
      <c r="FD51" s="175">
        <f>VLOOKUP(FD30,'2025JR2ZWBX3 5i'!$E:$Q,FD34,1)</f>
        <v>0.155</v>
      </c>
      <c r="FE51" s="175">
        <f>VLOOKUP(FE30,'2025JR2ZWBX3 5i'!$E:$Q,FE34,1)</f>
        <v>0.155</v>
      </c>
      <c r="FF51" s="175">
        <f>VLOOKUP(FF30,'2025JR2ZWBX3 5i'!$E:$Q,FF34,1)</f>
        <v>0.155</v>
      </c>
      <c r="FG51" s="175">
        <f>VLOOKUP(FG30,'2025JR2ZWBX3 5i'!$E:$Q,FG34,1)</f>
        <v>0.155</v>
      </c>
      <c r="FH51" s="175">
        <f>VLOOKUP(FH30,'2025JR2ZWBX3 5i'!$E:$Q,FH34,1)</f>
        <v>0.155</v>
      </c>
      <c r="FI51" s="175">
        <f>VLOOKUP(FI30,'2025JR2ZWBX3 5i'!$E:$Q,FI34,1)</f>
        <v>0.155</v>
      </c>
      <c r="FJ51" s="175">
        <f>VLOOKUP(FJ30,'2025JR2ZWBX3 5i'!$E:$Q,FJ34,1)</f>
        <v>0.155</v>
      </c>
      <c r="FK51" s="175">
        <f>VLOOKUP(FK30,'2025JR2ZWBX3 5i'!$E:$Q,FK34,1)</f>
        <v>0.155</v>
      </c>
      <c r="FL51" s="175">
        <f>VLOOKUP(FL30,'2025JR2ZWBX3 5i'!$E:$Q,FL34,1)</f>
        <v>0.155</v>
      </c>
      <c r="FM51" s="175">
        <f>VLOOKUP(FM30,'2025JR2ZWBX3 5i'!$E:$Q,FM34,1)</f>
        <v>0.155</v>
      </c>
      <c r="FN51" s="175">
        <f>VLOOKUP(FN30,'2025JR2ZWBX3 5i'!$E:$Q,FN34,1)</f>
        <v>0.155</v>
      </c>
      <c r="FO51" s="175">
        <f>VLOOKUP(FO30,'2025JR2ZWBX3 5i'!$E:$Q,FO34,1)</f>
        <v>0.155</v>
      </c>
      <c r="FP51" s="175">
        <f>VLOOKUP(FP30,'2025JR2ZWBX3 5i'!$E:$Q,FP34,1)</f>
        <v>0.155</v>
      </c>
      <c r="FQ51" s="175">
        <f>VLOOKUP(FQ30,'2025JR2ZWBX3 5i'!$E:$Q,FQ34,1)</f>
        <v>0.155</v>
      </c>
      <c r="FR51" s="175">
        <f>VLOOKUP(FR30,'2025JR2ZWBX3 5i'!$E:$Q,FR34,1)</f>
        <v>0.155</v>
      </c>
      <c r="FS51" s="175">
        <f>VLOOKUP(FS30,'2025JR2ZWBX3 5i'!$E:$Q,FS34,1)</f>
        <v>0.155</v>
      </c>
      <c r="FT51" s="175">
        <f>VLOOKUP(FT30,'2025JR2ZWBX3 5i'!$E:$Q,FT34,1)</f>
        <v>0.155</v>
      </c>
      <c r="FU51" s="175">
        <f>VLOOKUP(FU30,'2025JR2ZWBX3 5i'!$E:$Q,FU34,1)</f>
        <v>0.155</v>
      </c>
      <c r="FV51" s="175">
        <f>VLOOKUP(FV30,'2025JR2ZWBX3 5i'!$E:$Q,FV34,1)</f>
        <v>0.155</v>
      </c>
      <c r="FW51" s="175">
        <f>VLOOKUP(FW30,'2025JR2ZWBX3 5i'!$E:$Q,FW34,1)</f>
        <v>0.155</v>
      </c>
      <c r="FX51" s="175">
        <f>VLOOKUP(FX30,'2025JR2ZWBX3 5i'!$E:$Q,FX34,1)</f>
        <v>0.155</v>
      </c>
      <c r="FY51" s="175">
        <f>VLOOKUP(FY30,'2025JR2ZWBX3 5i'!$E:$Q,FY34,1)</f>
        <v>0.155</v>
      </c>
      <c r="FZ51" s="175">
        <f>VLOOKUP(FZ30,'2025JR2ZWBX3 5i'!$E:$Q,FZ34,1)</f>
        <v>0.155</v>
      </c>
      <c r="GA51" s="175">
        <f>VLOOKUP(GA30,'2025JR2ZWBX3 5i'!$E:$Q,GA34,1)</f>
        <v>0.155</v>
      </c>
      <c r="GB51" s="175">
        <f>VLOOKUP(GB30,'2025JR2ZWBX3 5i'!$E:$Q,GB34,1)</f>
        <v>0.155</v>
      </c>
      <c r="GC51" s="175">
        <f>VLOOKUP(GC30,'2025JR2ZWBX3 5i'!$E:$Q,GC34,1)</f>
        <v>0.155</v>
      </c>
      <c r="GD51" s="175">
        <f>VLOOKUP(GD30,'2025JR2ZWBX3 5i'!$E:$Q,GD34,1)</f>
        <v>0.155</v>
      </c>
      <c r="GE51" s="175">
        <f>VLOOKUP(GE30,'2025JR2ZWBX3 5i'!$E:$Q,GE34,1)</f>
        <v>0.155</v>
      </c>
      <c r="GF51" s="175">
        <f>VLOOKUP(GF30,'2025JR2ZWBX3 5i'!$E:$Q,GF34,1)</f>
        <v>0.155</v>
      </c>
      <c r="GG51" s="175">
        <f>VLOOKUP(GG30,'2025JR2ZWBX3 5i'!$E:$Q,GG34,1)</f>
        <v>0.155</v>
      </c>
      <c r="GH51" s="175">
        <f>VLOOKUP(GH30,'2025JR2ZWBX3 5i'!$E:$Q,GH34,1)</f>
        <v>0.155</v>
      </c>
      <c r="GI51" s="175">
        <f>VLOOKUP(GI30,'2025JR2ZWBX3 5i'!$E:$Q,GI34,1)</f>
        <v>0.155</v>
      </c>
      <c r="GJ51" s="175">
        <f>VLOOKUP(GJ30,'2025JR2ZWBX3 5i'!$E:$Q,GJ34,1)</f>
        <v>0.155</v>
      </c>
      <c r="GK51" s="175">
        <f>VLOOKUP(GK30,'2025JR2ZWBX3 5i'!$E:$Q,GK34,1)</f>
        <v>0.155</v>
      </c>
      <c r="GL51" s="175">
        <f>VLOOKUP(GL30,'2025JR2ZWBX3 5i'!$E:$Q,GL34,1)</f>
        <v>0.155</v>
      </c>
      <c r="GM51" s="175">
        <f>VLOOKUP(GM30,'2025JR2ZWBX3 5i'!$E:$Q,GM34,1)</f>
        <v>0.155</v>
      </c>
      <c r="GN51" s="175">
        <f>VLOOKUP(GN30,'2025JR2ZWBX3 5i'!$E:$Q,GN34,1)</f>
        <v>0.155</v>
      </c>
      <c r="GO51" s="175">
        <f>VLOOKUP(GO30,'2025JR2ZWBX3 5i'!$E:$Q,GO34,1)</f>
        <v>0.155</v>
      </c>
      <c r="GP51" s="175">
        <f>VLOOKUP(GP30,'2025JR2ZWBX3 5i'!$E:$Q,GP34,1)</f>
        <v>0.155</v>
      </c>
      <c r="GQ51" s="175">
        <f>VLOOKUP(GQ30,'2025JR2ZWBX3 5i'!$E:$Q,GQ34,1)</f>
        <v>0.155</v>
      </c>
      <c r="GR51" s="175">
        <f>VLOOKUP(GR30,'2025JR2ZWBX3 5i'!$E:$Q,GR34,1)</f>
        <v>0.155</v>
      </c>
      <c r="GS51" s="175">
        <f>VLOOKUP(GS30,'2025JR2ZWBX3 5i'!$E:$Q,GS34,1)</f>
        <v>0.155</v>
      </c>
      <c r="GT51" s="175">
        <f>VLOOKUP(GT30,'2025JR2ZWBX3 5i'!$E:$Q,GT34,1)</f>
        <v>0.155</v>
      </c>
      <c r="GU51" s="175">
        <f>VLOOKUP(GU30,'2025JR2ZWBX3 5i'!$E:$Q,GU34,1)</f>
        <v>0.155</v>
      </c>
      <c r="GV51" s="175">
        <f>VLOOKUP(GV30,'2025JR2ZWBX3 5i'!$E:$Q,GV34,1)</f>
        <v>0.155</v>
      </c>
      <c r="GW51" s="175">
        <f>VLOOKUP(GW30,'2025JR2ZWBX3 5i'!$E:$Q,GW34,1)</f>
        <v>0.155</v>
      </c>
      <c r="GX51" s="175">
        <f>VLOOKUP(GX30,'2025JR2ZWBX3 5i'!$E:$Q,GX34,1)</f>
        <v>0.155</v>
      </c>
      <c r="GY51" s="175">
        <f>VLOOKUP(GY30,'2025JR2ZWBX3 5i'!$E:$Q,GY34,1)</f>
        <v>0.155</v>
      </c>
      <c r="GZ51" s="175">
        <f>VLOOKUP(GZ30,'2025JR2ZWBX3 5i'!$E:$Q,GZ34,1)</f>
        <v>0.155</v>
      </c>
      <c r="HA51" s="175">
        <f>VLOOKUP(HA30,'2025JR2ZWBX3 5i'!$E:$Q,HA34,1)</f>
        <v>0.155</v>
      </c>
      <c r="HB51" s="175">
        <f>VLOOKUP(HB30,'2025JR2ZWBX3 5i'!$E:$Q,HB34,1)</f>
        <v>0.155</v>
      </c>
      <c r="HC51" s="175">
        <f>VLOOKUP(HC30,'2025JR2ZWBX3 5i'!$E:$Q,HC34,1)</f>
        <v>0.155</v>
      </c>
      <c r="HD51" s="175">
        <f>VLOOKUP(HD30,'2025JR2ZWBX3 5i'!$E:$Q,HD34,1)</f>
        <v>0.155</v>
      </c>
      <c r="HE51" s="175">
        <f>VLOOKUP(HE30,'2025JR2ZWBX3 5i'!$E:$Q,HE34,1)</f>
        <v>0.155</v>
      </c>
      <c r="HF51" s="175">
        <f>VLOOKUP(HF30,'2025JR2ZWBX3 5i'!$E:$Q,HF34,1)</f>
        <v>0.155</v>
      </c>
      <c r="HG51" s="175">
        <f>VLOOKUP(HG30,'2025JR2ZWBX3 5i'!$E:$Q,HG34,1)</f>
        <v>0.155</v>
      </c>
      <c r="HH51" s="175">
        <f>VLOOKUP(HH30,'2025JR2ZWBX3 5i'!$E:$Q,HH34,1)</f>
        <v>0.155</v>
      </c>
      <c r="HI51" s="175">
        <f>VLOOKUP(HI30,'2025JR2ZWBX3 5i'!$E:$Q,HI34,1)</f>
        <v>0.155</v>
      </c>
      <c r="HJ51" s="175">
        <f>VLOOKUP(HJ30,'2025JR2ZWBX3 5i'!$E:$Q,HJ34,1)</f>
        <v>0.155</v>
      </c>
      <c r="HK51" s="175">
        <f>VLOOKUP(HK30,'2025JR2ZWBX3 5i'!$E:$Q,HK34,1)</f>
        <v>0.155</v>
      </c>
      <c r="HL51" s="175">
        <f>VLOOKUP(HL30,'2025JR2ZWBX3 5i'!$E:$Q,HL34,1)</f>
        <v>0.155</v>
      </c>
      <c r="HM51" s="175">
        <f>VLOOKUP(HM30,'2025JR2ZWBX3 5i'!$E:$Q,HM34,1)</f>
        <v>0.155</v>
      </c>
      <c r="HN51" s="175">
        <f>VLOOKUP(HN30,'2025JR2ZWBX3 5i'!$E:$Q,HN34,1)</f>
        <v>0.155</v>
      </c>
      <c r="HO51" s="175">
        <f>VLOOKUP(HO30,'2025JR2ZWBX3 5i'!$E:$Q,HO34,1)</f>
        <v>0.155</v>
      </c>
      <c r="HP51" s="175">
        <f>VLOOKUP(HP30,'2025JR2ZWBX3 5i'!$E:$Q,HP34,1)</f>
        <v>0.155</v>
      </c>
      <c r="HQ51" s="175">
        <f>VLOOKUP(HQ30,'2025JR2ZWBX3 5i'!$E:$Q,HQ34,1)</f>
        <v>0.155</v>
      </c>
      <c r="HR51" s="175">
        <f>VLOOKUP(HR30,'2025JR2ZWBX3 5i'!$E:$Q,HR34,1)</f>
        <v>0.155</v>
      </c>
      <c r="HS51" s="175">
        <f>VLOOKUP(HS30,'2025JR2ZWBX3 5i'!$E:$Q,HS34,1)</f>
        <v>0.155</v>
      </c>
      <c r="HT51" s="175">
        <f>VLOOKUP(HT30,'2025JR2ZWBX3 5i'!$E:$Q,HT34,1)</f>
        <v>0.155</v>
      </c>
      <c r="HU51" s="175">
        <f>VLOOKUP(HU30,'2025JR2ZWBX3 5i'!$E:$Q,HU34,1)</f>
        <v>0.155</v>
      </c>
      <c r="HV51" s="175">
        <f>VLOOKUP(HV30,'2025JR2ZWBX3 5i'!$E:$Q,HV34,1)</f>
        <v>0.155</v>
      </c>
      <c r="HW51" s="175">
        <f>VLOOKUP(HW30,'2025JR2ZWBX3 5i'!$E:$Q,HW34,1)</f>
        <v>0.155</v>
      </c>
      <c r="HX51" s="175">
        <f>VLOOKUP(HX30,'2025JR2ZWBX3 5i'!$E:$Q,HX34,1)</f>
        <v>0.155</v>
      </c>
      <c r="HY51" s="175">
        <f>VLOOKUP(HY30,'2025JR2ZWBX3 5i'!$E:$Q,HY34,1)</f>
        <v>0.155</v>
      </c>
      <c r="HZ51" s="175">
        <f>VLOOKUP(HZ30,'2025JR2ZWBX3 5i'!$E:$Q,HZ34,1)</f>
        <v>0.155</v>
      </c>
      <c r="IA51" s="175">
        <f>VLOOKUP(IA30,'2025JR2ZWBX3 5i'!$E:$Q,IA34,1)</f>
        <v>0.155</v>
      </c>
      <c r="IB51" s="175">
        <f>VLOOKUP(IB30,'2025JR2ZWBX3 5i'!$E:$Q,IB34,1)</f>
        <v>0.155</v>
      </c>
      <c r="IC51" s="175">
        <f>VLOOKUP(IC30,'2025JR2ZWBX3 5i'!$E:$Q,IC34,1)</f>
        <v>0.155</v>
      </c>
      <c r="ID51" s="175">
        <f>VLOOKUP(ID30,'2025JR2ZWBX3 5i'!$E:$Q,ID34,1)</f>
        <v>0.155</v>
      </c>
      <c r="IE51" s="175">
        <f>VLOOKUP(IE30,'2025JR2ZWBX3 5i'!$E:$Q,IE34,1)</f>
        <v>0.155</v>
      </c>
      <c r="IF51" s="175">
        <f>VLOOKUP(IF30,'2025JR2ZWBX3 5i'!$E:$Q,IF34,1)</f>
        <v>0.155</v>
      </c>
      <c r="IG51" s="175">
        <f>VLOOKUP(IG30,'2025JR2ZWBX3 5i'!$E:$Q,IG34,1)</f>
        <v>0.155</v>
      </c>
      <c r="IH51" s="175">
        <f>VLOOKUP(IH30,'2025JR2ZWBX3 5i'!$E:$Q,IH34,1)</f>
        <v>0.155</v>
      </c>
      <c r="II51" s="175">
        <f>VLOOKUP(II30,'2025JR2ZWBX3 5i'!$E:$Q,II34,1)</f>
        <v>0.155</v>
      </c>
      <c r="IJ51" s="175">
        <f>VLOOKUP(IJ30,'2025JR2ZWBX3 5i'!$E:$Q,IJ34,1)</f>
        <v>0.155</v>
      </c>
      <c r="IK51" s="175">
        <f>VLOOKUP(IK30,'2025JR2ZWBX3 5i'!$E:$Q,IK34,1)</f>
        <v>0.155</v>
      </c>
      <c r="IL51" s="175">
        <f>VLOOKUP(IL30,'2025JR2ZWBX3 5i'!$E:$Q,IL34,1)</f>
        <v>0.155</v>
      </c>
      <c r="IM51" s="175">
        <f>VLOOKUP(IM30,'2025JR2ZWBX3 5i'!$E:$Q,IM34,1)</f>
        <v>0.155</v>
      </c>
      <c r="IN51" s="175">
        <f>VLOOKUP(IN30,'2025JR2ZWBX3 5i'!$E:$Q,IN34,1)</f>
        <v>0.155</v>
      </c>
      <c r="IO51" s="175">
        <f>VLOOKUP(IO30,'2025JR2ZWBX3 5i'!$E:$Q,IO34,1)</f>
        <v>0.155</v>
      </c>
      <c r="IP51" s="175">
        <f>VLOOKUP(IP30,'2025JR2ZWBX3 5i'!$E:$Q,IP34,1)</f>
        <v>0.155</v>
      </c>
      <c r="IQ51" s="175">
        <f>VLOOKUP(IQ30,'2025JR2ZWBX3 5i'!$E:$Q,IQ34,1)</f>
        <v>0.155</v>
      </c>
      <c r="IR51" s="175">
        <f>VLOOKUP(IR30,'2025JR2ZWBX3 5i'!$E:$Q,IR34,1)</f>
        <v>0.155</v>
      </c>
      <c r="IS51" s="175">
        <f>VLOOKUP(IS30,'2025JR2ZWBX3 5i'!$E:$Q,IS34,1)</f>
        <v>0.155</v>
      </c>
      <c r="IT51" s="175">
        <f>VLOOKUP(IT30,'2025JR2ZWBX3 5i'!$E:$Q,IT34,1)</f>
        <v>0.155</v>
      </c>
      <c r="IU51" s="175">
        <f>VLOOKUP(IU30,'2025JR2ZWBX3 5i'!$E:$Q,IU34,1)</f>
        <v>0.155</v>
      </c>
      <c r="IV51" s="175">
        <f>VLOOKUP(IV30,'2025JR2ZWBX3 5i'!$E:$Q,IV34,1)</f>
        <v>0.155</v>
      </c>
      <c r="IW51" s="175">
        <f>VLOOKUP(IW30,'2025JR2ZWBX3 5i'!$E:$Q,IW34,1)</f>
        <v>0.155</v>
      </c>
      <c r="IX51" s="175">
        <f>VLOOKUP(IX30,'2025JR2ZWBX3 5i'!$E:$Q,IX34,1)</f>
        <v>0.155</v>
      </c>
      <c r="IY51" s="175">
        <f>VLOOKUP(IY30,'2025JR2ZWBX3 5i'!$E:$Q,IY34,1)</f>
        <v>0.155</v>
      </c>
      <c r="IZ51" s="175">
        <f>VLOOKUP(IZ30,'2025JR2ZWBX3 5i'!$E:$Q,IZ34,1)</f>
        <v>0.155</v>
      </c>
      <c r="JA51" s="175">
        <f>VLOOKUP(JA30,'2025JR2ZWBX3 5i'!$E:$Q,JA34,1)</f>
        <v>0.155</v>
      </c>
      <c r="JB51" s="175">
        <f>VLOOKUP(JB30,'2025JR2ZWBX3 5i'!$E:$Q,JB34,1)</f>
        <v>0.155</v>
      </c>
      <c r="JC51" s="175">
        <f>VLOOKUP(JC30,'2025JR2ZWBX3 5i'!$E:$Q,JC34,1)</f>
        <v>0.155</v>
      </c>
      <c r="JD51" s="175">
        <f>VLOOKUP(JD30,'2025JR2ZWBX3 5i'!$E:$Q,JD34,1)</f>
        <v>0.155</v>
      </c>
      <c r="JE51" s="175">
        <f>VLOOKUP(JE30,'2025JR2ZWBX3 5i'!$E:$Q,JE34,1)</f>
        <v>0.155</v>
      </c>
      <c r="JF51" s="175">
        <f>VLOOKUP(JF30,'2025JR2ZWBX3 5i'!$E:$Q,JF34,1)</f>
        <v>0.155</v>
      </c>
      <c r="JG51" s="175">
        <f>VLOOKUP(JG30,'2025JR2ZWBX3 5i'!$E:$Q,JG34,1)</f>
        <v>0.155</v>
      </c>
      <c r="JH51" s="175">
        <f>VLOOKUP(JH30,'2025JR2ZWBX3 5i'!$E:$Q,JH34,1)</f>
        <v>0.155</v>
      </c>
      <c r="JI51" s="175">
        <f>VLOOKUP(JI30,'2025JR2ZWBX3 5i'!$E:$Q,JI34,1)</f>
        <v>0.155</v>
      </c>
      <c r="JJ51" s="175">
        <f>VLOOKUP(JJ30,'2025JR2ZWBX3 5i'!$E:$Q,JJ34,1)</f>
        <v>0.155</v>
      </c>
      <c r="JK51" s="175">
        <f>VLOOKUP(JK30,'2025JR2ZWBX3 5i'!$E:$Q,JK34,1)</f>
        <v>0.155</v>
      </c>
      <c r="JL51" s="175">
        <f>VLOOKUP(JL30,'2025JR2ZWBX3 5i'!$E:$Q,JL34,1)</f>
        <v>0.155</v>
      </c>
      <c r="JM51" s="175">
        <f>VLOOKUP(JM30,'2025JR2ZWBX3 5i'!$E:$Q,JM34,1)</f>
        <v>0.155</v>
      </c>
      <c r="JN51" s="175">
        <f>VLOOKUP(JN30,'2025JR2ZWBX3 5i'!$E:$Q,JN34,1)</f>
        <v>0.155</v>
      </c>
      <c r="JO51" s="175">
        <f>VLOOKUP(JO30,'2025JR2ZWBX3 5i'!$E:$Q,JO34,1)</f>
        <v>0.155</v>
      </c>
      <c r="JP51" s="175">
        <f>VLOOKUP(JP30,'2025JR2ZWBX3 5i'!$E:$Q,JP34,1)</f>
        <v>0.155</v>
      </c>
      <c r="JQ51" s="175">
        <f>VLOOKUP(JQ30,'2025JR2ZWBX3 5i'!$E:$Q,JQ34,1)</f>
        <v>0.155</v>
      </c>
      <c r="JR51" s="175">
        <f>VLOOKUP(JR30,'2025JR2ZWBX3 5i'!$E:$Q,JR34,1)</f>
        <v>0.155</v>
      </c>
      <c r="JS51" s="175">
        <f>VLOOKUP(JS30,'2025JR2ZWBX3 5i'!$E:$Q,JS34,1)</f>
        <v>0.155</v>
      </c>
      <c r="JT51" s="175">
        <f>VLOOKUP(JT30,'2025JR2ZWBX3 5i'!$E:$Q,JT34,1)</f>
        <v>0.155</v>
      </c>
      <c r="JU51" s="175">
        <f>VLOOKUP(JU30,'2025JR2ZWBX3 5i'!$E:$Q,JU34,1)</f>
        <v>0.155</v>
      </c>
      <c r="JV51" s="175">
        <f>VLOOKUP(JV30,'2025JR2ZWBX3 5i'!$E:$Q,JV34,1)</f>
        <v>0.155</v>
      </c>
      <c r="JW51" s="175">
        <f>VLOOKUP(JW30,'2025JR2ZWBX3 5i'!$E:$Q,JW34,1)</f>
        <v>0.155</v>
      </c>
      <c r="JX51" s="175">
        <f>VLOOKUP(JX30,'2025JR2ZWBX3 5i'!$E:$Q,JX34,1)</f>
        <v>0.155</v>
      </c>
      <c r="JY51" s="175">
        <f>VLOOKUP(JY30,'2025JR2ZWBX3 5i'!$E:$Q,JY34,1)</f>
        <v>0.155</v>
      </c>
      <c r="JZ51" s="175">
        <f>VLOOKUP(JZ30,'2025JR2ZWBX3 5i'!$E:$Q,JZ34,1)</f>
        <v>0.155</v>
      </c>
      <c r="KA51" s="175">
        <f>VLOOKUP(KA30,'2025JR2ZWBX3 5i'!$E:$Q,KA34,1)</f>
        <v>0.155</v>
      </c>
      <c r="KB51" s="175">
        <f>VLOOKUP(KB30,'2025JR2ZWBX3 5i'!$E:$Q,KB34,1)</f>
        <v>0.155</v>
      </c>
      <c r="KC51" s="175">
        <f>VLOOKUP(KC30,'2025JR2ZWBX3 5i'!$E:$Q,KC34,1)</f>
        <v>0.155</v>
      </c>
      <c r="KD51" s="175">
        <f>VLOOKUP(KD30,'2025JR2ZWBX3 5i'!$E:$Q,KD34,1)</f>
        <v>0.155</v>
      </c>
      <c r="KE51" s="175">
        <f>VLOOKUP(KE30,'2025JR2ZWBX3 5i'!$E:$Q,KE34,1)</f>
        <v>0.155</v>
      </c>
      <c r="KF51" s="175">
        <f>VLOOKUP(KF30,'2025JR2ZWBX3 5i'!$E:$Q,KF34,1)</f>
        <v>0.155</v>
      </c>
      <c r="KG51" s="175">
        <f>VLOOKUP(KG30,'2025JR2ZWBX3 5i'!$E:$Q,KG34,1)</f>
        <v>0.155</v>
      </c>
      <c r="KH51" s="175">
        <f>VLOOKUP(KH30,'2025JR2ZWBX3 5i'!$E:$Q,KH34,1)</f>
        <v>0.155</v>
      </c>
      <c r="KI51" s="175">
        <f>VLOOKUP(KI30,'2025JR2ZWBX3 5i'!$E:$Q,KI34,1)</f>
        <v>0.155</v>
      </c>
      <c r="KJ51" s="175">
        <f>VLOOKUP(KJ30,'2025JR2ZWBX3 5i'!$E:$Q,KJ34,1)</f>
        <v>0.155</v>
      </c>
      <c r="KK51" s="175">
        <f>VLOOKUP(KK30,'2025JR2ZWBX3 5i'!$E:$Q,KK34,1)</f>
        <v>0.155</v>
      </c>
      <c r="KL51" s="175">
        <f>VLOOKUP(KL30,'2025JR2ZWBX3 5i'!$E:$Q,KL34,1)</f>
        <v>0.155</v>
      </c>
      <c r="KM51" s="175">
        <f>VLOOKUP(KM30,'2025JR2ZWBX3 5i'!$E:$Q,KM34,1)</f>
        <v>0.155</v>
      </c>
      <c r="KN51" s="175">
        <f>VLOOKUP(KN30,'2025JR2ZWBX3 5i'!$E:$Q,KN34,1)</f>
        <v>0.155</v>
      </c>
      <c r="KO51" s="175">
        <f>VLOOKUP(KO30,'2025JR2ZWBX3 5i'!$E:$Q,KO34,1)</f>
        <v>0.155</v>
      </c>
      <c r="KP51" s="175">
        <f>VLOOKUP(KP30,'2025JR2ZWBX3 5i'!$E:$Q,KP34,1)</f>
        <v>0.155</v>
      </c>
      <c r="KQ51" s="175">
        <f>VLOOKUP(KQ30,'2025JR2ZWBX3 5i'!$E:$Q,KQ34,1)</f>
        <v>0.155</v>
      </c>
      <c r="KR51" s="175">
        <f>VLOOKUP(KR30,'2025JR2ZWBX3 5i'!$E:$Q,KR34,1)</f>
        <v>0.155</v>
      </c>
      <c r="KS51" s="175">
        <f>VLOOKUP(KS30,'2025JR2ZWBX3 5i'!$E:$Q,KS34,1)</f>
        <v>0.155</v>
      </c>
      <c r="KT51" s="175">
        <f>VLOOKUP(KT30,'2025JR2ZWBX3 5i'!$E:$Q,KT34,1)</f>
        <v>0.155</v>
      </c>
      <c r="KU51" s="175">
        <f>VLOOKUP(KU30,'2025JR2ZWBX3 5i'!$E:$Q,KU34,1)</f>
        <v>0.155</v>
      </c>
      <c r="KV51" s="175">
        <f>VLOOKUP(KV30,'2025JR2ZWBX3 5i'!$E:$Q,KV34,1)</f>
        <v>0.155</v>
      </c>
      <c r="KW51" s="175">
        <f>VLOOKUP(KW30,'2025JR2ZWBX3 5i'!$E:$Q,KW34,1)</f>
        <v>0.155</v>
      </c>
      <c r="KX51" s="175">
        <f>VLOOKUP(KX30,'2025JR2ZWBX3 5i'!$E:$Q,KX34,1)</f>
        <v>0.155</v>
      </c>
      <c r="KY51" s="175">
        <f>VLOOKUP(KY30,'2025JR2ZWBX3 5i'!$E:$Q,KY34,1)</f>
        <v>0.155</v>
      </c>
      <c r="KZ51" s="175">
        <f>VLOOKUP(KZ30,'2025JR2ZWBX3 5i'!$E:$Q,KZ34,1)</f>
        <v>0.155</v>
      </c>
      <c r="LA51" s="175">
        <f>VLOOKUP(LA30,'2025JR2ZWBX3 5i'!$E:$Q,LA34,1)</f>
        <v>0.155</v>
      </c>
      <c r="LB51" s="175">
        <f>VLOOKUP(LB30,'2025JR2ZWBX3 5i'!$E:$Q,LB34,1)</f>
        <v>0.155</v>
      </c>
      <c r="LC51" s="175">
        <f>VLOOKUP(LC30,'2025JR2ZWBX3 5i'!$E:$Q,LC34,1)</f>
        <v>0.155</v>
      </c>
      <c r="LD51" s="175">
        <f>VLOOKUP(LD30,'2025JR2ZWBX3 5i'!$E:$Q,LD34,1)</f>
        <v>0.155</v>
      </c>
      <c r="LE51" s="175">
        <f>VLOOKUP(LE30,'2025JR2ZWBX3 5i'!$E:$Q,LE34,1)</f>
        <v>0.155</v>
      </c>
      <c r="LF51" s="175">
        <f>VLOOKUP(LF30,'2025JR2ZWBX3 5i'!$E:$Q,LF34,1)</f>
        <v>0.155</v>
      </c>
      <c r="LG51" s="175">
        <f>VLOOKUP(LG30,'2025JR2ZWBX3 5i'!$E:$Q,LG34,1)</f>
        <v>0.155</v>
      </c>
      <c r="LH51" s="175">
        <f>VLOOKUP(LH30,'2025JR2ZWBX3 5i'!$E:$Q,LH34,1)</f>
        <v>0.155</v>
      </c>
      <c r="LI51" s="175">
        <f>VLOOKUP(LI30,'2025JR2ZWBX3 5i'!$E:$Q,LI34,1)</f>
        <v>0.155</v>
      </c>
      <c r="LJ51" s="175">
        <f>VLOOKUP(LJ30,'2025JR2ZWBX3 5i'!$E:$Q,LJ34,1)</f>
        <v>0.155</v>
      </c>
      <c r="LK51" s="175">
        <f>VLOOKUP(LK30,'2025JR2ZWBX3 5i'!$E:$Q,LK34,1)</f>
        <v>0.155</v>
      </c>
      <c r="LL51" s="175">
        <f>VLOOKUP(LL30,'2025JR2ZWBX3 5i'!$E:$Q,LL34,1)</f>
        <v>0.155</v>
      </c>
      <c r="LM51" s="175">
        <f>VLOOKUP(LM30,'2025JR2ZWBX3 5i'!$E:$Q,LM34,1)</f>
        <v>0.155</v>
      </c>
      <c r="LN51" s="175">
        <f>VLOOKUP(LN30,'2025JR2ZWBX3 5i'!$E:$Q,LN34,1)</f>
        <v>0.155</v>
      </c>
      <c r="LO51" s="175">
        <f>VLOOKUP(LO30,'2025JR2ZWBX3 5i'!$E:$Q,LO34,1)</f>
        <v>0.155</v>
      </c>
      <c r="LP51" s="175">
        <f>VLOOKUP(LP30,'2025JR2ZWBX3 5i'!$E:$Q,LP34,1)</f>
        <v>0.155</v>
      </c>
      <c r="LQ51" s="175">
        <f>VLOOKUP(LQ30,'2025JR2ZWBX3 5i'!$E:$Q,LQ34,1)</f>
        <v>0.155</v>
      </c>
      <c r="LR51" s="175">
        <f>VLOOKUP(LR30,'2025JR2ZWBX3 5i'!$E:$Q,LR34,1)</f>
        <v>0.155</v>
      </c>
      <c r="LS51" s="175">
        <f>VLOOKUP(LS30,'2025JR2ZWBX3 5i'!$E:$Q,LS34,1)</f>
        <v>0.155</v>
      </c>
      <c r="LT51" s="175">
        <f>VLOOKUP(LT30,'2025JR2ZWBX3 5i'!$E:$Q,LT34,1)</f>
        <v>0.155</v>
      </c>
      <c r="LU51" s="175">
        <f>VLOOKUP(LU30,'2025JR2ZWBX3 5i'!$E:$Q,LU34,1)</f>
        <v>0.155</v>
      </c>
      <c r="LV51" s="175">
        <f>VLOOKUP(LV30,'2025JR2ZWBX3 5i'!$E:$Q,LV34,1)</f>
        <v>0.155</v>
      </c>
      <c r="LW51" s="175">
        <f>VLOOKUP(LW30,'2025JR2ZWBX3 5i'!$E:$Q,LW34,1)</f>
        <v>0.155</v>
      </c>
      <c r="LX51" s="175">
        <f>VLOOKUP(LX30,'2025JR2ZWBX3 5i'!$E:$Q,LX34,1)</f>
        <v>0.155</v>
      </c>
      <c r="LY51" s="175">
        <f>VLOOKUP(LY30,'2025JR2ZWBX3 5i'!$E:$Q,LY34,1)</f>
        <v>0.155</v>
      </c>
      <c r="LZ51" s="175">
        <f>VLOOKUP(LZ30,'2025JR2ZWBX3 5i'!$E:$Q,LZ34,1)</f>
        <v>0.155</v>
      </c>
      <c r="MA51" s="175">
        <f>VLOOKUP(MA30,'2025JR2ZWBX3 5i'!$E:$Q,MA34,1)</f>
        <v>0.155</v>
      </c>
      <c r="MB51" s="175">
        <f>VLOOKUP(MB30,'2025JR2ZWBX3 5i'!$E:$Q,MB34,1)</f>
        <v>0.155</v>
      </c>
      <c r="MC51" s="175">
        <f>VLOOKUP(MC30,'2025JR2ZWBX3 5i'!$E:$Q,MC34,1)</f>
        <v>0.155</v>
      </c>
      <c r="MD51" s="175">
        <f>VLOOKUP(MD30,'2025JR2ZWBX3 5i'!$E:$Q,MD34,1)</f>
        <v>0.155</v>
      </c>
      <c r="ME51" s="175">
        <f>VLOOKUP(ME30,'2025JR2ZWBX3 5i'!$E:$Q,ME34,1)</f>
        <v>0.155</v>
      </c>
      <c r="MF51" s="175">
        <f>VLOOKUP(MF30,'2025JR2ZWBX3 5i'!$E:$Q,MF34,1)</f>
        <v>0.155</v>
      </c>
      <c r="MG51" s="175">
        <f>VLOOKUP(MG30,'2025JR2ZWBX3 5i'!$E:$Q,MG34,1)</f>
        <v>0.155</v>
      </c>
      <c r="MH51" s="175">
        <f>VLOOKUP(MH30,'2025JR2ZWBX3 5i'!$E:$Q,MH34,1)</f>
        <v>0.155</v>
      </c>
      <c r="MI51" s="175">
        <f>VLOOKUP(MI30,'2025JR2ZWBX3 5i'!$E:$Q,MI34,1)</f>
        <v>0.155</v>
      </c>
      <c r="MJ51" s="175">
        <f>VLOOKUP(MJ30,'2025JR2ZWBX3 5i'!$E:$Q,MJ34,1)</f>
        <v>0.155</v>
      </c>
      <c r="MK51" s="175">
        <f>VLOOKUP(MK30,'2025JR2ZWBX3 5i'!$E:$Q,MK34,1)</f>
        <v>0.155</v>
      </c>
      <c r="ML51" s="175">
        <f>VLOOKUP(ML30,'2025JR2ZWBX3 5i'!$E:$Q,ML34,1)</f>
        <v>0.155</v>
      </c>
      <c r="MM51" s="175">
        <f>VLOOKUP(MM30,'2025JR2ZWBX3 5i'!$E:$Q,MM34,1)</f>
        <v>0.155</v>
      </c>
      <c r="MN51" s="175">
        <f>VLOOKUP(MN30,'2025JR2ZWBX3 5i'!$E:$Q,MN34,1)</f>
        <v>0.155</v>
      </c>
      <c r="MO51" s="175">
        <f>VLOOKUP(MO30,'2025JR2ZWBX3 5i'!$E:$Q,MO34,1)</f>
        <v>0.155</v>
      </c>
      <c r="MP51" s="175">
        <f>VLOOKUP(MP30,'2025JR2ZWBX3 5i'!$E:$Q,MP34,1)</f>
        <v>0.155</v>
      </c>
      <c r="MQ51" s="175">
        <f>VLOOKUP(MQ30,'2025JR2ZWBX3 5i'!$E:$Q,MQ34,1)</f>
        <v>0.155</v>
      </c>
      <c r="MR51" s="175">
        <f>VLOOKUP(MR30,'2025JR2ZWBX3 5i'!$E:$Q,MR34,1)</f>
        <v>0.155</v>
      </c>
      <c r="MS51" s="175">
        <f>VLOOKUP(MS30,'2025JR2ZWBX3 5i'!$E:$Q,MS34,1)</f>
        <v>0.155</v>
      </c>
      <c r="MT51" s="175">
        <f>VLOOKUP(MT30,'2025JR2ZWBX3 5i'!$E:$Q,MT34,1)</f>
        <v>0.155</v>
      </c>
      <c r="MU51" s="175">
        <f>VLOOKUP(MU30,'2025JR2ZWBX3 5i'!$E:$Q,MU34,1)</f>
        <v>0.155</v>
      </c>
      <c r="MV51" s="175">
        <f>VLOOKUP(MV30,'2025JR2ZWBX3 5i'!$E:$Q,MV34,1)</f>
        <v>0.155</v>
      </c>
      <c r="MW51" s="175">
        <f>VLOOKUP(MW30,'2025JR2ZWBX3 5i'!$E:$Q,MW34,1)</f>
        <v>0.155</v>
      </c>
      <c r="MX51" s="175">
        <f>VLOOKUP(MX30,'2025JR2ZWBX3 5i'!$E:$Q,MX34,1)</f>
        <v>0.155</v>
      </c>
      <c r="MY51" s="175">
        <f>VLOOKUP(MY30,'2025JR2ZWBX3 5i'!$E:$Q,MY34,1)</f>
        <v>0.155</v>
      </c>
      <c r="MZ51" s="175">
        <f>VLOOKUP(MZ30,'2025JR2ZWBX3 5i'!$E:$Q,MZ34,1)</f>
        <v>0.155</v>
      </c>
    </row>
    <row r="52" spans="1:364" s="173" customFormat="1" hidden="1" outlineLevel="1" x14ac:dyDescent="0.2">
      <c r="A52" s="172" t="s">
        <v>719</v>
      </c>
      <c r="B52" s="173" t="s">
        <v>708</v>
      </c>
      <c r="C52" s="174"/>
      <c r="D52" s="174"/>
      <c r="E52" s="175">
        <f>VLOOKUP(E30,'2025JR1ZWBX3 5j'!$E:$Q,E34,1)</f>
        <v>0.23499999999999999</v>
      </c>
      <c r="F52" s="175">
        <f>VLOOKUP(F30,'2025JR1ZWBX3 5j'!$E:$Q,F34,1)</f>
        <v>0.23499999999999999</v>
      </c>
      <c r="G52" s="175">
        <f>VLOOKUP(G30,'2025JR1ZWBX3 5j'!$E:$Q,G34,1)</f>
        <v>0.23499999999999999</v>
      </c>
      <c r="H52" s="175">
        <f>VLOOKUP(H30,'2025JR1ZWBX3 5j'!$E:$Q,H34,1)</f>
        <v>0.23499999999999999</v>
      </c>
      <c r="I52" s="175">
        <f>VLOOKUP(I30,'2025JR1ZWBX3 5j'!$E:$Q,I34,1)</f>
        <v>0.23499999999999999</v>
      </c>
      <c r="J52" s="175">
        <f>VLOOKUP(J30,'2025JR1ZWBX3 5j'!$E:$Q,J34,1)</f>
        <v>0.23499999999999999</v>
      </c>
      <c r="K52" s="175">
        <f>VLOOKUP(K30,'2025JR1ZWBX3 5j'!$E:$Q,K34,1)</f>
        <v>0.23499999999999999</v>
      </c>
      <c r="L52" s="175">
        <f>VLOOKUP(L30,'2025JR1ZWBX3 5j'!$E:$Q,L34,1)</f>
        <v>0.23499999999999999</v>
      </c>
      <c r="M52" s="175">
        <f>VLOOKUP(M30,'2025JR1ZWBX3 5j'!$E:$Q,M34,1)</f>
        <v>0.23499999999999999</v>
      </c>
      <c r="N52" s="175">
        <f>VLOOKUP(N30,'2025JR1ZWBX3 5j'!$E:$Q,N34,1)</f>
        <v>0.23499999999999999</v>
      </c>
      <c r="O52" s="175">
        <f>VLOOKUP(O30,'2025JR1ZWBX3 5j'!$E:$Q,O34,1)</f>
        <v>0.23499999999999999</v>
      </c>
      <c r="P52" s="175">
        <f>VLOOKUP(P30,'2025JR1ZWBX3 5j'!$E:$Q,P34,1)</f>
        <v>0.23499999999999999</v>
      </c>
      <c r="Q52" s="175">
        <f>VLOOKUP(Q30,'2025JR1ZWBX3 5j'!$E:$Q,Q34,1)</f>
        <v>0.23499999999999999</v>
      </c>
      <c r="R52" s="175">
        <f>VLOOKUP(R30,'2025JR1ZWBX3 5j'!$E:$Q,R34,1)</f>
        <v>0.23499999999999999</v>
      </c>
      <c r="S52" s="175">
        <f>VLOOKUP(S30,'2025JR1ZWBX3 5j'!$E:$Q,S34,1)</f>
        <v>0.23499999999999999</v>
      </c>
      <c r="T52" s="175">
        <f>VLOOKUP(T30,'2025JR1ZWBX3 5j'!$E:$Q,T34,1)</f>
        <v>0.23499999999999999</v>
      </c>
      <c r="U52" s="175">
        <f>VLOOKUP(U30,'2025JR1ZWBX3 5j'!$E:$Q,U34,1)</f>
        <v>0.23499999999999999</v>
      </c>
      <c r="V52" s="175">
        <f>VLOOKUP(V30,'2025JR1ZWBX3 5j'!$E:$Q,V34,1)</f>
        <v>0.23499999999999999</v>
      </c>
      <c r="W52" s="175">
        <f>VLOOKUP(W30,'2025JR1ZWBX3 5j'!$E:$Q,W34,1)</f>
        <v>0.23499999999999999</v>
      </c>
      <c r="X52" s="175">
        <f>VLOOKUP(X30,'2025JR1ZWBX3 5j'!$E:$Q,X34,1)</f>
        <v>0.23499999999999999</v>
      </c>
      <c r="Y52" s="175">
        <f>VLOOKUP(Y30,'2025JR1ZWBX3 5j'!$E:$Q,Y34,1)</f>
        <v>0.23499999999999999</v>
      </c>
      <c r="Z52" s="175">
        <f>VLOOKUP(Z30,'2025JR1ZWBX3 5j'!$E:$Q,Z34,1)</f>
        <v>0.23499999999999999</v>
      </c>
      <c r="AA52" s="175">
        <f>VLOOKUP(AA30,'2025JR1ZWBX3 5j'!$E:$Q,AA34,1)</f>
        <v>0.23499999999999999</v>
      </c>
      <c r="AB52" s="175">
        <f>VLOOKUP(AB30,'2025JR1ZWBX3 5j'!$E:$Q,AB34,1)</f>
        <v>0.23499999999999999</v>
      </c>
      <c r="AC52" s="175">
        <f>VLOOKUP(AC30,'2025JR1ZWBX3 5j'!$E:$Q,AC34,1)</f>
        <v>0.23499999999999999</v>
      </c>
      <c r="AD52" s="175">
        <f>VLOOKUP(AD30,'2025JR1ZWBX3 5j'!$E:$Q,AD34,1)</f>
        <v>0.23499999999999999</v>
      </c>
      <c r="AE52" s="175">
        <f>VLOOKUP(AE30,'2025JR1ZWBX3 5j'!$E:$Q,AE34,1)</f>
        <v>0.23499999999999999</v>
      </c>
      <c r="AF52" s="175">
        <f>VLOOKUP(AF30,'2025JR1ZWBX3 5j'!$E:$Q,AF34,1)</f>
        <v>0.23499999999999999</v>
      </c>
      <c r="AG52" s="175">
        <f>VLOOKUP(AG30,'2025JR1ZWBX3 5j'!$E:$Q,AG34,1)</f>
        <v>0.23499999999999999</v>
      </c>
      <c r="AH52" s="175">
        <f>VLOOKUP(AH30,'2025JR1ZWBX3 5j'!$E:$Q,AH34,1)</f>
        <v>0.23499999999999999</v>
      </c>
      <c r="AI52" s="175">
        <f>VLOOKUP(AI30,'2025JR1ZWBX3 5j'!$E:$Q,AI34,1)</f>
        <v>0.23499999999999999</v>
      </c>
      <c r="AJ52" s="175">
        <f>VLOOKUP(AJ30,'2025JR1ZWBX3 5j'!$E:$Q,AJ34,1)</f>
        <v>0.23499999999999999</v>
      </c>
      <c r="AK52" s="175">
        <f>VLOOKUP(AK30,'2025JR1ZWBX3 5j'!$E:$Q,AK34,1)</f>
        <v>0.23499999999999999</v>
      </c>
      <c r="AL52" s="175">
        <f>VLOOKUP(AL30,'2025JR1ZWBX3 5j'!$E:$Q,AL34,1)</f>
        <v>0.23499999999999999</v>
      </c>
      <c r="AM52" s="175">
        <f>VLOOKUP(AM30,'2025JR1ZWBX3 5j'!$E:$Q,AM34,1)</f>
        <v>0.23499999999999999</v>
      </c>
      <c r="AN52" s="175">
        <f>VLOOKUP(AN30,'2025JR1ZWBX3 5j'!$E:$Q,AN34,1)</f>
        <v>0.23499999999999999</v>
      </c>
      <c r="AO52" s="175">
        <f>VLOOKUP(AO30,'2025JR1ZWBX3 5j'!$E:$Q,AO34,1)</f>
        <v>0.23499999999999999</v>
      </c>
      <c r="AP52" s="175">
        <f>VLOOKUP(AP30,'2025JR1ZWBX3 5j'!$E:$Q,AP34,1)</f>
        <v>0.23499999999999999</v>
      </c>
      <c r="AQ52" s="175">
        <f>VLOOKUP(AQ30,'2025JR1ZWBX3 5j'!$E:$Q,AQ34,1)</f>
        <v>0.23499999999999999</v>
      </c>
      <c r="AR52" s="175">
        <f>VLOOKUP(AR30,'2025JR1ZWBX3 5j'!$E:$Q,AR34,1)</f>
        <v>0.23499999999999999</v>
      </c>
      <c r="AS52" s="175">
        <f>VLOOKUP(AS30,'2025JR1ZWBX3 5j'!$E:$Q,AS34,1)</f>
        <v>0.23499999999999999</v>
      </c>
      <c r="AT52" s="175">
        <f>VLOOKUP(AT30,'2025JR1ZWBX3 5j'!$E:$Q,AT34,1)</f>
        <v>0.23499999999999999</v>
      </c>
      <c r="AU52" s="175">
        <f>VLOOKUP(AU30,'2025JR1ZWBX3 5j'!$E:$Q,AU34,1)</f>
        <v>0.23499999999999999</v>
      </c>
      <c r="AV52" s="175">
        <f>VLOOKUP(AV30,'2025JR1ZWBX3 5j'!$E:$Q,AV34,1)</f>
        <v>0.23499999999999999</v>
      </c>
      <c r="AW52" s="175">
        <f>VLOOKUP(AW30,'2025JR1ZWBX3 5j'!$E:$Q,AW34,1)</f>
        <v>0.23499999999999999</v>
      </c>
      <c r="AX52" s="175">
        <f>VLOOKUP(AX30,'2025JR1ZWBX3 5j'!$E:$Q,AX34,1)</f>
        <v>0.23499999999999999</v>
      </c>
      <c r="AY52" s="175">
        <f>VLOOKUP(AY30,'2025JR1ZWBX3 5j'!$E:$Q,AY34,1)</f>
        <v>0.23499999999999999</v>
      </c>
      <c r="AZ52" s="175">
        <f>VLOOKUP(AZ30,'2025JR1ZWBX3 5j'!$E:$Q,AZ34,1)</f>
        <v>0.23499999999999999</v>
      </c>
      <c r="BA52" s="175">
        <f>VLOOKUP(BA30,'2025JR1ZWBX3 5j'!$E:$Q,BA34,1)</f>
        <v>0.23499999999999999</v>
      </c>
      <c r="BB52" s="175">
        <f>VLOOKUP(BB30,'2025JR1ZWBX3 5j'!$E:$Q,BB34,1)</f>
        <v>0.23499999999999999</v>
      </c>
      <c r="BC52" s="175">
        <f>VLOOKUP(BC30,'2025JR1ZWBX3 5j'!$E:$Q,BC34,1)</f>
        <v>0.23499999999999999</v>
      </c>
      <c r="BD52" s="175">
        <f>VLOOKUP(BD30,'2025JR1ZWBX3 5j'!$E:$Q,BD34,1)</f>
        <v>0.23499999999999999</v>
      </c>
      <c r="BE52" s="175">
        <f>VLOOKUP(BE30,'2025JR1ZWBX3 5j'!$E:$Q,BE34,1)</f>
        <v>0.23499999999999999</v>
      </c>
      <c r="BF52" s="175">
        <f>VLOOKUP(BF30,'2025JR1ZWBX3 5j'!$E:$Q,BF34,1)</f>
        <v>0.23499999999999999</v>
      </c>
      <c r="BG52" s="175">
        <f>VLOOKUP(BG30,'2025JR1ZWBX3 5j'!$E:$Q,BG34,1)</f>
        <v>0.23499999999999999</v>
      </c>
      <c r="BH52" s="175">
        <f>VLOOKUP(BH30,'2025JR1ZWBX3 5j'!$E:$Q,BH34,1)</f>
        <v>0.23499999999999999</v>
      </c>
      <c r="BI52" s="175">
        <f>VLOOKUP(BI30,'2025JR1ZWBX3 5j'!$E:$Q,BI34,1)</f>
        <v>0.23499999999999999</v>
      </c>
      <c r="BJ52" s="175">
        <f>VLOOKUP(BJ30,'2025JR1ZWBX3 5j'!$E:$Q,BJ34,1)</f>
        <v>0.23499999999999999</v>
      </c>
      <c r="BK52" s="175">
        <f>VLOOKUP(BK30,'2025JR1ZWBX3 5j'!$E:$Q,BK34,1)</f>
        <v>0.23499999999999999</v>
      </c>
      <c r="BL52" s="175">
        <f>VLOOKUP(BL30,'2025JR1ZWBX3 5j'!$E:$Q,BL34,1)</f>
        <v>0.23499999999999999</v>
      </c>
      <c r="BM52" s="175">
        <f>VLOOKUP(BM30,'2025JR1ZWBX3 5j'!$E:$Q,BM34,1)</f>
        <v>0.23499999999999999</v>
      </c>
      <c r="BN52" s="175">
        <f>VLOOKUP(BN30,'2025JR1ZWBX3 5j'!$E:$Q,BN34,1)</f>
        <v>0.23499999999999999</v>
      </c>
      <c r="BO52" s="175">
        <f>VLOOKUP(BO30,'2025JR1ZWBX3 5j'!$E:$Q,BO34,1)</f>
        <v>0.23499999999999999</v>
      </c>
      <c r="BP52" s="175">
        <f>VLOOKUP(BP30,'2025JR1ZWBX3 5j'!$E:$Q,BP34,1)</f>
        <v>0.23499999999999999</v>
      </c>
      <c r="BQ52" s="175">
        <f>VLOOKUP(BQ30,'2025JR1ZWBX3 5j'!$E:$Q,BQ34,1)</f>
        <v>0.23499999999999999</v>
      </c>
      <c r="BR52" s="175">
        <f>VLOOKUP(BR30,'2025JR1ZWBX3 5j'!$E:$Q,BR34,1)</f>
        <v>0.23499999999999999</v>
      </c>
      <c r="BS52" s="175">
        <f>VLOOKUP(BS30,'2025JR1ZWBX3 5j'!$E:$Q,BS34,1)</f>
        <v>0.23499999999999999</v>
      </c>
      <c r="BT52" s="175">
        <f>VLOOKUP(BT30,'2025JR1ZWBX3 5j'!$E:$Q,BT34,1)</f>
        <v>0.23499999999999999</v>
      </c>
      <c r="BU52" s="175">
        <f>VLOOKUP(BU30,'2025JR1ZWBX3 5j'!$E:$Q,BU34,1)</f>
        <v>0.23499999999999999</v>
      </c>
      <c r="BV52" s="175">
        <f>VLOOKUP(BV30,'2025JR1ZWBX3 5j'!$E:$Q,BV34,1)</f>
        <v>0.23499999999999999</v>
      </c>
      <c r="BW52" s="175">
        <f>VLOOKUP(BW30,'2025JR1ZWBX3 5j'!$E:$Q,BW34,1)</f>
        <v>0.23499999999999999</v>
      </c>
      <c r="BX52" s="175">
        <f>VLOOKUP(BX30,'2025JR1ZWBX3 5j'!$E:$Q,BX34,1)</f>
        <v>0.23499999999999999</v>
      </c>
      <c r="BY52" s="175">
        <f>VLOOKUP(BY30,'2025JR1ZWBX3 5j'!$E:$Q,BY34,1)</f>
        <v>0.23499999999999999</v>
      </c>
      <c r="BZ52" s="175">
        <f>VLOOKUP(BZ30,'2025JR1ZWBX3 5j'!$E:$Q,BZ34,1)</f>
        <v>0.23499999999999999</v>
      </c>
      <c r="CA52" s="175">
        <f>VLOOKUP(CA30,'2025JR1ZWBX3 5j'!$E:$Q,CA34,1)</f>
        <v>0.23499999999999999</v>
      </c>
      <c r="CB52" s="175">
        <f>VLOOKUP(CB30,'2025JR1ZWBX3 5j'!$E:$Q,CB34,1)</f>
        <v>0.23499999999999999</v>
      </c>
      <c r="CC52" s="175">
        <f>VLOOKUP(CC30,'2025JR1ZWBX3 5j'!$E:$Q,CC34,1)</f>
        <v>0.23499999999999999</v>
      </c>
      <c r="CD52" s="175">
        <f>VLOOKUP(CD30,'2025JR1ZWBX3 5j'!$E:$Q,CD34,1)</f>
        <v>0.23499999999999999</v>
      </c>
      <c r="CE52" s="175">
        <f>VLOOKUP(CE30,'2025JR1ZWBX3 5j'!$E:$Q,CE34,1)</f>
        <v>0.23499999999999999</v>
      </c>
      <c r="CF52" s="175">
        <f>VLOOKUP(CF30,'2025JR1ZWBX3 5j'!$E:$Q,CF34,1)</f>
        <v>0.23499999999999999</v>
      </c>
      <c r="CG52" s="175">
        <f>VLOOKUP(CG30,'2025JR1ZWBX3 5j'!$E:$Q,CG34,1)</f>
        <v>0.23499999999999999</v>
      </c>
      <c r="CH52" s="175">
        <f>VLOOKUP(CH30,'2025JR1ZWBX3 5j'!$E:$Q,CH34,1)</f>
        <v>0.23499999999999999</v>
      </c>
      <c r="CI52" s="175">
        <f>VLOOKUP(CI30,'2025JR1ZWBX3 5j'!$E:$Q,CI34,1)</f>
        <v>0.23499999999999999</v>
      </c>
      <c r="CJ52" s="175">
        <f>VLOOKUP(CJ30,'2025JR1ZWBX3 5j'!$E:$Q,CJ34,1)</f>
        <v>0.23499999999999999</v>
      </c>
      <c r="CK52" s="175">
        <f>VLOOKUP(CK30,'2025JR1ZWBX3 5j'!$E:$Q,CK34,1)</f>
        <v>0.23499999999999999</v>
      </c>
      <c r="CL52" s="175">
        <f>VLOOKUP(CL30,'2025JR1ZWBX3 5j'!$E:$Q,CL34,1)</f>
        <v>0.23499999999999999</v>
      </c>
      <c r="CM52" s="175">
        <f>VLOOKUP(CM30,'2025JR1ZWBX3 5j'!$E:$Q,CM34,1)</f>
        <v>0.23499999999999999</v>
      </c>
      <c r="CN52" s="175">
        <f>VLOOKUP(CN30,'2025JR1ZWBX3 5j'!$E:$Q,CN34,1)</f>
        <v>0.23499999999999999</v>
      </c>
      <c r="CO52" s="175">
        <f>VLOOKUP(CO30,'2025JR1ZWBX3 5j'!$E:$Q,CO34,1)</f>
        <v>0.23499999999999999</v>
      </c>
      <c r="CP52" s="175">
        <f>VLOOKUP(CP30,'2025JR1ZWBX3 5j'!$E:$Q,CP34,1)</f>
        <v>0.23499999999999999</v>
      </c>
      <c r="CQ52" s="175">
        <f>VLOOKUP(CQ30,'2025JR1ZWBX3 5j'!$E:$Q,CQ34,1)</f>
        <v>0.23499999999999999</v>
      </c>
      <c r="CR52" s="175">
        <f>VLOOKUP(CR30,'2025JR1ZWBX3 5j'!$E:$Q,CR34,1)</f>
        <v>0.23499999999999999</v>
      </c>
      <c r="CS52" s="175">
        <f>VLOOKUP(CS30,'2025JR1ZWBX3 5j'!$E:$Q,CS34,1)</f>
        <v>0.23499999999999999</v>
      </c>
      <c r="CT52" s="175">
        <f>VLOOKUP(CT30,'2025JR1ZWBX3 5j'!$E:$Q,CT34,1)</f>
        <v>0.23499999999999999</v>
      </c>
      <c r="CU52" s="175">
        <f>VLOOKUP(CU30,'2025JR1ZWBX3 5j'!$E:$Q,CU34,1)</f>
        <v>0.23499999999999999</v>
      </c>
      <c r="CV52" s="175">
        <f>VLOOKUP(CV30,'2025JR1ZWBX3 5j'!$E:$Q,CV34,1)</f>
        <v>0.23499999999999999</v>
      </c>
      <c r="CW52" s="175">
        <f>VLOOKUP(CW30,'2025JR1ZWBX3 5j'!$E:$Q,CW34,1)</f>
        <v>0.23499999999999999</v>
      </c>
      <c r="CX52" s="175">
        <f>VLOOKUP(CX30,'2025JR1ZWBX3 5j'!$E:$Q,CX34,1)</f>
        <v>0.23499999999999999</v>
      </c>
      <c r="CY52" s="175">
        <f>VLOOKUP(CY30,'2025JR1ZWBX3 5j'!$E:$Q,CY34,1)</f>
        <v>0.23499999999999999</v>
      </c>
      <c r="CZ52" s="175">
        <f>VLOOKUP(CZ30,'2025JR1ZWBX3 5j'!$E:$Q,CZ34,1)</f>
        <v>0.23499999999999999</v>
      </c>
      <c r="DA52" s="175">
        <f>VLOOKUP(DA30,'2025JR1ZWBX3 5j'!$E:$Q,DA34,1)</f>
        <v>0.23499999999999999</v>
      </c>
      <c r="DB52" s="175">
        <f>VLOOKUP(DB30,'2025JR1ZWBX3 5j'!$E:$Q,DB34,1)</f>
        <v>0.23499999999999999</v>
      </c>
      <c r="DC52" s="175">
        <f>VLOOKUP(DC30,'2025JR1ZWBX3 5j'!$E:$Q,DC34,1)</f>
        <v>0.23499999999999999</v>
      </c>
      <c r="DD52" s="175">
        <f>VLOOKUP(DD30,'2025JR1ZWBX3 5j'!$E:$Q,DD34,1)</f>
        <v>0.23499999999999999</v>
      </c>
      <c r="DE52" s="175">
        <f>VLOOKUP(DE30,'2025JR1ZWBX3 5j'!$E:$Q,DE34,1)</f>
        <v>0.23499999999999999</v>
      </c>
      <c r="DF52" s="175">
        <f>VLOOKUP(DF30,'2025JR1ZWBX3 5j'!$E:$Q,DF34,1)</f>
        <v>0.23499999999999999</v>
      </c>
      <c r="DG52" s="175">
        <f>VLOOKUP(DG30,'2025JR1ZWBX3 5j'!$E:$Q,DG34,1)</f>
        <v>0.23499999999999999</v>
      </c>
      <c r="DH52" s="175">
        <f>VLOOKUP(DH30,'2025JR1ZWBX3 5j'!$E:$Q,DH34,1)</f>
        <v>0.23499999999999999</v>
      </c>
      <c r="DI52" s="175">
        <f>VLOOKUP(DI30,'2025JR1ZWBX3 5j'!$E:$Q,DI34,1)</f>
        <v>0.23499999999999999</v>
      </c>
      <c r="DJ52" s="175">
        <f>VLOOKUP(DJ30,'2025JR1ZWBX3 5j'!$E:$Q,DJ34,1)</f>
        <v>0.23499999999999999</v>
      </c>
      <c r="DK52" s="175">
        <f>VLOOKUP(DK30,'2025JR1ZWBX3 5j'!$E:$Q,DK34,1)</f>
        <v>0.23499999999999999</v>
      </c>
      <c r="DL52" s="175">
        <f>VLOOKUP(DL30,'2025JR1ZWBX3 5j'!$E:$Q,DL34,1)</f>
        <v>0.23499999999999999</v>
      </c>
      <c r="DM52" s="175">
        <f>VLOOKUP(DM30,'2025JR1ZWBX3 5j'!$E:$Q,DM34,1)</f>
        <v>0.23499999999999999</v>
      </c>
      <c r="DN52" s="175">
        <f>VLOOKUP(DN30,'2025JR1ZWBX3 5j'!$E:$Q,DN34,1)</f>
        <v>0.23499999999999999</v>
      </c>
      <c r="DO52" s="175">
        <f>VLOOKUP(DO30,'2025JR1ZWBX3 5j'!$E:$Q,DO34,1)</f>
        <v>0.23499999999999999</v>
      </c>
      <c r="DP52" s="175">
        <f>VLOOKUP(DP30,'2025JR1ZWBX3 5j'!$E:$Q,DP34,1)</f>
        <v>0.23499999999999999</v>
      </c>
      <c r="DQ52" s="175">
        <f>VLOOKUP(DQ30,'2025JR1ZWBX3 5j'!$E:$Q,DQ34,1)</f>
        <v>0.23499999999999999</v>
      </c>
      <c r="DR52" s="175">
        <f>VLOOKUP(DR30,'2025JR1ZWBX3 5j'!$E:$Q,DR34,1)</f>
        <v>0.23499999999999999</v>
      </c>
      <c r="DS52" s="175">
        <f>VLOOKUP(DS30,'2025JR1ZWBX3 5j'!$E:$Q,DS34,1)</f>
        <v>0.23499999999999999</v>
      </c>
      <c r="DT52" s="175">
        <f>VLOOKUP(DT30,'2025JR1ZWBX3 5j'!$E:$Q,DT34,1)</f>
        <v>0.23499999999999999</v>
      </c>
      <c r="DU52" s="175">
        <f>VLOOKUP(DU30,'2025JR1ZWBX3 5j'!$E:$Q,DU34,1)</f>
        <v>0.23499999999999999</v>
      </c>
      <c r="DV52" s="175">
        <f>VLOOKUP(DV30,'2025JR1ZWBX3 5j'!$E:$Q,DV34,1)</f>
        <v>0.23499999999999999</v>
      </c>
      <c r="DW52" s="175">
        <f>VLOOKUP(DW30,'2025JR1ZWBX3 5j'!$E:$Q,DW34,1)</f>
        <v>0.23499999999999999</v>
      </c>
      <c r="DX52" s="175">
        <f>VLOOKUP(DX30,'2025JR1ZWBX3 5j'!$E:$Q,DX34,1)</f>
        <v>0.23499999999999999</v>
      </c>
      <c r="DY52" s="175">
        <f>VLOOKUP(DY30,'2025JR1ZWBX3 5j'!$E:$Q,DY34,1)</f>
        <v>0.23499999999999999</v>
      </c>
      <c r="DZ52" s="175">
        <f>VLOOKUP(DZ30,'2025JR1ZWBX3 5j'!$E:$Q,DZ34,1)</f>
        <v>0.23499999999999999</v>
      </c>
      <c r="EA52" s="175">
        <f>VLOOKUP(EA30,'2025JR1ZWBX3 5j'!$E:$Q,EA34,1)</f>
        <v>0.23499999999999999</v>
      </c>
      <c r="EB52" s="175">
        <f>VLOOKUP(EB30,'2025JR1ZWBX3 5j'!$E:$Q,EB34,1)</f>
        <v>0.23499999999999999</v>
      </c>
      <c r="EC52" s="175">
        <f>VLOOKUP(EC30,'2025JR1ZWBX3 5j'!$E:$Q,EC34,1)</f>
        <v>0.23499999999999999</v>
      </c>
      <c r="ED52" s="175">
        <f>VLOOKUP(ED30,'2025JR1ZWBX3 5j'!$E:$Q,ED34,1)</f>
        <v>0.23499999999999999</v>
      </c>
      <c r="EE52" s="175">
        <f>VLOOKUP(EE30,'2025JR1ZWBX3 5j'!$E:$Q,EE34,1)</f>
        <v>0.23499999999999999</v>
      </c>
      <c r="EF52" s="175">
        <f>VLOOKUP(EF30,'2025JR1ZWBX3 5j'!$E:$Q,EF34,1)</f>
        <v>0.23499999999999999</v>
      </c>
      <c r="EG52" s="175">
        <f>VLOOKUP(EG30,'2025JR1ZWBX3 5j'!$E:$Q,EG34,1)</f>
        <v>0.23499999999999999</v>
      </c>
      <c r="EH52" s="175">
        <f>VLOOKUP(EH30,'2025JR1ZWBX3 5j'!$E:$Q,EH34,1)</f>
        <v>0.23499999999999999</v>
      </c>
      <c r="EI52" s="175">
        <f>VLOOKUP(EI30,'2025JR1ZWBX3 5j'!$E:$Q,EI34,1)</f>
        <v>0.23499999999999999</v>
      </c>
      <c r="EJ52" s="175">
        <f>VLOOKUP(EJ30,'2025JR1ZWBX3 5j'!$E:$Q,EJ34,1)</f>
        <v>0.23499999999999999</v>
      </c>
      <c r="EK52" s="175">
        <f>VLOOKUP(EK30,'2025JR1ZWBX3 5j'!$E:$Q,EK34,1)</f>
        <v>0.23499999999999999</v>
      </c>
      <c r="EL52" s="175">
        <f>VLOOKUP(EL30,'2025JR1ZWBX3 5j'!$E:$Q,EL34,1)</f>
        <v>0.23499999999999999</v>
      </c>
      <c r="EM52" s="175">
        <f>VLOOKUP(EM30,'2025JR1ZWBX3 5j'!$E:$Q,EM34,1)</f>
        <v>0.23499999999999999</v>
      </c>
      <c r="EN52" s="175">
        <f>VLOOKUP(EN30,'2025JR1ZWBX3 5j'!$E:$Q,EN34,1)</f>
        <v>0.23499999999999999</v>
      </c>
      <c r="EO52" s="175">
        <f>VLOOKUP(EO30,'2025JR1ZWBX3 5j'!$E:$Q,EO34,1)</f>
        <v>0.23499999999999999</v>
      </c>
      <c r="EP52" s="175">
        <f>VLOOKUP(EP30,'2025JR1ZWBX3 5j'!$E:$Q,EP34,1)</f>
        <v>0.23499999999999999</v>
      </c>
      <c r="EQ52" s="175">
        <f>VLOOKUP(EQ30,'2025JR1ZWBX3 5j'!$E:$Q,EQ34,1)</f>
        <v>0.23499999999999999</v>
      </c>
      <c r="ER52" s="175">
        <f>VLOOKUP(ER30,'2025JR1ZWBX3 5j'!$E:$Q,ER34,1)</f>
        <v>0.23499999999999999</v>
      </c>
      <c r="ES52" s="175">
        <f>VLOOKUP(ES30,'2025JR1ZWBX3 5j'!$E:$Q,ES34,1)</f>
        <v>0.23499999999999999</v>
      </c>
      <c r="ET52" s="175">
        <f>VLOOKUP(ET30,'2025JR1ZWBX3 5j'!$E:$Q,ET34,1)</f>
        <v>0.23499999999999999</v>
      </c>
      <c r="EU52" s="175">
        <f>VLOOKUP(EU30,'2025JR1ZWBX3 5j'!$E:$Q,EU34,1)</f>
        <v>0.23499999999999999</v>
      </c>
      <c r="EV52" s="175">
        <f>VLOOKUP(EV30,'2025JR1ZWBX3 5j'!$E:$Q,EV34,1)</f>
        <v>0.23499999999999999</v>
      </c>
      <c r="EW52" s="175">
        <f>VLOOKUP(EW30,'2025JR1ZWBX3 5j'!$E:$Q,EW34,1)</f>
        <v>0.23499999999999999</v>
      </c>
      <c r="EX52" s="175">
        <f>VLOOKUP(EX30,'2025JR1ZWBX3 5j'!$E:$Q,EX34,1)</f>
        <v>0.23499999999999999</v>
      </c>
      <c r="EY52" s="175">
        <f>VLOOKUP(EY30,'2025JR1ZWBX3 5j'!$E:$Q,EY34,1)</f>
        <v>0.23499999999999999</v>
      </c>
      <c r="EZ52" s="175">
        <f>VLOOKUP(EZ30,'2025JR1ZWBX3 5j'!$E:$Q,EZ34,1)</f>
        <v>0.23499999999999999</v>
      </c>
      <c r="FA52" s="175">
        <f>VLOOKUP(FA30,'2025JR1ZWBX3 5j'!$E:$Q,FA34,1)</f>
        <v>0.23499999999999999</v>
      </c>
      <c r="FB52" s="175">
        <f>VLOOKUP(FB30,'2025JR1ZWBX3 5j'!$E:$Q,FB34,1)</f>
        <v>0.23499999999999999</v>
      </c>
      <c r="FC52" s="175">
        <f>VLOOKUP(FC30,'2025JR1ZWBX3 5j'!$E:$Q,FC34,1)</f>
        <v>0.23499999999999999</v>
      </c>
      <c r="FD52" s="175">
        <f>VLOOKUP(FD30,'2025JR1ZWBX3 5j'!$E:$Q,FD34,1)</f>
        <v>0.23499999999999999</v>
      </c>
      <c r="FE52" s="175">
        <f>VLOOKUP(FE30,'2025JR1ZWBX3 5j'!$E:$Q,FE34,1)</f>
        <v>0.23499999999999999</v>
      </c>
      <c r="FF52" s="175">
        <f>VLOOKUP(FF30,'2025JR1ZWBX3 5j'!$E:$Q,FF34,1)</f>
        <v>0.23499999999999999</v>
      </c>
      <c r="FG52" s="175">
        <f>VLOOKUP(FG30,'2025JR1ZWBX3 5j'!$E:$Q,FG34,1)</f>
        <v>0.23499999999999999</v>
      </c>
      <c r="FH52" s="175">
        <f>VLOOKUP(FH30,'2025JR1ZWBX3 5j'!$E:$Q,FH34,1)</f>
        <v>0.23499999999999999</v>
      </c>
      <c r="FI52" s="175">
        <f>VLOOKUP(FI30,'2025JR1ZWBX3 5j'!$E:$Q,FI34,1)</f>
        <v>0.23499999999999999</v>
      </c>
      <c r="FJ52" s="175">
        <f>VLOOKUP(FJ30,'2025JR1ZWBX3 5j'!$E:$Q,FJ34,1)</f>
        <v>0.23499999999999999</v>
      </c>
      <c r="FK52" s="175">
        <f>VLOOKUP(FK30,'2025JR1ZWBX3 5j'!$E:$Q,FK34,1)</f>
        <v>0.23499999999999999</v>
      </c>
      <c r="FL52" s="175">
        <f>VLOOKUP(FL30,'2025JR1ZWBX3 5j'!$E:$Q,FL34,1)</f>
        <v>0.23499999999999999</v>
      </c>
      <c r="FM52" s="175">
        <f>VLOOKUP(FM30,'2025JR1ZWBX3 5j'!$E:$Q,FM34,1)</f>
        <v>0.23499999999999999</v>
      </c>
      <c r="FN52" s="175">
        <f>VLOOKUP(FN30,'2025JR1ZWBX3 5j'!$E:$Q,FN34,1)</f>
        <v>0.23499999999999999</v>
      </c>
      <c r="FO52" s="175">
        <f>VLOOKUP(FO30,'2025JR1ZWBX3 5j'!$E:$Q,FO34,1)</f>
        <v>0.23499999999999999</v>
      </c>
      <c r="FP52" s="175">
        <f>VLOOKUP(FP30,'2025JR1ZWBX3 5j'!$E:$Q,FP34,1)</f>
        <v>0.23499999999999999</v>
      </c>
      <c r="FQ52" s="175">
        <f>VLOOKUP(FQ30,'2025JR1ZWBX3 5j'!$E:$Q,FQ34,1)</f>
        <v>0.23499999999999999</v>
      </c>
      <c r="FR52" s="175">
        <f>VLOOKUP(FR30,'2025JR1ZWBX3 5j'!$E:$Q,FR34,1)</f>
        <v>0.23499999999999999</v>
      </c>
      <c r="FS52" s="175">
        <f>VLOOKUP(FS30,'2025JR1ZWBX3 5j'!$E:$Q,FS34,1)</f>
        <v>0.23499999999999999</v>
      </c>
      <c r="FT52" s="175">
        <f>VLOOKUP(FT30,'2025JR1ZWBX3 5j'!$E:$Q,FT34,1)</f>
        <v>0.23499999999999999</v>
      </c>
      <c r="FU52" s="175">
        <f>VLOOKUP(FU30,'2025JR1ZWBX3 5j'!$E:$Q,FU34,1)</f>
        <v>0.23499999999999999</v>
      </c>
      <c r="FV52" s="175">
        <f>VLOOKUP(FV30,'2025JR1ZWBX3 5j'!$E:$Q,FV34,1)</f>
        <v>0.23499999999999999</v>
      </c>
      <c r="FW52" s="175">
        <f>VLOOKUP(FW30,'2025JR1ZWBX3 5j'!$E:$Q,FW34,1)</f>
        <v>0.23499999999999999</v>
      </c>
      <c r="FX52" s="175">
        <f>VLOOKUP(FX30,'2025JR1ZWBX3 5j'!$E:$Q,FX34,1)</f>
        <v>0.23499999999999999</v>
      </c>
      <c r="FY52" s="175">
        <f>VLOOKUP(FY30,'2025JR1ZWBX3 5j'!$E:$Q,FY34,1)</f>
        <v>0.23499999999999999</v>
      </c>
      <c r="FZ52" s="175">
        <f>VLOOKUP(FZ30,'2025JR1ZWBX3 5j'!$E:$Q,FZ34,1)</f>
        <v>0.23499999999999999</v>
      </c>
      <c r="GA52" s="175">
        <f>VLOOKUP(GA30,'2025JR1ZWBX3 5j'!$E:$Q,GA34,1)</f>
        <v>0.23499999999999999</v>
      </c>
      <c r="GB52" s="175">
        <f>VLOOKUP(GB30,'2025JR1ZWBX3 5j'!$E:$Q,GB34,1)</f>
        <v>0.23499999999999999</v>
      </c>
      <c r="GC52" s="175">
        <f>VLOOKUP(GC30,'2025JR1ZWBX3 5j'!$E:$Q,GC34,1)</f>
        <v>0.23499999999999999</v>
      </c>
      <c r="GD52" s="175">
        <f>VLOOKUP(GD30,'2025JR1ZWBX3 5j'!$E:$Q,GD34,1)</f>
        <v>0.23499999999999999</v>
      </c>
      <c r="GE52" s="175">
        <f>VLOOKUP(GE30,'2025JR1ZWBX3 5j'!$E:$Q,GE34,1)</f>
        <v>0.23499999999999999</v>
      </c>
      <c r="GF52" s="175">
        <f>VLOOKUP(GF30,'2025JR1ZWBX3 5j'!$E:$Q,GF34,1)</f>
        <v>0.23499999999999999</v>
      </c>
      <c r="GG52" s="175">
        <f>VLOOKUP(GG30,'2025JR1ZWBX3 5j'!$E:$Q,GG34,1)</f>
        <v>0.23499999999999999</v>
      </c>
      <c r="GH52" s="175">
        <f>VLOOKUP(GH30,'2025JR1ZWBX3 5j'!$E:$Q,GH34,1)</f>
        <v>0.23499999999999999</v>
      </c>
      <c r="GI52" s="175">
        <f>VLOOKUP(GI30,'2025JR1ZWBX3 5j'!$E:$Q,GI34,1)</f>
        <v>0.23499999999999999</v>
      </c>
      <c r="GJ52" s="175">
        <f>VLOOKUP(GJ30,'2025JR1ZWBX3 5j'!$E:$Q,GJ34,1)</f>
        <v>0.23499999999999999</v>
      </c>
      <c r="GK52" s="175">
        <f>VLOOKUP(GK30,'2025JR1ZWBX3 5j'!$E:$Q,GK34,1)</f>
        <v>0.23499999999999999</v>
      </c>
      <c r="GL52" s="175">
        <f>VLOOKUP(GL30,'2025JR1ZWBX3 5j'!$E:$Q,GL34,1)</f>
        <v>0.23499999999999999</v>
      </c>
      <c r="GM52" s="175">
        <f>VLOOKUP(GM30,'2025JR1ZWBX3 5j'!$E:$Q,GM34,1)</f>
        <v>0.23499999999999999</v>
      </c>
      <c r="GN52" s="175">
        <f>VLOOKUP(GN30,'2025JR1ZWBX3 5j'!$E:$Q,GN34,1)</f>
        <v>0.23499999999999999</v>
      </c>
      <c r="GO52" s="175">
        <f>VLOOKUP(GO30,'2025JR1ZWBX3 5j'!$E:$Q,GO34,1)</f>
        <v>0.23499999999999999</v>
      </c>
      <c r="GP52" s="175">
        <f>VLOOKUP(GP30,'2025JR1ZWBX3 5j'!$E:$Q,GP34,1)</f>
        <v>0.23499999999999999</v>
      </c>
      <c r="GQ52" s="175">
        <f>VLOOKUP(GQ30,'2025JR1ZWBX3 5j'!$E:$Q,GQ34,1)</f>
        <v>0.23499999999999999</v>
      </c>
      <c r="GR52" s="175">
        <f>VLOOKUP(GR30,'2025JR1ZWBX3 5j'!$E:$Q,GR34,1)</f>
        <v>0.23499999999999999</v>
      </c>
      <c r="GS52" s="175">
        <f>VLOOKUP(GS30,'2025JR1ZWBX3 5j'!$E:$Q,GS34,1)</f>
        <v>0.23499999999999999</v>
      </c>
      <c r="GT52" s="175">
        <f>VLOOKUP(GT30,'2025JR1ZWBX3 5j'!$E:$Q,GT34,1)</f>
        <v>0.23499999999999999</v>
      </c>
      <c r="GU52" s="175">
        <f>VLOOKUP(GU30,'2025JR1ZWBX3 5j'!$E:$Q,GU34,1)</f>
        <v>0.23499999999999999</v>
      </c>
      <c r="GV52" s="175">
        <f>VLOOKUP(GV30,'2025JR1ZWBX3 5j'!$E:$Q,GV34,1)</f>
        <v>0.23499999999999999</v>
      </c>
      <c r="GW52" s="175">
        <f>VLOOKUP(GW30,'2025JR1ZWBX3 5j'!$E:$Q,GW34,1)</f>
        <v>0.23499999999999999</v>
      </c>
      <c r="GX52" s="175">
        <f>VLOOKUP(GX30,'2025JR1ZWBX3 5j'!$E:$Q,GX34,1)</f>
        <v>0.23499999999999999</v>
      </c>
      <c r="GY52" s="175">
        <f>VLOOKUP(GY30,'2025JR1ZWBX3 5j'!$E:$Q,GY34,1)</f>
        <v>0.23499999999999999</v>
      </c>
      <c r="GZ52" s="175">
        <f>VLOOKUP(GZ30,'2025JR1ZWBX3 5j'!$E:$Q,GZ34,1)</f>
        <v>0.23499999999999999</v>
      </c>
      <c r="HA52" s="175">
        <f>VLOOKUP(HA30,'2025JR1ZWBX3 5j'!$E:$Q,HA34,1)</f>
        <v>0.23499999999999999</v>
      </c>
      <c r="HB52" s="175">
        <f>VLOOKUP(HB30,'2025JR1ZWBX3 5j'!$E:$Q,HB34,1)</f>
        <v>0.23499999999999999</v>
      </c>
      <c r="HC52" s="175">
        <f>VLOOKUP(HC30,'2025JR1ZWBX3 5j'!$E:$Q,HC34,1)</f>
        <v>0.23499999999999999</v>
      </c>
      <c r="HD52" s="175">
        <f>VLOOKUP(HD30,'2025JR1ZWBX3 5j'!$E:$Q,HD34,1)</f>
        <v>0.23499999999999999</v>
      </c>
      <c r="HE52" s="175">
        <f>VLOOKUP(HE30,'2025JR1ZWBX3 5j'!$E:$Q,HE34,1)</f>
        <v>0.23499999999999999</v>
      </c>
      <c r="HF52" s="175">
        <f>VLOOKUP(HF30,'2025JR1ZWBX3 5j'!$E:$Q,HF34,1)</f>
        <v>0.23499999999999999</v>
      </c>
      <c r="HG52" s="175">
        <f>VLOOKUP(HG30,'2025JR1ZWBX3 5j'!$E:$Q,HG34,1)</f>
        <v>0.23499999999999999</v>
      </c>
      <c r="HH52" s="175">
        <f>VLOOKUP(HH30,'2025JR1ZWBX3 5j'!$E:$Q,HH34,1)</f>
        <v>0.23499999999999999</v>
      </c>
      <c r="HI52" s="175">
        <f>VLOOKUP(HI30,'2025JR1ZWBX3 5j'!$E:$Q,HI34,1)</f>
        <v>0.23499999999999999</v>
      </c>
      <c r="HJ52" s="175">
        <f>VLOOKUP(HJ30,'2025JR1ZWBX3 5j'!$E:$Q,HJ34,1)</f>
        <v>0.23499999999999999</v>
      </c>
      <c r="HK52" s="175">
        <f>VLOOKUP(HK30,'2025JR1ZWBX3 5j'!$E:$Q,HK34,1)</f>
        <v>0.23499999999999999</v>
      </c>
      <c r="HL52" s="175">
        <f>VLOOKUP(HL30,'2025JR1ZWBX3 5j'!$E:$Q,HL34,1)</f>
        <v>0.23499999999999999</v>
      </c>
      <c r="HM52" s="175">
        <f>VLOOKUP(HM30,'2025JR1ZWBX3 5j'!$E:$Q,HM34,1)</f>
        <v>0.23499999999999999</v>
      </c>
      <c r="HN52" s="175">
        <f>VLOOKUP(HN30,'2025JR1ZWBX3 5j'!$E:$Q,HN34,1)</f>
        <v>0.23499999999999999</v>
      </c>
      <c r="HO52" s="175">
        <f>VLOOKUP(HO30,'2025JR1ZWBX3 5j'!$E:$Q,HO34,1)</f>
        <v>0.23499999999999999</v>
      </c>
      <c r="HP52" s="175">
        <f>VLOOKUP(HP30,'2025JR1ZWBX3 5j'!$E:$Q,HP34,1)</f>
        <v>0.23499999999999999</v>
      </c>
      <c r="HQ52" s="175">
        <f>VLOOKUP(HQ30,'2025JR1ZWBX3 5j'!$E:$Q,HQ34,1)</f>
        <v>0.23499999999999999</v>
      </c>
      <c r="HR52" s="175">
        <f>VLOOKUP(HR30,'2025JR1ZWBX3 5j'!$E:$Q,HR34,1)</f>
        <v>0.23499999999999999</v>
      </c>
      <c r="HS52" s="175">
        <f>VLOOKUP(HS30,'2025JR1ZWBX3 5j'!$E:$Q,HS34,1)</f>
        <v>0.23499999999999999</v>
      </c>
      <c r="HT52" s="175">
        <f>VLOOKUP(HT30,'2025JR1ZWBX3 5j'!$E:$Q,HT34,1)</f>
        <v>0.23499999999999999</v>
      </c>
      <c r="HU52" s="175">
        <f>VLOOKUP(HU30,'2025JR1ZWBX3 5j'!$E:$Q,HU34,1)</f>
        <v>0.23499999999999999</v>
      </c>
      <c r="HV52" s="175">
        <f>VLOOKUP(HV30,'2025JR1ZWBX3 5j'!$E:$Q,HV34,1)</f>
        <v>0.23499999999999999</v>
      </c>
      <c r="HW52" s="175">
        <f>VLOOKUP(HW30,'2025JR1ZWBX3 5j'!$E:$Q,HW34,1)</f>
        <v>0.23499999999999999</v>
      </c>
      <c r="HX52" s="175">
        <f>VLOOKUP(HX30,'2025JR1ZWBX3 5j'!$E:$Q,HX34,1)</f>
        <v>0.23499999999999999</v>
      </c>
      <c r="HY52" s="175">
        <f>VLOOKUP(HY30,'2025JR1ZWBX3 5j'!$E:$Q,HY34,1)</f>
        <v>0.23499999999999999</v>
      </c>
      <c r="HZ52" s="175">
        <f>VLOOKUP(HZ30,'2025JR1ZWBX3 5j'!$E:$Q,HZ34,1)</f>
        <v>0.23499999999999999</v>
      </c>
      <c r="IA52" s="175">
        <f>VLOOKUP(IA30,'2025JR1ZWBX3 5j'!$E:$Q,IA34,1)</f>
        <v>0.23499999999999999</v>
      </c>
      <c r="IB52" s="175">
        <f>VLOOKUP(IB30,'2025JR1ZWBX3 5j'!$E:$Q,IB34,1)</f>
        <v>0.23499999999999999</v>
      </c>
      <c r="IC52" s="175">
        <f>VLOOKUP(IC30,'2025JR1ZWBX3 5j'!$E:$Q,IC34,1)</f>
        <v>0.23499999999999999</v>
      </c>
      <c r="ID52" s="175">
        <f>VLOOKUP(ID30,'2025JR1ZWBX3 5j'!$E:$Q,ID34,1)</f>
        <v>0.23499999999999999</v>
      </c>
      <c r="IE52" s="175">
        <f>VLOOKUP(IE30,'2025JR1ZWBX3 5j'!$E:$Q,IE34,1)</f>
        <v>0.23499999999999999</v>
      </c>
      <c r="IF52" s="175">
        <f>VLOOKUP(IF30,'2025JR1ZWBX3 5j'!$E:$Q,IF34,1)</f>
        <v>0.23499999999999999</v>
      </c>
      <c r="IG52" s="175">
        <f>VLOOKUP(IG30,'2025JR1ZWBX3 5j'!$E:$Q,IG34,1)</f>
        <v>0.23499999999999999</v>
      </c>
      <c r="IH52" s="175">
        <f>VLOOKUP(IH30,'2025JR1ZWBX3 5j'!$E:$Q,IH34,1)</f>
        <v>0.23499999999999999</v>
      </c>
      <c r="II52" s="175">
        <f>VLOOKUP(II30,'2025JR1ZWBX3 5j'!$E:$Q,II34,1)</f>
        <v>0.23499999999999999</v>
      </c>
      <c r="IJ52" s="175">
        <f>VLOOKUP(IJ30,'2025JR1ZWBX3 5j'!$E:$Q,IJ34,1)</f>
        <v>0.23499999999999999</v>
      </c>
      <c r="IK52" s="175">
        <f>VLOOKUP(IK30,'2025JR1ZWBX3 5j'!$E:$Q,IK34,1)</f>
        <v>0.23499999999999999</v>
      </c>
      <c r="IL52" s="175">
        <f>VLOOKUP(IL30,'2025JR1ZWBX3 5j'!$E:$Q,IL34,1)</f>
        <v>0.23499999999999999</v>
      </c>
      <c r="IM52" s="175">
        <f>VLOOKUP(IM30,'2025JR1ZWBX3 5j'!$E:$Q,IM34,1)</f>
        <v>0.23499999999999999</v>
      </c>
      <c r="IN52" s="175">
        <f>VLOOKUP(IN30,'2025JR1ZWBX3 5j'!$E:$Q,IN34,1)</f>
        <v>0.23499999999999999</v>
      </c>
      <c r="IO52" s="175">
        <f>VLOOKUP(IO30,'2025JR1ZWBX3 5j'!$E:$Q,IO34,1)</f>
        <v>0.23499999999999999</v>
      </c>
      <c r="IP52" s="175">
        <f>VLOOKUP(IP30,'2025JR1ZWBX3 5j'!$E:$Q,IP34,1)</f>
        <v>0.23499999999999999</v>
      </c>
      <c r="IQ52" s="175">
        <f>VLOOKUP(IQ30,'2025JR1ZWBX3 5j'!$E:$Q,IQ34,1)</f>
        <v>0.23499999999999999</v>
      </c>
      <c r="IR52" s="175">
        <f>VLOOKUP(IR30,'2025JR1ZWBX3 5j'!$E:$Q,IR34,1)</f>
        <v>0.23499999999999999</v>
      </c>
      <c r="IS52" s="175">
        <f>VLOOKUP(IS30,'2025JR1ZWBX3 5j'!$E:$Q,IS34,1)</f>
        <v>0.23499999999999999</v>
      </c>
      <c r="IT52" s="175">
        <f>VLOOKUP(IT30,'2025JR1ZWBX3 5j'!$E:$Q,IT34,1)</f>
        <v>0.23499999999999999</v>
      </c>
      <c r="IU52" s="175">
        <f>VLOOKUP(IU30,'2025JR1ZWBX3 5j'!$E:$Q,IU34,1)</f>
        <v>0.23499999999999999</v>
      </c>
      <c r="IV52" s="175">
        <f>VLOOKUP(IV30,'2025JR1ZWBX3 5j'!$E:$Q,IV34,1)</f>
        <v>0.23499999999999999</v>
      </c>
      <c r="IW52" s="175">
        <f>VLOOKUP(IW30,'2025JR1ZWBX3 5j'!$E:$Q,IW34,1)</f>
        <v>0.23499999999999999</v>
      </c>
      <c r="IX52" s="175">
        <f>VLOOKUP(IX30,'2025JR1ZWBX3 5j'!$E:$Q,IX34,1)</f>
        <v>0.23499999999999999</v>
      </c>
      <c r="IY52" s="175">
        <f>VLOOKUP(IY30,'2025JR1ZWBX3 5j'!$E:$Q,IY34,1)</f>
        <v>0.23499999999999999</v>
      </c>
      <c r="IZ52" s="175">
        <f>VLOOKUP(IZ30,'2025JR1ZWBX3 5j'!$E:$Q,IZ34,1)</f>
        <v>0.23499999999999999</v>
      </c>
      <c r="JA52" s="175">
        <f>VLOOKUP(JA30,'2025JR1ZWBX3 5j'!$E:$Q,JA34,1)</f>
        <v>0.23499999999999999</v>
      </c>
      <c r="JB52" s="175">
        <f>VLOOKUP(JB30,'2025JR1ZWBX3 5j'!$E:$Q,JB34,1)</f>
        <v>0.23499999999999999</v>
      </c>
      <c r="JC52" s="175">
        <f>VLOOKUP(JC30,'2025JR1ZWBX3 5j'!$E:$Q,JC34,1)</f>
        <v>0.23499999999999999</v>
      </c>
      <c r="JD52" s="175">
        <f>VLOOKUP(JD30,'2025JR1ZWBX3 5j'!$E:$Q,JD34,1)</f>
        <v>0.23499999999999999</v>
      </c>
      <c r="JE52" s="175">
        <f>VLOOKUP(JE30,'2025JR1ZWBX3 5j'!$E:$Q,JE34,1)</f>
        <v>0.23499999999999999</v>
      </c>
      <c r="JF52" s="175">
        <f>VLOOKUP(JF30,'2025JR1ZWBX3 5j'!$E:$Q,JF34,1)</f>
        <v>0.23499999999999999</v>
      </c>
      <c r="JG52" s="175">
        <f>VLOOKUP(JG30,'2025JR1ZWBX3 5j'!$E:$Q,JG34,1)</f>
        <v>0.23499999999999999</v>
      </c>
      <c r="JH52" s="175">
        <f>VLOOKUP(JH30,'2025JR1ZWBX3 5j'!$E:$Q,JH34,1)</f>
        <v>0.23499999999999999</v>
      </c>
      <c r="JI52" s="175">
        <f>VLOOKUP(JI30,'2025JR1ZWBX3 5j'!$E:$Q,JI34,1)</f>
        <v>0.23499999999999999</v>
      </c>
      <c r="JJ52" s="175">
        <f>VLOOKUP(JJ30,'2025JR1ZWBX3 5j'!$E:$Q,JJ34,1)</f>
        <v>0.23499999999999999</v>
      </c>
      <c r="JK52" s="175">
        <f>VLOOKUP(JK30,'2025JR1ZWBX3 5j'!$E:$Q,JK34,1)</f>
        <v>0.23499999999999999</v>
      </c>
      <c r="JL52" s="175">
        <f>VLOOKUP(JL30,'2025JR1ZWBX3 5j'!$E:$Q,JL34,1)</f>
        <v>0.23499999999999999</v>
      </c>
      <c r="JM52" s="175">
        <f>VLOOKUP(JM30,'2025JR1ZWBX3 5j'!$E:$Q,JM34,1)</f>
        <v>0.23499999999999999</v>
      </c>
      <c r="JN52" s="175">
        <f>VLOOKUP(JN30,'2025JR1ZWBX3 5j'!$E:$Q,JN34,1)</f>
        <v>0.23499999999999999</v>
      </c>
      <c r="JO52" s="175">
        <f>VLOOKUP(JO30,'2025JR1ZWBX3 5j'!$E:$Q,JO34,1)</f>
        <v>0.23499999999999999</v>
      </c>
      <c r="JP52" s="175">
        <f>VLOOKUP(JP30,'2025JR1ZWBX3 5j'!$E:$Q,JP34,1)</f>
        <v>0.23499999999999999</v>
      </c>
      <c r="JQ52" s="175">
        <f>VLOOKUP(JQ30,'2025JR1ZWBX3 5j'!$E:$Q,JQ34,1)</f>
        <v>0.23499999999999999</v>
      </c>
      <c r="JR52" s="175">
        <f>VLOOKUP(JR30,'2025JR1ZWBX3 5j'!$E:$Q,JR34,1)</f>
        <v>0.23499999999999999</v>
      </c>
      <c r="JS52" s="175">
        <f>VLOOKUP(JS30,'2025JR1ZWBX3 5j'!$E:$Q,JS34,1)</f>
        <v>0.23499999999999999</v>
      </c>
      <c r="JT52" s="175">
        <f>VLOOKUP(JT30,'2025JR1ZWBX3 5j'!$E:$Q,JT34,1)</f>
        <v>0.23499999999999999</v>
      </c>
      <c r="JU52" s="175">
        <f>VLOOKUP(JU30,'2025JR1ZWBX3 5j'!$E:$Q,JU34,1)</f>
        <v>0.23499999999999999</v>
      </c>
      <c r="JV52" s="175">
        <f>VLOOKUP(JV30,'2025JR1ZWBX3 5j'!$E:$Q,JV34,1)</f>
        <v>0.23499999999999999</v>
      </c>
      <c r="JW52" s="175">
        <f>VLOOKUP(JW30,'2025JR1ZWBX3 5j'!$E:$Q,JW34,1)</f>
        <v>0.23499999999999999</v>
      </c>
      <c r="JX52" s="175">
        <f>VLOOKUP(JX30,'2025JR1ZWBX3 5j'!$E:$Q,JX34,1)</f>
        <v>0.23499999999999999</v>
      </c>
      <c r="JY52" s="175">
        <f>VLOOKUP(JY30,'2025JR1ZWBX3 5j'!$E:$Q,JY34,1)</f>
        <v>0.23499999999999999</v>
      </c>
      <c r="JZ52" s="175">
        <f>VLOOKUP(JZ30,'2025JR1ZWBX3 5j'!$E:$Q,JZ34,1)</f>
        <v>0.23499999999999999</v>
      </c>
      <c r="KA52" s="175">
        <f>VLOOKUP(KA30,'2025JR1ZWBX3 5j'!$E:$Q,KA34,1)</f>
        <v>0.23499999999999999</v>
      </c>
      <c r="KB52" s="175">
        <f>VLOOKUP(KB30,'2025JR1ZWBX3 5j'!$E:$Q,KB34,1)</f>
        <v>0.23499999999999999</v>
      </c>
      <c r="KC52" s="175">
        <f>VLOOKUP(KC30,'2025JR1ZWBX3 5j'!$E:$Q,KC34,1)</f>
        <v>0.23499999999999999</v>
      </c>
      <c r="KD52" s="175">
        <f>VLOOKUP(KD30,'2025JR1ZWBX3 5j'!$E:$Q,KD34,1)</f>
        <v>0.23499999999999999</v>
      </c>
      <c r="KE52" s="175">
        <f>VLOOKUP(KE30,'2025JR1ZWBX3 5j'!$E:$Q,KE34,1)</f>
        <v>0.23499999999999999</v>
      </c>
      <c r="KF52" s="175">
        <f>VLOOKUP(KF30,'2025JR1ZWBX3 5j'!$E:$Q,KF34,1)</f>
        <v>0.23499999999999999</v>
      </c>
      <c r="KG52" s="175">
        <f>VLOOKUP(KG30,'2025JR1ZWBX3 5j'!$E:$Q,KG34,1)</f>
        <v>0.23499999999999999</v>
      </c>
      <c r="KH52" s="175">
        <f>VLOOKUP(KH30,'2025JR1ZWBX3 5j'!$E:$Q,KH34,1)</f>
        <v>0.23499999999999999</v>
      </c>
      <c r="KI52" s="175">
        <f>VLOOKUP(KI30,'2025JR1ZWBX3 5j'!$E:$Q,KI34,1)</f>
        <v>0.23499999999999999</v>
      </c>
      <c r="KJ52" s="175">
        <f>VLOOKUP(KJ30,'2025JR1ZWBX3 5j'!$E:$Q,KJ34,1)</f>
        <v>0.23499999999999999</v>
      </c>
      <c r="KK52" s="175">
        <f>VLOOKUP(KK30,'2025JR1ZWBX3 5j'!$E:$Q,KK34,1)</f>
        <v>0.23499999999999999</v>
      </c>
      <c r="KL52" s="175">
        <f>VLOOKUP(KL30,'2025JR1ZWBX3 5j'!$E:$Q,KL34,1)</f>
        <v>0.23499999999999999</v>
      </c>
      <c r="KM52" s="175">
        <f>VLOOKUP(KM30,'2025JR1ZWBX3 5j'!$E:$Q,KM34,1)</f>
        <v>0.23499999999999999</v>
      </c>
      <c r="KN52" s="175">
        <f>VLOOKUP(KN30,'2025JR1ZWBX3 5j'!$E:$Q,KN34,1)</f>
        <v>0.23499999999999999</v>
      </c>
      <c r="KO52" s="175">
        <f>VLOOKUP(KO30,'2025JR1ZWBX3 5j'!$E:$Q,KO34,1)</f>
        <v>0.23499999999999999</v>
      </c>
      <c r="KP52" s="175">
        <f>VLOOKUP(KP30,'2025JR1ZWBX3 5j'!$E:$Q,KP34,1)</f>
        <v>0.23499999999999999</v>
      </c>
      <c r="KQ52" s="175">
        <f>VLOOKUP(KQ30,'2025JR1ZWBX3 5j'!$E:$Q,KQ34,1)</f>
        <v>0.23499999999999999</v>
      </c>
      <c r="KR52" s="175">
        <f>VLOOKUP(KR30,'2025JR1ZWBX3 5j'!$E:$Q,KR34,1)</f>
        <v>0.23499999999999999</v>
      </c>
      <c r="KS52" s="175">
        <f>VLOOKUP(KS30,'2025JR1ZWBX3 5j'!$E:$Q,KS34,1)</f>
        <v>0.23499999999999999</v>
      </c>
      <c r="KT52" s="175">
        <f>VLOOKUP(KT30,'2025JR1ZWBX3 5j'!$E:$Q,KT34,1)</f>
        <v>0.23499999999999999</v>
      </c>
      <c r="KU52" s="175">
        <f>VLOOKUP(KU30,'2025JR1ZWBX3 5j'!$E:$Q,KU34,1)</f>
        <v>0.23499999999999999</v>
      </c>
      <c r="KV52" s="175">
        <f>VLOOKUP(KV30,'2025JR1ZWBX3 5j'!$E:$Q,KV34,1)</f>
        <v>0.23499999999999999</v>
      </c>
      <c r="KW52" s="175">
        <f>VLOOKUP(KW30,'2025JR1ZWBX3 5j'!$E:$Q,KW34,1)</f>
        <v>0.23499999999999999</v>
      </c>
      <c r="KX52" s="175">
        <f>VLOOKUP(KX30,'2025JR1ZWBX3 5j'!$E:$Q,KX34,1)</f>
        <v>0.23499999999999999</v>
      </c>
      <c r="KY52" s="175">
        <f>VLOOKUP(KY30,'2025JR1ZWBX3 5j'!$E:$Q,KY34,1)</f>
        <v>0.23499999999999999</v>
      </c>
      <c r="KZ52" s="175">
        <f>VLOOKUP(KZ30,'2025JR1ZWBX3 5j'!$E:$Q,KZ34,1)</f>
        <v>0.23499999999999999</v>
      </c>
      <c r="LA52" s="175">
        <f>VLOOKUP(LA30,'2025JR1ZWBX3 5j'!$E:$Q,LA34,1)</f>
        <v>0.23499999999999999</v>
      </c>
      <c r="LB52" s="175">
        <f>VLOOKUP(LB30,'2025JR1ZWBX3 5j'!$E:$Q,LB34,1)</f>
        <v>0.23499999999999999</v>
      </c>
      <c r="LC52" s="175">
        <f>VLOOKUP(LC30,'2025JR1ZWBX3 5j'!$E:$Q,LC34,1)</f>
        <v>0.23499999999999999</v>
      </c>
      <c r="LD52" s="175">
        <f>VLOOKUP(LD30,'2025JR1ZWBX3 5j'!$E:$Q,LD34,1)</f>
        <v>0.23499999999999999</v>
      </c>
      <c r="LE52" s="175">
        <f>VLOOKUP(LE30,'2025JR1ZWBX3 5j'!$E:$Q,LE34,1)</f>
        <v>0.23499999999999999</v>
      </c>
      <c r="LF52" s="175">
        <f>VLOOKUP(LF30,'2025JR1ZWBX3 5j'!$E:$Q,LF34,1)</f>
        <v>0.23499999999999999</v>
      </c>
      <c r="LG52" s="175">
        <f>VLOOKUP(LG30,'2025JR1ZWBX3 5j'!$E:$Q,LG34,1)</f>
        <v>0.23499999999999999</v>
      </c>
      <c r="LH52" s="175">
        <f>VLOOKUP(LH30,'2025JR1ZWBX3 5j'!$E:$Q,LH34,1)</f>
        <v>0.23499999999999999</v>
      </c>
      <c r="LI52" s="175">
        <f>VLOOKUP(LI30,'2025JR1ZWBX3 5j'!$E:$Q,LI34,1)</f>
        <v>0.23499999999999999</v>
      </c>
      <c r="LJ52" s="175">
        <f>VLOOKUP(LJ30,'2025JR1ZWBX3 5j'!$E:$Q,LJ34,1)</f>
        <v>0.23499999999999999</v>
      </c>
      <c r="LK52" s="175">
        <f>VLOOKUP(LK30,'2025JR1ZWBX3 5j'!$E:$Q,LK34,1)</f>
        <v>0.23499999999999999</v>
      </c>
      <c r="LL52" s="175">
        <f>VLOOKUP(LL30,'2025JR1ZWBX3 5j'!$E:$Q,LL34,1)</f>
        <v>0.23499999999999999</v>
      </c>
      <c r="LM52" s="175">
        <f>VLOOKUP(LM30,'2025JR1ZWBX3 5j'!$E:$Q,LM34,1)</f>
        <v>0.23499999999999999</v>
      </c>
      <c r="LN52" s="175">
        <f>VLOOKUP(LN30,'2025JR1ZWBX3 5j'!$E:$Q,LN34,1)</f>
        <v>0.23499999999999999</v>
      </c>
      <c r="LO52" s="175">
        <f>VLOOKUP(LO30,'2025JR1ZWBX3 5j'!$E:$Q,LO34,1)</f>
        <v>0.23499999999999999</v>
      </c>
      <c r="LP52" s="175">
        <f>VLOOKUP(LP30,'2025JR1ZWBX3 5j'!$E:$Q,LP34,1)</f>
        <v>0.23499999999999999</v>
      </c>
      <c r="LQ52" s="175">
        <f>VLOOKUP(LQ30,'2025JR1ZWBX3 5j'!$E:$Q,LQ34,1)</f>
        <v>0.23499999999999999</v>
      </c>
      <c r="LR52" s="175">
        <f>VLOOKUP(LR30,'2025JR1ZWBX3 5j'!$E:$Q,LR34,1)</f>
        <v>0.23499999999999999</v>
      </c>
      <c r="LS52" s="175">
        <f>VLOOKUP(LS30,'2025JR1ZWBX3 5j'!$E:$Q,LS34,1)</f>
        <v>0.23499999999999999</v>
      </c>
      <c r="LT52" s="175">
        <f>VLOOKUP(LT30,'2025JR1ZWBX3 5j'!$E:$Q,LT34,1)</f>
        <v>0.23499999999999999</v>
      </c>
      <c r="LU52" s="175">
        <f>VLOOKUP(LU30,'2025JR1ZWBX3 5j'!$E:$Q,LU34,1)</f>
        <v>0.23499999999999999</v>
      </c>
      <c r="LV52" s="175">
        <f>VLOOKUP(LV30,'2025JR1ZWBX3 5j'!$E:$Q,LV34,1)</f>
        <v>0.23499999999999999</v>
      </c>
      <c r="LW52" s="175">
        <f>VLOOKUP(LW30,'2025JR1ZWBX3 5j'!$E:$Q,LW34,1)</f>
        <v>0.23499999999999999</v>
      </c>
      <c r="LX52" s="175">
        <f>VLOOKUP(LX30,'2025JR1ZWBX3 5j'!$E:$Q,LX34,1)</f>
        <v>0.23499999999999999</v>
      </c>
      <c r="LY52" s="175">
        <f>VLOOKUP(LY30,'2025JR1ZWBX3 5j'!$E:$Q,LY34,1)</f>
        <v>0.23499999999999999</v>
      </c>
      <c r="LZ52" s="175">
        <f>VLOOKUP(LZ30,'2025JR1ZWBX3 5j'!$E:$Q,LZ34,1)</f>
        <v>0.23499999999999999</v>
      </c>
      <c r="MA52" s="175">
        <f>VLOOKUP(MA30,'2025JR1ZWBX3 5j'!$E:$Q,MA34,1)</f>
        <v>0.23499999999999999</v>
      </c>
      <c r="MB52" s="175">
        <f>VLOOKUP(MB30,'2025JR1ZWBX3 5j'!$E:$Q,MB34,1)</f>
        <v>0.23499999999999999</v>
      </c>
      <c r="MC52" s="175">
        <f>VLOOKUP(MC30,'2025JR1ZWBX3 5j'!$E:$Q,MC34,1)</f>
        <v>0.23499999999999999</v>
      </c>
      <c r="MD52" s="175">
        <f>VLOOKUP(MD30,'2025JR1ZWBX3 5j'!$E:$Q,MD34,1)</f>
        <v>0.23499999999999999</v>
      </c>
      <c r="ME52" s="175">
        <f>VLOOKUP(ME30,'2025JR1ZWBX3 5j'!$E:$Q,ME34,1)</f>
        <v>0.23499999999999999</v>
      </c>
      <c r="MF52" s="175">
        <f>VLOOKUP(MF30,'2025JR1ZWBX3 5j'!$E:$Q,MF34,1)</f>
        <v>0.23499999999999999</v>
      </c>
      <c r="MG52" s="175">
        <f>VLOOKUP(MG30,'2025JR1ZWBX3 5j'!$E:$Q,MG34,1)</f>
        <v>0.23499999999999999</v>
      </c>
      <c r="MH52" s="175">
        <f>VLOOKUP(MH30,'2025JR1ZWBX3 5j'!$E:$Q,MH34,1)</f>
        <v>0.23499999999999999</v>
      </c>
      <c r="MI52" s="175">
        <f>VLOOKUP(MI30,'2025JR1ZWBX3 5j'!$E:$Q,MI34,1)</f>
        <v>0.23499999999999999</v>
      </c>
      <c r="MJ52" s="175">
        <f>VLOOKUP(MJ30,'2025JR1ZWBX3 5j'!$E:$Q,MJ34,1)</f>
        <v>0.23499999999999999</v>
      </c>
      <c r="MK52" s="175">
        <f>VLOOKUP(MK30,'2025JR1ZWBX3 5j'!$E:$Q,MK34,1)</f>
        <v>0.23499999999999999</v>
      </c>
      <c r="ML52" s="175">
        <f>VLOOKUP(ML30,'2025JR1ZWBX3 5j'!$E:$Q,ML34,1)</f>
        <v>0.23499999999999999</v>
      </c>
      <c r="MM52" s="175">
        <f>VLOOKUP(MM30,'2025JR1ZWBX3 5j'!$E:$Q,MM34,1)</f>
        <v>0.23499999999999999</v>
      </c>
      <c r="MN52" s="175">
        <f>VLOOKUP(MN30,'2025JR1ZWBX3 5j'!$E:$Q,MN34,1)</f>
        <v>0.23499999999999999</v>
      </c>
      <c r="MO52" s="175">
        <f>VLOOKUP(MO30,'2025JR1ZWBX3 5j'!$E:$Q,MO34,1)</f>
        <v>0.23499999999999999</v>
      </c>
      <c r="MP52" s="175">
        <f>VLOOKUP(MP30,'2025JR1ZWBX3 5j'!$E:$Q,MP34,1)</f>
        <v>0.23499999999999999</v>
      </c>
      <c r="MQ52" s="175">
        <f>VLOOKUP(MQ30,'2025JR1ZWBX3 5j'!$E:$Q,MQ34,1)</f>
        <v>0.23499999999999999</v>
      </c>
      <c r="MR52" s="175">
        <f>VLOOKUP(MR30,'2025JR1ZWBX3 5j'!$E:$Q,MR34,1)</f>
        <v>0.23499999999999999</v>
      </c>
      <c r="MS52" s="175">
        <f>VLOOKUP(MS30,'2025JR1ZWBX3 5j'!$E:$Q,MS34,1)</f>
        <v>0.23499999999999999</v>
      </c>
      <c r="MT52" s="175">
        <f>VLOOKUP(MT30,'2025JR1ZWBX3 5j'!$E:$Q,MT34,1)</f>
        <v>0.23499999999999999</v>
      </c>
      <c r="MU52" s="175">
        <f>VLOOKUP(MU30,'2025JR1ZWBX3 5j'!$E:$Q,MU34,1)</f>
        <v>0.23499999999999999</v>
      </c>
      <c r="MV52" s="175">
        <f>VLOOKUP(MV30,'2025JR1ZWBX3 5j'!$E:$Q,MV34,1)</f>
        <v>0.23499999999999999</v>
      </c>
      <c r="MW52" s="175">
        <f>VLOOKUP(MW30,'2025JR1ZWBX3 5j'!$E:$Q,MW34,1)</f>
        <v>0.23499999999999999</v>
      </c>
      <c r="MX52" s="175">
        <f>VLOOKUP(MX30,'2025JR1ZWBX3 5j'!$E:$Q,MX34,1)</f>
        <v>0.23499999999999999</v>
      </c>
      <c r="MY52" s="175">
        <f>VLOOKUP(MY30,'2025JR1ZWBX3 5j'!$E:$Q,MY34,1)</f>
        <v>0.23499999999999999</v>
      </c>
      <c r="MZ52" s="175">
        <f>VLOOKUP(MZ30,'2025JR1ZWBX3 5j'!$E:$Q,MZ34,1)</f>
        <v>0.23499999999999999</v>
      </c>
    </row>
    <row r="53" spans="1:364" s="173" customFormat="1" hidden="1" outlineLevel="1" x14ac:dyDescent="0.2">
      <c r="A53" s="172" t="s">
        <v>719</v>
      </c>
      <c r="B53" s="173" t="s">
        <v>709</v>
      </c>
      <c r="C53" s="174"/>
      <c r="D53" s="174"/>
      <c r="E53" s="175">
        <f>VLOOKUP(E30,'2025SR2BX3 5k'!$E:$Q,E34,1)</f>
        <v>0.25</v>
      </c>
      <c r="F53" s="175">
        <f>VLOOKUP(F30,'2025SR2BX3 5k'!$E:$Q,F34,1)</f>
        <v>0.25</v>
      </c>
      <c r="G53" s="175">
        <f>VLOOKUP(G30,'2025SR2BX3 5k'!$E:$Q,G34,1)</f>
        <v>0.25</v>
      </c>
      <c r="H53" s="175">
        <f>VLOOKUP(H30,'2025SR2BX3 5k'!$E:$Q,H34,1)</f>
        <v>0.25</v>
      </c>
      <c r="I53" s="175">
        <f>VLOOKUP(I30,'2025SR2BX3 5k'!$E:$Q,I34,1)</f>
        <v>0.25</v>
      </c>
      <c r="J53" s="175">
        <f>VLOOKUP(J30,'2025SR2BX3 5k'!$E:$Q,J34,1)</f>
        <v>0.25</v>
      </c>
      <c r="K53" s="175">
        <f>VLOOKUP(K30,'2025SR2BX3 5k'!$E:$Q,K34,1)</f>
        <v>0.25</v>
      </c>
      <c r="L53" s="175">
        <f>VLOOKUP(L30,'2025SR2BX3 5k'!$E:$Q,L34,1)</f>
        <v>0.25</v>
      </c>
      <c r="M53" s="175">
        <f>VLOOKUP(M30,'2025SR2BX3 5k'!$E:$Q,M34,1)</f>
        <v>0.25</v>
      </c>
      <c r="N53" s="175">
        <f>VLOOKUP(N30,'2025SR2BX3 5k'!$E:$Q,N34,1)</f>
        <v>0.25</v>
      </c>
      <c r="O53" s="175">
        <f>VLOOKUP(O30,'2025SR2BX3 5k'!$E:$Q,O34,1)</f>
        <v>0.25</v>
      </c>
      <c r="P53" s="175">
        <f>VLOOKUP(P30,'2025SR2BX3 5k'!$E:$Q,P34,1)</f>
        <v>0.25</v>
      </c>
      <c r="Q53" s="175">
        <f>VLOOKUP(Q30,'2025SR2BX3 5k'!$E:$Q,Q34,1)</f>
        <v>0.25</v>
      </c>
      <c r="R53" s="175">
        <f>VLOOKUP(R30,'2025SR2BX3 5k'!$E:$Q,R34,1)</f>
        <v>0.25</v>
      </c>
      <c r="S53" s="175">
        <f>VLOOKUP(S30,'2025SR2BX3 5k'!$E:$Q,S34,1)</f>
        <v>0.25</v>
      </c>
      <c r="T53" s="175">
        <f>VLOOKUP(T30,'2025SR2BX3 5k'!$E:$Q,T34,1)</f>
        <v>0.25</v>
      </c>
      <c r="U53" s="175">
        <f>VLOOKUP(U30,'2025SR2BX3 5k'!$E:$Q,U34,1)</f>
        <v>0.25</v>
      </c>
      <c r="V53" s="175">
        <f>VLOOKUP(V30,'2025SR2BX3 5k'!$E:$Q,V34,1)</f>
        <v>0.25</v>
      </c>
      <c r="W53" s="175">
        <f>VLOOKUP(W30,'2025SR2BX3 5k'!$E:$Q,W34,1)</f>
        <v>0.25</v>
      </c>
      <c r="X53" s="175">
        <f>VLOOKUP(X30,'2025SR2BX3 5k'!$E:$Q,X34,1)</f>
        <v>0.25</v>
      </c>
      <c r="Y53" s="175">
        <f>VLOOKUP(Y30,'2025SR2BX3 5k'!$E:$Q,Y34,1)</f>
        <v>0.25</v>
      </c>
      <c r="Z53" s="175">
        <f>VLOOKUP(Z30,'2025SR2BX3 5k'!$E:$Q,Z34,1)</f>
        <v>0.25</v>
      </c>
      <c r="AA53" s="175">
        <f>VLOOKUP(AA30,'2025SR2BX3 5k'!$E:$Q,AA34,1)</f>
        <v>0.25</v>
      </c>
      <c r="AB53" s="175">
        <f>VLOOKUP(AB30,'2025SR2BX3 5k'!$E:$Q,AB34,1)</f>
        <v>0.25</v>
      </c>
      <c r="AC53" s="175">
        <f>VLOOKUP(AC30,'2025SR2BX3 5k'!$E:$Q,AC34,1)</f>
        <v>0.25</v>
      </c>
      <c r="AD53" s="175">
        <f>VLOOKUP(AD30,'2025SR2BX3 5k'!$E:$Q,AD34,1)</f>
        <v>0.25</v>
      </c>
      <c r="AE53" s="175">
        <f>VLOOKUP(AE30,'2025SR2BX3 5k'!$E:$Q,AE34,1)</f>
        <v>0.25</v>
      </c>
      <c r="AF53" s="175">
        <f>VLOOKUP(AF30,'2025SR2BX3 5k'!$E:$Q,AF34,1)</f>
        <v>0.25</v>
      </c>
      <c r="AG53" s="175">
        <f>VLOOKUP(AG30,'2025SR2BX3 5k'!$E:$Q,AG34,1)</f>
        <v>0.25</v>
      </c>
      <c r="AH53" s="175">
        <f>VLOOKUP(AH30,'2025SR2BX3 5k'!$E:$Q,AH34,1)</f>
        <v>0.25</v>
      </c>
      <c r="AI53" s="175">
        <f>VLOOKUP(AI30,'2025SR2BX3 5k'!$E:$Q,AI34,1)</f>
        <v>0.25</v>
      </c>
      <c r="AJ53" s="175">
        <f>VLOOKUP(AJ30,'2025SR2BX3 5k'!$E:$Q,AJ34,1)</f>
        <v>0.25</v>
      </c>
      <c r="AK53" s="175">
        <f>VLOOKUP(AK30,'2025SR2BX3 5k'!$E:$Q,AK34,1)</f>
        <v>0.25</v>
      </c>
      <c r="AL53" s="175">
        <f>VLOOKUP(AL30,'2025SR2BX3 5k'!$E:$Q,AL34,1)</f>
        <v>0.25</v>
      </c>
      <c r="AM53" s="175">
        <f>VLOOKUP(AM30,'2025SR2BX3 5k'!$E:$Q,AM34,1)</f>
        <v>0.25</v>
      </c>
      <c r="AN53" s="175">
        <f>VLOOKUP(AN30,'2025SR2BX3 5k'!$E:$Q,AN34,1)</f>
        <v>0.25</v>
      </c>
      <c r="AO53" s="175">
        <f>VLOOKUP(AO30,'2025SR2BX3 5k'!$E:$Q,AO34,1)</f>
        <v>0.25</v>
      </c>
      <c r="AP53" s="175">
        <f>VLOOKUP(AP30,'2025SR2BX3 5k'!$E:$Q,AP34,1)</f>
        <v>0.25</v>
      </c>
      <c r="AQ53" s="175">
        <f>VLOOKUP(AQ30,'2025SR2BX3 5k'!$E:$Q,AQ34,1)</f>
        <v>0.25</v>
      </c>
      <c r="AR53" s="175">
        <f>VLOOKUP(AR30,'2025SR2BX3 5k'!$E:$Q,AR34,1)</f>
        <v>0.25</v>
      </c>
      <c r="AS53" s="175">
        <f>VLOOKUP(AS30,'2025SR2BX3 5k'!$E:$Q,AS34,1)</f>
        <v>0.25</v>
      </c>
      <c r="AT53" s="175">
        <f>VLOOKUP(AT30,'2025SR2BX3 5k'!$E:$Q,AT34,1)</f>
        <v>0.25</v>
      </c>
      <c r="AU53" s="175">
        <f>VLOOKUP(AU30,'2025SR2BX3 5k'!$E:$Q,AU34,1)</f>
        <v>0.25</v>
      </c>
      <c r="AV53" s="175">
        <f>VLOOKUP(AV30,'2025SR2BX3 5k'!$E:$Q,AV34,1)</f>
        <v>0.25</v>
      </c>
      <c r="AW53" s="175">
        <f>VLOOKUP(AW30,'2025SR2BX3 5k'!$E:$Q,AW34,1)</f>
        <v>0.25</v>
      </c>
      <c r="AX53" s="175">
        <f>VLOOKUP(AX30,'2025SR2BX3 5k'!$E:$Q,AX34,1)</f>
        <v>0.25</v>
      </c>
      <c r="AY53" s="175">
        <f>VLOOKUP(AY30,'2025SR2BX3 5k'!$E:$Q,AY34,1)</f>
        <v>0.25</v>
      </c>
      <c r="AZ53" s="175">
        <f>VLOOKUP(AZ30,'2025SR2BX3 5k'!$E:$Q,AZ34,1)</f>
        <v>0.25</v>
      </c>
      <c r="BA53" s="175">
        <f>VLOOKUP(BA30,'2025SR2BX3 5k'!$E:$Q,BA34,1)</f>
        <v>0.25</v>
      </c>
      <c r="BB53" s="175">
        <f>VLOOKUP(BB30,'2025SR2BX3 5k'!$E:$Q,BB34,1)</f>
        <v>0.25</v>
      </c>
      <c r="BC53" s="175">
        <f>VLOOKUP(BC30,'2025SR2BX3 5k'!$E:$Q,BC34,1)</f>
        <v>0.25</v>
      </c>
      <c r="BD53" s="175">
        <f>VLOOKUP(BD30,'2025SR2BX3 5k'!$E:$Q,BD34,1)</f>
        <v>0.25</v>
      </c>
      <c r="BE53" s="175">
        <f>VLOOKUP(BE30,'2025SR2BX3 5k'!$E:$Q,BE34,1)</f>
        <v>0.25</v>
      </c>
      <c r="BF53" s="175">
        <f>VLOOKUP(BF30,'2025SR2BX3 5k'!$E:$Q,BF34,1)</f>
        <v>0.25</v>
      </c>
      <c r="BG53" s="175">
        <f>VLOOKUP(BG30,'2025SR2BX3 5k'!$E:$Q,BG34,1)</f>
        <v>0.25</v>
      </c>
      <c r="BH53" s="175">
        <f>VLOOKUP(BH30,'2025SR2BX3 5k'!$E:$Q,BH34,1)</f>
        <v>0.25</v>
      </c>
      <c r="BI53" s="175">
        <f>VLOOKUP(BI30,'2025SR2BX3 5k'!$E:$Q,BI34,1)</f>
        <v>0.25</v>
      </c>
      <c r="BJ53" s="175">
        <f>VLOOKUP(BJ30,'2025SR2BX3 5k'!$E:$Q,BJ34,1)</f>
        <v>0.25</v>
      </c>
      <c r="BK53" s="175">
        <f>VLOOKUP(BK30,'2025SR2BX3 5k'!$E:$Q,BK34,1)</f>
        <v>0.25</v>
      </c>
      <c r="BL53" s="175">
        <f>VLOOKUP(BL30,'2025SR2BX3 5k'!$E:$Q,BL34,1)</f>
        <v>0.25</v>
      </c>
      <c r="BM53" s="175">
        <f>VLOOKUP(BM30,'2025SR2BX3 5k'!$E:$Q,BM34,1)</f>
        <v>0.25</v>
      </c>
      <c r="BN53" s="175">
        <f>VLOOKUP(BN30,'2025SR2BX3 5k'!$E:$Q,BN34,1)</f>
        <v>0.25</v>
      </c>
      <c r="BO53" s="175">
        <f>VLOOKUP(BO30,'2025SR2BX3 5k'!$E:$Q,BO34,1)</f>
        <v>0.25</v>
      </c>
      <c r="BP53" s="175">
        <f>VLOOKUP(BP30,'2025SR2BX3 5k'!$E:$Q,BP34,1)</f>
        <v>0.25</v>
      </c>
      <c r="BQ53" s="175">
        <f>VLOOKUP(BQ30,'2025SR2BX3 5k'!$E:$Q,BQ34,1)</f>
        <v>0.25</v>
      </c>
      <c r="BR53" s="175">
        <f>VLOOKUP(BR30,'2025SR2BX3 5k'!$E:$Q,BR34,1)</f>
        <v>0.25</v>
      </c>
      <c r="BS53" s="175">
        <f>VLOOKUP(BS30,'2025SR2BX3 5k'!$E:$Q,BS34,1)</f>
        <v>0.25</v>
      </c>
      <c r="BT53" s="175">
        <f>VLOOKUP(BT30,'2025SR2BX3 5k'!$E:$Q,BT34,1)</f>
        <v>0.25</v>
      </c>
      <c r="BU53" s="175">
        <f>VLOOKUP(BU30,'2025SR2BX3 5k'!$E:$Q,BU34,1)</f>
        <v>0.25</v>
      </c>
      <c r="BV53" s="175">
        <f>VLOOKUP(BV30,'2025SR2BX3 5k'!$E:$Q,BV34,1)</f>
        <v>0.25</v>
      </c>
      <c r="BW53" s="175">
        <f>VLOOKUP(BW30,'2025SR2BX3 5k'!$E:$Q,BW34,1)</f>
        <v>0.25</v>
      </c>
      <c r="BX53" s="175">
        <f>VLOOKUP(BX30,'2025SR2BX3 5k'!$E:$Q,BX34,1)</f>
        <v>0.25</v>
      </c>
      <c r="BY53" s="175">
        <f>VLOOKUP(BY30,'2025SR2BX3 5k'!$E:$Q,BY34,1)</f>
        <v>0.25</v>
      </c>
      <c r="BZ53" s="175">
        <f>VLOOKUP(BZ30,'2025SR2BX3 5k'!$E:$Q,BZ34,1)</f>
        <v>0.25</v>
      </c>
      <c r="CA53" s="175">
        <f>VLOOKUP(CA30,'2025SR2BX3 5k'!$E:$Q,CA34,1)</f>
        <v>0.25</v>
      </c>
      <c r="CB53" s="175">
        <f>VLOOKUP(CB30,'2025SR2BX3 5k'!$E:$Q,CB34,1)</f>
        <v>0.25</v>
      </c>
      <c r="CC53" s="175">
        <f>VLOOKUP(CC30,'2025SR2BX3 5k'!$E:$Q,CC34,1)</f>
        <v>0.25</v>
      </c>
      <c r="CD53" s="175">
        <f>VLOOKUP(CD30,'2025SR2BX3 5k'!$E:$Q,CD34,1)</f>
        <v>0.25</v>
      </c>
      <c r="CE53" s="175">
        <f>VLOOKUP(CE30,'2025SR2BX3 5k'!$E:$Q,CE34,1)</f>
        <v>0.25</v>
      </c>
      <c r="CF53" s="175">
        <f>VLOOKUP(CF30,'2025SR2BX3 5k'!$E:$Q,CF34,1)</f>
        <v>0.25</v>
      </c>
      <c r="CG53" s="175">
        <f>VLOOKUP(CG30,'2025SR2BX3 5k'!$E:$Q,CG34,1)</f>
        <v>0.25</v>
      </c>
      <c r="CH53" s="175">
        <f>VLOOKUP(CH30,'2025SR2BX3 5k'!$E:$Q,CH34,1)</f>
        <v>0.25</v>
      </c>
      <c r="CI53" s="175">
        <f>VLOOKUP(CI30,'2025SR2BX3 5k'!$E:$Q,CI34,1)</f>
        <v>0.25</v>
      </c>
      <c r="CJ53" s="175">
        <f>VLOOKUP(CJ30,'2025SR2BX3 5k'!$E:$Q,CJ34,1)</f>
        <v>0.25</v>
      </c>
      <c r="CK53" s="175">
        <f>VLOOKUP(CK30,'2025SR2BX3 5k'!$E:$Q,CK34,1)</f>
        <v>0.25</v>
      </c>
      <c r="CL53" s="175">
        <f>VLOOKUP(CL30,'2025SR2BX3 5k'!$E:$Q,CL34,1)</f>
        <v>0.25</v>
      </c>
      <c r="CM53" s="175">
        <f>VLOOKUP(CM30,'2025SR2BX3 5k'!$E:$Q,CM34,1)</f>
        <v>0.25</v>
      </c>
      <c r="CN53" s="175">
        <f>VLOOKUP(CN30,'2025SR2BX3 5k'!$E:$Q,CN34,1)</f>
        <v>0.25</v>
      </c>
      <c r="CO53" s="175">
        <f>VLOOKUP(CO30,'2025SR2BX3 5k'!$E:$Q,CO34,1)</f>
        <v>0.25</v>
      </c>
      <c r="CP53" s="175">
        <f>VLOOKUP(CP30,'2025SR2BX3 5k'!$E:$Q,CP34,1)</f>
        <v>0.25</v>
      </c>
      <c r="CQ53" s="175">
        <f>VLOOKUP(CQ30,'2025SR2BX3 5k'!$E:$Q,CQ34,1)</f>
        <v>0.25</v>
      </c>
      <c r="CR53" s="175">
        <f>VLOOKUP(CR30,'2025SR2BX3 5k'!$E:$Q,CR34,1)</f>
        <v>0.25</v>
      </c>
      <c r="CS53" s="175">
        <f>VLOOKUP(CS30,'2025SR2BX3 5k'!$E:$Q,CS34,1)</f>
        <v>0.25</v>
      </c>
      <c r="CT53" s="175">
        <f>VLOOKUP(CT30,'2025SR2BX3 5k'!$E:$Q,CT34,1)</f>
        <v>0.25</v>
      </c>
      <c r="CU53" s="175">
        <f>VLOOKUP(CU30,'2025SR2BX3 5k'!$E:$Q,CU34,1)</f>
        <v>0.25</v>
      </c>
      <c r="CV53" s="175">
        <f>VLOOKUP(CV30,'2025SR2BX3 5k'!$E:$Q,CV34,1)</f>
        <v>0.25</v>
      </c>
      <c r="CW53" s="175">
        <f>VLOOKUP(CW30,'2025SR2BX3 5k'!$E:$Q,CW34,1)</f>
        <v>0.25</v>
      </c>
      <c r="CX53" s="175">
        <f>VLOOKUP(CX30,'2025SR2BX3 5k'!$E:$Q,CX34,1)</f>
        <v>0.25</v>
      </c>
      <c r="CY53" s="175">
        <f>VLOOKUP(CY30,'2025SR2BX3 5k'!$E:$Q,CY34,1)</f>
        <v>0.25</v>
      </c>
      <c r="CZ53" s="175">
        <f>VLOOKUP(CZ30,'2025SR2BX3 5k'!$E:$Q,CZ34,1)</f>
        <v>0.25</v>
      </c>
      <c r="DA53" s="175">
        <f>VLOOKUP(DA30,'2025SR2BX3 5k'!$E:$Q,DA34,1)</f>
        <v>0.25</v>
      </c>
      <c r="DB53" s="175">
        <f>VLOOKUP(DB30,'2025SR2BX3 5k'!$E:$Q,DB34,1)</f>
        <v>0.25</v>
      </c>
      <c r="DC53" s="175">
        <f>VLOOKUP(DC30,'2025SR2BX3 5k'!$E:$Q,DC34,1)</f>
        <v>0.25</v>
      </c>
      <c r="DD53" s="175">
        <f>VLOOKUP(DD30,'2025SR2BX3 5k'!$E:$Q,DD34,1)</f>
        <v>0.25</v>
      </c>
      <c r="DE53" s="175">
        <f>VLOOKUP(DE30,'2025SR2BX3 5k'!$E:$Q,DE34,1)</f>
        <v>0.25</v>
      </c>
      <c r="DF53" s="175">
        <f>VLOOKUP(DF30,'2025SR2BX3 5k'!$E:$Q,DF34,1)</f>
        <v>0.25</v>
      </c>
      <c r="DG53" s="175">
        <f>VLOOKUP(DG30,'2025SR2BX3 5k'!$E:$Q,DG34,1)</f>
        <v>0.25</v>
      </c>
      <c r="DH53" s="175">
        <f>VLOOKUP(DH30,'2025SR2BX3 5k'!$E:$Q,DH34,1)</f>
        <v>0.25</v>
      </c>
      <c r="DI53" s="175">
        <f>VLOOKUP(DI30,'2025SR2BX3 5k'!$E:$Q,DI34,1)</f>
        <v>0.25</v>
      </c>
      <c r="DJ53" s="175">
        <f>VLOOKUP(DJ30,'2025SR2BX3 5k'!$E:$Q,DJ34,1)</f>
        <v>0.25</v>
      </c>
      <c r="DK53" s="175">
        <f>VLOOKUP(DK30,'2025SR2BX3 5k'!$E:$Q,DK34,1)</f>
        <v>0.25</v>
      </c>
      <c r="DL53" s="175">
        <f>VLOOKUP(DL30,'2025SR2BX3 5k'!$E:$Q,DL34,1)</f>
        <v>0.25</v>
      </c>
      <c r="DM53" s="175">
        <f>VLOOKUP(DM30,'2025SR2BX3 5k'!$E:$Q,DM34,1)</f>
        <v>0.25</v>
      </c>
      <c r="DN53" s="175">
        <f>VLOOKUP(DN30,'2025SR2BX3 5k'!$E:$Q,DN34,1)</f>
        <v>0.25</v>
      </c>
      <c r="DO53" s="175">
        <f>VLOOKUP(DO30,'2025SR2BX3 5k'!$E:$Q,DO34,1)</f>
        <v>0.25</v>
      </c>
      <c r="DP53" s="175">
        <f>VLOOKUP(DP30,'2025SR2BX3 5k'!$E:$Q,DP34,1)</f>
        <v>0.25</v>
      </c>
      <c r="DQ53" s="175">
        <f>VLOOKUP(DQ30,'2025SR2BX3 5k'!$E:$Q,DQ34,1)</f>
        <v>0.25</v>
      </c>
      <c r="DR53" s="175">
        <f>VLOOKUP(DR30,'2025SR2BX3 5k'!$E:$Q,DR34,1)</f>
        <v>0.25</v>
      </c>
      <c r="DS53" s="175">
        <f>VLOOKUP(DS30,'2025SR2BX3 5k'!$E:$Q,DS34,1)</f>
        <v>0.25</v>
      </c>
      <c r="DT53" s="175">
        <f>VLOOKUP(DT30,'2025SR2BX3 5k'!$E:$Q,DT34,1)</f>
        <v>0.25</v>
      </c>
      <c r="DU53" s="175">
        <f>VLOOKUP(DU30,'2025SR2BX3 5k'!$E:$Q,DU34,1)</f>
        <v>0.25</v>
      </c>
      <c r="DV53" s="175">
        <f>VLOOKUP(DV30,'2025SR2BX3 5k'!$E:$Q,DV34,1)</f>
        <v>0.25</v>
      </c>
      <c r="DW53" s="175">
        <f>VLOOKUP(DW30,'2025SR2BX3 5k'!$E:$Q,DW34,1)</f>
        <v>0.25</v>
      </c>
      <c r="DX53" s="175">
        <f>VLOOKUP(DX30,'2025SR2BX3 5k'!$E:$Q,DX34,1)</f>
        <v>0.25</v>
      </c>
      <c r="DY53" s="175">
        <f>VLOOKUP(DY30,'2025SR2BX3 5k'!$E:$Q,DY34,1)</f>
        <v>0.25</v>
      </c>
      <c r="DZ53" s="175">
        <f>VLOOKUP(DZ30,'2025SR2BX3 5k'!$E:$Q,DZ34,1)</f>
        <v>0.25</v>
      </c>
      <c r="EA53" s="175">
        <f>VLOOKUP(EA30,'2025SR2BX3 5k'!$E:$Q,EA34,1)</f>
        <v>0.25</v>
      </c>
      <c r="EB53" s="175">
        <f>VLOOKUP(EB30,'2025SR2BX3 5k'!$E:$Q,EB34,1)</f>
        <v>0.25</v>
      </c>
      <c r="EC53" s="175">
        <f>VLOOKUP(EC30,'2025SR2BX3 5k'!$E:$Q,EC34,1)</f>
        <v>0.25</v>
      </c>
      <c r="ED53" s="175">
        <f>VLOOKUP(ED30,'2025SR2BX3 5k'!$E:$Q,ED34,1)</f>
        <v>0.25</v>
      </c>
      <c r="EE53" s="175">
        <f>VLOOKUP(EE30,'2025SR2BX3 5k'!$E:$Q,EE34,1)</f>
        <v>0.25</v>
      </c>
      <c r="EF53" s="175">
        <f>VLOOKUP(EF30,'2025SR2BX3 5k'!$E:$Q,EF34,1)</f>
        <v>0.25</v>
      </c>
      <c r="EG53" s="175">
        <f>VLOOKUP(EG30,'2025SR2BX3 5k'!$E:$Q,EG34,1)</f>
        <v>0.25</v>
      </c>
      <c r="EH53" s="175">
        <f>VLOOKUP(EH30,'2025SR2BX3 5k'!$E:$Q,EH34,1)</f>
        <v>0.25</v>
      </c>
      <c r="EI53" s="175">
        <f>VLOOKUP(EI30,'2025SR2BX3 5k'!$E:$Q,EI34,1)</f>
        <v>0.25</v>
      </c>
      <c r="EJ53" s="175">
        <f>VLOOKUP(EJ30,'2025SR2BX3 5k'!$E:$Q,EJ34,1)</f>
        <v>0.25</v>
      </c>
      <c r="EK53" s="175">
        <f>VLOOKUP(EK30,'2025SR2BX3 5k'!$E:$Q,EK34,1)</f>
        <v>0.25</v>
      </c>
      <c r="EL53" s="175">
        <f>VLOOKUP(EL30,'2025SR2BX3 5k'!$E:$Q,EL34,1)</f>
        <v>0.25</v>
      </c>
      <c r="EM53" s="175">
        <f>VLOOKUP(EM30,'2025SR2BX3 5k'!$E:$Q,EM34,1)</f>
        <v>0.25</v>
      </c>
      <c r="EN53" s="175">
        <f>VLOOKUP(EN30,'2025SR2BX3 5k'!$E:$Q,EN34,1)</f>
        <v>0.25</v>
      </c>
      <c r="EO53" s="175">
        <f>VLOOKUP(EO30,'2025SR2BX3 5k'!$E:$Q,EO34,1)</f>
        <v>0.25</v>
      </c>
      <c r="EP53" s="175">
        <f>VLOOKUP(EP30,'2025SR2BX3 5k'!$E:$Q,EP34,1)</f>
        <v>0.25</v>
      </c>
      <c r="EQ53" s="175">
        <f>VLOOKUP(EQ30,'2025SR2BX3 5k'!$E:$Q,EQ34,1)</f>
        <v>0.25</v>
      </c>
      <c r="ER53" s="175">
        <f>VLOOKUP(ER30,'2025SR2BX3 5k'!$E:$Q,ER34,1)</f>
        <v>0.25</v>
      </c>
      <c r="ES53" s="175">
        <f>VLOOKUP(ES30,'2025SR2BX3 5k'!$E:$Q,ES34,1)</f>
        <v>0.25</v>
      </c>
      <c r="ET53" s="175">
        <f>VLOOKUP(ET30,'2025SR2BX3 5k'!$E:$Q,ET34,1)</f>
        <v>0.25</v>
      </c>
      <c r="EU53" s="175">
        <f>VLOOKUP(EU30,'2025SR2BX3 5k'!$E:$Q,EU34,1)</f>
        <v>0.25</v>
      </c>
      <c r="EV53" s="175">
        <f>VLOOKUP(EV30,'2025SR2BX3 5k'!$E:$Q,EV34,1)</f>
        <v>0.25</v>
      </c>
      <c r="EW53" s="175">
        <f>VLOOKUP(EW30,'2025SR2BX3 5k'!$E:$Q,EW34,1)</f>
        <v>0.25</v>
      </c>
      <c r="EX53" s="175">
        <f>VLOOKUP(EX30,'2025SR2BX3 5k'!$E:$Q,EX34,1)</f>
        <v>0.25</v>
      </c>
      <c r="EY53" s="175">
        <f>VLOOKUP(EY30,'2025SR2BX3 5k'!$E:$Q,EY34,1)</f>
        <v>0.25</v>
      </c>
      <c r="EZ53" s="175">
        <f>VLOOKUP(EZ30,'2025SR2BX3 5k'!$E:$Q,EZ34,1)</f>
        <v>0.25</v>
      </c>
      <c r="FA53" s="175">
        <f>VLOOKUP(FA30,'2025SR2BX3 5k'!$E:$Q,FA34,1)</f>
        <v>0.25</v>
      </c>
      <c r="FB53" s="175">
        <f>VLOOKUP(FB30,'2025SR2BX3 5k'!$E:$Q,FB34,1)</f>
        <v>0.25</v>
      </c>
      <c r="FC53" s="175">
        <f>VLOOKUP(FC30,'2025SR2BX3 5k'!$E:$Q,FC34,1)</f>
        <v>0.25</v>
      </c>
      <c r="FD53" s="175">
        <f>VLOOKUP(FD30,'2025SR2BX3 5k'!$E:$Q,FD34,1)</f>
        <v>0.25</v>
      </c>
      <c r="FE53" s="175">
        <f>VLOOKUP(FE30,'2025SR2BX3 5k'!$E:$Q,FE34,1)</f>
        <v>0.25</v>
      </c>
      <c r="FF53" s="175">
        <f>VLOOKUP(FF30,'2025SR2BX3 5k'!$E:$Q,FF34,1)</f>
        <v>0.25</v>
      </c>
      <c r="FG53" s="175">
        <f>VLOOKUP(FG30,'2025SR2BX3 5k'!$E:$Q,FG34,1)</f>
        <v>0.25</v>
      </c>
      <c r="FH53" s="175">
        <f>VLOOKUP(FH30,'2025SR2BX3 5k'!$E:$Q,FH34,1)</f>
        <v>0.25</v>
      </c>
      <c r="FI53" s="175">
        <f>VLOOKUP(FI30,'2025SR2BX3 5k'!$E:$Q,FI34,1)</f>
        <v>0.25</v>
      </c>
      <c r="FJ53" s="175">
        <f>VLOOKUP(FJ30,'2025SR2BX3 5k'!$E:$Q,FJ34,1)</f>
        <v>0.25</v>
      </c>
      <c r="FK53" s="175">
        <f>VLOOKUP(FK30,'2025SR2BX3 5k'!$E:$Q,FK34,1)</f>
        <v>0.25</v>
      </c>
      <c r="FL53" s="175">
        <f>VLOOKUP(FL30,'2025SR2BX3 5k'!$E:$Q,FL34,1)</f>
        <v>0.25</v>
      </c>
      <c r="FM53" s="175">
        <f>VLOOKUP(FM30,'2025SR2BX3 5k'!$E:$Q,FM34,1)</f>
        <v>0.25</v>
      </c>
      <c r="FN53" s="175">
        <f>VLOOKUP(FN30,'2025SR2BX3 5k'!$E:$Q,FN34,1)</f>
        <v>0.25</v>
      </c>
      <c r="FO53" s="175">
        <f>VLOOKUP(FO30,'2025SR2BX3 5k'!$E:$Q,FO34,1)</f>
        <v>0.25</v>
      </c>
      <c r="FP53" s="175">
        <f>VLOOKUP(FP30,'2025SR2BX3 5k'!$E:$Q,FP34,1)</f>
        <v>0.25</v>
      </c>
      <c r="FQ53" s="175">
        <f>VLOOKUP(FQ30,'2025SR2BX3 5k'!$E:$Q,FQ34,1)</f>
        <v>0.25</v>
      </c>
      <c r="FR53" s="175">
        <f>VLOOKUP(FR30,'2025SR2BX3 5k'!$E:$Q,FR34,1)</f>
        <v>0.25</v>
      </c>
      <c r="FS53" s="175">
        <f>VLOOKUP(FS30,'2025SR2BX3 5k'!$E:$Q,FS34,1)</f>
        <v>0.25</v>
      </c>
      <c r="FT53" s="175">
        <f>VLOOKUP(FT30,'2025SR2BX3 5k'!$E:$Q,FT34,1)</f>
        <v>0.25</v>
      </c>
      <c r="FU53" s="175">
        <f>VLOOKUP(FU30,'2025SR2BX3 5k'!$E:$Q,FU34,1)</f>
        <v>0.25</v>
      </c>
      <c r="FV53" s="175">
        <f>VLOOKUP(FV30,'2025SR2BX3 5k'!$E:$Q,FV34,1)</f>
        <v>0.25</v>
      </c>
      <c r="FW53" s="175">
        <f>VLOOKUP(FW30,'2025SR2BX3 5k'!$E:$Q,FW34,1)</f>
        <v>0.25</v>
      </c>
      <c r="FX53" s="175">
        <f>VLOOKUP(FX30,'2025SR2BX3 5k'!$E:$Q,FX34,1)</f>
        <v>0.25</v>
      </c>
      <c r="FY53" s="175">
        <f>VLOOKUP(FY30,'2025SR2BX3 5k'!$E:$Q,FY34,1)</f>
        <v>0.25</v>
      </c>
      <c r="FZ53" s="175">
        <f>VLOOKUP(FZ30,'2025SR2BX3 5k'!$E:$Q,FZ34,1)</f>
        <v>0.25</v>
      </c>
      <c r="GA53" s="175">
        <f>VLOOKUP(GA30,'2025SR2BX3 5k'!$E:$Q,GA34,1)</f>
        <v>0.25</v>
      </c>
      <c r="GB53" s="175">
        <f>VLOOKUP(GB30,'2025SR2BX3 5k'!$E:$Q,GB34,1)</f>
        <v>0.25</v>
      </c>
      <c r="GC53" s="175">
        <f>VLOOKUP(GC30,'2025SR2BX3 5k'!$E:$Q,GC34,1)</f>
        <v>0.25</v>
      </c>
      <c r="GD53" s="175">
        <f>VLOOKUP(GD30,'2025SR2BX3 5k'!$E:$Q,GD34,1)</f>
        <v>0.25</v>
      </c>
      <c r="GE53" s="175">
        <f>VLOOKUP(GE30,'2025SR2BX3 5k'!$E:$Q,GE34,1)</f>
        <v>0.25</v>
      </c>
      <c r="GF53" s="175">
        <f>VLOOKUP(GF30,'2025SR2BX3 5k'!$E:$Q,GF34,1)</f>
        <v>0.25</v>
      </c>
      <c r="GG53" s="175">
        <f>VLOOKUP(GG30,'2025SR2BX3 5k'!$E:$Q,GG34,1)</f>
        <v>0.25</v>
      </c>
      <c r="GH53" s="175">
        <f>VLOOKUP(GH30,'2025SR2BX3 5k'!$E:$Q,GH34,1)</f>
        <v>0.25</v>
      </c>
      <c r="GI53" s="175">
        <f>VLOOKUP(GI30,'2025SR2BX3 5k'!$E:$Q,GI34,1)</f>
        <v>0.25</v>
      </c>
      <c r="GJ53" s="175">
        <f>VLOOKUP(GJ30,'2025SR2BX3 5k'!$E:$Q,GJ34,1)</f>
        <v>0.25</v>
      </c>
      <c r="GK53" s="175">
        <f>VLOOKUP(GK30,'2025SR2BX3 5k'!$E:$Q,GK34,1)</f>
        <v>0.25</v>
      </c>
      <c r="GL53" s="175">
        <f>VLOOKUP(GL30,'2025SR2BX3 5k'!$E:$Q,GL34,1)</f>
        <v>0.25</v>
      </c>
      <c r="GM53" s="175">
        <f>VLOOKUP(GM30,'2025SR2BX3 5k'!$E:$Q,GM34,1)</f>
        <v>0.25</v>
      </c>
      <c r="GN53" s="175">
        <f>VLOOKUP(GN30,'2025SR2BX3 5k'!$E:$Q,GN34,1)</f>
        <v>0.25</v>
      </c>
      <c r="GO53" s="175">
        <f>VLOOKUP(GO30,'2025SR2BX3 5k'!$E:$Q,GO34,1)</f>
        <v>0.25</v>
      </c>
      <c r="GP53" s="175">
        <f>VLOOKUP(GP30,'2025SR2BX3 5k'!$E:$Q,GP34,1)</f>
        <v>0.25</v>
      </c>
      <c r="GQ53" s="175">
        <f>VLOOKUP(GQ30,'2025SR2BX3 5k'!$E:$Q,GQ34,1)</f>
        <v>0.25</v>
      </c>
      <c r="GR53" s="175">
        <f>VLOOKUP(GR30,'2025SR2BX3 5k'!$E:$Q,GR34,1)</f>
        <v>0.25</v>
      </c>
      <c r="GS53" s="175">
        <f>VLOOKUP(GS30,'2025SR2BX3 5k'!$E:$Q,GS34,1)</f>
        <v>0.25</v>
      </c>
      <c r="GT53" s="175">
        <f>VLOOKUP(GT30,'2025SR2BX3 5k'!$E:$Q,GT34,1)</f>
        <v>0.25</v>
      </c>
      <c r="GU53" s="175">
        <f>VLOOKUP(GU30,'2025SR2BX3 5k'!$E:$Q,GU34,1)</f>
        <v>0.25</v>
      </c>
      <c r="GV53" s="175">
        <f>VLOOKUP(GV30,'2025SR2BX3 5k'!$E:$Q,GV34,1)</f>
        <v>0.25</v>
      </c>
      <c r="GW53" s="175">
        <f>VLOOKUP(GW30,'2025SR2BX3 5k'!$E:$Q,GW34,1)</f>
        <v>0.25</v>
      </c>
      <c r="GX53" s="175">
        <f>VLOOKUP(GX30,'2025SR2BX3 5k'!$E:$Q,GX34,1)</f>
        <v>0.25</v>
      </c>
      <c r="GY53" s="175">
        <f>VLOOKUP(GY30,'2025SR2BX3 5k'!$E:$Q,GY34,1)</f>
        <v>0.25</v>
      </c>
      <c r="GZ53" s="175">
        <f>VLOOKUP(GZ30,'2025SR2BX3 5k'!$E:$Q,GZ34,1)</f>
        <v>0.25</v>
      </c>
      <c r="HA53" s="175">
        <f>VLOOKUP(HA30,'2025SR2BX3 5k'!$E:$Q,HA34,1)</f>
        <v>0.25</v>
      </c>
      <c r="HB53" s="175">
        <f>VLOOKUP(HB30,'2025SR2BX3 5k'!$E:$Q,HB34,1)</f>
        <v>0.25</v>
      </c>
      <c r="HC53" s="175">
        <f>VLOOKUP(HC30,'2025SR2BX3 5k'!$E:$Q,HC34,1)</f>
        <v>0.25</v>
      </c>
      <c r="HD53" s="175">
        <f>VLOOKUP(HD30,'2025SR2BX3 5k'!$E:$Q,HD34,1)</f>
        <v>0.25</v>
      </c>
      <c r="HE53" s="175">
        <f>VLOOKUP(HE30,'2025SR2BX3 5k'!$E:$Q,HE34,1)</f>
        <v>0.25</v>
      </c>
      <c r="HF53" s="175">
        <f>VLOOKUP(HF30,'2025SR2BX3 5k'!$E:$Q,HF34,1)</f>
        <v>0.25</v>
      </c>
      <c r="HG53" s="175">
        <f>VLOOKUP(HG30,'2025SR2BX3 5k'!$E:$Q,HG34,1)</f>
        <v>0.25</v>
      </c>
      <c r="HH53" s="175">
        <f>VLOOKUP(HH30,'2025SR2BX3 5k'!$E:$Q,HH34,1)</f>
        <v>0.25</v>
      </c>
      <c r="HI53" s="175">
        <f>VLOOKUP(HI30,'2025SR2BX3 5k'!$E:$Q,HI34,1)</f>
        <v>0.25</v>
      </c>
      <c r="HJ53" s="175">
        <f>VLOOKUP(HJ30,'2025SR2BX3 5k'!$E:$Q,HJ34,1)</f>
        <v>0.25</v>
      </c>
      <c r="HK53" s="175">
        <f>VLOOKUP(HK30,'2025SR2BX3 5k'!$E:$Q,HK34,1)</f>
        <v>0.25</v>
      </c>
      <c r="HL53" s="175">
        <f>VLOOKUP(HL30,'2025SR2BX3 5k'!$E:$Q,HL34,1)</f>
        <v>0.25</v>
      </c>
      <c r="HM53" s="175">
        <f>VLOOKUP(HM30,'2025SR2BX3 5k'!$E:$Q,HM34,1)</f>
        <v>0.25</v>
      </c>
      <c r="HN53" s="175">
        <f>VLOOKUP(HN30,'2025SR2BX3 5k'!$E:$Q,HN34,1)</f>
        <v>0.25</v>
      </c>
      <c r="HO53" s="175">
        <f>VLOOKUP(HO30,'2025SR2BX3 5k'!$E:$Q,HO34,1)</f>
        <v>0.25</v>
      </c>
      <c r="HP53" s="175">
        <f>VLOOKUP(HP30,'2025SR2BX3 5k'!$E:$Q,HP34,1)</f>
        <v>0.25</v>
      </c>
      <c r="HQ53" s="175">
        <f>VLOOKUP(HQ30,'2025SR2BX3 5k'!$E:$Q,HQ34,1)</f>
        <v>0.25</v>
      </c>
      <c r="HR53" s="175">
        <f>VLOOKUP(HR30,'2025SR2BX3 5k'!$E:$Q,HR34,1)</f>
        <v>0.25</v>
      </c>
      <c r="HS53" s="175">
        <f>VLOOKUP(HS30,'2025SR2BX3 5k'!$E:$Q,HS34,1)</f>
        <v>0.25</v>
      </c>
      <c r="HT53" s="175">
        <f>VLOOKUP(HT30,'2025SR2BX3 5k'!$E:$Q,HT34,1)</f>
        <v>0.25</v>
      </c>
      <c r="HU53" s="175">
        <f>VLOOKUP(HU30,'2025SR2BX3 5k'!$E:$Q,HU34,1)</f>
        <v>0.25</v>
      </c>
      <c r="HV53" s="175">
        <f>VLOOKUP(HV30,'2025SR2BX3 5k'!$E:$Q,HV34,1)</f>
        <v>0.25</v>
      </c>
      <c r="HW53" s="175">
        <f>VLOOKUP(HW30,'2025SR2BX3 5k'!$E:$Q,HW34,1)</f>
        <v>0.25</v>
      </c>
      <c r="HX53" s="175">
        <f>VLOOKUP(HX30,'2025SR2BX3 5k'!$E:$Q,HX34,1)</f>
        <v>0.25</v>
      </c>
      <c r="HY53" s="175">
        <f>VLOOKUP(HY30,'2025SR2BX3 5k'!$E:$Q,HY34,1)</f>
        <v>0.25</v>
      </c>
      <c r="HZ53" s="175">
        <f>VLOOKUP(HZ30,'2025SR2BX3 5k'!$E:$Q,HZ34,1)</f>
        <v>0.25</v>
      </c>
      <c r="IA53" s="175">
        <f>VLOOKUP(IA30,'2025SR2BX3 5k'!$E:$Q,IA34,1)</f>
        <v>0.25</v>
      </c>
      <c r="IB53" s="175">
        <f>VLOOKUP(IB30,'2025SR2BX3 5k'!$E:$Q,IB34,1)</f>
        <v>0.25</v>
      </c>
      <c r="IC53" s="175">
        <f>VLOOKUP(IC30,'2025SR2BX3 5k'!$E:$Q,IC34,1)</f>
        <v>0.25</v>
      </c>
      <c r="ID53" s="175">
        <f>VLOOKUP(ID30,'2025SR2BX3 5k'!$E:$Q,ID34,1)</f>
        <v>0.25</v>
      </c>
      <c r="IE53" s="175">
        <f>VLOOKUP(IE30,'2025SR2BX3 5k'!$E:$Q,IE34,1)</f>
        <v>0.25</v>
      </c>
      <c r="IF53" s="175">
        <f>VLOOKUP(IF30,'2025SR2BX3 5k'!$E:$Q,IF34,1)</f>
        <v>0.25</v>
      </c>
      <c r="IG53" s="175">
        <f>VLOOKUP(IG30,'2025SR2BX3 5k'!$E:$Q,IG34,1)</f>
        <v>0.25</v>
      </c>
      <c r="IH53" s="175">
        <f>VLOOKUP(IH30,'2025SR2BX3 5k'!$E:$Q,IH34,1)</f>
        <v>0.25</v>
      </c>
      <c r="II53" s="175">
        <f>VLOOKUP(II30,'2025SR2BX3 5k'!$E:$Q,II34,1)</f>
        <v>0.25</v>
      </c>
      <c r="IJ53" s="175">
        <f>VLOOKUP(IJ30,'2025SR2BX3 5k'!$E:$Q,IJ34,1)</f>
        <v>0.25</v>
      </c>
      <c r="IK53" s="175">
        <f>VLOOKUP(IK30,'2025SR2BX3 5k'!$E:$Q,IK34,1)</f>
        <v>0.25</v>
      </c>
      <c r="IL53" s="175">
        <f>VLOOKUP(IL30,'2025SR2BX3 5k'!$E:$Q,IL34,1)</f>
        <v>0.25</v>
      </c>
      <c r="IM53" s="175">
        <f>VLOOKUP(IM30,'2025SR2BX3 5k'!$E:$Q,IM34,1)</f>
        <v>0.25</v>
      </c>
      <c r="IN53" s="175">
        <f>VLOOKUP(IN30,'2025SR2BX3 5k'!$E:$Q,IN34,1)</f>
        <v>0.25</v>
      </c>
      <c r="IO53" s="175">
        <f>VLOOKUP(IO30,'2025SR2BX3 5k'!$E:$Q,IO34,1)</f>
        <v>0.25</v>
      </c>
      <c r="IP53" s="175">
        <f>VLOOKUP(IP30,'2025SR2BX3 5k'!$E:$Q,IP34,1)</f>
        <v>0.25</v>
      </c>
      <c r="IQ53" s="175">
        <f>VLOOKUP(IQ30,'2025SR2BX3 5k'!$E:$Q,IQ34,1)</f>
        <v>0.25</v>
      </c>
      <c r="IR53" s="175">
        <f>VLOOKUP(IR30,'2025SR2BX3 5k'!$E:$Q,IR34,1)</f>
        <v>0.25</v>
      </c>
      <c r="IS53" s="175">
        <f>VLOOKUP(IS30,'2025SR2BX3 5k'!$E:$Q,IS34,1)</f>
        <v>0.25</v>
      </c>
      <c r="IT53" s="175">
        <f>VLOOKUP(IT30,'2025SR2BX3 5k'!$E:$Q,IT34,1)</f>
        <v>0.25</v>
      </c>
      <c r="IU53" s="175">
        <f>VLOOKUP(IU30,'2025SR2BX3 5k'!$E:$Q,IU34,1)</f>
        <v>0.25</v>
      </c>
      <c r="IV53" s="175">
        <f>VLOOKUP(IV30,'2025SR2BX3 5k'!$E:$Q,IV34,1)</f>
        <v>0.25</v>
      </c>
      <c r="IW53" s="175">
        <f>VLOOKUP(IW30,'2025SR2BX3 5k'!$E:$Q,IW34,1)</f>
        <v>0.25</v>
      </c>
      <c r="IX53" s="175">
        <f>VLOOKUP(IX30,'2025SR2BX3 5k'!$E:$Q,IX34,1)</f>
        <v>0.25</v>
      </c>
      <c r="IY53" s="175">
        <f>VLOOKUP(IY30,'2025SR2BX3 5k'!$E:$Q,IY34,1)</f>
        <v>0.25</v>
      </c>
      <c r="IZ53" s="175">
        <f>VLOOKUP(IZ30,'2025SR2BX3 5k'!$E:$Q,IZ34,1)</f>
        <v>0.25</v>
      </c>
      <c r="JA53" s="175">
        <f>VLOOKUP(JA30,'2025SR2BX3 5k'!$E:$Q,JA34,1)</f>
        <v>0.25</v>
      </c>
      <c r="JB53" s="175">
        <f>VLOOKUP(JB30,'2025SR2BX3 5k'!$E:$Q,JB34,1)</f>
        <v>0.25</v>
      </c>
      <c r="JC53" s="175">
        <f>VLOOKUP(JC30,'2025SR2BX3 5k'!$E:$Q,JC34,1)</f>
        <v>0.25</v>
      </c>
      <c r="JD53" s="175">
        <f>VLOOKUP(JD30,'2025SR2BX3 5k'!$E:$Q,JD34,1)</f>
        <v>0.25</v>
      </c>
      <c r="JE53" s="175">
        <f>VLOOKUP(JE30,'2025SR2BX3 5k'!$E:$Q,JE34,1)</f>
        <v>0.25</v>
      </c>
      <c r="JF53" s="175">
        <f>VLOOKUP(JF30,'2025SR2BX3 5k'!$E:$Q,JF34,1)</f>
        <v>0.25</v>
      </c>
      <c r="JG53" s="175">
        <f>VLOOKUP(JG30,'2025SR2BX3 5k'!$E:$Q,JG34,1)</f>
        <v>0.25</v>
      </c>
      <c r="JH53" s="175">
        <f>VLOOKUP(JH30,'2025SR2BX3 5k'!$E:$Q,JH34,1)</f>
        <v>0.25</v>
      </c>
      <c r="JI53" s="175">
        <f>VLOOKUP(JI30,'2025SR2BX3 5k'!$E:$Q,JI34,1)</f>
        <v>0.25</v>
      </c>
      <c r="JJ53" s="175">
        <f>VLOOKUP(JJ30,'2025SR2BX3 5k'!$E:$Q,JJ34,1)</f>
        <v>0.25</v>
      </c>
      <c r="JK53" s="175">
        <f>VLOOKUP(JK30,'2025SR2BX3 5k'!$E:$Q,JK34,1)</f>
        <v>0.25</v>
      </c>
      <c r="JL53" s="175">
        <f>VLOOKUP(JL30,'2025SR2BX3 5k'!$E:$Q,JL34,1)</f>
        <v>0.25</v>
      </c>
      <c r="JM53" s="175">
        <f>VLOOKUP(JM30,'2025SR2BX3 5k'!$E:$Q,JM34,1)</f>
        <v>0.25</v>
      </c>
      <c r="JN53" s="175">
        <f>VLOOKUP(JN30,'2025SR2BX3 5k'!$E:$Q,JN34,1)</f>
        <v>0.25</v>
      </c>
      <c r="JO53" s="175">
        <f>VLOOKUP(JO30,'2025SR2BX3 5k'!$E:$Q,JO34,1)</f>
        <v>0.25</v>
      </c>
      <c r="JP53" s="175">
        <f>VLOOKUP(JP30,'2025SR2BX3 5k'!$E:$Q,JP34,1)</f>
        <v>0.25</v>
      </c>
      <c r="JQ53" s="175">
        <f>VLOOKUP(JQ30,'2025SR2BX3 5k'!$E:$Q,JQ34,1)</f>
        <v>0.25</v>
      </c>
      <c r="JR53" s="175">
        <f>VLOOKUP(JR30,'2025SR2BX3 5k'!$E:$Q,JR34,1)</f>
        <v>0.25</v>
      </c>
      <c r="JS53" s="175">
        <f>VLOOKUP(JS30,'2025SR2BX3 5k'!$E:$Q,JS34,1)</f>
        <v>0.25</v>
      </c>
      <c r="JT53" s="175">
        <f>VLOOKUP(JT30,'2025SR2BX3 5k'!$E:$Q,JT34,1)</f>
        <v>0.25</v>
      </c>
      <c r="JU53" s="175">
        <f>VLOOKUP(JU30,'2025SR2BX3 5k'!$E:$Q,JU34,1)</f>
        <v>0.25</v>
      </c>
      <c r="JV53" s="175">
        <f>VLOOKUP(JV30,'2025SR2BX3 5k'!$E:$Q,JV34,1)</f>
        <v>0.25</v>
      </c>
      <c r="JW53" s="175">
        <f>VLOOKUP(JW30,'2025SR2BX3 5k'!$E:$Q,JW34,1)</f>
        <v>0.25</v>
      </c>
      <c r="JX53" s="175">
        <f>VLOOKUP(JX30,'2025SR2BX3 5k'!$E:$Q,JX34,1)</f>
        <v>0.25</v>
      </c>
      <c r="JY53" s="175">
        <f>VLOOKUP(JY30,'2025SR2BX3 5k'!$E:$Q,JY34,1)</f>
        <v>0.25</v>
      </c>
      <c r="JZ53" s="175">
        <f>VLOOKUP(JZ30,'2025SR2BX3 5k'!$E:$Q,JZ34,1)</f>
        <v>0.25</v>
      </c>
      <c r="KA53" s="175">
        <f>VLOOKUP(KA30,'2025SR2BX3 5k'!$E:$Q,KA34,1)</f>
        <v>0.25</v>
      </c>
      <c r="KB53" s="175">
        <f>VLOOKUP(KB30,'2025SR2BX3 5k'!$E:$Q,KB34,1)</f>
        <v>0.25</v>
      </c>
      <c r="KC53" s="175">
        <f>VLOOKUP(KC30,'2025SR2BX3 5k'!$E:$Q,KC34,1)</f>
        <v>0.25</v>
      </c>
      <c r="KD53" s="175">
        <f>VLOOKUP(KD30,'2025SR2BX3 5k'!$E:$Q,KD34,1)</f>
        <v>0.25</v>
      </c>
      <c r="KE53" s="175">
        <f>VLOOKUP(KE30,'2025SR2BX3 5k'!$E:$Q,KE34,1)</f>
        <v>0.25</v>
      </c>
      <c r="KF53" s="175">
        <f>VLOOKUP(KF30,'2025SR2BX3 5k'!$E:$Q,KF34,1)</f>
        <v>0.25</v>
      </c>
      <c r="KG53" s="175">
        <f>VLOOKUP(KG30,'2025SR2BX3 5k'!$E:$Q,KG34,1)</f>
        <v>0.25</v>
      </c>
      <c r="KH53" s="175">
        <f>VLOOKUP(KH30,'2025SR2BX3 5k'!$E:$Q,KH34,1)</f>
        <v>0.25</v>
      </c>
      <c r="KI53" s="175">
        <f>VLOOKUP(KI30,'2025SR2BX3 5k'!$E:$Q,KI34,1)</f>
        <v>0.25</v>
      </c>
      <c r="KJ53" s="175">
        <f>VLOOKUP(KJ30,'2025SR2BX3 5k'!$E:$Q,KJ34,1)</f>
        <v>0.25</v>
      </c>
      <c r="KK53" s="175">
        <f>VLOOKUP(KK30,'2025SR2BX3 5k'!$E:$Q,KK34,1)</f>
        <v>0.25</v>
      </c>
      <c r="KL53" s="175">
        <f>VLOOKUP(KL30,'2025SR2BX3 5k'!$E:$Q,KL34,1)</f>
        <v>0.25</v>
      </c>
      <c r="KM53" s="175">
        <f>VLOOKUP(KM30,'2025SR2BX3 5k'!$E:$Q,KM34,1)</f>
        <v>0.25</v>
      </c>
      <c r="KN53" s="175">
        <f>VLOOKUP(KN30,'2025SR2BX3 5k'!$E:$Q,KN34,1)</f>
        <v>0.25</v>
      </c>
      <c r="KO53" s="175">
        <f>VLOOKUP(KO30,'2025SR2BX3 5k'!$E:$Q,KO34,1)</f>
        <v>0.25</v>
      </c>
      <c r="KP53" s="175">
        <f>VLOOKUP(KP30,'2025SR2BX3 5k'!$E:$Q,KP34,1)</f>
        <v>0.25</v>
      </c>
      <c r="KQ53" s="175">
        <f>VLOOKUP(KQ30,'2025SR2BX3 5k'!$E:$Q,KQ34,1)</f>
        <v>0.25</v>
      </c>
      <c r="KR53" s="175">
        <f>VLOOKUP(KR30,'2025SR2BX3 5k'!$E:$Q,KR34,1)</f>
        <v>0.25</v>
      </c>
      <c r="KS53" s="175">
        <f>VLOOKUP(KS30,'2025SR2BX3 5k'!$E:$Q,KS34,1)</f>
        <v>0.25</v>
      </c>
      <c r="KT53" s="175">
        <f>VLOOKUP(KT30,'2025SR2BX3 5k'!$E:$Q,KT34,1)</f>
        <v>0.25</v>
      </c>
      <c r="KU53" s="175">
        <f>VLOOKUP(KU30,'2025SR2BX3 5k'!$E:$Q,KU34,1)</f>
        <v>0.25</v>
      </c>
      <c r="KV53" s="175">
        <f>VLOOKUP(KV30,'2025SR2BX3 5k'!$E:$Q,KV34,1)</f>
        <v>0.25</v>
      </c>
      <c r="KW53" s="175">
        <f>VLOOKUP(KW30,'2025SR2BX3 5k'!$E:$Q,KW34,1)</f>
        <v>0.25</v>
      </c>
      <c r="KX53" s="175">
        <f>VLOOKUP(KX30,'2025SR2BX3 5k'!$E:$Q,KX34,1)</f>
        <v>0.25</v>
      </c>
      <c r="KY53" s="175">
        <f>VLOOKUP(KY30,'2025SR2BX3 5k'!$E:$Q,KY34,1)</f>
        <v>0.25</v>
      </c>
      <c r="KZ53" s="175">
        <f>VLOOKUP(KZ30,'2025SR2BX3 5k'!$E:$Q,KZ34,1)</f>
        <v>0.25</v>
      </c>
      <c r="LA53" s="175">
        <f>VLOOKUP(LA30,'2025SR2BX3 5k'!$E:$Q,LA34,1)</f>
        <v>0.25</v>
      </c>
      <c r="LB53" s="175">
        <f>VLOOKUP(LB30,'2025SR2BX3 5k'!$E:$Q,LB34,1)</f>
        <v>0.25</v>
      </c>
      <c r="LC53" s="175">
        <f>VLOOKUP(LC30,'2025SR2BX3 5k'!$E:$Q,LC34,1)</f>
        <v>0.25</v>
      </c>
      <c r="LD53" s="175">
        <f>VLOOKUP(LD30,'2025SR2BX3 5k'!$E:$Q,LD34,1)</f>
        <v>0.25</v>
      </c>
      <c r="LE53" s="175">
        <f>VLOOKUP(LE30,'2025SR2BX3 5k'!$E:$Q,LE34,1)</f>
        <v>0.25</v>
      </c>
      <c r="LF53" s="175">
        <f>VLOOKUP(LF30,'2025SR2BX3 5k'!$E:$Q,LF34,1)</f>
        <v>0.25</v>
      </c>
      <c r="LG53" s="175">
        <f>VLOOKUP(LG30,'2025SR2BX3 5k'!$E:$Q,LG34,1)</f>
        <v>0.25</v>
      </c>
      <c r="LH53" s="175">
        <f>VLOOKUP(LH30,'2025SR2BX3 5k'!$E:$Q,LH34,1)</f>
        <v>0.25</v>
      </c>
      <c r="LI53" s="175">
        <f>VLOOKUP(LI30,'2025SR2BX3 5k'!$E:$Q,LI34,1)</f>
        <v>0.25</v>
      </c>
      <c r="LJ53" s="175">
        <f>VLOOKUP(LJ30,'2025SR2BX3 5k'!$E:$Q,LJ34,1)</f>
        <v>0.25</v>
      </c>
      <c r="LK53" s="175">
        <f>VLOOKUP(LK30,'2025SR2BX3 5k'!$E:$Q,LK34,1)</f>
        <v>0.25</v>
      </c>
      <c r="LL53" s="175">
        <f>VLOOKUP(LL30,'2025SR2BX3 5k'!$E:$Q,LL34,1)</f>
        <v>0.25</v>
      </c>
      <c r="LM53" s="175">
        <f>VLOOKUP(LM30,'2025SR2BX3 5k'!$E:$Q,LM34,1)</f>
        <v>0.25</v>
      </c>
      <c r="LN53" s="175">
        <f>VLOOKUP(LN30,'2025SR2BX3 5k'!$E:$Q,LN34,1)</f>
        <v>0.25</v>
      </c>
      <c r="LO53" s="175">
        <f>VLOOKUP(LO30,'2025SR2BX3 5k'!$E:$Q,LO34,1)</f>
        <v>0.25</v>
      </c>
      <c r="LP53" s="175">
        <f>VLOOKUP(LP30,'2025SR2BX3 5k'!$E:$Q,LP34,1)</f>
        <v>0.25</v>
      </c>
      <c r="LQ53" s="175">
        <f>VLOOKUP(LQ30,'2025SR2BX3 5k'!$E:$Q,LQ34,1)</f>
        <v>0.25</v>
      </c>
      <c r="LR53" s="175">
        <f>VLOOKUP(LR30,'2025SR2BX3 5k'!$E:$Q,LR34,1)</f>
        <v>0.25</v>
      </c>
      <c r="LS53" s="175">
        <f>VLOOKUP(LS30,'2025SR2BX3 5k'!$E:$Q,LS34,1)</f>
        <v>0.25</v>
      </c>
      <c r="LT53" s="175">
        <f>VLOOKUP(LT30,'2025SR2BX3 5k'!$E:$Q,LT34,1)</f>
        <v>0.25</v>
      </c>
      <c r="LU53" s="175">
        <f>VLOOKUP(LU30,'2025SR2BX3 5k'!$E:$Q,LU34,1)</f>
        <v>0.25</v>
      </c>
      <c r="LV53" s="175">
        <f>VLOOKUP(LV30,'2025SR2BX3 5k'!$E:$Q,LV34,1)</f>
        <v>0.25</v>
      </c>
      <c r="LW53" s="175">
        <f>VLOOKUP(LW30,'2025SR2BX3 5k'!$E:$Q,LW34,1)</f>
        <v>0.25</v>
      </c>
      <c r="LX53" s="175">
        <f>VLOOKUP(LX30,'2025SR2BX3 5k'!$E:$Q,LX34,1)</f>
        <v>0.25</v>
      </c>
      <c r="LY53" s="175">
        <f>VLOOKUP(LY30,'2025SR2BX3 5k'!$E:$Q,LY34,1)</f>
        <v>0.25</v>
      </c>
      <c r="LZ53" s="175">
        <f>VLOOKUP(LZ30,'2025SR2BX3 5k'!$E:$Q,LZ34,1)</f>
        <v>0.25</v>
      </c>
      <c r="MA53" s="175">
        <f>VLOOKUP(MA30,'2025SR2BX3 5k'!$E:$Q,MA34,1)</f>
        <v>0.25</v>
      </c>
      <c r="MB53" s="175">
        <f>VLOOKUP(MB30,'2025SR2BX3 5k'!$E:$Q,MB34,1)</f>
        <v>0.25</v>
      </c>
      <c r="MC53" s="175">
        <f>VLOOKUP(MC30,'2025SR2BX3 5k'!$E:$Q,MC34,1)</f>
        <v>0.25</v>
      </c>
      <c r="MD53" s="175">
        <f>VLOOKUP(MD30,'2025SR2BX3 5k'!$E:$Q,MD34,1)</f>
        <v>0.25</v>
      </c>
      <c r="ME53" s="175">
        <f>VLOOKUP(ME30,'2025SR2BX3 5k'!$E:$Q,ME34,1)</f>
        <v>0.25</v>
      </c>
      <c r="MF53" s="175">
        <f>VLOOKUP(MF30,'2025SR2BX3 5k'!$E:$Q,MF34,1)</f>
        <v>0.25</v>
      </c>
      <c r="MG53" s="175">
        <f>VLOOKUP(MG30,'2025SR2BX3 5k'!$E:$Q,MG34,1)</f>
        <v>0.25</v>
      </c>
      <c r="MH53" s="175">
        <f>VLOOKUP(MH30,'2025SR2BX3 5k'!$E:$Q,MH34,1)</f>
        <v>0.25</v>
      </c>
      <c r="MI53" s="175">
        <f>VLOOKUP(MI30,'2025SR2BX3 5k'!$E:$Q,MI34,1)</f>
        <v>0.25</v>
      </c>
      <c r="MJ53" s="175">
        <f>VLOOKUP(MJ30,'2025SR2BX3 5k'!$E:$Q,MJ34,1)</f>
        <v>0.25</v>
      </c>
      <c r="MK53" s="175">
        <f>VLOOKUP(MK30,'2025SR2BX3 5k'!$E:$Q,MK34,1)</f>
        <v>0.25</v>
      </c>
      <c r="ML53" s="175">
        <f>VLOOKUP(ML30,'2025SR2BX3 5k'!$E:$Q,ML34,1)</f>
        <v>0.25</v>
      </c>
      <c r="MM53" s="175">
        <f>VLOOKUP(MM30,'2025SR2BX3 5k'!$E:$Q,MM34,1)</f>
        <v>0.25</v>
      </c>
      <c r="MN53" s="175">
        <f>VLOOKUP(MN30,'2025SR2BX3 5k'!$E:$Q,MN34,1)</f>
        <v>0.25</v>
      </c>
      <c r="MO53" s="175">
        <f>VLOOKUP(MO30,'2025SR2BX3 5k'!$E:$Q,MO34,1)</f>
        <v>0.25</v>
      </c>
      <c r="MP53" s="175">
        <f>VLOOKUP(MP30,'2025SR2BX3 5k'!$E:$Q,MP34,1)</f>
        <v>0.25</v>
      </c>
      <c r="MQ53" s="175">
        <f>VLOOKUP(MQ30,'2025SR2BX3 5k'!$E:$Q,MQ34,1)</f>
        <v>0.25</v>
      </c>
      <c r="MR53" s="175">
        <f>VLOOKUP(MR30,'2025SR2BX3 5k'!$E:$Q,MR34,1)</f>
        <v>0.25</v>
      </c>
      <c r="MS53" s="175">
        <f>VLOOKUP(MS30,'2025SR2BX3 5k'!$E:$Q,MS34,1)</f>
        <v>0.25</v>
      </c>
      <c r="MT53" s="175">
        <f>VLOOKUP(MT30,'2025SR2BX3 5k'!$E:$Q,MT34,1)</f>
        <v>0.25</v>
      </c>
      <c r="MU53" s="175">
        <f>VLOOKUP(MU30,'2025SR2BX3 5k'!$E:$Q,MU34,1)</f>
        <v>0.25</v>
      </c>
      <c r="MV53" s="175">
        <f>VLOOKUP(MV30,'2025SR2BX3 5k'!$E:$Q,MV34,1)</f>
        <v>0.25</v>
      </c>
      <c r="MW53" s="175">
        <f>VLOOKUP(MW30,'2025SR2BX3 5k'!$E:$Q,MW34,1)</f>
        <v>0.25</v>
      </c>
      <c r="MX53" s="175">
        <f>VLOOKUP(MX30,'2025SR2BX3 5k'!$E:$Q,MX34,1)</f>
        <v>0.25</v>
      </c>
      <c r="MY53" s="175">
        <f>VLOOKUP(MY30,'2025SR2BX3 5k'!$E:$Q,MY34,1)</f>
        <v>0.25</v>
      </c>
      <c r="MZ53" s="175">
        <f>VLOOKUP(MZ30,'2025SR2BX3 5k'!$E:$Q,MZ34,1)</f>
        <v>0.25</v>
      </c>
    </row>
    <row r="54" spans="1:364" s="173" customFormat="1" hidden="1" outlineLevel="1" x14ac:dyDescent="0.2">
      <c r="A54" s="172" t="s">
        <v>719</v>
      </c>
      <c r="B54" s="173" t="s">
        <v>710</v>
      </c>
      <c r="C54" s="174"/>
      <c r="D54" s="174"/>
      <c r="E54" s="175">
        <f>VLOOKUP(E30,'2025SR1BX3 5l'!$E:$Q,E34,1)</f>
        <v>0.29000000000000004</v>
      </c>
      <c r="F54" s="175">
        <f>VLOOKUP(F30,'2025SR1BX3 5l'!$E:$Q,F34,1)</f>
        <v>0.29000000000000004</v>
      </c>
      <c r="G54" s="175">
        <f>VLOOKUP(G30,'2025SR1BX3 5l'!$E:$Q,G34,1)</f>
        <v>0.29000000000000004</v>
      </c>
      <c r="H54" s="175">
        <f>VLOOKUP(H30,'2025SR1BX3 5l'!$E:$Q,H34,1)</f>
        <v>0.29000000000000004</v>
      </c>
      <c r="I54" s="175">
        <f>VLOOKUP(I30,'2025SR1BX3 5l'!$E:$Q,I34,1)</f>
        <v>0.29000000000000004</v>
      </c>
      <c r="J54" s="175">
        <f>VLOOKUP(J30,'2025SR1BX3 5l'!$E:$Q,J34,1)</f>
        <v>0.29000000000000004</v>
      </c>
      <c r="K54" s="175">
        <f>VLOOKUP(K30,'2025SR1BX3 5l'!$E:$Q,K34,1)</f>
        <v>0.29000000000000004</v>
      </c>
      <c r="L54" s="175">
        <f>VLOOKUP(L30,'2025SR1BX3 5l'!$E:$Q,L34,1)</f>
        <v>0.29000000000000004</v>
      </c>
      <c r="M54" s="175">
        <f>VLOOKUP(M30,'2025SR1BX3 5l'!$E:$Q,M34,1)</f>
        <v>0.29000000000000004</v>
      </c>
      <c r="N54" s="175">
        <f>VLOOKUP(N30,'2025SR1BX3 5l'!$E:$Q,N34,1)</f>
        <v>0.29000000000000004</v>
      </c>
      <c r="O54" s="175">
        <f>VLOOKUP(O30,'2025SR1BX3 5l'!$E:$Q,O34,1)</f>
        <v>0.29000000000000004</v>
      </c>
      <c r="P54" s="175">
        <f>VLOOKUP(P30,'2025SR1BX3 5l'!$E:$Q,P34,1)</f>
        <v>0.29000000000000004</v>
      </c>
      <c r="Q54" s="175">
        <f>VLOOKUP(Q30,'2025SR1BX3 5l'!$E:$Q,Q34,1)</f>
        <v>0.29000000000000004</v>
      </c>
      <c r="R54" s="175">
        <f>VLOOKUP(R30,'2025SR1BX3 5l'!$E:$Q,R34,1)</f>
        <v>0.29000000000000004</v>
      </c>
      <c r="S54" s="175">
        <f>VLOOKUP(S30,'2025SR1BX3 5l'!$E:$Q,S34,1)</f>
        <v>0.29000000000000004</v>
      </c>
      <c r="T54" s="175">
        <f>VLOOKUP(T30,'2025SR1BX3 5l'!$E:$Q,T34,1)</f>
        <v>0.29000000000000004</v>
      </c>
      <c r="U54" s="175">
        <f>VLOOKUP(U30,'2025SR1BX3 5l'!$E:$Q,U34,1)</f>
        <v>0.29000000000000004</v>
      </c>
      <c r="V54" s="175">
        <f>VLOOKUP(V30,'2025SR1BX3 5l'!$E:$Q,V34,1)</f>
        <v>0.29000000000000004</v>
      </c>
      <c r="W54" s="175">
        <f>VLOOKUP(W30,'2025SR1BX3 5l'!$E:$Q,W34,1)</f>
        <v>0.29000000000000004</v>
      </c>
      <c r="X54" s="175">
        <f>VLOOKUP(X30,'2025SR1BX3 5l'!$E:$Q,X34,1)</f>
        <v>0.29000000000000004</v>
      </c>
      <c r="Y54" s="175">
        <f>VLOOKUP(Y30,'2025SR1BX3 5l'!$E:$Q,Y34,1)</f>
        <v>0.29000000000000004</v>
      </c>
      <c r="Z54" s="175">
        <f>VLOOKUP(Z30,'2025SR1BX3 5l'!$E:$Q,Z34,1)</f>
        <v>0.29000000000000004</v>
      </c>
      <c r="AA54" s="175">
        <f>VLOOKUP(AA30,'2025SR1BX3 5l'!$E:$Q,AA34,1)</f>
        <v>0.29000000000000004</v>
      </c>
      <c r="AB54" s="175">
        <f>VLOOKUP(AB30,'2025SR1BX3 5l'!$E:$Q,AB34,1)</f>
        <v>0.29000000000000004</v>
      </c>
      <c r="AC54" s="175">
        <f>VLOOKUP(AC30,'2025SR1BX3 5l'!$E:$Q,AC34,1)</f>
        <v>0.29000000000000004</v>
      </c>
      <c r="AD54" s="175">
        <f>VLOOKUP(AD30,'2025SR1BX3 5l'!$E:$Q,AD34,1)</f>
        <v>0.29000000000000004</v>
      </c>
      <c r="AE54" s="175">
        <f>VLOOKUP(AE30,'2025SR1BX3 5l'!$E:$Q,AE34,1)</f>
        <v>0.29000000000000004</v>
      </c>
      <c r="AF54" s="175">
        <f>VLOOKUP(AF30,'2025SR1BX3 5l'!$E:$Q,AF34,1)</f>
        <v>0.29000000000000004</v>
      </c>
      <c r="AG54" s="175">
        <f>VLOOKUP(AG30,'2025SR1BX3 5l'!$E:$Q,AG34,1)</f>
        <v>0.29000000000000004</v>
      </c>
      <c r="AH54" s="175">
        <f>VLOOKUP(AH30,'2025SR1BX3 5l'!$E:$Q,AH34,1)</f>
        <v>0.29000000000000004</v>
      </c>
      <c r="AI54" s="175">
        <f>VLOOKUP(AI30,'2025SR1BX3 5l'!$E:$Q,AI34,1)</f>
        <v>0.29000000000000004</v>
      </c>
      <c r="AJ54" s="175">
        <f>VLOOKUP(AJ30,'2025SR1BX3 5l'!$E:$Q,AJ34,1)</f>
        <v>0.29000000000000004</v>
      </c>
      <c r="AK54" s="175">
        <f>VLOOKUP(AK30,'2025SR1BX3 5l'!$E:$Q,AK34,1)</f>
        <v>0.29000000000000004</v>
      </c>
      <c r="AL54" s="175">
        <f>VLOOKUP(AL30,'2025SR1BX3 5l'!$E:$Q,AL34,1)</f>
        <v>0.29000000000000004</v>
      </c>
      <c r="AM54" s="175">
        <f>VLOOKUP(AM30,'2025SR1BX3 5l'!$E:$Q,AM34,1)</f>
        <v>0.29000000000000004</v>
      </c>
      <c r="AN54" s="175">
        <f>VLOOKUP(AN30,'2025SR1BX3 5l'!$E:$Q,AN34,1)</f>
        <v>0.29000000000000004</v>
      </c>
      <c r="AO54" s="175">
        <f>VLOOKUP(AO30,'2025SR1BX3 5l'!$E:$Q,AO34,1)</f>
        <v>0.29000000000000004</v>
      </c>
      <c r="AP54" s="175">
        <f>VLOOKUP(AP30,'2025SR1BX3 5l'!$E:$Q,AP34,1)</f>
        <v>0.29000000000000004</v>
      </c>
      <c r="AQ54" s="175">
        <f>VLOOKUP(AQ30,'2025SR1BX3 5l'!$E:$Q,AQ34,1)</f>
        <v>0.29000000000000004</v>
      </c>
      <c r="AR54" s="175">
        <f>VLOOKUP(AR30,'2025SR1BX3 5l'!$E:$Q,AR34,1)</f>
        <v>0.29000000000000004</v>
      </c>
      <c r="AS54" s="175">
        <f>VLOOKUP(AS30,'2025SR1BX3 5l'!$E:$Q,AS34,1)</f>
        <v>0.29000000000000004</v>
      </c>
      <c r="AT54" s="175">
        <f>VLOOKUP(AT30,'2025SR1BX3 5l'!$E:$Q,AT34,1)</f>
        <v>0.29000000000000004</v>
      </c>
      <c r="AU54" s="175">
        <f>VLOOKUP(AU30,'2025SR1BX3 5l'!$E:$Q,AU34,1)</f>
        <v>0.29000000000000004</v>
      </c>
      <c r="AV54" s="175">
        <f>VLOOKUP(AV30,'2025SR1BX3 5l'!$E:$Q,AV34,1)</f>
        <v>0.29000000000000004</v>
      </c>
      <c r="AW54" s="175">
        <f>VLOOKUP(AW30,'2025SR1BX3 5l'!$E:$Q,AW34,1)</f>
        <v>0.29000000000000004</v>
      </c>
      <c r="AX54" s="175">
        <f>VLOOKUP(AX30,'2025SR1BX3 5l'!$E:$Q,AX34,1)</f>
        <v>0.29000000000000004</v>
      </c>
      <c r="AY54" s="175">
        <f>VLOOKUP(AY30,'2025SR1BX3 5l'!$E:$Q,AY34,1)</f>
        <v>0.29000000000000004</v>
      </c>
      <c r="AZ54" s="175">
        <f>VLOOKUP(AZ30,'2025SR1BX3 5l'!$E:$Q,AZ34,1)</f>
        <v>0.29000000000000004</v>
      </c>
      <c r="BA54" s="175">
        <f>VLOOKUP(BA30,'2025SR1BX3 5l'!$E:$Q,BA34,1)</f>
        <v>0.29000000000000004</v>
      </c>
      <c r="BB54" s="175">
        <f>VLOOKUP(BB30,'2025SR1BX3 5l'!$E:$Q,BB34,1)</f>
        <v>0.29000000000000004</v>
      </c>
      <c r="BC54" s="175">
        <f>VLOOKUP(BC30,'2025SR1BX3 5l'!$E:$Q,BC34,1)</f>
        <v>0.29000000000000004</v>
      </c>
      <c r="BD54" s="175">
        <f>VLOOKUP(BD30,'2025SR1BX3 5l'!$E:$Q,BD34,1)</f>
        <v>0.29000000000000004</v>
      </c>
      <c r="BE54" s="175">
        <f>VLOOKUP(BE30,'2025SR1BX3 5l'!$E:$Q,BE34,1)</f>
        <v>0.29000000000000004</v>
      </c>
      <c r="BF54" s="175">
        <f>VLOOKUP(BF30,'2025SR1BX3 5l'!$E:$Q,BF34,1)</f>
        <v>0.29000000000000004</v>
      </c>
      <c r="BG54" s="175">
        <f>VLOOKUP(BG30,'2025SR1BX3 5l'!$E:$Q,BG34,1)</f>
        <v>0.29000000000000004</v>
      </c>
      <c r="BH54" s="175">
        <f>VLOOKUP(BH30,'2025SR1BX3 5l'!$E:$Q,BH34,1)</f>
        <v>0.29000000000000004</v>
      </c>
      <c r="BI54" s="175">
        <f>VLOOKUP(BI30,'2025SR1BX3 5l'!$E:$Q,BI34,1)</f>
        <v>0.29000000000000004</v>
      </c>
      <c r="BJ54" s="175">
        <f>VLOOKUP(BJ30,'2025SR1BX3 5l'!$E:$Q,BJ34,1)</f>
        <v>0.29000000000000004</v>
      </c>
      <c r="BK54" s="175">
        <f>VLOOKUP(BK30,'2025SR1BX3 5l'!$E:$Q,BK34,1)</f>
        <v>0.29000000000000004</v>
      </c>
      <c r="BL54" s="175">
        <f>VLOOKUP(BL30,'2025SR1BX3 5l'!$E:$Q,BL34,1)</f>
        <v>0.29000000000000004</v>
      </c>
      <c r="BM54" s="175">
        <f>VLOOKUP(BM30,'2025SR1BX3 5l'!$E:$Q,BM34,1)</f>
        <v>0.29000000000000004</v>
      </c>
      <c r="BN54" s="175">
        <f>VLOOKUP(BN30,'2025SR1BX3 5l'!$E:$Q,BN34,1)</f>
        <v>0.29000000000000004</v>
      </c>
      <c r="BO54" s="175">
        <f>VLOOKUP(BO30,'2025SR1BX3 5l'!$E:$Q,BO34,1)</f>
        <v>0.29000000000000004</v>
      </c>
      <c r="BP54" s="175">
        <f>VLOOKUP(BP30,'2025SR1BX3 5l'!$E:$Q,BP34,1)</f>
        <v>0.29000000000000004</v>
      </c>
      <c r="BQ54" s="175">
        <f>VLOOKUP(BQ30,'2025SR1BX3 5l'!$E:$Q,BQ34,1)</f>
        <v>0.29000000000000004</v>
      </c>
      <c r="BR54" s="175">
        <f>VLOOKUP(BR30,'2025SR1BX3 5l'!$E:$Q,BR34,1)</f>
        <v>0.29000000000000004</v>
      </c>
      <c r="BS54" s="175">
        <f>VLOOKUP(BS30,'2025SR1BX3 5l'!$E:$Q,BS34,1)</f>
        <v>0.29000000000000004</v>
      </c>
      <c r="BT54" s="175">
        <f>VLOOKUP(BT30,'2025SR1BX3 5l'!$E:$Q,BT34,1)</f>
        <v>0.29000000000000004</v>
      </c>
      <c r="BU54" s="175">
        <f>VLOOKUP(BU30,'2025SR1BX3 5l'!$E:$Q,BU34,1)</f>
        <v>0.29000000000000004</v>
      </c>
      <c r="BV54" s="175">
        <f>VLOOKUP(BV30,'2025SR1BX3 5l'!$E:$Q,BV34,1)</f>
        <v>0.29000000000000004</v>
      </c>
      <c r="BW54" s="175">
        <f>VLOOKUP(BW30,'2025SR1BX3 5l'!$E:$Q,BW34,1)</f>
        <v>0.29000000000000004</v>
      </c>
      <c r="BX54" s="175">
        <f>VLOOKUP(BX30,'2025SR1BX3 5l'!$E:$Q,BX34,1)</f>
        <v>0.29000000000000004</v>
      </c>
      <c r="BY54" s="175">
        <f>VLOOKUP(BY30,'2025SR1BX3 5l'!$E:$Q,BY34,1)</f>
        <v>0.29000000000000004</v>
      </c>
      <c r="BZ54" s="175">
        <f>VLOOKUP(BZ30,'2025SR1BX3 5l'!$E:$Q,BZ34,1)</f>
        <v>0.29000000000000004</v>
      </c>
      <c r="CA54" s="175">
        <f>VLOOKUP(CA30,'2025SR1BX3 5l'!$E:$Q,CA34,1)</f>
        <v>0.29000000000000004</v>
      </c>
      <c r="CB54" s="175">
        <f>VLOOKUP(CB30,'2025SR1BX3 5l'!$E:$Q,CB34,1)</f>
        <v>0.29000000000000004</v>
      </c>
      <c r="CC54" s="175">
        <f>VLOOKUP(CC30,'2025SR1BX3 5l'!$E:$Q,CC34,1)</f>
        <v>0.29000000000000004</v>
      </c>
      <c r="CD54" s="175">
        <f>VLOOKUP(CD30,'2025SR1BX3 5l'!$E:$Q,CD34,1)</f>
        <v>0.29000000000000004</v>
      </c>
      <c r="CE54" s="175">
        <f>VLOOKUP(CE30,'2025SR1BX3 5l'!$E:$Q,CE34,1)</f>
        <v>0.29000000000000004</v>
      </c>
      <c r="CF54" s="175">
        <f>VLOOKUP(CF30,'2025SR1BX3 5l'!$E:$Q,CF34,1)</f>
        <v>0.29000000000000004</v>
      </c>
      <c r="CG54" s="175">
        <f>VLOOKUP(CG30,'2025SR1BX3 5l'!$E:$Q,CG34,1)</f>
        <v>0.29000000000000004</v>
      </c>
      <c r="CH54" s="175">
        <f>VLOOKUP(CH30,'2025SR1BX3 5l'!$E:$Q,CH34,1)</f>
        <v>0.29000000000000004</v>
      </c>
      <c r="CI54" s="175">
        <f>VLOOKUP(CI30,'2025SR1BX3 5l'!$E:$Q,CI34,1)</f>
        <v>0.29000000000000004</v>
      </c>
      <c r="CJ54" s="175">
        <f>VLOOKUP(CJ30,'2025SR1BX3 5l'!$E:$Q,CJ34,1)</f>
        <v>0.29000000000000004</v>
      </c>
      <c r="CK54" s="175">
        <f>VLOOKUP(CK30,'2025SR1BX3 5l'!$E:$Q,CK34,1)</f>
        <v>0.29000000000000004</v>
      </c>
      <c r="CL54" s="175">
        <f>VLOOKUP(CL30,'2025SR1BX3 5l'!$E:$Q,CL34,1)</f>
        <v>0.29000000000000004</v>
      </c>
      <c r="CM54" s="175">
        <f>VLOOKUP(CM30,'2025SR1BX3 5l'!$E:$Q,CM34,1)</f>
        <v>0.29000000000000004</v>
      </c>
      <c r="CN54" s="175">
        <f>VLOOKUP(CN30,'2025SR1BX3 5l'!$E:$Q,CN34,1)</f>
        <v>0.29000000000000004</v>
      </c>
      <c r="CO54" s="175">
        <f>VLOOKUP(CO30,'2025SR1BX3 5l'!$E:$Q,CO34,1)</f>
        <v>0.29000000000000004</v>
      </c>
      <c r="CP54" s="175">
        <f>VLOOKUP(CP30,'2025SR1BX3 5l'!$E:$Q,CP34,1)</f>
        <v>0.29000000000000004</v>
      </c>
      <c r="CQ54" s="175">
        <f>VLOOKUP(CQ30,'2025SR1BX3 5l'!$E:$Q,CQ34,1)</f>
        <v>0.29000000000000004</v>
      </c>
      <c r="CR54" s="175">
        <f>VLOOKUP(CR30,'2025SR1BX3 5l'!$E:$Q,CR34,1)</f>
        <v>0.29000000000000004</v>
      </c>
      <c r="CS54" s="175">
        <f>VLOOKUP(CS30,'2025SR1BX3 5l'!$E:$Q,CS34,1)</f>
        <v>0.29000000000000004</v>
      </c>
      <c r="CT54" s="175">
        <f>VLOOKUP(CT30,'2025SR1BX3 5l'!$E:$Q,CT34,1)</f>
        <v>0.29000000000000004</v>
      </c>
      <c r="CU54" s="175">
        <f>VLOOKUP(CU30,'2025SR1BX3 5l'!$E:$Q,CU34,1)</f>
        <v>0.29000000000000004</v>
      </c>
      <c r="CV54" s="175">
        <f>VLOOKUP(CV30,'2025SR1BX3 5l'!$E:$Q,CV34,1)</f>
        <v>0.29000000000000004</v>
      </c>
      <c r="CW54" s="175">
        <f>VLOOKUP(CW30,'2025SR1BX3 5l'!$E:$Q,CW34,1)</f>
        <v>0.29000000000000004</v>
      </c>
      <c r="CX54" s="175">
        <f>VLOOKUP(CX30,'2025SR1BX3 5l'!$E:$Q,CX34,1)</f>
        <v>0.29000000000000004</v>
      </c>
      <c r="CY54" s="175">
        <f>VLOOKUP(CY30,'2025SR1BX3 5l'!$E:$Q,CY34,1)</f>
        <v>0.29000000000000004</v>
      </c>
      <c r="CZ54" s="175">
        <f>VLOOKUP(CZ30,'2025SR1BX3 5l'!$E:$Q,CZ34,1)</f>
        <v>0.29000000000000004</v>
      </c>
      <c r="DA54" s="175">
        <f>VLOOKUP(DA30,'2025SR1BX3 5l'!$E:$Q,DA34,1)</f>
        <v>0.29000000000000004</v>
      </c>
      <c r="DB54" s="175">
        <f>VLOOKUP(DB30,'2025SR1BX3 5l'!$E:$Q,DB34,1)</f>
        <v>0.29000000000000004</v>
      </c>
      <c r="DC54" s="175">
        <f>VLOOKUP(DC30,'2025SR1BX3 5l'!$E:$Q,DC34,1)</f>
        <v>0.29000000000000004</v>
      </c>
      <c r="DD54" s="175">
        <f>VLOOKUP(DD30,'2025SR1BX3 5l'!$E:$Q,DD34,1)</f>
        <v>0.29000000000000004</v>
      </c>
      <c r="DE54" s="175">
        <f>VLOOKUP(DE30,'2025SR1BX3 5l'!$E:$Q,DE34,1)</f>
        <v>0.29000000000000004</v>
      </c>
      <c r="DF54" s="175">
        <f>VLOOKUP(DF30,'2025SR1BX3 5l'!$E:$Q,DF34,1)</f>
        <v>0.29000000000000004</v>
      </c>
      <c r="DG54" s="175">
        <f>VLOOKUP(DG30,'2025SR1BX3 5l'!$E:$Q,DG34,1)</f>
        <v>0.29000000000000004</v>
      </c>
      <c r="DH54" s="175">
        <f>VLOOKUP(DH30,'2025SR1BX3 5l'!$E:$Q,DH34,1)</f>
        <v>0.29000000000000004</v>
      </c>
      <c r="DI54" s="175">
        <f>VLOOKUP(DI30,'2025SR1BX3 5l'!$E:$Q,DI34,1)</f>
        <v>0.29000000000000004</v>
      </c>
      <c r="DJ54" s="175">
        <f>VLOOKUP(DJ30,'2025SR1BX3 5l'!$E:$Q,DJ34,1)</f>
        <v>0.29000000000000004</v>
      </c>
      <c r="DK54" s="175">
        <f>VLOOKUP(DK30,'2025SR1BX3 5l'!$E:$Q,DK34,1)</f>
        <v>0.29000000000000004</v>
      </c>
      <c r="DL54" s="175">
        <f>VLOOKUP(DL30,'2025SR1BX3 5l'!$E:$Q,DL34,1)</f>
        <v>0.29000000000000004</v>
      </c>
      <c r="DM54" s="175">
        <f>VLOOKUP(DM30,'2025SR1BX3 5l'!$E:$Q,DM34,1)</f>
        <v>0.29000000000000004</v>
      </c>
      <c r="DN54" s="175">
        <f>VLOOKUP(DN30,'2025SR1BX3 5l'!$E:$Q,DN34,1)</f>
        <v>0.29000000000000004</v>
      </c>
      <c r="DO54" s="175">
        <f>VLOOKUP(DO30,'2025SR1BX3 5l'!$E:$Q,DO34,1)</f>
        <v>0.29000000000000004</v>
      </c>
      <c r="DP54" s="175">
        <f>VLOOKUP(DP30,'2025SR1BX3 5l'!$E:$Q,DP34,1)</f>
        <v>0.29000000000000004</v>
      </c>
      <c r="DQ54" s="175">
        <f>VLOOKUP(DQ30,'2025SR1BX3 5l'!$E:$Q,DQ34,1)</f>
        <v>0.29000000000000004</v>
      </c>
      <c r="DR54" s="175">
        <f>VLOOKUP(DR30,'2025SR1BX3 5l'!$E:$Q,DR34,1)</f>
        <v>0.29000000000000004</v>
      </c>
      <c r="DS54" s="175">
        <f>VLOOKUP(DS30,'2025SR1BX3 5l'!$E:$Q,DS34,1)</f>
        <v>0.29000000000000004</v>
      </c>
      <c r="DT54" s="175">
        <f>VLOOKUP(DT30,'2025SR1BX3 5l'!$E:$Q,DT34,1)</f>
        <v>0.29000000000000004</v>
      </c>
      <c r="DU54" s="175">
        <f>VLOOKUP(DU30,'2025SR1BX3 5l'!$E:$Q,DU34,1)</f>
        <v>0.29000000000000004</v>
      </c>
      <c r="DV54" s="175">
        <f>VLOOKUP(DV30,'2025SR1BX3 5l'!$E:$Q,DV34,1)</f>
        <v>0.29000000000000004</v>
      </c>
      <c r="DW54" s="175">
        <f>VLOOKUP(DW30,'2025SR1BX3 5l'!$E:$Q,DW34,1)</f>
        <v>0.29000000000000004</v>
      </c>
      <c r="DX54" s="175">
        <f>VLOOKUP(DX30,'2025SR1BX3 5l'!$E:$Q,DX34,1)</f>
        <v>0.29000000000000004</v>
      </c>
      <c r="DY54" s="175">
        <f>VLOOKUP(DY30,'2025SR1BX3 5l'!$E:$Q,DY34,1)</f>
        <v>0.29000000000000004</v>
      </c>
      <c r="DZ54" s="175">
        <f>VLOOKUP(DZ30,'2025SR1BX3 5l'!$E:$Q,DZ34,1)</f>
        <v>0.29000000000000004</v>
      </c>
      <c r="EA54" s="175">
        <f>VLOOKUP(EA30,'2025SR1BX3 5l'!$E:$Q,EA34,1)</f>
        <v>0.29000000000000004</v>
      </c>
      <c r="EB54" s="175">
        <f>VLOOKUP(EB30,'2025SR1BX3 5l'!$E:$Q,EB34,1)</f>
        <v>0.29000000000000004</v>
      </c>
      <c r="EC54" s="175">
        <f>VLOOKUP(EC30,'2025SR1BX3 5l'!$E:$Q,EC34,1)</f>
        <v>0.29000000000000004</v>
      </c>
      <c r="ED54" s="175">
        <f>VLOOKUP(ED30,'2025SR1BX3 5l'!$E:$Q,ED34,1)</f>
        <v>0.29000000000000004</v>
      </c>
      <c r="EE54" s="175">
        <f>VLOOKUP(EE30,'2025SR1BX3 5l'!$E:$Q,EE34,1)</f>
        <v>0.29000000000000004</v>
      </c>
      <c r="EF54" s="175">
        <f>VLOOKUP(EF30,'2025SR1BX3 5l'!$E:$Q,EF34,1)</f>
        <v>0.29000000000000004</v>
      </c>
      <c r="EG54" s="175">
        <f>VLOOKUP(EG30,'2025SR1BX3 5l'!$E:$Q,EG34,1)</f>
        <v>0.29000000000000004</v>
      </c>
      <c r="EH54" s="175">
        <f>VLOOKUP(EH30,'2025SR1BX3 5l'!$E:$Q,EH34,1)</f>
        <v>0.29000000000000004</v>
      </c>
      <c r="EI54" s="175">
        <f>VLOOKUP(EI30,'2025SR1BX3 5l'!$E:$Q,EI34,1)</f>
        <v>0.29000000000000004</v>
      </c>
      <c r="EJ54" s="175">
        <f>VLOOKUP(EJ30,'2025SR1BX3 5l'!$E:$Q,EJ34,1)</f>
        <v>0.29000000000000004</v>
      </c>
      <c r="EK54" s="175">
        <f>VLOOKUP(EK30,'2025SR1BX3 5l'!$E:$Q,EK34,1)</f>
        <v>0.29000000000000004</v>
      </c>
      <c r="EL54" s="175">
        <f>VLOOKUP(EL30,'2025SR1BX3 5l'!$E:$Q,EL34,1)</f>
        <v>0.29000000000000004</v>
      </c>
      <c r="EM54" s="175">
        <f>VLOOKUP(EM30,'2025SR1BX3 5l'!$E:$Q,EM34,1)</f>
        <v>0.29000000000000004</v>
      </c>
      <c r="EN54" s="175">
        <f>VLOOKUP(EN30,'2025SR1BX3 5l'!$E:$Q,EN34,1)</f>
        <v>0.29000000000000004</v>
      </c>
      <c r="EO54" s="175">
        <f>VLOOKUP(EO30,'2025SR1BX3 5l'!$E:$Q,EO34,1)</f>
        <v>0.29000000000000004</v>
      </c>
      <c r="EP54" s="175">
        <f>VLOOKUP(EP30,'2025SR1BX3 5l'!$E:$Q,EP34,1)</f>
        <v>0.29000000000000004</v>
      </c>
      <c r="EQ54" s="175">
        <f>VLOOKUP(EQ30,'2025SR1BX3 5l'!$E:$Q,EQ34,1)</f>
        <v>0.29000000000000004</v>
      </c>
      <c r="ER54" s="175">
        <f>VLOOKUP(ER30,'2025SR1BX3 5l'!$E:$Q,ER34,1)</f>
        <v>0.29000000000000004</v>
      </c>
      <c r="ES54" s="175">
        <f>VLOOKUP(ES30,'2025SR1BX3 5l'!$E:$Q,ES34,1)</f>
        <v>0.29000000000000004</v>
      </c>
      <c r="ET54" s="175">
        <f>VLOOKUP(ET30,'2025SR1BX3 5l'!$E:$Q,ET34,1)</f>
        <v>0.29000000000000004</v>
      </c>
      <c r="EU54" s="175">
        <f>VLOOKUP(EU30,'2025SR1BX3 5l'!$E:$Q,EU34,1)</f>
        <v>0.29000000000000004</v>
      </c>
      <c r="EV54" s="175">
        <f>VLOOKUP(EV30,'2025SR1BX3 5l'!$E:$Q,EV34,1)</f>
        <v>0.29000000000000004</v>
      </c>
      <c r="EW54" s="175">
        <f>VLOOKUP(EW30,'2025SR1BX3 5l'!$E:$Q,EW34,1)</f>
        <v>0.29000000000000004</v>
      </c>
      <c r="EX54" s="175">
        <f>VLOOKUP(EX30,'2025SR1BX3 5l'!$E:$Q,EX34,1)</f>
        <v>0.29000000000000004</v>
      </c>
      <c r="EY54" s="175">
        <f>VLOOKUP(EY30,'2025SR1BX3 5l'!$E:$Q,EY34,1)</f>
        <v>0.29000000000000004</v>
      </c>
      <c r="EZ54" s="175">
        <f>VLOOKUP(EZ30,'2025SR1BX3 5l'!$E:$Q,EZ34,1)</f>
        <v>0.29000000000000004</v>
      </c>
      <c r="FA54" s="175">
        <f>VLOOKUP(FA30,'2025SR1BX3 5l'!$E:$Q,FA34,1)</f>
        <v>0.29000000000000004</v>
      </c>
      <c r="FB54" s="175">
        <f>VLOOKUP(FB30,'2025SR1BX3 5l'!$E:$Q,FB34,1)</f>
        <v>0.29000000000000004</v>
      </c>
      <c r="FC54" s="175">
        <f>VLOOKUP(FC30,'2025SR1BX3 5l'!$E:$Q,FC34,1)</f>
        <v>0.29000000000000004</v>
      </c>
      <c r="FD54" s="175">
        <f>VLOOKUP(FD30,'2025SR1BX3 5l'!$E:$Q,FD34,1)</f>
        <v>0.29000000000000004</v>
      </c>
      <c r="FE54" s="175">
        <f>VLOOKUP(FE30,'2025SR1BX3 5l'!$E:$Q,FE34,1)</f>
        <v>0.29000000000000004</v>
      </c>
      <c r="FF54" s="175">
        <f>VLOOKUP(FF30,'2025SR1BX3 5l'!$E:$Q,FF34,1)</f>
        <v>0.29000000000000004</v>
      </c>
      <c r="FG54" s="175">
        <f>VLOOKUP(FG30,'2025SR1BX3 5l'!$E:$Q,FG34,1)</f>
        <v>0.29000000000000004</v>
      </c>
      <c r="FH54" s="175">
        <f>VLOOKUP(FH30,'2025SR1BX3 5l'!$E:$Q,FH34,1)</f>
        <v>0.29000000000000004</v>
      </c>
      <c r="FI54" s="175">
        <f>VLOOKUP(FI30,'2025SR1BX3 5l'!$E:$Q,FI34,1)</f>
        <v>0.29000000000000004</v>
      </c>
      <c r="FJ54" s="175">
        <f>VLOOKUP(FJ30,'2025SR1BX3 5l'!$E:$Q,FJ34,1)</f>
        <v>0.29000000000000004</v>
      </c>
      <c r="FK54" s="175">
        <f>VLOOKUP(FK30,'2025SR1BX3 5l'!$E:$Q,FK34,1)</f>
        <v>0.29000000000000004</v>
      </c>
      <c r="FL54" s="175">
        <f>VLOOKUP(FL30,'2025SR1BX3 5l'!$E:$Q,FL34,1)</f>
        <v>0.29000000000000004</v>
      </c>
      <c r="FM54" s="175">
        <f>VLOOKUP(FM30,'2025SR1BX3 5l'!$E:$Q,FM34,1)</f>
        <v>0.29000000000000004</v>
      </c>
      <c r="FN54" s="175">
        <f>VLOOKUP(FN30,'2025SR1BX3 5l'!$E:$Q,FN34,1)</f>
        <v>0.29000000000000004</v>
      </c>
      <c r="FO54" s="175">
        <f>VLOOKUP(FO30,'2025SR1BX3 5l'!$E:$Q,FO34,1)</f>
        <v>0.29000000000000004</v>
      </c>
      <c r="FP54" s="175">
        <f>VLOOKUP(FP30,'2025SR1BX3 5l'!$E:$Q,FP34,1)</f>
        <v>0.29000000000000004</v>
      </c>
      <c r="FQ54" s="175">
        <f>VLOOKUP(FQ30,'2025SR1BX3 5l'!$E:$Q,FQ34,1)</f>
        <v>0.29000000000000004</v>
      </c>
      <c r="FR54" s="175">
        <f>VLOOKUP(FR30,'2025SR1BX3 5l'!$E:$Q,FR34,1)</f>
        <v>0.29000000000000004</v>
      </c>
      <c r="FS54" s="175">
        <f>VLOOKUP(FS30,'2025SR1BX3 5l'!$E:$Q,FS34,1)</f>
        <v>0.29000000000000004</v>
      </c>
      <c r="FT54" s="175">
        <f>VLOOKUP(FT30,'2025SR1BX3 5l'!$E:$Q,FT34,1)</f>
        <v>0.29000000000000004</v>
      </c>
      <c r="FU54" s="175">
        <f>VLOOKUP(FU30,'2025SR1BX3 5l'!$E:$Q,FU34,1)</f>
        <v>0.29000000000000004</v>
      </c>
      <c r="FV54" s="175">
        <f>VLOOKUP(FV30,'2025SR1BX3 5l'!$E:$Q,FV34,1)</f>
        <v>0.29000000000000004</v>
      </c>
      <c r="FW54" s="175">
        <f>VLOOKUP(FW30,'2025SR1BX3 5l'!$E:$Q,FW34,1)</f>
        <v>0.29000000000000004</v>
      </c>
      <c r="FX54" s="175">
        <f>VLOOKUP(FX30,'2025SR1BX3 5l'!$E:$Q,FX34,1)</f>
        <v>0.29000000000000004</v>
      </c>
      <c r="FY54" s="175">
        <f>VLOOKUP(FY30,'2025SR1BX3 5l'!$E:$Q,FY34,1)</f>
        <v>0.29000000000000004</v>
      </c>
      <c r="FZ54" s="175">
        <f>VLOOKUP(FZ30,'2025SR1BX3 5l'!$E:$Q,FZ34,1)</f>
        <v>0.29000000000000004</v>
      </c>
      <c r="GA54" s="175">
        <f>VLOOKUP(GA30,'2025SR1BX3 5l'!$E:$Q,GA34,1)</f>
        <v>0.29000000000000004</v>
      </c>
      <c r="GB54" s="175">
        <f>VLOOKUP(GB30,'2025SR1BX3 5l'!$E:$Q,GB34,1)</f>
        <v>0.29000000000000004</v>
      </c>
      <c r="GC54" s="175">
        <f>VLOOKUP(GC30,'2025SR1BX3 5l'!$E:$Q,GC34,1)</f>
        <v>0.29000000000000004</v>
      </c>
      <c r="GD54" s="175">
        <f>VLOOKUP(GD30,'2025SR1BX3 5l'!$E:$Q,GD34,1)</f>
        <v>0.29000000000000004</v>
      </c>
      <c r="GE54" s="175">
        <f>VLOOKUP(GE30,'2025SR1BX3 5l'!$E:$Q,GE34,1)</f>
        <v>0.29000000000000004</v>
      </c>
      <c r="GF54" s="175">
        <f>VLOOKUP(GF30,'2025SR1BX3 5l'!$E:$Q,GF34,1)</f>
        <v>0.29000000000000004</v>
      </c>
      <c r="GG54" s="175">
        <f>VLOOKUP(GG30,'2025SR1BX3 5l'!$E:$Q,GG34,1)</f>
        <v>0.29000000000000004</v>
      </c>
      <c r="GH54" s="175">
        <f>VLOOKUP(GH30,'2025SR1BX3 5l'!$E:$Q,GH34,1)</f>
        <v>0.29000000000000004</v>
      </c>
      <c r="GI54" s="175">
        <f>VLOOKUP(GI30,'2025SR1BX3 5l'!$E:$Q,GI34,1)</f>
        <v>0.29000000000000004</v>
      </c>
      <c r="GJ54" s="175">
        <f>VLOOKUP(GJ30,'2025SR1BX3 5l'!$E:$Q,GJ34,1)</f>
        <v>0.29000000000000004</v>
      </c>
      <c r="GK54" s="175">
        <f>VLOOKUP(GK30,'2025SR1BX3 5l'!$E:$Q,GK34,1)</f>
        <v>0.29000000000000004</v>
      </c>
      <c r="GL54" s="175">
        <f>VLOOKUP(GL30,'2025SR1BX3 5l'!$E:$Q,GL34,1)</f>
        <v>0.29000000000000004</v>
      </c>
      <c r="GM54" s="175">
        <f>VLOOKUP(GM30,'2025SR1BX3 5l'!$E:$Q,GM34,1)</f>
        <v>0.29000000000000004</v>
      </c>
      <c r="GN54" s="175">
        <f>VLOOKUP(GN30,'2025SR1BX3 5l'!$E:$Q,GN34,1)</f>
        <v>0.29000000000000004</v>
      </c>
      <c r="GO54" s="175">
        <f>VLOOKUP(GO30,'2025SR1BX3 5l'!$E:$Q,GO34,1)</f>
        <v>0.29000000000000004</v>
      </c>
      <c r="GP54" s="175">
        <f>VLOOKUP(GP30,'2025SR1BX3 5l'!$E:$Q,GP34,1)</f>
        <v>0.29000000000000004</v>
      </c>
      <c r="GQ54" s="175">
        <f>VLOOKUP(GQ30,'2025SR1BX3 5l'!$E:$Q,GQ34,1)</f>
        <v>0.29000000000000004</v>
      </c>
      <c r="GR54" s="175">
        <f>VLOOKUP(GR30,'2025SR1BX3 5l'!$E:$Q,GR34,1)</f>
        <v>0.29000000000000004</v>
      </c>
      <c r="GS54" s="175">
        <f>VLOOKUP(GS30,'2025SR1BX3 5l'!$E:$Q,GS34,1)</f>
        <v>0.29000000000000004</v>
      </c>
      <c r="GT54" s="175">
        <f>VLOOKUP(GT30,'2025SR1BX3 5l'!$E:$Q,GT34,1)</f>
        <v>0.29000000000000004</v>
      </c>
      <c r="GU54" s="175">
        <f>VLOOKUP(GU30,'2025SR1BX3 5l'!$E:$Q,GU34,1)</f>
        <v>0.29000000000000004</v>
      </c>
      <c r="GV54" s="175">
        <f>VLOOKUP(GV30,'2025SR1BX3 5l'!$E:$Q,GV34,1)</f>
        <v>0.29000000000000004</v>
      </c>
      <c r="GW54" s="175">
        <f>VLOOKUP(GW30,'2025SR1BX3 5l'!$E:$Q,GW34,1)</f>
        <v>0.29000000000000004</v>
      </c>
      <c r="GX54" s="175">
        <f>VLOOKUP(GX30,'2025SR1BX3 5l'!$E:$Q,GX34,1)</f>
        <v>0.29000000000000004</v>
      </c>
      <c r="GY54" s="175">
        <f>VLOOKUP(GY30,'2025SR1BX3 5l'!$E:$Q,GY34,1)</f>
        <v>0.29000000000000004</v>
      </c>
      <c r="GZ54" s="175">
        <f>VLOOKUP(GZ30,'2025SR1BX3 5l'!$E:$Q,GZ34,1)</f>
        <v>0.29000000000000004</v>
      </c>
      <c r="HA54" s="175">
        <f>VLOOKUP(HA30,'2025SR1BX3 5l'!$E:$Q,HA34,1)</f>
        <v>0.29000000000000004</v>
      </c>
      <c r="HB54" s="175">
        <f>VLOOKUP(HB30,'2025SR1BX3 5l'!$E:$Q,HB34,1)</f>
        <v>0.29000000000000004</v>
      </c>
      <c r="HC54" s="175">
        <f>VLOOKUP(HC30,'2025SR1BX3 5l'!$E:$Q,HC34,1)</f>
        <v>0.29000000000000004</v>
      </c>
      <c r="HD54" s="175">
        <f>VLOOKUP(HD30,'2025SR1BX3 5l'!$E:$Q,HD34,1)</f>
        <v>0.29000000000000004</v>
      </c>
      <c r="HE54" s="175">
        <f>VLOOKUP(HE30,'2025SR1BX3 5l'!$E:$Q,HE34,1)</f>
        <v>0.29000000000000004</v>
      </c>
      <c r="HF54" s="175">
        <f>VLOOKUP(HF30,'2025SR1BX3 5l'!$E:$Q,HF34,1)</f>
        <v>0.29000000000000004</v>
      </c>
      <c r="HG54" s="175">
        <f>VLOOKUP(HG30,'2025SR1BX3 5l'!$E:$Q,HG34,1)</f>
        <v>0.29000000000000004</v>
      </c>
      <c r="HH54" s="175">
        <f>VLOOKUP(HH30,'2025SR1BX3 5l'!$E:$Q,HH34,1)</f>
        <v>0.29000000000000004</v>
      </c>
      <c r="HI54" s="175">
        <f>VLOOKUP(HI30,'2025SR1BX3 5l'!$E:$Q,HI34,1)</f>
        <v>0.29000000000000004</v>
      </c>
      <c r="HJ54" s="175">
        <f>VLOOKUP(HJ30,'2025SR1BX3 5l'!$E:$Q,HJ34,1)</f>
        <v>0.29000000000000004</v>
      </c>
      <c r="HK54" s="175">
        <f>VLOOKUP(HK30,'2025SR1BX3 5l'!$E:$Q,HK34,1)</f>
        <v>0.29000000000000004</v>
      </c>
      <c r="HL54" s="175">
        <f>VLOOKUP(HL30,'2025SR1BX3 5l'!$E:$Q,HL34,1)</f>
        <v>0.29000000000000004</v>
      </c>
      <c r="HM54" s="175">
        <f>VLOOKUP(HM30,'2025SR1BX3 5l'!$E:$Q,HM34,1)</f>
        <v>0.29000000000000004</v>
      </c>
      <c r="HN54" s="175">
        <f>VLOOKUP(HN30,'2025SR1BX3 5l'!$E:$Q,HN34,1)</f>
        <v>0.29000000000000004</v>
      </c>
      <c r="HO54" s="175">
        <f>VLOOKUP(HO30,'2025SR1BX3 5l'!$E:$Q,HO34,1)</f>
        <v>0.29000000000000004</v>
      </c>
      <c r="HP54" s="175">
        <f>VLOOKUP(HP30,'2025SR1BX3 5l'!$E:$Q,HP34,1)</f>
        <v>0.29000000000000004</v>
      </c>
      <c r="HQ54" s="175">
        <f>VLOOKUP(HQ30,'2025SR1BX3 5l'!$E:$Q,HQ34,1)</f>
        <v>0.29000000000000004</v>
      </c>
      <c r="HR54" s="175">
        <f>VLOOKUP(HR30,'2025SR1BX3 5l'!$E:$Q,HR34,1)</f>
        <v>0.29000000000000004</v>
      </c>
      <c r="HS54" s="175">
        <f>VLOOKUP(HS30,'2025SR1BX3 5l'!$E:$Q,HS34,1)</f>
        <v>0.29000000000000004</v>
      </c>
      <c r="HT54" s="175">
        <f>VLOOKUP(HT30,'2025SR1BX3 5l'!$E:$Q,HT34,1)</f>
        <v>0.29000000000000004</v>
      </c>
      <c r="HU54" s="175">
        <f>VLOOKUP(HU30,'2025SR1BX3 5l'!$E:$Q,HU34,1)</f>
        <v>0.29000000000000004</v>
      </c>
      <c r="HV54" s="175">
        <f>VLOOKUP(HV30,'2025SR1BX3 5l'!$E:$Q,HV34,1)</f>
        <v>0.29000000000000004</v>
      </c>
      <c r="HW54" s="175">
        <f>VLOOKUP(HW30,'2025SR1BX3 5l'!$E:$Q,HW34,1)</f>
        <v>0.29000000000000004</v>
      </c>
      <c r="HX54" s="175">
        <f>VLOOKUP(HX30,'2025SR1BX3 5l'!$E:$Q,HX34,1)</f>
        <v>0.29000000000000004</v>
      </c>
      <c r="HY54" s="175">
        <f>VLOOKUP(HY30,'2025SR1BX3 5l'!$E:$Q,HY34,1)</f>
        <v>0.29000000000000004</v>
      </c>
      <c r="HZ54" s="175">
        <f>VLOOKUP(HZ30,'2025SR1BX3 5l'!$E:$Q,HZ34,1)</f>
        <v>0.29000000000000004</v>
      </c>
      <c r="IA54" s="175">
        <f>VLOOKUP(IA30,'2025SR1BX3 5l'!$E:$Q,IA34,1)</f>
        <v>0.29000000000000004</v>
      </c>
      <c r="IB54" s="175">
        <f>VLOOKUP(IB30,'2025SR1BX3 5l'!$E:$Q,IB34,1)</f>
        <v>0.29000000000000004</v>
      </c>
      <c r="IC54" s="175">
        <f>VLOOKUP(IC30,'2025SR1BX3 5l'!$E:$Q,IC34,1)</f>
        <v>0.29000000000000004</v>
      </c>
      <c r="ID54" s="175">
        <f>VLOOKUP(ID30,'2025SR1BX3 5l'!$E:$Q,ID34,1)</f>
        <v>0.29000000000000004</v>
      </c>
      <c r="IE54" s="175">
        <f>VLOOKUP(IE30,'2025SR1BX3 5l'!$E:$Q,IE34,1)</f>
        <v>0.29000000000000004</v>
      </c>
      <c r="IF54" s="175">
        <f>VLOOKUP(IF30,'2025SR1BX3 5l'!$E:$Q,IF34,1)</f>
        <v>0.29000000000000004</v>
      </c>
      <c r="IG54" s="175">
        <f>VLOOKUP(IG30,'2025SR1BX3 5l'!$E:$Q,IG34,1)</f>
        <v>0.29000000000000004</v>
      </c>
      <c r="IH54" s="175">
        <f>VLOOKUP(IH30,'2025SR1BX3 5l'!$E:$Q,IH34,1)</f>
        <v>0.29000000000000004</v>
      </c>
      <c r="II54" s="175">
        <f>VLOOKUP(II30,'2025SR1BX3 5l'!$E:$Q,II34,1)</f>
        <v>0.29000000000000004</v>
      </c>
      <c r="IJ54" s="175">
        <f>VLOOKUP(IJ30,'2025SR1BX3 5l'!$E:$Q,IJ34,1)</f>
        <v>0.29000000000000004</v>
      </c>
      <c r="IK54" s="175">
        <f>VLOOKUP(IK30,'2025SR1BX3 5l'!$E:$Q,IK34,1)</f>
        <v>0.29000000000000004</v>
      </c>
      <c r="IL54" s="175">
        <f>VLOOKUP(IL30,'2025SR1BX3 5l'!$E:$Q,IL34,1)</f>
        <v>0.29000000000000004</v>
      </c>
      <c r="IM54" s="175">
        <f>VLOOKUP(IM30,'2025SR1BX3 5l'!$E:$Q,IM34,1)</f>
        <v>0.29000000000000004</v>
      </c>
      <c r="IN54" s="175">
        <f>VLOOKUP(IN30,'2025SR1BX3 5l'!$E:$Q,IN34,1)</f>
        <v>0.29000000000000004</v>
      </c>
      <c r="IO54" s="175">
        <f>VLOOKUP(IO30,'2025SR1BX3 5l'!$E:$Q,IO34,1)</f>
        <v>0.29000000000000004</v>
      </c>
      <c r="IP54" s="175">
        <f>VLOOKUP(IP30,'2025SR1BX3 5l'!$E:$Q,IP34,1)</f>
        <v>0.29000000000000004</v>
      </c>
      <c r="IQ54" s="175">
        <f>VLOOKUP(IQ30,'2025SR1BX3 5l'!$E:$Q,IQ34,1)</f>
        <v>0.29000000000000004</v>
      </c>
      <c r="IR54" s="175">
        <f>VLOOKUP(IR30,'2025SR1BX3 5l'!$E:$Q,IR34,1)</f>
        <v>0.29000000000000004</v>
      </c>
      <c r="IS54" s="175">
        <f>VLOOKUP(IS30,'2025SR1BX3 5l'!$E:$Q,IS34,1)</f>
        <v>0.29000000000000004</v>
      </c>
      <c r="IT54" s="175">
        <f>VLOOKUP(IT30,'2025SR1BX3 5l'!$E:$Q,IT34,1)</f>
        <v>0.29000000000000004</v>
      </c>
      <c r="IU54" s="175">
        <f>VLOOKUP(IU30,'2025SR1BX3 5l'!$E:$Q,IU34,1)</f>
        <v>0.29000000000000004</v>
      </c>
      <c r="IV54" s="175">
        <f>VLOOKUP(IV30,'2025SR1BX3 5l'!$E:$Q,IV34,1)</f>
        <v>0.29000000000000004</v>
      </c>
      <c r="IW54" s="175">
        <f>VLOOKUP(IW30,'2025SR1BX3 5l'!$E:$Q,IW34,1)</f>
        <v>0.29000000000000004</v>
      </c>
      <c r="IX54" s="175">
        <f>VLOOKUP(IX30,'2025SR1BX3 5l'!$E:$Q,IX34,1)</f>
        <v>0.29000000000000004</v>
      </c>
      <c r="IY54" s="175">
        <f>VLOOKUP(IY30,'2025SR1BX3 5l'!$E:$Q,IY34,1)</f>
        <v>0.29000000000000004</v>
      </c>
      <c r="IZ54" s="175">
        <f>VLOOKUP(IZ30,'2025SR1BX3 5l'!$E:$Q,IZ34,1)</f>
        <v>0.29000000000000004</v>
      </c>
      <c r="JA54" s="175">
        <f>VLOOKUP(JA30,'2025SR1BX3 5l'!$E:$Q,JA34,1)</f>
        <v>0.29000000000000004</v>
      </c>
      <c r="JB54" s="175">
        <f>VLOOKUP(JB30,'2025SR1BX3 5l'!$E:$Q,JB34,1)</f>
        <v>0.29000000000000004</v>
      </c>
      <c r="JC54" s="175">
        <f>VLOOKUP(JC30,'2025SR1BX3 5l'!$E:$Q,JC34,1)</f>
        <v>0.29000000000000004</v>
      </c>
      <c r="JD54" s="175">
        <f>VLOOKUP(JD30,'2025SR1BX3 5l'!$E:$Q,JD34,1)</f>
        <v>0.29000000000000004</v>
      </c>
      <c r="JE54" s="175">
        <f>VLOOKUP(JE30,'2025SR1BX3 5l'!$E:$Q,JE34,1)</f>
        <v>0.29000000000000004</v>
      </c>
      <c r="JF54" s="175">
        <f>VLOOKUP(JF30,'2025SR1BX3 5l'!$E:$Q,JF34,1)</f>
        <v>0.29000000000000004</v>
      </c>
      <c r="JG54" s="175">
        <f>VLOOKUP(JG30,'2025SR1BX3 5l'!$E:$Q,JG34,1)</f>
        <v>0.29000000000000004</v>
      </c>
      <c r="JH54" s="175">
        <f>VLOOKUP(JH30,'2025SR1BX3 5l'!$E:$Q,JH34,1)</f>
        <v>0.29000000000000004</v>
      </c>
      <c r="JI54" s="175">
        <f>VLOOKUP(JI30,'2025SR1BX3 5l'!$E:$Q,JI34,1)</f>
        <v>0.29000000000000004</v>
      </c>
      <c r="JJ54" s="175">
        <f>VLOOKUP(JJ30,'2025SR1BX3 5l'!$E:$Q,JJ34,1)</f>
        <v>0.29000000000000004</v>
      </c>
      <c r="JK54" s="175">
        <f>VLOOKUP(JK30,'2025SR1BX3 5l'!$E:$Q,JK34,1)</f>
        <v>0.29000000000000004</v>
      </c>
      <c r="JL54" s="175">
        <f>VLOOKUP(JL30,'2025SR1BX3 5l'!$E:$Q,JL34,1)</f>
        <v>0.29000000000000004</v>
      </c>
      <c r="JM54" s="175">
        <f>VLOOKUP(JM30,'2025SR1BX3 5l'!$E:$Q,JM34,1)</f>
        <v>0.29000000000000004</v>
      </c>
      <c r="JN54" s="175">
        <f>VLOOKUP(JN30,'2025SR1BX3 5l'!$E:$Q,JN34,1)</f>
        <v>0.29000000000000004</v>
      </c>
      <c r="JO54" s="175">
        <f>VLOOKUP(JO30,'2025SR1BX3 5l'!$E:$Q,JO34,1)</f>
        <v>0.29000000000000004</v>
      </c>
      <c r="JP54" s="175">
        <f>VLOOKUP(JP30,'2025SR1BX3 5l'!$E:$Q,JP34,1)</f>
        <v>0.29000000000000004</v>
      </c>
      <c r="JQ54" s="175">
        <f>VLOOKUP(JQ30,'2025SR1BX3 5l'!$E:$Q,JQ34,1)</f>
        <v>0.29000000000000004</v>
      </c>
      <c r="JR54" s="175">
        <f>VLOOKUP(JR30,'2025SR1BX3 5l'!$E:$Q,JR34,1)</f>
        <v>0.29000000000000004</v>
      </c>
      <c r="JS54" s="175">
        <f>VLOOKUP(JS30,'2025SR1BX3 5l'!$E:$Q,JS34,1)</f>
        <v>0.29000000000000004</v>
      </c>
      <c r="JT54" s="175">
        <f>VLOOKUP(JT30,'2025SR1BX3 5l'!$E:$Q,JT34,1)</f>
        <v>0.29000000000000004</v>
      </c>
      <c r="JU54" s="175">
        <f>VLOOKUP(JU30,'2025SR1BX3 5l'!$E:$Q,JU34,1)</f>
        <v>0.29000000000000004</v>
      </c>
      <c r="JV54" s="175">
        <f>VLOOKUP(JV30,'2025SR1BX3 5l'!$E:$Q,JV34,1)</f>
        <v>0.29000000000000004</v>
      </c>
      <c r="JW54" s="175">
        <f>VLOOKUP(JW30,'2025SR1BX3 5l'!$E:$Q,JW34,1)</f>
        <v>0.29000000000000004</v>
      </c>
      <c r="JX54" s="175">
        <f>VLOOKUP(JX30,'2025SR1BX3 5l'!$E:$Q,JX34,1)</f>
        <v>0.29000000000000004</v>
      </c>
      <c r="JY54" s="175">
        <f>VLOOKUP(JY30,'2025SR1BX3 5l'!$E:$Q,JY34,1)</f>
        <v>0.29000000000000004</v>
      </c>
      <c r="JZ54" s="175">
        <f>VLOOKUP(JZ30,'2025SR1BX3 5l'!$E:$Q,JZ34,1)</f>
        <v>0.29000000000000004</v>
      </c>
      <c r="KA54" s="175">
        <f>VLOOKUP(KA30,'2025SR1BX3 5l'!$E:$Q,KA34,1)</f>
        <v>0.29000000000000004</v>
      </c>
      <c r="KB54" s="175">
        <f>VLOOKUP(KB30,'2025SR1BX3 5l'!$E:$Q,KB34,1)</f>
        <v>0.29000000000000004</v>
      </c>
      <c r="KC54" s="175">
        <f>VLOOKUP(KC30,'2025SR1BX3 5l'!$E:$Q,KC34,1)</f>
        <v>0.29000000000000004</v>
      </c>
      <c r="KD54" s="175">
        <f>VLOOKUP(KD30,'2025SR1BX3 5l'!$E:$Q,KD34,1)</f>
        <v>0.29000000000000004</v>
      </c>
      <c r="KE54" s="175">
        <f>VLOOKUP(KE30,'2025SR1BX3 5l'!$E:$Q,KE34,1)</f>
        <v>0.29000000000000004</v>
      </c>
      <c r="KF54" s="175">
        <f>VLOOKUP(KF30,'2025SR1BX3 5l'!$E:$Q,KF34,1)</f>
        <v>0.29000000000000004</v>
      </c>
      <c r="KG54" s="175">
        <f>VLOOKUP(KG30,'2025SR1BX3 5l'!$E:$Q,KG34,1)</f>
        <v>0.29000000000000004</v>
      </c>
      <c r="KH54" s="175">
        <f>VLOOKUP(KH30,'2025SR1BX3 5l'!$E:$Q,KH34,1)</f>
        <v>0.29000000000000004</v>
      </c>
      <c r="KI54" s="175">
        <f>VLOOKUP(KI30,'2025SR1BX3 5l'!$E:$Q,KI34,1)</f>
        <v>0.29000000000000004</v>
      </c>
      <c r="KJ54" s="175">
        <f>VLOOKUP(KJ30,'2025SR1BX3 5l'!$E:$Q,KJ34,1)</f>
        <v>0.29000000000000004</v>
      </c>
      <c r="KK54" s="175">
        <f>VLOOKUP(KK30,'2025SR1BX3 5l'!$E:$Q,KK34,1)</f>
        <v>0.29000000000000004</v>
      </c>
      <c r="KL54" s="175">
        <f>VLOOKUP(KL30,'2025SR1BX3 5l'!$E:$Q,KL34,1)</f>
        <v>0.29000000000000004</v>
      </c>
      <c r="KM54" s="175">
        <f>VLOOKUP(KM30,'2025SR1BX3 5l'!$E:$Q,KM34,1)</f>
        <v>0.29000000000000004</v>
      </c>
      <c r="KN54" s="175">
        <f>VLOOKUP(KN30,'2025SR1BX3 5l'!$E:$Q,KN34,1)</f>
        <v>0.29000000000000004</v>
      </c>
      <c r="KO54" s="175">
        <f>VLOOKUP(KO30,'2025SR1BX3 5l'!$E:$Q,KO34,1)</f>
        <v>0.29000000000000004</v>
      </c>
      <c r="KP54" s="175">
        <f>VLOOKUP(KP30,'2025SR1BX3 5l'!$E:$Q,KP34,1)</f>
        <v>0.29000000000000004</v>
      </c>
      <c r="KQ54" s="175">
        <f>VLOOKUP(KQ30,'2025SR1BX3 5l'!$E:$Q,KQ34,1)</f>
        <v>0.29000000000000004</v>
      </c>
      <c r="KR54" s="175">
        <f>VLOOKUP(KR30,'2025SR1BX3 5l'!$E:$Q,KR34,1)</f>
        <v>0.29000000000000004</v>
      </c>
      <c r="KS54" s="175">
        <f>VLOOKUP(KS30,'2025SR1BX3 5l'!$E:$Q,KS34,1)</f>
        <v>0.29000000000000004</v>
      </c>
      <c r="KT54" s="175">
        <f>VLOOKUP(KT30,'2025SR1BX3 5l'!$E:$Q,KT34,1)</f>
        <v>0.29000000000000004</v>
      </c>
      <c r="KU54" s="175">
        <f>VLOOKUP(KU30,'2025SR1BX3 5l'!$E:$Q,KU34,1)</f>
        <v>0.29000000000000004</v>
      </c>
      <c r="KV54" s="175">
        <f>VLOOKUP(KV30,'2025SR1BX3 5l'!$E:$Q,KV34,1)</f>
        <v>0.29000000000000004</v>
      </c>
      <c r="KW54" s="175">
        <f>VLOOKUP(KW30,'2025SR1BX3 5l'!$E:$Q,KW34,1)</f>
        <v>0.29000000000000004</v>
      </c>
      <c r="KX54" s="175">
        <f>VLOOKUP(KX30,'2025SR1BX3 5l'!$E:$Q,KX34,1)</f>
        <v>0.29000000000000004</v>
      </c>
      <c r="KY54" s="175">
        <f>VLOOKUP(KY30,'2025SR1BX3 5l'!$E:$Q,KY34,1)</f>
        <v>0.29000000000000004</v>
      </c>
      <c r="KZ54" s="175">
        <f>VLOOKUP(KZ30,'2025SR1BX3 5l'!$E:$Q,KZ34,1)</f>
        <v>0.29000000000000004</v>
      </c>
      <c r="LA54" s="175">
        <f>VLOOKUP(LA30,'2025SR1BX3 5l'!$E:$Q,LA34,1)</f>
        <v>0.29000000000000004</v>
      </c>
      <c r="LB54" s="175">
        <f>VLOOKUP(LB30,'2025SR1BX3 5l'!$E:$Q,LB34,1)</f>
        <v>0.29000000000000004</v>
      </c>
      <c r="LC54" s="175">
        <f>VLOOKUP(LC30,'2025SR1BX3 5l'!$E:$Q,LC34,1)</f>
        <v>0.29000000000000004</v>
      </c>
      <c r="LD54" s="175">
        <f>VLOOKUP(LD30,'2025SR1BX3 5l'!$E:$Q,LD34,1)</f>
        <v>0.29000000000000004</v>
      </c>
      <c r="LE54" s="175">
        <f>VLOOKUP(LE30,'2025SR1BX3 5l'!$E:$Q,LE34,1)</f>
        <v>0.29000000000000004</v>
      </c>
      <c r="LF54" s="175">
        <f>VLOOKUP(LF30,'2025SR1BX3 5l'!$E:$Q,LF34,1)</f>
        <v>0.29000000000000004</v>
      </c>
      <c r="LG54" s="175">
        <f>VLOOKUP(LG30,'2025SR1BX3 5l'!$E:$Q,LG34,1)</f>
        <v>0.29000000000000004</v>
      </c>
      <c r="LH54" s="175">
        <f>VLOOKUP(LH30,'2025SR1BX3 5l'!$E:$Q,LH34,1)</f>
        <v>0.29000000000000004</v>
      </c>
      <c r="LI54" s="175">
        <f>VLOOKUP(LI30,'2025SR1BX3 5l'!$E:$Q,LI34,1)</f>
        <v>0.29000000000000004</v>
      </c>
      <c r="LJ54" s="175">
        <f>VLOOKUP(LJ30,'2025SR1BX3 5l'!$E:$Q,LJ34,1)</f>
        <v>0.29000000000000004</v>
      </c>
      <c r="LK54" s="175">
        <f>VLOOKUP(LK30,'2025SR1BX3 5l'!$E:$Q,LK34,1)</f>
        <v>0.29000000000000004</v>
      </c>
      <c r="LL54" s="175">
        <f>VLOOKUP(LL30,'2025SR1BX3 5l'!$E:$Q,LL34,1)</f>
        <v>0.29000000000000004</v>
      </c>
      <c r="LM54" s="175">
        <f>VLOOKUP(LM30,'2025SR1BX3 5l'!$E:$Q,LM34,1)</f>
        <v>0.29000000000000004</v>
      </c>
      <c r="LN54" s="175">
        <f>VLOOKUP(LN30,'2025SR1BX3 5l'!$E:$Q,LN34,1)</f>
        <v>0.29000000000000004</v>
      </c>
      <c r="LO54" s="175">
        <f>VLOOKUP(LO30,'2025SR1BX3 5l'!$E:$Q,LO34,1)</f>
        <v>0.29000000000000004</v>
      </c>
      <c r="LP54" s="175">
        <f>VLOOKUP(LP30,'2025SR1BX3 5l'!$E:$Q,LP34,1)</f>
        <v>0.29000000000000004</v>
      </c>
      <c r="LQ54" s="175">
        <f>VLOOKUP(LQ30,'2025SR1BX3 5l'!$E:$Q,LQ34,1)</f>
        <v>0.29000000000000004</v>
      </c>
      <c r="LR54" s="175">
        <f>VLOOKUP(LR30,'2025SR1BX3 5l'!$E:$Q,LR34,1)</f>
        <v>0.29000000000000004</v>
      </c>
      <c r="LS54" s="175">
        <f>VLOOKUP(LS30,'2025SR1BX3 5l'!$E:$Q,LS34,1)</f>
        <v>0.29000000000000004</v>
      </c>
      <c r="LT54" s="175">
        <f>VLOOKUP(LT30,'2025SR1BX3 5l'!$E:$Q,LT34,1)</f>
        <v>0.29000000000000004</v>
      </c>
      <c r="LU54" s="175">
        <f>VLOOKUP(LU30,'2025SR1BX3 5l'!$E:$Q,LU34,1)</f>
        <v>0.29000000000000004</v>
      </c>
      <c r="LV54" s="175">
        <f>VLOOKUP(LV30,'2025SR1BX3 5l'!$E:$Q,LV34,1)</f>
        <v>0.29000000000000004</v>
      </c>
      <c r="LW54" s="175">
        <f>VLOOKUP(LW30,'2025SR1BX3 5l'!$E:$Q,LW34,1)</f>
        <v>0.29000000000000004</v>
      </c>
      <c r="LX54" s="175">
        <f>VLOOKUP(LX30,'2025SR1BX3 5l'!$E:$Q,LX34,1)</f>
        <v>0.29000000000000004</v>
      </c>
      <c r="LY54" s="175">
        <f>VLOOKUP(LY30,'2025SR1BX3 5l'!$E:$Q,LY34,1)</f>
        <v>0.29000000000000004</v>
      </c>
      <c r="LZ54" s="175">
        <f>VLOOKUP(LZ30,'2025SR1BX3 5l'!$E:$Q,LZ34,1)</f>
        <v>0.29000000000000004</v>
      </c>
      <c r="MA54" s="175">
        <f>VLOOKUP(MA30,'2025SR1BX3 5l'!$E:$Q,MA34,1)</f>
        <v>0.29000000000000004</v>
      </c>
      <c r="MB54" s="175">
        <f>VLOOKUP(MB30,'2025SR1BX3 5l'!$E:$Q,MB34,1)</f>
        <v>0.29000000000000004</v>
      </c>
      <c r="MC54" s="175">
        <f>VLOOKUP(MC30,'2025SR1BX3 5l'!$E:$Q,MC34,1)</f>
        <v>0.29000000000000004</v>
      </c>
      <c r="MD54" s="175">
        <f>VLOOKUP(MD30,'2025SR1BX3 5l'!$E:$Q,MD34,1)</f>
        <v>0.29000000000000004</v>
      </c>
      <c r="ME54" s="175">
        <f>VLOOKUP(ME30,'2025SR1BX3 5l'!$E:$Q,ME34,1)</f>
        <v>0.29000000000000004</v>
      </c>
      <c r="MF54" s="175">
        <f>VLOOKUP(MF30,'2025SR1BX3 5l'!$E:$Q,MF34,1)</f>
        <v>0.29000000000000004</v>
      </c>
      <c r="MG54" s="175">
        <f>VLOOKUP(MG30,'2025SR1BX3 5l'!$E:$Q,MG34,1)</f>
        <v>0.29000000000000004</v>
      </c>
      <c r="MH54" s="175">
        <f>VLOOKUP(MH30,'2025SR1BX3 5l'!$E:$Q,MH34,1)</f>
        <v>0.29000000000000004</v>
      </c>
      <c r="MI54" s="175">
        <f>VLOOKUP(MI30,'2025SR1BX3 5l'!$E:$Q,MI34,1)</f>
        <v>0.29000000000000004</v>
      </c>
      <c r="MJ54" s="175">
        <f>VLOOKUP(MJ30,'2025SR1BX3 5l'!$E:$Q,MJ34,1)</f>
        <v>0.29000000000000004</v>
      </c>
      <c r="MK54" s="175">
        <f>VLOOKUP(MK30,'2025SR1BX3 5l'!$E:$Q,MK34,1)</f>
        <v>0.29000000000000004</v>
      </c>
      <c r="ML54" s="175">
        <f>VLOOKUP(ML30,'2025SR1BX3 5l'!$E:$Q,ML34,1)</f>
        <v>0.29000000000000004</v>
      </c>
      <c r="MM54" s="175">
        <f>VLOOKUP(MM30,'2025SR1BX3 5l'!$E:$Q,MM34,1)</f>
        <v>0.29000000000000004</v>
      </c>
      <c r="MN54" s="175">
        <f>VLOOKUP(MN30,'2025SR1BX3 5l'!$E:$Q,MN34,1)</f>
        <v>0.29000000000000004</v>
      </c>
      <c r="MO54" s="175">
        <f>VLOOKUP(MO30,'2025SR1BX3 5l'!$E:$Q,MO34,1)</f>
        <v>0.29000000000000004</v>
      </c>
      <c r="MP54" s="175">
        <f>VLOOKUP(MP30,'2025SR1BX3 5l'!$E:$Q,MP34,1)</f>
        <v>0.29000000000000004</v>
      </c>
      <c r="MQ54" s="175">
        <f>VLOOKUP(MQ30,'2025SR1BX3 5l'!$E:$Q,MQ34,1)</f>
        <v>0.29000000000000004</v>
      </c>
      <c r="MR54" s="175">
        <f>VLOOKUP(MR30,'2025SR1BX3 5l'!$E:$Q,MR34,1)</f>
        <v>0.29000000000000004</v>
      </c>
      <c r="MS54" s="175">
        <f>VLOOKUP(MS30,'2025SR1BX3 5l'!$E:$Q,MS34,1)</f>
        <v>0.29000000000000004</v>
      </c>
      <c r="MT54" s="175">
        <f>VLOOKUP(MT30,'2025SR1BX3 5l'!$E:$Q,MT34,1)</f>
        <v>0.29000000000000004</v>
      </c>
      <c r="MU54" s="175">
        <f>VLOOKUP(MU30,'2025SR1BX3 5l'!$E:$Q,MU34,1)</f>
        <v>0.29000000000000004</v>
      </c>
      <c r="MV54" s="175">
        <f>VLOOKUP(MV30,'2025SR1BX3 5l'!$E:$Q,MV34,1)</f>
        <v>0.29000000000000004</v>
      </c>
      <c r="MW54" s="175">
        <f>VLOOKUP(MW30,'2025SR1BX3 5l'!$E:$Q,MW34,1)</f>
        <v>0.29000000000000004</v>
      </c>
      <c r="MX54" s="175">
        <f>VLOOKUP(MX30,'2025SR1BX3 5l'!$E:$Q,MX34,1)</f>
        <v>0.29000000000000004</v>
      </c>
      <c r="MY54" s="175">
        <f>VLOOKUP(MY30,'2025SR1BX3 5l'!$E:$Q,MY34,1)</f>
        <v>0.29000000000000004</v>
      </c>
      <c r="MZ54" s="175">
        <f>VLOOKUP(MZ30,'2025SR1BX3 5l'!$E:$Q,MZ34,1)</f>
        <v>0.29000000000000004</v>
      </c>
    </row>
    <row r="55" spans="1:364" s="177" customFormat="1" hidden="1" outlineLevel="1" x14ac:dyDescent="0.2">
      <c r="A55" s="176" t="s">
        <v>720</v>
      </c>
      <c r="B55" s="177" t="s">
        <v>717</v>
      </c>
      <c r="C55" s="178"/>
      <c r="D55" s="178"/>
      <c r="E55" s="179">
        <f>IF(AND(Input!$H$7="Beheer (werk)",Input!$C$4&lt;&gt;""),E43,IF(AND(Input!$H$7="Beheer (werk)",Input!$C$4=""),E44,IF(AND(Input!$H$7="Beheer (geen werk)",Input!$C$4&lt;&gt;""),E45,IF(AND(Input!$H$7="Beheer (geen werk)",Input!$C$4=""),E46,0))))</f>
        <v>0</v>
      </c>
      <c r="F55" s="179">
        <f>IF(AND(Input!$H$7="Beheer (werk)",Input!$C$4&lt;&gt;""),F43,IF(AND(Input!$H$7="Beheer (werk)",Input!$C$4=""),F44,IF(AND(Input!$H$7="Beheer (geen werk)",Input!$C$4&lt;&gt;""),F45,IF(AND(Input!$H$7="Beheer (geen werk)",Input!$C$4=""),F46,0))))</f>
        <v>0</v>
      </c>
      <c r="G55" s="179">
        <f>IF(AND(Input!$H$7="Beheer (werk)",Input!$C$4&lt;&gt;""),G43,IF(AND(Input!$H$7="Beheer (werk)",Input!$C$4=""),G44,IF(AND(Input!$H$7="Beheer (geen werk)",Input!$C$4&lt;&gt;""),G45,IF(AND(Input!$H$7="Beheer (geen werk)",Input!$C$4=""),G46,0))))</f>
        <v>0</v>
      </c>
      <c r="H55" s="179">
        <f>IF(AND(Input!$H$7="Beheer (werk)",Input!$C$4&lt;&gt;""),H43,IF(AND(Input!$H$7="Beheer (werk)",Input!$C$4=""),H44,IF(AND(Input!$H$7="Beheer (geen werk)",Input!$C$4&lt;&gt;""),H45,IF(AND(Input!$H$7="Beheer (geen werk)",Input!$C$4=""),H46,0))))</f>
        <v>0</v>
      </c>
      <c r="I55" s="179">
        <f>IF(AND(Input!$H$7="Beheer (werk)",Input!$C$4&lt;&gt;""),I43,IF(AND(Input!$H$7="Beheer (werk)",Input!$C$4=""),I44,IF(AND(Input!$H$7="Beheer (geen werk)",Input!$C$4&lt;&gt;""),I45,IF(AND(Input!$H$7="Beheer (geen werk)",Input!$C$4=""),I46,0))))</f>
        <v>0</v>
      </c>
      <c r="J55" s="179">
        <f>IF(AND(Input!$H$7="Beheer (werk)",Input!$C$4&lt;&gt;""),J43,IF(AND(Input!$H$7="Beheer (werk)",Input!$C$4=""),J44,IF(AND(Input!$H$7="Beheer (geen werk)",Input!$C$4&lt;&gt;""),J45,IF(AND(Input!$H$7="Beheer (geen werk)",Input!$C$4=""),J46,0))))</f>
        <v>0</v>
      </c>
      <c r="K55" s="179">
        <f>IF(AND(Input!$H$7="Beheer (werk)",Input!$C$4&lt;&gt;""),K43,IF(AND(Input!$H$7="Beheer (werk)",Input!$C$4=""),K44,IF(AND(Input!$H$7="Beheer (geen werk)",Input!$C$4&lt;&gt;""),K45,IF(AND(Input!$H$7="Beheer (geen werk)",Input!$C$4=""),K46,0))))</f>
        <v>0</v>
      </c>
      <c r="L55" s="179">
        <f>IF(AND(Input!$H$7="Beheer (werk)",Input!$C$4&lt;&gt;""),L43,IF(AND(Input!$H$7="Beheer (werk)",Input!$C$4=""),L44,IF(AND(Input!$H$7="Beheer (geen werk)",Input!$C$4&lt;&gt;""),L45,IF(AND(Input!$H$7="Beheer (geen werk)",Input!$C$4=""),L46,0))))</f>
        <v>0</v>
      </c>
      <c r="M55" s="179">
        <f>IF(AND(Input!$H$7="Beheer (werk)",Input!$C$4&lt;&gt;""),M43,IF(AND(Input!$H$7="Beheer (werk)",Input!$C$4=""),M44,IF(AND(Input!$H$7="Beheer (geen werk)",Input!$C$4&lt;&gt;""),M45,IF(AND(Input!$H$7="Beheer (geen werk)",Input!$C$4=""),M46,0))))</f>
        <v>0</v>
      </c>
      <c r="N55" s="179">
        <f>IF(AND(Input!$H$7="Beheer (werk)",Input!$C$4&lt;&gt;""),N43,IF(AND(Input!$H$7="Beheer (werk)",Input!$C$4=""),N44,IF(AND(Input!$H$7="Beheer (geen werk)",Input!$C$4&lt;&gt;""),N45,IF(AND(Input!$H$7="Beheer (geen werk)",Input!$C$4=""),N46,0))))</f>
        <v>0</v>
      </c>
      <c r="O55" s="179">
        <f>IF(AND(Input!$H$7="Beheer (werk)",Input!$C$4&lt;&gt;""),O43,IF(AND(Input!$H$7="Beheer (werk)",Input!$C$4=""),O44,IF(AND(Input!$H$7="Beheer (geen werk)",Input!$C$4&lt;&gt;""),O45,IF(AND(Input!$H$7="Beheer (geen werk)",Input!$C$4=""),O46,0))))</f>
        <v>0</v>
      </c>
      <c r="P55" s="179">
        <f>IF(AND(Input!$H$7="Beheer (werk)",Input!$C$4&lt;&gt;""),P43,IF(AND(Input!$H$7="Beheer (werk)",Input!$C$4=""),P44,IF(AND(Input!$H$7="Beheer (geen werk)",Input!$C$4&lt;&gt;""),P45,IF(AND(Input!$H$7="Beheer (geen werk)",Input!$C$4=""),P46,0))))</f>
        <v>0</v>
      </c>
      <c r="Q55" s="179">
        <f>IF(AND(Input!$H$7="Beheer (werk)",Input!$C$4&lt;&gt;""),Q43,IF(AND(Input!$H$7="Beheer (werk)",Input!$C$4=""),Q44,IF(AND(Input!$H$7="Beheer (geen werk)",Input!$C$4&lt;&gt;""),Q45,IF(AND(Input!$H$7="Beheer (geen werk)",Input!$C$4=""),Q46,0))))</f>
        <v>0</v>
      </c>
      <c r="R55" s="179">
        <f>IF(AND(Input!$H$7="Beheer (werk)",Input!$C$4&lt;&gt;""),R43,IF(AND(Input!$H$7="Beheer (werk)",Input!$C$4=""),R44,IF(AND(Input!$H$7="Beheer (geen werk)",Input!$C$4&lt;&gt;""),R45,IF(AND(Input!$H$7="Beheer (geen werk)",Input!$C$4=""),R46,0))))</f>
        <v>0</v>
      </c>
      <c r="S55" s="179">
        <f>IF(AND(Input!$H$7="Beheer (werk)",Input!$C$4&lt;&gt;""),S43,IF(AND(Input!$H$7="Beheer (werk)",Input!$C$4=""),S44,IF(AND(Input!$H$7="Beheer (geen werk)",Input!$C$4&lt;&gt;""),S45,IF(AND(Input!$H$7="Beheer (geen werk)",Input!$C$4=""),S46,0))))</f>
        <v>0</v>
      </c>
      <c r="T55" s="179">
        <f>IF(AND(Input!$H$7="Beheer (werk)",Input!$C$4&lt;&gt;""),T43,IF(AND(Input!$H$7="Beheer (werk)",Input!$C$4=""),T44,IF(AND(Input!$H$7="Beheer (geen werk)",Input!$C$4&lt;&gt;""),T45,IF(AND(Input!$H$7="Beheer (geen werk)",Input!$C$4=""),T46,0))))</f>
        <v>0</v>
      </c>
      <c r="U55" s="179">
        <f>IF(AND(Input!$H$7="Beheer (werk)",Input!$C$4&lt;&gt;""),U43,IF(AND(Input!$H$7="Beheer (werk)",Input!$C$4=""),U44,IF(AND(Input!$H$7="Beheer (geen werk)",Input!$C$4&lt;&gt;""),U45,IF(AND(Input!$H$7="Beheer (geen werk)",Input!$C$4=""),U46,0))))</f>
        <v>0</v>
      </c>
      <c r="V55" s="179">
        <f>IF(AND(Input!$H$7="Beheer (werk)",Input!$C$4&lt;&gt;""),V43,IF(AND(Input!$H$7="Beheer (werk)",Input!$C$4=""),V44,IF(AND(Input!$H$7="Beheer (geen werk)",Input!$C$4&lt;&gt;""),V45,IF(AND(Input!$H$7="Beheer (geen werk)",Input!$C$4=""),V46,0))))</f>
        <v>0</v>
      </c>
      <c r="W55" s="179">
        <f>IF(AND(Input!$H$7="Beheer (werk)",Input!$C$4&lt;&gt;""),W43,IF(AND(Input!$H$7="Beheer (werk)",Input!$C$4=""),W44,IF(AND(Input!$H$7="Beheer (geen werk)",Input!$C$4&lt;&gt;""),W45,IF(AND(Input!$H$7="Beheer (geen werk)",Input!$C$4=""),W46,0))))</f>
        <v>0</v>
      </c>
      <c r="X55" s="179">
        <f>IF(AND(Input!$H$7="Beheer (werk)",Input!$C$4&lt;&gt;""),X43,IF(AND(Input!$H$7="Beheer (werk)",Input!$C$4=""),X44,IF(AND(Input!$H$7="Beheer (geen werk)",Input!$C$4&lt;&gt;""),X45,IF(AND(Input!$H$7="Beheer (geen werk)",Input!$C$4=""),X46,0))))</f>
        <v>0</v>
      </c>
      <c r="Y55" s="179">
        <f>IF(AND(Input!$H$7="Beheer (werk)",Input!$C$4&lt;&gt;""),Y43,IF(AND(Input!$H$7="Beheer (werk)",Input!$C$4=""),Y44,IF(AND(Input!$H$7="Beheer (geen werk)",Input!$C$4&lt;&gt;""),Y45,IF(AND(Input!$H$7="Beheer (geen werk)",Input!$C$4=""),Y46,0))))</f>
        <v>0</v>
      </c>
      <c r="Z55" s="179">
        <f>IF(AND(Input!$H$7="Beheer (werk)",Input!$C$4&lt;&gt;""),Z43,IF(AND(Input!$H$7="Beheer (werk)",Input!$C$4=""),Z44,IF(AND(Input!$H$7="Beheer (geen werk)",Input!$C$4&lt;&gt;""),Z45,IF(AND(Input!$H$7="Beheer (geen werk)",Input!$C$4=""),Z46,0))))</f>
        <v>0</v>
      </c>
      <c r="AA55" s="179">
        <f>IF(AND(Input!$H$7="Beheer (werk)",Input!$C$4&lt;&gt;""),AA43,IF(AND(Input!$H$7="Beheer (werk)",Input!$C$4=""),AA44,IF(AND(Input!$H$7="Beheer (geen werk)",Input!$C$4&lt;&gt;""),AA45,IF(AND(Input!$H$7="Beheer (geen werk)",Input!$C$4=""),AA46,0))))</f>
        <v>0</v>
      </c>
      <c r="AB55" s="179">
        <f>IF(AND(Input!$H$7="Beheer (werk)",Input!$C$4&lt;&gt;""),AB43,IF(AND(Input!$H$7="Beheer (werk)",Input!$C$4=""),AB44,IF(AND(Input!$H$7="Beheer (geen werk)",Input!$C$4&lt;&gt;""),AB45,IF(AND(Input!$H$7="Beheer (geen werk)",Input!$C$4=""),AB46,0))))</f>
        <v>0</v>
      </c>
      <c r="AC55" s="179">
        <f>IF(AND(Input!$H$7="Beheer (werk)",Input!$C$4&lt;&gt;""),AC43,IF(AND(Input!$H$7="Beheer (werk)",Input!$C$4=""),AC44,IF(AND(Input!$H$7="Beheer (geen werk)",Input!$C$4&lt;&gt;""),AC45,IF(AND(Input!$H$7="Beheer (geen werk)",Input!$C$4=""),AC46,0))))</f>
        <v>0</v>
      </c>
      <c r="AD55" s="179">
        <f>IF(AND(Input!$H$7="Beheer (werk)",Input!$C$4&lt;&gt;""),AD43,IF(AND(Input!$H$7="Beheer (werk)",Input!$C$4=""),AD44,IF(AND(Input!$H$7="Beheer (geen werk)",Input!$C$4&lt;&gt;""),AD45,IF(AND(Input!$H$7="Beheer (geen werk)",Input!$C$4=""),AD46,0))))</f>
        <v>0</v>
      </c>
      <c r="AE55" s="179">
        <f>IF(AND(Input!$H$7="Beheer (werk)",Input!$C$4&lt;&gt;""),AE43,IF(AND(Input!$H$7="Beheer (werk)",Input!$C$4=""),AE44,IF(AND(Input!$H$7="Beheer (geen werk)",Input!$C$4&lt;&gt;""),AE45,IF(AND(Input!$H$7="Beheer (geen werk)",Input!$C$4=""),AE46,0))))</f>
        <v>0</v>
      </c>
      <c r="AF55" s="179">
        <f>IF(AND(Input!$H$7="Beheer (werk)",Input!$C$4&lt;&gt;""),AF43,IF(AND(Input!$H$7="Beheer (werk)",Input!$C$4=""),AF44,IF(AND(Input!$H$7="Beheer (geen werk)",Input!$C$4&lt;&gt;""),AF45,IF(AND(Input!$H$7="Beheer (geen werk)",Input!$C$4=""),AF46,0))))</f>
        <v>0</v>
      </c>
      <c r="AG55" s="179">
        <f>IF(AND(Input!$H$7="Beheer (werk)",Input!$C$4&lt;&gt;""),AG43,IF(AND(Input!$H$7="Beheer (werk)",Input!$C$4=""),AG44,IF(AND(Input!$H$7="Beheer (geen werk)",Input!$C$4&lt;&gt;""),AG45,IF(AND(Input!$H$7="Beheer (geen werk)",Input!$C$4=""),AG46,0))))</f>
        <v>0</v>
      </c>
      <c r="AH55" s="179">
        <f>IF(AND(Input!$H$7="Beheer (werk)",Input!$C$4&lt;&gt;""),AH43,IF(AND(Input!$H$7="Beheer (werk)",Input!$C$4=""),AH44,IF(AND(Input!$H$7="Beheer (geen werk)",Input!$C$4&lt;&gt;""),AH45,IF(AND(Input!$H$7="Beheer (geen werk)",Input!$C$4=""),AH46,0))))</f>
        <v>0</v>
      </c>
      <c r="AI55" s="179">
        <f>IF(AND(Input!$H$7="Beheer (werk)",Input!$C$4&lt;&gt;""),AI43,IF(AND(Input!$H$7="Beheer (werk)",Input!$C$4=""),AI44,IF(AND(Input!$H$7="Beheer (geen werk)",Input!$C$4&lt;&gt;""),AI45,IF(AND(Input!$H$7="Beheer (geen werk)",Input!$C$4=""),AI46,0))))</f>
        <v>0</v>
      </c>
      <c r="AJ55" s="179">
        <f>IF(AND(Input!$H$7="Beheer (werk)",Input!$C$4&lt;&gt;""),AJ43,IF(AND(Input!$H$7="Beheer (werk)",Input!$C$4=""),AJ44,IF(AND(Input!$H$7="Beheer (geen werk)",Input!$C$4&lt;&gt;""),AJ45,IF(AND(Input!$H$7="Beheer (geen werk)",Input!$C$4=""),AJ46,0))))</f>
        <v>0</v>
      </c>
      <c r="AK55" s="179">
        <f>IF(AND(Input!$H$7="Beheer (werk)",Input!$C$4&lt;&gt;""),AK43,IF(AND(Input!$H$7="Beheer (werk)",Input!$C$4=""),AK44,IF(AND(Input!$H$7="Beheer (geen werk)",Input!$C$4&lt;&gt;""),AK45,IF(AND(Input!$H$7="Beheer (geen werk)",Input!$C$4=""),AK46,0))))</f>
        <v>0</v>
      </c>
      <c r="AL55" s="179">
        <f>IF(AND(Input!$H$7="Beheer (werk)",Input!$C$4&lt;&gt;""),AL43,IF(AND(Input!$H$7="Beheer (werk)",Input!$C$4=""),AL44,IF(AND(Input!$H$7="Beheer (geen werk)",Input!$C$4&lt;&gt;""),AL45,IF(AND(Input!$H$7="Beheer (geen werk)",Input!$C$4=""),AL46,0))))</f>
        <v>0</v>
      </c>
      <c r="AM55" s="179">
        <f>IF(AND(Input!$H$7="Beheer (werk)",Input!$C$4&lt;&gt;""),AM43,IF(AND(Input!$H$7="Beheer (werk)",Input!$C$4=""),AM44,IF(AND(Input!$H$7="Beheer (geen werk)",Input!$C$4&lt;&gt;""),AM45,IF(AND(Input!$H$7="Beheer (geen werk)",Input!$C$4=""),AM46,0))))</f>
        <v>0</v>
      </c>
      <c r="AN55" s="179">
        <f>IF(AND(Input!$H$7="Beheer (werk)",Input!$C$4&lt;&gt;""),AN43,IF(AND(Input!$H$7="Beheer (werk)",Input!$C$4=""),AN44,IF(AND(Input!$H$7="Beheer (geen werk)",Input!$C$4&lt;&gt;""),AN45,IF(AND(Input!$H$7="Beheer (geen werk)",Input!$C$4=""),AN46,0))))</f>
        <v>0</v>
      </c>
      <c r="AO55" s="179">
        <f>IF(AND(Input!$H$7="Beheer (werk)",Input!$C$4&lt;&gt;""),AO43,IF(AND(Input!$H$7="Beheer (werk)",Input!$C$4=""),AO44,IF(AND(Input!$H$7="Beheer (geen werk)",Input!$C$4&lt;&gt;""),AO45,IF(AND(Input!$H$7="Beheer (geen werk)",Input!$C$4=""),AO46,0))))</f>
        <v>0</v>
      </c>
      <c r="AP55" s="179">
        <f>IF(AND(Input!$H$7="Beheer (werk)",Input!$C$4&lt;&gt;""),AP43,IF(AND(Input!$H$7="Beheer (werk)",Input!$C$4=""),AP44,IF(AND(Input!$H$7="Beheer (geen werk)",Input!$C$4&lt;&gt;""),AP45,IF(AND(Input!$H$7="Beheer (geen werk)",Input!$C$4=""),AP46,0))))</f>
        <v>0</v>
      </c>
      <c r="AQ55" s="179">
        <f>IF(AND(Input!$H$7="Beheer (werk)",Input!$C$4&lt;&gt;""),AQ43,IF(AND(Input!$H$7="Beheer (werk)",Input!$C$4=""),AQ44,IF(AND(Input!$H$7="Beheer (geen werk)",Input!$C$4&lt;&gt;""),AQ45,IF(AND(Input!$H$7="Beheer (geen werk)",Input!$C$4=""),AQ46,0))))</f>
        <v>0</v>
      </c>
      <c r="AR55" s="179">
        <f>IF(AND(Input!$H$7="Beheer (werk)",Input!$C$4&lt;&gt;""),AR43,IF(AND(Input!$H$7="Beheer (werk)",Input!$C$4=""),AR44,IF(AND(Input!$H$7="Beheer (geen werk)",Input!$C$4&lt;&gt;""),AR45,IF(AND(Input!$H$7="Beheer (geen werk)",Input!$C$4=""),AR46,0))))</f>
        <v>0</v>
      </c>
      <c r="AS55" s="179">
        <f>IF(AND(Input!$H$7="Beheer (werk)",Input!$C$4&lt;&gt;""),AS43,IF(AND(Input!$H$7="Beheer (werk)",Input!$C$4=""),AS44,IF(AND(Input!$H$7="Beheer (geen werk)",Input!$C$4&lt;&gt;""),AS45,IF(AND(Input!$H$7="Beheer (geen werk)",Input!$C$4=""),AS46,0))))</f>
        <v>0</v>
      </c>
      <c r="AT55" s="179">
        <f>IF(AND(Input!$H$7="Beheer (werk)",Input!$C$4&lt;&gt;""),AT43,IF(AND(Input!$H$7="Beheer (werk)",Input!$C$4=""),AT44,IF(AND(Input!$H$7="Beheer (geen werk)",Input!$C$4&lt;&gt;""),AT45,IF(AND(Input!$H$7="Beheer (geen werk)",Input!$C$4=""),AT46,0))))</f>
        <v>0</v>
      </c>
      <c r="AU55" s="179">
        <f>IF(AND(Input!$H$7="Beheer (werk)",Input!$C$4&lt;&gt;""),AU43,IF(AND(Input!$H$7="Beheer (werk)",Input!$C$4=""),AU44,IF(AND(Input!$H$7="Beheer (geen werk)",Input!$C$4&lt;&gt;""),AU45,IF(AND(Input!$H$7="Beheer (geen werk)",Input!$C$4=""),AU46,0))))</f>
        <v>0</v>
      </c>
      <c r="AV55" s="179">
        <f>IF(AND(Input!$H$7="Beheer (werk)",Input!$C$4&lt;&gt;""),AV43,IF(AND(Input!$H$7="Beheer (werk)",Input!$C$4=""),AV44,IF(AND(Input!$H$7="Beheer (geen werk)",Input!$C$4&lt;&gt;""),AV45,IF(AND(Input!$H$7="Beheer (geen werk)",Input!$C$4=""),AV46,0))))</f>
        <v>0</v>
      </c>
      <c r="AW55" s="179">
        <f>IF(AND(Input!$H$7="Beheer (werk)",Input!$C$4&lt;&gt;""),AW43,IF(AND(Input!$H$7="Beheer (werk)",Input!$C$4=""),AW44,IF(AND(Input!$H$7="Beheer (geen werk)",Input!$C$4&lt;&gt;""),AW45,IF(AND(Input!$H$7="Beheer (geen werk)",Input!$C$4=""),AW46,0))))</f>
        <v>0</v>
      </c>
      <c r="AX55" s="179">
        <f>IF(AND(Input!$H$7="Beheer (werk)",Input!$C$4&lt;&gt;""),AX43,IF(AND(Input!$H$7="Beheer (werk)",Input!$C$4=""),AX44,IF(AND(Input!$H$7="Beheer (geen werk)",Input!$C$4&lt;&gt;""),AX45,IF(AND(Input!$H$7="Beheer (geen werk)",Input!$C$4=""),AX46,0))))</f>
        <v>0</v>
      </c>
      <c r="AY55" s="179">
        <f>IF(AND(Input!$H$7="Beheer (werk)",Input!$C$4&lt;&gt;""),AY43,IF(AND(Input!$H$7="Beheer (werk)",Input!$C$4=""),AY44,IF(AND(Input!$H$7="Beheer (geen werk)",Input!$C$4&lt;&gt;""),AY45,IF(AND(Input!$H$7="Beheer (geen werk)",Input!$C$4=""),AY46,0))))</f>
        <v>0</v>
      </c>
      <c r="AZ55" s="179">
        <f>IF(AND(Input!$H$7="Beheer (werk)",Input!$C$4&lt;&gt;""),AZ43,IF(AND(Input!$H$7="Beheer (werk)",Input!$C$4=""),AZ44,IF(AND(Input!$H$7="Beheer (geen werk)",Input!$C$4&lt;&gt;""),AZ45,IF(AND(Input!$H$7="Beheer (geen werk)",Input!$C$4=""),AZ46,0))))</f>
        <v>0</v>
      </c>
      <c r="BA55" s="179">
        <f>IF(AND(Input!$H$7="Beheer (werk)",Input!$C$4&lt;&gt;""),BA43,IF(AND(Input!$H$7="Beheer (werk)",Input!$C$4=""),BA44,IF(AND(Input!$H$7="Beheer (geen werk)",Input!$C$4&lt;&gt;""),BA45,IF(AND(Input!$H$7="Beheer (geen werk)",Input!$C$4=""),BA46,0))))</f>
        <v>0</v>
      </c>
      <c r="BB55" s="179">
        <f>IF(AND(Input!$H$7="Beheer (werk)",Input!$C$4&lt;&gt;""),BB43,IF(AND(Input!$H$7="Beheer (werk)",Input!$C$4=""),BB44,IF(AND(Input!$H$7="Beheer (geen werk)",Input!$C$4&lt;&gt;""),BB45,IF(AND(Input!$H$7="Beheer (geen werk)",Input!$C$4=""),BB46,0))))</f>
        <v>0</v>
      </c>
      <c r="BC55" s="179">
        <f>IF(AND(Input!$H$7="Beheer (werk)",Input!$C$4&lt;&gt;""),BC43,IF(AND(Input!$H$7="Beheer (werk)",Input!$C$4=""),BC44,IF(AND(Input!$H$7="Beheer (geen werk)",Input!$C$4&lt;&gt;""),BC45,IF(AND(Input!$H$7="Beheer (geen werk)",Input!$C$4=""),BC46,0))))</f>
        <v>0</v>
      </c>
      <c r="BD55" s="179">
        <f>IF(AND(Input!$H$7="Beheer (werk)",Input!$C$4&lt;&gt;""),BD43,IF(AND(Input!$H$7="Beheer (werk)",Input!$C$4=""),BD44,IF(AND(Input!$H$7="Beheer (geen werk)",Input!$C$4&lt;&gt;""),BD45,IF(AND(Input!$H$7="Beheer (geen werk)",Input!$C$4=""),BD46,0))))</f>
        <v>0</v>
      </c>
      <c r="BE55" s="179">
        <f>IF(AND(Input!$H$7="Beheer (werk)",Input!$C$4&lt;&gt;""),BE43,IF(AND(Input!$H$7="Beheer (werk)",Input!$C$4=""),BE44,IF(AND(Input!$H$7="Beheer (geen werk)",Input!$C$4&lt;&gt;""),BE45,IF(AND(Input!$H$7="Beheer (geen werk)",Input!$C$4=""),BE46,0))))</f>
        <v>0</v>
      </c>
      <c r="BF55" s="179">
        <f>IF(AND(Input!$H$7="Beheer (werk)",Input!$C$4&lt;&gt;""),BF43,IF(AND(Input!$H$7="Beheer (werk)",Input!$C$4=""),BF44,IF(AND(Input!$H$7="Beheer (geen werk)",Input!$C$4&lt;&gt;""),BF45,IF(AND(Input!$H$7="Beheer (geen werk)",Input!$C$4=""),BF46,0))))</f>
        <v>0</v>
      </c>
      <c r="BG55" s="179">
        <f>IF(AND(Input!$H$7="Beheer (werk)",Input!$C$4&lt;&gt;""),BG43,IF(AND(Input!$H$7="Beheer (werk)",Input!$C$4=""),BG44,IF(AND(Input!$H$7="Beheer (geen werk)",Input!$C$4&lt;&gt;""),BG45,IF(AND(Input!$H$7="Beheer (geen werk)",Input!$C$4=""),BG46,0))))</f>
        <v>0</v>
      </c>
      <c r="BH55" s="179">
        <f>IF(AND(Input!$H$7="Beheer (werk)",Input!$C$4&lt;&gt;""),BH43,IF(AND(Input!$H$7="Beheer (werk)",Input!$C$4=""),BH44,IF(AND(Input!$H$7="Beheer (geen werk)",Input!$C$4&lt;&gt;""),BH45,IF(AND(Input!$H$7="Beheer (geen werk)",Input!$C$4=""),BH46,0))))</f>
        <v>0</v>
      </c>
      <c r="BI55" s="179">
        <f>IF(AND(Input!$H$7="Beheer (werk)",Input!$C$4&lt;&gt;""),BI43,IF(AND(Input!$H$7="Beheer (werk)",Input!$C$4=""),BI44,IF(AND(Input!$H$7="Beheer (geen werk)",Input!$C$4&lt;&gt;""),BI45,IF(AND(Input!$H$7="Beheer (geen werk)",Input!$C$4=""),BI46,0))))</f>
        <v>0</v>
      </c>
      <c r="BJ55" s="179">
        <f>IF(AND(Input!$H$7="Beheer (werk)",Input!$C$4&lt;&gt;""),BJ43,IF(AND(Input!$H$7="Beheer (werk)",Input!$C$4=""),BJ44,IF(AND(Input!$H$7="Beheer (geen werk)",Input!$C$4&lt;&gt;""),BJ45,IF(AND(Input!$H$7="Beheer (geen werk)",Input!$C$4=""),BJ46,0))))</f>
        <v>0</v>
      </c>
      <c r="BK55" s="179">
        <f>IF(AND(Input!$H$7="Beheer (werk)",Input!$C$4&lt;&gt;""),BK43,IF(AND(Input!$H$7="Beheer (werk)",Input!$C$4=""),BK44,IF(AND(Input!$H$7="Beheer (geen werk)",Input!$C$4&lt;&gt;""),BK45,IF(AND(Input!$H$7="Beheer (geen werk)",Input!$C$4=""),BK46,0))))</f>
        <v>0</v>
      </c>
      <c r="BL55" s="179">
        <f>IF(AND(Input!$H$7="Beheer (werk)",Input!$C$4&lt;&gt;""),BL43,IF(AND(Input!$H$7="Beheer (werk)",Input!$C$4=""),BL44,IF(AND(Input!$H$7="Beheer (geen werk)",Input!$C$4&lt;&gt;""),BL45,IF(AND(Input!$H$7="Beheer (geen werk)",Input!$C$4=""),BL46,0))))</f>
        <v>0</v>
      </c>
      <c r="BM55" s="179">
        <f>IF(AND(Input!$H$7="Beheer (werk)",Input!$C$4&lt;&gt;""),BM43,IF(AND(Input!$H$7="Beheer (werk)",Input!$C$4=""),BM44,IF(AND(Input!$H$7="Beheer (geen werk)",Input!$C$4&lt;&gt;""),BM45,IF(AND(Input!$H$7="Beheer (geen werk)",Input!$C$4=""),BM46,0))))</f>
        <v>0</v>
      </c>
      <c r="BN55" s="179">
        <f>IF(AND(Input!$H$7="Beheer (werk)",Input!$C$4&lt;&gt;""),BN43,IF(AND(Input!$H$7="Beheer (werk)",Input!$C$4=""),BN44,IF(AND(Input!$H$7="Beheer (geen werk)",Input!$C$4&lt;&gt;""),BN45,IF(AND(Input!$H$7="Beheer (geen werk)",Input!$C$4=""),BN46,0))))</f>
        <v>0</v>
      </c>
      <c r="BO55" s="179">
        <f>IF(AND(Input!$H$7="Beheer (werk)",Input!$C$4&lt;&gt;""),BO43,IF(AND(Input!$H$7="Beheer (werk)",Input!$C$4=""),BO44,IF(AND(Input!$H$7="Beheer (geen werk)",Input!$C$4&lt;&gt;""),BO45,IF(AND(Input!$H$7="Beheer (geen werk)",Input!$C$4=""),BO46,0))))</f>
        <v>0</v>
      </c>
      <c r="BP55" s="179">
        <f>IF(AND(Input!$H$7="Beheer (werk)",Input!$C$4&lt;&gt;""),BP43,IF(AND(Input!$H$7="Beheer (werk)",Input!$C$4=""),BP44,IF(AND(Input!$H$7="Beheer (geen werk)",Input!$C$4&lt;&gt;""),BP45,IF(AND(Input!$H$7="Beheer (geen werk)",Input!$C$4=""),BP46,0))))</f>
        <v>0</v>
      </c>
      <c r="BQ55" s="179">
        <f>IF(AND(Input!$H$7="Beheer (werk)",Input!$C$4&lt;&gt;""),BQ43,IF(AND(Input!$H$7="Beheer (werk)",Input!$C$4=""),BQ44,IF(AND(Input!$H$7="Beheer (geen werk)",Input!$C$4&lt;&gt;""),BQ45,IF(AND(Input!$H$7="Beheer (geen werk)",Input!$C$4=""),BQ46,0))))</f>
        <v>0</v>
      </c>
      <c r="BR55" s="179">
        <f>IF(AND(Input!$H$7="Beheer (werk)",Input!$C$4&lt;&gt;""),BR43,IF(AND(Input!$H$7="Beheer (werk)",Input!$C$4=""),BR44,IF(AND(Input!$H$7="Beheer (geen werk)",Input!$C$4&lt;&gt;""),BR45,IF(AND(Input!$H$7="Beheer (geen werk)",Input!$C$4=""),BR46,0))))</f>
        <v>0</v>
      </c>
      <c r="BS55" s="179">
        <f>IF(AND(Input!$H$7="Beheer (werk)",Input!$C$4&lt;&gt;""),BS43,IF(AND(Input!$H$7="Beheer (werk)",Input!$C$4=""),BS44,IF(AND(Input!$H$7="Beheer (geen werk)",Input!$C$4&lt;&gt;""),BS45,IF(AND(Input!$H$7="Beheer (geen werk)",Input!$C$4=""),BS46,0))))</f>
        <v>0</v>
      </c>
      <c r="BT55" s="179">
        <f>IF(AND(Input!$H$7="Beheer (werk)",Input!$C$4&lt;&gt;""),BT43,IF(AND(Input!$H$7="Beheer (werk)",Input!$C$4=""),BT44,IF(AND(Input!$H$7="Beheer (geen werk)",Input!$C$4&lt;&gt;""),BT45,IF(AND(Input!$H$7="Beheer (geen werk)",Input!$C$4=""),BT46,0))))</f>
        <v>0</v>
      </c>
      <c r="BU55" s="179">
        <f>IF(AND(Input!$H$7="Beheer (werk)",Input!$C$4&lt;&gt;""),BU43,IF(AND(Input!$H$7="Beheer (werk)",Input!$C$4=""),BU44,IF(AND(Input!$H$7="Beheer (geen werk)",Input!$C$4&lt;&gt;""),BU45,IF(AND(Input!$H$7="Beheer (geen werk)",Input!$C$4=""),BU46,0))))</f>
        <v>0</v>
      </c>
      <c r="BV55" s="179">
        <f>IF(AND(Input!$H$7="Beheer (werk)",Input!$C$4&lt;&gt;""),BV43,IF(AND(Input!$H$7="Beheer (werk)",Input!$C$4=""),BV44,IF(AND(Input!$H$7="Beheer (geen werk)",Input!$C$4&lt;&gt;""),BV45,IF(AND(Input!$H$7="Beheer (geen werk)",Input!$C$4=""),BV46,0))))</f>
        <v>0</v>
      </c>
      <c r="BW55" s="179">
        <f>IF(AND(Input!$H$7="Beheer (werk)",Input!$C$4&lt;&gt;""),BW43,IF(AND(Input!$H$7="Beheer (werk)",Input!$C$4=""),BW44,IF(AND(Input!$H$7="Beheer (geen werk)",Input!$C$4&lt;&gt;""),BW45,IF(AND(Input!$H$7="Beheer (geen werk)",Input!$C$4=""),BW46,0))))</f>
        <v>0</v>
      </c>
      <c r="BX55" s="179">
        <f>IF(AND(Input!$H$7="Beheer (werk)",Input!$C$4&lt;&gt;""),BX43,IF(AND(Input!$H$7="Beheer (werk)",Input!$C$4=""),BX44,IF(AND(Input!$H$7="Beheer (geen werk)",Input!$C$4&lt;&gt;""),BX45,IF(AND(Input!$H$7="Beheer (geen werk)",Input!$C$4=""),BX46,0))))</f>
        <v>0</v>
      </c>
      <c r="BY55" s="179">
        <f>IF(AND(Input!$H$7="Beheer (werk)",Input!$C$4&lt;&gt;""),BY43,IF(AND(Input!$H$7="Beheer (werk)",Input!$C$4=""),BY44,IF(AND(Input!$H$7="Beheer (geen werk)",Input!$C$4&lt;&gt;""),BY45,IF(AND(Input!$H$7="Beheer (geen werk)",Input!$C$4=""),BY46,0))))</f>
        <v>0</v>
      </c>
      <c r="BZ55" s="179">
        <f>IF(AND(Input!$H$7="Beheer (werk)",Input!$C$4&lt;&gt;""),BZ43,IF(AND(Input!$H$7="Beheer (werk)",Input!$C$4=""),BZ44,IF(AND(Input!$H$7="Beheer (geen werk)",Input!$C$4&lt;&gt;""),BZ45,IF(AND(Input!$H$7="Beheer (geen werk)",Input!$C$4=""),BZ46,0))))</f>
        <v>0</v>
      </c>
      <c r="CA55" s="179">
        <f>IF(AND(Input!$H$7="Beheer (werk)",Input!$C$4&lt;&gt;""),CA43,IF(AND(Input!$H$7="Beheer (werk)",Input!$C$4=""),CA44,IF(AND(Input!$H$7="Beheer (geen werk)",Input!$C$4&lt;&gt;""),CA45,IF(AND(Input!$H$7="Beheer (geen werk)",Input!$C$4=""),CA46,0))))</f>
        <v>0</v>
      </c>
      <c r="CB55" s="179">
        <f>IF(AND(Input!$H$7="Beheer (werk)",Input!$C$4&lt;&gt;""),CB43,IF(AND(Input!$H$7="Beheer (werk)",Input!$C$4=""),CB44,IF(AND(Input!$H$7="Beheer (geen werk)",Input!$C$4&lt;&gt;""),CB45,IF(AND(Input!$H$7="Beheer (geen werk)",Input!$C$4=""),CB46,0))))</f>
        <v>0</v>
      </c>
      <c r="CC55" s="179">
        <f>IF(AND(Input!$H$7="Beheer (werk)",Input!$C$4&lt;&gt;""),CC43,IF(AND(Input!$H$7="Beheer (werk)",Input!$C$4=""),CC44,IF(AND(Input!$H$7="Beheer (geen werk)",Input!$C$4&lt;&gt;""),CC45,IF(AND(Input!$H$7="Beheer (geen werk)",Input!$C$4=""),CC46,0))))</f>
        <v>0</v>
      </c>
      <c r="CD55" s="179">
        <f>IF(AND(Input!$H$7="Beheer (werk)",Input!$C$4&lt;&gt;""),CD43,IF(AND(Input!$H$7="Beheer (werk)",Input!$C$4=""),CD44,IF(AND(Input!$H$7="Beheer (geen werk)",Input!$C$4&lt;&gt;""),CD45,IF(AND(Input!$H$7="Beheer (geen werk)",Input!$C$4=""),CD46,0))))</f>
        <v>0</v>
      </c>
      <c r="CE55" s="179">
        <f>IF(AND(Input!$H$7="Beheer (werk)",Input!$C$4&lt;&gt;""),CE43,IF(AND(Input!$H$7="Beheer (werk)",Input!$C$4=""),CE44,IF(AND(Input!$H$7="Beheer (geen werk)",Input!$C$4&lt;&gt;""),CE45,IF(AND(Input!$H$7="Beheer (geen werk)",Input!$C$4=""),CE46,0))))</f>
        <v>0</v>
      </c>
      <c r="CF55" s="179">
        <f>IF(AND(Input!$H$7="Beheer (werk)",Input!$C$4&lt;&gt;""),CF43,IF(AND(Input!$H$7="Beheer (werk)",Input!$C$4=""),CF44,IF(AND(Input!$H$7="Beheer (geen werk)",Input!$C$4&lt;&gt;""),CF45,IF(AND(Input!$H$7="Beheer (geen werk)",Input!$C$4=""),CF46,0))))</f>
        <v>0</v>
      </c>
      <c r="CG55" s="179">
        <f>IF(AND(Input!$H$7="Beheer (werk)",Input!$C$4&lt;&gt;""),CG43,IF(AND(Input!$H$7="Beheer (werk)",Input!$C$4=""),CG44,IF(AND(Input!$H$7="Beheer (geen werk)",Input!$C$4&lt;&gt;""),CG45,IF(AND(Input!$H$7="Beheer (geen werk)",Input!$C$4=""),CG46,0))))</f>
        <v>0</v>
      </c>
      <c r="CH55" s="179">
        <f>IF(AND(Input!$H$7="Beheer (werk)",Input!$C$4&lt;&gt;""),CH43,IF(AND(Input!$H$7="Beheer (werk)",Input!$C$4=""),CH44,IF(AND(Input!$H$7="Beheer (geen werk)",Input!$C$4&lt;&gt;""),CH45,IF(AND(Input!$H$7="Beheer (geen werk)",Input!$C$4=""),CH46,0))))</f>
        <v>0</v>
      </c>
      <c r="CI55" s="179">
        <f>IF(AND(Input!$H$7="Beheer (werk)",Input!$C$4&lt;&gt;""),CI43,IF(AND(Input!$H$7="Beheer (werk)",Input!$C$4=""),CI44,IF(AND(Input!$H$7="Beheer (geen werk)",Input!$C$4&lt;&gt;""),CI45,IF(AND(Input!$H$7="Beheer (geen werk)",Input!$C$4=""),CI46,0))))</f>
        <v>0</v>
      </c>
      <c r="CJ55" s="179">
        <f>IF(AND(Input!$H$7="Beheer (werk)",Input!$C$4&lt;&gt;""),CJ43,IF(AND(Input!$H$7="Beheer (werk)",Input!$C$4=""),CJ44,IF(AND(Input!$H$7="Beheer (geen werk)",Input!$C$4&lt;&gt;""),CJ45,IF(AND(Input!$H$7="Beheer (geen werk)",Input!$C$4=""),CJ46,0))))</f>
        <v>0</v>
      </c>
      <c r="CK55" s="179">
        <f>IF(AND(Input!$H$7="Beheer (werk)",Input!$C$4&lt;&gt;""),CK43,IF(AND(Input!$H$7="Beheer (werk)",Input!$C$4=""),CK44,IF(AND(Input!$H$7="Beheer (geen werk)",Input!$C$4&lt;&gt;""),CK45,IF(AND(Input!$H$7="Beheer (geen werk)",Input!$C$4=""),CK46,0))))</f>
        <v>0</v>
      </c>
      <c r="CL55" s="179">
        <f>IF(AND(Input!$H$7="Beheer (werk)",Input!$C$4&lt;&gt;""),CL43,IF(AND(Input!$H$7="Beheer (werk)",Input!$C$4=""),CL44,IF(AND(Input!$H$7="Beheer (geen werk)",Input!$C$4&lt;&gt;""),CL45,IF(AND(Input!$H$7="Beheer (geen werk)",Input!$C$4=""),CL46,0))))</f>
        <v>0</v>
      </c>
      <c r="CM55" s="179">
        <f>IF(AND(Input!$H$7="Beheer (werk)",Input!$C$4&lt;&gt;""),CM43,IF(AND(Input!$H$7="Beheer (werk)",Input!$C$4=""),CM44,IF(AND(Input!$H$7="Beheer (geen werk)",Input!$C$4&lt;&gt;""),CM45,IF(AND(Input!$H$7="Beheer (geen werk)",Input!$C$4=""),CM46,0))))</f>
        <v>0</v>
      </c>
      <c r="CN55" s="179">
        <f>IF(AND(Input!$H$7="Beheer (werk)",Input!$C$4&lt;&gt;""),CN43,IF(AND(Input!$H$7="Beheer (werk)",Input!$C$4=""),CN44,IF(AND(Input!$H$7="Beheer (geen werk)",Input!$C$4&lt;&gt;""),CN45,IF(AND(Input!$H$7="Beheer (geen werk)",Input!$C$4=""),CN46,0))))</f>
        <v>0</v>
      </c>
      <c r="CO55" s="179">
        <f>IF(AND(Input!$H$7="Beheer (werk)",Input!$C$4&lt;&gt;""),CO43,IF(AND(Input!$H$7="Beheer (werk)",Input!$C$4=""),CO44,IF(AND(Input!$H$7="Beheer (geen werk)",Input!$C$4&lt;&gt;""),CO45,IF(AND(Input!$H$7="Beheer (geen werk)",Input!$C$4=""),CO46,0))))</f>
        <v>0</v>
      </c>
      <c r="CP55" s="179">
        <f>IF(AND(Input!$H$7="Beheer (werk)",Input!$C$4&lt;&gt;""),CP43,IF(AND(Input!$H$7="Beheer (werk)",Input!$C$4=""),CP44,IF(AND(Input!$H$7="Beheer (geen werk)",Input!$C$4&lt;&gt;""),CP45,IF(AND(Input!$H$7="Beheer (geen werk)",Input!$C$4=""),CP46,0))))</f>
        <v>0</v>
      </c>
      <c r="CQ55" s="179">
        <f>IF(AND(Input!$H$7="Beheer (werk)",Input!$C$4&lt;&gt;""),CQ43,IF(AND(Input!$H$7="Beheer (werk)",Input!$C$4=""),CQ44,IF(AND(Input!$H$7="Beheer (geen werk)",Input!$C$4&lt;&gt;""),CQ45,IF(AND(Input!$H$7="Beheer (geen werk)",Input!$C$4=""),CQ46,0))))</f>
        <v>0</v>
      </c>
      <c r="CR55" s="179">
        <f>IF(AND(Input!$H$7="Beheer (werk)",Input!$C$4&lt;&gt;""),CR43,IF(AND(Input!$H$7="Beheer (werk)",Input!$C$4=""),CR44,IF(AND(Input!$H$7="Beheer (geen werk)",Input!$C$4&lt;&gt;""),CR45,IF(AND(Input!$H$7="Beheer (geen werk)",Input!$C$4=""),CR46,0))))</f>
        <v>0</v>
      </c>
      <c r="CS55" s="179">
        <f>IF(AND(Input!$H$7="Beheer (werk)",Input!$C$4&lt;&gt;""),CS43,IF(AND(Input!$H$7="Beheer (werk)",Input!$C$4=""),CS44,IF(AND(Input!$H$7="Beheer (geen werk)",Input!$C$4&lt;&gt;""),CS45,IF(AND(Input!$H$7="Beheer (geen werk)",Input!$C$4=""),CS46,0))))</f>
        <v>0</v>
      </c>
      <c r="CT55" s="179">
        <f>IF(AND(Input!$H$7="Beheer (werk)",Input!$C$4&lt;&gt;""),CT43,IF(AND(Input!$H$7="Beheer (werk)",Input!$C$4=""),CT44,IF(AND(Input!$H$7="Beheer (geen werk)",Input!$C$4&lt;&gt;""),CT45,IF(AND(Input!$H$7="Beheer (geen werk)",Input!$C$4=""),CT46,0))))</f>
        <v>0</v>
      </c>
      <c r="CU55" s="179">
        <f>IF(AND(Input!$H$7="Beheer (werk)",Input!$C$4&lt;&gt;""),CU43,IF(AND(Input!$H$7="Beheer (werk)",Input!$C$4=""),CU44,IF(AND(Input!$H$7="Beheer (geen werk)",Input!$C$4&lt;&gt;""),CU45,IF(AND(Input!$H$7="Beheer (geen werk)",Input!$C$4=""),CU46,0))))</f>
        <v>0</v>
      </c>
      <c r="CV55" s="179">
        <f>IF(AND(Input!$H$7="Beheer (werk)",Input!$C$4&lt;&gt;""),CV43,IF(AND(Input!$H$7="Beheer (werk)",Input!$C$4=""),CV44,IF(AND(Input!$H$7="Beheer (geen werk)",Input!$C$4&lt;&gt;""),CV45,IF(AND(Input!$H$7="Beheer (geen werk)",Input!$C$4=""),CV46,0))))</f>
        <v>0</v>
      </c>
      <c r="CW55" s="179">
        <f>IF(AND(Input!$H$7="Beheer (werk)",Input!$C$4&lt;&gt;""),CW43,IF(AND(Input!$H$7="Beheer (werk)",Input!$C$4=""),CW44,IF(AND(Input!$H$7="Beheer (geen werk)",Input!$C$4&lt;&gt;""),CW45,IF(AND(Input!$H$7="Beheer (geen werk)",Input!$C$4=""),CW46,0))))</f>
        <v>0</v>
      </c>
      <c r="CX55" s="179">
        <f>IF(AND(Input!$H$7="Beheer (werk)",Input!$C$4&lt;&gt;""),CX43,IF(AND(Input!$H$7="Beheer (werk)",Input!$C$4=""),CX44,IF(AND(Input!$H$7="Beheer (geen werk)",Input!$C$4&lt;&gt;""),CX45,IF(AND(Input!$H$7="Beheer (geen werk)",Input!$C$4=""),CX46,0))))</f>
        <v>0</v>
      </c>
      <c r="CY55" s="179">
        <f>IF(AND(Input!$H$7="Beheer (werk)",Input!$C$4&lt;&gt;""),CY43,IF(AND(Input!$H$7="Beheer (werk)",Input!$C$4=""),CY44,IF(AND(Input!$H$7="Beheer (geen werk)",Input!$C$4&lt;&gt;""),CY45,IF(AND(Input!$H$7="Beheer (geen werk)",Input!$C$4=""),CY46,0))))</f>
        <v>0</v>
      </c>
      <c r="CZ55" s="179">
        <f>IF(AND(Input!$H$7="Beheer (werk)",Input!$C$4&lt;&gt;""),CZ43,IF(AND(Input!$H$7="Beheer (werk)",Input!$C$4=""),CZ44,IF(AND(Input!$H$7="Beheer (geen werk)",Input!$C$4&lt;&gt;""),CZ45,IF(AND(Input!$H$7="Beheer (geen werk)",Input!$C$4=""),CZ46,0))))</f>
        <v>0</v>
      </c>
      <c r="DA55" s="179">
        <f>IF(AND(Input!$H$7="Beheer (werk)",Input!$C$4&lt;&gt;""),DA43,IF(AND(Input!$H$7="Beheer (werk)",Input!$C$4=""),DA44,IF(AND(Input!$H$7="Beheer (geen werk)",Input!$C$4&lt;&gt;""),DA45,IF(AND(Input!$H$7="Beheer (geen werk)",Input!$C$4=""),DA46,0))))</f>
        <v>0</v>
      </c>
      <c r="DB55" s="179">
        <f>IF(AND(Input!$H$7="Beheer (werk)",Input!$C$4&lt;&gt;""),DB43,IF(AND(Input!$H$7="Beheer (werk)",Input!$C$4=""),DB44,IF(AND(Input!$H$7="Beheer (geen werk)",Input!$C$4&lt;&gt;""),DB45,IF(AND(Input!$H$7="Beheer (geen werk)",Input!$C$4=""),DB46,0))))</f>
        <v>0</v>
      </c>
      <c r="DC55" s="179">
        <f>IF(AND(Input!$H$7="Beheer (werk)",Input!$C$4&lt;&gt;""),DC43,IF(AND(Input!$H$7="Beheer (werk)",Input!$C$4=""),DC44,IF(AND(Input!$H$7="Beheer (geen werk)",Input!$C$4&lt;&gt;""),DC45,IF(AND(Input!$H$7="Beheer (geen werk)",Input!$C$4=""),DC46,0))))</f>
        <v>0</v>
      </c>
      <c r="DD55" s="179">
        <f>IF(AND(Input!$H$7="Beheer (werk)",Input!$C$4&lt;&gt;""),DD43,IF(AND(Input!$H$7="Beheer (werk)",Input!$C$4=""),DD44,IF(AND(Input!$H$7="Beheer (geen werk)",Input!$C$4&lt;&gt;""),DD45,IF(AND(Input!$H$7="Beheer (geen werk)",Input!$C$4=""),DD46,0))))</f>
        <v>0</v>
      </c>
      <c r="DE55" s="179">
        <f>IF(AND(Input!$H$7="Beheer (werk)",Input!$C$4&lt;&gt;""),DE43,IF(AND(Input!$H$7="Beheer (werk)",Input!$C$4=""),DE44,IF(AND(Input!$H$7="Beheer (geen werk)",Input!$C$4&lt;&gt;""),DE45,IF(AND(Input!$H$7="Beheer (geen werk)",Input!$C$4=""),DE46,0))))</f>
        <v>0</v>
      </c>
      <c r="DF55" s="179">
        <f>IF(AND(Input!$H$7="Beheer (werk)",Input!$C$4&lt;&gt;""),DF43,IF(AND(Input!$H$7="Beheer (werk)",Input!$C$4=""),DF44,IF(AND(Input!$H$7="Beheer (geen werk)",Input!$C$4&lt;&gt;""),DF45,IF(AND(Input!$H$7="Beheer (geen werk)",Input!$C$4=""),DF46,0))))</f>
        <v>0</v>
      </c>
      <c r="DG55" s="179">
        <f>IF(AND(Input!$H$7="Beheer (werk)",Input!$C$4&lt;&gt;""),DG43,IF(AND(Input!$H$7="Beheer (werk)",Input!$C$4=""),DG44,IF(AND(Input!$H$7="Beheer (geen werk)",Input!$C$4&lt;&gt;""),DG45,IF(AND(Input!$H$7="Beheer (geen werk)",Input!$C$4=""),DG46,0))))</f>
        <v>0</v>
      </c>
      <c r="DH55" s="179">
        <f>IF(AND(Input!$H$7="Beheer (werk)",Input!$C$4&lt;&gt;""),DH43,IF(AND(Input!$H$7="Beheer (werk)",Input!$C$4=""),DH44,IF(AND(Input!$H$7="Beheer (geen werk)",Input!$C$4&lt;&gt;""),DH45,IF(AND(Input!$H$7="Beheer (geen werk)",Input!$C$4=""),DH46,0))))</f>
        <v>0</v>
      </c>
      <c r="DI55" s="179">
        <f>IF(AND(Input!$H$7="Beheer (werk)",Input!$C$4&lt;&gt;""),DI43,IF(AND(Input!$H$7="Beheer (werk)",Input!$C$4=""),DI44,IF(AND(Input!$H$7="Beheer (geen werk)",Input!$C$4&lt;&gt;""),DI45,IF(AND(Input!$H$7="Beheer (geen werk)",Input!$C$4=""),DI46,0))))</f>
        <v>0</v>
      </c>
      <c r="DJ55" s="179">
        <f>IF(AND(Input!$H$7="Beheer (werk)",Input!$C$4&lt;&gt;""),DJ43,IF(AND(Input!$H$7="Beheer (werk)",Input!$C$4=""),DJ44,IF(AND(Input!$H$7="Beheer (geen werk)",Input!$C$4&lt;&gt;""),DJ45,IF(AND(Input!$H$7="Beheer (geen werk)",Input!$C$4=""),DJ46,0))))</f>
        <v>0</v>
      </c>
      <c r="DK55" s="179">
        <f>IF(AND(Input!$H$7="Beheer (werk)",Input!$C$4&lt;&gt;""),DK43,IF(AND(Input!$H$7="Beheer (werk)",Input!$C$4=""),DK44,IF(AND(Input!$H$7="Beheer (geen werk)",Input!$C$4&lt;&gt;""),DK45,IF(AND(Input!$H$7="Beheer (geen werk)",Input!$C$4=""),DK46,0))))</f>
        <v>0</v>
      </c>
      <c r="DL55" s="179">
        <f>IF(AND(Input!$H$7="Beheer (werk)",Input!$C$4&lt;&gt;""),DL43,IF(AND(Input!$H$7="Beheer (werk)",Input!$C$4=""),DL44,IF(AND(Input!$H$7="Beheer (geen werk)",Input!$C$4&lt;&gt;""),DL45,IF(AND(Input!$H$7="Beheer (geen werk)",Input!$C$4=""),DL46,0))))</f>
        <v>0</v>
      </c>
      <c r="DM55" s="179">
        <f>IF(AND(Input!$H$7="Beheer (werk)",Input!$C$4&lt;&gt;""),DM43,IF(AND(Input!$H$7="Beheer (werk)",Input!$C$4=""),DM44,IF(AND(Input!$H$7="Beheer (geen werk)",Input!$C$4&lt;&gt;""),DM45,IF(AND(Input!$H$7="Beheer (geen werk)",Input!$C$4=""),DM46,0))))</f>
        <v>0</v>
      </c>
      <c r="DN55" s="179">
        <f>IF(AND(Input!$H$7="Beheer (werk)",Input!$C$4&lt;&gt;""),DN43,IF(AND(Input!$H$7="Beheer (werk)",Input!$C$4=""),DN44,IF(AND(Input!$H$7="Beheer (geen werk)",Input!$C$4&lt;&gt;""),DN45,IF(AND(Input!$H$7="Beheer (geen werk)",Input!$C$4=""),DN46,0))))</f>
        <v>0</v>
      </c>
      <c r="DO55" s="179">
        <f>IF(AND(Input!$H$7="Beheer (werk)",Input!$C$4&lt;&gt;""),DO43,IF(AND(Input!$H$7="Beheer (werk)",Input!$C$4=""),DO44,IF(AND(Input!$H$7="Beheer (geen werk)",Input!$C$4&lt;&gt;""),DO45,IF(AND(Input!$H$7="Beheer (geen werk)",Input!$C$4=""),DO46,0))))</f>
        <v>0</v>
      </c>
      <c r="DP55" s="179">
        <f>IF(AND(Input!$H$7="Beheer (werk)",Input!$C$4&lt;&gt;""),DP43,IF(AND(Input!$H$7="Beheer (werk)",Input!$C$4=""),DP44,IF(AND(Input!$H$7="Beheer (geen werk)",Input!$C$4&lt;&gt;""),DP45,IF(AND(Input!$H$7="Beheer (geen werk)",Input!$C$4=""),DP46,0))))</f>
        <v>0</v>
      </c>
      <c r="DQ55" s="179">
        <f>IF(AND(Input!$H$7="Beheer (werk)",Input!$C$4&lt;&gt;""),DQ43,IF(AND(Input!$H$7="Beheer (werk)",Input!$C$4=""),DQ44,IF(AND(Input!$H$7="Beheer (geen werk)",Input!$C$4&lt;&gt;""),DQ45,IF(AND(Input!$H$7="Beheer (geen werk)",Input!$C$4=""),DQ46,0))))</f>
        <v>0</v>
      </c>
      <c r="DR55" s="179">
        <f>IF(AND(Input!$H$7="Beheer (werk)",Input!$C$4&lt;&gt;""),DR43,IF(AND(Input!$H$7="Beheer (werk)",Input!$C$4=""),DR44,IF(AND(Input!$H$7="Beheer (geen werk)",Input!$C$4&lt;&gt;""),DR45,IF(AND(Input!$H$7="Beheer (geen werk)",Input!$C$4=""),DR46,0))))</f>
        <v>0</v>
      </c>
      <c r="DS55" s="179">
        <f>IF(AND(Input!$H$7="Beheer (werk)",Input!$C$4&lt;&gt;""),DS43,IF(AND(Input!$H$7="Beheer (werk)",Input!$C$4=""),DS44,IF(AND(Input!$H$7="Beheer (geen werk)",Input!$C$4&lt;&gt;""),DS45,IF(AND(Input!$H$7="Beheer (geen werk)",Input!$C$4=""),DS46,0))))</f>
        <v>0</v>
      </c>
      <c r="DT55" s="179">
        <f>IF(AND(Input!$H$7="Beheer (werk)",Input!$C$4&lt;&gt;""),DT43,IF(AND(Input!$H$7="Beheer (werk)",Input!$C$4=""),DT44,IF(AND(Input!$H$7="Beheer (geen werk)",Input!$C$4&lt;&gt;""),DT45,IF(AND(Input!$H$7="Beheer (geen werk)",Input!$C$4=""),DT46,0))))</f>
        <v>0</v>
      </c>
      <c r="DU55" s="179">
        <f>IF(AND(Input!$H$7="Beheer (werk)",Input!$C$4&lt;&gt;""),DU43,IF(AND(Input!$H$7="Beheer (werk)",Input!$C$4=""),DU44,IF(AND(Input!$H$7="Beheer (geen werk)",Input!$C$4&lt;&gt;""),DU45,IF(AND(Input!$H$7="Beheer (geen werk)",Input!$C$4=""),DU46,0))))</f>
        <v>0</v>
      </c>
      <c r="DV55" s="179">
        <f>IF(AND(Input!$H$7="Beheer (werk)",Input!$C$4&lt;&gt;""),DV43,IF(AND(Input!$H$7="Beheer (werk)",Input!$C$4=""),DV44,IF(AND(Input!$H$7="Beheer (geen werk)",Input!$C$4&lt;&gt;""),DV45,IF(AND(Input!$H$7="Beheer (geen werk)",Input!$C$4=""),DV46,0))))</f>
        <v>0</v>
      </c>
      <c r="DW55" s="179">
        <f>IF(AND(Input!$H$7="Beheer (werk)",Input!$C$4&lt;&gt;""),DW43,IF(AND(Input!$H$7="Beheer (werk)",Input!$C$4=""),DW44,IF(AND(Input!$H$7="Beheer (geen werk)",Input!$C$4&lt;&gt;""),DW45,IF(AND(Input!$H$7="Beheer (geen werk)",Input!$C$4=""),DW46,0))))</f>
        <v>0</v>
      </c>
      <c r="DX55" s="179">
        <f>IF(AND(Input!$H$7="Beheer (werk)",Input!$C$4&lt;&gt;""),DX43,IF(AND(Input!$H$7="Beheer (werk)",Input!$C$4=""),DX44,IF(AND(Input!$H$7="Beheer (geen werk)",Input!$C$4&lt;&gt;""),DX45,IF(AND(Input!$H$7="Beheer (geen werk)",Input!$C$4=""),DX46,0))))</f>
        <v>0</v>
      </c>
      <c r="DY55" s="179">
        <f>IF(AND(Input!$H$7="Beheer (werk)",Input!$C$4&lt;&gt;""),DY43,IF(AND(Input!$H$7="Beheer (werk)",Input!$C$4=""),DY44,IF(AND(Input!$H$7="Beheer (geen werk)",Input!$C$4&lt;&gt;""),DY45,IF(AND(Input!$H$7="Beheer (geen werk)",Input!$C$4=""),DY46,0))))</f>
        <v>0</v>
      </c>
      <c r="DZ55" s="179">
        <f>IF(AND(Input!$H$7="Beheer (werk)",Input!$C$4&lt;&gt;""),DZ43,IF(AND(Input!$H$7="Beheer (werk)",Input!$C$4=""),DZ44,IF(AND(Input!$H$7="Beheer (geen werk)",Input!$C$4&lt;&gt;""),DZ45,IF(AND(Input!$H$7="Beheer (geen werk)",Input!$C$4=""),DZ46,0))))</f>
        <v>0</v>
      </c>
      <c r="EA55" s="179">
        <f>IF(AND(Input!$H$7="Beheer (werk)",Input!$C$4&lt;&gt;""),EA43,IF(AND(Input!$H$7="Beheer (werk)",Input!$C$4=""),EA44,IF(AND(Input!$H$7="Beheer (geen werk)",Input!$C$4&lt;&gt;""),EA45,IF(AND(Input!$H$7="Beheer (geen werk)",Input!$C$4=""),EA46,0))))</f>
        <v>0</v>
      </c>
      <c r="EB55" s="179">
        <f>IF(AND(Input!$H$7="Beheer (werk)",Input!$C$4&lt;&gt;""),EB43,IF(AND(Input!$H$7="Beheer (werk)",Input!$C$4=""),EB44,IF(AND(Input!$H$7="Beheer (geen werk)",Input!$C$4&lt;&gt;""),EB45,IF(AND(Input!$H$7="Beheer (geen werk)",Input!$C$4=""),EB46,0))))</f>
        <v>0</v>
      </c>
      <c r="EC55" s="179">
        <f>IF(AND(Input!$H$7="Beheer (werk)",Input!$C$4&lt;&gt;""),EC43,IF(AND(Input!$H$7="Beheer (werk)",Input!$C$4=""),EC44,IF(AND(Input!$H$7="Beheer (geen werk)",Input!$C$4&lt;&gt;""),EC45,IF(AND(Input!$H$7="Beheer (geen werk)",Input!$C$4=""),EC46,0))))</f>
        <v>0</v>
      </c>
      <c r="ED55" s="179">
        <f>IF(AND(Input!$H$7="Beheer (werk)",Input!$C$4&lt;&gt;""),ED43,IF(AND(Input!$H$7="Beheer (werk)",Input!$C$4=""),ED44,IF(AND(Input!$H$7="Beheer (geen werk)",Input!$C$4&lt;&gt;""),ED45,IF(AND(Input!$H$7="Beheer (geen werk)",Input!$C$4=""),ED46,0))))</f>
        <v>0</v>
      </c>
      <c r="EE55" s="179">
        <f>IF(AND(Input!$H$7="Beheer (werk)",Input!$C$4&lt;&gt;""),EE43,IF(AND(Input!$H$7="Beheer (werk)",Input!$C$4=""),EE44,IF(AND(Input!$H$7="Beheer (geen werk)",Input!$C$4&lt;&gt;""),EE45,IF(AND(Input!$H$7="Beheer (geen werk)",Input!$C$4=""),EE46,0))))</f>
        <v>0</v>
      </c>
      <c r="EF55" s="179">
        <f>IF(AND(Input!$H$7="Beheer (werk)",Input!$C$4&lt;&gt;""),EF43,IF(AND(Input!$H$7="Beheer (werk)",Input!$C$4=""),EF44,IF(AND(Input!$H$7="Beheer (geen werk)",Input!$C$4&lt;&gt;""),EF45,IF(AND(Input!$H$7="Beheer (geen werk)",Input!$C$4=""),EF46,0))))</f>
        <v>0</v>
      </c>
      <c r="EG55" s="179">
        <f>IF(AND(Input!$H$7="Beheer (werk)",Input!$C$4&lt;&gt;""),EG43,IF(AND(Input!$H$7="Beheer (werk)",Input!$C$4=""),EG44,IF(AND(Input!$H$7="Beheer (geen werk)",Input!$C$4&lt;&gt;""),EG45,IF(AND(Input!$H$7="Beheer (geen werk)",Input!$C$4=""),EG46,0))))</f>
        <v>0</v>
      </c>
      <c r="EH55" s="179">
        <f>IF(AND(Input!$H$7="Beheer (werk)",Input!$C$4&lt;&gt;""),EH43,IF(AND(Input!$H$7="Beheer (werk)",Input!$C$4=""),EH44,IF(AND(Input!$H$7="Beheer (geen werk)",Input!$C$4&lt;&gt;""),EH45,IF(AND(Input!$H$7="Beheer (geen werk)",Input!$C$4=""),EH46,0))))</f>
        <v>0</v>
      </c>
      <c r="EI55" s="179">
        <f>IF(AND(Input!$H$7="Beheer (werk)",Input!$C$4&lt;&gt;""),EI43,IF(AND(Input!$H$7="Beheer (werk)",Input!$C$4=""),EI44,IF(AND(Input!$H$7="Beheer (geen werk)",Input!$C$4&lt;&gt;""),EI45,IF(AND(Input!$H$7="Beheer (geen werk)",Input!$C$4=""),EI46,0))))</f>
        <v>0</v>
      </c>
      <c r="EJ55" s="179">
        <f>IF(AND(Input!$H$7="Beheer (werk)",Input!$C$4&lt;&gt;""),EJ43,IF(AND(Input!$H$7="Beheer (werk)",Input!$C$4=""),EJ44,IF(AND(Input!$H$7="Beheer (geen werk)",Input!$C$4&lt;&gt;""),EJ45,IF(AND(Input!$H$7="Beheer (geen werk)",Input!$C$4=""),EJ46,0))))</f>
        <v>0</v>
      </c>
      <c r="EK55" s="179">
        <f>IF(AND(Input!$H$7="Beheer (werk)",Input!$C$4&lt;&gt;""),EK43,IF(AND(Input!$H$7="Beheer (werk)",Input!$C$4=""),EK44,IF(AND(Input!$H$7="Beheer (geen werk)",Input!$C$4&lt;&gt;""),EK45,IF(AND(Input!$H$7="Beheer (geen werk)",Input!$C$4=""),EK46,0))))</f>
        <v>0</v>
      </c>
      <c r="EL55" s="179">
        <f>IF(AND(Input!$H$7="Beheer (werk)",Input!$C$4&lt;&gt;""),EL43,IF(AND(Input!$H$7="Beheer (werk)",Input!$C$4=""),EL44,IF(AND(Input!$H$7="Beheer (geen werk)",Input!$C$4&lt;&gt;""),EL45,IF(AND(Input!$H$7="Beheer (geen werk)",Input!$C$4=""),EL46,0))))</f>
        <v>0</v>
      </c>
      <c r="EM55" s="179">
        <f>IF(AND(Input!$H$7="Beheer (werk)",Input!$C$4&lt;&gt;""),EM43,IF(AND(Input!$H$7="Beheer (werk)",Input!$C$4=""),EM44,IF(AND(Input!$H$7="Beheer (geen werk)",Input!$C$4&lt;&gt;""),EM45,IF(AND(Input!$H$7="Beheer (geen werk)",Input!$C$4=""),EM46,0))))</f>
        <v>0</v>
      </c>
      <c r="EN55" s="179">
        <f>IF(AND(Input!$H$7="Beheer (werk)",Input!$C$4&lt;&gt;""),EN43,IF(AND(Input!$H$7="Beheer (werk)",Input!$C$4=""),EN44,IF(AND(Input!$H$7="Beheer (geen werk)",Input!$C$4&lt;&gt;""),EN45,IF(AND(Input!$H$7="Beheer (geen werk)",Input!$C$4=""),EN46,0))))</f>
        <v>0</v>
      </c>
      <c r="EO55" s="179">
        <f>IF(AND(Input!$H$7="Beheer (werk)",Input!$C$4&lt;&gt;""),EO43,IF(AND(Input!$H$7="Beheer (werk)",Input!$C$4=""),EO44,IF(AND(Input!$H$7="Beheer (geen werk)",Input!$C$4&lt;&gt;""),EO45,IF(AND(Input!$H$7="Beheer (geen werk)",Input!$C$4=""),EO46,0))))</f>
        <v>0</v>
      </c>
      <c r="EP55" s="179">
        <f>IF(AND(Input!$H$7="Beheer (werk)",Input!$C$4&lt;&gt;""),EP43,IF(AND(Input!$H$7="Beheer (werk)",Input!$C$4=""),EP44,IF(AND(Input!$H$7="Beheer (geen werk)",Input!$C$4&lt;&gt;""),EP45,IF(AND(Input!$H$7="Beheer (geen werk)",Input!$C$4=""),EP46,0))))</f>
        <v>0</v>
      </c>
      <c r="EQ55" s="179">
        <f>IF(AND(Input!$H$7="Beheer (werk)",Input!$C$4&lt;&gt;""),EQ43,IF(AND(Input!$H$7="Beheer (werk)",Input!$C$4=""),EQ44,IF(AND(Input!$H$7="Beheer (geen werk)",Input!$C$4&lt;&gt;""),EQ45,IF(AND(Input!$H$7="Beheer (geen werk)",Input!$C$4=""),EQ46,0))))</f>
        <v>0</v>
      </c>
      <c r="ER55" s="179">
        <f>IF(AND(Input!$H$7="Beheer (werk)",Input!$C$4&lt;&gt;""),ER43,IF(AND(Input!$H$7="Beheer (werk)",Input!$C$4=""),ER44,IF(AND(Input!$H$7="Beheer (geen werk)",Input!$C$4&lt;&gt;""),ER45,IF(AND(Input!$H$7="Beheer (geen werk)",Input!$C$4=""),ER46,0))))</f>
        <v>0</v>
      </c>
      <c r="ES55" s="179">
        <f>IF(AND(Input!$H$7="Beheer (werk)",Input!$C$4&lt;&gt;""),ES43,IF(AND(Input!$H$7="Beheer (werk)",Input!$C$4=""),ES44,IF(AND(Input!$H$7="Beheer (geen werk)",Input!$C$4&lt;&gt;""),ES45,IF(AND(Input!$H$7="Beheer (geen werk)",Input!$C$4=""),ES46,0))))</f>
        <v>0</v>
      </c>
      <c r="ET55" s="179">
        <f>IF(AND(Input!$H$7="Beheer (werk)",Input!$C$4&lt;&gt;""),ET43,IF(AND(Input!$H$7="Beheer (werk)",Input!$C$4=""),ET44,IF(AND(Input!$H$7="Beheer (geen werk)",Input!$C$4&lt;&gt;""),ET45,IF(AND(Input!$H$7="Beheer (geen werk)",Input!$C$4=""),ET46,0))))</f>
        <v>0</v>
      </c>
      <c r="EU55" s="179">
        <f>IF(AND(Input!$H$7="Beheer (werk)",Input!$C$4&lt;&gt;""),EU43,IF(AND(Input!$H$7="Beheer (werk)",Input!$C$4=""),EU44,IF(AND(Input!$H$7="Beheer (geen werk)",Input!$C$4&lt;&gt;""),EU45,IF(AND(Input!$H$7="Beheer (geen werk)",Input!$C$4=""),EU46,0))))</f>
        <v>0</v>
      </c>
      <c r="EV55" s="179">
        <f>IF(AND(Input!$H$7="Beheer (werk)",Input!$C$4&lt;&gt;""),EV43,IF(AND(Input!$H$7="Beheer (werk)",Input!$C$4=""),EV44,IF(AND(Input!$H$7="Beheer (geen werk)",Input!$C$4&lt;&gt;""),EV45,IF(AND(Input!$H$7="Beheer (geen werk)",Input!$C$4=""),EV46,0))))</f>
        <v>0</v>
      </c>
      <c r="EW55" s="179">
        <f>IF(AND(Input!$H$7="Beheer (werk)",Input!$C$4&lt;&gt;""),EW43,IF(AND(Input!$H$7="Beheer (werk)",Input!$C$4=""),EW44,IF(AND(Input!$H$7="Beheer (geen werk)",Input!$C$4&lt;&gt;""),EW45,IF(AND(Input!$H$7="Beheer (geen werk)",Input!$C$4=""),EW46,0))))</f>
        <v>0</v>
      </c>
      <c r="EX55" s="179">
        <f>IF(AND(Input!$H$7="Beheer (werk)",Input!$C$4&lt;&gt;""),EX43,IF(AND(Input!$H$7="Beheer (werk)",Input!$C$4=""),EX44,IF(AND(Input!$H$7="Beheer (geen werk)",Input!$C$4&lt;&gt;""),EX45,IF(AND(Input!$H$7="Beheer (geen werk)",Input!$C$4=""),EX46,0))))</f>
        <v>0</v>
      </c>
      <c r="EY55" s="179">
        <f>IF(AND(Input!$H$7="Beheer (werk)",Input!$C$4&lt;&gt;""),EY43,IF(AND(Input!$H$7="Beheer (werk)",Input!$C$4=""),EY44,IF(AND(Input!$H$7="Beheer (geen werk)",Input!$C$4&lt;&gt;""),EY45,IF(AND(Input!$H$7="Beheer (geen werk)",Input!$C$4=""),EY46,0))))</f>
        <v>0</v>
      </c>
      <c r="EZ55" s="179">
        <f>IF(AND(Input!$H$7="Beheer (werk)",Input!$C$4&lt;&gt;""),EZ43,IF(AND(Input!$H$7="Beheer (werk)",Input!$C$4=""),EZ44,IF(AND(Input!$H$7="Beheer (geen werk)",Input!$C$4&lt;&gt;""),EZ45,IF(AND(Input!$H$7="Beheer (geen werk)",Input!$C$4=""),EZ46,0))))</f>
        <v>0</v>
      </c>
      <c r="FA55" s="179">
        <f>IF(AND(Input!$H$7="Beheer (werk)",Input!$C$4&lt;&gt;""),FA43,IF(AND(Input!$H$7="Beheer (werk)",Input!$C$4=""),FA44,IF(AND(Input!$H$7="Beheer (geen werk)",Input!$C$4&lt;&gt;""),FA45,IF(AND(Input!$H$7="Beheer (geen werk)",Input!$C$4=""),FA46,0))))</f>
        <v>0</v>
      </c>
      <c r="FB55" s="179">
        <f>IF(AND(Input!$H$7="Beheer (werk)",Input!$C$4&lt;&gt;""),FB43,IF(AND(Input!$H$7="Beheer (werk)",Input!$C$4=""),FB44,IF(AND(Input!$H$7="Beheer (geen werk)",Input!$C$4&lt;&gt;""),FB45,IF(AND(Input!$H$7="Beheer (geen werk)",Input!$C$4=""),FB46,0))))</f>
        <v>0</v>
      </c>
      <c r="FC55" s="179">
        <f>IF(AND(Input!$H$7="Beheer (werk)",Input!$C$4&lt;&gt;""),FC43,IF(AND(Input!$H$7="Beheer (werk)",Input!$C$4=""),FC44,IF(AND(Input!$H$7="Beheer (geen werk)",Input!$C$4&lt;&gt;""),FC45,IF(AND(Input!$H$7="Beheer (geen werk)",Input!$C$4=""),FC46,0))))</f>
        <v>0</v>
      </c>
      <c r="FD55" s="179">
        <f>IF(AND(Input!$H$7="Beheer (werk)",Input!$C$4&lt;&gt;""),FD43,IF(AND(Input!$H$7="Beheer (werk)",Input!$C$4=""),FD44,IF(AND(Input!$H$7="Beheer (geen werk)",Input!$C$4&lt;&gt;""),FD45,IF(AND(Input!$H$7="Beheer (geen werk)",Input!$C$4=""),FD46,0))))</f>
        <v>0</v>
      </c>
      <c r="FE55" s="179">
        <f>IF(AND(Input!$H$7="Beheer (werk)",Input!$C$4&lt;&gt;""),FE43,IF(AND(Input!$H$7="Beheer (werk)",Input!$C$4=""),FE44,IF(AND(Input!$H$7="Beheer (geen werk)",Input!$C$4&lt;&gt;""),FE45,IF(AND(Input!$H$7="Beheer (geen werk)",Input!$C$4=""),FE46,0))))</f>
        <v>0</v>
      </c>
      <c r="FF55" s="179">
        <f>IF(AND(Input!$H$7="Beheer (werk)",Input!$C$4&lt;&gt;""),FF43,IF(AND(Input!$H$7="Beheer (werk)",Input!$C$4=""),FF44,IF(AND(Input!$H$7="Beheer (geen werk)",Input!$C$4&lt;&gt;""),FF45,IF(AND(Input!$H$7="Beheer (geen werk)",Input!$C$4=""),FF46,0))))</f>
        <v>0</v>
      </c>
      <c r="FG55" s="179">
        <f>IF(AND(Input!$H$7="Beheer (werk)",Input!$C$4&lt;&gt;""),FG43,IF(AND(Input!$H$7="Beheer (werk)",Input!$C$4=""),FG44,IF(AND(Input!$H$7="Beheer (geen werk)",Input!$C$4&lt;&gt;""),FG45,IF(AND(Input!$H$7="Beheer (geen werk)",Input!$C$4=""),FG46,0))))</f>
        <v>0</v>
      </c>
      <c r="FH55" s="179">
        <f>IF(AND(Input!$H$7="Beheer (werk)",Input!$C$4&lt;&gt;""),FH43,IF(AND(Input!$H$7="Beheer (werk)",Input!$C$4=""),FH44,IF(AND(Input!$H$7="Beheer (geen werk)",Input!$C$4&lt;&gt;""),FH45,IF(AND(Input!$H$7="Beheer (geen werk)",Input!$C$4=""),FH46,0))))</f>
        <v>0</v>
      </c>
      <c r="FI55" s="179">
        <f>IF(AND(Input!$H$7="Beheer (werk)",Input!$C$4&lt;&gt;""),FI43,IF(AND(Input!$H$7="Beheer (werk)",Input!$C$4=""),FI44,IF(AND(Input!$H$7="Beheer (geen werk)",Input!$C$4&lt;&gt;""),FI45,IF(AND(Input!$H$7="Beheer (geen werk)",Input!$C$4=""),FI46,0))))</f>
        <v>0</v>
      </c>
      <c r="FJ55" s="179">
        <f>IF(AND(Input!$H$7="Beheer (werk)",Input!$C$4&lt;&gt;""),FJ43,IF(AND(Input!$H$7="Beheer (werk)",Input!$C$4=""),FJ44,IF(AND(Input!$H$7="Beheer (geen werk)",Input!$C$4&lt;&gt;""),FJ45,IF(AND(Input!$H$7="Beheer (geen werk)",Input!$C$4=""),FJ46,0))))</f>
        <v>0</v>
      </c>
      <c r="FK55" s="179">
        <f>IF(AND(Input!$H$7="Beheer (werk)",Input!$C$4&lt;&gt;""),FK43,IF(AND(Input!$H$7="Beheer (werk)",Input!$C$4=""),FK44,IF(AND(Input!$H$7="Beheer (geen werk)",Input!$C$4&lt;&gt;""),FK45,IF(AND(Input!$H$7="Beheer (geen werk)",Input!$C$4=""),FK46,0))))</f>
        <v>0</v>
      </c>
      <c r="FL55" s="179">
        <f>IF(AND(Input!$H$7="Beheer (werk)",Input!$C$4&lt;&gt;""),FL43,IF(AND(Input!$H$7="Beheer (werk)",Input!$C$4=""),FL44,IF(AND(Input!$H$7="Beheer (geen werk)",Input!$C$4&lt;&gt;""),FL45,IF(AND(Input!$H$7="Beheer (geen werk)",Input!$C$4=""),FL46,0))))</f>
        <v>0</v>
      </c>
      <c r="FM55" s="179">
        <f>IF(AND(Input!$H$7="Beheer (werk)",Input!$C$4&lt;&gt;""),FM43,IF(AND(Input!$H$7="Beheer (werk)",Input!$C$4=""),FM44,IF(AND(Input!$H$7="Beheer (geen werk)",Input!$C$4&lt;&gt;""),FM45,IF(AND(Input!$H$7="Beheer (geen werk)",Input!$C$4=""),FM46,0))))</f>
        <v>0</v>
      </c>
      <c r="FN55" s="179">
        <f>IF(AND(Input!$H$7="Beheer (werk)",Input!$C$4&lt;&gt;""),FN43,IF(AND(Input!$H$7="Beheer (werk)",Input!$C$4=""),FN44,IF(AND(Input!$H$7="Beheer (geen werk)",Input!$C$4&lt;&gt;""),FN45,IF(AND(Input!$H$7="Beheer (geen werk)",Input!$C$4=""),FN46,0))))</f>
        <v>0</v>
      </c>
      <c r="FO55" s="179">
        <f>IF(AND(Input!$H$7="Beheer (werk)",Input!$C$4&lt;&gt;""),FO43,IF(AND(Input!$H$7="Beheer (werk)",Input!$C$4=""),FO44,IF(AND(Input!$H$7="Beheer (geen werk)",Input!$C$4&lt;&gt;""),FO45,IF(AND(Input!$H$7="Beheer (geen werk)",Input!$C$4=""),FO46,0))))</f>
        <v>0</v>
      </c>
      <c r="FP55" s="179">
        <f>IF(AND(Input!$H$7="Beheer (werk)",Input!$C$4&lt;&gt;""),FP43,IF(AND(Input!$H$7="Beheer (werk)",Input!$C$4=""),FP44,IF(AND(Input!$H$7="Beheer (geen werk)",Input!$C$4&lt;&gt;""),FP45,IF(AND(Input!$H$7="Beheer (geen werk)",Input!$C$4=""),FP46,0))))</f>
        <v>0</v>
      </c>
      <c r="FQ55" s="179">
        <f>IF(AND(Input!$H$7="Beheer (werk)",Input!$C$4&lt;&gt;""),FQ43,IF(AND(Input!$H$7="Beheer (werk)",Input!$C$4=""),FQ44,IF(AND(Input!$H$7="Beheer (geen werk)",Input!$C$4&lt;&gt;""),FQ45,IF(AND(Input!$H$7="Beheer (geen werk)",Input!$C$4=""),FQ46,0))))</f>
        <v>0</v>
      </c>
      <c r="FR55" s="179">
        <f>IF(AND(Input!$H$7="Beheer (werk)",Input!$C$4&lt;&gt;""),FR43,IF(AND(Input!$H$7="Beheer (werk)",Input!$C$4=""),FR44,IF(AND(Input!$H$7="Beheer (geen werk)",Input!$C$4&lt;&gt;""),FR45,IF(AND(Input!$H$7="Beheer (geen werk)",Input!$C$4=""),FR46,0))))</f>
        <v>0</v>
      </c>
      <c r="FS55" s="179">
        <f>IF(AND(Input!$H$7="Beheer (werk)",Input!$C$4&lt;&gt;""),FS43,IF(AND(Input!$H$7="Beheer (werk)",Input!$C$4=""),FS44,IF(AND(Input!$H$7="Beheer (geen werk)",Input!$C$4&lt;&gt;""),FS45,IF(AND(Input!$H$7="Beheer (geen werk)",Input!$C$4=""),FS46,0))))</f>
        <v>0</v>
      </c>
      <c r="FT55" s="179">
        <f>IF(AND(Input!$H$7="Beheer (werk)",Input!$C$4&lt;&gt;""),FT43,IF(AND(Input!$H$7="Beheer (werk)",Input!$C$4=""),FT44,IF(AND(Input!$H$7="Beheer (geen werk)",Input!$C$4&lt;&gt;""),FT45,IF(AND(Input!$H$7="Beheer (geen werk)",Input!$C$4=""),FT46,0))))</f>
        <v>0</v>
      </c>
      <c r="FU55" s="179">
        <f>IF(AND(Input!$H$7="Beheer (werk)",Input!$C$4&lt;&gt;""),FU43,IF(AND(Input!$H$7="Beheer (werk)",Input!$C$4=""),FU44,IF(AND(Input!$H$7="Beheer (geen werk)",Input!$C$4&lt;&gt;""),FU45,IF(AND(Input!$H$7="Beheer (geen werk)",Input!$C$4=""),FU46,0))))</f>
        <v>0</v>
      </c>
      <c r="FV55" s="179">
        <f>IF(AND(Input!$H$7="Beheer (werk)",Input!$C$4&lt;&gt;""),FV43,IF(AND(Input!$H$7="Beheer (werk)",Input!$C$4=""),FV44,IF(AND(Input!$H$7="Beheer (geen werk)",Input!$C$4&lt;&gt;""),FV45,IF(AND(Input!$H$7="Beheer (geen werk)",Input!$C$4=""),FV46,0))))</f>
        <v>0</v>
      </c>
      <c r="FW55" s="179">
        <f>IF(AND(Input!$H$7="Beheer (werk)",Input!$C$4&lt;&gt;""),FW43,IF(AND(Input!$H$7="Beheer (werk)",Input!$C$4=""),FW44,IF(AND(Input!$H$7="Beheer (geen werk)",Input!$C$4&lt;&gt;""),FW45,IF(AND(Input!$H$7="Beheer (geen werk)",Input!$C$4=""),FW46,0))))</f>
        <v>0</v>
      </c>
      <c r="FX55" s="179">
        <f>IF(AND(Input!$H$7="Beheer (werk)",Input!$C$4&lt;&gt;""),FX43,IF(AND(Input!$H$7="Beheer (werk)",Input!$C$4=""),FX44,IF(AND(Input!$H$7="Beheer (geen werk)",Input!$C$4&lt;&gt;""),FX45,IF(AND(Input!$H$7="Beheer (geen werk)",Input!$C$4=""),FX46,0))))</f>
        <v>0</v>
      </c>
      <c r="FY55" s="179">
        <f>IF(AND(Input!$H$7="Beheer (werk)",Input!$C$4&lt;&gt;""),FY43,IF(AND(Input!$H$7="Beheer (werk)",Input!$C$4=""),FY44,IF(AND(Input!$H$7="Beheer (geen werk)",Input!$C$4&lt;&gt;""),FY45,IF(AND(Input!$H$7="Beheer (geen werk)",Input!$C$4=""),FY46,0))))</f>
        <v>0</v>
      </c>
      <c r="FZ55" s="179">
        <f>IF(AND(Input!$H$7="Beheer (werk)",Input!$C$4&lt;&gt;""),FZ43,IF(AND(Input!$H$7="Beheer (werk)",Input!$C$4=""),FZ44,IF(AND(Input!$H$7="Beheer (geen werk)",Input!$C$4&lt;&gt;""),FZ45,IF(AND(Input!$H$7="Beheer (geen werk)",Input!$C$4=""),FZ46,0))))</f>
        <v>0</v>
      </c>
      <c r="GA55" s="179">
        <f>IF(AND(Input!$H$7="Beheer (werk)",Input!$C$4&lt;&gt;""),GA43,IF(AND(Input!$H$7="Beheer (werk)",Input!$C$4=""),GA44,IF(AND(Input!$H$7="Beheer (geen werk)",Input!$C$4&lt;&gt;""),GA45,IF(AND(Input!$H$7="Beheer (geen werk)",Input!$C$4=""),GA46,0))))</f>
        <v>0</v>
      </c>
      <c r="GB55" s="179">
        <f>IF(AND(Input!$H$7="Beheer (werk)",Input!$C$4&lt;&gt;""),GB43,IF(AND(Input!$H$7="Beheer (werk)",Input!$C$4=""),GB44,IF(AND(Input!$H$7="Beheer (geen werk)",Input!$C$4&lt;&gt;""),GB45,IF(AND(Input!$H$7="Beheer (geen werk)",Input!$C$4=""),GB46,0))))</f>
        <v>0</v>
      </c>
      <c r="GC55" s="179">
        <f>IF(AND(Input!$H$7="Beheer (werk)",Input!$C$4&lt;&gt;""),GC43,IF(AND(Input!$H$7="Beheer (werk)",Input!$C$4=""),GC44,IF(AND(Input!$H$7="Beheer (geen werk)",Input!$C$4&lt;&gt;""),GC45,IF(AND(Input!$H$7="Beheer (geen werk)",Input!$C$4=""),GC46,0))))</f>
        <v>0</v>
      </c>
      <c r="GD55" s="179">
        <f>IF(AND(Input!$H$7="Beheer (werk)",Input!$C$4&lt;&gt;""),GD43,IF(AND(Input!$H$7="Beheer (werk)",Input!$C$4=""),GD44,IF(AND(Input!$H$7="Beheer (geen werk)",Input!$C$4&lt;&gt;""),GD45,IF(AND(Input!$H$7="Beheer (geen werk)",Input!$C$4=""),GD46,0))))</f>
        <v>0</v>
      </c>
      <c r="GE55" s="179">
        <f>IF(AND(Input!$H$7="Beheer (werk)",Input!$C$4&lt;&gt;""),GE43,IF(AND(Input!$H$7="Beheer (werk)",Input!$C$4=""),GE44,IF(AND(Input!$H$7="Beheer (geen werk)",Input!$C$4&lt;&gt;""),GE45,IF(AND(Input!$H$7="Beheer (geen werk)",Input!$C$4=""),GE46,0))))</f>
        <v>0</v>
      </c>
      <c r="GF55" s="179">
        <f>IF(AND(Input!$H$7="Beheer (werk)",Input!$C$4&lt;&gt;""),GF43,IF(AND(Input!$H$7="Beheer (werk)",Input!$C$4=""),GF44,IF(AND(Input!$H$7="Beheer (geen werk)",Input!$C$4&lt;&gt;""),GF45,IF(AND(Input!$H$7="Beheer (geen werk)",Input!$C$4=""),GF46,0))))</f>
        <v>0</v>
      </c>
      <c r="GG55" s="179">
        <f>IF(AND(Input!$H$7="Beheer (werk)",Input!$C$4&lt;&gt;""),GG43,IF(AND(Input!$H$7="Beheer (werk)",Input!$C$4=""),GG44,IF(AND(Input!$H$7="Beheer (geen werk)",Input!$C$4&lt;&gt;""),GG45,IF(AND(Input!$H$7="Beheer (geen werk)",Input!$C$4=""),GG46,0))))</f>
        <v>0</v>
      </c>
      <c r="GH55" s="179">
        <f>IF(AND(Input!$H$7="Beheer (werk)",Input!$C$4&lt;&gt;""),GH43,IF(AND(Input!$H$7="Beheer (werk)",Input!$C$4=""),GH44,IF(AND(Input!$H$7="Beheer (geen werk)",Input!$C$4&lt;&gt;""),GH45,IF(AND(Input!$H$7="Beheer (geen werk)",Input!$C$4=""),GH46,0))))</f>
        <v>0</v>
      </c>
      <c r="GI55" s="179">
        <f>IF(AND(Input!$H$7="Beheer (werk)",Input!$C$4&lt;&gt;""),GI43,IF(AND(Input!$H$7="Beheer (werk)",Input!$C$4=""),GI44,IF(AND(Input!$H$7="Beheer (geen werk)",Input!$C$4&lt;&gt;""),GI45,IF(AND(Input!$H$7="Beheer (geen werk)",Input!$C$4=""),GI46,0))))</f>
        <v>0</v>
      </c>
      <c r="GJ55" s="179">
        <f>IF(AND(Input!$H$7="Beheer (werk)",Input!$C$4&lt;&gt;""),GJ43,IF(AND(Input!$H$7="Beheer (werk)",Input!$C$4=""),GJ44,IF(AND(Input!$H$7="Beheer (geen werk)",Input!$C$4&lt;&gt;""),GJ45,IF(AND(Input!$H$7="Beheer (geen werk)",Input!$C$4=""),GJ46,0))))</f>
        <v>0</v>
      </c>
      <c r="GK55" s="179">
        <f>IF(AND(Input!$H$7="Beheer (werk)",Input!$C$4&lt;&gt;""),GK43,IF(AND(Input!$H$7="Beheer (werk)",Input!$C$4=""),GK44,IF(AND(Input!$H$7="Beheer (geen werk)",Input!$C$4&lt;&gt;""),GK45,IF(AND(Input!$H$7="Beheer (geen werk)",Input!$C$4=""),GK46,0))))</f>
        <v>0</v>
      </c>
      <c r="GL55" s="179">
        <f>IF(AND(Input!$H$7="Beheer (werk)",Input!$C$4&lt;&gt;""),GL43,IF(AND(Input!$H$7="Beheer (werk)",Input!$C$4=""),GL44,IF(AND(Input!$H$7="Beheer (geen werk)",Input!$C$4&lt;&gt;""),GL45,IF(AND(Input!$H$7="Beheer (geen werk)",Input!$C$4=""),GL46,0))))</f>
        <v>0</v>
      </c>
      <c r="GM55" s="179">
        <f>IF(AND(Input!$H$7="Beheer (werk)",Input!$C$4&lt;&gt;""),GM43,IF(AND(Input!$H$7="Beheer (werk)",Input!$C$4=""),GM44,IF(AND(Input!$H$7="Beheer (geen werk)",Input!$C$4&lt;&gt;""),GM45,IF(AND(Input!$H$7="Beheer (geen werk)",Input!$C$4=""),GM46,0))))</f>
        <v>0</v>
      </c>
      <c r="GN55" s="179">
        <f>IF(AND(Input!$H$7="Beheer (werk)",Input!$C$4&lt;&gt;""),GN43,IF(AND(Input!$H$7="Beheer (werk)",Input!$C$4=""),GN44,IF(AND(Input!$H$7="Beheer (geen werk)",Input!$C$4&lt;&gt;""),GN45,IF(AND(Input!$H$7="Beheer (geen werk)",Input!$C$4=""),GN46,0))))</f>
        <v>0</v>
      </c>
      <c r="GO55" s="179">
        <f>IF(AND(Input!$H$7="Beheer (werk)",Input!$C$4&lt;&gt;""),GO43,IF(AND(Input!$H$7="Beheer (werk)",Input!$C$4=""),GO44,IF(AND(Input!$H$7="Beheer (geen werk)",Input!$C$4&lt;&gt;""),GO45,IF(AND(Input!$H$7="Beheer (geen werk)",Input!$C$4=""),GO46,0))))</f>
        <v>0</v>
      </c>
      <c r="GP55" s="179">
        <f>IF(AND(Input!$H$7="Beheer (werk)",Input!$C$4&lt;&gt;""),GP43,IF(AND(Input!$H$7="Beheer (werk)",Input!$C$4=""),GP44,IF(AND(Input!$H$7="Beheer (geen werk)",Input!$C$4&lt;&gt;""),GP45,IF(AND(Input!$H$7="Beheer (geen werk)",Input!$C$4=""),GP46,0))))</f>
        <v>0</v>
      </c>
      <c r="GQ55" s="179">
        <f>IF(AND(Input!$H$7="Beheer (werk)",Input!$C$4&lt;&gt;""),GQ43,IF(AND(Input!$H$7="Beheer (werk)",Input!$C$4=""),GQ44,IF(AND(Input!$H$7="Beheer (geen werk)",Input!$C$4&lt;&gt;""),GQ45,IF(AND(Input!$H$7="Beheer (geen werk)",Input!$C$4=""),GQ46,0))))</f>
        <v>0</v>
      </c>
      <c r="GR55" s="179">
        <f>IF(AND(Input!$H$7="Beheer (werk)",Input!$C$4&lt;&gt;""),GR43,IF(AND(Input!$H$7="Beheer (werk)",Input!$C$4=""),GR44,IF(AND(Input!$H$7="Beheer (geen werk)",Input!$C$4&lt;&gt;""),GR45,IF(AND(Input!$H$7="Beheer (geen werk)",Input!$C$4=""),GR46,0))))</f>
        <v>0</v>
      </c>
      <c r="GS55" s="179">
        <f>IF(AND(Input!$H$7="Beheer (werk)",Input!$C$4&lt;&gt;""),GS43,IF(AND(Input!$H$7="Beheer (werk)",Input!$C$4=""),GS44,IF(AND(Input!$H$7="Beheer (geen werk)",Input!$C$4&lt;&gt;""),GS45,IF(AND(Input!$H$7="Beheer (geen werk)",Input!$C$4=""),GS46,0))))</f>
        <v>0</v>
      </c>
      <c r="GT55" s="179">
        <f>IF(AND(Input!$H$7="Beheer (werk)",Input!$C$4&lt;&gt;""),GT43,IF(AND(Input!$H$7="Beheer (werk)",Input!$C$4=""),GT44,IF(AND(Input!$H$7="Beheer (geen werk)",Input!$C$4&lt;&gt;""),GT45,IF(AND(Input!$H$7="Beheer (geen werk)",Input!$C$4=""),GT46,0))))</f>
        <v>0</v>
      </c>
      <c r="GU55" s="179">
        <f>IF(AND(Input!$H$7="Beheer (werk)",Input!$C$4&lt;&gt;""),GU43,IF(AND(Input!$H$7="Beheer (werk)",Input!$C$4=""),GU44,IF(AND(Input!$H$7="Beheer (geen werk)",Input!$C$4&lt;&gt;""),GU45,IF(AND(Input!$H$7="Beheer (geen werk)",Input!$C$4=""),GU46,0))))</f>
        <v>0</v>
      </c>
      <c r="GV55" s="179">
        <f>IF(AND(Input!$H$7="Beheer (werk)",Input!$C$4&lt;&gt;""),GV43,IF(AND(Input!$H$7="Beheer (werk)",Input!$C$4=""),GV44,IF(AND(Input!$H$7="Beheer (geen werk)",Input!$C$4&lt;&gt;""),GV45,IF(AND(Input!$H$7="Beheer (geen werk)",Input!$C$4=""),GV46,0))))</f>
        <v>0</v>
      </c>
      <c r="GW55" s="179">
        <f>IF(AND(Input!$H$7="Beheer (werk)",Input!$C$4&lt;&gt;""),GW43,IF(AND(Input!$H$7="Beheer (werk)",Input!$C$4=""),GW44,IF(AND(Input!$H$7="Beheer (geen werk)",Input!$C$4&lt;&gt;""),GW45,IF(AND(Input!$H$7="Beheer (geen werk)",Input!$C$4=""),GW46,0))))</f>
        <v>0</v>
      </c>
      <c r="GX55" s="179">
        <f>IF(AND(Input!$H$7="Beheer (werk)",Input!$C$4&lt;&gt;""),GX43,IF(AND(Input!$H$7="Beheer (werk)",Input!$C$4=""),GX44,IF(AND(Input!$H$7="Beheer (geen werk)",Input!$C$4&lt;&gt;""),GX45,IF(AND(Input!$H$7="Beheer (geen werk)",Input!$C$4=""),GX46,0))))</f>
        <v>0</v>
      </c>
      <c r="GY55" s="179">
        <f>IF(AND(Input!$H$7="Beheer (werk)",Input!$C$4&lt;&gt;""),GY43,IF(AND(Input!$H$7="Beheer (werk)",Input!$C$4=""),GY44,IF(AND(Input!$H$7="Beheer (geen werk)",Input!$C$4&lt;&gt;""),GY45,IF(AND(Input!$H$7="Beheer (geen werk)",Input!$C$4=""),GY46,0))))</f>
        <v>0</v>
      </c>
      <c r="GZ55" s="179">
        <f>IF(AND(Input!$H$7="Beheer (werk)",Input!$C$4&lt;&gt;""),GZ43,IF(AND(Input!$H$7="Beheer (werk)",Input!$C$4=""),GZ44,IF(AND(Input!$H$7="Beheer (geen werk)",Input!$C$4&lt;&gt;""),GZ45,IF(AND(Input!$H$7="Beheer (geen werk)",Input!$C$4=""),GZ46,0))))</f>
        <v>0</v>
      </c>
      <c r="HA55" s="179">
        <f>IF(AND(Input!$H$7="Beheer (werk)",Input!$C$4&lt;&gt;""),HA43,IF(AND(Input!$H$7="Beheer (werk)",Input!$C$4=""),HA44,IF(AND(Input!$H$7="Beheer (geen werk)",Input!$C$4&lt;&gt;""),HA45,IF(AND(Input!$H$7="Beheer (geen werk)",Input!$C$4=""),HA46,0))))</f>
        <v>0</v>
      </c>
      <c r="HB55" s="179">
        <f>IF(AND(Input!$H$7="Beheer (werk)",Input!$C$4&lt;&gt;""),HB43,IF(AND(Input!$H$7="Beheer (werk)",Input!$C$4=""),HB44,IF(AND(Input!$H$7="Beheer (geen werk)",Input!$C$4&lt;&gt;""),HB45,IF(AND(Input!$H$7="Beheer (geen werk)",Input!$C$4=""),HB46,0))))</f>
        <v>0</v>
      </c>
      <c r="HC55" s="179">
        <f>IF(AND(Input!$H$7="Beheer (werk)",Input!$C$4&lt;&gt;""),HC43,IF(AND(Input!$H$7="Beheer (werk)",Input!$C$4=""),HC44,IF(AND(Input!$H$7="Beheer (geen werk)",Input!$C$4&lt;&gt;""),HC45,IF(AND(Input!$H$7="Beheer (geen werk)",Input!$C$4=""),HC46,0))))</f>
        <v>0</v>
      </c>
      <c r="HD55" s="179">
        <f>IF(AND(Input!$H$7="Beheer (werk)",Input!$C$4&lt;&gt;""),HD43,IF(AND(Input!$H$7="Beheer (werk)",Input!$C$4=""),HD44,IF(AND(Input!$H$7="Beheer (geen werk)",Input!$C$4&lt;&gt;""),HD45,IF(AND(Input!$H$7="Beheer (geen werk)",Input!$C$4=""),HD46,0))))</f>
        <v>0</v>
      </c>
      <c r="HE55" s="179">
        <f>IF(AND(Input!$H$7="Beheer (werk)",Input!$C$4&lt;&gt;""),HE43,IF(AND(Input!$H$7="Beheer (werk)",Input!$C$4=""),HE44,IF(AND(Input!$H$7="Beheer (geen werk)",Input!$C$4&lt;&gt;""),HE45,IF(AND(Input!$H$7="Beheer (geen werk)",Input!$C$4=""),HE46,0))))</f>
        <v>0</v>
      </c>
      <c r="HF55" s="179">
        <f>IF(AND(Input!$H$7="Beheer (werk)",Input!$C$4&lt;&gt;""),HF43,IF(AND(Input!$H$7="Beheer (werk)",Input!$C$4=""),HF44,IF(AND(Input!$H$7="Beheer (geen werk)",Input!$C$4&lt;&gt;""),HF45,IF(AND(Input!$H$7="Beheer (geen werk)",Input!$C$4=""),HF46,0))))</f>
        <v>0</v>
      </c>
      <c r="HG55" s="179">
        <f>IF(AND(Input!$H$7="Beheer (werk)",Input!$C$4&lt;&gt;""),HG43,IF(AND(Input!$H$7="Beheer (werk)",Input!$C$4=""),HG44,IF(AND(Input!$H$7="Beheer (geen werk)",Input!$C$4&lt;&gt;""),HG45,IF(AND(Input!$H$7="Beheer (geen werk)",Input!$C$4=""),HG46,0))))</f>
        <v>0</v>
      </c>
      <c r="HH55" s="179">
        <f>IF(AND(Input!$H$7="Beheer (werk)",Input!$C$4&lt;&gt;""),HH43,IF(AND(Input!$H$7="Beheer (werk)",Input!$C$4=""),HH44,IF(AND(Input!$H$7="Beheer (geen werk)",Input!$C$4&lt;&gt;""),HH45,IF(AND(Input!$H$7="Beheer (geen werk)",Input!$C$4=""),HH46,0))))</f>
        <v>0</v>
      </c>
      <c r="HI55" s="179">
        <f>IF(AND(Input!$H$7="Beheer (werk)",Input!$C$4&lt;&gt;""),HI43,IF(AND(Input!$H$7="Beheer (werk)",Input!$C$4=""),HI44,IF(AND(Input!$H$7="Beheer (geen werk)",Input!$C$4&lt;&gt;""),HI45,IF(AND(Input!$H$7="Beheer (geen werk)",Input!$C$4=""),HI46,0))))</f>
        <v>0</v>
      </c>
      <c r="HJ55" s="179">
        <f>IF(AND(Input!$H$7="Beheer (werk)",Input!$C$4&lt;&gt;""),HJ43,IF(AND(Input!$H$7="Beheer (werk)",Input!$C$4=""),HJ44,IF(AND(Input!$H$7="Beheer (geen werk)",Input!$C$4&lt;&gt;""),HJ45,IF(AND(Input!$H$7="Beheer (geen werk)",Input!$C$4=""),HJ46,0))))</f>
        <v>0</v>
      </c>
      <c r="HK55" s="179">
        <f>IF(AND(Input!$H$7="Beheer (werk)",Input!$C$4&lt;&gt;""),HK43,IF(AND(Input!$H$7="Beheer (werk)",Input!$C$4=""),HK44,IF(AND(Input!$H$7="Beheer (geen werk)",Input!$C$4&lt;&gt;""),HK45,IF(AND(Input!$H$7="Beheer (geen werk)",Input!$C$4=""),HK46,0))))</f>
        <v>0</v>
      </c>
      <c r="HL55" s="179">
        <f>IF(AND(Input!$H$7="Beheer (werk)",Input!$C$4&lt;&gt;""),HL43,IF(AND(Input!$H$7="Beheer (werk)",Input!$C$4=""),HL44,IF(AND(Input!$H$7="Beheer (geen werk)",Input!$C$4&lt;&gt;""),HL45,IF(AND(Input!$H$7="Beheer (geen werk)",Input!$C$4=""),HL46,0))))</f>
        <v>0</v>
      </c>
      <c r="HM55" s="179">
        <f>IF(AND(Input!$H$7="Beheer (werk)",Input!$C$4&lt;&gt;""),HM43,IF(AND(Input!$H$7="Beheer (werk)",Input!$C$4=""),HM44,IF(AND(Input!$H$7="Beheer (geen werk)",Input!$C$4&lt;&gt;""),HM45,IF(AND(Input!$H$7="Beheer (geen werk)",Input!$C$4=""),HM46,0))))</f>
        <v>0</v>
      </c>
      <c r="HN55" s="179">
        <f>IF(AND(Input!$H$7="Beheer (werk)",Input!$C$4&lt;&gt;""),HN43,IF(AND(Input!$H$7="Beheer (werk)",Input!$C$4=""),HN44,IF(AND(Input!$H$7="Beheer (geen werk)",Input!$C$4&lt;&gt;""),HN45,IF(AND(Input!$H$7="Beheer (geen werk)",Input!$C$4=""),HN46,0))))</f>
        <v>0</v>
      </c>
      <c r="HO55" s="179">
        <f>IF(AND(Input!$H$7="Beheer (werk)",Input!$C$4&lt;&gt;""),HO43,IF(AND(Input!$H$7="Beheer (werk)",Input!$C$4=""),HO44,IF(AND(Input!$H$7="Beheer (geen werk)",Input!$C$4&lt;&gt;""),HO45,IF(AND(Input!$H$7="Beheer (geen werk)",Input!$C$4=""),HO46,0))))</f>
        <v>0</v>
      </c>
      <c r="HP55" s="179">
        <f>IF(AND(Input!$H$7="Beheer (werk)",Input!$C$4&lt;&gt;""),HP43,IF(AND(Input!$H$7="Beheer (werk)",Input!$C$4=""),HP44,IF(AND(Input!$H$7="Beheer (geen werk)",Input!$C$4&lt;&gt;""),HP45,IF(AND(Input!$H$7="Beheer (geen werk)",Input!$C$4=""),HP46,0))))</f>
        <v>0</v>
      </c>
      <c r="HQ55" s="179">
        <f>IF(AND(Input!$H$7="Beheer (werk)",Input!$C$4&lt;&gt;""),HQ43,IF(AND(Input!$H$7="Beheer (werk)",Input!$C$4=""),HQ44,IF(AND(Input!$H$7="Beheer (geen werk)",Input!$C$4&lt;&gt;""),HQ45,IF(AND(Input!$H$7="Beheer (geen werk)",Input!$C$4=""),HQ46,0))))</f>
        <v>0</v>
      </c>
      <c r="HR55" s="179">
        <f>IF(AND(Input!$H$7="Beheer (werk)",Input!$C$4&lt;&gt;""),HR43,IF(AND(Input!$H$7="Beheer (werk)",Input!$C$4=""),HR44,IF(AND(Input!$H$7="Beheer (geen werk)",Input!$C$4&lt;&gt;""),HR45,IF(AND(Input!$H$7="Beheer (geen werk)",Input!$C$4=""),HR46,0))))</f>
        <v>0</v>
      </c>
      <c r="HS55" s="179">
        <f>IF(AND(Input!$H$7="Beheer (werk)",Input!$C$4&lt;&gt;""),HS43,IF(AND(Input!$H$7="Beheer (werk)",Input!$C$4=""),HS44,IF(AND(Input!$H$7="Beheer (geen werk)",Input!$C$4&lt;&gt;""),HS45,IF(AND(Input!$H$7="Beheer (geen werk)",Input!$C$4=""),HS46,0))))</f>
        <v>0</v>
      </c>
      <c r="HT55" s="179">
        <f>IF(AND(Input!$H$7="Beheer (werk)",Input!$C$4&lt;&gt;""),HT43,IF(AND(Input!$H$7="Beheer (werk)",Input!$C$4=""),HT44,IF(AND(Input!$H$7="Beheer (geen werk)",Input!$C$4&lt;&gt;""),HT45,IF(AND(Input!$H$7="Beheer (geen werk)",Input!$C$4=""),HT46,0))))</f>
        <v>0</v>
      </c>
      <c r="HU55" s="179">
        <f>IF(AND(Input!$H$7="Beheer (werk)",Input!$C$4&lt;&gt;""),HU43,IF(AND(Input!$H$7="Beheer (werk)",Input!$C$4=""),HU44,IF(AND(Input!$H$7="Beheer (geen werk)",Input!$C$4&lt;&gt;""),HU45,IF(AND(Input!$H$7="Beheer (geen werk)",Input!$C$4=""),HU46,0))))</f>
        <v>0</v>
      </c>
      <c r="HV55" s="179">
        <f>IF(AND(Input!$H$7="Beheer (werk)",Input!$C$4&lt;&gt;""),HV43,IF(AND(Input!$H$7="Beheer (werk)",Input!$C$4=""),HV44,IF(AND(Input!$H$7="Beheer (geen werk)",Input!$C$4&lt;&gt;""),HV45,IF(AND(Input!$H$7="Beheer (geen werk)",Input!$C$4=""),HV46,0))))</f>
        <v>0</v>
      </c>
      <c r="HW55" s="179">
        <f>IF(AND(Input!$H$7="Beheer (werk)",Input!$C$4&lt;&gt;""),HW43,IF(AND(Input!$H$7="Beheer (werk)",Input!$C$4=""),HW44,IF(AND(Input!$H$7="Beheer (geen werk)",Input!$C$4&lt;&gt;""),HW45,IF(AND(Input!$H$7="Beheer (geen werk)",Input!$C$4=""),HW46,0))))</f>
        <v>0</v>
      </c>
      <c r="HX55" s="179">
        <f>IF(AND(Input!$H$7="Beheer (werk)",Input!$C$4&lt;&gt;""),HX43,IF(AND(Input!$H$7="Beheer (werk)",Input!$C$4=""),HX44,IF(AND(Input!$H$7="Beheer (geen werk)",Input!$C$4&lt;&gt;""),HX45,IF(AND(Input!$H$7="Beheer (geen werk)",Input!$C$4=""),HX46,0))))</f>
        <v>0</v>
      </c>
      <c r="HY55" s="179">
        <f>IF(AND(Input!$H$7="Beheer (werk)",Input!$C$4&lt;&gt;""),HY43,IF(AND(Input!$H$7="Beheer (werk)",Input!$C$4=""),HY44,IF(AND(Input!$H$7="Beheer (geen werk)",Input!$C$4&lt;&gt;""),HY45,IF(AND(Input!$H$7="Beheer (geen werk)",Input!$C$4=""),HY46,0))))</f>
        <v>0</v>
      </c>
      <c r="HZ55" s="179">
        <f>IF(AND(Input!$H$7="Beheer (werk)",Input!$C$4&lt;&gt;""),HZ43,IF(AND(Input!$H$7="Beheer (werk)",Input!$C$4=""),HZ44,IF(AND(Input!$H$7="Beheer (geen werk)",Input!$C$4&lt;&gt;""),HZ45,IF(AND(Input!$H$7="Beheer (geen werk)",Input!$C$4=""),HZ46,0))))</f>
        <v>0</v>
      </c>
      <c r="IA55" s="179">
        <f>IF(AND(Input!$H$7="Beheer (werk)",Input!$C$4&lt;&gt;""),IA43,IF(AND(Input!$H$7="Beheer (werk)",Input!$C$4=""),IA44,IF(AND(Input!$H$7="Beheer (geen werk)",Input!$C$4&lt;&gt;""),IA45,IF(AND(Input!$H$7="Beheer (geen werk)",Input!$C$4=""),IA46,0))))</f>
        <v>0</v>
      </c>
      <c r="IB55" s="179">
        <f>IF(AND(Input!$H$7="Beheer (werk)",Input!$C$4&lt;&gt;""),IB43,IF(AND(Input!$H$7="Beheer (werk)",Input!$C$4=""),IB44,IF(AND(Input!$H$7="Beheer (geen werk)",Input!$C$4&lt;&gt;""),IB45,IF(AND(Input!$H$7="Beheer (geen werk)",Input!$C$4=""),IB46,0))))</f>
        <v>0</v>
      </c>
      <c r="IC55" s="179">
        <f>IF(AND(Input!$H$7="Beheer (werk)",Input!$C$4&lt;&gt;""),IC43,IF(AND(Input!$H$7="Beheer (werk)",Input!$C$4=""),IC44,IF(AND(Input!$H$7="Beheer (geen werk)",Input!$C$4&lt;&gt;""),IC45,IF(AND(Input!$H$7="Beheer (geen werk)",Input!$C$4=""),IC46,0))))</f>
        <v>0</v>
      </c>
      <c r="ID55" s="179">
        <f>IF(AND(Input!$H$7="Beheer (werk)",Input!$C$4&lt;&gt;""),ID43,IF(AND(Input!$H$7="Beheer (werk)",Input!$C$4=""),ID44,IF(AND(Input!$H$7="Beheer (geen werk)",Input!$C$4&lt;&gt;""),ID45,IF(AND(Input!$H$7="Beheer (geen werk)",Input!$C$4=""),ID46,0))))</f>
        <v>0</v>
      </c>
      <c r="IE55" s="179">
        <f>IF(AND(Input!$H$7="Beheer (werk)",Input!$C$4&lt;&gt;""),IE43,IF(AND(Input!$H$7="Beheer (werk)",Input!$C$4=""),IE44,IF(AND(Input!$H$7="Beheer (geen werk)",Input!$C$4&lt;&gt;""),IE45,IF(AND(Input!$H$7="Beheer (geen werk)",Input!$C$4=""),IE46,0))))</f>
        <v>0</v>
      </c>
      <c r="IF55" s="179">
        <f>IF(AND(Input!$H$7="Beheer (werk)",Input!$C$4&lt;&gt;""),IF43,IF(AND(Input!$H$7="Beheer (werk)",Input!$C$4=""),IF44,IF(AND(Input!$H$7="Beheer (geen werk)",Input!$C$4&lt;&gt;""),IF45,IF(AND(Input!$H$7="Beheer (geen werk)",Input!$C$4=""),IF46,0))))</f>
        <v>0</v>
      </c>
      <c r="IG55" s="179">
        <f>IF(AND(Input!$H$7="Beheer (werk)",Input!$C$4&lt;&gt;""),IG43,IF(AND(Input!$H$7="Beheer (werk)",Input!$C$4=""),IG44,IF(AND(Input!$H$7="Beheer (geen werk)",Input!$C$4&lt;&gt;""),IG45,IF(AND(Input!$H$7="Beheer (geen werk)",Input!$C$4=""),IG46,0))))</f>
        <v>0</v>
      </c>
      <c r="IH55" s="179">
        <f>IF(AND(Input!$H$7="Beheer (werk)",Input!$C$4&lt;&gt;""),IH43,IF(AND(Input!$H$7="Beheer (werk)",Input!$C$4=""),IH44,IF(AND(Input!$H$7="Beheer (geen werk)",Input!$C$4&lt;&gt;""),IH45,IF(AND(Input!$H$7="Beheer (geen werk)",Input!$C$4=""),IH46,0))))</f>
        <v>0</v>
      </c>
      <c r="II55" s="179">
        <f>IF(AND(Input!$H$7="Beheer (werk)",Input!$C$4&lt;&gt;""),II43,IF(AND(Input!$H$7="Beheer (werk)",Input!$C$4=""),II44,IF(AND(Input!$H$7="Beheer (geen werk)",Input!$C$4&lt;&gt;""),II45,IF(AND(Input!$H$7="Beheer (geen werk)",Input!$C$4=""),II46,0))))</f>
        <v>0</v>
      </c>
      <c r="IJ55" s="179">
        <f>IF(AND(Input!$H$7="Beheer (werk)",Input!$C$4&lt;&gt;""),IJ43,IF(AND(Input!$H$7="Beheer (werk)",Input!$C$4=""),IJ44,IF(AND(Input!$H$7="Beheer (geen werk)",Input!$C$4&lt;&gt;""),IJ45,IF(AND(Input!$H$7="Beheer (geen werk)",Input!$C$4=""),IJ46,0))))</f>
        <v>0</v>
      </c>
      <c r="IK55" s="179">
        <f>IF(AND(Input!$H$7="Beheer (werk)",Input!$C$4&lt;&gt;""),IK43,IF(AND(Input!$H$7="Beheer (werk)",Input!$C$4=""),IK44,IF(AND(Input!$H$7="Beheer (geen werk)",Input!$C$4&lt;&gt;""),IK45,IF(AND(Input!$H$7="Beheer (geen werk)",Input!$C$4=""),IK46,0))))</f>
        <v>0</v>
      </c>
      <c r="IL55" s="179">
        <f>IF(AND(Input!$H$7="Beheer (werk)",Input!$C$4&lt;&gt;""),IL43,IF(AND(Input!$H$7="Beheer (werk)",Input!$C$4=""),IL44,IF(AND(Input!$H$7="Beheer (geen werk)",Input!$C$4&lt;&gt;""),IL45,IF(AND(Input!$H$7="Beheer (geen werk)",Input!$C$4=""),IL46,0))))</f>
        <v>0</v>
      </c>
      <c r="IM55" s="179">
        <f>IF(AND(Input!$H$7="Beheer (werk)",Input!$C$4&lt;&gt;""),IM43,IF(AND(Input!$H$7="Beheer (werk)",Input!$C$4=""),IM44,IF(AND(Input!$H$7="Beheer (geen werk)",Input!$C$4&lt;&gt;""),IM45,IF(AND(Input!$H$7="Beheer (geen werk)",Input!$C$4=""),IM46,0))))</f>
        <v>0</v>
      </c>
      <c r="IN55" s="179">
        <f>IF(AND(Input!$H$7="Beheer (werk)",Input!$C$4&lt;&gt;""),IN43,IF(AND(Input!$H$7="Beheer (werk)",Input!$C$4=""),IN44,IF(AND(Input!$H$7="Beheer (geen werk)",Input!$C$4&lt;&gt;""),IN45,IF(AND(Input!$H$7="Beheer (geen werk)",Input!$C$4=""),IN46,0))))</f>
        <v>0</v>
      </c>
      <c r="IO55" s="179">
        <f>IF(AND(Input!$H$7="Beheer (werk)",Input!$C$4&lt;&gt;""),IO43,IF(AND(Input!$H$7="Beheer (werk)",Input!$C$4=""),IO44,IF(AND(Input!$H$7="Beheer (geen werk)",Input!$C$4&lt;&gt;""),IO45,IF(AND(Input!$H$7="Beheer (geen werk)",Input!$C$4=""),IO46,0))))</f>
        <v>0</v>
      </c>
      <c r="IP55" s="179">
        <f>IF(AND(Input!$H$7="Beheer (werk)",Input!$C$4&lt;&gt;""),IP43,IF(AND(Input!$H$7="Beheer (werk)",Input!$C$4=""),IP44,IF(AND(Input!$H$7="Beheer (geen werk)",Input!$C$4&lt;&gt;""),IP45,IF(AND(Input!$H$7="Beheer (geen werk)",Input!$C$4=""),IP46,0))))</f>
        <v>0</v>
      </c>
      <c r="IQ55" s="179">
        <f>IF(AND(Input!$H$7="Beheer (werk)",Input!$C$4&lt;&gt;""),IQ43,IF(AND(Input!$H$7="Beheer (werk)",Input!$C$4=""),IQ44,IF(AND(Input!$H$7="Beheer (geen werk)",Input!$C$4&lt;&gt;""),IQ45,IF(AND(Input!$H$7="Beheer (geen werk)",Input!$C$4=""),IQ46,0))))</f>
        <v>0</v>
      </c>
      <c r="IR55" s="179">
        <f>IF(AND(Input!$H$7="Beheer (werk)",Input!$C$4&lt;&gt;""),IR43,IF(AND(Input!$H$7="Beheer (werk)",Input!$C$4=""),IR44,IF(AND(Input!$H$7="Beheer (geen werk)",Input!$C$4&lt;&gt;""),IR45,IF(AND(Input!$H$7="Beheer (geen werk)",Input!$C$4=""),IR46,0))))</f>
        <v>0</v>
      </c>
      <c r="IS55" s="179">
        <f>IF(AND(Input!$H$7="Beheer (werk)",Input!$C$4&lt;&gt;""),IS43,IF(AND(Input!$H$7="Beheer (werk)",Input!$C$4=""),IS44,IF(AND(Input!$H$7="Beheer (geen werk)",Input!$C$4&lt;&gt;""),IS45,IF(AND(Input!$H$7="Beheer (geen werk)",Input!$C$4=""),IS46,0))))</f>
        <v>0</v>
      </c>
      <c r="IT55" s="179">
        <f>IF(AND(Input!$H$7="Beheer (werk)",Input!$C$4&lt;&gt;""),IT43,IF(AND(Input!$H$7="Beheer (werk)",Input!$C$4=""),IT44,IF(AND(Input!$H$7="Beheer (geen werk)",Input!$C$4&lt;&gt;""),IT45,IF(AND(Input!$H$7="Beheer (geen werk)",Input!$C$4=""),IT46,0))))</f>
        <v>0</v>
      </c>
      <c r="IU55" s="179">
        <f>IF(AND(Input!$H$7="Beheer (werk)",Input!$C$4&lt;&gt;""),IU43,IF(AND(Input!$H$7="Beheer (werk)",Input!$C$4=""),IU44,IF(AND(Input!$H$7="Beheer (geen werk)",Input!$C$4&lt;&gt;""),IU45,IF(AND(Input!$H$7="Beheer (geen werk)",Input!$C$4=""),IU46,0))))</f>
        <v>0</v>
      </c>
      <c r="IV55" s="179">
        <f>IF(AND(Input!$H$7="Beheer (werk)",Input!$C$4&lt;&gt;""),IV43,IF(AND(Input!$H$7="Beheer (werk)",Input!$C$4=""),IV44,IF(AND(Input!$H$7="Beheer (geen werk)",Input!$C$4&lt;&gt;""),IV45,IF(AND(Input!$H$7="Beheer (geen werk)",Input!$C$4=""),IV46,0))))</f>
        <v>0</v>
      </c>
      <c r="IW55" s="179">
        <f>IF(AND(Input!$H$7="Beheer (werk)",Input!$C$4&lt;&gt;""),IW43,IF(AND(Input!$H$7="Beheer (werk)",Input!$C$4=""),IW44,IF(AND(Input!$H$7="Beheer (geen werk)",Input!$C$4&lt;&gt;""),IW45,IF(AND(Input!$H$7="Beheer (geen werk)",Input!$C$4=""),IW46,0))))</f>
        <v>0</v>
      </c>
      <c r="IX55" s="179">
        <f>IF(AND(Input!$H$7="Beheer (werk)",Input!$C$4&lt;&gt;""),IX43,IF(AND(Input!$H$7="Beheer (werk)",Input!$C$4=""),IX44,IF(AND(Input!$H$7="Beheer (geen werk)",Input!$C$4&lt;&gt;""),IX45,IF(AND(Input!$H$7="Beheer (geen werk)",Input!$C$4=""),IX46,0))))</f>
        <v>0</v>
      </c>
      <c r="IY55" s="179">
        <f>IF(AND(Input!$H$7="Beheer (werk)",Input!$C$4&lt;&gt;""),IY43,IF(AND(Input!$H$7="Beheer (werk)",Input!$C$4=""),IY44,IF(AND(Input!$H$7="Beheer (geen werk)",Input!$C$4&lt;&gt;""),IY45,IF(AND(Input!$H$7="Beheer (geen werk)",Input!$C$4=""),IY46,0))))</f>
        <v>0</v>
      </c>
      <c r="IZ55" s="179">
        <f>IF(AND(Input!$H$7="Beheer (werk)",Input!$C$4&lt;&gt;""),IZ43,IF(AND(Input!$H$7="Beheer (werk)",Input!$C$4=""),IZ44,IF(AND(Input!$H$7="Beheer (geen werk)",Input!$C$4&lt;&gt;""),IZ45,IF(AND(Input!$H$7="Beheer (geen werk)",Input!$C$4=""),IZ46,0))))</f>
        <v>0</v>
      </c>
      <c r="JA55" s="179">
        <f>IF(AND(Input!$H$7="Beheer (werk)",Input!$C$4&lt;&gt;""),JA43,IF(AND(Input!$H$7="Beheer (werk)",Input!$C$4=""),JA44,IF(AND(Input!$H$7="Beheer (geen werk)",Input!$C$4&lt;&gt;""),JA45,IF(AND(Input!$H$7="Beheer (geen werk)",Input!$C$4=""),JA46,0))))</f>
        <v>0</v>
      </c>
      <c r="JB55" s="179">
        <f>IF(AND(Input!$H$7="Beheer (werk)",Input!$C$4&lt;&gt;""),JB43,IF(AND(Input!$H$7="Beheer (werk)",Input!$C$4=""),JB44,IF(AND(Input!$H$7="Beheer (geen werk)",Input!$C$4&lt;&gt;""),JB45,IF(AND(Input!$H$7="Beheer (geen werk)",Input!$C$4=""),JB46,0))))</f>
        <v>0</v>
      </c>
      <c r="JC55" s="179">
        <f>IF(AND(Input!$H$7="Beheer (werk)",Input!$C$4&lt;&gt;""),JC43,IF(AND(Input!$H$7="Beheer (werk)",Input!$C$4=""),JC44,IF(AND(Input!$H$7="Beheer (geen werk)",Input!$C$4&lt;&gt;""),JC45,IF(AND(Input!$H$7="Beheer (geen werk)",Input!$C$4=""),JC46,0))))</f>
        <v>0</v>
      </c>
      <c r="JD55" s="179">
        <f>IF(AND(Input!$H$7="Beheer (werk)",Input!$C$4&lt;&gt;""),JD43,IF(AND(Input!$H$7="Beheer (werk)",Input!$C$4=""),JD44,IF(AND(Input!$H$7="Beheer (geen werk)",Input!$C$4&lt;&gt;""),JD45,IF(AND(Input!$H$7="Beheer (geen werk)",Input!$C$4=""),JD46,0))))</f>
        <v>0</v>
      </c>
      <c r="JE55" s="179">
        <f>IF(AND(Input!$H$7="Beheer (werk)",Input!$C$4&lt;&gt;""),JE43,IF(AND(Input!$H$7="Beheer (werk)",Input!$C$4=""),JE44,IF(AND(Input!$H$7="Beheer (geen werk)",Input!$C$4&lt;&gt;""),JE45,IF(AND(Input!$H$7="Beheer (geen werk)",Input!$C$4=""),JE46,0))))</f>
        <v>0</v>
      </c>
      <c r="JF55" s="179">
        <f>IF(AND(Input!$H$7="Beheer (werk)",Input!$C$4&lt;&gt;""),JF43,IF(AND(Input!$H$7="Beheer (werk)",Input!$C$4=""),JF44,IF(AND(Input!$H$7="Beheer (geen werk)",Input!$C$4&lt;&gt;""),JF45,IF(AND(Input!$H$7="Beheer (geen werk)",Input!$C$4=""),JF46,0))))</f>
        <v>0</v>
      </c>
      <c r="JG55" s="179">
        <f>IF(AND(Input!$H$7="Beheer (werk)",Input!$C$4&lt;&gt;""),JG43,IF(AND(Input!$H$7="Beheer (werk)",Input!$C$4=""),JG44,IF(AND(Input!$H$7="Beheer (geen werk)",Input!$C$4&lt;&gt;""),JG45,IF(AND(Input!$H$7="Beheer (geen werk)",Input!$C$4=""),JG46,0))))</f>
        <v>0</v>
      </c>
      <c r="JH55" s="179">
        <f>IF(AND(Input!$H$7="Beheer (werk)",Input!$C$4&lt;&gt;""),JH43,IF(AND(Input!$H$7="Beheer (werk)",Input!$C$4=""),JH44,IF(AND(Input!$H$7="Beheer (geen werk)",Input!$C$4&lt;&gt;""),JH45,IF(AND(Input!$H$7="Beheer (geen werk)",Input!$C$4=""),JH46,0))))</f>
        <v>0</v>
      </c>
      <c r="JI55" s="179">
        <f>IF(AND(Input!$H$7="Beheer (werk)",Input!$C$4&lt;&gt;""),JI43,IF(AND(Input!$H$7="Beheer (werk)",Input!$C$4=""),JI44,IF(AND(Input!$H$7="Beheer (geen werk)",Input!$C$4&lt;&gt;""),JI45,IF(AND(Input!$H$7="Beheer (geen werk)",Input!$C$4=""),JI46,0))))</f>
        <v>0</v>
      </c>
      <c r="JJ55" s="179">
        <f>IF(AND(Input!$H$7="Beheer (werk)",Input!$C$4&lt;&gt;""),JJ43,IF(AND(Input!$H$7="Beheer (werk)",Input!$C$4=""),JJ44,IF(AND(Input!$H$7="Beheer (geen werk)",Input!$C$4&lt;&gt;""),JJ45,IF(AND(Input!$H$7="Beheer (geen werk)",Input!$C$4=""),JJ46,0))))</f>
        <v>0</v>
      </c>
      <c r="JK55" s="179">
        <f>IF(AND(Input!$H$7="Beheer (werk)",Input!$C$4&lt;&gt;""),JK43,IF(AND(Input!$H$7="Beheer (werk)",Input!$C$4=""),JK44,IF(AND(Input!$H$7="Beheer (geen werk)",Input!$C$4&lt;&gt;""),JK45,IF(AND(Input!$H$7="Beheer (geen werk)",Input!$C$4=""),JK46,0))))</f>
        <v>0</v>
      </c>
      <c r="JL55" s="179">
        <f>IF(AND(Input!$H$7="Beheer (werk)",Input!$C$4&lt;&gt;""),JL43,IF(AND(Input!$H$7="Beheer (werk)",Input!$C$4=""),JL44,IF(AND(Input!$H$7="Beheer (geen werk)",Input!$C$4&lt;&gt;""),JL45,IF(AND(Input!$H$7="Beheer (geen werk)",Input!$C$4=""),JL46,0))))</f>
        <v>0</v>
      </c>
      <c r="JM55" s="179">
        <f>IF(AND(Input!$H$7="Beheer (werk)",Input!$C$4&lt;&gt;""),JM43,IF(AND(Input!$H$7="Beheer (werk)",Input!$C$4=""),JM44,IF(AND(Input!$H$7="Beheer (geen werk)",Input!$C$4&lt;&gt;""),JM45,IF(AND(Input!$H$7="Beheer (geen werk)",Input!$C$4=""),JM46,0))))</f>
        <v>0</v>
      </c>
      <c r="JN55" s="179">
        <f>IF(AND(Input!$H$7="Beheer (werk)",Input!$C$4&lt;&gt;""),JN43,IF(AND(Input!$H$7="Beheer (werk)",Input!$C$4=""),JN44,IF(AND(Input!$H$7="Beheer (geen werk)",Input!$C$4&lt;&gt;""),JN45,IF(AND(Input!$H$7="Beheer (geen werk)",Input!$C$4=""),JN46,0))))</f>
        <v>0</v>
      </c>
      <c r="JO55" s="179">
        <f>IF(AND(Input!$H$7="Beheer (werk)",Input!$C$4&lt;&gt;""),JO43,IF(AND(Input!$H$7="Beheer (werk)",Input!$C$4=""),JO44,IF(AND(Input!$H$7="Beheer (geen werk)",Input!$C$4&lt;&gt;""),JO45,IF(AND(Input!$H$7="Beheer (geen werk)",Input!$C$4=""),JO46,0))))</f>
        <v>0</v>
      </c>
      <c r="JP55" s="179">
        <f>IF(AND(Input!$H$7="Beheer (werk)",Input!$C$4&lt;&gt;""),JP43,IF(AND(Input!$H$7="Beheer (werk)",Input!$C$4=""),JP44,IF(AND(Input!$H$7="Beheer (geen werk)",Input!$C$4&lt;&gt;""),JP45,IF(AND(Input!$H$7="Beheer (geen werk)",Input!$C$4=""),JP46,0))))</f>
        <v>0</v>
      </c>
      <c r="JQ55" s="179">
        <f>IF(AND(Input!$H$7="Beheer (werk)",Input!$C$4&lt;&gt;""),JQ43,IF(AND(Input!$H$7="Beheer (werk)",Input!$C$4=""),JQ44,IF(AND(Input!$H$7="Beheer (geen werk)",Input!$C$4&lt;&gt;""),JQ45,IF(AND(Input!$H$7="Beheer (geen werk)",Input!$C$4=""),JQ46,0))))</f>
        <v>0</v>
      </c>
      <c r="JR55" s="179">
        <f>IF(AND(Input!$H$7="Beheer (werk)",Input!$C$4&lt;&gt;""),JR43,IF(AND(Input!$H$7="Beheer (werk)",Input!$C$4=""),JR44,IF(AND(Input!$H$7="Beheer (geen werk)",Input!$C$4&lt;&gt;""),JR45,IF(AND(Input!$H$7="Beheer (geen werk)",Input!$C$4=""),JR46,0))))</f>
        <v>0</v>
      </c>
      <c r="JS55" s="179">
        <f>IF(AND(Input!$H$7="Beheer (werk)",Input!$C$4&lt;&gt;""),JS43,IF(AND(Input!$H$7="Beheer (werk)",Input!$C$4=""),JS44,IF(AND(Input!$H$7="Beheer (geen werk)",Input!$C$4&lt;&gt;""),JS45,IF(AND(Input!$H$7="Beheer (geen werk)",Input!$C$4=""),JS46,0))))</f>
        <v>0</v>
      </c>
      <c r="JT55" s="179">
        <f>IF(AND(Input!$H$7="Beheer (werk)",Input!$C$4&lt;&gt;""),JT43,IF(AND(Input!$H$7="Beheer (werk)",Input!$C$4=""),JT44,IF(AND(Input!$H$7="Beheer (geen werk)",Input!$C$4&lt;&gt;""),JT45,IF(AND(Input!$H$7="Beheer (geen werk)",Input!$C$4=""),JT46,0))))</f>
        <v>0</v>
      </c>
      <c r="JU55" s="179">
        <f>IF(AND(Input!$H$7="Beheer (werk)",Input!$C$4&lt;&gt;""),JU43,IF(AND(Input!$H$7="Beheer (werk)",Input!$C$4=""),JU44,IF(AND(Input!$H$7="Beheer (geen werk)",Input!$C$4&lt;&gt;""),JU45,IF(AND(Input!$H$7="Beheer (geen werk)",Input!$C$4=""),JU46,0))))</f>
        <v>0</v>
      </c>
      <c r="JV55" s="179">
        <f>IF(AND(Input!$H$7="Beheer (werk)",Input!$C$4&lt;&gt;""),JV43,IF(AND(Input!$H$7="Beheer (werk)",Input!$C$4=""),JV44,IF(AND(Input!$H$7="Beheer (geen werk)",Input!$C$4&lt;&gt;""),JV45,IF(AND(Input!$H$7="Beheer (geen werk)",Input!$C$4=""),JV46,0))))</f>
        <v>0</v>
      </c>
      <c r="JW55" s="179">
        <f>IF(AND(Input!$H$7="Beheer (werk)",Input!$C$4&lt;&gt;""),JW43,IF(AND(Input!$H$7="Beheer (werk)",Input!$C$4=""),JW44,IF(AND(Input!$H$7="Beheer (geen werk)",Input!$C$4&lt;&gt;""),JW45,IF(AND(Input!$H$7="Beheer (geen werk)",Input!$C$4=""),JW46,0))))</f>
        <v>0</v>
      </c>
      <c r="JX55" s="179">
        <f>IF(AND(Input!$H$7="Beheer (werk)",Input!$C$4&lt;&gt;""),JX43,IF(AND(Input!$H$7="Beheer (werk)",Input!$C$4=""),JX44,IF(AND(Input!$H$7="Beheer (geen werk)",Input!$C$4&lt;&gt;""),JX45,IF(AND(Input!$H$7="Beheer (geen werk)",Input!$C$4=""),JX46,0))))</f>
        <v>0</v>
      </c>
      <c r="JY55" s="179">
        <f>IF(AND(Input!$H$7="Beheer (werk)",Input!$C$4&lt;&gt;""),JY43,IF(AND(Input!$H$7="Beheer (werk)",Input!$C$4=""),JY44,IF(AND(Input!$H$7="Beheer (geen werk)",Input!$C$4&lt;&gt;""),JY45,IF(AND(Input!$H$7="Beheer (geen werk)",Input!$C$4=""),JY46,0))))</f>
        <v>0</v>
      </c>
      <c r="JZ55" s="179">
        <f>IF(AND(Input!$H$7="Beheer (werk)",Input!$C$4&lt;&gt;""),JZ43,IF(AND(Input!$H$7="Beheer (werk)",Input!$C$4=""),JZ44,IF(AND(Input!$H$7="Beheer (geen werk)",Input!$C$4&lt;&gt;""),JZ45,IF(AND(Input!$H$7="Beheer (geen werk)",Input!$C$4=""),JZ46,0))))</f>
        <v>0</v>
      </c>
      <c r="KA55" s="179">
        <f>IF(AND(Input!$H$7="Beheer (werk)",Input!$C$4&lt;&gt;""),KA43,IF(AND(Input!$H$7="Beheer (werk)",Input!$C$4=""),KA44,IF(AND(Input!$H$7="Beheer (geen werk)",Input!$C$4&lt;&gt;""),KA45,IF(AND(Input!$H$7="Beheer (geen werk)",Input!$C$4=""),KA46,0))))</f>
        <v>0</v>
      </c>
      <c r="KB55" s="179">
        <f>IF(AND(Input!$H$7="Beheer (werk)",Input!$C$4&lt;&gt;""),KB43,IF(AND(Input!$H$7="Beheer (werk)",Input!$C$4=""),KB44,IF(AND(Input!$H$7="Beheer (geen werk)",Input!$C$4&lt;&gt;""),KB45,IF(AND(Input!$H$7="Beheer (geen werk)",Input!$C$4=""),KB46,0))))</f>
        <v>0</v>
      </c>
      <c r="KC55" s="179">
        <f>IF(AND(Input!$H$7="Beheer (werk)",Input!$C$4&lt;&gt;""),KC43,IF(AND(Input!$H$7="Beheer (werk)",Input!$C$4=""),KC44,IF(AND(Input!$H$7="Beheer (geen werk)",Input!$C$4&lt;&gt;""),KC45,IF(AND(Input!$H$7="Beheer (geen werk)",Input!$C$4=""),KC46,0))))</f>
        <v>0</v>
      </c>
      <c r="KD55" s="179">
        <f>IF(AND(Input!$H$7="Beheer (werk)",Input!$C$4&lt;&gt;""),KD43,IF(AND(Input!$H$7="Beheer (werk)",Input!$C$4=""),KD44,IF(AND(Input!$H$7="Beheer (geen werk)",Input!$C$4&lt;&gt;""),KD45,IF(AND(Input!$H$7="Beheer (geen werk)",Input!$C$4=""),KD46,0))))</f>
        <v>0</v>
      </c>
      <c r="KE55" s="179">
        <f>IF(AND(Input!$H$7="Beheer (werk)",Input!$C$4&lt;&gt;""),KE43,IF(AND(Input!$H$7="Beheer (werk)",Input!$C$4=""),KE44,IF(AND(Input!$H$7="Beheer (geen werk)",Input!$C$4&lt;&gt;""),KE45,IF(AND(Input!$H$7="Beheer (geen werk)",Input!$C$4=""),KE46,0))))</f>
        <v>0</v>
      </c>
      <c r="KF55" s="179">
        <f>IF(AND(Input!$H$7="Beheer (werk)",Input!$C$4&lt;&gt;""),KF43,IF(AND(Input!$H$7="Beheer (werk)",Input!$C$4=""),KF44,IF(AND(Input!$H$7="Beheer (geen werk)",Input!$C$4&lt;&gt;""),KF45,IF(AND(Input!$H$7="Beheer (geen werk)",Input!$C$4=""),KF46,0))))</f>
        <v>0</v>
      </c>
      <c r="KG55" s="179">
        <f>IF(AND(Input!$H$7="Beheer (werk)",Input!$C$4&lt;&gt;""),KG43,IF(AND(Input!$H$7="Beheer (werk)",Input!$C$4=""),KG44,IF(AND(Input!$H$7="Beheer (geen werk)",Input!$C$4&lt;&gt;""),KG45,IF(AND(Input!$H$7="Beheer (geen werk)",Input!$C$4=""),KG46,0))))</f>
        <v>0</v>
      </c>
      <c r="KH55" s="179">
        <f>IF(AND(Input!$H$7="Beheer (werk)",Input!$C$4&lt;&gt;""),KH43,IF(AND(Input!$H$7="Beheer (werk)",Input!$C$4=""),KH44,IF(AND(Input!$H$7="Beheer (geen werk)",Input!$C$4&lt;&gt;""),KH45,IF(AND(Input!$H$7="Beheer (geen werk)",Input!$C$4=""),KH46,0))))</f>
        <v>0</v>
      </c>
      <c r="KI55" s="179">
        <f>IF(AND(Input!$H$7="Beheer (werk)",Input!$C$4&lt;&gt;""),KI43,IF(AND(Input!$H$7="Beheer (werk)",Input!$C$4=""),KI44,IF(AND(Input!$H$7="Beheer (geen werk)",Input!$C$4&lt;&gt;""),KI45,IF(AND(Input!$H$7="Beheer (geen werk)",Input!$C$4=""),KI46,0))))</f>
        <v>0</v>
      </c>
      <c r="KJ55" s="179">
        <f>IF(AND(Input!$H$7="Beheer (werk)",Input!$C$4&lt;&gt;""),KJ43,IF(AND(Input!$H$7="Beheer (werk)",Input!$C$4=""),KJ44,IF(AND(Input!$H$7="Beheer (geen werk)",Input!$C$4&lt;&gt;""),KJ45,IF(AND(Input!$H$7="Beheer (geen werk)",Input!$C$4=""),KJ46,0))))</f>
        <v>0</v>
      </c>
      <c r="KK55" s="179">
        <f>IF(AND(Input!$H$7="Beheer (werk)",Input!$C$4&lt;&gt;""),KK43,IF(AND(Input!$H$7="Beheer (werk)",Input!$C$4=""),KK44,IF(AND(Input!$H$7="Beheer (geen werk)",Input!$C$4&lt;&gt;""),KK45,IF(AND(Input!$H$7="Beheer (geen werk)",Input!$C$4=""),KK46,0))))</f>
        <v>0</v>
      </c>
      <c r="KL55" s="179">
        <f>IF(AND(Input!$H$7="Beheer (werk)",Input!$C$4&lt;&gt;""),KL43,IF(AND(Input!$H$7="Beheer (werk)",Input!$C$4=""),KL44,IF(AND(Input!$H$7="Beheer (geen werk)",Input!$C$4&lt;&gt;""),KL45,IF(AND(Input!$H$7="Beheer (geen werk)",Input!$C$4=""),KL46,0))))</f>
        <v>0</v>
      </c>
      <c r="KM55" s="179">
        <f>IF(AND(Input!$H$7="Beheer (werk)",Input!$C$4&lt;&gt;""),KM43,IF(AND(Input!$H$7="Beheer (werk)",Input!$C$4=""),KM44,IF(AND(Input!$H$7="Beheer (geen werk)",Input!$C$4&lt;&gt;""),KM45,IF(AND(Input!$H$7="Beheer (geen werk)",Input!$C$4=""),KM46,0))))</f>
        <v>0</v>
      </c>
      <c r="KN55" s="179">
        <f>IF(AND(Input!$H$7="Beheer (werk)",Input!$C$4&lt;&gt;""),KN43,IF(AND(Input!$H$7="Beheer (werk)",Input!$C$4=""),KN44,IF(AND(Input!$H$7="Beheer (geen werk)",Input!$C$4&lt;&gt;""),KN45,IF(AND(Input!$H$7="Beheer (geen werk)",Input!$C$4=""),KN46,0))))</f>
        <v>0</v>
      </c>
      <c r="KO55" s="179">
        <f>IF(AND(Input!$H$7="Beheer (werk)",Input!$C$4&lt;&gt;""),KO43,IF(AND(Input!$H$7="Beheer (werk)",Input!$C$4=""),KO44,IF(AND(Input!$H$7="Beheer (geen werk)",Input!$C$4&lt;&gt;""),KO45,IF(AND(Input!$H$7="Beheer (geen werk)",Input!$C$4=""),KO46,0))))</f>
        <v>0</v>
      </c>
      <c r="KP55" s="179">
        <f>IF(AND(Input!$H$7="Beheer (werk)",Input!$C$4&lt;&gt;""),KP43,IF(AND(Input!$H$7="Beheer (werk)",Input!$C$4=""),KP44,IF(AND(Input!$H$7="Beheer (geen werk)",Input!$C$4&lt;&gt;""),KP45,IF(AND(Input!$H$7="Beheer (geen werk)",Input!$C$4=""),KP46,0))))</f>
        <v>0</v>
      </c>
      <c r="KQ55" s="179">
        <f>IF(AND(Input!$H$7="Beheer (werk)",Input!$C$4&lt;&gt;""),KQ43,IF(AND(Input!$H$7="Beheer (werk)",Input!$C$4=""),KQ44,IF(AND(Input!$H$7="Beheer (geen werk)",Input!$C$4&lt;&gt;""),KQ45,IF(AND(Input!$H$7="Beheer (geen werk)",Input!$C$4=""),KQ46,0))))</f>
        <v>0</v>
      </c>
      <c r="KR55" s="179">
        <f>IF(AND(Input!$H$7="Beheer (werk)",Input!$C$4&lt;&gt;""),KR43,IF(AND(Input!$H$7="Beheer (werk)",Input!$C$4=""),KR44,IF(AND(Input!$H$7="Beheer (geen werk)",Input!$C$4&lt;&gt;""),KR45,IF(AND(Input!$H$7="Beheer (geen werk)",Input!$C$4=""),KR46,0))))</f>
        <v>0</v>
      </c>
      <c r="KS55" s="179">
        <f>IF(AND(Input!$H$7="Beheer (werk)",Input!$C$4&lt;&gt;""),KS43,IF(AND(Input!$H$7="Beheer (werk)",Input!$C$4=""),KS44,IF(AND(Input!$H$7="Beheer (geen werk)",Input!$C$4&lt;&gt;""),KS45,IF(AND(Input!$H$7="Beheer (geen werk)",Input!$C$4=""),KS46,0))))</f>
        <v>0</v>
      </c>
      <c r="KT55" s="179">
        <f>IF(AND(Input!$H$7="Beheer (werk)",Input!$C$4&lt;&gt;""),KT43,IF(AND(Input!$H$7="Beheer (werk)",Input!$C$4=""),KT44,IF(AND(Input!$H$7="Beheer (geen werk)",Input!$C$4&lt;&gt;""),KT45,IF(AND(Input!$H$7="Beheer (geen werk)",Input!$C$4=""),KT46,0))))</f>
        <v>0</v>
      </c>
      <c r="KU55" s="179">
        <f>IF(AND(Input!$H$7="Beheer (werk)",Input!$C$4&lt;&gt;""),KU43,IF(AND(Input!$H$7="Beheer (werk)",Input!$C$4=""),KU44,IF(AND(Input!$H$7="Beheer (geen werk)",Input!$C$4&lt;&gt;""),KU45,IF(AND(Input!$H$7="Beheer (geen werk)",Input!$C$4=""),KU46,0))))</f>
        <v>0</v>
      </c>
      <c r="KV55" s="179">
        <f>IF(AND(Input!$H$7="Beheer (werk)",Input!$C$4&lt;&gt;""),KV43,IF(AND(Input!$H$7="Beheer (werk)",Input!$C$4=""),KV44,IF(AND(Input!$H$7="Beheer (geen werk)",Input!$C$4&lt;&gt;""),KV45,IF(AND(Input!$H$7="Beheer (geen werk)",Input!$C$4=""),KV46,0))))</f>
        <v>0</v>
      </c>
      <c r="KW55" s="179">
        <f>IF(AND(Input!$H$7="Beheer (werk)",Input!$C$4&lt;&gt;""),KW43,IF(AND(Input!$H$7="Beheer (werk)",Input!$C$4=""),KW44,IF(AND(Input!$H$7="Beheer (geen werk)",Input!$C$4&lt;&gt;""),KW45,IF(AND(Input!$H$7="Beheer (geen werk)",Input!$C$4=""),KW46,0))))</f>
        <v>0</v>
      </c>
      <c r="KX55" s="179">
        <f>IF(AND(Input!$H$7="Beheer (werk)",Input!$C$4&lt;&gt;""),KX43,IF(AND(Input!$H$7="Beheer (werk)",Input!$C$4=""),KX44,IF(AND(Input!$H$7="Beheer (geen werk)",Input!$C$4&lt;&gt;""),KX45,IF(AND(Input!$H$7="Beheer (geen werk)",Input!$C$4=""),KX46,0))))</f>
        <v>0</v>
      </c>
      <c r="KY55" s="179">
        <f>IF(AND(Input!$H$7="Beheer (werk)",Input!$C$4&lt;&gt;""),KY43,IF(AND(Input!$H$7="Beheer (werk)",Input!$C$4=""),KY44,IF(AND(Input!$H$7="Beheer (geen werk)",Input!$C$4&lt;&gt;""),KY45,IF(AND(Input!$H$7="Beheer (geen werk)",Input!$C$4=""),KY46,0))))</f>
        <v>0</v>
      </c>
      <c r="KZ55" s="179">
        <f>IF(AND(Input!$H$7="Beheer (werk)",Input!$C$4&lt;&gt;""),KZ43,IF(AND(Input!$H$7="Beheer (werk)",Input!$C$4=""),KZ44,IF(AND(Input!$H$7="Beheer (geen werk)",Input!$C$4&lt;&gt;""),KZ45,IF(AND(Input!$H$7="Beheer (geen werk)",Input!$C$4=""),KZ46,0))))</f>
        <v>0</v>
      </c>
      <c r="LA55" s="179">
        <f>IF(AND(Input!$H$7="Beheer (werk)",Input!$C$4&lt;&gt;""),LA43,IF(AND(Input!$H$7="Beheer (werk)",Input!$C$4=""),LA44,IF(AND(Input!$H$7="Beheer (geen werk)",Input!$C$4&lt;&gt;""),LA45,IF(AND(Input!$H$7="Beheer (geen werk)",Input!$C$4=""),LA46,0))))</f>
        <v>0</v>
      </c>
      <c r="LB55" s="179">
        <f>IF(AND(Input!$H$7="Beheer (werk)",Input!$C$4&lt;&gt;""),LB43,IF(AND(Input!$H$7="Beheer (werk)",Input!$C$4=""),LB44,IF(AND(Input!$H$7="Beheer (geen werk)",Input!$C$4&lt;&gt;""),LB45,IF(AND(Input!$H$7="Beheer (geen werk)",Input!$C$4=""),LB46,0))))</f>
        <v>0</v>
      </c>
      <c r="LC55" s="179">
        <f>IF(AND(Input!$H$7="Beheer (werk)",Input!$C$4&lt;&gt;""),LC43,IF(AND(Input!$H$7="Beheer (werk)",Input!$C$4=""),LC44,IF(AND(Input!$H$7="Beheer (geen werk)",Input!$C$4&lt;&gt;""),LC45,IF(AND(Input!$H$7="Beheer (geen werk)",Input!$C$4=""),LC46,0))))</f>
        <v>0</v>
      </c>
      <c r="LD55" s="179">
        <f>IF(AND(Input!$H$7="Beheer (werk)",Input!$C$4&lt;&gt;""),LD43,IF(AND(Input!$H$7="Beheer (werk)",Input!$C$4=""),LD44,IF(AND(Input!$H$7="Beheer (geen werk)",Input!$C$4&lt;&gt;""),LD45,IF(AND(Input!$H$7="Beheer (geen werk)",Input!$C$4=""),LD46,0))))</f>
        <v>0</v>
      </c>
      <c r="LE55" s="179">
        <f>IF(AND(Input!$H$7="Beheer (werk)",Input!$C$4&lt;&gt;""),LE43,IF(AND(Input!$H$7="Beheer (werk)",Input!$C$4=""),LE44,IF(AND(Input!$H$7="Beheer (geen werk)",Input!$C$4&lt;&gt;""),LE45,IF(AND(Input!$H$7="Beheer (geen werk)",Input!$C$4=""),LE46,0))))</f>
        <v>0</v>
      </c>
      <c r="LF55" s="179">
        <f>IF(AND(Input!$H$7="Beheer (werk)",Input!$C$4&lt;&gt;""),LF43,IF(AND(Input!$H$7="Beheer (werk)",Input!$C$4=""),LF44,IF(AND(Input!$H$7="Beheer (geen werk)",Input!$C$4&lt;&gt;""),LF45,IF(AND(Input!$H$7="Beheer (geen werk)",Input!$C$4=""),LF46,0))))</f>
        <v>0</v>
      </c>
      <c r="LG55" s="179">
        <f>IF(AND(Input!$H$7="Beheer (werk)",Input!$C$4&lt;&gt;""),LG43,IF(AND(Input!$H$7="Beheer (werk)",Input!$C$4=""),LG44,IF(AND(Input!$H$7="Beheer (geen werk)",Input!$C$4&lt;&gt;""),LG45,IF(AND(Input!$H$7="Beheer (geen werk)",Input!$C$4=""),LG46,0))))</f>
        <v>0</v>
      </c>
      <c r="LH55" s="179">
        <f>IF(AND(Input!$H$7="Beheer (werk)",Input!$C$4&lt;&gt;""),LH43,IF(AND(Input!$H$7="Beheer (werk)",Input!$C$4=""),LH44,IF(AND(Input!$H$7="Beheer (geen werk)",Input!$C$4&lt;&gt;""),LH45,IF(AND(Input!$H$7="Beheer (geen werk)",Input!$C$4=""),LH46,0))))</f>
        <v>0</v>
      </c>
      <c r="LI55" s="179">
        <f>IF(AND(Input!$H$7="Beheer (werk)",Input!$C$4&lt;&gt;""),LI43,IF(AND(Input!$H$7="Beheer (werk)",Input!$C$4=""),LI44,IF(AND(Input!$H$7="Beheer (geen werk)",Input!$C$4&lt;&gt;""),LI45,IF(AND(Input!$H$7="Beheer (geen werk)",Input!$C$4=""),LI46,0))))</f>
        <v>0</v>
      </c>
      <c r="LJ55" s="179">
        <f>IF(AND(Input!$H$7="Beheer (werk)",Input!$C$4&lt;&gt;""),LJ43,IF(AND(Input!$H$7="Beheer (werk)",Input!$C$4=""),LJ44,IF(AND(Input!$H$7="Beheer (geen werk)",Input!$C$4&lt;&gt;""),LJ45,IF(AND(Input!$H$7="Beheer (geen werk)",Input!$C$4=""),LJ46,0))))</f>
        <v>0</v>
      </c>
      <c r="LK55" s="179">
        <f>IF(AND(Input!$H$7="Beheer (werk)",Input!$C$4&lt;&gt;""),LK43,IF(AND(Input!$H$7="Beheer (werk)",Input!$C$4=""),LK44,IF(AND(Input!$H$7="Beheer (geen werk)",Input!$C$4&lt;&gt;""),LK45,IF(AND(Input!$H$7="Beheer (geen werk)",Input!$C$4=""),LK46,0))))</f>
        <v>0</v>
      </c>
      <c r="LL55" s="179">
        <f>IF(AND(Input!$H$7="Beheer (werk)",Input!$C$4&lt;&gt;""),LL43,IF(AND(Input!$H$7="Beheer (werk)",Input!$C$4=""),LL44,IF(AND(Input!$H$7="Beheer (geen werk)",Input!$C$4&lt;&gt;""),LL45,IF(AND(Input!$H$7="Beheer (geen werk)",Input!$C$4=""),LL46,0))))</f>
        <v>0</v>
      </c>
      <c r="LM55" s="179">
        <f>IF(AND(Input!$H$7="Beheer (werk)",Input!$C$4&lt;&gt;""),LM43,IF(AND(Input!$H$7="Beheer (werk)",Input!$C$4=""),LM44,IF(AND(Input!$H$7="Beheer (geen werk)",Input!$C$4&lt;&gt;""),LM45,IF(AND(Input!$H$7="Beheer (geen werk)",Input!$C$4=""),LM46,0))))</f>
        <v>0</v>
      </c>
      <c r="LN55" s="179">
        <f>IF(AND(Input!$H$7="Beheer (werk)",Input!$C$4&lt;&gt;""),LN43,IF(AND(Input!$H$7="Beheer (werk)",Input!$C$4=""),LN44,IF(AND(Input!$H$7="Beheer (geen werk)",Input!$C$4&lt;&gt;""),LN45,IF(AND(Input!$H$7="Beheer (geen werk)",Input!$C$4=""),LN46,0))))</f>
        <v>0</v>
      </c>
      <c r="LO55" s="179">
        <f>IF(AND(Input!$H$7="Beheer (werk)",Input!$C$4&lt;&gt;""),LO43,IF(AND(Input!$H$7="Beheer (werk)",Input!$C$4=""),LO44,IF(AND(Input!$H$7="Beheer (geen werk)",Input!$C$4&lt;&gt;""),LO45,IF(AND(Input!$H$7="Beheer (geen werk)",Input!$C$4=""),LO46,0))))</f>
        <v>0</v>
      </c>
      <c r="LP55" s="179">
        <f>IF(AND(Input!$H$7="Beheer (werk)",Input!$C$4&lt;&gt;""),LP43,IF(AND(Input!$H$7="Beheer (werk)",Input!$C$4=""),LP44,IF(AND(Input!$H$7="Beheer (geen werk)",Input!$C$4&lt;&gt;""),LP45,IF(AND(Input!$H$7="Beheer (geen werk)",Input!$C$4=""),LP46,0))))</f>
        <v>0</v>
      </c>
      <c r="LQ55" s="179">
        <f>IF(AND(Input!$H$7="Beheer (werk)",Input!$C$4&lt;&gt;""),LQ43,IF(AND(Input!$H$7="Beheer (werk)",Input!$C$4=""),LQ44,IF(AND(Input!$H$7="Beheer (geen werk)",Input!$C$4&lt;&gt;""),LQ45,IF(AND(Input!$H$7="Beheer (geen werk)",Input!$C$4=""),LQ46,0))))</f>
        <v>0</v>
      </c>
      <c r="LR55" s="179">
        <f>IF(AND(Input!$H$7="Beheer (werk)",Input!$C$4&lt;&gt;""),LR43,IF(AND(Input!$H$7="Beheer (werk)",Input!$C$4=""),LR44,IF(AND(Input!$H$7="Beheer (geen werk)",Input!$C$4&lt;&gt;""),LR45,IF(AND(Input!$H$7="Beheer (geen werk)",Input!$C$4=""),LR46,0))))</f>
        <v>0</v>
      </c>
      <c r="LS55" s="179">
        <f>IF(AND(Input!$H$7="Beheer (werk)",Input!$C$4&lt;&gt;""),LS43,IF(AND(Input!$H$7="Beheer (werk)",Input!$C$4=""),LS44,IF(AND(Input!$H$7="Beheer (geen werk)",Input!$C$4&lt;&gt;""),LS45,IF(AND(Input!$H$7="Beheer (geen werk)",Input!$C$4=""),LS46,0))))</f>
        <v>0</v>
      </c>
      <c r="LT55" s="179">
        <f>IF(AND(Input!$H$7="Beheer (werk)",Input!$C$4&lt;&gt;""),LT43,IF(AND(Input!$H$7="Beheer (werk)",Input!$C$4=""),LT44,IF(AND(Input!$H$7="Beheer (geen werk)",Input!$C$4&lt;&gt;""),LT45,IF(AND(Input!$H$7="Beheer (geen werk)",Input!$C$4=""),LT46,0))))</f>
        <v>0</v>
      </c>
      <c r="LU55" s="179">
        <f>IF(AND(Input!$H$7="Beheer (werk)",Input!$C$4&lt;&gt;""),LU43,IF(AND(Input!$H$7="Beheer (werk)",Input!$C$4=""),LU44,IF(AND(Input!$H$7="Beheer (geen werk)",Input!$C$4&lt;&gt;""),LU45,IF(AND(Input!$H$7="Beheer (geen werk)",Input!$C$4=""),LU46,0))))</f>
        <v>0</v>
      </c>
      <c r="LV55" s="179">
        <f>IF(AND(Input!$H$7="Beheer (werk)",Input!$C$4&lt;&gt;""),LV43,IF(AND(Input!$H$7="Beheer (werk)",Input!$C$4=""),LV44,IF(AND(Input!$H$7="Beheer (geen werk)",Input!$C$4&lt;&gt;""),LV45,IF(AND(Input!$H$7="Beheer (geen werk)",Input!$C$4=""),LV46,0))))</f>
        <v>0</v>
      </c>
      <c r="LW55" s="179">
        <f>IF(AND(Input!$H$7="Beheer (werk)",Input!$C$4&lt;&gt;""),LW43,IF(AND(Input!$H$7="Beheer (werk)",Input!$C$4=""),LW44,IF(AND(Input!$H$7="Beheer (geen werk)",Input!$C$4&lt;&gt;""),LW45,IF(AND(Input!$H$7="Beheer (geen werk)",Input!$C$4=""),LW46,0))))</f>
        <v>0</v>
      </c>
      <c r="LX55" s="179">
        <f>IF(AND(Input!$H$7="Beheer (werk)",Input!$C$4&lt;&gt;""),LX43,IF(AND(Input!$H$7="Beheer (werk)",Input!$C$4=""),LX44,IF(AND(Input!$H$7="Beheer (geen werk)",Input!$C$4&lt;&gt;""),LX45,IF(AND(Input!$H$7="Beheer (geen werk)",Input!$C$4=""),LX46,0))))</f>
        <v>0</v>
      </c>
      <c r="LY55" s="179">
        <f>IF(AND(Input!$H$7="Beheer (werk)",Input!$C$4&lt;&gt;""),LY43,IF(AND(Input!$H$7="Beheer (werk)",Input!$C$4=""),LY44,IF(AND(Input!$H$7="Beheer (geen werk)",Input!$C$4&lt;&gt;""),LY45,IF(AND(Input!$H$7="Beheer (geen werk)",Input!$C$4=""),LY46,0))))</f>
        <v>0</v>
      </c>
      <c r="LZ55" s="179">
        <f>IF(AND(Input!$H$7="Beheer (werk)",Input!$C$4&lt;&gt;""),LZ43,IF(AND(Input!$H$7="Beheer (werk)",Input!$C$4=""),LZ44,IF(AND(Input!$H$7="Beheer (geen werk)",Input!$C$4&lt;&gt;""),LZ45,IF(AND(Input!$H$7="Beheer (geen werk)",Input!$C$4=""),LZ46,0))))</f>
        <v>0</v>
      </c>
      <c r="MA55" s="179">
        <f>IF(AND(Input!$H$7="Beheer (werk)",Input!$C$4&lt;&gt;""),MA43,IF(AND(Input!$H$7="Beheer (werk)",Input!$C$4=""),MA44,IF(AND(Input!$H$7="Beheer (geen werk)",Input!$C$4&lt;&gt;""),MA45,IF(AND(Input!$H$7="Beheer (geen werk)",Input!$C$4=""),MA46,0))))</f>
        <v>0</v>
      </c>
      <c r="MB55" s="179">
        <f>IF(AND(Input!$H$7="Beheer (werk)",Input!$C$4&lt;&gt;""),MB43,IF(AND(Input!$H$7="Beheer (werk)",Input!$C$4=""),MB44,IF(AND(Input!$H$7="Beheer (geen werk)",Input!$C$4&lt;&gt;""),MB45,IF(AND(Input!$H$7="Beheer (geen werk)",Input!$C$4=""),MB46,0))))</f>
        <v>0</v>
      </c>
      <c r="MC55" s="179">
        <f>IF(AND(Input!$H$7="Beheer (werk)",Input!$C$4&lt;&gt;""),MC43,IF(AND(Input!$H$7="Beheer (werk)",Input!$C$4=""),MC44,IF(AND(Input!$H$7="Beheer (geen werk)",Input!$C$4&lt;&gt;""),MC45,IF(AND(Input!$H$7="Beheer (geen werk)",Input!$C$4=""),MC46,0))))</f>
        <v>0</v>
      </c>
      <c r="MD55" s="179">
        <f>IF(AND(Input!$H$7="Beheer (werk)",Input!$C$4&lt;&gt;""),MD43,IF(AND(Input!$H$7="Beheer (werk)",Input!$C$4=""),MD44,IF(AND(Input!$H$7="Beheer (geen werk)",Input!$C$4&lt;&gt;""),MD45,IF(AND(Input!$H$7="Beheer (geen werk)",Input!$C$4=""),MD46,0))))</f>
        <v>0</v>
      </c>
      <c r="ME55" s="179">
        <f>IF(AND(Input!$H$7="Beheer (werk)",Input!$C$4&lt;&gt;""),ME43,IF(AND(Input!$H$7="Beheer (werk)",Input!$C$4=""),ME44,IF(AND(Input!$H$7="Beheer (geen werk)",Input!$C$4&lt;&gt;""),ME45,IF(AND(Input!$H$7="Beheer (geen werk)",Input!$C$4=""),ME46,0))))</f>
        <v>0</v>
      </c>
      <c r="MF55" s="179">
        <f>IF(AND(Input!$H$7="Beheer (werk)",Input!$C$4&lt;&gt;""),MF43,IF(AND(Input!$H$7="Beheer (werk)",Input!$C$4=""),MF44,IF(AND(Input!$H$7="Beheer (geen werk)",Input!$C$4&lt;&gt;""),MF45,IF(AND(Input!$H$7="Beheer (geen werk)",Input!$C$4=""),MF46,0))))</f>
        <v>0</v>
      </c>
      <c r="MG55" s="179">
        <f>IF(AND(Input!$H$7="Beheer (werk)",Input!$C$4&lt;&gt;""),MG43,IF(AND(Input!$H$7="Beheer (werk)",Input!$C$4=""),MG44,IF(AND(Input!$H$7="Beheer (geen werk)",Input!$C$4&lt;&gt;""),MG45,IF(AND(Input!$H$7="Beheer (geen werk)",Input!$C$4=""),MG46,0))))</f>
        <v>0</v>
      </c>
      <c r="MH55" s="179">
        <f>IF(AND(Input!$H$7="Beheer (werk)",Input!$C$4&lt;&gt;""),MH43,IF(AND(Input!$H$7="Beheer (werk)",Input!$C$4=""),MH44,IF(AND(Input!$H$7="Beheer (geen werk)",Input!$C$4&lt;&gt;""),MH45,IF(AND(Input!$H$7="Beheer (geen werk)",Input!$C$4=""),MH46,0))))</f>
        <v>0</v>
      </c>
      <c r="MI55" s="179">
        <f>IF(AND(Input!$H$7="Beheer (werk)",Input!$C$4&lt;&gt;""),MI43,IF(AND(Input!$H$7="Beheer (werk)",Input!$C$4=""),MI44,IF(AND(Input!$H$7="Beheer (geen werk)",Input!$C$4&lt;&gt;""),MI45,IF(AND(Input!$H$7="Beheer (geen werk)",Input!$C$4=""),MI46,0))))</f>
        <v>0</v>
      </c>
      <c r="MJ55" s="179">
        <f>IF(AND(Input!$H$7="Beheer (werk)",Input!$C$4&lt;&gt;""),MJ43,IF(AND(Input!$H$7="Beheer (werk)",Input!$C$4=""),MJ44,IF(AND(Input!$H$7="Beheer (geen werk)",Input!$C$4&lt;&gt;""),MJ45,IF(AND(Input!$H$7="Beheer (geen werk)",Input!$C$4=""),MJ46,0))))</f>
        <v>0</v>
      </c>
      <c r="MK55" s="179">
        <f>IF(AND(Input!$H$7="Beheer (werk)",Input!$C$4&lt;&gt;""),MK43,IF(AND(Input!$H$7="Beheer (werk)",Input!$C$4=""),MK44,IF(AND(Input!$H$7="Beheer (geen werk)",Input!$C$4&lt;&gt;""),MK45,IF(AND(Input!$H$7="Beheer (geen werk)",Input!$C$4=""),MK46,0))))</f>
        <v>0</v>
      </c>
      <c r="ML55" s="179">
        <f>IF(AND(Input!$H$7="Beheer (werk)",Input!$C$4&lt;&gt;""),ML43,IF(AND(Input!$H$7="Beheer (werk)",Input!$C$4=""),ML44,IF(AND(Input!$H$7="Beheer (geen werk)",Input!$C$4&lt;&gt;""),ML45,IF(AND(Input!$H$7="Beheer (geen werk)",Input!$C$4=""),ML46,0))))</f>
        <v>0</v>
      </c>
      <c r="MM55" s="179">
        <f>IF(AND(Input!$H$7="Beheer (werk)",Input!$C$4&lt;&gt;""),MM43,IF(AND(Input!$H$7="Beheer (werk)",Input!$C$4=""),MM44,IF(AND(Input!$H$7="Beheer (geen werk)",Input!$C$4&lt;&gt;""),MM45,IF(AND(Input!$H$7="Beheer (geen werk)",Input!$C$4=""),MM46,0))))</f>
        <v>0</v>
      </c>
      <c r="MN55" s="179">
        <f>IF(AND(Input!$H$7="Beheer (werk)",Input!$C$4&lt;&gt;""),MN43,IF(AND(Input!$H$7="Beheer (werk)",Input!$C$4=""),MN44,IF(AND(Input!$H$7="Beheer (geen werk)",Input!$C$4&lt;&gt;""),MN45,IF(AND(Input!$H$7="Beheer (geen werk)",Input!$C$4=""),MN46,0))))</f>
        <v>0</v>
      </c>
      <c r="MO55" s="179">
        <f>IF(AND(Input!$H$7="Beheer (werk)",Input!$C$4&lt;&gt;""),MO43,IF(AND(Input!$H$7="Beheer (werk)",Input!$C$4=""),MO44,IF(AND(Input!$H$7="Beheer (geen werk)",Input!$C$4&lt;&gt;""),MO45,IF(AND(Input!$H$7="Beheer (geen werk)",Input!$C$4=""),MO46,0))))</f>
        <v>0</v>
      </c>
      <c r="MP55" s="179">
        <f>IF(AND(Input!$H$7="Beheer (werk)",Input!$C$4&lt;&gt;""),MP43,IF(AND(Input!$H$7="Beheer (werk)",Input!$C$4=""),MP44,IF(AND(Input!$H$7="Beheer (geen werk)",Input!$C$4&lt;&gt;""),MP45,IF(AND(Input!$H$7="Beheer (geen werk)",Input!$C$4=""),MP46,0))))</f>
        <v>0</v>
      </c>
      <c r="MQ55" s="179">
        <f>IF(AND(Input!$H$7="Beheer (werk)",Input!$C$4&lt;&gt;""),MQ43,IF(AND(Input!$H$7="Beheer (werk)",Input!$C$4=""),MQ44,IF(AND(Input!$H$7="Beheer (geen werk)",Input!$C$4&lt;&gt;""),MQ45,IF(AND(Input!$H$7="Beheer (geen werk)",Input!$C$4=""),MQ46,0))))</f>
        <v>0</v>
      </c>
      <c r="MR55" s="179">
        <f>IF(AND(Input!$H$7="Beheer (werk)",Input!$C$4&lt;&gt;""),MR43,IF(AND(Input!$H$7="Beheer (werk)",Input!$C$4=""),MR44,IF(AND(Input!$H$7="Beheer (geen werk)",Input!$C$4&lt;&gt;""),MR45,IF(AND(Input!$H$7="Beheer (geen werk)",Input!$C$4=""),MR46,0))))</f>
        <v>0</v>
      </c>
      <c r="MS55" s="179">
        <f>IF(AND(Input!$H$7="Beheer (werk)",Input!$C$4&lt;&gt;""),MS43,IF(AND(Input!$H$7="Beheer (werk)",Input!$C$4=""),MS44,IF(AND(Input!$H$7="Beheer (geen werk)",Input!$C$4&lt;&gt;""),MS45,IF(AND(Input!$H$7="Beheer (geen werk)",Input!$C$4=""),MS46,0))))</f>
        <v>0</v>
      </c>
      <c r="MT55" s="179">
        <f>IF(AND(Input!$H$7="Beheer (werk)",Input!$C$4&lt;&gt;""),MT43,IF(AND(Input!$H$7="Beheer (werk)",Input!$C$4=""),MT44,IF(AND(Input!$H$7="Beheer (geen werk)",Input!$C$4&lt;&gt;""),MT45,IF(AND(Input!$H$7="Beheer (geen werk)",Input!$C$4=""),MT46,0))))</f>
        <v>0</v>
      </c>
      <c r="MU55" s="179">
        <f>IF(AND(Input!$H$7="Beheer (werk)",Input!$C$4&lt;&gt;""),MU43,IF(AND(Input!$H$7="Beheer (werk)",Input!$C$4=""),MU44,IF(AND(Input!$H$7="Beheer (geen werk)",Input!$C$4&lt;&gt;""),MU45,IF(AND(Input!$H$7="Beheer (geen werk)",Input!$C$4=""),MU46,0))))</f>
        <v>0</v>
      </c>
      <c r="MV55" s="179">
        <f>IF(AND(Input!$H$7="Beheer (werk)",Input!$C$4&lt;&gt;""),MV43,IF(AND(Input!$H$7="Beheer (werk)",Input!$C$4=""),MV44,IF(AND(Input!$H$7="Beheer (geen werk)",Input!$C$4&lt;&gt;""),MV45,IF(AND(Input!$H$7="Beheer (geen werk)",Input!$C$4=""),MV46,0))))</f>
        <v>0</v>
      </c>
      <c r="MW55" s="179">
        <f>IF(AND(Input!$H$7="Beheer (werk)",Input!$C$4&lt;&gt;""),MW43,IF(AND(Input!$H$7="Beheer (werk)",Input!$C$4=""),MW44,IF(AND(Input!$H$7="Beheer (geen werk)",Input!$C$4&lt;&gt;""),MW45,IF(AND(Input!$H$7="Beheer (geen werk)",Input!$C$4=""),MW46,0))))</f>
        <v>0</v>
      </c>
      <c r="MX55" s="179">
        <f>IF(AND(Input!$H$7="Beheer (werk)",Input!$C$4&lt;&gt;""),MX43,IF(AND(Input!$H$7="Beheer (werk)",Input!$C$4=""),MX44,IF(AND(Input!$H$7="Beheer (geen werk)",Input!$C$4&lt;&gt;""),MX45,IF(AND(Input!$H$7="Beheer (geen werk)",Input!$C$4=""),MX46,0))))</f>
        <v>0</v>
      </c>
      <c r="MY55" s="179">
        <f>IF(AND(Input!$H$7="Beheer (werk)",Input!$C$4&lt;&gt;""),MY43,IF(AND(Input!$H$7="Beheer (werk)",Input!$C$4=""),MY44,IF(AND(Input!$H$7="Beheer (geen werk)",Input!$C$4&lt;&gt;""),MY45,IF(AND(Input!$H$7="Beheer (geen werk)",Input!$C$4=""),MY46,0))))</f>
        <v>0</v>
      </c>
      <c r="MZ55" s="179">
        <f>IF(AND(Input!$H$7="Beheer (werk)",Input!$C$4&lt;&gt;""),MZ43,IF(AND(Input!$H$7="Beheer (werk)",Input!$C$4=""),MZ44,IF(AND(Input!$H$7="Beheer (geen werk)",Input!$C$4&lt;&gt;""),MZ45,IF(AND(Input!$H$7="Beheer (geen werk)",Input!$C$4=""),MZ46,0))))</f>
        <v>0</v>
      </c>
    </row>
    <row r="56" spans="1:364" s="177" customFormat="1" hidden="1" outlineLevel="1" x14ac:dyDescent="0.2">
      <c r="A56" s="176" t="s">
        <v>720</v>
      </c>
      <c r="B56" s="177" t="s">
        <v>718</v>
      </c>
      <c r="C56" s="178"/>
      <c r="D56" s="178"/>
      <c r="E56" s="179">
        <f>IF(Input!$C$4&lt;&gt;"",Output!E47,Output!E48)</f>
        <v>0.40500000000000003</v>
      </c>
      <c r="F56" s="179">
        <f>IF(Input!$C$4&lt;&gt;"",Output!F47,Output!F48)</f>
        <v>0.40500000000000003</v>
      </c>
      <c r="G56" s="179">
        <f>IF(Input!$C$4&lt;&gt;"",Output!G47,Output!G48)</f>
        <v>0.40500000000000003</v>
      </c>
      <c r="H56" s="179">
        <f>IF(Input!$C$4&lt;&gt;"",Output!H47,Output!H48)</f>
        <v>0.40500000000000003</v>
      </c>
      <c r="I56" s="179">
        <f>IF(Input!$C$4&lt;&gt;"",Output!I47,Output!I48)</f>
        <v>0.40500000000000003</v>
      </c>
      <c r="J56" s="179">
        <f>IF(Input!$C$4&lt;&gt;"",Output!J47,Output!J48)</f>
        <v>0.40500000000000003</v>
      </c>
      <c r="K56" s="179">
        <f>IF(Input!$C$4&lt;&gt;"",Output!K47,Output!K48)</f>
        <v>0.40500000000000003</v>
      </c>
      <c r="L56" s="179">
        <f>IF(Input!$C$4&lt;&gt;"",Output!L47,Output!L48)</f>
        <v>0.40500000000000003</v>
      </c>
      <c r="M56" s="179">
        <f>IF(Input!$C$4&lt;&gt;"",Output!M47,Output!M48)</f>
        <v>0.40500000000000003</v>
      </c>
      <c r="N56" s="179">
        <f>IF(Input!$C$4&lt;&gt;"",Output!N47,Output!N48)</f>
        <v>0.40500000000000003</v>
      </c>
      <c r="O56" s="179">
        <f>IF(Input!$C$4&lt;&gt;"",Output!O47,Output!O48)</f>
        <v>0.40500000000000003</v>
      </c>
      <c r="P56" s="179">
        <f>IF(Input!$C$4&lt;&gt;"",Output!P47,Output!P48)</f>
        <v>0.40500000000000003</v>
      </c>
      <c r="Q56" s="179">
        <f>IF(Input!$C$4&lt;&gt;"",Output!Q47,Output!Q48)</f>
        <v>0.40500000000000003</v>
      </c>
      <c r="R56" s="179">
        <f>IF(Input!$C$4&lt;&gt;"",Output!R47,Output!R48)</f>
        <v>0.40500000000000003</v>
      </c>
      <c r="S56" s="179">
        <f>IF(Input!$C$4&lt;&gt;"",Output!S47,Output!S48)</f>
        <v>0.40500000000000003</v>
      </c>
      <c r="T56" s="179">
        <f>IF(Input!$C$4&lt;&gt;"",Output!T47,Output!T48)</f>
        <v>0.40500000000000003</v>
      </c>
      <c r="U56" s="179">
        <f>IF(Input!$C$4&lt;&gt;"",Output!U47,Output!U48)</f>
        <v>0.40500000000000003</v>
      </c>
      <c r="V56" s="179">
        <f>IF(Input!$C$4&lt;&gt;"",Output!V47,Output!V48)</f>
        <v>0.40500000000000003</v>
      </c>
      <c r="W56" s="179">
        <f>IF(Input!$C$4&lt;&gt;"",Output!W47,Output!W48)</f>
        <v>0.40500000000000003</v>
      </c>
      <c r="X56" s="179">
        <f>IF(Input!$C$4&lt;&gt;"",Output!X47,Output!X48)</f>
        <v>0.40500000000000003</v>
      </c>
      <c r="Y56" s="179">
        <f>IF(Input!$C$4&lt;&gt;"",Output!Y47,Output!Y48)</f>
        <v>0.40500000000000003</v>
      </c>
      <c r="Z56" s="179">
        <f>IF(Input!$C$4&lt;&gt;"",Output!Z47,Output!Z48)</f>
        <v>0.40500000000000003</v>
      </c>
      <c r="AA56" s="179">
        <f>IF(Input!$C$4&lt;&gt;"",Output!AA47,Output!AA48)</f>
        <v>0.40500000000000003</v>
      </c>
      <c r="AB56" s="179">
        <f>IF(Input!$C$4&lt;&gt;"",Output!AB47,Output!AB48)</f>
        <v>0.40500000000000003</v>
      </c>
      <c r="AC56" s="179">
        <f>IF(Input!$C$4&lt;&gt;"",Output!AC47,Output!AC48)</f>
        <v>0.40500000000000003</v>
      </c>
      <c r="AD56" s="179">
        <f>IF(Input!$C$4&lt;&gt;"",Output!AD47,Output!AD48)</f>
        <v>0.40500000000000003</v>
      </c>
      <c r="AE56" s="179">
        <f>IF(Input!$C$4&lt;&gt;"",Output!AE47,Output!AE48)</f>
        <v>0.40500000000000003</v>
      </c>
      <c r="AF56" s="179">
        <f>IF(Input!$C$4&lt;&gt;"",Output!AF47,Output!AF48)</f>
        <v>0.40500000000000003</v>
      </c>
      <c r="AG56" s="179">
        <f>IF(Input!$C$4&lt;&gt;"",Output!AG47,Output!AG48)</f>
        <v>0.40500000000000003</v>
      </c>
      <c r="AH56" s="179">
        <f>IF(Input!$C$4&lt;&gt;"",Output!AH47,Output!AH48)</f>
        <v>0.40500000000000003</v>
      </c>
      <c r="AI56" s="179">
        <f>IF(Input!$C$4&lt;&gt;"",Output!AI47,Output!AI48)</f>
        <v>0.40500000000000003</v>
      </c>
      <c r="AJ56" s="179">
        <f>IF(Input!$C$4&lt;&gt;"",Output!AJ47,Output!AJ48)</f>
        <v>0.40500000000000003</v>
      </c>
      <c r="AK56" s="179">
        <f>IF(Input!$C$4&lt;&gt;"",Output!AK47,Output!AK48)</f>
        <v>0.40500000000000003</v>
      </c>
      <c r="AL56" s="179">
        <f>IF(Input!$C$4&lt;&gt;"",Output!AL47,Output!AL48)</f>
        <v>0.40500000000000003</v>
      </c>
      <c r="AM56" s="179">
        <f>IF(Input!$C$4&lt;&gt;"",Output!AM47,Output!AM48)</f>
        <v>0.40500000000000003</v>
      </c>
      <c r="AN56" s="179">
        <f>IF(Input!$C$4&lt;&gt;"",Output!AN47,Output!AN48)</f>
        <v>0.40500000000000003</v>
      </c>
      <c r="AO56" s="179">
        <f>IF(Input!$C$4&lt;&gt;"",Output!AO47,Output!AO48)</f>
        <v>0.40500000000000003</v>
      </c>
      <c r="AP56" s="179">
        <f>IF(Input!$C$4&lt;&gt;"",Output!AP47,Output!AP48)</f>
        <v>0.40500000000000003</v>
      </c>
      <c r="AQ56" s="179">
        <f>IF(Input!$C$4&lt;&gt;"",Output!AQ47,Output!AQ48)</f>
        <v>0.40500000000000003</v>
      </c>
      <c r="AR56" s="179">
        <f>IF(Input!$C$4&lt;&gt;"",Output!AR47,Output!AR48)</f>
        <v>0.40500000000000003</v>
      </c>
      <c r="AS56" s="179">
        <f>IF(Input!$C$4&lt;&gt;"",Output!AS47,Output!AS48)</f>
        <v>0.40500000000000003</v>
      </c>
      <c r="AT56" s="179">
        <f>IF(Input!$C$4&lt;&gt;"",Output!AT47,Output!AT48)</f>
        <v>0.40500000000000003</v>
      </c>
      <c r="AU56" s="179">
        <f>IF(Input!$C$4&lt;&gt;"",Output!AU47,Output!AU48)</f>
        <v>0.40500000000000003</v>
      </c>
      <c r="AV56" s="179">
        <f>IF(Input!$C$4&lt;&gt;"",Output!AV47,Output!AV48)</f>
        <v>0.40500000000000003</v>
      </c>
      <c r="AW56" s="179">
        <f>IF(Input!$C$4&lt;&gt;"",Output!AW47,Output!AW48)</f>
        <v>0.40500000000000003</v>
      </c>
      <c r="AX56" s="179">
        <f>IF(Input!$C$4&lt;&gt;"",Output!AX47,Output!AX48)</f>
        <v>0.40500000000000003</v>
      </c>
      <c r="AY56" s="179">
        <f>IF(Input!$C$4&lt;&gt;"",Output!AY47,Output!AY48)</f>
        <v>0.40500000000000003</v>
      </c>
      <c r="AZ56" s="179">
        <f>IF(Input!$C$4&lt;&gt;"",Output!AZ47,Output!AZ48)</f>
        <v>0.40500000000000003</v>
      </c>
      <c r="BA56" s="179">
        <f>IF(Input!$C$4&lt;&gt;"",Output!BA47,Output!BA48)</f>
        <v>0.40500000000000003</v>
      </c>
      <c r="BB56" s="179">
        <f>IF(Input!$C$4&lt;&gt;"",Output!BB47,Output!BB48)</f>
        <v>0.40500000000000003</v>
      </c>
      <c r="BC56" s="179">
        <f>IF(Input!$C$4&lt;&gt;"",Output!BC47,Output!BC48)</f>
        <v>0.40500000000000003</v>
      </c>
      <c r="BD56" s="179">
        <f>IF(Input!$C$4&lt;&gt;"",Output!BD47,Output!BD48)</f>
        <v>0.40500000000000003</v>
      </c>
      <c r="BE56" s="179">
        <f>IF(Input!$C$4&lt;&gt;"",Output!BE47,Output!BE48)</f>
        <v>0.40500000000000003</v>
      </c>
      <c r="BF56" s="179">
        <f>IF(Input!$C$4&lt;&gt;"",Output!BF47,Output!BF48)</f>
        <v>0.40500000000000003</v>
      </c>
      <c r="BG56" s="179">
        <f>IF(Input!$C$4&lt;&gt;"",Output!BG47,Output!BG48)</f>
        <v>0.40500000000000003</v>
      </c>
      <c r="BH56" s="179">
        <f>IF(Input!$C$4&lt;&gt;"",Output!BH47,Output!BH48)</f>
        <v>0.40500000000000003</v>
      </c>
      <c r="BI56" s="179">
        <f>IF(Input!$C$4&lt;&gt;"",Output!BI47,Output!BI48)</f>
        <v>0.40500000000000003</v>
      </c>
      <c r="BJ56" s="179">
        <f>IF(Input!$C$4&lt;&gt;"",Output!BJ47,Output!BJ48)</f>
        <v>0.40500000000000003</v>
      </c>
      <c r="BK56" s="179">
        <f>IF(Input!$C$4&lt;&gt;"",Output!BK47,Output!BK48)</f>
        <v>0.40500000000000003</v>
      </c>
      <c r="BL56" s="179">
        <f>IF(Input!$C$4&lt;&gt;"",Output!BL47,Output!BL48)</f>
        <v>0.40500000000000003</v>
      </c>
      <c r="BM56" s="179">
        <f>IF(Input!$C$4&lt;&gt;"",Output!BM47,Output!BM48)</f>
        <v>0.40500000000000003</v>
      </c>
      <c r="BN56" s="179">
        <f>IF(Input!$C$4&lt;&gt;"",Output!BN47,Output!BN48)</f>
        <v>0.40500000000000003</v>
      </c>
      <c r="BO56" s="179">
        <f>IF(Input!$C$4&lt;&gt;"",Output!BO47,Output!BO48)</f>
        <v>0.40500000000000003</v>
      </c>
      <c r="BP56" s="179">
        <f>IF(Input!$C$4&lt;&gt;"",Output!BP47,Output!BP48)</f>
        <v>0.40500000000000003</v>
      </c>
      <c r="BQ56" s="179">
        <f>IF(Input!$C$4&lt;&gt;"",Output!BQ47,Output!BQ48)</f>
        <v>0.40500000000000003</v>
      </c>
      <c r="BR56" s="179">
        <f>IF(Input!$C$4&lt;&gt;"",Output!BR47,Output!BR48)</f>
        <v>0.40500000000000003</v>
      </c>
      <c r="BS56" s="179">
        <f>IF(Input!$C$4&lt;&gt;"",Output!BS47,Output!BS48)</f>
        <v>0.40500000000000003</v>
      </c>
      <c r="BT56" s="179">
        <f>IF(Input!$C$4&lt;&gt;"",Output!BT47,Output!BT48)</f>
        <v>0.40500000000000003</v>
      </c>
      <c r="BU56" s="179">
        <f>IF(Input!$C$4&lt;&gt;"",Output!BU47,Output!BU48)</f>
        <v>0.40500000000000003</v>
      </c>
      <c r="BV56" s="179">
        <f>IF(Input!$C$4&lt;&gt;"",Output!BV47,Output!BV48)</f>
        <v>0.40500000000000003</v>
      </c>
      <c r="BW56" s="179">
        <f>IF(Input!$C$4&lt;&gt;"",Output!BW47,Output!BW48)</f>
        <v>0.40500000000000003</v>
      </c>
      <c r="BX56" s="179">
        <f>IF(Input!$C$4&lt;&gt;"",Output!BX47,Output!BX48)</f>
        <v>0.40500000000000003</v>
      </c>
      <c r="BY56" s="179">
        <f>IF(Input!$C$4&lt;&gt;"",Output!BY47,Output!BY48)</f>
        <v>0.40500000000000003</v>
      </c>
      <c r="BZ56" s="179">
        <f>IF(Input!$C$4&lt;&gt;"",Output!BZ47,Output!BZ48)</f>
        <v>0.40500000000000003</v>
      </c>
      <c r="CA56" s="179">
        <f>IF(Input!$C$4&lt;&gt;"",Output!CA47,Output!CA48)</f>
        <v>0.40500000000000003</v>
      </c>
      <c r="CB56" s="179">
        <f>IF(Input!$C$4&lt;&gt;"",Output!CB47,Output!CB48)</f>
        <v>0.40500000000000003</v>
      </c>
      <c r="CC56" s="179">
        <f>IF(Input!$C$4&lt;&gt;"",Output!CC47,Output!CC48)</f>
        <v>0.40500000000000003</v>
      </c>
      <c r="CD56" s="179">
        <f>IF(Input!$C$4&lt;&gt;"",Output!CD47,Output!CD48)</f>
        <v>0.40500000000000003</v>
      </c>
      <c r="CE56" s="179">
        <f>IF(Input!$C$4&lt;&gt;"",Output!CE47,Output!CE48)</f>
        <v>0.40500000000000003</v>
      </c>
      <c r="CF56" s="179">
        <f>IF(Input!$C$4&lt;&gt;"",Output!CF47,Output!CF48)</f>
        <v>0.40500000000000003</v>
      </c>
      <c r="CG56" s="179">
        <f>IF(Input!$C$4&lt;&gt;"",Output!CG47,Output!CG48)</f>
        <v>0.40500000000000003</v>
      </c>
      <c r="CH56" s="179">
        <f>IF(Input!$C$4&lt;&gt;"",Output!CH47,Output!CH48)</f>
        <v>0.40500000000000003</v>
      </c>
      <c r="CI56" s="179">
        <f>IF(Input!$C$4&lt;&gt;"",Output!CI47,Output!CI48)</f>
        <v>0.40500000000000003</v>
      </c>
      <c r="CJ56" s="179">
        <f>IF(Input!$C$4&lt;&gt;"",Output!CJ47,Output!CJ48)</f>
        <v>0.40500000000000003</v>
      </c>
      <c r="CK56" s="179">
        <f>IF(Input!$C$4&lt;&gt;"",Output!CK47,Output!CK48)</f>
        <v>0.40500000000000003</v>
      </c>
      <c r="CL56" s="179">
        <f>IF(Input!$C$4&lt;&gt;"",Output!CL47,Output!CL48)</f>
        <v>0.40500000000000003</v>
      </c>
      <c r="CM56" s="179">
        <f>IF(Input!$C$4&lt;&gt;"",Output!CM47,Output!CM48)</f>
        <v>0.40500000000000003</v>
      </c>
      <c r="CN56" s="179">
        <f>IF(Input!$C$4&lt;&gt;"",Output!CN47,Output!CN48)</f>
        <v>0.40500000000000003</v>
      </c>
      <c r="CO56" s="179">
        <f>IF(Input!$C$4&lt;&gt;"",Output!CO47,Output!CO48)</f>
        <v>0.40500000000000003</v>
      </c>
      <c r="CP56" s="179">
        <f>IF(Input!$C$4&lt;&gt;"",Output!CP47,Output!CP48)</f>
        <v>0.40500000000000003</v>
      </c>
      <c r="CQ56" s="179">
        <f>IF(Input!$C$4&lt;&gt;"",Output!CQ47,Output!CQ48)</f>
        <v>0.40500000000000003</v>
      </c>
      <c r="CR56" s="179">
        <f>IF(Input!$C$4&lt;&gt;"",Output!CR47,Output!CR48)</f>
        <v>0.40500000000000003</v>
      </c>
      <c r="CS56" s="179">
        <f>IF(Input!$C$4&lt;&gt;"",Output!CS47,Output!CS48)</f>
        <v>0.40500000000000003</v>
      </c>
      <c r="CT56" s="179">
        <f>IF(Input!$C$4&lt;&gt;"",Output!CT47,Output!CT48)</f>
        <v>0.40500000000000003</v>
      </c>
      <c r="CU56" s="179">
        <f>IF(Input!$C$4&lt;&gt;"",Output!CU47,Output!CU48)</f>
        <v>0.40500000000000003</v>
      </c>
      <c r="CV56" s="179">
        <f>IF(Input!$C$4&lt;&gt;"",Output!CV47,Output!CV48)</f>
        <v>0.40500000000000003</v>
      </c>
      <c r="CW56" s="179">
        <f>IF(Input!$C$4&lt;&gt;"",Output!CW47,Output!CW48)</f>
        <v>0.40500000000000003</v>
      </c>
      <c r="CX56" s="179">
        <f>IF(Input!$C$4&lt;&gt;"",Output!CX47,Output!CX48)</f>
        <v>0.40500000000000003</v>
      </c>
      <c r="CY56" s="179">
        <f>IF(Input!$C$4&lt;&gt;"",Output!CY47,Output!CY48)</f>
        <v>0.40500000000000003</v>
      </c>
      <c r="CZ56" s="179">
        <f>IF(Input!$C$4&lt;&gt;"",Output!CZ47,Output!CZ48)</f>
        <v>0.40500000000000003</v>
      </c>
      <c r="DA56" s="179">
        <f>IF(Input!$C$4&lt;&gt;"",Output!DA47,Output!DA48)</f>
        <v>0.40500000000000003</v>
      </c>
      <c r="DB56" s="179">
        <f>IF(Input!$C$4&lt;&gt;"",Output!DB47,Output!DB48)</f>
        <v>0.40500000000000003</v>
      </c>
      <c r="DC56" s="179">
        <f>IF(Input!$C$4&lt;&gt;"",Output!DC47,Output!DC48)</f>
        <v>0.40500000000000003</v>
      </c>
      <c r="DD56" s="179">
        <f>IF(Input!$C$4&lt;&gt;"",Output!DD47,Output!DD48)</f>
        <v>0.40500000000000003</v>
      </c>
      <c r="DE56" s="179">
        <f>IF(Input!$C$4&lt;&gt;"",Output!DE47,Output!DE48)</f>
        <v>0.40500000000000003</v>
      </c>
      <c r="DF56" s="179">
        <f>IF(Input!$C$4&lt;&gt;"",Output!DF47,Output!DF48)</f>
        <v>0.40500000000000003</v>
      </c>
      <c r="DG56" s="179">
        <f>IF(Input!$C$4&lt;&gt;"",Output!DG47,Output!DG48)</f>
        <v>0.40500000000000003</v>
      </c>
      <c r="DH56" s="179">
        <f>IF(Input!$C$4&lt;&gt;"",Output!DH47,Output!DH48)</f>
        <v>0.40500000000000003</v>
      </c>
      <c r="DI56" s="179">
        <f>IF(Input!$C$4&lt;&gt;"",Output!DI47,Output!DI48)</f>
        <v>0.40500000000000003</v>
      </c>
      <c r="DJ56" s="179">
        <f>IF(Input!$C$4&lt;&gt;"",Output!DJ47,Output!DJ48)</f>
        <v>0.40500000000000003</v>
      </c>
      <c r="DK56" s="179">
        <f>IF(Input!$C$4&lt;&gt;"",Output!DK47,Output!DK48)</f>
        <v>0.40500000000000003</v>
      </c>
      <c r="DL56" s="179">
        <f>IF(Input!$C$4&lt;&gt;"",Output!DL47,Output!DL48)</f>
        <v>0.40500000000000003</v>
      </c>
      <c r="DM56" s="179">
        <f>IF(Input!$C$4&lt;&gt;"",Output!DM47,Output!DM48)</f>
        <v>0.40500000000000003</v>
      </c>
      <c r="DN56" s="179">
        <f>IF(Input!$C$4&lt;&gt;"",Output!DN47,Output!DN48)</f>
        <v>0.40500000000000003</v>
      </c>
      <c r="DO56" s="179">
        <f>IF(Input!$C$4&lt;&gt;"",Output!DO47,Output!DO48)</f>
        <v>0.40500000000000003</v>
      </c>
      <c r="DP56" s="179">
        <f>IF(Input!$C$4&lt;&gt;"",Output!DP47,Output!DP48)</f>
        <v>0.40500000000000003</v>
      </c>
      <c r="DQ56" s="179">
        <f>IF(Input!$C$4&lt;&gt;"",Output!DQ47,Output!DQ48)</f>
        <v>0.40500000000000003</v>
      </c>
      <c r="DR56" s="179">
        <f>IF(Input!$C$4&lt;&gt;"",Output!DR47,Output!DR48)</f>
        <v>0.40500000000000003</v>
      </c>
      <c r="DS56" s="179">
        <f>IF(Input!$C$4&lt;&gt;"",Output!DS47,Output!DS48)</f>
        <v>0.40500000000000003</v>
      </c>
      <c r="DT56" s="179">
        <f>IF(Input!$C$4&lt;&gt;"",Output!DT47,Output!DT48)</f>
        <v>0.40500000000000003</v>
      </c>
      <c r="DU56" s="179">
        <f>IF(Input!$C$4&lt;&gt;"",Output!DU47,Output!DU48)</f>
        <v>0.40500000000000003</v>
      </c>
      <c r="DV56" s="179">
        <f>IF(Input!$C$4&lt;&gt;"",Output!DV47,Output!DV48)</f>
        <v>0.40500000000000003</v>
      </c>
      <c r="DW56" s="179">
        <f>IF(Input!$C$4&lt;&gt;"",Output!DW47,Output!DW48)</f>
        <v>0.40500000000000003</v>
      </c>
      <c r="DX56" s="179">
        <f>IF(Input!$C$4&lt;&gt;"",Output!DX47,Output!DX48)</f>
        <v>0.40500000000000003</v>
      </c>
      <c r="DY56" s="179">
        <f>IF(Input!$C$4&lt;&gt;"",Output!DY47,Output!DY48)</f>
        <v>0.40500000000000003</v>
      </c>
      <c r="DZ56" s="179">
        <f>IF(Input!$C$4&lt;&gt;"",Output!DZ47,Output!DZ48)</f>
        <v>0.40500000000000003</v>
      </c>
      <c r="EA56" s="179">
        <f>IF(Input!$C$4&lt;&gt;"",Output!EA47,Output!EA48)</f>
        <v>0.40500000000000003</v>
      </c>
      <c r="EB56" s="179">
        <f>IF(Input!$C$4&lt;&gt;"",Output!EB47,Output!EB48)</f>
        <v>0.40500000000000003</v>
      </c>
      <c r="EC56" s="179">
        <f>IF(Input!$C$4&lt;&gt;"",Output!EC47,Output!EC48)</f>
        <v>0.40500000000000003</v>
      </c>
      <c r="ED56" s="179">
        <f>IF(Input!$C$4&lt;&gt;"",Output!ED47,Output!ED48)</f>
        <v>0.40500000000000003</v>
      </c>
      <c r="EE56" s="179">
        <f>IF(Input!$C$4&lt;&gt;"",Output!EE47,Output!EE48)</f>
        <v>0.40500000000000003</v>
      </c>
      <c r="EF56" s="179">
        <f>IF(Input!$C$4&lt;&gt;"",Output!EF47,Output!EF48)</f>
        <v>0.40500000000000003</v>
      </c>
      <c r="EG56" s="179">
        <f>IF(Input!$C$4&lt;&gt;"",Output!EG47,Output!EG48)</f>
        <v>0.40500000000000003</v>
      </c>
      <c r="EH56" s="179">
        <f>IF(Input!$C$4&lt;&gt;"",Output!EH47,Output!EH48)</f>
        <v>0.40500000000000003</v>
      </c>
      <c r="EI56" s="179">
        <f>IF(Input!$C$4&lt;&gt;"",Output!EI47,Output!EI48)</f>
        <v>0.40500000000000003</v>
      </c>
      <c r="EJ56" s="179">
        <f>IF(Input!$C$4&lt;&gt;"",Output!EJ47,Output!EJ48)</f>
        <v>0.40500000000000003</v>
      </c>
      <c r="EK56" s="179">
        <f>IF(Input!$C$4&lt;&gt;"",Output!EK47,Output!EK48)</f>
        <v>0.40500000000000003</v>
      </c>
      <c r="EL56" s="179">
        <f>IF(Input!$C$4&lt;&gt;"",Output!EL47,Output!EL48)</f>
        <v>0.40500000000000003</v>
      </c>
      <c r="EM56" s="179">
        <f>IF(Input!$C$4&lt;&gt;"",Output!EM47,Output!EM48)</f>
        <v>0.40500000000000003</v>
      </c>
      <c r="EN56" s="179">
        <f>IF(Input!$C$4&lt;&gt;"",Output!EN47,Output!EN48)</f>
        <v>0.40500000000000003</v>
      </c>
      <c r="EO56" s="179">
        <f>IF(Input!$C$4&lt;&gt;"",Output!EO47,Output!EO48)</f>
        <v>0.40500000000000003</v>
      </c>
      <c r="EP56" s="179">
        <f>IF(Input!$C$4&lt;&gt;"",Output!EP47,Output!EP48)</f>
        <v>0.40500000000000003</v>
      </c>
      <c r="EQ56" s="179">
        <f>IF(Input!$C$4&lt;&gt;"",Output!EQ47,Output!EQ48)</f>
        <v>0.40500000000000003</v>
      </c>
      <c r="ER56" s="179">
        <f>IF(Input!$C$4&lt;&gt;"",Output!ER47,Output!ER48)</f>
        <v>0.40500000000000003</v>
      </c>
      <c r="ES56" s="179">
        <f>IF(Input!$C$4&lt;&gt;"",Output!ES47,Output!ES48)</f>
        <v>0.40500000000000003</v>
      </c>
      <c r="ET56" s="179">
        <f>IF(Input!$C$4&lt;&gt;"",Output!ET47,Output!ET48)</f>
        <v>0.40500000000000003</v>
      </c>
      <c r="EU56" s="179">
        <f>IF(Input!$C$4&lt;&gt;"",Output!EU47,Output!EU48)</f>
        <v>0.40500000000000003</v>
      </c>
      <c r="EV56" s="179">
        <f>IF(Input!$C$4&lt;&gt;"",Output!EV47,Output!EV48)</f>
        <v>0.40500000000000003</v>
      </c>
      <c r="EW56" s="179">
        <f>IF(Input!$C$4&lt;&gt;"",Output!EW47,Output!EW48)</f>
        <v>0.40500000000000003</v>
      </c>
      <c r="EX56" s="179">
        <f>IF(Input!$C$4&lt;&gt;"",Output!EX47,Output!EX48)</f>
        <v>0.40500000000000003</v>
      </c>
      <c r="EY56" s="179">
        <f>IF(Input!$C$4&lt;&gt;"",Output!EY47,Output!EY48)</f>
        <v>0.40500000000000003</v>
      </c>
      <c r="EZ56" s="179">
        <f>IF(Input!$C$4&lt;&gt;"",Output!EZ47,Output!EZ48)</f>
        <v>0.40500000000000003</v>
      </c>
      <c r="FA56" s="179">
        <f>IF(Input!$C$4&lt;&gt;"",Output!FA47,Output!FA48)</f>
        <v>0.40500000000000003</v>
      </c>
      <c r="FB56" s="179">
        <f>IF(Input!$C$4&lt;&gt;"",Output!FB47,Output!FB48)</f>
        <v>0.40500000000000003</v>
      </c>
      <c r="FC56" s="179">
        <f>IF(Input!$C$4&lt;&gt;"",Output!FC47,Output!FC48)</f>
        <v>0.40500000000000003</v>
      </c>
      <c r="FD56" s="179">
        <f>IF(Input!$C$4&lt;&gt;"",Output!FD47,Output!FD48)</f>
        <v>0.40500000000000003</v>
      </c>
      <c r="FE56" s="179">
        <f>IF(Input!$C$4&lt;&gt;"",Output!FE47,Output!FE48)</f>
        <v>0.40500000000000003</v>
      </c>
      <c r="FF56" s="179">
        <f>IF(Input!$C$4&lt;&gt;"",Output!FF47,Output!FF48)</f>
        <v>0.40500000000000003</v>
      </c>
      <c r="FG56" s="179">
        <f>IF(Input!$C$4&lt;&gt;"",Output!FG47,Output!FG48)</f>
        <v>0.40500000000000003</v>
      </c>
      <c r="FH56" s="179">
        <f>IF(Input!$C$4&lt;&gt;"",Output!FH47,Output!FH48)</f>
        <v>0.40500000000000003</v>
      </c>
      <c r="FI56" s="179">
        <f>IF(Input!$C$4&lt;&gt;"",Output!FI47,Output!FI48)</f>
        <v>0.40500000000000003</v>
      </c>
      <c r="FJ56" s="179">
        <f>IF(Input!$C$4&lt;&gt;"",Output!FJ47,Output!FJ48)</f>
        <v>0.40500000000000003</v>
      </c>
      <c r="FK56" s="179">
        <f>IF(Input!$C$4&lt;&gt;"",Output!FK47,Output!FK48)</f>
        <v>0.40500000000000003</v>
      </c>
      <c r="FL56" s="179">
        <f>IF(Input!$C$4&lt;&gt;"",Output!FL47,Output!FL48)</f>
        <v>0.40500000000000003</v>
      </c>
      <c r="FM56" s="179">
        <f>IF(Input!$C$4&lt;&gt;"",Output!FM47,Output!FM48)</f>
        <v>0.40500000000000003</v>
      </c>
      <c r="FN56" s="179">
        <f>IF(Input!$C$4&lt;&gt;"",Output!FN47,Output!FN48)</f>
        <v>0.40500000000000003</v>
      </c>
      <c r="FO56" s="179">
        <f>IF(Input!$C$4&lt;&gt;"",Output!FO47,Output!FO48)</f>
        <v>0.40500000000000003</v>
      </c>
      <c r="FP56" s="179">
        <f>IF(Input!$C$4&lt;&gt;"",Output!FP47,Output!FP48)</f>
        <v>0.40500000000000003</v>
      </c>
      <c r="FQ56" s="179">
        <f>IF(Input!$C$4&lt;&gt;"",Output!FQ47,Output!FQ48)</f>
        <v>0.40500000000000003</v>
      </c>
      <c r="FR56" s="179">
        <f>IF(Input!$C$4&lt;&gt;"",Output!FR47,Output!FR48)</f>
        <v>0.40500000000000003</v>
      </c>
      <c r="FS56" s="179">
        <f>IF(Input!$C$4&lt;&gt;"",Output!FS47,Output!FS48)</f>
        <v>0.40500000000000003</v>
      </c>
      <c r="FT56" s="179">
        <f>IF(Input!$C$4&lt;&gt;"",Output!FT47,Output!FT48)</f>
        <v>0.40500000000000003</v>
      </c>
      <c r="FU56" s="179">
        <f>IF(Input!$C$4&lt;&gt;"",Output!FU47,Output!FU48)</f>
        <v>0.40500000000000003</v>
      </c>
      <c r="FV56" s="179">
        <f>IF(Input!$C$4&lt;&gt;"",Output!FV47,Output!FV48)</f>
        <v>0.40500000000000003</v>
      </c>
      <c r="FW56" s="179">
        <f>IF(Input!$C$4&lt;&gt;"",Output!FW47,Output!FW48)</f>
        <v>0.40500000000000003</v>
      </c>
      <c r="FX56" s="179">
        <f>IF(Input!$C$4&lt;&gt;"",Output!FX47,Output!FX48)</f>
        <v>0.40500000000000003</v>
      </c>
      <c r="FY56" s="179">
        <f>IF(Input!$C$4&lt;&gt;"",Output!FY47,Output!FY48)</f>
        <v>0.40500000000000003</v>
      </c>
      <c r="FZ56" s="179">
        <f>IF(Input!$C$4&lt;&gt;"",Output!FZ47,Output!FZ48)</f>
        <v>0.40500000000000003</v>
      </c>
      <c r="GA56" s="179">
        <f>IF(Input!$C$4&lt;&gt;"",Output!GA47,Output!GA48)</f>
        <v>0.40500000000000003</v>
      </c>
      <c r="GB56" s="179">
        <f>IF(Input!$C$4&lt;&gt;"",Output!GB47,Output!GB48)</f>
        <v>0.40500000000000003</v>
      </c>
      <c r="GC56" s="179">
        <f>IF(Input!$C$4&lt;&gt;"",Output!GC47,Output!GC48)</f>
        <v>0.40500000000000003</v>
      </c>
      <c r="GD56" s="179">
        <f>IF(Input!$C$4&lt;&gt;"",Output!GD47,Output!GD48)</f>
        <v>0.40500000000000003</v>
      </c>
      <c r="GE56" s="179">
        <f>IF(Input!$C$4&lt;&gt;"",Output!GE47,Output!GE48)</f>
        <v>0.40500000000000003</v>
      </c>
      <c r="GF56" s="179">
        <f>IF(Input!$C$4&lt;&gt;"",Output!GF47,Output!GF48)</f>
        <v>0.40500000000000003</v>
      </c>
      <c r="GG56" s="179">
        <f>IF(Input!$C$4&lt;&gt;"",Output!GG47,Output!GG48)</f>
        <v>0.40500000000000003</v>
      </c>
      <c r="GH56" s="179">
        <f>IF(Input!$C$4&lt;&gt;"",Output!GH47,Output!GH48)</f>
        <v>0.40500000000000003</v>
      </c>
      <c r="GI56" s="179">
        <f>IF(Input!$C$4&lt;&gt;"",Output!GI47,Output!GI48)</f>
        <v>0.40500000000000003</v>
      </c>
      <c r="GJ56" s="179">
        <f>IF(Input!$C$4&lt;&gt;"",Output!GJ47,Output!GJ48)</f>
        <v>0.40500000000000003</v>
      </c>
      <c r="GK56" s="179">
        <f>IF(Input!$C$4&lt;&gt;"",Output!GK47,Output!GK48)</f>
        <v>0.40500000000000003</v>
      </c>
      <c r="GL56" s="179">
        <f>IF(Input!$C$4&lt;&gt;"",Output!GL47,Output!GL48)</f>
        <v>0.40500000000000003</v>
      </c>
      <c r="GM56" s="179">
        <f>IF(Input!$C$4&lt;&gt;"",Output!GM47,Output!GM48)</f>
        <v>0.40500000000000003</v>
      </c>
      <c r="GN56" s="179">
        <f>IF(Input!$C$4&lt;&gt;"",Output!GN47,Output!GN48)</f>
        <v>0.40500000000000003</v>
      </c>
      <c r="GO56" s="179">
        <f>IF(Input!$C$4&lt;&gt;"",Output!GO47,Output!GO48)</f>
        <v>0.40500000000000003</v>
      </c>
      <c r="GP56" s="179">
        <f>IF(Input!$C$4&lt;&gt;"",Output!GP47,Output!GP48)</f>
        <v>0.40500000000000003</v>
      </c>
      <c r="GQ56" s="179">
        <f>IF(Input!$C$4&lt;&gt;"",Output!GQ47,Output!GQ48)</f>
        <v>0.40500000000000003</v>
      </c>
      <c r="GR56" s="179">
        <f>IF(Input!$C$4&lt;&gt;"",Output!GR47,Output!GR48)</f>
        <v>0.40500000000000003</v>
      </c>
      <c r="GS56" s="179">
        <f>IF(Input!$C$4&lt;&gt;"",Output!GS47,Output!GS48)</f>
        <v>0.40500000000000003</v>
      </c>
      <c r="GT56" s="179">
        <f>IF(Input!$C$4&lt;&gt;"",Output!GT47,Output!GT48)</f>
        <v>0.40500000000000003</v>
      </c>
      <c r="GU56" s="179">
        <f>IF(Input!$C$4&lt;&gt;"",Output!GU47,Output!GU48)</f>
        <v>0.40500000000000003</v>
      </c>
      <c r="GV56" s="179">
        <f>IF(Input!$C$4&lt;&gt;"",Output!GV47,Output!GV48)</f>
        <v>0.40500000000000003</v>
      </c>
      <c r="GW56" s="179">
        <f>IF(Input!$C$4&lt;&gt;"",Output!GW47,Output!GW48)</f>
        <v>0.40500000000000003</v>
      </c>
      <c r="GX56" s="179">
        <f>IF(Input!$C$4&lt;&gt;"",Output!GX47,Output!GX48)</f>
        <v>0.40500000000000003</v>
      </c>
      <c r="GY56" s="179">
        <f>IF(Input!$C$4&lt;&gt;"",Output!GY47,Output!GY48)</f>
        <v>0.40500000000000003</v>
      </c>
      <c r="GZ56" s="179">
        <f>IF(Input!$C$4&lt;&gt;"",Output!GZ47,Output!GZ48)</f>
        <v>0.40500000000000003</v>
      </c>
      <c r="HA56" s="179">
        <f>IF(Input!$C$4&lt;&gt;"",Output!HA47,Output!HA48)</f>
        <v>0.40500000000000003</v>
      </c>
      <c r="HB56" s="179">
        <f>IF(Input!$C$4&lt;&gt;"",Output!HB47,Output!HB48)</f>
        <v>0.40500000000000003</v>
      </c>
      <c r="HC56" s="179">
        <f>IF(Input!$C$4&lt;&gt;"",Output!HC47,Output!HC48)</f>
        <v>0.40500000000000003</v>
      </c>
      <c r="HD56" s="179">
        <f>IF(Input!$C$4&lt;&gt;"",Output!HD47,Output!HD48)</f>
        <v>0.40500000000000003</v>
      </c>
      <c r="HE56" s="179">
        <f>IF(Input!$C$4&lt;&gt;"",Output!HE47,Output!HE48)</f>
        <v>0.40500000000000003</v>
      </c>
      <c r="HF56" s="179">
        <f>IF(Input!$C$4&lt;&gt;"",Output!HF47,Output!HF48)</f>
        <v>0.40500000000000003</v>
      </c>
      <c r="HG56" s="179">
        <f>IF(Input!$C$4&lt;&gt;"",Output!HG47,Output!HG48)</f>
        <v>0.40500000000000003</v>
      </c>
      <c r="HH56" s="179">
        <f>IF(Input!$C$4&lt;&gt;"",Output!HH47,Output!HH48)</f>
        <v>0.40500000000000003</v>
      </c>
      <c r="HI56" s="179">
        <f>IF(Input!$C$4&lt;&gt;"",Output!HI47,Output!HI48)</f>
        <v>0.40500000000000003</v>
      </c>
      <c r="HJ56" s="179">
        <f>IF(Input!$C$4&lt;&gt;"",Output!HJ47,Output!HJ48)</f>
        <v>0.40500000000000003</v>
      </c>
      <c r="HK56" s="179">
        <f>IF(Input!$C$4&lt;&gt;"",Output!HK47,Output!HK48)</f>
        <v>0.40500000000000003</v>
      </c>
      <c r="HL56" s="179">
        <f>IF(Input!$C$4&lt;&gt;"",Output!HL47,Output!HL48)</f>
        <v>0.40500000000000003</v>
      </c>
      <c r="HM56" s="179">
        <f>IF(Input!$C$4&lt;&gt;"",Output!HM47,Output!HM48)</f>
        <v>0.40500000000000003</v>
      </c>
      <c r="HN56" s="179">
        <f>IF(Input!$C$4&lt;&gt;"",Output!HN47,Output!HN48)</f>
        <v>0.40500000000000003</v>
      </c>
      <c r="HO56" s="179">
        <f>IF(Input!$C$4&lt;&gt;"",Output!HO47,Output!HO48)</f>
        <v>0.40500000000000003</v>
      </c>
      <c r="HP56" s="179">
        <f>IF(Input!$C$4&lt;&gt;"",Output!HP47,Output!HP48)</f>
        <v>0.40500000000000003</v>
      </c>
      <c r="HQ56" s="179">
        <f>IF(Input!$C$4&lt;&gt;"",Output!HQ47,Output!HQ48)</f>
        <v>0.40500000000000003</v>
      </c>
      <c r="HR56" s="179">
        <f>IF(Input!$C$4&lt;&gt;"",Output!HR47,Output!HR48)</f>
        <v>0.40500000000000003</v>
      </c>
      <c r="HS56" s="179">
        <f>IF(Input!$C$4&lt;&gt;"",Output!HS47,Output!HS48)</f>
        <v>0.40500000000000003</v>
      </c>
      <c r="HT56" s="179">
        <f>IF(Input!$C$4&lt;&gt;"",Output!HT47,Output!HT48)</f>
        <v>0.40500000000000003</v>
      </c>
      <c r="HU56" s="179">
        <f>IF(Input!$C$4&lt;&gt;"",Output!HU47,Output!HU48)</f>
        <v>0.40500000000000003</v>
      </c>
      <c r="HV56" s="179">
        <f>IF(Input!$C$4&lt;&gt;"",Output!HV47,Output!HV48)</f>
        <v>0.40500000000000003</v>
      </c>
      <c r="HW56" s="179">
        <f>IF(Input!$C$4&lt;&gt;"",Output!HW47,Output!HW48)</f>
        <v>0.40500000000000003</v>
      </c>
      <c r="HX56" s="179">
        <f>IF(Input!$C$4&lt;&gt;"",Output!HX47,Output!HX48)</f>
        <v>0.40500000000000003</v>
      </c>
      <c r="HY56" s="179">
        <f>IF(Input!$C$4&lt;&gt;"",Output!HY47,Output!HY48)</f>
        <v>0.40500000000000003</v>
      </c>
      <c r="HZ56" s="179">
        <f>IF(Input!$C$4&lt;&gt;"",Output!HZ47,Output!HZ48)</f>
        <v>0.40500000000000003</v>
      </c>
      <c r="IA56" s="179">
        <f>IF(Input!$C$4&lt;&gt;"",Output!IA47,Output!IA48)</f>
        <v>0.40500000000000003</v>
      </c>
      <c r="IB56" s="179">
        <f>IF(Input!$C$4&lt;&gt;"",Output!IB47,Output!IB48)</f>
        <v>0.40500000000000003</v>
      </c>
      <c r="IC56" s="179">
        <f>IF(Input!$C$4&lt;&gt;"",Output!IC47,Output!IC48)</f>
        <v>0.40500000000000003</v>
      </c>
      <c r="ID56" s="179">
        <f>IF(Input!$C$4&lt;&gt;"",Output!ID47,Output!ID48)</f>
        <v>0.40500000000000003</v>
      </c>
      <c r="IE56" s="179">
        <f>IF(Input!$C$4&lt;&gt;"",Output!IE47,Output!IE48)</f>
        <v>0.40500000000000003</v>
      </c>
      <c r="IF56" s="179">
        <f>IF(Input!$C$4&lt;&gt;"",Output!IF47,Output!IF48)</f>
        <v>0.40500000000000003</v>
      </c>
      <c r="IG56" s="179">
        <f>IF(Input!$C$4&lt;&gt;"",Output!IG47,Output!IG48)</f>
        <v>0.40500000000000003</v>
      </c>
      <c r="IH56" s="179">
        <f>IF(Input!$C$4&lt;&gt;"",Output!IH47,Output!IH48)</f>
        <v>0.40500000000000003</v>
      </c>
      <c r="II56" s="179">
        <f>IF(Input!$C$4&lt;&gt;"",Output!II47,Output!II48)</f>
        <v>0.40500000000000003</v>
      </c>
      <c r="IJ56" s="179">
        <f>IF(Input!$C$4&lt;&gt;"",Output!IJ47,Output!IJ48)</f>
        <v>0.40500000000000003</v>
      </c>
      <c r="IK56" s="179">
        <f>IF(Input!$C$4&lt;&gt;"",Output!IK47,Output!IK48)</f>
        <v>0.40500000000000003</v>
      </c>
      <c r="IL56" s="179">
        <f>IF(Input!$C$4&lt;&gt;"",Output!IL47,Output!IL48)</f>
        <v>0.40500000000000003</v>
      </c>
      <c r="IM56" s="179">
        <f>IF(Input!$C$4&lt;&gt;"",Output!IM47,Output!IM48)</f>
        <v>0.40500000000000003</v>
      </c>
      <c r="IN56" s="179">
        <f>IF(Input!$C$4&lt;&gt;"",Output!IN47,Output!IN48)</f>
        <v>0.40500000000000003</v>
      </c>
      <c r="IO56" s="179">
        <f>IF(Input!$C$4&lt;&gt;"",Output!IO47,Output!IO48)</f>
        <v>0.40500000000000003</v>
      </c>
      <c r="IP56" s="179">
        <f>IF(Input!$C$4&lt;&gt;"",Output!IP47,Output!IP48)</f>
        <v>0.40500000000000003</v>
      </c>
      <c r="IQ56" s="179">
        <f>IF(Input!$C$4&lt;&gt;"",Output!IQ47,Output!IQ48)</f>
        <v>0.40500000000000003</v>
      </c>
      <c r="IR56" s="179">
        <f>IF(Input!$C$4&lt;&gt;"",Output!IR47,Output!IR48)</f>
        <v>0.40500000000000003</v>
      </c>
      <c r="IS56" s="179">
        <f>IF(Input!$C$4&lt;&gt;"",Output!IS47,Output!IS48)</f>
        <v>0.40500000000000003</v>
      </c>
      <c r="IT56" s="179">
        <f>IF(Input!$C$4&lt;&gt;"",Output!IT47,Output!IT48)</f>
        <v>0.40500000000000003</v>
      </c>
      <c r="IU56" s="179">
        <f>IF(Input!$C$4&lt;&gt;"",Output!IU47,Output!IU48)</f>
        <v>0.40500000000000003</v>
      </c>
      <c r="IV56" s="179">
        <f>IF(Input!$C$4&lt;&gt;"",Output!IV47,Output!IV48)</f>
        <v>0.40500000000000003</v>
      </c>
      <c r="IW56" s="179">
        <f>IF(Input!$C$4&lt;&gt;"",Output!IW47,Output!IW48)</f>
        <v>0.40500000000000003</v>
      </c>
      <c r="IX56" s="179">
        <f>IF(Input!$C$4&lt;&gt;"",Output!IX47,Output!IX48)</f>
        <v>0.40500000000000003</v>
      </c>
      <c r="IY56" s="179">
        <f>IF(Input!$C$4&lt;&gt;"",Output!IY47,Output!IY48)</f>
        <v>0.40500000000000003</v>
      </c>
      <c r="IZ56" s="179">
        <f>IF(Input!$C$4&lt;&gt;"",Output!IZ47,Output!IZ48)</f>
        <v>0.40500000000000003</v>
      </c>
      <c r="JA56" s="179">
        <f>IF(Input!$C$4&lt;&gt;"",Output!JA47,Output!JA48)</f>
        <v>0.40500000000000003</v>
      </c>
      <c r="JB56" s="179">
        <f>IF(Input!$C$4&lt;&gt;"",Output!JB47,Output!JB48)</f>
        <v>0.40500000000000003</v>
      </c>
      <c r="JC56" s="179">
        <f>IF(Input!$C$4&lt;&gt;"",Output!JC47,Output!JC48)</f>
        <v>0.40500000000000003</v>
      </c>
      <c r="JD56" s="179">
        <f>IF(Input!$C$4&lt;&gt;"",Output!JD47,Output!JD48)</f>
        <v>0.40500000000000003</v>
      </c>
      <c r="JE56" s="179">
        <f>IF(Input!$C$4&lt;&gt;"",Output!JE47,Output!JE48)</f>
        <v>0.40500000000000003</v>
      </c>
      <c r="JF56" s="179">
        <f>IF(Input!$C$4&lt;&gt;"",Output!JF47,Output!JF48)</f>
        <v>0.40500000000000003</v>
      </c>
      <c r="JG56" s="179">
        <f>IF(Input!$C$4&lt;&gt;"",Output!JG47,Output!JG48)</f>
        <v>0.40500000000000003</v>
      </c>
      <c r="JH56" s="179">
        <f>IF(Input!$C$4&lt;&gt;"",Output!JH47,Output!JH48)</f>
        <v>0.40500000000000003</v>
      </c>
      <c r="JI56" s="179">
        <f>IF(Input!$C$4&lt;&gt;"",Output!JI47,Output!JI48)</f>
        <v>0.40500000000000003</v>
      </c>
      <c r="JJ56" s="179">
        <f>IF(Input!$C$4&lt;&gt;"",Output!JJ47,Output!JJ48)</f>
        <v>0.40500000000000003</v>
      </c>
      <c r="JK56" s="179">
        <f>IF(Input!$C$4&lt;&gt;"",Output!JK47,Output!JK48)</f>
        <v>0.40500000000000003</v>
      </c>
      <c r="JL56" s="179">
        <f>IF(Input!$C$4&lt;&gt;"",Output!JL47,Output!JL48)</f>
        <v>0.40500000000000003</v>
      </c>
      <c r="JM56" s="179">
        <f>IF(Input!$C$4&lt;&gt;"",Output!JM47,Output!JM48)</f>
        <v>0.40500000000000003</v>
      </c>
      <c r="JN56" s="179">
        <f>IF(Input!$C$4&lt;&gt;"",Output!JN47,Output!JN48)</f>
        <v>0.40500000000000003</v>
      </c>
      <c r="JO56" s="179">
        <f>IF(Input!$C$4&lt;&gt;"",Output!JO47,Output!JO48)</f>
        <v>0.40500000000000003</v>
      </c>
      <c r="JP56" s="179">
        <f>IF(Input!$C$4&lt;&gt;"",Output!JP47,Output!JP48)</f>
        <v>0.40500000000000003</v>
      </c>
      <c r="JQ56" s="179">
        <f>IF(Input!$C$4&lt;&gt;"",Output!JQ47,Output!JQ48)</f>
        <v>0.40500000000000003</v>
      </c>
      <c r="JR56" s="179">
        <f>IF(Input!$C$4&lt;&gt;"",Output!JR47,Output!JR48)</f>
        <v>0.40500000000000003</v>
      </c>
      <c r="JS56" s="179">
        <f>IF(Input!$C$4&lt;&gt;"",Output!JS47,Output!JS48)</f>
        <v>0.40500000000000003</v>
      </c>
      <c r="JT56" s="179">
        <f>IF(Input!$C$4&lt;&gt;"",Output!JT47,Output!JT48)</f>
        <v>0.40500000000000003</v>
      </c>
      <c r="JU56" s="179">
        <f>IF(Input!$C$4&lt;&gt;"",Output!JU47,Output!JU48)</f>
        <v>0.40500000000000003</v>
      </c>
      <c r="JV56" s="179">
        <f>IF(Input!$C$4&lt;&gt;"",Output!JV47,Output!JV48)</f>
        <v>0.40500000000000003</v>
      </c>
      <c r="JW56" s="179">
        <f>IF(Input!$C$4&lt;&gt;"",Output!JW47,Output!JW48)</f>
        <v>0.40500000000000003</v>
      </c>
      <c r="JX56" s="179">
        <f>IF(Input!$C$4&lt;&gt;"",Output!JX47,Output!JX48)</f>
        <v>0.40500000000000003</v>
      </c>
      <c r="JY56" s="179">
        <f>IF(Input!$C$4&lt;&gt;"",Output!JY47,Output!JY48)</f>
        <v>0.40500000000000003</v>
      </c>
      <c r="JZ56" s="179">
        <f>IF(Input!$C$4&lt;&gt;"",Output!JZ47,Output!JZ48)</f>
        <v>0.40500000000000003</v>
      </c>
      <c r="KA56" s="179">
        <f>IF(Input!$C$4&lt;&gt;"",Output!KA47,Output!KA48)</f>
        <v>0.40500000000000003</v>
      </c>
      <c r="KB56" s="179">
        <f>IF(Input!$C$4&lt;&gt;"",Output!KB47,Output!KB48)</f>
        <v>0.40500000000000003</v>
      </c>
      <c r="KC56" s="179">
        <f>IF(Input!$C$4&lt;&gt;"",Output!KC47,Output!KC48)</f>
        <v>0.40500000000000003</v>
      </c>
      <c r="KD56" s="179">
        <f>IF(Input!$C$4&lt;&gt;"",Output!KD47,Output!KD48)</f>
        <v>0.40500000000000003</v>
      </c>
      <c r="KE56" s="179">
        <f>IF(Input!$C$4&lt;&gt;"",Output!KE47,Output!KE48)</f>
        <v>0.40500000000000003</v>
      </c>
      <c r="KF56" s="179">
        <f>IF(Input!$C$4&lt;&gt;"",Output!KF47,Output!KF48)</f>
        <v>0.40500000000000003</v>
      </c>
      <c r="KG56" s="179">
        <f>IF(Input!$C$4&lt;&gt;"",Output!KG47,Output!KG48)</f>
        <v>0.40500000000000003</v>
      </c>
      <c r="KH56" s="179">
        <f>IF(Input!$C$4&lt;&gt;"",Output!KH47,Output!KH48)</f>
        <v>0.40500000000000003</v>
      </c>
      <c r="KI56" s="179">
        <f>IF(Input!$C$4&lt;&gt;"",Output!KI47,Output!KI48)</f>
        <v>0.40500000000000003</v>
      </c>
      <c r="KJ56" s="179">
        <f>IF(Input!$C$4&lt;&gt;"",Output!KJ47,Output!KJ48)</f>
        <v>0.40500000000000003</v>
      </c>
      <c r="KK56" s="179">
        <f>IF(Input!$C$4&lt;&gt;"",Output!KK47,Output!KK48)</f>
        <v>0.40500000000000003</v>
      </c>
      <c r="KL56" s="179">
        <f>IF(Input!$C$4&lt;&gt;"",Output!KL47,Output!KL48)</f>
        <v>0.40500000000000003</v>
      </c>
      <c r="KM56" s="179">
        <f>IF(Input!$C$4&lt;&gt;"",Output!KM47,Output!KM48)</f>
        <v>0.40500000000000003</v>
      </c>
      <c r="KN56" s="179">
        <f>IF(Input!$C$4&lt;&gt;"",Output!KN47,Output!KN48)</f>
        <v>0.40500000000000003</v>
      </c>
      <c r="KO56" s="179">
        <f>IF(Input!$C$4&lt;&gt;"",Output!KO47,Output!KO48)</f>
        <v>0.40500000000000003</v>
      </c>
      <c r="KP56" s="179">
        <f>IF(Input!$C$4&lt;&gt;"",Output!KP47,Output!KP48)</f>
        <v>0.40500000000000003</v>
      </c>
      <c r="KQ56" s="179">
        <f>IF(Input!$C$4&lt;&gt;"",Output!KQ47,Output!KQ48)</f>
        <v>0.40500000000000003</v>
      </c>
      <c r="KR56" s="179">
        <f>IF(Input!$C$4&lt;&gt;"",Output!KR47,Output!KR48)</f>
        <v>0.40500000000000003</v>
      </c>
      <c r="KS56" s="179">
        <f>IF(Input!$C$4&lt;&gt;"",Output!KS47,Output!KS48)</f>
        <v>0.40500000000000003</v>
      </c>
      <c r="KT56" s="179">
        <f>IF(Input!$C$4&lt;&gt;"",Output!KT47,Output!KT48)</f>
        <v>0.40500000000000003</v>
      </c>
      <c r="KU56" s="179">
        <f>IF(Input!$C$4&lt;&gt;"",Output!KU47,Output!KU48)</f>
        <v>0.40500000000000003</v>
      </c>
      <c r="KV56" s="179">
        <f>IF(Input!$C$4&lt;&gt;"",Output!KV47,Output!KV48)</f>
        <v>0.40500000000000003</v>
      </c>
      <c r="KW56" s="179">
        <f>IF(Input!$C$4&lt;&gt;"",Output!KW47,Output!KW48)</f>
        <v>0.40500000000000003</v>
      </c>
      <c r="KX56" s="179">
        <f>IF(Input!$C$4&lt;&gt;"",Output!KX47,Output!KX48)</f>
        <v>0.40500000000000003</v>
      </c>
      <c r="KY56" s="179">
        <f>IF(Input!$C$4&lt;&gt;"",Output!KY47,Output!KY48)</f>
        <v>0.40500000000000003</v>
      </c>
      <c r="KZ56" s="179">
        <f>IF(Input!$C$4&lt;&gt;"",Output!KZ47,Output!KZ48)</f>
        <v>0.40500000000000003</v>
      </c>
      <c r="LA56" s="179">
        <f>IF(Input!$C$4&lt;&gt;"",Output!LA47,Output!LA48)</f>
        <v>0.40500000000000003</v>
      </c>
      <c r="LB56" s="179">
        <f>IF(Input!$C$4&lt;&gt;"",Output!LB47,Output!LB48)</f>
        <v>0.40500000000000003</v>
      </c>
      <c r="LC56" s="179">
        <f>IF(Input!$C$4&lt;&gt;"",Output!LC47,Output!LC48)</f>
        <v>0.40500000000000003</v>
      </c>
      <c r="LD56" s="179">
        <f>IF(Input!$C$4&lt;&gt;"",Output!LD47,Output!LD48)</f>
        <v>0.40500000000000003</v>
      </c>
      <c r="LE56" s="179">
        <f>IF(Input!$C$4&lt;&gt;"",Output!LE47,Output!LE48)</f>
        <v>0.40500000000000003</v>
      </c>
      <c r="LF56" s="179">
        <f>IF(Input!$C$4&lt;&gt;"",Output!LF47,Output!LF48)</f>
        <v>0.40500000000000003</v>
      </c>
      <c r="LG56" s="179">
        <f>IF(Input!$C$4&lt;&gt;"",Output!LG47,Output!LG48)</f>
        <v>0.40500000000000003</v>
      </c>
      <c r="LH56" s="179">
        <f>IF(Input!$C$4&lt;&gt;"",Output!LH47,Output!LH48)</f>
        <v>0.40500000000000003</v>
      </c>
      <c r="LI56" s="179">
        <f>IF(Input!$C$4&lt;&gt;"",Output!LI47,Output!LI48)</f>
        <v>0.40500000000000003</v>
      </c>
      <c r="LJ56" s="179">
        <f>IF(Input!$C$4&lt;&gt;"",Output!LJ47,Output!LJ48)</f>
        <v>0.40500000000000003</v>
      </c>
      <c r="LK56" s="179">
        <f>IF(Input!$C$4&lt;&gt;"",Output!LK47,Output!LK48)</f>
        <v>0.40500000000000003</v>
      </c>
      <c r="LL56" s="179">
        <f>IF(Input!$C$4&lt;&gt;"",Output!LL47,Output!LL48)</f>
        <v>0.40500000000000003</v>
      </c>
      <c r="LM56" s="179">
        <f>IF(Input!$C$4&lt;&gt;"",Output!LM47,Output!LM48)</f>
        <v>0.40500000000000003</v>
      </c>
      <c r="LN56" s="179">
        <f>IF(Input!$C$4&lt;&gt;"",Output!LN47,Output!LN48)</f>
        <v>0.40500000000000003</v>
      </c>
      <c r="LO56" s="179">
        <f>IF(Input!$C$4&lt;&gt;"",Output!LO47,Output!LO48)</f>
        <v>0.40500000000000003</v>
      </c>
      <c r="LP56" s="179">
        <f>IF(Input!$C$4&lt;&gt;"",Output!LP47,Output!LP48)</f>
        <v>0.40500000000000003</v>
      </c>
      <c r="LQ56" s="179">
        <f>IF(Input!$C$4&lt;&gt;"",Output!LQ47,Output!LQ48)</f>
        <v>0.40500000000000003</v>
      </c>
      <c r="LR56" s="179">
        <f>IF(Input!$C$4&lt;&gt;"",Output!LR47,Output!LR48)</f>
        <v>0.40500000000000003</v>
      </c>
      <c r="LS56" s="179">
        <f>IF(Input!$C$4&lt;&gt;"",Output!LS47,Output!LS48)</f>
        <v>0.40500000000000003</v>
      </c>
      <c r="LT56" s="179">
        <f>IF(Input!$C$4&lt;&gt;"",Output!LT47,Output!LT48)</f>
        <v>0.40500000000000003</v>
      </c>
      <c r="LU56" s="179">
        <f>IF(Input!$C$4&lt;&gt;"",Output!LU47,Output!LU48)</f>
        <v>0.40500000000000003</v>
      </c>
      <c r="LV56" s="179">
        <f>IF(Input!$C$4&lt;&gt;"",Output!LV47,Output!LV48)</f>
        <v>0.40500000000000003</v>
      </c>
      <c r="LW56" s="179">
        <f>IF(Input!$C$4&lt;&gt;"",Output!LW47,Output!LW48)</f>
        <v>0.40500000000000003</v>
      </c>
      <c r="LX56" s="179">
        <f>IF(Input!$C$4&lt;&gt;"",Output!LX47,Output!LX48)</f>
        <v>0.40500000000000003</v>
      </c>
      <c r="LY56" s="179">
        <f>IF(Input!$C$4&lt;&gt;"",Output!LY47,Output!LY48)</f>
        <v>0.40500000000000003</v>
      </c>
      <c r="LZ56" s="179">
        <f>IF(Input!$C$4&lt;&gt;"",Output!LZ47,Output!LZ48)</f>
        <v>0.40500000000000003</v>
      </c>
      <c r="MA56" s="179">
        <f>IF(Input!$C$4&lt;&gt;"",Output!MA47,Output!MA48)</f>
        <v>0.40500000000000003</v>
      </c>
      <c r="MB56" s="179">
        <f>IF(Input!$C$4&lt;&gt;"",Output!MB47,Output!MB48)</f>
        <v>0.40500000000000003</v>
      </c>
      <c r="MC56" s="179">
        <f>IF(Input!$C$4&lt;&gt;"",Output!MC47,Output!MC48)</f>
        <v>0.40500000000000003</v>
      </c>
      <c r="MD56" s="179">
        <f>IF(Input!$C$4&lt;&gt;"",Output!MD47,Output!MD48)</f>
        <v>0.40500000000000003</v>
      </c>
      <c r="ME56" s="179">
        <f>IF(Input!$C$4&lt;&gt;"",Output!ME47,Output!ME48)</f>
        <v>0.40500000000000003</v>
      </c>
      <c r="MF56" s="179">
        <f>IF(Input!$C$4&lt;&gt;"",Output!MF47,Output!MF48)</f>
        <v>0.40500000000000003</v>
      </c>
      <c r="MG56" s="179">
        <f>IF(Input!$C$4&lt;&gt;"",Output!MG47,Output!MG48)</f>
        <v>0.40500000000000003</v>
      </c>
      <c r="MH56" s="179">
        <f>IF(Input!$C$4&lt;&gt;"",Output!MH47,Output!MH48)</f>
        <v>0.40500000000000003</v>
      </c>
      <c r="MI56" s="179">
        <f>IF(Input!$C$4&lt;&gt;"",Output!MI47,Output!MI48)</f>
        <v>0.40500000000000003</v>
      </c>
      <c r="MJ56" s="179">
        <f>IF(Input!$C$4&lt;&gt;"",Output!MJ47,Output!MJ48)</f>
        <v>0.40500000000000003</v>
      </c>
      <c r="MK56" s="179">
        <f>IF(Input!$C$4&lt;&gt;"",Output!MK47,Output!MK48)</f>
        <v>0.40500000000000003</v>
      </c>
      <c r="ML56" s="179">
        <f>IF(Input!$C$4&lt;&gt;"",Output!ML47,Output!ML48)</f>
        <v>0.40500000000000003</v>
      </c>
      <c r="MM56" s="179">
        <f>IF(Input!$C$4&lt;&gt;"",Output!MM47,Output!MM48)</f>
        <v>0.40500000000000003</v>
      </c>
      <c r="MN56" s="179">
        <f>IF(Input!$C$4&lt;&gt;"",Output!MN47,Output!MN48)</f>
        <v>0.40500000000000003</v>
      </c>
      <c r="MO56" s="179">
        <f>IF(Input!$C$4&lt;&gt;"",Output!MO47,Output!MO48)</f>
        <v>0.40500000000000003</v>
      </c>
      <c r="MP56" s="179">
        <f>IF(Input!$C$4&lt;&gt;"",Output!MP47,Output!MP48)</f>
        <v>0.40500000000000003</v>
      </c>
      <c r="MQ56" s="179">
        <f>IF(Input!$C$4&lt;&gt;"",Output!MQ47,Output!MQ48)</f>
        <v>0.40500000000000003</v>
      </c>
      <c r="MR56" s="179">
        <f>IF(Input!$C$4&lt;&gt;"",Output!MR47,Output!MR48)</f>
        <v>0.40500000000000003</v>
      </c>
      <c r="MS56" s="179">
        <f>IF(Input!$C$4&lt;&gt;"",Output!MS47,Output!MS48)</f>
        <v>0.40500000000000003</v>
      </c>
      <c r="MT56" s="179">
        <f>IF(Input!$C$4&lt;&gt;"",Output!MT47,Output!MT48)</f>
        <v>0.40500000000000003</v>
      </c>
      <c r="MU56" s="179">
        <f>IF(Input!$C$4&lt;&gt;"",Output!MU47,Output!MU48)</f>
        <v>0.40500000000000003</v>
      </c>
      <c r="MV56" s="179">
        <f>IF(Input!$C$4&lt;&gt;"",Output!MV47,Output!MV48)</f>
        <v>0.40500000000000003</v>
      </c>
      <c r="MW56" s="179">
        <f>IF(Input!$C$4&lt;&gt;"",Output!MW47,Output!MW48)</f>
        <v>0.40500000000000003</v>
      </c>
      <c r="MX56" s="179">
        <f>IF(Input!$C$4&lt;&gt;"",Output!MX47,Output!MX48)</f>
        <v>0.40500000000000003</v>
      </c>
      <c r="MY56" s="179">
        <f>IF(Input!$C$4&lt;&gt;"",Output!MY47,Output!MY48)</f>
        <v>0.40500000000000003</v>
      </c>
      <c r="MZ56" s="179">
        <f>IF(Input!$C$4&lt;&gt;"",Output!MZ47,Output!MZ48)</f>
        <v>0.40500000000000003</v>
      </c>
    </row>
    <row r="57" spans="1:364" s="177" customFormat="1" hidden="1" outlineLevel="1" x14ac:dyDescent="0.2">
      <c r="A57" s="176" t="s">
        <v>720</v>
      </c>
      <c r="B57" s="177" t="s">
        <v>715</v>
      </c>
      <c r="C57" s="178"/>
      <c r="D57" s="178"/>
      <c r="E57" s="179">
        <f>IF(AND(Input!$H$7="Beheer (werk)",Input!$C$4&lt;&gt;""),E49,IF(AND(Input!$H$7="Beheer (werk)",Input!$C$4=""),E50,IF(AND(Input!$H$7="Beheer (geen werk)",Input!$C$4&lt;&gt;""),E51,IF(AND(Input!$H$7="Beheer (geen werk)",Input!$C$4=""),E52,0))))</f>
        <v>0</v>
      </c>
      <c r="F57" s="179">
        <f>IF(AND(Input!$H$7="Beheer (werk)",Input!$C$4&lt;&gt;""),F49,IF(AND(Input!$H$7="Beheer (werk)",Input!$C$4=""),F50,IF(AND(Input!$H$7="Beheer (geen werk)",Input!$C$4&lt;&gt;""),F51,IF(AND(Input!$H$7="Beheer (geen werk)",Input!$C$4=""),F52,0))))</f>
        <v>0</v>
      </c>
      <c r="G57" s="179">
        <f>IF(AND(Input!$H$7="Beheer (werk)",Input!$C$4&lt;&gt;""),G49,IF(AND(Input!$H$7="Beheer (werk)",Input!$C$4=""),G50,IF(AND(Input!$H$7="Beheer (geen werk)",Input!$C$4&lt;&gt;""),G51,IF(AND(Input!$H$7="Beheer (geen werk)",Input!$C$4=""),G52,0))))</f>
        <v>0</v>
      </c>
      <c r="H57" s="179">
        <f>IF(AND(Input!$H$7="Beheer (werk)",Input!$C$4&lt;&gt;""),H49,IF(AND(Input!$H$7="Beheer (werk)",Input!$C$4=""),H50,IF(AND(Input!$H$7="Beheer (geen werk)",Input!$C$4&lt;&gt;""),H51,IF(AND(Input!$H$7="Beheer (geen werk)",Input!$C$4=""),H52,0))))</f>
        <v>0</v>
      </c>
      <c r="I57" s="179">
        <f>IF(AND(Input!$H$7="Beheer (werk)",Input!$C$4&lt;&gt;""),I49,IF(AND(Input!$H$7="Beheer (werk)",Input!$C$4=""),I50,IF(AND(Input!$H$7="Beheer (geen werk)",Input!$C$4&lt;&gt;""),I51,IF(AND(Input!$H$7="Beheer (geen werk)",Input!$C$4=""),I52,0))))</f>
        <v>0</v>
      </c>
      <c r="J57" s="179">
        <f>IF(AND(Input!$H$7="Beheer (werk)",Input!$C$4&lt;&gt;""),J49,IF(AND(Input!$H$7="Beheer (werk)",Input!$C$4=""),J50,IF(AND(Input!$H$7="Beheer (geen werk)",Input!$C$4&lt;&gt;""),J51,IF(AND(Input!$H$7="Beheer (geen werk)",Input!$C$4=""),J52,0))))</f>
        <v>0</v>
      </c>
      <c r="K57" s="179">
        <f>IF(AND(Input!$H$7="Beheer (werk)",Input!$C$4&lt;&gt;""),K49,IF(AND(Input!$H$7="Beheer (werk)",Input!$C$4=""),K50,IF(AND(Input!$H$7="Beheer (geen werk)",Input!$C$4&lt;&gt;""),K51,IF(AND(Input!$H$7="Beheer (geen werk)",Input!$C$4=""),K52,0))))</f>
        <v>0</v>
      </c>
      <c r="L57" s="179">
        <f>IF(AND(Input!$H$7="Beheer (werk)",Input!$C$4&lt;&gt;""),L49,IF(AND(Input!$H$7="Beheer (werk)",Input!$C$4=""),L50,IF(AND(Input!$H$7="Beheer (geen werk)",Input!$C$4&lt;&gt;""),L51,IF(AND(Input!$H$7="Beheer (geen werk)",Input!$C$4=""),L52,0))))</f>
        <v>0</v>
      </c>
      <c r="M57" s="179">
        <f>IF(AND(Input!$H$7="Beheer (werk)",Input!$C$4&lt;&gt;""),M49,IF(AND(Input!$H$7="Beheer (werk)",Input!$C$4=""),M50,IF(AND(Input!$H$7="Beheer (geen werk)",Input!$C$4&lt;&gt;""),M51,IF(AND(Input!$H$7="Beheer (geen werk)",Input!$C$4=""),M52,0))))</f>
        <v>0</v>
      </c>
      <c r="N57" s="179">
        <f>IF(AND(Input!$H$7="Beheer (werk)",Input!$C$4&lt;&gt;""),N49,IF(AND(Input!$H$7="Beheer (werk)",Input!$C$4=""),N50,IF(AND(Input!$H$7="Beheer (geen werk)",Input!$C$4&lt;&gt;""),N51,IF(AND(Input!$H$7="Beheer (geen werk)",Input!$C$4=""),N52,0))))</f>
        <v>0</v>
      </c>
      <c r="O57" s="179">
        <f>IF(AND(Input!$H$7="Beheer (werk)",Input!$C$4&lt;&gt;""),O49,IF(AND(Input!$H$7="Beheer (werk)",Input!$C$4=""),O50,IF(AND(Input!$H$7="Beheer (geen werk)",Input!$C$4&lt;&gt;""),O51,IF(AND(Input!$H$7="Beheer (geen werk)",Input!$C$4=""),O52,0))))</f>
        <v>0</v>
      </c>
      <c r="P57" s="179">
        <f>IF(AND(Input!$H$7="Beheer (werk)",Input!$C$4&lt;&gt;""),P49,IF(AND(Input!$H$7="Beheer (werk)",Input!$C$4=""),P50,IF(AND(Input!$H$7="Beheer (geen werk)",Input!$C$4&lt;&gt;""),P51,IF(AND(Input!$H$7="Beheer (geen werk)",Input!$C$4=""),P52,0))))</f>
        <v>0</v>
      </c>
      <c r="Q57" s="179">
        <f>IF(AND(Input!$H$7="Beheer (werk)",Input!$C$4&lt;&gt;""),Q49,IF(AND(Input!$H$7="Beheer (werk)",Input!$C$4=""),Q50,IF(AND(Input!$H$7="Beheer (geen werk)",Input!$C$4&lt;&gt;""),Q51,IF(AND(Input!$H$7="Beheer (geen werk)",Input!$C$4=""),Q52,0))))</f>
        <v>0</v>
      </c>
      <c r="R57" s="179">
        <f>IF(AND(Input!$H$7="Beheer (werk)",Input!$C$4&lt;&gt;""),R49,IF(AND(Input!$H$7="Beheer (werk)",Input!$C$4=""),R50,IF(AND(Input!$H$7="Beheer (geen werk)",Input!$C$4&lt;&gt;""),R51,IF(AND(Input!$H$7="Beheer (geen werk)",Input!$C$4=""),R52,0))))</f>
        <v>0</v>
      </c>
      <c r="S57" s="179">
        <f>IF(AND(Input!$H$7="Beheer (werk)",Input!$C$4&lt;&gt;""),S49,IF(AND(Input!$H$7="Beheer (werk)",Input!$C$4=""),S50,IF(AND(Input!$H$7="Beheer (geen werk)",Input!$C$4&lt;&gt;""),S51,IF(AND(Input!$H$7="Beheer (geen werk)",Input!$C$4=""),S52,0))))</f>
        <v>0</v>
      </c>
      <c r="T57" s="179">
        <f>IF(AND(Input!$H$7="Beheer (werk)",Input!$C$4&lt;&gt;""),T49,IF(AND(Input!$H$7="Beheer (werk)",Input!$C$4=""),T50,IF(AND(Input!$H$7="Beheer (geen werk)",Input!$C$4&lt;&gt;""),T51,IF(AND(Input!$H$7="Beheer (geen werk)",Input!$C$4=""),T52,0))))</f>
        <v>0</v>
      </c>
      <c r="U57" s="179">
        <f>IF(AND(Input!$H$7="Beheer (werk)",Input!$C$4&lt;&gt;""),U49,IF(AND(Input!$H$7="Beheer (werk)",Input!$C$4=""),U50,IF(AND(Input!$H$7="Beheer (geen werk)",Input!$C$4&lt;&gt;""),U51,IF(AND(Input!$H$7="Beheer (geen werk)",Input!$C$4=""),U52,0))))</f>
        <v>0</v>
      </c>
      <c r="V57" s="179">
        <f>IF(AND(Input!$H$7="Beheer (werk)",Input!$C$4&lt;&gt;""),V49,IF(AND(Input!$H$7="Beheer (werk)",Input!$C$4=""),V50,IF(AND(Input!$H$7="Beheer (geen werk)",Input!$C$4&lt;&gt;""),V51,IF(AND(Input!$H$7="Beheer (geen werk)",Input!$C$4=""),V52,0))))</f>
        <v>0</v>
      </c>
      <c r="W57" s="179">
        <f>IF(AND(Input!$H$7="Beheer (werk)",Input!$C$4&lt;&gt;""),W49,IF(AND(Input!$H$7="Beheer (werk)",Input!$C$4=""),W50,IF(AND(Input!$H$7="Beheer (geen werk)",Input!$C$4&lt;&gt;""),W51,IF(AND(Input!$H$7="Beheer (geen werk)",Input!$C$4=""),W52,0))))</f>
        <v>0</v>
      </c>
      <c r="X57" s="179">
        <f>IF(AND(Input!$H$7="Beheer (werk)",Input!$C$4&lt;&gt;""),X49,IF(AND(Input!$H$7="Beheer (werk)",Input!$C$4=""),X50,IF(AND(Input!$H$7="Beheer (geen werk)",Input!$C$4&lt;&gt;""),X51,IF(AND(Input!$H$7="Beheer (geen werk)",Input!$C$4=""),X52,0))))</f>
        <v>0</v>
      </c>
      <c r="Y57" s="179">
        <f>IF(AND(Input!$H$7="Beheer (werk)",Input!$C$4&lt;&gt;""),Y49,IF(AND(Input!$H$7="Beheer (werk)",Input!$C$4=""),Y50,IF(AND(Input!$H$7="Beheer (geen werk)",Input!$C$4&lt;&gt;""),Y51,IF(AND(Input!$H$7="Beheer (geen werk)",Input!$C$4=""),Y52,0))))</f>
        <v>0</v>
      </c>
      <c r="Z57" s="179">
        <f>IF(AND(Input!$H$7="Beheer (werk)",Input!$C$4&lt;&gt;""),Z49,IF(AND(Input!$H$7="Beheer (werk)",Input!$C$4=""),Z50,IF(AND(Input!$H$7="Beheer (geen werk)",Input!$C$4&lt;&gt;""),Z51,IF(AND(Input!$H$7="Beheer (geen werk)",Input!$C$4=""),Z52,0))))</f>
        <v>0</v>
      </c>
      <c r="AA57" s="179">
        <f>IF(AND(Input!$H$7="Beheer (werk)",Input!$C$4&lt;&gt;""),AA49,IF(AND(Input!$H$7="Beheer (werk)",Input!$C$4=""),AA50,IF(AND(Input!$H$7="Beheer (geen werk)",Input!$C$4&lt;&gt;""),AA51,IF(AND(Input!$H$7="Beheer (geen werk)",Input!$C$4=""),AA52,0))))</f>
        <v>0</v>
      </c>
      <c r="AB57" s="179">
        <f>IF(AND(Input!$H$7="Beheer (werk)",Input!$C$4&lt;&gt;""),AB49,IF(AND(Input!$H$7="Beheer (werk)",Input!$C$4=""),AB50,IF(AND(Input!$H$7="Beheer (geen werk)",Input!$C$4&lt;&gt;""),AB51,IF(AND(Input!$H$7="Beheer (geen werk)",Input!$C$4=""),AB52,0))))</f>
        <v>0</v>
      </c>
      <c r="AC57" s="179">
        <f>IF(AND(Input!$H$7="Beheer (werk)",Input!$C$4&lt;&gt;""),AC49,IF(AND(Input!$H$7="Beheer (werk)",Input!$C$4=""),AC50,IF(AND(Input!$H$7="Beheer (geen werk)",Input!$C$4&lt;&gt;""),AC51,IF(AND(Input!$H$7="Beheer (geen werk)",Input!$C$4=""),AC52,0))))</f>
        <v>0</v>
      </c>
      <c r="AD57" s="179">
        <f>IF(AND(Input!$H$7="Beheer (werk)",Input!$C$4&lt;&gt;""),AD49,IF(AND(Input!$H$7="Beheer (werk)",Input!$C$4=""),AD50,IF(AND(Input!$H$7="Beheer (geen werk)",Input!$C$4&lt;&gt;""),AD51,IF(AND(Input!$H$7="Beheer (geen werk)",Input!$C$4=""),AD52,0))))</f>
        <v>0</v>
      </c>
      <c r="AE57" s="179">
        <f>IF(AND(Input!$H$7="Beheer (werk)",Input!$C$4&lt;&gt;""),AE49,IF(AND(Input!$H$7="Beheer (werk)",Input!$C$4=""),AE50,IF(AND(Input!$H$7="Beheer (geen werk)",Input!$C$4&lt;&gt;""),AE51,IF(AND(Input!$H$7="Beheer (geen werk)",Input!$C$4=""),AE52,0))))</f>
        <v>0</v>
      </c>
      <c r="AF57" s="179">
        <f>IF(AND(Input!$H$7="Beheer (werk)",Input!$C$4&lt;&gt;""),AF49,IF(AND(Input!$H$7="Beheer (werk)",Input!$C$4=""),AF50,IF(AND(Input!$H$7="Beheer (geen werk)",Input!$C$4&lt;&gt;""),AF51,IF(AND(Input!$H$7="Beheer (geen werk)",Input!$C$4=""),AF52,0))))</f>
        <v>0</v>
      </c>
      <c r="AG57" s="179">
        <f>IF(AND(Input!$H$7="Beheer (werk)",Input!$C$4&lt;&gt;""),AG49,IF(AND(Input!$H$7="Beheer (werk)",Input!$C$4=""),AG50,IF(AND(Input!$H$7="Beheer (geen werk)",Input!$C$4&lt;&gt;""),AG51,IF(AND(Input!$H$7="Beheer (geen werk)",Input!$C$4=""),AG52,0))))</f>
        <v>0</v>
      </c>
      <c r="AH57" s="179">
        <f>IF(AND(Input!$H$7="Beheer (werk)",Input!$C$4&lt;&gt;""),AH49,IF(AND(Input!$H$7="Beheer (werk)",Input!$C$4=""),AH50,IF(AND(Input!$H$7="Beheer (geen werk)",Input!$C$4&lt;&gt;""),AH51,IF(AND(Input!$H$7="Beheer (geen werk)",Input!$C$4=""),AH52,0))))</f>
        <v>0</v>
      </c>
      <c r="AI57" s="179">
        <f>IF(AND(Input!$H$7="Beheer (werk)",Input!$C$4&lt;&gt;""),AI49,IF(AND(Input!$H$7="Beheer (werk)",Input!$C$4=""),AI50,IF(AND(Input!$H$7="Beheer (geen werk)",Input!$C$4&lt;&gt;""),AI51,IF(AND(Input!$H$7="Beheer (geen werk)",Input!$C$4=""),AI52,0))))</f>
        <v>0</v>
      </c>
      <c r="AJ57" s="179">
        <f>IF(AND(Input!$H$7="Beheer (werk)",Input!$C$4&lt;&gt;""),AJ49,IF(AND(Input!$H$7="Beheer (werk)",Input!$C$4=""),AJ50,IF(AND(Input!$H$7="Beheer (geen werk)",Input!$C$4&lt;&gt;""),AJ51,IF(AND(Input!$H$7="Beheer (geen werk)",Input!$C$4=""),AJ52,0))))</f>
        <v>0</v>
      </c>
      <c r="AK57" s="179">
        <f>IF(AND(Input!$H$7="Beheer (werk)",Input!$C$4&lt;&gt;""),AK49,IF(AND(Input!$H$7="Beheer (werk)",Input!$C$4=""),AK50,IF(AND(Input!$H$7="Beheer (geen werk)",Input!$C$4&lt;&gt;""),AK51,IF(AND(Input!$H$7="Beheer (geen werk)",Input!$C$4=""),AK52,0))))</f>
        <v>0</v>
      </c>
      <c r="AL57" s="179">
        <f>IF(AND(Input!$H$7="Beheer (werk)",Input!$C$4&lt;&gt;""),AL49,IF(AND(Input!$H$7="Beheer (werk)",Input!$C$4=""),AL50,IF(AND(Input!$H$7="Beheer (geen werk)",Input!$C$4&lt;&gt;""),AL51,IF(AND(Input!$H$7="Beheer (geen werk)",Input!$C$4=""),AL52,0))))</f>
        <v>0</v>
      </c>
      <c r="AM57" s="179">
        <f>IF(AND(Input!$H$7="Beheer (werk)",Input!$C$4&lt;&gt;""),AM49,IF(AND(Input!$H$7="Beheer (werk)",Input!$C$4=""),AM50,IF(AND(Input!$H$7="Beheer (geen werk)",Input!$C$4&lt;&gt;""),AM51,IF(AND(Input!$H$7="Beheer (geen werk)",Input!$C$4=""),AM52,0))))</f>
        <v>0</v>
      </c>
      <c r="AN57" s="179">
        <f>IF(AND(Input!$H$7="Beheer (werk)",Input!$C$4&lt;&gt;""),AN49,IF(AND(Input!$H$7="Beheer (werk)",Input!$C$4=""),AN50,IF(AND(Input!$H$7="Beheer (geen werk)",Input!$C$4&lt;&gt;""),AN51,IF(AND(Input!$H$7="Beheer (geen werk)",Input!$C$4=""),AN52,0))))</f>
        <v>0</v>
      </c>
      <c r="AO57" s="179">
        <f>IF(AND(Input!$H$7="Beheer (werk)",Input!$C$4&lt;&gt;""),AO49,IF(AND(Input!$H$7="Beheer (werk)",Input!$C$4=""),AO50,IF(AND(Input!$H$7="Beheer (geen werk)",Input!$C$4&lt;&gt;""),AO51,IF(AND(Input!$H$7="Beheer (geen werk)",Input!$C$4=""),AO52,0))))</f>
        <v>0</v>
      </c>
      <c r="AP57" s="179">
        <f>IF(AND(Input!$H$7="Beheer (werk)",Input!$C$4&lt;&gt;""),AP49,IF(AND(Input!$H$7="Beheer (werk)",Input!$C$4=""),AP50,IF(AND(Input!$H$7="Beheer (geen werk)",Input!$C$4&lt;&gt;""),AP51,IF(AND(Input!$H$7="Beheer (geen werk)",Input!$C$4=""),AP52,0))))</f>
        <v>0</v>
      </c>
      <c r="AQ57" s="179">
        <f>IF(AND(Input!$H$7="Beheer (werk)",Input!$C$4&lt;&gt;""),AQ49,IF(AND(Input!$H$7="Beheer (werk)",Input!$C$4=""),AQ50,IF(AND(Input!$H$7="Beheer (geen werk)",Input!$C$4&lt;&gt;""),AQ51,IF(AND(Input!$H$7="Beheer (geen werk)",Input!$C$4=""),AQ52,0))))</f>
        <v>0</v>
      </c>
      <c r="AR57" s="179">
        <f>IF(AND(Input!$H$7="Beheer (werk)",Input!$C$4&lt;&gt;""),AR49,IF(AND(Input!$H$7="Beheer (werk)",Input!$C$4=""),AR50,IF(AND(Input!$H$7="Beheer (geen werk)",Input!$C$4&lt;&gt;""),AR51,IF(AND(Input!$H$7="Beheer (geen werk)",Input!$C$4=""),AR52,0))))</f>
        <v>0</v>
      </c>
      <c r="AS57" s="179">
        <f>IF(AND(Input!$H$7="Beheer (werk)",Input!$C$4&lt;&gt;""),AS49,IF(AND(Input!$H$7="Beheer (werk)",Input!$C$4=""),AS50,IF(AND(Input!$H$7="Beheer (geen werk)",Input!$C$4&lt;&gt;""),AS51,IF(AND(Input!$H$7="Beheer (geen werk)",Input!$C$4=""),AS52,0))))</f>
        <v>0</v>
      </c>
      <c r="AT57" s="179">
        <f>IF(AND(Input!$H$7="Beheer (werk)",Input!$C$4&lt;&gt;""),AT49,IF(AND(Input!$H$7="Beheer (werk)",Input!$C$4=""),AT50,IF(AND(Input!$H$7="Beheer (geen werk)",Input!$C$4&lt;&gt;""),AT51,IF(AND(Input!$H$7="Beheer (geen werk)",Input!$C$4=""),AT52,0))))</f>
        <v>0</v>
      </c>
      <c r="AU57" s="179">
        <f>IF(AND(Input!$H$7="Beheer (werk)",Input!$C$4&lt;&gt;""),AU49,IF(AND(Input!$H$7="Beheer (werk)",Input!$C$4=""),AU50,IF(AND(Input!$H$7="Beheer (geen werk)",Input!$C$4&lt;&gt;""),AU51,IF(AND(Input!$H$7="Beheer (geen werk)",Input!$C$4=""),AU52,0))))</f>
        <v>0</v>
      </c>
      <c r="AV57" s="179">
        <f>IF(AND(Input!$H$7="Beheer (werk)",Input!$C$4&lt;&gt;""),AV49,IF(AND(Input!$H$7="Beheer (werk)",Input!$C$4=""),AV50,IF(AND(Input!$H$7="Beheer (geen werk)",Input!$C$4&lt;&gt;""),AV51,IF(AND(Input!$H$7="Beheer (geen werk)",Input!$C$4=""),AV52,0))))</f>
        <v>0</v>
      </c>
      <c r="AW57" s="179">
        <f>IF(AND(Input!$H$7="Beheer (werk)",Input!$C$4&lt;&gt;""),AW49,IF(AND(Input!$H$7="Beheer (werk)",Input!$C$4=""),AW50,IF(AND(Input!$H$7="Beheer (geen werk)",Input!$C$4&lt;&gt;""),AW51,IF(AND(Input!$H$7="Beheer (geen werk)",Input!$C$4=""),AW52,0))))</f>
        <v>0</v>
      </c>
      <c r="AX57" s="179">
        <f>IF(AND(Input!$H$7="Beheer (werk)",Input!$C$4&lt;&gt;""),AX49,IF(AND(Input!$H$7="Beheer (werk)",Input!$C$4=""),AX50,IF(AND(Input!$H$7="Beheer (geen werk)",Input!$C$4&lt;&gt;""),AX51,IF(AND(Input!$H$7="Beheer (geen werk)",Input!$C$4=""),AX52,0))))</f>
        <v>0</v>
      </c>
      <c r="AY57" s="179">
        <f>IF(AND(Input!$H$7="Beheer (werk)",Input!$C$4&lt;&gt;""),AY49,IF(AND(Input!$H$7="Beheer (werk)",Input!$C$4=""),AY50,IF(AND(Input!$H$7="Beheer (geen werk)",Input!$C$4&lt;&gt;""),AY51,IF(AND(Input!$H$7="Beheer (geen werk)",Input!$C$4=""),AY52,0))))</f>
        <v>0</v>
      </c>
      <c r="AZ57" s="179">
        <f>IF(AND(Input!$H$7="Beheer (werk)",Input!$C$4&lt;&gt;""),AZ49,IF(AND(Input!$H$7="Beheer (werk)",Input!$C$4=""),AZ50,IF(AND(Input!$H$7="Beheer (geen werk)",Input!$C$4&lt;&gt;""),AZ51,IF(AND(Input!$H$7="Beheer (geen werk)",Input!$C$4=""),AZ52,0))))</f>
        <v>0</v>
      </c>
      <c r="BA57" s="179">
        <f>IF(AND(Input!$H$7="Beheer (werk)",Input!$C$4&lt;&gt;""),BA49,IF(AND(Input!$H$7="Beheer (werk)",Input!$C$4=""),BA50,IF(AND(Input!$H$7="Beheer (geen werk)",Input!$C$4&lt;&gt;""),BA51,IF(AND(Input!$H$7="Beheer (geen werk)",Input!$C$4=""),BA52,0))))</f>
        <v>0</v>
      </c>
      <c r="BB57" s="179">
        <f>IF(AND(Input!$H$7="Beheer (werk)",Input!$C$4&lt;&gt;""),BB49,IF(AND(Input!$H$7="Beheer (werk)",Input!$C$4=""),BB50,IF(AND(Input!$H$7="Beheer (geen werk)",Input!$C$4&lt;&gt;""),BB51,IF(AND(Input!$H$7="Beheer (geen werk)",Input!$C$4=""),BB52,0))))</f>
        <v>0</v>
      </c>
      <c r="BC57" s="179">
        <f>IF(AND(Input!$H$7="Beheer (werk)",Input!$C$4&lt;&gt;""),BC49,IF(AND(Input!$H$7="Beheer (werk)",Input!$C$4=""),BC50,IF(AND(Input!$H$7="Beheer (geen werk)",Input!$C$4&lt;&gt;""),BC51,IF(AND(Input!$H$7="Beheer (geen werk)",Input!$C$4=""),BC52,0))))</f>
        <v>0</v>
      </c>
      <c r="BD57" s="179">
        <f>IF(AND(Input!$H$7="Beheer (werk)",Input!$C$4&lt;&gt;""),BD49,IF(AND(Input!$H$7="Beheer (werk)",Input!$C$4=""),BD50,IF(AND(Input!$H$7="Beheer (geen werk)",Input!$C$4&lt;&gt;""),BD51,IF(AND(Input!$H$7="Beheer (geen werk)",Input!$C$4=""),BD52,0))))</f>
        <v>0</v>
      </c>
      <c r="BE57" s="179">
        <f>IF(AND(Input!$H$7="Beheer (werk)",Input!$C$4&lt;&gt;""),BE49,IF(AND(Input!$H$7="Beheer (werk)",Input!$C$4=""),BE50,IF(AND(Input!$H$7="Beheer (geen werk)",Input!$C$4&lt;&gt;""),BE51,IF(AND(Input!$H$7="Beheer (geen werk)",Input!$C$4=""),BE52,0))))</f>
        <v>0</v>
      </c>
      <c r="BF57" s="179">
        <f>IF(AND(Input!$H$7="Beheer (werk)",Input!$C$4&lt;&gt;""),BF49,IF(AND(Input!$H$7="Beheer (werk)",Input!$C$4=""),BF50,IF(AND(Input!$H$7="Beheer (geen werk)",Input!$C$4&lt;&gt;""),BF51,IF(AND(Input!$H$7="Beheer (geen werk)",Input!$C$4=""),BF52,0))))</f>
        <v>0</v>
      </c>
      <c r="BG57" s="179">
        <f>IF(AND(Input!$H$7="Beheer (werk)",Input!$C$4&lt;&gt;""),BG49,IF(AND(Input!$H$7="Beheer (werk)",Input!$C$4=""),BG50,IF(AND(Input!$H$7="Beheer (geen werk)",Input!$C$4&lt;&gt;""),BG51,IF(AND(Input!$H$7="Beheer (geen werk)",Input!$C$4=""),BG52,0))))</f>
        <v>0</v>
      </c>
      <c r="BH57" s="179">
        <f>IF(AND(Input!$H$7="Beheer (werk)",Input!$C$4&lt;&gt;""),BH49,IF(AND(Input!$H$7="Beheer (werk)",Input!$C$4=""),BH50,IF(AND(Input!$H$7="Beheer (geen werk)",Input!$C$4&lt;&gt;""),BH51,IF(AND(Input!$H$7="Beheer (geen werk)",Input!$C$4=""),BH52,0))))</f>
        <v>0</v>
      </c>
      <c r="BI57" s="179">
        <f>IF(AND(Input!$H$7="Beheer (werk)",Input!$C$4&lt;&gt;""),BI49,IF(AND(Input!$H$7="Beheer (werk)",Input!$C$4=""),BI50,IF(AND(Input!$H$7="Beheer (geen werk)",Input!$C$4&lt;&gt;""),BI51,IF(AND(Input!$H$7="Beheer (geen werk)",Input!$C$4=""),BI52,0))))</f>
        <v>0</v>
      </c>
      <c r="BJ57" s="179">
        <f>IF(AND(Input!$H$7="Beheer (werk)",Input!$C$4&lt;&gt;""),BJ49,IF(AND(Input!$H$7="Beheer (werk)",Input!$C$4=""),BJ50,IF(AND(Input!$H$7="Beheer (geen werk)",Input!$C$4&lt;&gt;""),BJ51,IF(AND(Input!$H$7="Beheer (geen werk)",Input!$C$4=""),BJ52,0))))</f>
        <v>0</v>
      </c>
      <c r="BK57" s="179">
        <f>IF(AND(Input!$H$7="Beheer (werk)",Input!$C$4&lt;&gt;""),BK49,IF(AND(Input!$H$7="Beheer (werk)",Input!$C$4=""),BK50,IF(AND(Input!$H$7="Beheer (geen werk)",Input!$C$4&lt;&gt;""),BK51,IF(AND(Input!$H$7="Beheer (geen werk)",Input!$C$4=""),BK52,0))))</f>
        <v>0</v>
      </c>
      <c r="BL57" s="179">
        <f>IF(AND(Input!$H$7="Beheer (werk)",Input!$C$4&lt;&gt;""),BL49,IF(AND(Input!$H$7="Beheer (werk)",Input!$C$4=""),BL50,IF(AND(Input!$H$7="Beheer (geen werk)",Input!$C$4&lt;&gt;""),BL51,IF(AND(Input!$H$7="Beheer (geen werk)",Input!$C$4=""),BL52,0))))</f>
        <v>0</v>
      </c>
      <c r="BM57" s="179">
        <f>IF(AND(Input!$H$7="Beheer (werk)",Input!$C$4&lt;&gt;""),BM49,IF(AND(Input!$H$7="Beheer (werk)",Input!$C$4=""),BM50,IF(AND(Input!$H$7="Beheer (geen werk)",Input!$C$4&lt;&gt;""),BM51,IF(AND(Input!$H$7="Beheer (geen werk)",Input!$C$4=""),BM52,0))))</f>
        <v>0</v>
      </c>
      <c r="BN57" s="179">
        <f>IF(AND(Input!$H$7="Beheer (werk)",Input!$C$4&lt;&gt;""),BN49,IF(AND(Input!$H$7="Beheer (werk)",Input!$C$4=""),BN50,IF(AND(Input!$H$7="Beheer (geen werk)",Input!$C$4&lt;&gt;""),BN51,IF(AND(Input!$H$7="Beheer (geen werk)",Input!$C$4=""),BN52,0))))</f>
        <v>0</v>
      </c>
      <c r="BO57" s="179">
        <f>IF(AND(Input!$H$7="Beheer (werk)",Input!$C$4&lt;&gt;""),BO49,IF(AND(Input!$H$7="Beheer (werk)",Input!$C$4=""),BO50,IF(AND(Input!$H$7="Beheer (geen werk)",Input!$C$4&lt;&gt;""),BO51,IF(AND(Input!$H$7="Beheer (geen werk)",Input!$C$4=""),BO52,0))))</f>
        <v>0</v>
      </c>
      <c r="BP57" s="179">
        <f>IF(AND(Input!$H$7="Beheer (werk)",Input!$C$4&lt;&gt;""),BP49,IF(AND(Input!$H$7="Beheer (werk)",Input!$C$4=""),BP50,IF(AND(Input!$H$7="Beheer (geen werk)",Input!$C$4&lt;&gt;""),BP51,IF(AND(Input!$H$7="Beheer (geen werk)",Input!$C$4=""),BP52,0))))</f>
        <v>0</v>
      </c>
      <c r="BQ57" s="179">
        <f>IF(AND(Input!$H$7="Beheer (werk)",Input!$C$4&lt;&gt;""),BQ49,IF(AND(Input!$H$7="Beheer (werk)",Input!$C$4=""),BQ50,IF(AND(Input!$H$7="Beheer (geen werk)",Input!$C$4&lt;&gt;""),BQ51,IF(AND(Input!$H$7="Beheer (geen werk)",Input!$C$4=""),BQ52,0))))</f>
        <v>0</v>
      </c>
      <c r="BR57" s="179">
        <f>IF(AND(Input!$H$7="Beheer (werk)",Input!$C$4&lt;&gt;""),BR49,IF(AND(Input!$H$7="Beheer (werk)",Input!$C$4=""),BR50,IF(AND(Input!$H$7="Beheer (geen werk)",Input!$C$4&lt;&gt;""),BR51,IF(AND(Input!$H$7="Beheer (geen werk)",Input!$C$4=""),BR52,0))))</f>
        <v>0</v>
      </c>
      <c r="BS57" s="179">
        <f>IF(AND(Input!$H$7="Beheer (werk)",Input!$C$4&lt;&gt;""),BS49,IF(AND(Input!$H$7="Beheer (werk)",Input!$C$4=""),BS50,IF(AND(Input!$H$7="Beheer (geen werk)",Input!$C$4&lt;&gt;""),BS51,IF(AND(Input!$H$7="Beheer (geen werk)",Input!$C$4=""),BS52,0))))</f>
        <v>0</v>
      </c>
      <c r="BT57" s="179">
        <f>IF(AND(Input!$H$7="Beheer (werk)",Input!$C$4&lt;&gt;""),BT49,IF(AND(Input!$H$7="Beheer (werk)",Input!$C$4=""),BT50,IF(AND(Input!$H$7="Beheer (geen werk)",Input!$C$4&lt;&gt;""),BT51,IF(AND(Input!$H$7="Beheer (geen werk)",Input!$C$4=""),BT52,0))))</f>
        <v>0</v>
      </c>
      <c r="BU57" s="179">
        <f>IF(AND(Input!$H$7="Beheer (werk)",Input!$C$4&lt;&gt;""),BU49,IF(AND(Input!$H$7="Beheer (werk)",Input!$C$4=""),BU50,IF(AND(Input!$H$7="Beheer (geen werk)",Input!$C$4&lt;&gt;""),BU51,IF(AND(Input!$H$7="Beheer (geen werk)",Input!$C$4=""),BU52,0))))</f>
        <v>0</v>
      </c>
      <c r="BV57" s="179">
        <f>IF(AND(Input!$H$7="Beheer (werk)",Input!$C$4&lt;&gt;""),BV49,IF(AND(Input!$H$7="Beheer (werk)",Input!$C$4=""),BV50,IF(AND(Input!$H$7="Beheer (geen werk)",Input!$C$4&lt;&gt;""),BV51,IF(AND(Input!$H$7="Beheer (geen werk)",Input!$C$4=""),BV52,0))))</f>
        <v>0</v>
      </c>
      <c r="BW57" s="179">
        <f>IF(AND(Input!$H$7="Beheer (werk)",Input!$C$4&lt;&gt;""),BW49,IF(AND(Input!$H$7="Beheer (werk)",Input!$C$4=""),BW50,IF(AND(Input!$H$7="Beheer (geen werk)",Input!$C$4&lt;&gt;""),BW51,IF(AND(Input!$H$7="Beheer (geen werk)",Input!$C$4=""),BW52,0))))</f>
        <v>0</v>
      </c>
      <c r="BX57" s="179">
        <f>IF(AND(Input!$H$7="Beheer (werk)",Input!$C$4&lt;&gt;""),BX49,IF(AND(Input!$H$7="Beheer (werk)",Input!$C$4=""),BX50,IF(AND(Input!$H$7="Beheer (geen werk)",Input!$C$4&lt;&gt;""),BX51,IF(AND(Input!$H$7="Beheer (geen werk)",Input!$C$4=""),BX52,0))))</f>
        <v>0</v>
      </c>
      <c r="BY57" s="179">
        <f>IF(AND(Input!$H$7="Beheer (werk)",Input!$C$4&lt;&gt;""),BY49,IF(AND(Input!$H$7="Beheer (werk)",Input!$C$4=""),BY50,IF(AND(Input!$H$7="Beheer (geen werk)",Input!$C$4&lt;&gt;""),BY51,IF(AND(Input!$H$7="Beheer (geen werk)",Input!$C$4=""),BY52,0))))</f>
        <v>0</v>
      </c>
      <c r="BZ57" s="179">
        <f>IF(AND(Input!$H$7="Beheer (werk)",Input!$C$4&lt;&gt;""),BZ49,IF(AND(Input!$H$7="Beheer (werk)",Input!$C$4=""),BZ50,IF(AND(Input!$H$7="Beheer (geen werk)",Input!$C$4&lt;&gt;""),BZ51,IF(AND(Input!$H$7="Beheer (geen werk)",Input!$C$4=""),BZ52,0))))</f>
        <v>0</v>
      </c>
      <c r="CA57" s="179">
        <f>IF(AND(Input!$H$7="Beheer (werk)",Input!$C$4&lt;&gt;""),CA49,IF(AND(Input!$H$7="Beheer (werk)",Input!$C$4=""),CA50,IF(AND(Input!$H$7="Beheer (geen werk)",Input!$C$4&lt;&gt;""),CA51,IF(AND(Input!$H$7="Beheer (geen werk)",Input!$C$4=""),CA52,0))))</f>
        <v>0</v>
      </c>
      <c r="CB57" s="179">
        <f>IF(AND(Input!$H$7="Beheer (werk)",Input!$C$4&lt;&gt;""),CB49,IF(AND(Input!$H$7="Beheer (werk)",Input!$C$4=""),CB50,IF(AND(Input!$H$7="Beheer (geen werk)",Input!$C$4&lt;&gt;""),CB51,IF(AND(Input!$H$7="Beheer (geen werk)",Input!$C$4=""),CB52,0))))</f>
        <v>0</v>
      </c>
      <c r="CC57" s="179">
        <f>IF(AND(Input!$H$7="Beheer (werk)",Input!$C$4&lt;&gt;""),CC49,IF(AND(Input!$H$7="Beheer (werk)",Input!$C$4=""),CC50,IF(AND(Input!$H$7="Beheer (geen werk)",Input!$C$4&lt;&gt;""),CC51,IF(AND(Input!$H$7="Beheer (geen werk)",Input!$C$4=""),CC52,0))))</f>
        <v>0</v>
      </c>
      <c r="CD57" s="179">
        <f>IF(AND(Input!$H$7="Beheer (werk)",Input!$C$4&lt;&gt;""),CD49,IF(AND(Input!$H$7="Beheer (werk)",Input!$C$4=""),CD50,IF(AND(Input!$H$7="Beheer (geen werk)",Input!$C$4&lt;&gt;""),CD51,IF(AND(Input!$H$7="Beheer (geen werk)",Input!$C$4=""),CD52,0))))</f>
        <v>0</v>
      </c>
      <c r="CE57" s="179">
        <f>IF(AND(Input!$H$7="Beheer (werk)",Input!$C$4&lt;&gt;""),CE49,IF(AND(Input!$H$7="Beheer (werk)",Input!$C$4=""),CE50,IF(AND(Input!$H$7="Beheer (geen werk)",Input!$C$4&lt;&gt;""),CE51,IF(AND(Input!$H$7="Beheer (geen werk)",Input!$C$4=""),CE52,0))))</f>
        <v>0</v>
      </c>
      <c r="CF57" s="179">
        <f>IF(AND(Input!$H$7="Beheer (werk)",Input!$C$4&lt;&gt;""),CF49,IF(AND(Input!$H$7="Beheer (werk)",Input!$C$4=""),CF50,IF(AND(Input!$H$7="Beheer (geen werk)",Input!$C$4&lt;&gt;""),CF51,IF(AND(Input!$H$7="Beheer (geen werk)",Input!$C$4=""),CF52,0))))</f>
        <v>0</v>
      </c>
      <c r="CG57" s="179">
        <f>IF(AND(Input!$H$7="Beheer (werk)",Input!$C$4&lt;&gt;""),CG49,IF(AND(Input!$H$7="Beheer (werk)",Input!$C$4=""),CG50,IF(AND(Input!$H$7="Beheer (geen werk)",Input!$C$4&lt;&gt;""),CG51,IF(AND(Input!$H$7="Beheer (geen werk)",Input!$C$4=""),CG52,0))))</f>
        <v>0</v>
      </c>
      <c r="CH57" s="179">
        <f>IF(AND(Input!$H$7="Beheer (werk)",Input!$C$4&lt;&gt;""),CH49,IF(AND(Input!$H$7="Beheer (werk)",Input!$C$4=""),CH50,IF(AND(Input!$H$7="Beheer (geen werk)",Input!$C$4&lt;&gt;""),CH51,IF(AND(Input!$H$7="Beheer (geen werk)",Input!$C$4=""),CH52,0))))</f>
        <v>0</v>
      </c>
      <c r="CI57" s="179">
        <f>IF(AND(Input!$H$7="Beheer (werk)",Input!$C$4&lt;&gt;""),CI49,IF(AND(Input!$H$7="Beheer (werk)",Input!$C$4=""),CI50,IF(AND(Input!$H$7="Beheer (geen werk)",Input!$C$4&lt;&gt;""),CI51,IF(AND(Input!$H$7="Beheer (geen werk)",Input!$C$4=""),CI52,0))))</f>
        <v>0</v>
      </c>
      <c r="CJ57" s="179">
        <f>IF(AND(Input!$H$7="Beheer (werk)",Input!$C$4&lt;&gt;""),CJ49,IF(AND(Input!$H$7="Beheer (werk)",Input!$C$4=""),CJ50,IF(AND(Input!$H$7="Beheer (geen werk)",Input!$C$4&lt;&gt;""),CJ51,IF(AND(Input!$H$7="Beheer (geen werk)",Input!$C$4=""),CJ52,0))))</f>
        <v>0</v>
      </c>
      <c r="CK57" s="179">
        <f>IF(AND(Input!$H$7="Beheer (werk)",Input!$C$4&lt;&gt;""),CK49,IF(AND(Input!$H$7="Beheer (werk)",Input!$C$4=""),CK50,IF(AND(Input!$H$7="Beheer (geen werk)",Input!$C$4&lt;&gt;""),CK51,IF(AND(Input!$H$7="Beheer (geen werk)",Input!$C$4=""),CK52,0))))</f>
        <v>0</v>
      </c>
      <c r="CL57" s="179">
        <f>IF(AND(Input!$H$7="Beheer (werk)",Input!$C$4&lt;&gt;""),CL49,IF(AND(Input!$H$7="Beheer (werk)",Input!$C$4=""),CL50,IF(AND(Input!$H$7="Beheer (geen werk)",Input!$C$4&lt;&gt;""),CL51,IF(AND(Input!$H$7="Beheer (geen werk)",Input!$C$4=""),CL52,0))))</f>
        <v>0</v>
      </c>
      <c r="CM57" s="179">
        <f>IF(AND(Input!$H$7="Beheer (werk)",Input!$C$4&lt;&gt;""),CM49,IF(AND(Input!$H$7="Beheer (werk)",Input!$C$4=""),CM50,IF(AND(Input!$H$7="Beheer (geen werk)",Input!$C$4&lt;&gt;""),CM51,IF(AND(Input!$H$7="Beheer (geen werk)",Input!$C$4=""),CM52,0))))</f>
        <v>0</v>
      </c>
      <c r="CN57" s="179">
        <f>IF(AND(Input!$H$7="Beheer (werk)",Input!$C$4&lt;&gt;""),CN49,IF(AND(Input!$H$7="Beheer (werk)",Input!$C$4=""),CN50,IF(AND(Input!$H$7="Beheer (geen werk)",Input!$C$4&lt;&gt;""),CN51,IF(AND(Input!$H$7="Beheer (geen werk)",Input!$C$4=""),CN52,0))))</f>
        <v>0</v>
      </c>
      <c r="CO57" s="179">
        <f>IF(AND(Input!$H$7="Beheer (werk)",Input!$C$4&lt;&gt;""),CO49,IF(AND(Input!$H$7="Beheer (werk)",Input!$C$4=""),CO50,IF(AND(Input!$H$7="Beheer (geen werk)",Input!$C$4&lt;&gt;""),CO51,IF(AND(Input!$H$7="Beheer (geen werk)",Input!$C$4=""),CO52,0))))</f>
        <v>0</v>
      </c>
      <c r="CP57" s="179">
        <f>IF(AND(Input!$H$7="Beheer (werk)",Input!$C$4&lt;&gt;""),CP49,IF(AND(Input!$H$7="Beheer (werk)",Input!$C$4=""),CP50,IF(AND(Input!$H$7="Beheer (geen werk)",Input!$C$4&lt;&gt;""),CP51,IF(AND(Input!$H$7="Beheer (geen werk)",Input!$C$4=""),CP52,0))))</f>
        <v>0</v>
      </c>
      <c r="CQ57" s="179">
        <f>IF(AND(Input!$H$7="Beheer (werk)",Input!$C$4&lt;&gt;""),CQ49,IF(AND(Input!$H$7="Beheer (werk)",Input!$C$4=""),CQ50,IF(AND(Input!$H$7="Beheer (geen werk)",Input!$C$4&lt;&gt;""),CQ51,IF(AND(Input!$H$7="Beheer (geen werk)",Input!$C$4=""),CQ52,0))))</f>
        <v>0</v>
      </c>
      <c r="CR57" s="179">
        <f>IF(AND(Input!$H$7="Beheer (werk)",Input!$C$4&lt;&gt;""),CR49,IF(AND(Input!$H$7="Beheer (werk)",Input!$C$4=""),CR50,IF(AND(Input!$H$7="Beheer (geen werk)",Input!$C$4&lt;&gt;""),CR51,IF(AND(Input!$H$7="Beheer (geen werk)",Input!$C$4=""),CR52,0))))</f>
        <v>0</v>
      </c>
      <c r="CS57" s="179">
        <f>IF(AND(Input!$H$7="Beheer (werk)",Input!$C$4&lt;&gt;""),CS49,IF(AND(Input!$H$7="Beheer (werk)",Input!$C$4=""),CS50,IF(AND(Input!$H$7="Beheer (geen werk)",Input!$C$4&lt;&gt;""),CS51,IF(AND(Input!$H$7="Beheer (geen werk)",Input!$C$4=""),CS52,0))))</f>
        <v>0</v>
      </c>
      <c r="CT57" s="179">
        <f>IF(AND(Input!$H$7="Beheer (werk)",Input!$C$4&lt;&gt;""),CT49,IF(AND(Input!$H$7="Beheer (werk)",Input!$C$4=""),CT50,IF(AND(Input!$H$7="Beheer (geen werk)",Input!$C$4&lt;&gt;""),CT51,IF(AND(Input!$H$7="Beheer (geen werk)",Input!$C$4=""),CT52,0))))</f>
        <v>0</v>
      </c>
      <c r="CU57" s="179">
        <f>IF(AND(Input!$H$7="Beheer (werk)",Input!$C$4&lt;&gt;""),CU49,IF(AND(Input!$H$7="Beheer (werk)",Input!$C$4=""),CU50,IF(AND(Input!$H$7="Beheer (geen werk)",Input!$C$4&lt;&gt;""),CU51,IF(AND(Input!$H$7="Beheer (geen werk)",Input!$C$4=""),CU52,0))))</f>
        <v>0</v>
      </c>
      <c r="CV57" s="179">
        <f>IF(AND(Input!$H$7="Beheer (werk)",Input!$C$4&lt;&gt;""),CV49,IF(AND(Input!$H$7="Beheer (werk)",Input!$C$4=""),CV50,IF(AND(Input!$H$7="Beheer (geen werk)",Input!$C$4&lt;&gt;""),CV51,IF(AND(Input!$H$7="Beheer (geen werk)",Input!$C$4=""),CV52,0))))</f>
        <v>0</v>
      </c>
      <c r="CW57" s="179">
        <f>IF(AND(Input!$H$7="Beheer (werk)",Input!$C$4&lt;&gt;""),CW49,IF(AND(Input!$H$7="Beheer (werk)",Input!$C$4=""),CW50,IF(AND(Input!$H$7="Beheer (geen werk)",Input!$C$4&lt;&gt;""),CW51,IF(AND(Input!$H$7="Beheer (geen werk)",Input!$C$4=""),CW52,0))))</f>
        <v>0</v>
      </c>
      <c r="CX57" s="179">
        <f>IF(AND(Input!$H$7="Beheer (werk)",Input!$C$4&lt;&gt;""),CX49,IF(AND(Input!$H$7="Beheer (werk)",Input!$C$4=""),CX50,IF(AND(Input!$H$7="Beheer (geen werk)",Input!$C$4&lt;&gt;""),CX51,IF(AND(Input!$H$7="Beheer (geen werk)",Input!$C$4=""),CX52,0))))</f>
        <v>0</v>
      </c>
      <c r="CY57" s="179">
        <f>IF(AND(Input!$H$7="Beheer (werk)",Input!$C$4&lt;&gt;""),CY49,IF(AND(Input!$H$7="Beheer (werk)",Input!$C$4=""),CY50,IF(AND(Input!$H$7="Beheer (geen werk)",Input!$C$4&lt;&gt;""),CY51,IF(AND(Input!$H$7="Beheer (geen werk)",Input!$C$4=""),CY52,0))))</f>
        <v>0</v>
      </c>
      <c r="CZ57" s="179">
        <f>IF(AND(Input!$H$7="Beheer (werk)",Input!$C$4&lt;&gt;""),CZ49,IF(AND(Input!$H$7="Beheer (werk)",Input!$C$4=""),CZ50,IF(AND(Input!$H$7="Beheer (geen werk)",Input!$C$4&lt;&gt;""),CZ51,IF(AND(Input!$H$7="Beheer (geen werk)",Input!$C$4=""),CZ52,0))))</f>
        <v>0</v>
      </c>
      <c r="DA57" s="179">
        <f>IF(AND(Input!$H$7="Beheer (werk)",Input!$C$4&lt;&gt;""),DA49,IF(AND(Input!$H$7="Beheer (werk)",Input!$C$4=""),DA50,IF(AND(Input!$H$7="Beheer (geen werk)",Input!$C$4&lt;&gt;""),DA51,IF(AND(Input!$H$7="Beheer (geen werk)",Input!$C$4=""),DA52,0))))</f>
        <v>0</v>
      </c>
      <c r="DB57" s="179">
        <f>IF(AND(Input!$H$7="Beheer (werk)",Input!$C$4&lt;&gt;""),DB49,IF(AND(Input!$H$7="Beheer (werk)",Input!$C$4=""),DB50,IF(AND(Input!$H$7="Beheer (geen werk)",Input!$C$4&lt;&gt;""),DB51,IF(AND(Input!$H$7="Beheer (geen werk)",Input!$C$4=""),DB52,0))))</f>
        <v>0</v>
      </c>
      <c r="DC57" s="179">
        <f>IF(AND(Input!$H$7="Beheer (werk)",Input!$C$4&lt;&gt;""),DC49,IF(AND(Input!$H$7="Beheer (werk)",Input!$C$4=""),DC50,IF(AND(Input!$H$7="Beheer (geen werk)",Input!$C$4&lt;&gt;""),DC51,IF(AND(Input!$H$7="Beheer (geen werk)",Input!$C$4=""),DC52,0))))</f>
        <v>0</v>
      </c>
      <c r="DD57" s="179">
        <f>IF(AND(Input!$H$7="Beheer (werk)",Input!$C$4&lt;&gt;""),DD49,IF(AND(Input!$H$7="Beheer (werk)",Input!$C$4=""),DD50,IF(AND(Input!$H$7="Beheer (geen werk)",Input!$C$4&lt;&gt;""),DD51,IF(AND(Input!$H$7="Beheer (geen werk)",Input!$C$4=""),DD52,0))))</f>
        <v>0</v>
      </c>
      <c r="DE57" s="179">
        <f>IF(AND(Input!$H$7="Beheer (werk)",Input!$C$4&lt;&gt;""),DE49,IF(AND(Input!$H$7="Beheer (werk)",Input!$C$4=""),DE50,IF(AND(Input!$H$7="Beheer (geen werk)",Input!$C$4&lt;&gt;""),DE51,IF(AND(Input!$H$7="Beheer (geen werk)",Input!$C$4=""),DE52,0))))</f>
        <v>0</v>
      </c>
      <c r="DF57" s="179">
        <f>IF(AND(Input!$H$7="Beheer (werk)",Input!$C$4&lt;&gt;""),DF49,IF(AND(Input!$H$7="Beheer (werk)",Input!$C$4=""),DF50,IF(AND(Input!$H$7="Beheer (geen werk)",Input!$C$4&lt;&gt;""),DF51,IF(AND(Input!$H$7="Beheer (geen werk)",Input!$C$4=""),DF52,0))))</f>
        <v>0</v>
      </c>
      <c r="DG57" s="179">
        <f>IF(AND(Input!$H$7="Beheer (werk)",Input!$C$4&lt;&gt;""),DG49,IF(AND(Input!$H$7="Beheer (werk)",Input!$C$4=""),DG50,IF(AND(Input!$H$7="Beheer (geen werk)",Input!$C$4&lt;&gt;""),DG51,IF(AND(Input!$H$7="Beheer (geen werk)",Input!$C$4=""),DG52,0))))</f>
        <v>0</v>
      </c>
      <c r="DH57" s="179">
        <f>IF(AND(Input!$H$7="Beheer (werk)",Input!$C$4&lt;&gt;""),DH49,IF(AND(Input!$H$7="Beheer (werk)",Input!$C$4=""),DH50,IF(AND(Input!$H$7="Beheer (geen werk)",Input!$C$4&lt;&gt;""),DH51,IF(AND(Input!$H$7="Beheer (geen werk)",Input!$C$4=""),DH52,0))))</f>
        <v>0</v>
      </c>
      <c r="DI57" s="179">
        <f>IF(AND(Input!$H$7="Beheer (werk)",Input!$C$4&lt;&gt;""),DI49,IF(AND(Input!$H$7="Beheer (werk)",Input!$C$4=""),DI50,IF(AND(Input!$H$7="Beheer (geen werk)",Input!$C$4&lt;&gt;""),DI51,IF(AND(Input!$H$7="Beheer (geen werk)",Input!$C$4=""),DI52,0))))</f>
        <v>0</v>
      </c>
      <c r="DJ57" s="179">
        <f>IF(AND(Input!$H$7="Beheer (werk)",Input!$C$4&lt;&gt;""),DJ49,IF(AND(Input!$H$7="Beheer (werk)",Input!$C$4=""),DJ50,IF(AND(Input!$H$7="Beheer (geen werk)",Input!$C$4&lt;&gt;""),DJ51,IF(AND(Input!$H$7="Beheer (geen werk)",Input!$C$4=""),DJ52,0))))</f>
        <v>0</v>
      </c>
      <c r="DK57" s="179">
        <f>IF(AND(Input!$H$7="Beheer (werk)",Input!$C$4&lt;&gt;""),DK49,IF(AND(Input!$H$7="Beheer (werk)",Input!$C$4=""),DK50,IF(AND(Input!$H$7="Beheer (geen werk)",Input!$C$4&lt;&gt;""),DK51,IF(AND(Input!$H$7="Beheer (geen werk)",Input!$C$4=""),DK52,0))))</f>
        <v>0</v>
      </c>
      <c r="DL57" s="179">
        <f>IF(AND(Input!$H$7="Beheer (werk)",Input!$C$4&lt;&gt;""),DL49,IF(AND(Input!$H$7="Beheer (werk)",Input!$C$4=""),DL50,IF(AND(Input!$H$7="Beheer (geen werk)",Input!$C$4&lt;&gt;""),DL51,IF(AND(Input!$H$7="Beheer (geen werk)",Input!$C$4=""),DL52,0))))</f>
        <v>0</v>
      </c>
      <c r="DM57" s="179">
        <f>IF(AND(Input!$H$7="Beheer (werk)",Input!$C$4&lt;&gt;""),DM49,IF(AND(Input!$H$7="Beheer (werk)",Input!$C$4=""),DM50,IF(AND(Input!$H$7="Beheer (geen werk)",Input!$C$4&lt;&gt;""),DM51,IF(AND(Input!$H$7="Beheer (geen werk)",Input!$C$4=""),DM52,0))))</f>
        <v>0</v>
      </c>
      <c r="DN57" s="179">
        <f>IF(AND(Input!$H$7="Beheer (werk)",Input!$C$4&lt;&gt;""),DN49,IF(AND(Input!$H$7="Beheer (werk)",Input!$C$4=""),DN50,IF(AND(Input!$H$7="Beheer (geen werk)",Input!$C$4&lt;&gt;""),DN51,IF(AND(Input!$H$7="Beheer (geen werk)",Input!$C$4=""),DN52,0))))</f>
        <v>0</v>
      </c>
      <c r="DO57" s="179">
        <f>IF(AND(Input!$H$7="Beheer (werk)",Input!$C$4&lt;&gt;""),DO49,IF(AND(Input!$H$7="Beheer (werk)",Input!$C$4=""),DO50,IF(AND(Input!$H$7="Beheer (geen werk)",Input!$C$4&lt;&gt;""),DO51,IF(AND(Input!$H$7="Beheer (geen werk)",Input!$C$4=""),DO52,0))))</f>
        <v>0</v>
      </c>
      <c r="DP57" s="179">
        <f>IF(AND(Input!$H$7="Beheer (werk)",Input!$C$4&lt;&gt;""),DP49,IF(AND(Input!$H$7="Beheer (werk)",Input!$C$4=""),DP50,IF(AND(Input!$H$7="Beheer (geen werk)",Input!$C$4&lt;&gt;""),DP51,IF(AND(Input!$H$7="Beheer (geen werk)",Input!$C$4=""),DP52,0))))</f>
        <v>0</v>
      </c>
      <c r="DQ57" s="179">
        <f>IF(AND(Input!$H$7="Beheer (werk)",Input!$C$4&lt;&gt;""),DQ49,IF(AND(Input!$H$7="Beheer (werk)",Input!$C$4=""),DQ50,IF(AND(Input!$H$7="Beheer (geen werk)",Input!$C$4&lt;&gt;""),DQ51,IF(AND(Input!$H$7="Beheer (geen werk)",Input!$C$4=""),DQ52,0))))</f>
        <v>0</v>
      </c>
      <c r="DR57" s="179">
        <f>IF(AND(Input!$H$7="Beheer (werk)",Input!$C$4&lt;&gt;""),DR49,IF(AND(Input!$H$7="Beheer (werk)",Input!$C$4=""),DR50,IF(AND(Input!$H$7="Beheer (geen werk)",Input!$C$4&lt;&gt;""),DR51,IF(AND(Input!$H$7="Beheer (geen werk)",Input!$C$4=""),DR52,0))))</f>
        <v>0</v>
      </c>
      <c r="DS57" s="179">
        <f>IF(AND(Input!$H$7="Beheer (werk)",Input!$C$4&lt;&gt;""),DS49,IF(AND(Input!$H$7="Beheer (werk)",Input!$C$4=""),DS50,IF(AND(Input!$H$7="Beheer (geen werk)",Input!$C$4&lt;&gt;""),DS51,IF(AND(Input!$H$7="Beheer (geen werk)",Input!$C$4=""),DS52,0))))</f>
        <v>0</v>
      </c>
      <c r="DT57" s="179">
        <f>IF(AND(Input!$H$7="Beheer (werk)",Input!$C$4&lt;&gt;""),DT49,IF(AND(Input!$H$7="Beheer (werk)",Input!$C$4=""),DT50,IF(AND(Input!$H$7="Beheer (geen werk)",Input!$C$4&lt;&gt;""),DT51,IF(AND(Input!$H$7="Beheer (geen werk)",Input!$C$4=""),DT52,0))))</f>
        <v>0</v>
      </c>
      <c r="DU57" s="179">
        <f>IF(AND(Input!$H$7="Beheer (werk)",Input!$C$4&lt;&gt;""),DU49,IF(AND(Input!$H$7="Beheer (werk)",Input!$C$4=""),DU50,IF(AND(Input!$H$7="Beheer (geen werk)",Input!$C$4&lt;&gt;""),DU51,IF(AND(Input!$H$7="Beheer (geen werk)",Input!$C$4=""),DU52,0))))</f>
        <v>0</v>
      </c>
      <c r="DV57" s="179">
        <f>IF(AND(Input!$H$7="Beheer (werk)",Input!$C$4&lt;&gt;""),DV49,IF(AND(Input!$H$7="Beheer (werk)",Input!$C$4=""),DV50,IF(AND(Input!$H$7="Beheer (geen werk)",Input!$C$4&lt;&gt;""),DV51,IF(AND(Input!$H$7="Beheer (geen werk)",Input!$C$4=""),DV52,0))))</f>
        <v>0</v>
      </c>
      <c r="DW57" s="179">
        <f>IF(AND(Input!$H$7="Beheer (werk)",Input!$C$4&lt;&gt;""),DW49,IF(AND(Input!$H$7="Beheer (werk)",Input!$C$4=""),DW50,IF(AND(Input!$H$7="Beheer (geen werk)",Input!$C$4&lt;&gt;""),DW51,IF(AND(Input!$H$7="Beheer (geen werk)",Input!$C$4=""),DW52,0))))</f>
        <v>0</v>
      </c>
      <c r="DX57" s="179">
        <f>IF(AND(Input!$H$7="Beheer (werk)",Input!$C$4&lt;&gt;""),DX49,IF(AND(Input!$H$7="Beheer (werk)",Input!$C$4=""),DX50,IF(AND(Input!$H$7="Beheer (geen werk)",Input!$C$4&lt;&gt;""),DX51,IF(AND(Input!$H$7="Beheer (geen werk)",Input!$C$4=""),DX52,0))))</f>
        <v>0</v>
      </c>
      <c r="DY57" s="179">
        <f>IF(AND(Input!$H$7="Beheer (werk)",Input!$C$4&lt;&gt;""),DY49,IF(AND(Input!$H$7="Beheer (werk)",Input!$C$4=""),DY50,IF(AND(Input!$H$7="Beheer (geen werk)",Input!$C$4&lt;&gt;""),DY51,IF(AND(Input!$H$7="Beheer (geen werk)",Input!$C$4=""),DY52,0))))</f>
        <v>0</v>
      </c>
      <c r="DZ57" s="179">
        <f>IF(AND(Input!$H$7="Beheer (werk)",Input!$C$4&lt;&gt;""),DZ49,IF(AND(Input!$H$7="Beheer (werk)",Input!$C$4=""),DZ50,IF(AND(Input!$H$7="Beheer (geen werk)",Input!$C$4&lt;&gt;""),DZ51,IF(AND(Input!$H$7="Beheer (geen werk)",Input!$C$4=""),DZ52,0))))</f>
        <v>0</v>
      </c>
      <c r="EA57" s="179">
        <f>IF(AND(Input!$H$7="Beheer (werk)",Input!$C$4&lt;&gt;""),EA49,IF(AND(Input!$H$7="Beheer (werk)",Input!$C$4=""),EA50,IF(AND(Input!$H$7="Beheer (geen werk)",Input!$C$4&lt;&gt;""),EA51,IF(AND(Input!$H$7="Beheer (geen werk)",Input!$C$4=""),EA52,0))))</f>
        <v>0</v>
      </c>
      <c r="EB57" s="179">
        <f>IF(AND(Input!$H$7="Beheer (werk)",Input!$C$4&lt;&gt;""),EB49,IF(AND(Input!$H$7="Beheer (werk)",Input!$C$4=""),EB50,IF(AND(Input!$H$7="Beheer (geen werk)",Input!$C$4&lt;&gt;""),EB51,IF(AND(Input!$H$7="Beheer (geen werk)",Input!$C$4=""),EB52,0))))</f>
        <v>0</v>
      </c>
      <c r="EC57" s="179">
        <f>IF(AND(Input!$H$7="Beheer (werk)",Input!$C$4&lt;&gt;""),EC49,IF(AND(Input!$H$7="Beheer (werk)",Input!$C$4=""),EC50,IF(AND(Input!$H$7="Beheer (geen werk)",Input!$C$4&lt;&gt;""),EC51,IF(AND(Input!$H$7="Beheer (geen werk)",Input!$C$4=""),EC52,0))))</f>
        <v>0</v>
      </c>
      <c r="ED57" s="179">
        <f>IF(AND(Input!$H$7="Beheer (werk)",Input!$C$4&lt;&gt;""),ED49,IF(AND(Input!$H$7="Beheer (werk)",Input!$C$4=""),ED50,IF(AND(Input!$H$7="Beheer (geen werk)",Input!$C$4&lt;&gt;""),ED51,IF(AND(Input!$H$7="Beheer (geen werk)",Input!$C$4=""),ED52,0))))</f>
        <v>0</v>
      </c>
      <c r="EE57" s="179">
        <f>IF(AND(Input!$H$7="Beheer (werk)",Input!$C$4&lt;&gt;""),EE49,IF(AND(Input!$H$7="Beheer (werk)",Input!$C$4=""),EE50,IF(AND(Input!$H$7="Beheer (geen werk)",Input!$C$4&lt;&gt;""),EE51,IF(AND(Input!$H$7="Beheer (geen werk)",Input!$C$4=""),EE52,0))))</f>
        <v>0</v>
      </c>
      <c r="EF57" s="179">
        <f>IF(AND(Input!$H$7="Beheer (werk)",Input!$C$4&lt;&gt;""),EF49,IF(AND(Input!$H$7="Beheer (werk)",Input!$C$4=""),EF50,IF(AND(Input!$H$7="Beheer (geen werk)",Input!$C$4&lt;&gt;""),EF51,IF(AND(Input!$H$7="Beheer (geen werk)",Input!$C$4=""),EF52,0))))</f>
        <v>0</v>
      </c>
      <c r="EG57" s="179">
        <f>IF(AND(Input!$H$7="Beheer (werk)",Input!$C$4&lt;&gt;""),EG49,IF(AND(Input!$H$7="Beheer (werk)",Input!$C$4=""),EG50,IF(AND(Input!$H$7="Beheer (geen werk)",Input!$C$4&lt;&gt;""),EG51,IF(AND(Input!$H$7="Beheer (geen werk)",Input!$C$4=""),EG52,0))))</f>
        <v>0</v>
      </c>
      <c r="EH57" s="179">
        <f>IF(AND(Input!$H$7="Beheer (werk)",Input!$C$4&lt;&gt;""),EH49,IF(AND(Input!$H$7="Beheer (werk)",Input!$C$4=""),EH50,IF(AND(Input!$H$7="Beheer (geen werk)",Input!$C$4&lt;&gt;""),EH51,IF(AND(Input!$H$7="Beheer (geen werk)",Input!$C$4=""),EH52,0))))</f>
        <v>0</v>
      </c>
      <c r="EI57" s="179">
        <f>IF(AND(Input!$H$7="Beheer (werk)",Input!$C$4&lt;&gt;""),EI49,IF(AND(Input!$H$7="Beheer (werk)",Input!$C$4=""),EI50,IF(AND(Input!$H$7="Beheer (geen werk)",Input!$C$4&lt;&gt;""),EI51,IF(AND(Input!$H$7="Beheer (geen werk)",Input!$C$4=""),EI52,0))))</f>
        <v>0</v>
      </c>
      <c r="EJ57" s="179">
        <f>IF(AND(Input!$H$7="Beheer (werk)",Input!$C$4&lt;&gt;""),EJ49,IF(AND(Input!$H$7="Beheer (werk)",Input!$C$4=""),EJ50,IF(AND(Input!$H$7="Beheer (geen werk)",Input!$C$4&lt;&gt;""),EJ51,IF(AND(Input!$H$7="Beheer (geen werk)",Input!$C$4=""),EJ52,0))))</f>
        <v>0</v>
      </c>
      <c r="EK57" s="179">
        <f>IF(AND(Input!$H$7="Beheer (werk)",Input!$C$4&lt;&gt;""),EK49,IF(AND(Input!$H$7="Beheer (werk)",Input!$C$4=""),EK50,IF(AND(Input!$H$7="Beheer (geen werk)",Input!$C$4&lt;&gt;""),EK51,IF(AND(Input!$H$7="Beheer (geen werk)",Input!$C$4=""),EK52,0))))</f>
        <v>0</v>
      </c>
      <c r="EL57" s="179">
        <f>IF(AND(Input!$H$7="Beheer (werk)",Input!$C$4&lt;&gt;""),EL49,IF(AND(Input!$H$7="Beheer (werk)",Input!$C$4=""),EL50,IF(AND(Input!$H$7="Beheer (geen werk)",Input!$C$4&lt;&gt;""),EL51,IF(AND(Input!$H$7="Beheer (geen werk)",Input!$C$4=""),EL52,0))))</f>
        <v>0</v>
      </c>
      <c r="EM57" s="179">
        <f>IF(AND(Input!$H$7="Beheer (werk)",Input!$C$4&lt;&gt;""),EM49,IF(AND(Input!$H$7="Beheer (werk)",Input!$C$4=""),EM50,IF(AND(Input!$H$7="Beheer (geen werk)",Input!$C$4&lt;&gt;""),EM51,IF(AND(Input!$H$7="Beheer (geen werk)",Input!$C$4=""),EM52,0))))</f>
        <v>0</v>
      </c>
      <c r="EN57" s="179">
        <f>IF(AND(Input!$H$7="Beheer (werk)",Input!$C$4&lt;&gt;""),EN49,IF(AND(Input!$H$7="Beheer (werk)",Input!$C$4=""),EN50,IF(AND(Input!$H$7="Beheer (geen werk)",Input!$C$4&lt;&gt;""),EN51,IF(AND(Input!$H$7="Beheer (geen werk)",Input!$C$4=""),EN52,0))))</f>
        <v>0</v>
      </c>
      <c r="EO57" s="179">
        <f>IF(AND(Input!$H$7="Beheer (werk)",Input!$C$4&lt;&gt;""),EO49,IF(AND(Input!$H$7="Beheer (werk)",Input!$C$4=""),EO50,IF(AND(Input!$H$7="Beheer (geen werk)",Input!$C$4&lt;&gt;""),EO51,IF(AND(Input!$H$7="Beheer (geen werk)",Input!$C$4=""),EO52,0))))</f>
        <v>0</v>
      </c>
      <c r="EP57" s="179">
        <f>IF(AND(Input!$H$7="Beheer (werk)",Input!$C$4&lt;&gt;""),EP49,IF(AND(Input!$H$7="Beheer (werk)",Input!$C$4=""),EP50,IF(AND(Input!$H$7="Beheer (geen werk)",Input!$C$4&lt;&gt;""),EP51,IF(AND(Input!$H$7="Beheer (geen werk)",Input!$C$4=""),EP52,0))))</f>
        <v>0</v>
      </c>
      <c r="EQ57" s="179">
        <f>IF(AND(Input!$H$7="Beheer (werk)",Input!$C$4&lt;&gt;""),EQ49,IF(AND(Input!$H$7="Beheer (werk)",Input!$C$4=""),EQ50,IF(AND(Input!$H$7="Beheer (geen werk)",Input!$C$4&lt;&gt;""),EQ51,IF(AND(Input!$H$7="Beheer (geen werk)",Input!$C$4=""),EQ52,0))))</f>
        <v>0</v>
      </c>
      <c r="ER57" s="179">
        <f>IF(AND(Input!$H$7="Beheer (werk)",Input!$C$4&lt;&gt;""),ER49,IF(AND(Input!$H$7="Beheer (werk)",Input!$C$4=""),ER50,IF(AND(Input!$H$7="Beheer (geen werk)",Input!$C$4&lt;&gt;""),ER51,IF(AND(Input!$H$7="Beheer (geen werk)",Input!$C$4=""),ER52,0))))</f>
        <v>0</v>
      </c>
      <c r="ES57" s="179">
        <f>IF(AND(Input!$H$7="Beheer (werk)",Input!$C$4&lt;&gt;""),ES49,IF(AND(Input!$H$7="Beheer (werk)",Input!$C$4=""),ES50,IF(AND(Input!$H$7="Beheer (geen werk)",Input!$C$4&lt;&gt;""),ES51,IF(AND(Input!$H$7="Beheer (geen werk)",Input!$C$4=""),ES52,0))))</f>
        <v>0</v>
      </c>
      <c r="ET57" s="179">
        <f>IF(AND(Input!$H$7="Beheer (werk)",Input!$C$4&lt;&gt;""),ET49,IF(AND(Input!$H$7="Beheer (werk)",Input!$C$4=""),ET50,IF(AND(Input!$H$7="Beheer (geen werk)",Input!$C$4&lt;&gt;""),ET51,IF(AND(Input!$H$7="Beheer (geen werk)",Input!$C$4=""),ET52,0))))</f>
        <v>0</v>
      </c>
      <c r="EU57" s="179">
        <f>IF(AND(Input!$H$7="Beheer (werk)",Input!$C$4&lt;&gt;""),EU49,IF(AND(Input!$H$7="Beheer (werk)",Input!$C$4=""),EU50,IF(AND(Input!$H$7="Beheer (geen werk)",Input!$C$4&lt;&gt;""),EU51,IF(AND(Input!$H$7="Beheer (geen werk)",Input!$C$4=""),EU52,0))))</f>
        <v>0</v>
      </c>
      <c r="EV57" s="179">
        <f>IF(AND(Input!$H$7="Beheer (werk)",Input!$C$4&lt;&gt;""),EV49,IF(AND(Input!$H$7="Beheer (werk)",Input!$C$4=""),EV50,IF(AND(Input!$H$7="Beheer (geen werk)",Input!$C$4&lt;&gt;""),EV51,IF(AND(Input!$H$7="Beheer (geen werk)",Input!$C$4=""),EV52,0))))</f>
        <v>0</v>
      </c>
      <c r="EW57" s="179">
        <f>IF(AND(Input!$H$7="Beheer (werk)",Input!$C$4&lt;&gt;""),EW49,IF(AND(Input!$H$7="Beheer (werk)",Input!$C$4=""),EW50,IF(AND(Input!$H$7="Beheer (geen werk)",Input!$C$4&lt;&gt;""),EW51,IF(AND(Input!$H$7="Beheer (geen werk)",Input!$C$4=""),EW52,0))))</f>
        <v>0</v>
      </c>
      <c r="EX57" s="179">
        <f>IF(AND(Input!$H$7="Beheer (werk)",Input!$C$4&lt;&gt;""),EX49,IF(AND(Input!$H$7="Beheer (werk)",Input!$C$4=""),EX50,IF(AND(Input!$H$7="Beheer (geen werk)",Input!$C$4&lt;&gt;""),EX51,IF(AND(Input!$H$7="Beheer (geen werk)",Input!$C$4=""),EX52,0))))</f>
        <v>0</v>
      </c>
      <c r="EY57" s="179">
        <f>IF(AND(Input!$H$7="Beheer (werk)",Input!$C$4&lt;&gt;""),EY49,IF(AND(Input!$H$7="Beheer (werk)",Input!$C$4=""),EY50,IF(AND(Input!$H$7="Beheer (geen werk)",Input!$C$4&lt;&gt;""),EY51,IF(AND(Input!$H$7="Beheer (geen werk)",Input!$C$4=""),EY52,0))))</f>
        <v>0</v>
      </c>
      <c r="EZ57" s="179">
        <f>IF(AND(Input!$H$7="Beheer (werk)",Input!$C$4&lt;&gt;""),EZ49,IF(AND(Input!$H$7="Beheer (werk)",Input!$C$4=""),EZ50,IF(AND(Input!$H$7="Beheer (geen werk)",Input!$C$4&lt;&gt;""),EZ51,IF(AND(Input!$H$7="Beheer (geen werk)",Input!$C$4=""),EZ52,0))))</f>
        <v>0</v>
      </c>
      <c r="FA57" s="179">
        <f>IF(AND(Input!$H$7="Beheer (werk)",Input!$C$4&lt;&gt;""),FA49,IF(AND(Input!$H$7="Beheer (werk)",Input!$C$4=""),FA50,IF(AND(Input!$H$7="Beheer (geen werk)",Input!$C$4&lt;&gt;""),FA51,IF(AND(Input!$H$7="Beheer (geen werk)",Input!$C$4=""),FA52,0))))</f>
        <v>0</v>
      </c>
      <c r="FB57" s="179">
        <f>IF(AND(Input!$H$7="Beheer (werk)",Input!$C$4&lt;&gt;""),FB49,IF(AND(Input!$H$7="Beheer (werk)",Input!$C$4=""),FB50,IF(AND(Input!$H$7="Beheer (geen werk)",Input!$C$4&lt;&gt;""),FB51,IF(AND(Input!$H$7="Beheer (geen werk)",Input!$C$4=""),FB52,0))))</f>
        <v>0</v>
      </c>
      <c r="FC57" s="179">
        <f>IF(AND(Input!$H$7="Beheer (werk)",Input!$C$4&lt;&gt;""),FC49,IF(AND(Input!$H$7="Beheer (werk)",Input!$C$4=""),FC50,IF(AND(Input!$H$7="Beheer (geen werk)",Input!$C$4&lt;&gt;""),FC51,IF(AND(Input!$H$7="Beheer (geen werk)",Input!$C$4=""),FC52,0))))</f>
        <v>0</v>
      </c>
      <c r="FD57" s="179">
        <f>IF(AND(Input!$H$7="Beheer (werk)",Input!$C$4&lt;&gt;""),FD49,IF(AND(Input!$H$7="Beheer (werk)",Input!$C$4=""),FD50,IF(AND(Input!$H$7="Beheer (geen werk)",Input!$C$4&lt;&gt;""),FD51,IF(AND(Input!$H$7="Beheer (geen werk)",Input!$C$4=""),FD52,0))))</f>
        <v>0</v>
      </c>
      <c r="FE57" s="179">
        <f>IF(AND(Input!$H$7="Beheer (werk)",Input!$C$4&lt;&gt;""),FE49,IF(AND(Input!$H$7="Beheer (werk)",Input!$C$4=""),FE50,IF(AND(Input!$H$7="Beheer (geen werk)",Input!$C$4&lt;&gt;""),FE51,IF(AND(Input!$H$7="Beheer (geen werk)",Input!$C$4=""),FE52,0))))</f>
        <v>0</v>
      </c>
      <c r="FF57" s="179">
        <f>IF(AND(Input!$H$7="Beheer (werk)",Input!$C$4&lt;&gt;""),FF49,IF(AND(Input!$H$7="Beheer (werk)",Input!$C$4=""),FF50,IF(AND(Input!$H$7="Beheer (geen werk)",Input!$C$4&lt;&gt;""),FF51,IF(AND(Input!$H$7="Beheer (geen werk)",Input!$C$4=""),FF52,0))))</f>
        <v>0</v>
      </c>
      <c r="FG57" s="179">
        <f>IF(AND(Input!$H$7="Beheer (werk)",Input!$C$4&lt;&gt;""),FG49,IF(AND(Input!$H$7="Beheer (werk)",Input!$C$4=""),FG50,IF(AND(Input!$H$7="Beheer (geen werk)",Input!$C$4&lt;&gt;""),FG51,IF(AND(Input!$H$7="Beheer (geen werk)",Input!$C$4=""),FG52,0))))</f>
        <v>0</v>
      </c>
      <c r="FH57" s="179">
        <f>IF(AND(Input!$H$7="Beheer (werk)",Input!$C$4&lt;&gt;""),FH49,IF(AND(Input!$H$7="Beheer (werk)",Input!$C$4=""),FH50,IF(AND(Input!$H$7="Beheer (geen werk)",Input!$C$4&lt;&gt;""),FH51,IF(AND(Input!$H$7="Beheer (geen werk)",Input!$C$4=""),FH52,0))))</f>
        <v>0</v>
      </c>
      <c r="FI57" s="179">
        <f>IF(AND(Input!$H$7="Beheer (werk)",Input!$C$4&lt;&gt;""),FI49,IF(AND(Input!$H$7="Beheer (werk)",Input!$C$4=""),FI50,IF(AND(Input!$H$7="Beheer (geen werk)",Input!$C$4&lt;&gt;""),FI51,IF(AND(Input!$H$7="Beheer (geen werk)",Input!$C$4=""),FI52,0))))</f>
        <v>0</v>
      </c>
      <c r="FJ57" s="179">
        <f>IF(AND(Input!$H$7="Beheer (werk)",Input!$C$4&lt;&gt;""),FJ49,IF(AND(Input!$H$7="Beheer (werk)",Input!$C$4=""),FJ50,IF(AND(Input!$H$7="Beheer (geen werk)",Input!$C$4&lt;&gt;""),FJ51,IF(AND(Input!$H$7="Beheer (geen werk)",Input!$C$4=""),FJ52,0))))</f>
        <v>0</v>
      </c>
      <c r="FK57" s="179">
        <f>IF(AND(Input!$H$7="Beheer (werk)",Input!$C$4&lt;&gt;""),FK49,IF(AND(Input!$H$7="Beheer (werk)",Input!$C$4=""),FK50,IF(AND(Input!$H$7="Beheer (geen werk)",Input!$C$4&lt;&gt;""),FK51,IF(AND(Input!$H$7="Beheer (geen werk)",Input!$C$4=""),FK52,0))))</f>
        <v>0</v>
      </c>
      <c r="FL57" s="179">
        <f>IF(AND(Input!$H$7="Beheer (werk)",Input!$C$4&lt;&gt;""),FL49,IF(AND(Input!$H$7="Beheer (werk)",Input!$C$4=""),FL50,IF(AND(Input!$H$7="Beheer (geen werk)",Input!$C$4&lt;&gt;""),FL51,IF(AND(Input!$H$7="Beheer (geen werk)",Input!$C$4=""),FL52,0))))</f>
        <v>0</v>
      </c>
      <c r="FM57" s="179">
        <f>IF(AND(Input!$H$7="Beheer (werk)",Input!$C$4&lt;&gt;""),FM49,IF(AND(Input!$H$7="Beheer (werk)",Input!$C$4=""),FM50,IF(AND(Input!$H$7="Beheer (geen werk)",Input!$C$4&lt;&gt;""),FM51,IF(AND(Input!$H$7="Beheer (geen werk)",Input!$C$4=""),FM52,0))))</f>
        <v>0</v>
      </c>
      <c r="FN57" s="179">
        <f>IF(AND(Input!$H$7="Beheer (werk)",Input!$C$4&lt;&gt;""),FN49,IF(AND(Input!$H$7="Beheer (werk)",Input!$C$4=""),FN50,IF(AND(Input!$H$7="Beheer (geen werk)",Input!$C$4&lt;&gt;""),FN51,IF(AND(Input!$H$7="Beheer (geen werk)",Input!$C$4=""),FN52,0))))</f>
        <v>0</v>
      </c>
      <c r="FO57" s="179">
        <f>IF(AND(Input!$H$7="Beheer (werk)",Input!$C$4&lt;&gt;""),FO49,IF(AND(Input!$H$7="Beheer (werk)",Input!$C$4=""),FO50,IF(AND(Input!$H$7="Beheer (geen werk)",Input!$C$4&lt;&gt;""),FO51,IF(AND(Input!$H$7="Beheer (geen werk)",Input!$C$4=""),FO52,0))))</f>
        <v>0</v>
      </c>
      <c r="FP57" s="179">
        <f>IF(AND(Input!$H$7="Beheer (werk)",Input!$C$4&lt;&gt;""),FP49,IF(AND(Input!$H$7="Beheer (werk)",Input!$C$4=""),FP50,IF(AND(Input!$H$7="Beheer (geen werk)",Input!$C$4&lt;&gt;""),FP51,IF(AND(Input!$H$7="Beheer (geen werk)",Input!$C$4=""),FP52,0))))</f>
        <v>0</v>
      </c>
      <c r="FQ57" s="179">
        <f>IF(AND(Input!$H$7="Beheer (werk)",Input!$C$4&lt;&gt;""),FQ49,IF(AND(Input!$H$7="Beheer (werk)",Input!$C$4=""),FQ50,IF(AND(Input!$H$7="Beheer (geen werk)",Input!$C$4&lt;&gt;""),FQ51,IF(AND(Input!$H$7="Beheer (geen werk)",Input!$C$4=""),FQ52,0))))</f>
        <v>0</v>
      </c>
      <c r="FR57" s="179">
        <f>IF(AND(Input!$H$7="Beheer (werk)",Input!$C$4&lt;&gt;""),FR49,IF(AND(Input!$H$7="Beheer (werk)",Input!$C$4=""),FR50,IF(AND(Input!$H$7="Beheer (geen werk)",Input!$C$4&lt;&gt;""),FR51,IF(AND(Input!$H$7="Beheer (geen werk)",Input!$C$4=""),FR52,0))))</f>
        <v>0</v>
      </c>
      <c r="FS57" s="179">
        <f>IF(AND(Input!$H$7="Beheer (werk)",Input!$C$4&lt;&gt;""),FS49,IF(AND(Input!$H$7="Beheer (werk)",Input!$C$4=""),FS50,IF(AND(Input!$H$7="Beheer (geen werk)",Input!$C$4&lt;&gt;""),FS51,IF(AND(Input!$H$7="Beheer (geen werk)",Input!$C$4=""),FS52,0))))</f>
        <v>0</v>
      </c>
      <c r="FT57" s="179">
        <f>IF(AND(Input!$H$7="Beheer (werk)",Input!$C$4&lt;&gt;""),FT49,IF(AND(Input!$H$7="Beheer (werk)",Input!$C$4=""),FT50,IF(AND(Input!$H$7="Beheer (geen werk)",Input!$C$4&lt;&gt;""),FT51,IF(AND(Input!$H$7="Beheer (geen werk)",Input!$C$4=""),FT52,0))))</f>
        <v>0</v>
      </c>
      <c r="FU57" s="179">
        <f>IF(AND(Input!$H$7="Beheer (werk)",Input!$C$4&lt;&gt;""),FU49,IF(AND(Input!$H$7="Beheer (werk)",Input!$C$4=""),FU50,IF(AND(Input!$H$7="Beheer (geen werk)",Input!$C$4&lt;&gt;""),FU51,IF(AND(Input!$H$7="Beheer (geen werk)",Input!$C$4=""),FU52,0))))</f>
        <v>0</v>
      </c>
      <c r="FV57" s="179">
        <f>IF(AND(Input!$H$7="Beheer (werk)",Input!$C$4&lt;&gt;""),FV49,IF(AND(Input!$H$7="Beheer (werk)",Input!$C$4=""),FV50,IF(AND(Input!$H$7="Beheer (geen werk)",Input!$C$4&lt;&gt;""),FV51,IF(AND(Input!$H$7="Beheer (geen werk)",Input!$C$4=""),FV52,0))))</f>
        <v>0</v>
      </c>
      <c r="FW57" s="179">
        <f>IF(AND(Input!$H$7="Beheer (werk)",Input!$C$4&lt;&gt;""),FW49,IF(AND(Input!$H$7="Beheer (werk)",Input!$C$4=""),FW50,IF(AND(Input!$H$7="Beheer (geen werk)",Input!$C$4&lt;&gt;""),FW51,IF(AND(Input!$H$7="Beheer (geen werk)",Input!$C$4=""),FW52,0))))</f>
        <v>0</v>
      </c>
      <c r="FX57" s="179">
        <f>IF(AND(Input!$H$7="Beheer (werk)",Input!$C$4&lt;&gt;""),FX49,IF(AND(Input!$H$7="Beheer (werk)",Input!$C$4=""),FX50,IF(AND(Input!$H$7="Beheer (geen werk)",Input!$C$4&lt;&gt;""),FX51,IF(AND(Input!$H$7="Beheer (geen werk)",Input!$C$4=""),FX52,0))))</f>
        <v>0</v>
      </c>
      <c r="FY57" s="179">
        <f>IF(AND(Input!$H$7="Beheer (werk)",Input!$C$4&lt;&gt;""),FY49,IF(AND(Input!$H$7="Beheer (werk)",Input!$C$4=""),FY50,IF(AND(Input!$H$7="Beheer (geen werk)",Input!$C$4&lt;&gt;""),FY51,IF(AND(Input!$H$7="Beheer (geen werk)",Input!$C$4=""),FY52,0))))</f>
        <v>0</v>
      </c>
      <c r="FZ57" s="179">
        <f>IF(AND(Input!$H$7="Beheer (werk)",Input!$C$4&lt;&gt;""),FZ49,IF(AND(Input!$H$7="Beheer (werk)",Input!$C$4=""),FZ50,IF(AND(Input!$H$7="Beheer (geen werk)",Input!$C$4&lt;&gt;""),FZ51,IF(AND(Input!$H$7="Beheer (geen werk)",Input!$C$4=""),FZ52,0))))</f>
        <v>0</v>
      </c>
      <c r="GA57" s="179">
        <f>IF(AND(Input!$H$7="Beheer (werk)",Input!$C$4&lt;&gt;""),GA49,IF(AND(Input!$H$7="Beheer (werk)",Input!$C$4=""),GA50,IF(AND(Input!$H$7="Beheer (geen werk)",Input!$C$4&lt;&gt;""),GA51,IF(AND(Input!$H$7="Beheer (geen werk)",Input!$C$4=""),GA52,0))))</f>
        <v>0</v>
      </c>
      <c r="GB57" s="179">
        <f>IF(AND(Input!$H$7="Beheer (werk)",Input!$C$4&lt;&gt;""),GB49,IF(AND(Input!$H$7="Beheer (werk)",Input!$C$4=""),GB50,IF(AND(Input!$H$7="Beheer (geen werk)",Input!$C$4&lt;&gt;""),GB51,IF(AND(Input!$H$7="Beheer (geen werk)",Input!$C$4=""),GB52,0))))</f>
        <v>0</v>
      </c>
      <c r="GC57" s="179">
        <f>IF(AND(Input!$H$7="Beheer (werk)",Input!$C$4&lt;&gt;""),GC49,IF(AND(Input!$H$7="Beheer (werk)",Input!$C$4=""),GC50,IF(AND(Input!$H$7="Beheer (geen werk)",Input!$C$4&lt;&gt;""),GC51,IF(AND(Input!$H$7="Beheer (geen werk)",Input!$C$4=""),GC52,0))))</f>
        <v>0</v>
      </c>
      <c r="GD57" s="179">
        <f>IF(AND(Input!$H$7="Beheer (werk)",Input!$C$4&lt;&gt;""),GD49,IF(AND(Input!$H$7="Beheer (werk)",Input!$C$4=""),GD50,IF(AND(Input!$H$7="Beheer (geen werk)",Input!$C$4&lt;&gt;""),GD51,IF(AND(Input!$H$7="Beheer (geen werk)",Input!$C$4=""),GD52,0))))</f>
        <v>0</v>
      </c>
      <c r="GE57" s="179">
        <f>IF(AND(Input!$H$7="Beheer (werk)",Input!$C$4&lt;&gt;""),GE49,IF(AND(Input!$H$7="Beheer (werk)",Input!$C$4=""),GE50,IF(AND(Input!$H$7="Beheer (geen werk)",Input!$C$4&lt;&gt;""),GE51,IF(AND(Input!$H$7="Beheer (geen werk)",Input!$C$4=""),GE52,0))))</f>
        <v>0</v>
      </c>
      <c r="GF57" s="179">
        <f>IF(AND(Input!$H$7="Beheer (werk)",Input!$C$4&lt;&gt;""),GF49,IF(AND(Input!$H$7="Beheer (werk)",Input!$C$4=""),GF50,IF(AND(Input!$H$7="Beheer (geen werk)",Input!$C$4&lt;&gt;""),GF51,IF(AND(Input!$H$7="Beheer (geen werk)",Input!$C$4=""),GF52,0))))</f>
        <v>0</v>
      </c>
      <c r="GG57" s="179">
        <f>IF(AND(Input!$H$7="Beheer (werk)",Input!$C$4&lt;&gt;""),GG49,IF(AND(Input!$H$7="Beheer (werk)",Input!$C$4=""),GG50,IF(AND(Input!$H$7="Beheer (geen werk)",Input!$C$4&lt;&gt;""),GG51,IF(AND(Input!$H$7="Beheer (geen werk)",Input!$C$4=""),GG52,0))))</f>
        <v>0</v>
      </c>
      <c r="GH57" s="179">
        <f>IF(AND(Input!$H$7="Beheer (werk)",Input!$C$4&lt;&gt;""),GH49,IF(AND(Input!$H$7="Beheer (werk)",Input!$C$4=""),GH50,IF(AND(Input!$H$7="Beheer (geen werk)",Input!$C$4&lt;&gt;""),GH51,IF(AND(Input!$H$7="Beheer (geen werk)",Input!$C$4=""),GH52,0))))</f>
        <v>0</v>
      </c>
      <c r="GI57" s="179">
        <f>IF(AND(Input!$H$7="Beheer (werk)",Input!$C$4&lt;&gt;""),GI49,IF(AND(Input!$H$7="Beheer (werk)",Input!$C$4=""),GI50,IF(AND(Input!$H$7="Beheer (geen werk)",Input!$C$4&lt;&gt;""),GI51,IF(AND(Input!$H$7="Beheer (geen werk)",Input!$C$4=""),GI52,0))))</f>
        <v>0</v>
      </c>
      <c r="GJ57" s="179">
        <f>IF(AND(Input!$H$7="Beheer (werk)",Input!$C$4&lt;&gt;""),GJ49,IF(AND(Input!$H$7="Beheer (werk)",Input!$C$4=""),GJ50,IF(AND(Input!$H$7="Beheer (geen werk)",Input!$C$4&lt;&gt;""),GJ51,IF(AND(Input!$H$7="Beheer (geen werk)",Input!$C$4=""),GJ52,0))))</f>
        <v>0</v>
      </c>
      <c r="GK57" s="179">
        <f>IF(AND(Input!$H$7="Beheer (werk)",Input!$C$4&lt;&gt;""),GK49,IF(AND(Input!$H$7="Beheer (werk)",Input!$C$4=""),GK50,IF(AND(Input!$H$7="Beheer (geen werk)",Input!$C$4&lt;&gt;""),GK51,IF(AND(Input!$H$7="Beheer (geen werk)",Input!$C$4=""),GK52,0))))</f>
        <v>0</v>
      </c>
      <c r="GL57" s="179">
        <f>IF(AND(Input!$H$7="Beheer (werk)",Input!$C$4&lt;&gt;""),GL49,IF(AND(Input!$H$7="Beheer (werk)",Input!$C$4=""),GL50,IF(AND(Input!$H$7="Beheer (geen werk)",Input!$C$4&lt;&gt;""),GL51,IF(AND(Input!$H$7="Beheer (geen werk)",Input!$C$4=""),GL52,0))))</f>
        <v>0</v>
      </c>
      <c r="GM57" s="179">
        <f>IF(AND(Input!$H$7="Beheer (werk)",Input!$C$4&lt;&gt;""),GM49,IF(AND(Input!$H$7="Beheer (werk)",Input!$C$4=""),GM50,IF(AND(Input!$H$7="Beheer (geen werk)",Input!$C$4&lt;&gt;""),GM51,IF(AND(Input!$H$7="Beheer (geen werk)",Input!$C$4=""),GM52,0))))</f>
        <v>0</v>
      </c>
      <c r="GN57" s="179">
        <f>IF(AND(Input!$H$7="Beheer (werk)",Input!$C$4&lt;&gt;""),GN49,IF(AND(Input!$H$7="Beheer (werk)",Input!$C$4=""),GN50,IF(AND(Input!$H$7="Beheer (geen werk)",Input!$C$4&lt;&gt;""),GN51,IF(AND(Input!$H$7="Beheer (geen werk)",Input!$C$4=""),GN52,0))))</f>
        <v>0</v>
      </c>
      <c r="GO57" s="179">
        <f>IF(AND(Input!$H$7="Beheer (werk)",Input!$C$4&lt;&gt;""),GO49,IF(AND(Input!$H$7="Beheer (werk)",Input!$C$4=""),GO50,IF(AND(Input!$H$7="Beheer (geen werk)",Input!$C$4&lt;&gt;""),GO51,IF(AND(Input!$H$7="Beheer (geen werk)",Input!$C$4=""),GO52,0))))</f>
        <v>0</v>
      </c>
      <c r="GP57" s="179">
        <f>IF(AND(Input!$H$7="Beheer (werk)",Input!$C$4&lt;&gt;""),GP49,IF(AND(Input!$H$7="Beheer (werk)",Input!$C$4=""),GP50,IF(AND(Input!$H$7="Beheer (geen werk)",Input!$C$4&lt;&gt;""),GP51,IF(AND(Input!$H$7="Beheer (geen werk)",Input!$C$4=""),GP52,0))))</f>
        <v>0</v>
      </c>
      <c r="GQ57" s="179">
        <f>IF(AND(Input!$H$7="Beheer (werk)",Input!$C$4&lt;&gt;""),GQ49,IF(AND(Input!$H$7="Beheer (werk)",Input!$C$4=""),GQ50,IF(AND(Input!$H$7="Beheer (geen werk)",Input!$C$4&lt;&gt;""),GQ51,IF(AND(Input!$H$7="Beheer (geen werk)",Input!$C$4=""),GQ52,0))))</f>
        <v>0</v>
      </c>
      <c r="GR57" s="179">
        <f>IF(AND(Input!$H$7="Beheer (werk)",Input!$C$4&lt;&gt;""),GR49,IF(AND(Input!$H$7="Beheer (werk)",Input!$C$4=""),GR50,IF(AND(Input!$H$7="Beheer (geen werk)",Input!$C$4&lt;&gt;""),GR51,IF(AND(Input!$H$7="Beheer (geen werk)",Input!$C$4=""),GR52,0))))</f>
        <v>0</v>
      </c>
      <c r="GS57" s="179">
        <f>IF(AND(Input!$H$7="Beheer (werk)",Input!$C$4&lt;&gt;""),GS49,IF(AND(Input!$H$7="Beheer (werk)",Input!$C$4=""),GS50,IF(AND(Input!$H$7="Beheer (geen werk)",Input!$C$4&lt;&gt;""),GS51,IF(AND(Input!$H$7="Beheer (geen werk)",Input!$C$4=""),GS52,0))))</f>
        <v>0</v>
      </c>
      <c r="GT57" s="179">
        <f>IF(AND(Input!$H$7="Beheer (werk)",Input!$C$4&lt;&gt;""),GT49,IF(AND(Input!$H$7="Beheer (werk)",Input!$C$4=""),GT50,IF(AND(Input!$H$7="Beheer (geen werk)",Input!$C$4&lt;&gt;""),GT51,IF(AND(Input!$H$7="Beheer (geen werk)",Input!$C$4=""),GT52,0))))</f>
        <v>0</v>
      </c>
      <c r="GU57" s="179">
        <f>IF(AND(Input!$H$7="Beheer (werk)",Input!$C$4&lt;&gt;""),GU49,IF(AND(Input!$H$7="Beheer (werk)",Input!$C$4=""),GU50,IF(AND(Input!$H$7="Beheer (geen werk)",Input!$C$4&lt;&gt;""),GU51,IF(AND(Input!$H$7="Beheer (geen werk)",Input!$C$4=""),GU52,0))))</f>
        <v>0</v>
      </c>
      <c r="GV57" s="179">
        <f>IF(AND(Input!$H$7="Beheer (werk)",Input!$C$4&lt;&gt;""),GV49,IF(AND(Input!$H$7="Beheer (werk)",Input!$C$4=""),GV50,IF(AND(Input!$H$7="Beheer (geen werk)",Input!$C$4&lt;&gt;""),GV51,IF(AND(Input!$H$7="Beheer (geen werk)",Input!$C$4=""),GV52,0))))</f>
        <v>0</v>
      </c>
      <c r="GW57" s="179">
        <f>IF(AND(Input!$H$7="Beheer (werk)",Input!$C$4&lt;&gt;""),GW49,IF(AND(Input!$H$7="Beheer (werk)",Input!$C$4=""),GW50,IF(AND(Input!$H$7="Beheer (geen werk)",Input!$C$4&lt;&gt;""),GW51,IF(AND(Input!$H$7="Beheer (geen werk)",Input!$C$4=""),GW52,0))))</f>
        <v>0</v>
      </c>
      <c r="GX57" s="179">
        <f>IF(AND(Input!$H$7="Beheer (werk)",Input!$C$4&lt;&gt;""),GX49,IF(AND(Input!$H$7="Beheer (werk)",Input!$C$4=""),GX50,IF(AND(Input!$H$7="Beheer (geen werk)",Input!$C$4&lt;&gt;""),GX51,IF(AND(Input!$H$7="Beheer (geen werk)",Input!$C$4=""),GX52,0))))</f>
        <v>0</v>
      </c>
      <c r="GY57" s="179">
        <f>IF(AND(Input!$H$7="Beheer (werk)",Input!$C$4&lt;&gt;""),GY49,IF(AND(Input!$H$7="Beheer (werk)",Input!$C$4=""),GY50,IF(AND(Input!$H$7="Beheer (geen werk)",Input!$C$4&lt;&gt;""),GY51,IF(AND(Input!$H$7="Beheer (geen werk)",Input!$C$4=""),GY52,0))))</f>
        <v>0</v>
      </c>
      <c r="GZ57" s="179">
        <f>IF(AND(Input!$H$7="Beheer (werk)",Input!$C$4&lt;&gt;""),GZ49,IF(AND(Input!$H$7="Beheer (werk)",Input!$C$4=""),GZ50,IF(AND(Input!$H$7="Beheer (geen werk)",Input!$C$4&lt;&gt;""),GZ51,IF(AND(Input!$H$7="Beheer (geen werk)",Input!$C$4=""),GZ52,0))))</f>
        <v>0</v>
      </c>
      <c r="HA57" s="179">
        <f>IF(AND(Input!$H$7="Beheer (werk)",Input!$C$4&lt;&gt;""),HA49,IF(AND(Input!$H$7="Beheer (werk)",Input!$C$4=""),HA50,IF(AND(Input!$H$7="Beheer (geen werk)",Input!$C$4&lt;&gt;""),HA51,IF(AND(Input!$H$7="Beheer (geen werk)",Input!$C$4=""),HA52,0))))</f>
        <v>0</v>
      </c>
      <c r="HB57" s="179">
        <f>IF(AND(Input!$H$7="Beheer (werk)",Input!$C$4&lt;&gt;""),HB49,IF(AND(Input!$H$7="Beheer (werk)",Input!$C$4=""),HB50,IF(AND(Input!$H$7="Beheer (geen werk)",Input!$C$4&lt;&gt;""),HB51,IF(AND(Input!$H$7="Beheer (geen werk)",Input!$C$4=""),HB52,0))))</f>
        <v>0</v>
      </c>
      <c r="HC57" s="179">
        <f>IF(AND(Input!$H$7="Beheer (werk)",Input!$C$4&lt;&gt;""),HC49,IF(AND(Input!$H$7="Beheer (werk)",Input!$C$4=""),HC50,IF(AND(Input!$H$7="Beheer (geen werk)",Input!$C$4&lt;&gt;""),HC51,IF(AND(Input!$H$7="Beheer (geen werk)",Input!$C$4=""),HC52,0))))</f>
        <v>0</v>
      </c>
      <c r="HD57" s="179">
        <f>IF(AND(Input!$H$7="Beheer (werk)",Input!$C$4&lt;&gt;""),HD49,IF(AND(Input!$H$7="Beheer (werk)",Input!$C$4=""),HD50,IF(AND(Input!$H$7="Beheer (geen werk)",Input!$C$4&lt;&gt;""),HD51,IF(AND(Input!$H$7="Beheer (geen werk)",Input!$C$4=""),HD52,0))))</f>
        <v>0</v>
      </c>
      <c r="HE57" s="179">
        <f>IF(AND(Input!$H$7="Beheer (werk)",Input!$C$4&lt;&gt;""),HE49,IF(AND(Input!$H$7="Beheer (werk)",Input!$C$4=""),HE50,IF(AND(Input!$H$7="Beheer (geen werk)",Input!$C$4&lt;&gt;""),HE51,IF(AND(Input!$H$7="Beheer (geen werk)",Input!$C$4=""),HE52,0))))</f>
        <v>0</v>
      </c>
      <c r="HF57" s="179">
        <f>IF(AND(Input!$H$7="Beheer (werk)",Input!$C$4&lt;&gt;""),HF49,IF(AND(Input!$H$7="Beheer (werk)",Input!$C$4=""),HF50,IF(AND(Input!$H$7="Beheer (geen werk)",Input!$C$4&lt;&gt;""),HF51,IF(AND(Input!$H$7="Beheer (geen werk)",Input!$C$4=""),HF52,0))))</f>
        <v>0</v>
      </c>
      <c r="HG57" s="179">
        <f>IF(AND(Input!$H$7="Beheer (werk)",Input!$C$4&lt;&gt;""),HG49,IF(AND(Input!$H$7="Beheer (werk)",Input!$C$4=""),HG50,IF(AND(Input!$H$7="Beheer (geen werk)",Input!$C$4&lt;&gt;""),HG51,IF(AND(Input!$H$7="Beheer (geen werk)",Input!$C$4=""),HG52,0))))</f>
        <v>0</v>
      </c>
      <c r="HH57" s="179">
        <f>IF(AND(Input!$H$7="Beheer (werk)",Input!$C$4&lt;&gt;""),HH49,IF(AND(Input!$H$7="Beheer (werk)",Input!$C$4=""),HH50,IF(AND(Input!$H$7="Beheer (geen werk)",Input!$C$4&lt;&gt;""),HH51,IF(AND(Input!$H$7="Beheer (geen werk)",Input!$C$4=""),HH52,0))))</f>
        <v>0</v>
      </c>
      <c r="HI57" s="179">
        <f>IF(AND(Input!$H$7="Beheer (werk)",Input!$C$4&lt;&gt;""),HI49,IF(AND(Input!$H$7="Beheer (werk)",Input!$C$4=""),HI50,IF(AND(Input!$H$7="Beheer (geen werk)",Input!$C$4&lt;&gt;""),HI51,IF(AND(Input!$H$7="Beheer (geen werk)",Input!$C$4=""),HI52,0))))</f>
        <v>0</v>
      </c>
      <c r="HJ57" s="179">
        <f>IF(AND(Input!$H$7="Beheer (werk)",Input!$C$4&lt;&gt;""),HJ49,IF(AND(Input!$H$7="Beheer (werk)",Input!$C$4=""),HJ50,IF(AND(Input!$H$7="Beheer (geen werk)",Input!$C$4&lt;&gt;""),HJ51,IF(AND(Input!$H$7="Beheer (geen werk)",Input!$C$4=""),HJ52,0))))</f>
        <v>0</v>
      </c>
      <c r="HK57" s="179">
        <f>IF(AND(Input!$H$7="Beheer (werk)",Input!$C$4&lt;&gt;""),HK49,IF(AND(Input!$H$7="Beheer (werk)",Input!$C$4=""),HK50,IF(AND(Input!$H$7="Beheer (geen werk)",Input!$C$4&lt;&gt;""),HK51,IF(AND(Input!$H$7="Beheer (geen werk)",Input!$C$4=""),HK52,0))))</f>
        <v>0</v>
      </c>
      <c r="HL57" s="179">
        <f>IF(AND(Input!$H$7="Beheer (werk)",Input!$C$4&lt;&gt;""),HL49,IF(AND(Input!$H$7="Beheer (werk)",Input!$C$4=""),HL50,IF(AND(Input!$H$7="Beheer (geen werk)",Input!$C$4&lt;&gt;""),HL51,IF(AND(Input!$H$7="Beheer (geen werk)",Input!$C$4=""),HL52,0))))</f>
        <v>0</v>
      </c>
      <c r="HM57" s="179">
        <f>IF(AND(Input!$H$7="Beheer (werk)",Input!$C$4&lt;&gt;""),HM49,IF(AND(Input!$H$7="Beheer (werk)",Input!$C$4=""),HM50,IF(AND(Input!$H$7="Beheer (geen werk)",Input!$C$4&lt;&gt;""),HM51,IF(AND(Input!$H$7="Beheer (geen werk)",Input!$C$4=""),HM52,0))))</f>
        <v>0</v>
      </c>
      <c r="HN57" s="179">
        <f>IF(AND(Input!$H$7="Beheer (werk)",Input!$C$4&lt;&gt;""),HN49,IF(AND(Input!$H$7="Beheer (werk)",Input!$C$4=""),HN50,IF(AND(Input!$H$7="Beheer (geen werk)",Input!$C$4&lt;&gt;""),HN51,IF(AND(Input!$H$7="Beheer (geen werk)",Input!$C$4=""),HN52,0))))</f>
        <v>0</v>
      </c>
      <c r="HO57" s="179">
        <f>IF(AND(Input!$H$7="Beheer (werk)",Input!$C$4&lt;&gt;""),HO49,IF(AND(Input!$H$7="Beheer (werk)",Input!$C$4=""),HO50,IF(AND(Input!$H$7="Beheer (geen werk)",Input!$C$4&lt;&gt;""),HO51,IF(AND(Input!$H$7="Beheer (geen werk)",Input!$C$4=""),HO52,0))))</f>
        <v>0</v>
      </c>
      <c r="HP57" s="179">
        <f>IF(AND(Input!$H$7="Beheer (werk)",Input!$C$4&lt;&gt;""),HP49,IF(AND(Input!$H$7="Beheer (werk)",Input!$C$4=""),HP50,IF(AND(Input!$H$7="Beheer (geen werk)",Input!$C$4&lt;&gt;""),HP51,IF(AND(Input!$H$7="Beheer (geen werk)",Input!$C$4=""),HP52,0))))</f>
        <v>0</v>
      </c>
      <c r="HQ57" s="179">
        <f>IF(AND(Input!$H$7="Beheer (werk)",Input!$C$4&lt;&gt;""),HQ49,IF(AND(Input!$H$7="Beheer (werk)",Input!$C$4=""),HQ50,IF(AND(Input!$H$7="Beheer (geen werk)",Input!$C$4&lt;&gt;""),HQ51,IF(AND(Input!$H$7="Beheer (geen werk)",Input!$C$4=""),HQ52,0))))</f>
        <v>0</v>
      </c>
      <c r="HR57" s="179">
        <f>IF(AND(Input!$H$7="Beheer (werk)",Input!$C$4&lt;&gt;""),HR49,IF(AND(Input!$H$7="Beheer (werk)",Input!$C$4=""),HR50,IF(AND(Input!$H$7="Beheer (geen werk)",Input!$C$4&lt;&gt;""),HR51,IF(AND(Input!$H$7="Beheer (geen werk)",Input!$C$4=""),HR52,0))))</f>
        <v>0</v>
      </c>
      <c r="HS57" s="179">
        <f>IF(AND(Input!$H$7="Beheer (werk)",Input!$C$4&lt;&gt;""),HS49,IF(AND(Input!$H$7="Beheer (werk)",Input!$C$4=""),HS50,IF(AND(Input!$H$7="Beheer (geen werk)",Input!$C$4&lt;&gt;""),HS51,IF(AND(Input!$H$7="Beheer (geen werk)",Input!$C$4=""),HS52,0))))</f>
        <v>0</v>
      </c>
      <c r="HT57" s="179">
        <f>IF(AND(Input!$H$7="Beheer (werk)",Input!$C$4&lt;&gt;""),HT49,IF(AND(Input!$H$7="Beheer (werk)",Input!$C$4=""),HT50,IF(AND(Input!$H$7="Beheer (geen werk)",Input!$C$4&lt;&gt;""),HT51,IF(AND(Input!$H$7="Beheer (geen werk)",Input!$C$4=""),HT52,0))))</f>
        <v>0</v>
      </c>
      <c r="HU57" s="179">
        <f>IF(AND(Input!$H$7="Beheer (werk)",Input!$C$4&lt;&gt;""),HU49,IF(AND(Input!$H$7="Beheer (werk)",Input!$C$4=""),HU50,IF(AND(Input!$H$7="Beheer (geen werk)",Input!$C$4&lt;&gt;""),HU51,IF(AND(Input!$H$7="Beheer (geen werk)",Input!$C$4=""),HU52,0))))</f>
        <v>0</v>
      </c>
      <c r="HV57" s="179">
        <f>IF(AND(Input!$H$7="Beheer (werk)",Input!$C$4&lt;&gt;""),HV49,IF(AND(Input!$H$7="Beheer (werk)",Input!$C$4=""),HV50,IF(AND(Input!$H$7="Beheer (geen werk)",Input!$C$4&lt;&gt;""),HV51,IF(AND(Input!$H$7="Beheer (geen werk)",Input!$C$4=""),HV52,0))))</f>
        <v>0</v>
      </c>
      <c r="HW57" s="179">
        <f>IF(AND(Input!$H$7="Beheer (werk)",Input!$C$4&lt;&gt;""),HW49,IF(AND(Input!$H$7="Beheer (werk)",Input!$C$4=""),HW50,IF(AND(Input!$H$7="Beheer (geen werk)",Input!$C$4&lt;&gt;""),HW51,IF(AND(Input!$H$7="Beheer (geen werk)",Input!$C$4=""),HW52,0))))</f>
        <v>0</v>
      </c>
      <c r="HX57" s="179">
        <f>IF(AND(Input!$H$7="Beheer (werk)",Input!$C$4&lt;&gt;""),HX49,IF(AND(Input!$H$7="Beheer (werk)",Input!$C$4=""),HX50,IF(AND(Input!$H$7="Beheer (geen werk)",Input!$C$4&lt;&gt;""),HX51,IF(AND(Input!$H$7="Beheer (geen werk)",Input!$C$4=""),HX52,0))))</f>
        <v>0</v>
      </c>
      <c r="HY57" s="179">
        <f>IF(AND(Input!$H$7="Beheer (werk)",Input!$C$4&lt;&gt;""),HY49,IF(AND(Input!$H$7="Beheer (werk)",Input!$C$4=""),HY50,IF(AND(Input!$H$7="Beheer (geen werk)",Input!$C$4&lt;&gt;""),HY51,IF(AND(Input!$H$7="Beheer (geen werk)",Input!$C$4=""),HY52,0))))</f>
        <v>0</v>
      </c>
      <c r="HZ57" s="179">
        <f>IF(AND(Input!$H$7="Beheer (werk)",Input!$C$4&lt;&gt;""),HZ49,IF(AND(Input!$H$7="Beheer (werk)",Input!$C$4=""),HZ50,IF(AND(Input!$H$7="Beheer (geen werk)",Input!$C$4&lt;&gt;""),HZ51,IF(AND(Input!$H$7="Beheer (geen werk)",Input!$C$4=""),HZ52,0))))</f>
        <v>0</v>
      </c>
      <c r="IA57" s="179">
        <f>IF(AND(Input!$H$7="Beheer (werk)",Input!$C$4&lt;&gt;""),IA49,IF(AND(Input!$H$7="Beheer (werk)",Input!$C$4=""),IA50,IF(AND(Input!$H$7="Beheer (geen werk)",Input!$C$4&lt;&gt;""),IA51,IF(AND(Input!$H$7="Beheer (geen werk)",Input!$C$4=""),IA52,0))))</f>
        <v>0</v>
      </c>
      <c r="IB57" s="179">
        <f>IF(AND(Input!$H$7="Beheer (werk)",Input!$C$4&lt;&gt;""),IB49,IF(AND(Input!$H$7="Beheer (werk)",Input!$C$4=""),IB50,IF(AND(Input!$H$7="Beheer (geen werk)",Input!$C$4&lt;&gt;""),IB51,IF(AND(Input!$H$7="Beheer (geen werk)",Input!$C$4=""),IB52,0))))</f>
        <v>0</v>
      </c>
      <c r="IC57" s="179">
        <f>IF(AND(Input!$H$7="Beheer (werk)",Input!$C$4&lt;&gt;""),IC49,IF(AND(Input!$H$7="Beheer (werk)",Input!$C$4=""),IC50,IF(AND(Input!$H$7="Beheer (geen werk)",Input!$C$4&lt;&gt;""),IC51,IF(AND(Input!$H$7="Beheer (geen werk)",Input!$C$4=""),IC52,0))))</f>
        <v>0</v>
      </c>
      <c r="ID57" s="179">
        <f>IF(AND(Input!$H$7="Beheer (werk)",Input!$C$4&lt;&gt;""),ID49,IF(AND(Input!$H$7="Beheer (werk)",Input!$C$4=""),ID50,IF(AND(Input!$H$7="Beheer (geen werk)",Input!$C$4&lt;&gt;""),ID51,IF(AND(Input!$H$7="Beheer (geen werk)",Input!$C$4=""),ID52,0))))</f>
        <v>0</v>
      </c>
      <c r="IE57" s="179">
        <f>IF(AND(Input!$H$7="Beheer (werk)",Input!$C$4&lt;&gt;""),IE49,IF(AND(Input!$H$7="Beheer (werk)",Input!$C$4=""),IE50,IF(AND(Input!$H$7="Beheer (geen werk)",Input!$C$4&lt;&gt;""),IE51,IF(AND(Input!$H$7="Beheer (geen werk)",Input!$C$4=""),IE52,0))))</f>
        <v>0</v>
      </c>
      <c r="IF57" s="179">
        <f>IF(AND(Input!$H$7="Beheer (werk)",Input!$C$4&lt;&gt;""),IF49,IF(AND(Input!$H$7="Beheer (werk)",Input!$C$4=""),IF50,IF(AND(Input!$H$7="Beheer (geen werk)",Input!$C$4&lt;&gt;""),IF51,IF(AND(Input!$H$7="Beheer (geen werk)",Input!$C$4=""),IF52,0))))</f>
        <v>0</v>
      </c>
      <c r="IG57" s="179">
        <f>IF(AND(Input!$H$7="Beheer (werk)",Input!$C$4&lt;&gt;""),IG49,IF(AND(Input!$H$7="Beheer (werk)",Input!$C$4=""),IG50,IF(AND(Input!$H$7="Beheer (geen werk)",Input!$C$4&lt;&gt;""),IG51,IF(AND(Input!$H$7="Beheer (geen werk)",Input!$C$4=""),IG52,0))))</f>
        <v>0</v>
      </c>
      <c r="IH57" s="179">
        <f>IF(AND(Input!$H$7="Beheer (werk)",Input!$C$4&lt;&gt;""),IH49,IF(AND(Input!$H$7="Beheer (werk)",Input!$C$4=""),IH50,IF(AND(Input!$H$7="Beheer (geen werk)",Input!$C$4&lt;&gt;""),IH51,IF(AND(Input!$H$7="Beheer (geen werk)",Input!$C$4=""),IH52,0))))</f>
        <v>0</v>
      </c>
      <c r="II57" s="179">
        <f>IF(AND(Input!$H$7="Beheer (werk)",Input!$C$4&lt;&gt;""),II49,IF(AND(Input!$H$7="Beheer (werk)",Input!$C$4=""),II50,IF(AND(Input!$H$7="Beheer (geen werk)",Input!$C$4&lt;&gt;""),II51,IF(AND(Input!$H$7="Beheer (geen werk)",Input!$C$4=""),II52,0))))</f>
        <v>0</v>
      </c>
      <c r="IJ57" s="179">
        <f>IF(AND(Input!$H$7="Beheer (werk)",Input!$C$4&lt;&gt;""),IJ49,IF(AND(Input!$H$7="Beheer (werk)",Input!$C$4=""),IJ50,IF(AND(Input!$H$7="Beheer (geen werk)",Input!$C$4&lt;&gt;""),IJ51,IF(AND(Input!$H$7="Beheer (geen werk)",Input!$C$4=""),IJ52,0))))</f>
        <v>0</v>
      </c>
      <c r="IK57" s="179">
        <f>IF(AND(Input!$H$7="Beheer (werk)",Input!$C$4&lt;&gt;""),IK49,IF(AND(Input!$H$7="Beheer (werk)",Input!$C$4=""),IK50,IF(AND(Input!$H$7="Beheer (geen werk)",Input!$C$4&lt;&gt;""),IK51,IF(AND(Input!$H$7="Beheer (geen werk)",Input!$C$4=""),IK52,0))))</f>
        <v>0</v>
      </c>
      <c r="IL57" s="179">
        <f>IF(AND(Input!$H$7="Beheer (werk)",Input!$C$4&lt;&gt;""),IL49,IF(AND(Input!$H$7="Beheer (werk)",Input!$C$4=""),IL50,IF(AND(Input!$H$7="Beheer (geen werk)",Input!$C$4&lt;&gt;""),IL51,IF(AND(Input!$H$7="Beheer (geen werk)",Input!$C$4=""),IL52,0))))</f>
        <v>0</v>
      </c>
      <c r="IM57" s="179">
        <f>IF(AND(Input!$H$7="Beheer (werk)",Input!$C$4&lt;&gt;""),IM49,IF(AND(Input!$H$7="Beheer (werk)",Input!$C$4=""),IM50,IF(AND(Input!$H$7="Beheer (geen werk)",Input!$C$4&lt;&gt;""),IM51,IF(AND(Input!$H$7="Beheer (geen werk)",Input!$C$4=""),IM52,0))))</f>
        <v>0</v>
      </c>
      <c r="IN57" s="179">
        <f>IF(AND(Input!$H$7="Beheer (werk)",Input!$C$4&lt;&gt;""),IN49,IF(AND(Input!$H$7="Beheer (werk)",Input!$C$4=""),IN50,IF(AND(Input!$H$7="Beheer (geen werk)",Input!$C$4&lt;&gt;""),IN51,IF(AND(Input!$H$7="Beheer (geen werk)",Input!$C$4=""),IN52,0))))</f>
        <v>0</v>
      </c>
      <c r="IO57" s="179">
        <f>IF(AND(Input!$H$7="Beheer (werk)",Input!$C$4&lt;&gt;""),IO49,IF(AND(Input!$H$7="Beheer (werk)",Input!$C$4=""),IO50,IF(AND(Input!$H$7="Beheer (geen werk)",Input!$C$4&lt;&gt;""),IO51,IF(AND(Input!$H$7="Beheer (geen werk)",Input!$C$4=""),IO52,0))))</f>
        <v>0</v>
      </c>
      <c r="IP57" s="179">
        <f>IF(AND(Input!$H$7="Beheer (werk)",Input!$C$4&lt;&gt;""),IP49,IF(AND(Input!$H$7="Beheer (werk)",Input!$C$4=""),IP50,IF(AND(Input!$H$7="Beheer (geen werk)",Input!$C$4&lt;&gt;""),IP51,IF(AND(Input!$H$7="Beheer (geen werk)",Input!$C$4=""),IP52,0))))</f>
        <v>0</v>
      </c>
      <c r="IQ57" s="179">
        <f>IF(AND(Input!$H$7="Beheer (werk)",Input!$C$4&lt;&gt;""),IQ49,IF(AND(Input!$H$7="Beheer (werk)",Input!$C$4=""),IQ50,IF(AND(Input!$H$7="Beheer (geen werk)",Input!$C$4&lt;&gt;""),IQ51,IF(AND(Input!$H$7="Beheer (geen werk)",Input!$C$4=""),IQ52,0))))</f>
        <v>0</v>
      </c>
      <c r="IR57" s="179">
        <f>IF(AND(Input!$H$7="Beheer (werk)",Input!$C$4&lt;&gt;""),IR49,IF(AND(Input!$H$7="Beheer (werk)",Input!$C$4=""),IR50,IF(AND(Input!$H$7="Beheer (geen werk)",Input!$C$4&lt;&gt;""),IR51,IF(AND(Input!$H$7="Beheer (geen werk)",Input!$C$4=""),IR52,0))))</f>
        <v>0</v>
      </c>
      <c r="IS57" s="179">
        <f>IF(AND(Input!$H$7="Beheer (werk)",Input!$C$4&lt;&gt;""),IS49,IF(AND(Input!$H$7="Beheer (werk)",Input!$C$4=""),IS50,IF(AND(Input!$H$7="Beheer (geen werk)",Input!$C$4&lt;&gt;""),IS51,IF(AND(Input!$H$7="Beheer (geen werk)",Input!$C$4=""),IS52,0))))</f>
        <v>0</v>
      </c>
      <c r="IT57" s="179">
        <f>IF(AND(Input!$H$7="Beheer (werk)",Input!$C$4&lt;&gt;""),IT49,IF(AND(Input!$H$7="Beheer (werk)",Input!$C$4=""),IT50,IF(AND(Input!$H$7="Beheer (geen werk)",Input!$C$4&lt;&gt;""),IT51,IF(AND(Input!$H$7="Beheer (geen werk)",Input!$C$4=""),IT52,0))))</f>
        <v>0</v>
      </c>
      <c r="IU57" s="179">
        <f>IF(AND(Input!$H$7="Beheer (werk)",Input!$C$4&lt;&gt;""),IU49,IF(AND(Input!$H$7="Beheer (werk)",Input!$C$4=""),IU50,IF(AND(Input!$H$7="Beheer (geen werk)",Input!$C$4&lt;&gt;""),IU51,IF(AND(Input!$H$7="Beheer (geen werk)",Input!$C$4=""),IU52,0))))</f>
        <v>0</v>
      </c>
      <c r="IV57" s="179">
        <f>IF(AND(Input!$H$7="Beheer (werk)",Input!$C$4&lt;&gt;""),IV49,IF(AND(Input!$H$7="Beheer (werk)",Input!$C$4=""),IV50,IF(AND(Input!$H$7="Beheer (geen werk)",Input!$C$4&lt;&gt;""),IV51,IF(AND(Input!$H$7="Beheer (geen werk)",Input!$C$4=""),IV52,0))))</f>
        <v>0</v>
      </c>
      <c r="IW57" s="179">
        <f>IF(AND(Input!$H$7="Beheer (werk)",Input!$C$4&lt;&gt;""),IW49,IF(AND(Input!$H$7="Beheer (werk)",Input!$C$4=""),IW50,IF(AND(Input!$H$7="Beheer (geen werk)",Input!$C$4&lt;&gt;""),IW51,IF(AND(Input!$H$7="Beheer (geen werk)",Input!$C$4=""),IW52,0))))</f>
        <v>0</v>
      </c>
      <c r="IX57" s="179">
        <f>IF(AND(Input!$H$7="Beheer (werk)",Input!$C$4&lt;&gt;""),IX49,IF(AND(Input!$H$7="Beheer (werk)",Input!$C$4=""),IX50,IF(AND(Input!$H$7="Beheer (geen werk)",Input!$C$4&lt;&gt;""),IX51,IF(AND(Input!$H$7="Beheer (geen werk)",Input!$C$4=""),IX52,0))))</f>
        <v>0</v>
      </c>
      <c r="IY57" s="179">
        <f>IF(AND(Input!$H$7="Beheer (werk)",Input!$C$4&lt;&gt;""),IY49,IF(AND(Input!$H$7="Beheer (werk)",Input!$C$4=""),IY50,IF(AND(Input!$H$7="Beheer (geen werk)",Input!$C$4&lt;&gt;""),IY51,IF(AND(Input!$H$7="Beheer (geen werk)",Input!$C$4=""),IY52,0))))</f>
        <v>0</v>
      </c>
      <c r="IZ57" s="179">
        <f>IF(AND(Input!$H$7="Beheer (werk)",Input!$C$4&lt;&gt;""),IZ49,IF(AND(Input!$H$7="Beheer (werk)",Input!$C$4=""),IZ50,IF(AND(Input!$H$7="Beheer (geen werk)",Input!$C$4&lt;&gt;""),IZ51,IF(AND(Input!$H$7="Beheer (geen werk)",Input!$C$4=""),IZ52,0))))</f>
        <v>0</v>
      </c>
      <c r="JA57" s="179">
        <f>IF(AND(Input!$H$7="Beheer (werk)",Input!$C$4&lt;&gt;""),JA49,IF(AND(Input!$H$7="Beheer (werk)",Input!$C$4=""),JA50,IF(AND(Input!$H$7="Beheer (geen werk)",Input!$C$4&lt;&gt;""),JA51,IF(AND(Input!$H$7="Beheer (geen werk)",Input!$C$4=""),JA52,0))))</f>
        <v>0</v>
      </c>
      <c r="JB57" s="179">
        <f>IF(AND(Input!$H$7="Beheer (werk)",Input!$C$4&lt;&gt;""),JB49,IF(AND(Input!$H$7="Beheer (werk)",Input!$C$4=""),JB50,IF(AND(Input!$H$7="Beheer (geen werk)",Input!$C$4&lt;&gt;""),JB51,IF(AND(Input!$H$7="Beheer (geen werk)",Input!$C$4=""),JB52,0))))</f>
        <v>0</v>
      </c>
      <c r="JC57" s="179">
        <f>IF(AND(Input!$H$7="Beheer (werk)",Input!$C$4&lt;&gt;""),JC49,IF(AND(Input!$H$7="Beheer (werk)",Input!$C$4=""),JC50,IF(AND(Input!$H$7="Beheer (geen werk)",Input!$C$4&lt;&gt;""),JC51,IF(AND(Input!$H$7="Beheer (geen werk)",Input!$C$4=""),JC52,0))))</f>
        <v>0</v>
      </c>
      <c r="JD57" s="179">
        <f>IF(AND(Input!$H$7="Beheer (werk)",Input!$C$4&lt;&gt;""),JD49,IF(AND(Input!$H$7="Beheer (werk)",Input!$C$4=""),JD50,IF(AND(Input!$H$7="Beheer (geen werk)",Input!$C$4&lt;&gt;""),JD51,IF(AND(Input!$H$7="Beheer (geen werk)",Input!$C$4=""),JD52,0))))</f>
        <v>0</v>
      </c>
      <c r="JE57" s="179">
        <f>IF(AND(Input!$H$7="Beheer (werk)",Input!$C$4&lt;&gt;""),JE49,IF(AND(Input!$H$7="Beheer (werk)",Input!$C$4=""),JE50,IF(AND(Input!$H$7="Beheer (geen werk)",Input!$C$4&lt;&gt;""),JE51,IF(AND(Input!$H$7="Beheer (geen werk)",Input!$C$4=""),JE52,0))))</f>
        <v>0</v>
      </c>
      <c r="JF57" s="179">
        <f>IF(AND(Input!$H$7="Beheer (werk)",Input!$C$4&lt;&gt;""),JF49,IF(AND(Input!$H$7="Beheer (werk)",Input!$C$4=""),JF50,IF(AND(Input!$H$7="Beheer (geen werk)",Input!$C$4&lt;&gt;""),JF51,IF(AND(Input!$H$7="Beheer (geen werk)",Input!$C$4=""),JF52,0))))</f>
        <v>0</v>
      </c>
      <c r="JG57" s="179">
        <f>IF(AND(Input!$H$7="Beheer (werk)",Input!$C$4&lt;&gt;""),JG49,IF(AND(Input!$H$7="Beheer (werk)",Input!$C$4=""),JG50,IF(AND(Input!$H$7="Beheer (geen werk)",Input!$C$4&lt;&gt;""),JG51,IF(AND(Input!$H$7="Beheer (geen werk)",Input!$C$4=""),JG52,0))))</f>
        <v>0</v>
      </c>
      <c r="JH57" s="179">
        <f>IF(AND(Input!$H$7="Beheer (werk)",Input!$C$4&lt;&gt;""),JH49,IF(AND(Input!$H$7="Beheer (werk)",Input!$C$4=""),JH50,IF(AND(Input!$H$7="Beheer (geen werk)",Input!$C$4&lt;&gt;""),JH51,IF(AND(Input!$H$7="Beheer (geen werk)",Input!$C$4=""),JH52,0))))</f>
        <v>0</v>
      </c>
      <c r="JI57" s="179">
        <f>IF(AND(Input!$H$7="Beheer (werk)",Input!$C$4&lt;&gt;""),JI49,IF(AND(Input!$H$7="Beheer (werk)",Input!$C$4=""),JI50,IF(AND(Input!$H$7="Beheer (geen werk)",Input!$C$4&lt;&gt;""),JI51,IF(AND(Input!$H$7="Beheer (geen werk)",Input!$C$4=""),JI52,0))))</f>
        <v>0</v>
      </c>
      <c r="JJ57" s="179">
        <f>IF(AND(Input!$H$7="Beheer (werk)",Input!$C$4&lt;&gt;""),JJ49,IF(AND(Input!$H$7="Beheer (werk)",Input!$C$4=""),JJ50,IF(AND(Input!$H$7="Beheer (geen werk)",Input!$C$4&lt;&gt;""),JJ51,IF(AND(Input!$H$7="Beheer (geen werk)",Input!$C$4=""),JJ52,0))))</f>
        <v>0</v>
      </c>
      <c r="JK57" s="179">
        <f>IF(AND(Input!$H$7="Beheer (werk)",Input!$C$4&lt;&gt;""),JK49,IF(AND(Input!$H$7="Beheer (werk)",Input!$C$4=""),JK50,IF(AND(Input!$H$7="Beheer (geen werk)",Input!$C$4&lt;&gt;""),JK51,IF(AND(Input!$H$7="Beheer (geen werk)",Input!$C$4=""),JK52,0))))</f>
        <v>0</v>
      </c>
      <c r="JL57" s="179">
        <f>IF(AND(Input!$H$7="Beheer (werk)",Input!$C$4&lt;&gt;""),JL49,IF(AND(Input!$H$7="Beheer (werk)",Input!$C$4=""),JL50,IF(AND(Input!$H$7="Beheer (geen werk)",Input!$C$4&lt;&gt;""),JL51,IF(AND(Input!$H$7="Beheer (geen werk)",Input!$C$4=""),JL52,0))))</f>
        <v>0</v>
      </c>
      <c r="JM57" s="179">
        <f>IF(AND(Input!$H$7="Beheer (werk)",Input!$C$4&lt;&gt;""),JM49,IF(AND(Input!$H$7="Beheer (werk)",Input!$C$4=""),JM50,IF(AND(Input!$H$7="Beheer (geen werk)",Input!$C$4&lt;&gt;""),JM51,IF(AND(Input!$H$7="Beheer (geen werk)",Input!$C$4=""),JM52,0))))</f>
        <v>0</v>
      </c>
      <c r="JN57" s="179">
        <f>IF(AND(Input!$H$7="Beheer (werk)",Input!$C$4&lt;&gt;""),JN49,IF(AND(Input!$H$7="Beheer (werk)",Input!$C$4=""),JN50,IF(AND(Input!$H$7="Beheer (geen werk)",Input!$C$4&lt;&gt;""),JN51,IF(AND(Input!$H$7="Beheer (geen werk)",Input!$C$4=""),JN52,0))))</f>
        <v>0</v>
      </c>
      <c r="JO57" s="179">
        <f>IF(AND(Input!$H$7="Beheer (werk)",Input!$C$4&lt;&gt;""),JO49,IF(AND(Input!$H$7="Beheer (werk)",Input!$C$4=""),JO50,IF(AND(Input!$H$7="Beheer (geen werk)",Input!$C$4&lt;&gt;""),JO51,IF(AND(Input!$H$7="Beheer (geen werk)",Input!$C$4=""),JO52,0))))</f>
        <v>0</v>
      </c>
      <c r="JP57" s="179">
        <f>IF(AND(Input!$H$7="Beheer (werk)",Input!$C$4&lt;&gt;""),JP49,IF(AND(Input!$H$7="Beheer (werk)",Input!$C$4=""),JP50,IF(AND(Input!$H$7="Beheer (geen werk)",Input!$C$4&lt;&gt;""),JP51,IF(AND(Input!$H$7="Beheer (geen werk)",Input!$C$4=""),JP52,0))))</f>
        <v>0</v>
      </c>
      <c r="JQ57" s="179">
        <f>IF(AND(Input!$H$7="Beheer (werk)",Input!$C$4&lt;&gt;""),JQ49,IF(AND(Input!$H$7="Beheer (werk)",Input!$C$4=""),JQ50,IF(AND(Input!$H$7="Beheer (geen werk)",Input!$C$4&lt;&gt;""),JQ51,IF(AND(Input!$H$7="Beheer (geen werk)",Input!$C$4=""),JQ52,0))))</f>
        <v>0</v>
      </c>
      <c r="JR57" s="179">
        <f>IF(AND(Input!$H$7="Beheer (werk)",Input!$C$4&lt;&gt;""),JR49,IF(AND(Input!$H$7="Beheer (werk)",Input!$C$4=""),JR50,IF(AND(Input!$H$7="Beheer (geen werk)",Input!$C$4&lt;&gt;""),JR51,IF(AND(Input!$H$7="Beheer (geen werk)",Input!$C$4=""),JR52,0))))</f>
        <v>0</v>
      </c>
      <c r="JS57" s="179">
        <f>IF(AND(Input!$H$7="Beheer (werk)",Input!$C$4&lt;&gt;""),JS49,IF(AND(Input!$H$7="Beheer (werk)",Input!$C$4=""),JS50,IF(AND(Input!$H$7="Beheer (geen werk)",Input!$C$4&lt;&gt;""),JS51,IF(AND(Input!$H$7="Beheer (geen werk)",Input!$C$4=""),JS52,0))))</f>
        <v>0</v>
      </c>
      <c r="JT57" s="179">
        <f>IF(AND(Input!$H$7="Beheer (werk)",Input!$C$4&lt;&gt;""),JT49,IF(AND(Input!$H$7="Beheer (werk)",Input!$C$4=""),JT50,IF(AND(Input!$H$7="Beheer (geen werk)",Input!$C$4&lt;&gt;""),JT51,IF(AND(Input!$H$7="Beheer (geen werk)",Input!$C$4=""),JT52,0))))</f>
        <v>0</v>
      </c>
      <c r="JU57" s="179">
        <f>IF(AND(Input!$H$7="Beheer (werk)",Input!$C$4&lt;&gt;""),JU49,IF(AND(Input!$H$7="Beheer (werk)",Input!$C$4=""),JU50,IF(AND(Input!$H$7="Beheer (geen werk)",Input!$C$4&lt;&gt;""),JU51,IF(AND(Input!$H$7="Beheer (geen werk)",Input!$C$4=""),JU52,0))))</f>
        <v>0</v>
      </c>
      <c r="JV57" s="179">
        <f>IF(AND(Input!$H$7="Beheer (werk)",Input!$C$4&lt;&gt;""),JV49,IF(AND(Input!$H$7="Beheer (werk)",Input!$C$4=""),JV50,IF(AND(Input!$H$7="Beheer (geen werk)",Input!$C$4&lt;&gt;""),JV51,IF(AND(Input!$H$7="Beheer (geen werk)",Input!$C$4=""),JV52,0))))</f>
        <v>0</v>
      </c>
      <c r="JW57" s="179">
        <f>IF(AND(Input!$H$7="Beheer (werk)",Input!$C$4&lt;&gt;""),JW49,IF(AND(Input!$H$7="Beheer (werk)",Input!$C$4=""),JW50,IF(AND(Input!$H$7="Beheer (geen werk)",Input!$C$4&lt;&gt;""),JW51,IF(AND(Input!$H$7="Beheer (geen werk)",Input!$C$4=""),JW52,0))))</f>
        <v>0</v>
      </c>
      <c r="JX57" s="179">
        <f>IF(AND(Input!$H$7="Beheer (werk)",Input!$C$4&lt;&gt;""),JX49,IF(AND(Input!$H$7="Beheer (werk)",Input!$C$4=""),JX50,IF(AND(Input!$H$7="Beheer (geen werk)",Input!$C$4&lt;&gt;""),JX51,IF(AND(Input!$H$7="Beheer (geen werk)",Input!$C$4=""),JX52,0))))</f>
        <v>0</v>
      </c>
      <c r="JY57" s="179">
        <f>IF(AND(Input!$H$7="Beheer (werk)",Input!$C$4&lt;&gt;""),JY49,IF(AND(Input!$H$7="Beheer (werk)",Input!$C$4=""),JY50,IF(AND(Input!$H$7="Beheer (geen werk)",Input!$C$4&lt;&gt;""),JY51,IF(AND(Input!$H$7="Beheer (geen werk)",Input!$C$4=""),JY52,0))))</f>
        <v>0</v>
      </c>
      <c r="JZ57" s="179">
        <f>IF(AND(Input!$H$7="Beheer (werk)",Input!$C$4&lt;&gt;""),JZ49,IF(AND(Input!$H$7="Beheer (werk)",Input!$C$4=""),JZ50,IF(AND(Input!$H$7="Beheer (geen werk)",Input!$C$4&lt;&gt;""),JZ51,IF(AND(Input!$H$7="Beheer (geen werk)",Input!$C$4=""),JZ52,0))))</f>
        <v>0</v>
      </c>
      <c r="KA57" s="179">
        <f>IF(AND(Input!$H$7="Beheer (werk)",Input!$C$4&lt;&gt;""),KA49,IF(AND(Input!$H$7="Beheer (werk)",Input!$C$4=""),KA50,IF(AND(Input!$H$7="Beheer (geen werk)",Input!$C$4&lt;&gt;""),KA51,IF(AND(Input!$H$7="Beheer (geen werk)",Input!$C$4=""),KA52,0))))</f>
        <v>0</v>
      </c>
      <c r="KB57" s="179">
        <f>IF(AND(Input!$H$7="Beheer (werk)",Input!$C$4&lt;&gt;""),KB49,IF(AND(Input!$H$7="Beheer (werk)",Input!$C$4=""),KB50,IF(AND(Input!$H$7="Beheer (geen werk)",Input!$C$4&lt;&gt;""),KB51,IF(AND(Input!$H$7="Beheer (geen werk)",Input!$C$4=""),KB52,0))))</f>
        <v>0</v>
      </c>
      <c r="KC57" s="179">
        <f>IF(AND(Input!$H$7="Beheer (werk)",Input!$C$4&lt;&gt;""),KC49,IF(AND(Input!$H$7="Beheer (werk)",Input!$C$4=""),KC50,IF(AND(Input!$H$7="Beheer (geen werk)",Input!$C$4&lt;&gt;""),KC51,IF(AND(Input!$H$7="Beheer (geen werk)",Input!$C$4=""),KC52,0))))</f>
        <v>0</v>
      </c>
      <c r="KD57" s="179">
        <f>IF(AND(Input!$H$7="Beheer (werk)",Input!$C$4&lt;&gt;""),KD49,IF(AND(Input!$H$7="Beheer (werk)",Input!$C$4=""),KD50,IF(AND(Input!$H$7="Beheer (geen werk)",Input!$C$4&lt;&gt;""),KD51,IF(AND(Input!$H$7="Beheer (geen werk)",Input!$C$4=""),KD52,0))))</f>
        <v>0</v>
      </c>
      <c r="KE57" s="179">
        <f>IF(AND(Input!$H$7="Beheer (werk)",Input!$C$4&lt;&gt;""),KE49,IF(AND(Input!$H$7="Beheer (werk)",Input!$C$4=""),KE50,IF(AND(Input!$H$7="Beheer (geen werk)",Input!$C$4&lt;&gt;""),KE51,IF(AND(Input!$H$7="Beheer (geen werk)",Input!$C$4=""),KE52,0))))</f>
        <v>0</v>
      </c>
      <c r="KF57" s="179">
        <f>IF(AND(Input!$H$7="Beheer (werk)",Input!$C$4&lt;&gt;""),KF49,IF(AND(Input!$H$7="Beheer (werk)",Input!$C$4=""),KF50,IF(AND(Input!$H$7="Beheer (geen werk)",Input!$C$4&lt;&gt;""),KF51,IF(AND(Input!$H$7="Beheer (geen werk)",Input!$C$4=""),KF52,0))))</f>
        <v>0</v>
      </c>
      <c r="KG57" s="179">
        <f>IF(AND(Input!$H$7="Beheer (werk)",Input!$C$4&lt;&gt;""),KG49,IF(AND(Input!$H$7="Beheer (werk)",Input!$C$4=""),KG50,IF(AND(Input!$H$7="Beheer (geen werk)",Input!$C$4&lt;&gt;""),KG51,IF(AND(Input!$H$7="Beheer (geen werk)",Input!$C$4=""),KG52,0))))</f>
        <v>0</v>
      </c>
      <c r="KH57" s="179">
        <f>IF(AND(Input!$H$7="Beheer (werk)",Input!$C$4&lt;&gt;""),KH49,IF(AND(Input!$H$7="Beheer (werk)",Input!$C$4=""),KH50,IF(AND(Input!$H$7="Beheer (geen werk)",Input!$C$4&lt;&gt;""),KH51,IF(AND(Input!$H$7="Beheer (geen werk)",Input!$C$4=""),KH52,0))))</f>
        <v>0</v>
      </c>
      <c r="KI57" s="179">
        <f>IF(AND(Input!$H$7="Beheer (werk)",Input!$C$4&lt;&gt;""),KI49,IF(AND(Input!$H$7="Beheer (werk)",Input!$C$4=""),KI50,IF(AND(Input!$H$7="Beheer (geen werk)",Input!$C$4&lt;&gt;""),KI51,IF(AND(Input!$H$7="Beheer (geen werk)",Input!$C$4=""),KI52,0))))</f>
        <v>0</v>
      </c>
      <c r="KJ57" s="179">
        <f>IF(AND(Input!$H$7="Beheer (werk)",Input!$C$4&lt;&gt;""),KJ49,IF(AND(Input!$H$7="Beheer (werk)",Input!$C$4=""),KJ50,IF(AND(Input!$H$7="Beheer (geen werk)",Input!$C$4&lt;&gt;""),KJ51,IF(AND(Input!$H$7="Beheer (geen werk)",Input!$C$4=""),KJ52,0))))</f>
        <v>0</v>
      </c>
      <c r="KK57" s="179">
        <f>IF(AND(Input!$H$7="Beheer (werk)",Input!$C$4&lt;&gt;""),KK49,IF(AND(Input!$H$7="Beheer (werk)",Input!$C$4=""),KK50,IF(AND(Input!$H$7="Beheer (geen werk)",Input!$C$4&lt;&gt;""),KK51,IF(AND(Input!$H$7="Beheer (geen werk)",Input!$C$4=""),KK52,0))))</f>
        <v>0</v>
      </c>
      <c r="KL57" s="179">
        <f>IF(AND(Input!$H$7="Beheer (werk)",Input!$C$4&lt;&gt;""),KL49,IF(AND(Input!$H$7="Beheer (werk)",Input!$C$4=""),KL50,IF(AND(Input!$H$7="Beheer (geen werk)",Input!$C$4&lt;&gt;""),KL51,IF(AND(Input!$H$7="Beheer (geen werk)",Input!$C$4=""),KL52,0))))</f>
        <v>0</v>
      </c>
      <c r="KM57" s="179">
        <f>IF(AND(Input!$H$7="Beheer (werk)",Input!$C$4&lt;&gt;""),KM49,IF(AND(Input!$H$7="Beheer (werk)",Input!$C$4=""),KM50,IF(AND(Input!$H$7="Beheer (geen werk)",Input!$C$4&lt;&gt;""),KM51,IF(AND(Input!$H$7="Beheer (geen werk)",Input!$C$4=""),KM52,0))))</f>
        <v>0</v>
      </c>
      <c r="KN57" s="179">
        <f>IF(AND(Input!$H$7="Beheer (werk)",Input!$C$4&lt;&gt;""),KN49,IF(AND(Input!$H$7="Beheer (werk)",Input!$C$4=""),KN50,IF(AND(Input!$H$7="Beheer (geen werk)",Input!$C$4&lt;&gt;""),KN51,IF(AND(Input!$H$7="Beheer (geen werk)",Input!$C$4=""),KN52,0))))</f>
        <v>0</v>
      </c>
      <c r="KO57" s="179">
        <f>IF(AND(Input!$H$7="Beheer (werk)",Input!$C$4&lt;&gt;""),KO49,IF(AND(Input!$H$7="Beheer (werk)",Input!$C$4=""),KO50,IF(AND(Input!$H$7="Beheer (geen werk)",Input!$C$4&lt;&gt;""),KO51,IF(AND(Input!$H$7="Beheer (geen werk)",Input!$C$4=""),KO52,0))))</f>
        <v>0</v>
      </c>
      <c r="KP57" s="179">
        <f>IF(AND(Input!$H$7="Beheer (werk)",Input!$C$4&lt;&gt;""),KP49,IF(AND(Input!$H$7="Beheer (werk)",Input!$C$4=""),KP50,IF(AND(Input!$H$7="Beheer (geen werk)",Input!$C$4&lt;&gt;""),KP51,IF(AND(Input!$H$7="Beheer (geen werk)",Input!$C$4=""),KP52,0))))</f>
        <v>0</v>
      </c>
      <c r="KQ57" s="179">
        <f>IF(AND(Input!$H$7="Beheer (werk)",Input!$C$4&lt;&gt;""),KQ49,IF(AND(Input!$H$7="Beheer (werk)",Input!$C$4=""),KQ50,IF(AND(Input!$H$7="Beheer (geen werk)",Input!$C$4&lt;&gt;""),KQ51,IF(AND(Input!$H$7="Beheer (geen werk)",Input!$C$4=""),KQ52,0))))</f>
        <v>0</v>
      </c>
      <c r="KR57" s="179">
        <f>IF(AND(Input!$H$7="Beheer (werk)",Input!$C$4&lt;&gt;""),KR49,IF(AND(Input!$H$7="Beheer (werk)",Input!$C$4=""),KR50,IF(AND(Input!$H$7="Beheer (geen werk)",Input!$C$4&lt;&gt;""),KR51,IF(AND(Input!$H$7="Beheer (geen werk)",Input!$C$4=""),KR52,0))))</f>
        <v>0</v>
      </c>
      <c r="KS57" s="179">
        <f>IF(AND(Input!$H$7="Beheer (werk)",Input!$C$4&lt;&gt;""),KS49,IF(AND(Input!$H$7="Beheer (werk)",Input!$C$4=""),KS50,IF(AND(Input!$H$7="Beheer (geen werk)",Input!$C$4&lt;&gt;""),KS51,IF(AND(Input!$H$7="Beheer (geen werk)",Input!$C$4=""),KS52,0))))</f>
        <v>0</v>
      </c>
      <c r="KT57" s="179">
        <f>IF(AND(Input!$H$7="Beheer (werk)",Input!$C$4&lt;&gt;""),KT49,IF(AND(Input!$H$7="Beheer (werk)",Input!$C$4=""),KT50,IF(AND(Input!$H$7="Beheer (geen werk)",Input!$C$4&lt;&gt;""),KT51,IF(AND(Input!$H$7="Beheer (geen werk)",Input!$C$4=""),KT52,0))))</f>
        <v>0</v>
      </c>
      <c r="KU57" s="179">
        <f>IF(AND(Input!$H$7="Beheer (werk)",Input!$C$4&lt;&gt;""),KU49,IF(AND(Input!$H$7="Beheer (werk)",Input!$C$4=""),KU50,IF(AND(Input!$H$7="Beheer (geen werk)",Input!$C$4&lt;&gt;""),KU51,IF(AND(Input!$H$7="Beheer (geen werk)",Input!$C$4=""),KU52,0))))</f>
        <v>0</v>
      </c>
      <c r="KV57" s="179">
        <f>IF(AND(Input!$H$7="Beheer (werk)",Input!$C$4&lt;&gt;""),KV49,IF(AND(Input!$H$7="Beheer (werk)",Input!$C$4=""),KV50,IF(AND(Input!$H$7="Beheer (geen werk)",Input!$C$4&lt;&gt;""),KV51,IF(AND(Input!$H$7="Beheer (geen werk)",Input!$C$4=""),KV52,0))))</f>
        <v>0</v>
      </c>
      <c r="KW57" s="179">
        <f>IF(AND(Input!$H$7="Beheer (werk)",Input!$C$4&lt;&gt;""),KW49,IF(AND(Input!$H$7="Beheer (werk)",Input!$C$4=""),KW50,IF(AND(Input!$H$7="Beheer (geen werk)",Input!$C$4&lt;&gt;""),KW51,IF(AND(Input!$H$7="Beheer (geen werk)",Input!$C$4=""),KW52,0))))</f>
        <v>0</v>
      </c>
      <c r="KX57" s="179">
        <f>IF(AND(Input!$H$7="Beheer (werk)",Input!$C$4&lt;&gt;""),KX49,IF(AND(Input!$H$7="Beheer (werk)",Input!$C$4=""),KX50,IF(AND(Input!$H$7="Beheer (geen werk)",Input!$C$4&lt;&gt;""),KX51,IF(AND(Input!$H$7="Beheer (geen werk)",Input!$C$4=""),KX52,0))))</f>
        <v>0</v>
      </c>
      <c r="KY57" s="179">
        <f>IF(AND(Input!$H$7="Beheer (werk)",Input!$C$4&lt;&gt;""),KY49,IF(AND(Input!$H$7="Beheer (werk)",Input!$C$4=""),KY50,IF(AND(Input!$H$7="Beheer (geen werk)",Input!$C$4&lt;&gt;""),KY51,IF(AND(Input!$H$7="Beheer (geen werk)",Input!$C$4=""),KY52,0))))</f>
        <v>0</v>
      </c>
      <c r="KZ57" s="179">
        <f>IF(AND(Input!$H$7="Beheer (werk)",Input!$C$4&lt;&gt;""),KZ49,IF(AND(Input!$H$7="Beheer (werk)",Input!$C$4=""),KZ50,IF(AND(Input!$H$7="Beheer (geen werk)",Input!$C$4&lt;&gt;""),KZ51,IF(AND(Input!$H$7="Beheer (geen werk)",Input!$C$4=""),KZ52,0))))</f>
        <v>0</v>
      </c>
      <c r="LA57" s="179">
        <f>IF(AND(Input!$H$7="Beheer (werk)",Input!$C$4&lt;&gt;""),LA49,IF(AND(Input!$H$7="Beheer (werk)",Input!$C$4=""),LA50,IF(AND(Input!$H$7="Beheer (geen werk)",Input!$C$4&lt;&gt;""),LA51,IF(AND(Input!$H$7="Beheer (geen werk)",Input!$C$4=""),LA52,0))))</f>
        <v>0</v>
      </c>
      <c r="LB57" s="179">
        <f>IF(AND(Input!$H$7="Beheer (werk)",Input!$C$4&lt;&gt;""),LB49,IF(AND(Input!$H$7="Beheer (werk)",Input!$C$4=""),LB50,IF(AND(Input!$H$7="Beheer (geen werk)",Input!$C$4&lt;&gt;""),LB51,IF(AND(Input!$H$7="Beheer (geen werk)",Input!$C$4=""),LB52,0))))</f>
        <v>0</v>
      </c>
      <c r="LC57" s="179">
        <f>IF(AND(Input!$H$7="Beheer (werk)",Input!$C$4&lt;&gt;""),LC49,IF(AND(Input!$H$7="Beheer (werk)",Input!$C$4=""),LC50,IF(AND(Input!$H$7="Beheer (geen werk)",Input!$C$4&lt;&gt;""),LC51,IF(AND(Input!$H$7="Beheer (geen werk)",Input!$C$4=""),LC52,0))))</f>
        <v>0</v>
      </c>
      <c r="LD57" s="179">
        <f>IF(AND(Input!$H$7="Beheer (werk)",Input!$C$4&lt;&gt;""),LD49,IF(AND(Input!$H$7="Beheer (werk)",Input!$C$4=""),LD50,IF(AND(Input!$H$7="Beheer (geen werk)",Input!$C$4&lt;&gt;""),LD51,IF(AND(Input!$H$7="Beheer (geen werk)",Input!$C$4=""),LD52,0))))</f>
        <v>0</v>
      </c>
      <c r="LE57" s="179">
        <f>IF(AND(Input!$H$7="Beheer (werk)",Input!$C$4&lt;&gt;""),LE49,IF(AND(Input!$H$7="Beheer (werk)",Input!$C$4=""),LE50,IF(AND(Input!$H$7="Beheer (geen werk)",Input!$C$4&lt;&gt;""),LE51,IF(AND(Input!$H$7="Beheer (geen werk)",Input!$C$4=""),LE52,0))))</f>
        <v>0</v>
      </c>
      <c r="LF57" s="179">
        <f>IF(AND(Input!$H$7="Beheer (werk)",Input!$C$4&lt;&gt;""),LF49,IF(AND(Input!$H$7="Beheer (werk)",Input!$C$4=""),LF50,IF(AND(Input!$H$7="Beheer (geen werk)",Input!$C$4&lt;&gt;""),LF51,IF(AND(Input!$H$7="Beheer (geen werk)",Input!$C$4=""),LF52,0))))</f>
        <v>0</v>
      </c>
      <c r="LG57" s="179">
        <f>IF(AND(Input!$H$7="Beheer (werk)",Input!$C$4&lt;&gt;""),LG49,IF(AND(Input!$H$7="Beheer (werk)",Input!$C$4=""),LG50,IF(AND(Input!$H$7="Beheer (geen werk)",Input!$C$4&lt;&gt;""),LG51,IF(AND(Input!$H$7="Beheer (geen werk)",Input!$C$4=""),LG52,0))))</f>
        <v>0</v>
      </c>
      <c r="LH57" s="179">
        <f>IF(AND(Input!$H$7="Beheer (werk)",Input!$C$4&lt;&gt;""),LH49,IF(AND(Input!$H$7="Beheer (werk)",Input!$C$4=""),LH50,IF(AND(Input!$H$7="Beheer (geen werk)",Input!$C$4&lt;&gt;""),LH51,IF(AND(Input!$H$7="Beheer (geen werk)",Input!$C$4=""),LH52,0))))</f>
        <v>0</v>
      </c>
      <c r="LI57" s="179">
        <f>IF(AND(Input!$H$7="Beheer (werk)",Input!$C$4&lt;&gt;""),LI49,IF(AND(Input!$H$7="Beheer (werk)",Input!$C$4=""),LI50,IF(AND(Input!$H$7="Beheer (geen werk)",Input!$C$4&lt;&gt;""),LI51,IF(AND(Input!$H$7="Beheer (geen werk)",Input!$C$4=""),LI52,0))))</f>
        <v>0</v>
      </c>
      <c r="LJ57" s="179">
        <f>IF(AND(Input!$H$7="Beheer (werk)",Input!$C$4&lt;&gt;""),LJ49,IF(AND(Input!$H$7="Beheer (werk)",Input!$C$4=""),LJ50,IF(AND(Input!$H$7="Beheer (geen werk)",Input!$C$4&lt;&gt;""),LJ51,IF(AND(Input!$H$7="Beheer (geen werk)",Input!$C$4=""),LJ52,0))))</f>
        <v>0</v>
      </c>
      <c r="LK57" s="179">
        <f>IF(AND(Input!$H$7="Beheer (werk)",Input!$C$4&lt;&gt;""),LK49,IF(AND(Input!$H$7="Beheer (werk)",Input!$C$4=""),LK50,IF(AND(Input!$H$7="Beheer (geen werk)",Input!$C$4&lt;&gt;""),LK51,IF(AND(Input!$H$7="Beheer (geen werk)",Input!$C$4=""),LK52,0))))</f>
        <v>0</v>
      </c>
      <c r="LL57" s="179">
        <f>IF(AND(Input!$H$7="Beheer (werk)",Input!$C$4&lt;&gt;""),LL49,IF(AND(Input!$H$7="Beheer (werk)",Input!$C$4=""),LL50,IF(AND(Input!$H$7="Beheer (geen werk)",Input!$C$4&lt;&gt;""),LL51,IF(AND(Input!$H$7="Beheer (geen werk)",Input!$C$4=""),LL52,0))))</f>
        <v>0</v>
      </c>
      <c r="LM57" s="179">
        <f>IF(AND(Input!$H$7="Beheer (werk)",Input!$C$4&lt;&gt;""),LM49,IF(AND(Input!$H$7="Beheer (werk)",Input!$C$4=""),LM50,IF(AND(Input!$H$7="Beheer (geen werk)",Input!$C$4&lt;&gt;""),LM51,IF(AND(Input!$H$7="Beheer (geen werk)",Input!$C$4=""),LM52,0))))</f>
        <v>0</v>
      </c>
      <c r="LN57" s="179">
        <f>IF(AND(Input!$H$7="Beheer (werk)",Input!$C$4&lt;&gt;""),LN49,IF(AND(Input!$H$7="Beheer (werk)",Input!$C$4=""),LN50,IF(AND(Input!$H$7="Beheer (geen werk)",Input!$C$4&lt;&gt;""),LN51,IF(AND(Input!$H$7="Beheer (geen werk)",Input!$C$4=""),LN52,0))))</f>
        <v>0</v>
      </c>
      <c r="LO57" s="179">
        <f>IF(AND(Input!$H$7="Beheer (werk)",Input!$C$4&lt;&gt;""),LO49,IF(AND(Input!$H$7="Beheer (werk)",Input!$C$4=""),LO50,IF(AND(Input!$H$7="Beheer (geen werk)",Input!$C$4&lt;&gt;""),LO51,IF(AND(Input!$H$7="Beheer (geen werk)",Input!$C$4=""),LO52,0))))</f>
        <v>0</v>
      </c>
      <c r="LP57" s="179">
        <f>IF(AND(Input!$H$7="Beheer (werk)",Input!$C$4&lt;&gt;""),LP49,IF(AND(Input!$H$7="Beheer (werk)",Input!$C$4=""),LP50,IF(AND(Input!$H$7="Beheer (geen werk)",Input!$C$4&lt;&gt;""),LP51,IF(AND(Input!$H$7="Beheer (geen werk)",Input!$C$4=""),LP52,0))))</f>
        <v>0</v>
      </c>
      <c r="LQ57" s="179">
        <f>IF(AND(Input!$H$7="Beheer (werk)",Input!$C$4&lt;&gt;""),LQ49,IF(AND(Input!$H$7="Beheer (werk)",Input!$C$4=""),LQ50,IF(AND(Input!$H$7="Beheer (geen werk)",Input!$C$4&lt;&gt;""),LQ51,IF(AND(Input!$H$7="Beheer (geen werk)",Input!$C$4=""),LQ52,0))))</f>
        <v>0</v>
      </c>
      <c r="LR57" s="179">
        <f>IF(AND(Input!$H$7="Beheer (werk)",Input!$C$4&lt;&gt;""),LR49,IF(AND(Input!$H$7="Beheer (werk)",Input!$C$4=""),LR50,IF(AND(Input!$H$7="Beheer (geen werk)",Input!$C$4&lt;&gt;""),LR51,IF(AND(Input!$H$7="Beheer (geen werk)",Input!$C$4=""),LR52,0))))</f>
        <v>0</v>
      </c>
      <c r="LS57" s="179">
        <f>IF(AND(Input!$H$7="Beheer (werk)",Input!$C$4&lt;&gt;""),LS49,IF(AND(Input!$H$7="Beheer (werk)",Input!$C$4=""),LS50,IF(AND(Input!$H$7="Beheer (geen werk)",Input!$C$4&lt;&gt;""),LS51,IF(AND(Input!$H$7="Beheer (geen werk)",Input!$C$4=""),LS52,0))))</f>
        <v>0</v>
      </c>
      <c r="LT57" s="179">
        <f>IF(AND(Input!$H$7="Beheer (werk)",Input!$C$4&lt;&gt;""),LT49,IF(AND(Input!$H$7="Beheer (werk)",Input!$C$4=""),LT50,IF(AND(Input!$H$7="Beheer (geen werk)",Input!$C$4&lt;&gt;""),LT51,IF(AND(Input!$H$7="Beheer (geen werk)",Input!$C$4=""),LT52,0))))</f>
        <v>0</v>
      </c>
      <c r="LU57" s="179">
        <f>IF(AND(Input!$H$7="Beheer (werk)",Input!$C$4&lt;&gt;""),LU49,IF(AND(Input!$H$7="Beheer (werk)",Input!$C$4=""),LU50,IF(AND(Input!$H$7="Beheer (geen werk)",Input!$C$4&lt;&gt;""),LU51,IF(AND(Input!$H$7="Beheer (geen werk)",Input!$C$4=""),LU52,0))))</f>
        <v>0</v>
      </c>
      <c r="LV57" s="179">
        <f>IF(AND(Input!$H$7="Beheer (werk)",Input!$C$4&lt;&gt;""),LV49,IF(AND(Input!$H$7="Beheer (werk)",Input!$C$4=""),LV50,IF(AND(Input!$H$7="Beheer (geen werk)",Input!$C$4&lt;&gt;""),LV51,IF(AND(Input!$H$7="Beheer (geen werk)",Input!$C$4=""),LV52,0))))</f>
        <v>0</v>
      </c>
      <c r="LW57" s="179">
        <f>IF(AND(Input!$H$7="Beheer (werk)",Input!$C$4&lt;&gt;""),LW49,IF(AND(Input!$H$7="Beheer (werk)",Input!$C$4=""),LW50,IF(AND(Input!$H$7="Beheer (geen werk)",Input!$C$4&lt;&gt;""),LW51,IF(AND(Input!$H$7="Beheer (geen werk)",Input!$C$4=""),LW52,0))))</f>
        <v>0</v>
      </c>
      <c r="LX57" s="179">
        <f>IF(AND(Input!$H$7="Beheer (werk)",Input!$C$4&lt;&gt;""),LX49,IF(AND(Input!$H$7="Beheer (werk)",Input!$C$4=""),LX50,IF(AND(Input!$H$7="Beheer (geen werk)",Input!$C$4&lt;&gt;""),LX51,IF(AND(Input!$H$7="Beheer (geen werk)",Input!$C$4=""),LX52,0))))</f>
        <v>0</v>
      </c>
      <c r="LY57" s="179">
        <f>IF(AND(Input!$H$7="Beheer (werk)",Input!$C$4&lt;&gt;""),LY49,IF(AND(Input!$H$7="Beheer (werk)",Input!$C$4=""),LY50,IF(AND(Input!$H$7="Beheer (geen werk)",Input!$C$4&lt;&gt;""),LY51,IF(AND(Input!$H$7="Beheer (geen werk)",Input!$C$4=""),LY52,0))))</f>
        <v>0</v>
      </c>
      <c r="LZ57" s="179">
        <f>IF(AND(Input!$H$7="Beheer (werk)",Input!$C$4&lt;&gt;""),LZ49,IF(AND(Input!$H$7="Beheer (werk)",Input!$C$4=""),LZ50,IF(AND(Input!$H$7="Beheer (geen werk)",Input!$C$4&lt;&gt;""),LZ51,IF(AND(Input!$H$7="Beheer (geen werk)",Input!$C$4=""),LZ52,0))))</f>
        <v>0</v>
      </c>
      <c r="MA57" s="179">
        <f>IF(AND(Input!$H$7="Beheer (werk)",Input!$C$4&lt;&gt;""),MA49,IF(AND(Input!$H$7="Beheer (werk)",Input!$C$4=""),MA50,IF(AND(Input!$H$7="Beheer (geen werk)",Input!$C$4&lt;&gt;""),MA51,IF(AND(Input!$H$7="Beheer (geen werk)",Input!$C$4=""),MA52,0))))</f>
        <v>0</v>
      </c>
      <c r="MB57" s="179">
        <f>IF(AND(Input!$H$7="Beheer (werk)",Input!$C$4&lt;&gt;""),MB49,IF(AND(Input!$H$7="Beheer (werk)",Input!$C$4=""),MB50,IF(AND(Input!$H$7="Beheer (geen werk)",Input!$C$4&lt;&gt;""),MB51,IF(AND(Input!$H$7="Beheer (geen werk)",Input!$C$4=""),MB52,0))))</f>
        <v>0</v>
      </c>
      <c r="MC57" s="179">
        <f>IF(AND(Input!$H$7="Beheer (werk)",Input!$C$4&lt;&gt;""),MC49,IF(AND(Input!$H$7="Beheer (werk)",Input!$C$4=""),MC50,IF(AND(Input!$H$7="Beheer (geen werk)",Input!$C$4&lt;&gt;""),MC51,IF(AND(Input!$H$7="Beheer (geen werk)",Input!$C$4=""),MC52,0))))</f>
        <v>0</v>
      </c>
      <c r="MD57" s="179">
        <f>IF(AND(Input!$H$7="Beheer (werk)",Input!$C$4&lt;&gt;""),MD49,IF(AND(Input!$H$7="Beheer (werk)",Input!$C$4=""),MD50,IF(AND(Input!$H$7="Beheer (geen werk)",Input!$C$4&lt;&gt;""),MD51,IF(AND(Input!$H$7="Beheer (geen werk)",Input!$C$4=""),MD52,0))))</f>
        <v>0</v>
      </c>
      <c r="ME57" s="179">
        <f>IF(AND(Input!$H$7="Beheer (werk)",Input!$C$4&lt;&gt;""),ME49,IF(AND(Input!$H$7="Beheer (werk)",Input!$C$4=""),ME50,IF(AND(Input!$H$7="Beheer (geen werk)",Input!$C$4&lt;&gt;""),ME51,IF(AND(Input!$H$7="Beheer (geen werk)",Input!$C$4=""),ME52,0))))</f>
        <v>0</v>
      </c>
      <c r="MF57" s="179">
        <f>IF(AND(Input!$H$7="Beheer (werk)",Input!$C$4&lt;&gt;""),MF49,IF(AND(Input!$H$7="Beheer (werk)",Input!$C$4=""),MF50,IF(AND(Input!$H$7="Beheer (geen werk)",Input!$C$4&lt;&gt;""),MF51,IF(AND(Input!$H$7="Beheer (geen werk)",Input!$C$4=""),MF52,0))))</f>
        <v>0</v>
      </c>
      <c r="MG57" s="179">
        <f>IF(AND(Input!$H$7="Beheer (werk)",Input!$C$4&lt;&gt;""),MG49,IF(AND(Input!$H$7="Beheer (werk)",Input!$C$4=""),MG50,IF(AND(Input!$H$7="Beheer (geen werk)",Input!$C$4&lt;&gt;""),MG51,IF(AND(Input!$H$7="Beheer (geen werk)",Input!$C$4=""),MG52,0))))</f>
        <v>0</v>
      </c>
      <c r="MH57" s="179">
        <f>IF(AND(Input!$H$7="Beheer (werk)",Input!$C$4&lt;&gt;""),MH49,IF(AND(Input!$H$7="Beheer (werk)",Input!$C$4=""),MH50,IF(AND(Input!$H$7="Beheer (geen werk)",Input!$C$4&lt;&gt;""),MH51,IF(AND(Input!$H$7="Beheer (geen werk)",Input!$C$4=""),MH52,0))))</f>
        <v>0</v>
      </c>
      <c r="MI57" s="179">
        <f>IF(AND(Input!$H$7="Beheer (werk)",Input!$C$4&lt;&gt;""),MI49,IF(AND(Input!$H$7="Beheer (werk)",Input!$C$4=""),MI50,IF(AND(Input!$H$7="Beheer (geen werk)",Input!$C$4&lt;&gt;""),MI51,IF(AND(Input!$H$7="Beheer (geen werk)",Input!$C$4=""),MI52,0))))</f>
        <v>0</v>
      </c>
      <c r="MJ57" s="179">
        <f>IF(AND(Input!$H$7="Beheer (werk)",Input!$C$4&lt;&gt;""),MJ49,IF(AND(Input!$H$7="Beheer (werk)",Input!$C$4=""),MJ50,IF(AND(Input!$H$7="Beheer (geen werk)",Input!$C$4&lt;&gt;""),MJ51,IF(AND(Input!$H$7="Beheer (geen werk)",Input!$C$4=""),MJ52,0))))</f>
        <v>0</v>
      </c>
      <c r="MK57" s="179">
        <f>IF(AND(Input!$H$7="Beheer (werk)",Input!$C$4&lt;&gt;""),MK49,IF(AND(Input!$H$7="Beheer (werk)",Input!$C$4=""),MK50,IF(AND(Input!$H$7="Beheer (geen werk)",Input!$C$4&lt;&gt;""),MK51,IF(AND(Input!$H$7="Beheer (geen werk)",Input!$C$4=""),MK52,0))))</f>
        <v>0</v>
      </c>
      <c r="ML57" s="179">
        <f>IF(AND(Input!$H$7="Beheer (werk)",Input!$C$4&lt;&gt;""),ML49,IF(AND(Input!$H$7="Beheer (werk)",Input!$C$4=""),ML50,IF(AND(Input!$H$7="Beheer (geen werk)",Input!$C$4&lt;&gt;""),ML51,IF(AND(Input!$H$7="Beheer (geen werk)",Input!$C$4=""),ML52,0))))</f>
        <v>0</v>
      </c>
      <c r="MM57" s="179">
        <f>IF(AND(Input!$H$7="Beheer (werk)",Input!$C$4&lt;&gt;""),MM49,IF(AND(Input!$H$7="Beheer (werk)",Input!$C$4=""),MM50,IF(AND(Input!$H$7="Beheer (geen werk)",Input!$C$4&lt;&gt;""),MM51,IF(AND(Input!$H$7="Beheer (geen werk)",Input!$C$4=""),MM52,0))))</f>
        <v>0</v>
      </c>
      <c r="MN57" s="179">
        <f>IF(AND(Input!$H$7="Beheer (werk)",Input!$C$4&lt;&gt;""),MN49,IF(AND(Input!$H$7="Beheer (werk)",Input!$C$4=""),MN50,IF(AND(Input!$H$7="Beheer (geen werk)",Input!$C$4&lt;&gt;""),MN51,IF(AND(Input!$H$7="Beheer (geen werk)",Input!$C$4=""),MN52,0))))</f>
        <v>0</v>
      </c>
      <c r="MO57" s="179">
        <f>IF(AND(Input!$H$7="Beheer (werk)",Input!$C$4&lt;&gt;""),MO49,IF(AND(Input!$H$7="Beheer (werk)",Input!$C$4=""),MO50,IF(AND(Input!$H$7="Beheer (geen werk)",Input!$C$4&lt;&gt;""),MO51,IF(AND(Input!$H$7="Beheer (geen werk)",Input!$C$4=""),MO52,0))))</f>
        <v>0</v>
      </c>
      <c r="MP57" s="179">
        <f>IF(AND(Input!$H$7="Beheer (werk)",Input!$C$4&lt;&gt;""),MP49,IF(AND(Input!$H$7="Beheer (werk)",Input!$C$4=""),MP50,IF(AND(Input!$H$7="Beheer (geen werk)",Input!$C$4&lt;&gt;""),MP51,IF(AND(Input!$H$7="Beheer (geen werk)",Input!$C$4=""),MP52,0))))</f>
        <v>0</v>
      </c>
      <c r="MQ57" s="179">
        <f>IF(AND(Input!$H$7="Beheer (werk)",Input!$C$4&lt;&gt;""),MQ49,IF(AND(Input!$H$7="Beheer (werk)",Input!$C$4=""),MQ50,IF(AND(Input!$H$7="Beheer (geen werk)",Input!$C$4&lt;&gt;""),MQ51,IF(AND(Input!$H$7="Beheer (geen werk)",Input!$C$4=""),MQ52,0))))</f>
        <v>0</v>
      </c>
      <c r="MR57" s="179">
        <f>IF(AND(Input!$H$7="Beheer (werk)",Input!$C$4&lt;&gt;""),MR49,IF(AND(Input!$H$7="Beheer (werk)",Input!$C$4=""),MR50,IF(AND(Input!$H$7="Beheer (geen werk)",Input!$C$4&lt;&gt;""),MR51,IF(AND(Input!$H$7="Beheer (geen werk)",Input!$C$4=""),MR52,0))))</f>
        <v>0</v>
      </c>
      <c r="MS57" s="179">
        <f>IF(AND(Input!$H$7="Beheer (werk)",Input!$C$4&lt;&gt;""),MS49,IF(AND(Input!$H$7="Beheer (werk)",Input!$C$4=""),MS50,IF(AND(Input!$H$7="Beheer (geen werk)",Input!$C$4&lt;&gt;""),MS51,IF(AND(Input!$H$7="Beheer (geen werk)",Input!$C$4=""),MS52,0))))</f>
        <v>0</v>
      </c>
      <c r="MT57" s="179">
        <f>IF(AND(Input!$H$7="Beheer (werk)",Input!$C$4&lt;&gt;""),MT49,IF(AND(Input!$H$7="Beheer (werk)",Input!$C$4=""),MT50,IF(AND(Input!$H$7="Beheer (geen werk)",Input!$C$4&lt;&gt;""),MT51,IF(AND(Input!$H$7="Beheer (geen werk)",Input!$C$4=""),MT52,0))))</f>
        <v>0</v>
      </c>
      <c r="MU57" s="179">
        <f>IF(AND(Input!$H$7="Beheer (werk)",Input!$C$4&lt;&gt;""),MU49,IF(AND(Input!$H$7="Beheer (werk)",Input!$C$4=""),MU50,IF(AND(Input!$H$7="Beheer (geen werk)",Input!$C$4&lt;&gt;""),MU51,IF(AND(Input!$H$7="Beheer (geen werk)",Input!$C$4=""),MU52,0))))</f>
        <v>0</v>
      </c>
      <c r="MV57" s="179">
        <f>IF(AND(Input!$H$7="Beheer (werk)",Input!$C$4&lt;&gt;""),MV49,IF(AND(Input!$H$7="Beheer (werk)",Input!$C$4=""),MV50,IF(AND(Input!$H$7="Beheer (geen werk)",Input!$C$4&lt;&gt;""),MV51,IF(AND(Input!$H$7="Beheer (geen werk)",Input!$C$4=""),MV52,0))))</f>
        <v>0</v>
      </c>
      <c r="MW57" s="179">
        <f>IF(AND(Input!$H$7="Beheer (werk)",Input!$C$4&lt;&gt;""),MW49,IF(AND(Input!$H$7="Beheer (werk)",Input!$C$4=""),MW50,IF(AND(Input!$H$7="Beheer (geen werk)",Input!$C$4&lt;&gt;""),MW51,IF(AND(Input!$H$7="Beheer (geen werk)",Input!$C$4=""),MW52,0))))</f>
        <v>0</v>
      </c>
      <c r="MX57" s="179">
        <f>IF(AND(Input!$H$7="Beheer (werk)",Input!$C$4&lt;&gt;""),MX49,IF(AND(Input!$H$7="Beheer (werk)",Input!$C$4=""),MX50,IF(AND(Input!$H$7="Beheer (geen werk)",Input!$C$4&lt;&gt;""),MX51,IF(AND(Input!$H$7="Beheer (geen werk)",Input!$C$4=""),MX52,0))))</f>
        <v>0</v>
      </c>
      <c r="MY57" s="179">
        <f>IF(AND(Input!$H$7="Beheer (werk)",Input!$C$4&lt;&gt;""),MY49,IF(AND(Input!$H$7="Beheer (werk)",Input!$C$4=""),MY50,IF(AND(Input!$H$7="Beheer (geen werk)",Input!$C$4&lt;&gt;""),MY51,IF(AND(Input!$H$7="Beheer (geen werk)",Input!$C$4=""),MY52,0))))</f>
        <v>0</v>
      </c>
      <c r="MZ57" s="179">
        <f>IF(AND(Input!$H$7="Beheer (werk)",Input!$C$4&lt;&gt;""),MZ49,IF(AND(Input!$H$7="Beheer (werk)",Input!$C$4=""),MZ50,IF(AND(Input!$H$7="Beheer (geen werk)",Input!$C$4&lt;&gt;""),MZ51,IF(AND(Input!$H$7="Beheer (geen werk)",Input!$C$4=""),MZ52,0))))</f>
        <v>0</v>
      </c>
    </row>
    <row r="58" spans="1:364" s="177" customFormat="1" hidden="1" outlineLevel="1" x14ac:dyDescent="0.2">
      <c r="A58" s="176" t="s">
        <v>720</v>
      </c>
      <c r="B58" s="177" t="s">
        <v>716</v>
      </c>
      <c r="C58" s="178"/>
      <c r="D58" s="178"/>
      <c r="E58" s="179">
        <f>IF(Input!$C$4&lt;&gt;"",Output!E53,Output!E54)</f>
        <v>0.29000000000000004</v>
      </c>
      <c r="F58" s="179">
        <f>IF(Input!$C$4&lt;&gt;"",Output!F53,Output!F54)</f>
        <v>0.29000000000000004</v>
      </c>
      <c r="G58" s="179">
        <f>IF(Input!$C$4&lt;&gt;"",Output!G53,Output!G54)</f>
        <v>0.29000000000000004</v>
      </c>
      <c r="H58" s="179">
        <f>IF(Input!$C$4&lt;&gt;"",Output!H53,Output!H54)</f>
        <v>0.29000000000000004</v>
      </c>
      <c r="I58" s="179">
        <f>IF(Input!$C$4&lt;&gt;"",Output!I53,Output!I54)</f>
        <v>0.29000000000000004</v>
      </c>
      <c r="J58" s="179">
        <f>IF(Input!$C$4&lt;&gt;"",Output!J53,Output!J54)</f>
        <v>0.29000000000000004</v>
      </c>
      <c r="K58" s="179">
        <f>IF(Input!$C$4&lt;&gt;"",Output!K53,Output!K54)</f>
        <v>0.29000000000000004</v>
      </c>
      <c r="L58" s="179">
        <f>IF(Input!$C$4&lt;&gt;"",Output!L53,Output!L54)</f>
        <v>0.29000000000000004</v>
      </c>
      <c r="M58" s="179">
        <f>IF(Input!$C$4&lt;&gt;"",Output!M53,Output!M54)</f>
        <v>0.29000000000000004</v>
      </c>
      <c r="N58" s="179">
        <f>IF(Input!$C$4&lt;&gt;"",Output!N53,Output!N54)</f>
        <v>0.29000000000000004</v>
      </c>
      <c r="O58" s="179">
        <f>IF(Input!$C$4&lt;&gt;"",Output!O53,Output!O54)</f>
        <v>0.29000000000000004</v>
      </c>
      <c r="P58" s="179">
        <f>IF(Input!$C$4&lt;&gt;"",Output!P53,Output!P54)</f>
        <v>0.29000000000000004</v>
      </c>
      <c r="Q58" s="179">
        <f>IF(Input!$C$4&lt;&gt;"",Output!Q53,Output!Q54)</f>
        <v>0.29000000000000004</v>
      </c>
      <c r="R58" s="179">
        <f>IF(Input!$C$4&lt;&gt;"",Output!R53,Output!R54)</f>
        <v>0.29000000000000004</v>
      </c>
      <c r="S58" s="179">
        <f>IF(Input!$C$4&lt;&gt;"",Output!S53,Output!S54)</f>
        <v>0.29000000000000004</v>
      </c>
      <c r="T58" s="179">
        <f>IF(Input!$C$4&lt;&gt;"",Output!T53,Output!T54)</f>
        <v>0.29000000000000004</v>
      </c>
      <c r="U58" s="179">
        <f>IF(Input!$C$4&lt;&gt;"",Output!U53,Output!U54)</f>
        <v>0.29000000000000004</v>
      </c>
      <c r="V58" s="179">
        <f>IF(Input!$C$4&lt;&gt;"",Output!V53,Output!V54)</f>
        <v>0.29000000000000004</v>
      </c>
      <c r="W58" s="179">
        <f>IF(Input!$C$4&lt;&gt;"",Output!W53,Output!W54)</f>
        <v>0.29000000000000004</v>
      </c>
      <c r="X58" s="179">
        <f>IF(Input!$C$4&lt;&gt;"",Output!X53,Output!X54)</f>
        <v>0.29000000000000004</v>
      </c>
      <c r="Y58" s="179">
        <f>IF(Input!$C$4&lt;&gt;"",Output!Y53,Output!Y54)</f>
        <v>0.29000000000000004</v>
      </c>
      <c r="Z58" s="179">
        <f>IF(Input!$C$4&lt;&gt;"",Output!Z53,Output!Z54)</f>
        <v>0.29000000000000004</v>
      </c>
      <c r="AA58" s="179">
        <f>IF(Input!$C$4&lt;&gt;"",Output!AA53,Output!AA54)</f>
        <v>0.29000000000000004</v>
      </c>
      <c r="AB58" s="179">
        <f>IF(Input!$C$4&lt;&gt;"",Output!AB53,Output!AB54)</f>
        <v>0.29000000000000004</v>
      </c>
      <c r="AC58" s="179">
        <f>IF(Input!$C$4&lt;&gt;"",Output!AC53,Output!AC54)</f>
        <v>0.29000000000000004</v>
      </c>
      <c r="AD58" s="179">
        <f>IF(Input!$C$4&lt;&gt;"",Output!AD53,Output!AD54)</f>
        <v>0.29000000000000004</v>
      </c>
      <c r="AE58" s="179">
        <f>IF(Input!$C$4&lt;&gt;"",Output!AE53,Output!AE54)</f>
        <v>0.29000000000000004</v>
      </c>
      <c r="AF58" s="179">
        <f>IF(Input!$C$4&lt;&gt;"",Output!AF53,Output!AF54)</f>
        <v>0.29000000000000004</v>
      </c>
      <c r="AG58" s="179">
        <f>IF(Input!$C$4&lt;&gt;"",Output!AG53,Output!AG54)</f>
        <v>0.29000000000000004</v>
      </c>
      <c r="AH58" s="179">
        <f>IF(Input!$C$4&lt;&gt;"",Output!AH53,Output!AH54)</f>
        <v>0.29000000000000004</v>
      </c>
      <c r="AI58" s="179">
        <f>IF(Input!$C$4&lt;&gt;"",Output!AI53,Output!AI54)</f>
        <v>0.29000000000000004</v>
      </c>
      <c r="AJ58" s="179">
        <f>IF(Input!$C$4&lt;&gt;"",Output!AJ53,Output!AJ54)</f>
        <v>0.29000000000000004</v>
      </c>
      <c r="AK58" s="179">
        <f>IF(Input!$C$4&lt;&gt;"",Output!AK53,Output!AK54)</f>
        <v>0.29000000000000004</v>
      </c>
      <c r="AL58" s="179">
        <f>IF(Input!$C$4&lt;&gt;"",Output!AL53,Output!AL54)</f>
        <v>0.29000000000000004</v>
      </c>
      <c r="AM58" s="179">
        <f>IF(Input!$C$4&lt;&gt;"",Output!AM53,Output!AM54)</f>
        <v>0.29000000000000004</v>
      </c>
      <c r="AN58" s="179">
        <f>IF(Input!$C$4&lt;&gt;"",Output!AN53,Output!AN54)</f>
        <v>0.29000000000000004</v>
      </c>
      <c r="AO58" s="179">
        <f>IF(Input!$C$4&lt;&gt;"",Output!AO53,Output!AO54)</f>
        <v>0.29000000000000004</v>
      </c>
      <c r="AP58" s="179">
        <f>IF(Input!$C$4&lt;&gt;"",Output!AP53,Output!AP54)</f>
        <v>0.29000000000000004</v>
      </c>
      <c r="AQ58" s="179">
        <f>IF(Input!$C$4&lt;&gt;"",Output!AQ53,Output!AQ54)</f>
        <v>0.29000000000000004</v>
      </c>
      <c r="AR58" s="179">
        <f>IF(Input!$C$4&lt;&gt;"",Output!AR53,Output!AR54)</f>
        <v>0.29000000000000004</v>
      </c>
      <c r="AS58" s="179">
        <f>IF(Input!$C$4&lt;&gt;"",Output!AS53,Output!AS54)</f>
        <v>0.29000000000000004</v>
      </c>
      <c r="AT58" s="179">
        <f>IF(Input!$C$4&lt;&gt;"",Output!AT53,Output!AT54)</f>
        <v>0.29000000000000004</v>
      </c>
      <c r="AU58" s="179">
        <f>IF(Input!$C$4&lt;&gt;"",Output!AU53,Output!AU54)</f>
        <v>0.29000000000000004</v>
      </c>
      <c r="AV58" s="179">
        <f>IF(Input!$C$4&lt;&gt;"",Output!AV53,Output!AV54)</f>
        <v>0.29000000000000004</v>
      </c>
      <c r="AW58" s="179">
        <f>IF(Input!$C$4&lt;&gt;"",Output!AW53,Output!AW54)</f>
        <v>0.29000000000000004</v>
      </c>
      <c r="AX58" s="179">
        <f>IF(Input!$C$4&lt;&gt;"",Output!AX53,Output!AX54)</f>
        <v>0.29000000000000004</v>
      </c>
      <c r="AY58" s="179">
        <f>IF(Input!$C$4&lt;&gt;"",Output!AY53,Output!AY54)</f>
        <v>0.29000000000000004</v>
      </c>
      <c r="AZ58" s="179">
        <f>IF(Input!$C$4&lt;&gt;"",Output!AZ53,Output!AZ54)</f>
        <v>0.29000000000000004</v>
      </c>
      <c r="BA58" s="179">
        <f>IF(Input!$C$4&lt;&gt;"",Output!BA53,Output!BA54)</f>
        <v>0.29000000000000004</v>
      </c>
      <c r="BB58" s="179">
        <f>IF(Input!$C$4&lt;&gt;"",Output!BB53,Output!BB54)</f>
        <v>0.29000000000000004</v>
      </c>
      <c r="BC58" s="179">
        <f>IF(Input!$C$4&lt;&gt;"",Output!BC53,Output!BC54)</f>
        <v>0.29000000000000004</v>
      </c>
      <c r="BD58" s="179">
        <f>IF(Input!$C$4&lt;&gt;"",Output!BD53,Output!BD54)</f>
        <v>0.29000000000000004</v>
      </c>
      <c r="BE58" s="179">
        <f>IF(Input!$C$4&lt;&gt;"",Output!BE53,Output!BE54)</f>
        <v>0.29000000000000004</v>
      </c>
      <c r="BF58" s="179">
        <f>IF(Input!$C$4&lt;&gt;"",Output!BF53,Output!BF54)</f>
        <v>0.29000000000000004</v>
      </c>
      <c r="BG58" s="179">
        <f>IF(Input!$C$4&lt;&gt;"",Output!BG53,Output!BG54)</f>
        <v>0.29000000000000004</v>
      </c>
      <c r="BH58" s="179">
        <f>IF(Input!$C$4&lt;&gt;"",Output!BH53,Output!BH54)</f>
        <v>0.29000000000000004</v>
      </c>
      <c r="BI58" s="179">
        <f>IF(Input!$C$4&lt;&gt;"",Output!BI53,Output!BI54)</f>
        <v>0.29000000000000004</v>
      </c>
      <c r="BJ58" s="179">
        <f>IF(Input!$C$4&lt;&gt;"",Output!BJ53,Output!BJ54)</f>
        <v>0.29000000000000004</v>
      </c>
      <c r="BK58" s="179">
        <f>IF(Input!$C$4&lt;&gt;"",Output!BK53,Output!BK54)</f>
        <v>0.29000000000000004</v>
      </c>
      <c r="BL58" s="179">
        <f>IF(Input!$C$4&lt;&gt;"",Output!BL53,Output!BL54)</f>
        <v>0.29000000000000004</v>
      </c>
      <c r="BM58" s="179">
        <f>IF(Input!$C$4&lt;&gt;"",Output!BM53,Output!BM54)</f>
        <v>0.29000000000000004</v>
      </c>
      <c r="BN58" s="179">
        <f>IF(Input!$C$4&lt;&gt;"",Output!BN53,Output!BN54)</f>
        <v>0.29000000000000004</v>
      </c>
      <c r="BO58" s="179">
        <f>IF(Input!$C$4&lt;&gt;"",Output!BO53,Output!BO54)</f>
        <v>0.29000000000000004</v>
      </c>
      <c r="BP58" s="179">
        <f>IF(Input!$C$4&lt;&gt;"",Output!BP53,Output!BP54)</f>
        <v>0.29000000000000004</v>
      </c>
      <c r="BQ58" s="179">
        <f>IF(Input!$C$4&lt;&gt;"",Output!BQ53,Output!BQ54)</f>
        <v>0.29000000000000004</v>
      </c>
      <c r="BR58" s="179">
        <f>IF(Input!$C$4&lt;&gt;"",Output!BR53,Output!BR54)</f>
        <v>0.29000000000000004</v>
      </c>
      <c r="BS58" s="179">
        <f>IF(Input!$C$4&lt;&gt;"",Output!BS53,Output!BS54)</f>
        <v>0.29000000000000004</v>
      </c>
      <c r="BT58" s="179">
        <f>IF(Input!$C$4&lt;&gt;"",Output!BT53,Output!BT54)</f>
        <v>0.29000000000000004</v>
      </c>
      <c r="BU58" s="179">
        <f>IF(Input!$C$4&lt;&gt;"",Output!BU53,Output!BU54)</f>
        <v>0.29000000000000004</v>
      </c>
      <c r="BV58" s="179">
        <f>IF(Input!$C$4&lt;&gt;"",Output!BV53,Output!BV54)</f>
        <v>0.29000000000000004</v>
      </c>
      <c r="BW58" s="179">
        <f>IF(Input!$C$4&lt;&gt;"",Output!BW53,Output!BW54)</f>
        <v>0.29000000000000004</v>
      </c>
      <c r="BX58" s="179">
        <f>IF(Input!$C$4&lt;&gt;"",Output!BX53,Output!BX54)</f>
        <v>0.29000000000000004</v>
      </c>
      <c r="BY58" s="179">
        <f>IF(Input!$C$4&lt;&gt;"",Output!BY53,Output!BY54)</f>
        <v>0.29000000000000004</v>
      </c>
      <c r="BZ58" s="179">
        <f>IF(Input!$C$4&lt;&gt;"",Output!BZ53,Output!BZ54)</f>
        <v>0.29000000000000004</v>
      </c>
      <c r="CA58" s="179">
        <f>IF(Input!$C$4&lt;&gt;"",Output!CA53,Output!CA54)</f>
        <v>0.29000000000000004</v>
      </c>
      <c r="CB58" s="179">
        <f>IF(Input!$C$4&lt;&gt;"",Output!CB53,Output!CB54)</f>
        <v>0.29000000000000004</v>
      </c>
      <c r="CC58" s="179">
        <f>IF(Input!$C$4&lt;&gt;"",Output!CC53,Output!CC54)</f>
        <v>0.29000000000000004</v>
      </c>
      <c r="CD58" s="179">
        <f>IF(Input!$C$4&lt;&gt;"",Output!CD53,Output!CD54)</f>
        <v>0.29000000000000004</v>
      </c>
      <c r="CE58" s="179">
        <f>IF(Input!$C$4&lt;&gt;"",Output!CE53,Output!CE54)</f>
        <v>0.29000000000000004</v>
      </c>
      <c r="CF58" s="179">
        <f>IF(Input!$C$4&lt;&gt;"",Output!CF53,Output!CF54)</f>
        <v>0.29000000000000004</v>
      </c>
      <c r="CG58" s="179">
        <f>IF(Input!$C$4&lt;&gt;"",Output!CG53,Output!CG54)</f>
        <v>0.29000000000000004</v>
      </c>
      <c r="CH58" s="179">
        <f>IF(Input!$C$4&lt;&gt;"",Output!CH53,Output!CH54)</f>
        <v>0.29000000000000004</v>
      </c>
      <c r="CI58" s="179">
        <f>IF(Input!$C$4&lt;&gt;"",Output!CI53,Output!CI54)</f>
        <v>0.29000000000000004</v>
      </c>
      <c r="CJ58" s="179">
        <f>IF(Input!$C$4&lt;&gt;"",Output!CJ53,Output!CJ54)</f>
        <v>0.29000000000000004</v>
      </c>
      <c r="CK58" s="179">
        <f>IF(Input!$C$4&lt;&gt;"",Output!CK53,Output!CK54)</f>
        <v>0.29000000000000004</v>
      </c>
      <c r="CL58" s="179">
        <f>IF(Input!$C$4&lt;&gt;"",Output!CL53,Output!CL54)</f>
        <v>0.29000000000000004</v>
      </c>
      <c r="CM58" s="179">
        <f>IF(Input!$C$4&lt;&gt;"",Output!CM53,Output!CM54)</f>
        <v>0.29000000000000004</v>
      </c>
      <c r="CN58" s="179">
        <f>IF(Input!$C$4&lt;&gt;"",Output!CN53,Output!CN54)</f>
        <v>0.29000000000000004</v>
      </c>
      <c r="CO58" s="179">
        <f>IF(Input!$C$4&lt;&gt;"",Output!CO53,Output!CO54)</f>
        <v>0.29000000000000004</v>
      </c>
      <c r="CP58" s="179">
        <f>IF(Input!$C$4&lt;&gt;"",Output!CP53,Output!CP54)</f>
        <v>0.29000000000000004</v>
      </c>
      <c r="CQ58" s="179">
        <f>IF(Input!$C$4&lt;&gt;"",Output!CQ53,Output!CQ54)</f>
        <v>0.29000000000000004</v>
      </c>
      <c r="CR58" s="179">
        <f>IF(Input!$C$4&lt;&gt;"",Output!CR53,Output!CR54)</f>
        <v>0.29000000000000004</v>
      </c>
      <c r="CS58" s="179">
        <f>IF(Input!$C$4&lt;&gt;"",Output!CS53,Output!CS54)</f>
        <v>0.29000000000000004</v>
      </c>
      <c r="CT58" s="179">
        <f>IF(Input!$C$4&lt;&gt;"",Output!CT53,Output!CT54)</f>
        <v>0.29000000000000004</v>
      </c>
      <c r="CU58" s="179">
        <f>IF(Input!$C$4&lt;&gt;"",Output!CU53,Output!CU54)</f>
        <v>0.29000000000000004</v>
      </c>
      <c r="CV58" s="179">
        <f>IF(Input!$C$4&lt;&gt;"",Output!CV53,Output!CV54)</f>
        <v>0.29000000000000004</v>
      </c>
      <c r="CW58" s="179">
        <f>IF(Input!$C$4&lt;&gt;"",Output!CW53,Output!CW54)</f>
        <v>0.29000000000000004</v>
      </c>
      <c r="CX58" s="179">
        <f>IF(Input!$C$4&lt;&gt;"",Output!CX53,Output!CX54)</f>
        <v>0.29000000000000004</v>
      </c>
      <c r="CY58" s="179">
        <f>IF(Input!$C$4&lt;&gt;"",Output!CY53,Output!CY54)</f>
        <v>0.29000000000000004</v>
      </c>
      <c r="CZ58" s="179">
        <f>IF(Input!$C$4&lt;&gt;"",Output!CZ53,Output!CZ54)</f>
        <v>0.29000000000000004</v>
      </c>
      <c r="DA58" s="179">
        <f>IF(Input!$C$4&lt;&gt;"",Output!DA53,Output!DA54)</f>
        <v>0.29000000000000004</v>
      </c>
      <c r="DB58" s="179">
        <f>IF(Input!$C$4&lt;&gt;"",Output!DB53,Output!DB54)</f>
        <v>0.29000000000000004</v>
      </c>
      <c r="DC58" s="179">
        <f>IF(Input!$C$4&lt;&gt;"",Output!DC53,Output!DC54)</f>
        <v>0.29000000000000004</v>
      </c>
      <c r="DD58" s="179">
        <f>IF(Input!$C$4&lt;&gt;"",Output!DD53,Output!DD54)</f>
        <v>0.29000000000000004</v>
      </c>
      <c r="DE58" s="179">
        <f>IF(Input!$C$4&lt;&gt;"",Output!DE53,Output!DE54)</f>
        <v>0.29000000000000004</v>
      </c>
      <c r="DF58" s="179">
        <f>IF(Input!$C$4&lt;&gt;"",Output!DF53,Output!DF54)</f>
        <v>0.29000000000000004</v>
      </c>
      <c r="DG58" s="179">
        <f>IF(Input!$C$4&lt;&gt;"",Output!DG53,Output!DG54)</f>
        <v>0.29000000000000004</v>
      </c>
      <c r="DH58" s="179">
        <f>IF(Input!$C$4&lt;&gt;"",Output!DH53,Output!DH54)</f>
        <v>0.29000000000000004</v>
      </c>
      <c r="DI58" s="179">
        <f>IF(Input!$C$4&lt;&gt;"",Output!DI53,Output!DI54)</f>
        <v>0.29000000000000004</v>
      </c>
      <c r="DJ58" s="179">
        <f>IF(Input!$C$4&lt;&gt;"",Output!DJ53,Output!DJ54)</f>
        <v>0.29000000000000004</v>
      </c>
      <c r="DK58" s="179">
        <f>IF(Input!$C$4&lt;&gt;"",Output!DK53,Output!DK54)</f>
        <v>0.29000000000000004</v>
      </c>
      <c r="DL58" s="179">
        <f>IF(Input!$C$4&lt;&gt;"",Output!DL53,Output!DL54)</f>
        <v>0.29000000000000004</v>
      </c>
      <c r="DM58" s="179">
        <f>IF(Input!$C$4&lt;&gt;"",Output!DM53,Output!DM54)</f>
        <v>0.29000000000000004</v>
      </c>
      <c r="DN58" s="179">
        <f>IF(Input!$C$4&lt;&gt;"",Output!DN53,Output!DN54)</f>
        <v>0.29000000000000004</v>
      </c>
      <c r="DO58" s="179">
        <f>IF(Input!$C$4&lt;&gt;"",Output!DO53,Output!DO54)</f>
        <v>0.29000000000000004</v>
      </c>
      <c r="DP58" s="179">
        <f>IF(Input!$C$4&lt;&gt;"",Output!DP53,Output!DP54)</f>
        <v>0.29000000000000004</v>
      </c>
      <c r="DQ58" s="179">
        <f>IF(Input!$C$4&lt;&gt;"",Output!DQ53,Output!DQ54)</f>
        <v>0.29000000000000004</v>
      </c>
      <c r="DR58" s="179">
        <f>IF(Input!$C$4&lt;&gt;"",Output!DR53,Output!DR54)</f>
        <v>0.29000000000000004</v>
      </c>
      <c r="DS58" s="179">
        <f>IF(Input!$C$4&lt;&gt;"",Output!DS53,Output!DS54)</f>
        <v>0.29000000000000004</v>
      </c>
      <c r="DT58" s="179">
        <f>IF(Input!$C$4&lt;&gt;"",Output!DT53,Output!DT54)</f>
        <v>0.29000000000000004</v>
      </c>
      <c r="DU58" s="179">
        <f>IF(Input!$C$4&lt;&gt;"",Output!DU53,Output!DU54)</f>
        <v>0.29000000000000004</v>
      </c>
      <c r="DV58" s="179">
        <f>IF(Input!$C$4&lt;&gt;"",Output!DV53,Output!DV54)</f>
        <v>0.29000000000000004</v>
      </c>
      <c r="DW58" s="179">
        <f>IF(Input!$C$4&lt;&gt;"",Output!DW53,Output!DW54)</f>
        <v>0.29000000000000004</v>
      </c>
      <c r="DX58" s="179">
        <f>IF(Input!$C$4&lt;&gt;"",Output!DX53,Output!DX54)</f>
        <v>0.29000000000000004</v>
      </c>
      <c r="DY58" s="179">
        <f>IF(Input!$C$4&lt;&gt;"",Output!DY53,Output!DY54)</f>
        <v>0.29000000000000004</v>
      </c>
      <c r="DZ58" s="179">
        <f>IF(Input!$C$4&lt;&gt;"",Output!DZ53,Output!DZ54)</f>
        <v>0.29000000000000004</v>
      </c>
      <c r="EA58" s="179">
        <f>IF(Input!$C$4&lt;&gt;"",Output!EA53,Output!EA54)</f>
        <v>0.29000000000000004</v>
      </c>
      <c r="EB58" s="179">
        <f>IF(Input!$C$4&lt;&gt;"",Output!EB53,Output!EB54)</f>
        <v>0.29000000000000004</v>
      </c>
      <c r="EC58" s="179">
        <f>IF(Input!$C$4&lt;&gt;"",Output!EC53,Output!EC54)</f>
        <v>0.29000000000000004</v>
      </c>
      <c r="ED58" s="179">
        <f>IF(Input!$C$4&lt;&gt;"",Output!ED53,Output!ED54)</f>
        <v>0.29000000000000004</v>
      </c>
      <c r="EE58" s="179">
        <f>IF(Input!$C$4&lt;&gt;"",Output!EE53,Output!EE54)</f>
        <v>0.29000000000000004</v>
      </c>
      <c r="EF58" s="179">
        <f>IF(Input!$C$4&lt;&gt;"",Output!EF53,Output!EF54)</f>
        <v>0.29000000000000004</v>
      </c>
      <c r="EG58" s="179">
        <f>IF(Input!$C$4&lt;&gt;"",Output!EG53,Output!EG54)</f>
        <v>0.29000000000000004</v>
      </c>
      <c r="EH58" s="179">
        <f>IF(Input!$C$4&lt;&gt;"",Output!EH53,Output!EH54)</f>
        <v>0.29000000000000004</v>
      </c>
      <c r="EI58" s="179">
        <f>IF(Input!$C$4&lt;&gt;"",Output!EI53,Output!EI54)</f>
        <v>0.29000000000000004</v>
      </c>
      <c r="EJ58" s="179">
        <f>IF(Input!$C$4&lt;&gt;"",Output!EJ53,Output!EJ54)</f>
        <v>0.29000000000000004</v>
      </c>
      <c r="EK58" s="179">
        <f>IF(Input!$C$4&lt;&gt;"",Output!EK53,Output!EK54)</f>
        <v>0.29000000000000004</v>
      </c>
      <c r="EL58" s="179">
        <f>IF(Input!$C$4&lt;&gt;"",Output!EL53,Output!EL54)</f>
        <v>0.29000000000000004</v>
      </c>
      <c r="EM58" s="179">
        <f>IF(Input!$C$4&lt;&gt;"",Output!EM53,Output!EM54)</f>
        <v>0.29000000000000004</v>
      </c>
      <c r="EN58" s="179">
        <f>IF(Input!$C$4&lt;&gt;"",Output!EN53,Output!EN54)</f>
        <v>0.29000000000000004</v>
      </c>
      <c r="EO58" s="179">
        <f>IF(Input!$C$4&lt;&gt;"",Output!EO53,Output!EO54)</f>
        <v>0.29000000000000004</v>
      </c>
      <c r="EP58" s="179">
        <f>IF(Input!$C$4&lt;&gt;"",Output!EP53,Output!EP54)</f>
        <v>0.29000000000000004</v>
      </c>
      <c r="EQ58" s="179">
        <f>IF(Input!$C$4&lt;&gt;"",Output!EQ53,Output!EQ54)</f>
        <v>0.29000000000000004</v>
      </c>
      <c r="ER58" s="179">
        <f>IF(Input!$C$4&lt;&gt;"",Output!ER53,Output!ER54)</f>
        <v>0.29000000000000004</v>
      </c>
      <c r="ES58" s="179">
        <f>IF(Input!$C$4&lt;&gt;"",Output!ES53,Output!ES54)</f>
        <v>0.29000000000000004</v>
      </c>
      <c r="ET58" s="179">
        <f>IF(Input!$C$4&lt;&gt;"",Output!ET53,Output!ET54)</f>
        <v>0.29000000000000004</v>
      </c>
      <c r="EU58" s="179">
        <f>IF(Input!$C$4&lt;&gt;"",Output!EU53,Output!EU54)</f>
        <v>0.29000000000000004</v>
      </c>
      <c r="EV58" s="179">
        <f>IF(Input!$C$4&lt;&gt;"",Output!EV53,Output!EV54)</f>
        <v>0.29000000000000004</v>
      </c>
      <c r="EW58" s="179">
        <f>IF(Input!$C$4&lt;&gt;"",Output!EW53,Output!EW54)</f>
        <v>0.29000000000000004</v>
      </c>
      <c r="EX58" s="179">
        <f>IF(Input!$C$4&lt;&gt;"",Output!EX53,Output!EX54)</f>
        <v>0.29000000000000004</v>
      </c>
      <c r="EY58" s="179">
        <f>IF(Input!$C$4&lt;&gt;"",Output!EY53,Output!EY54)</f>
        <v>0.29000000000000004</v>
      </c>
      <c r="EZ58" s="179">
        <f>IF(Input!$C$4&lt;&gt;"",Output!EZ53,Output!EZ54)</f>
        <v>0.29000000000000004</v>
      </c>
      <c r="FA58" s="179">
        <f>IF(Input!$C$4&lt;&gt;"",Output!FA53,Output!FA54)</f>
        <v>0.29000000000000004</v>
      </c>
      <c r="FB58" s="179">
        <f>IF(Input!$C$4&lt;&gt;"",Output!FB53,Output!FB54)</f>
        <v>0.29000000000000004</v>
      </c>
      <c r="FC58" s="179">
        <f>IF(Input!$C$4&lt;&gt;"",Output!FC53,Output!FC54)</f>
        <v>0.29000000000000004</v>
      </c>
      <c r="FD58" s="179">
        <f>IF(Input!$C$4&lt;&gt;"",Output!FD53,Output!FD54)</f>
        <v>0.29000000000000004</v>
      </c>
      <c r="FE58" s="179">
        <f>IF(Input!$C$4&lt;&gt;"",Output!FE53,Output!FE54)</f>
        <v>0.29000000000000004</v>
      </c>
      <c r="FF58" s="179">
        <f>IF(Input!$C$4&lt;&gt;"",Output!FF53,Output!FF54)</f>
        <v>0.29000000000000004</v>
      </c>
      <c r="FG58" s="179">
        <f>IF(Input!$C$4&lt;&gt;"",Output!FG53,Output!FG54)</f>
        <v>0.29000000000000004</v>
      </c>
      <c r="FH58" s="179">
        <f>IF(Input!$C$4&lt;&gt;"",Output!FH53,Output!FH54)</f>
        <v>0.29000000000000004</v>
      </c>
      <c r="FI58" s="179">
        <f>IF(Input!$C$4&lt;&gt;"",Output!FI53,Output!FI54)</f>
        <v>0.29000000000000004</v>
      </c>
      <c r="FJ58" s="179">
        <f>IF(Input!$C$4&lt;&gt;"",Output!FJ53,Output!FJ54)</f>
        <v>0.29000000000000004</v>
      </c>
      <c r="FK58" s="179">
        <f>IF(Input!$C$4&lt;&gt;"",Output!FK53,Output!FK54)</f>
        <v>0.29000000000000004</v>
      </c>
      <c r="FL58" s="179">
        <f>IF(Input!$C$4&lt;&gt;"",Output!FL53,Output!FL54)</f>
        <v>0.29000000000000004</v>
      </c>
      <c r="FM58" s="179">
        <f>IF(Input!$C$4&lt;&gt;"",Output!FM53,Output!FM54)</f>
        <v>0.29000000000000004</v>
      </c>
      <c r="FN58" s="179">
        <f>IF(Input!$C$4&lt;&gt;"",Output!FN53,Output!FN54)</f>
        <v>0.29000000000000004</v>
      </c>
      <c r="FO58" s="179">
        <f>IF(Input!$C$4&lt;&gt;"",Output!FO53,Output!FO54)</f>
        <v>0.29000000000000004</v>
      </c>
      <c r="FP58" s="179">
        <f>IF(Input!$C$4&lt;&gt;"",Output!FP53,Output!FP54)</f>
        <v>0.29000000000000004</v>
      </c>
      <c r="FQ58" s="179">
        <f>IF(Input!$C$4&lt;&gt;"",Output!FQ53,Output!FQ54)</f>
        <v>0.29000000000000004</v>
      </c>
      <c r="FR58" s="179">
        <f>IF(Input!$C$4&lt;&gt;"",Output!FR53,Output!FR54)</f>
        <v>0.29000000000000004</v>
      </c>
      <c r="FS58" s="179">
        <f>IF(Input!$C$4&lt;&gt;"",Output!FS53,Output!FS54)</f>
        <v>0.29000000000000004</v>
      </c>
      <c r="FT58" s="179">
        <f>IF(Input!$C$4&lt;&gt;"",Output!FT53,Output!FT54)</f>
        <v>0.29000000000000004</v>
      </c>
      <c r="FU58" s="179">
        <f>IF(Input!$C$4&lt;&gt;"",Output!FU53,Output!FU54)</f>
        <v>0.29000000000000004</v>
      </c>
      <c r="FV58" s="179">
        <f>IF(Input!$C$4&lt;&gt;"",Output!FV53,Output!FV54)</f>
        <v>0.29000000000000004</v>
      </c>
      <c r="FW58" s="179">
        <f>IF(Input!$C$4&lt;&gt;"",Output!FW53,Output!FW54)</f>
        <v>0.29000000000000004</v>
      </c>
      <c r="FX58" s="179">
        <f>IF(Input!$C$4&lt;&gt;"",Output!FX53,Output!FX54)</f>
        <v>0.29000000000000004</v>
      </c>
      <c r="FY58" s="179">
        <f>IF(Input!$C$4&lt;&gt;"",Output!FY53,Output!FY54)</f>
        <v>0.29000000000000004</v>
      </c>
      <c r="FZ58" s="179">
        <f>IF(Input!$C$4&lt;&gt;"",Output!FZ53,Output!FZ54)</f>
        <v>0.29000000000000004</v>
      </c>
      <c r="GA58" s="179">
        <f>IF(Input!$C$4&lt;&gt;"",Output!GA53,Output!GA54)</f>
        <v>0.29000000000000004</v>
      </c>
      <c r="GB58" s="179">
        <f>IF(Input!$C$4&lt;&gt;"",Output!GB53,Output!GB54)</f>
        <v>0.29000000000000004</v>
      </c>
      <c r="GC58" s="179">
        <f>IF(Input!$C$4&lt;&gt;"",Output!GC53,Output!GC54)</f>
        <v>0.29000000000000004</v>
      </c>
      <c r="GD58" s="179">
        <f>IF(Input!$C$4&lt;&gt;"",Output!GD53,Output!GD54)</f>
        <v>0.29000000000000004</v>
      </c>
      <c r="GE58" s="179">
        <f>IF(Input!$C$4&lt;&gt;"",Output!GE53,Output!GE54)</f>
        <v>0.29000000000000004</v>
      </c>
      <c r="GF58" s="179">
        <f>IF(Input!$C$4&lt;&gt;"",Output!GF53,Output!GF54)</f>
        <v>0.29000000000000004</v>
      </c>
      <c r="GG58" s="179">
        <f>IF(Input!$C$4&lt;&gt;"",Output!GG53,Output!GG54)</f>
        <v>0.29000000000000004</v>
      </c>
      <c r="GH58" s="179">
        <f>IF(Input!$C$4&lt;&gt;"",Output!GH53,Output!GH54)</f>
        <v>0.29000000000000004</v>
      </c>
      <c r="GI58" s="179">
        <f>IF(Input!$C$4&lt;&gt;"",Output!GI53,Output!GI54)</f>
        <v>0.29000000000000004</v>
      </c>
      <c r="GJ58" s="179">
        <f>IF(Input!$C$4&lt;&gt;"",Output!GJ53,Output!GJ54)</f>
        <v>0.29000000000000004</v>
      </c>
      <c r="GK58" s="179">
        <f>IF(Input!$C$4&lt;&gt;"",Output!GK53,Output!GK54)</f>
        <v>0.29000000000000004</v>
      </c>
      <c r="GL58" s="179">
        <f>IF(Input!$C$4&lt;&gt;"",Output!GL53,Output!GL54)</f>
        <v>0.29000000000000004</v>
      </c>
      <c r="GM58" s="179">
        <f>IF(Input!$C$4&lt;&gt;"",Output!GM53,Output!GM54)</f>
        <v>0.29000000000000004</v>
      </c>
      <c r="GN58" s="179">
        <f>IF(Input!$C$4&lt;&gt;"",Output!GN53,Output!GN54)</f>
        <v>0.29000000000000004</v>
      </c>
      <c r="GO58" s="179">
        <f>IF(Input!$C$4&lt;&gt;"",Output!GO53,Output!GO54)</f>
        <v>0.29000000000000004</v>
      </c>
      <c r="GP58" s="179">
        <f>IF(Input!$C$4&lt;&gt;"",Output!GP53,Output!GP54)</f>
        <v>0.29000000000000004</v>
      </c>
      <c r="GQ58" s="179">
        <f>IF(Input!$C$4&lt;&gt;"",Output!GQ53,Output!GQ54)</f>
        <v>0.29000000000000004</v>
      </c>
      <c r="GR58" s="179">
        <f>IF(Input!$C$4&lt;&gt;"",Output!GR53,Output!GR54)</f>
        <v>0.29000000000000004</v>
      </c>
      <c r="GS58" s="179">
        <f>IF(Input!$C$4&lt;&gt;"",Output!GS53,Output!GS54)</f>
        <v>0.29000000000000004</v>
      </c>
      <c r="GT58" s="179">
        <f>IF(Input!$C$4&lt;&gt;"",Output!GT53,Output!GT54)</f>
        <v>0.29000000000000004</v>
      </c>
      <c r="GU58" s="179">
        <f>IF(Input!$C$4&lt;&gt;"",Output!GU53,Output!GU54)</f>
        <v>0.29000000000000004</v>
      </c>
      <c r="GV58" s="179">
        <f>IF(Input!$C$4&lt;&gt;"",Output!GV53,Output!GV54)</f>
        <v>0.29000000000000004</v>
      </c>
      <c r="GW58" s="179">
        <f>IF(Input!$C$4&lt;&gt;"",Output!GW53,Output!GW54)</f>
        <v>0.29000000000000004</v>
      </c>
      <c r="GX58" s="179">
        <f>IF(Input!$C$4&lt;&gt;"",Output!GX53,Output!GX54)</f>
        <v>0.29000000000000004</v>
      </c>
      <c r="GY58" s="179">
        <f>IF(Input!$C$4&lt;&gt;"",Output!GY53,Output!GY54)</f>
        <v>0.29000000000000004</v>
      </c>
      <c r="GZ58" s="179">
        <f>IF(Input!$C$4&lt;&gt;"",Output!GZ53,Output!GZ54)</f>
        <v>0.29000000000000004</v>
      </c>
      <c r="HA58" s="179">
        <f>IF(Input!$C$4&lt;&gt;"",Output!HA53,Output!HA54)</f>
        <v>0.29000000000000004</v>
      </c>
      <c r="HB58" s="179">
        <f>IF(Input!$C$4&lt;&gt;"",Output!HB53,Output!HB54)</f>
        <v>0.29000000000000004</v>
      </c>
      <c r="HC58" s="179">
        <f>IF(Input!$C$4&lt;&gt;"",Output!HC53,Output!HC54)</f>
        <v>0.29000000000000004</v>
      </c>
      <c r="HD58" s="179">
        <f>IF(Input!$C$4&lt;&gt;"",Output!HD53,Output!HD54)</f>
        <v>0.29000000000000004</v>
      </c>
      <c r="HE58" s="179">
        <f>IF(Input!$C$4&lt;&gt;"",Output!HE53,Output!HE54)</f>
        <v>0.29000000000000004</v>
      </c>
      <c r="HF58" s="179">
        <f>IF(Input!$C$4&lt;&gt;"",Output!HF53,Output!HF54)</f>
        <v>0.29000000000000004</v>
      </c>
      <c r="HG58" s="179">
        <f>IF(Input!$C$4&lt;&gt;"",Output!HG53,Output!HG54)</f>
        <v>0.29000000000000004</v>
      </c>
      <c r="HH58" s="179">
        <f>IF(Input!$C$4&lt;&gt;"",Output!HH53,Output!HH54)</f>
        <v>0.29000000000000004</v>
      </c>
      <c r="HI58" s="179">
        <f>IF(Input!$C$4&lt;&gt;"",Output!HI53,Output!HI54)</f>
        <v>0.29000000000000004</v>
      </c>
      <c r="HJ58" s="179">
        <f>IF(Input!$C$4&lt;&gt;"",Output!HJ53,Output!HJ54)</f>
        <v>0.29000000000000004</v>
      </c>
      <c r="HK58" s="179">
        <f>IF(Input!$C$4&lt;&gt;"",Output!HK53,Output!HK54)</f>
        <v>0.29000000000000004</v>
      </c>
      <c r="HL58" s="179">
        <f>IF(Input!$C$4&lt;&gt;"",Output!HL53,Output!HL54)</f>
        <v>0.29000000000000004</v>
      </c>
      <c r="HM58" s="179">
        <f>IF(Input!$C$4&lt;&gt;"",Output!HM53,Output!HM54)</f>
        <v>0.29000000000000004</v>
      </c>
      <c r="HN58" s="179">
        <f>IF(Input!$C$4&lt;&gt;"",Output!HN53,Output!HN54)</f>
        <v>0.29000000000000004</v>
      </c>
      <c r="HO58" s="179">
        <f>IF(Input!$C$4&lt;&gt;"",Output!HO53,Output!HO54)</f>
        <v>0.29000000000000004</v>
      </c>
      <c r="HP58" s="179">
        <f>IF(Input!$C$4&lt;&gt;"",Output!HP53,Output!HP54)</f>
        <v>0.29000000000000004</v>
      </c>
      <c r="HQ58" s="179">
        <f>IF(Input!$C$4&lt;&gt;"",Output!HQ53,Output!HQ54)</f>
        <v>0.29000000000000004</v>
      </c>
      <c r="HR58" s="179">
        <f>IF(Input!$C$4&lt;&gt;"",Output!HR53,Output!HR54)</f>
        <v>0.29000000000000004</v>
      </c>
      <c r="HS58" s="179">
        <f>IF(Input!$C$4&lt;&gt;"",Output!HS53,Output!HS54)</f>
        <v>0.29000000000000004</v>
      </c>
      <c r="HT58" s="179">
        <f>IF(Input!$C$4&lt;&gt;"",Output!HT53,Output!HT54)</f>
        <v>0.29000000000000004</v>
      </c>
      <c r="HU58" s="179">
        <f>IF(Input!$C$4&lt;&gt;"",Output!HU53,Output!HU54)</f>
        <v>0.29000000000000004</v>
      </c>
      <c r="HV58" s="179">
        <f>IF(Input!$C$4&lt;&gt;"",Output!HV53,Output!HV54)</f>
        <v>0.29000000000000004</v>
      </c>
      <c r="HW58" s="179">
        <f>IF(Input!$C$4&lt;&gt;"",Output!HW53,Output!HW54)</f>
        <v>0.29000000000000004</v>
      </c>
      <c r="HX58" s="179">
        <f>IF(Input!$C$4&lt;&gt;"",Output!HX53,Output!HX54)</f>
        <v>0.29000000000000004</v>
      </c>
      <c r="HY58" s="179">
        <f>IF(Input!$C$4&lt;&gt;"",Output!HY53,Output!HY54)</f>
        <v>0.29000000000000004</v>
      </c>
      <c r="HZ58" s="179">
        <f>IF(Input!$C$4&lt;&gt;"",Output!HZ53,Output!HZ54)</f>
        <v>0.29000000000000004</v>
      </c>
      <c r="IA58" s="179">
        <f>IF(Input!$C$4&lt;&gt;"",Output!IA53,Output!IA54)</f>
        <v>0.29000000000000004</v>
      </c>
      <c r="IB58" s="179">
        <f>IF(Input!$C$4&lt;&gt;"",Output!IB53,Output!IB54)</f>
        <v>0.29000000000000004</v>
      </c>
      <c r="IC58" s="179">
        <f>IF(Input!$C$4&lt;&gt;"",Output!IC53,Output!IC54)</f>
        <v>0.29000000000000004</v>
      </c>
      <c r="ID58" s="179">
        <f>IF(Input!$C$4&lt;&gt;"",Output!ID53,Output!ID54)</f>
        <v>0.29000000000000004</v>
      </c>
      <c r="IE58" s="179">
        <f>IF(Input!$C$4&lt;&gt;"",Output!IE53,Output!IE54)</f>
        <v>0.29000000000000004</v>
      </c>
      <c r="IF58" s="179">
        <f>IF(Input!$C$4&lt;&gt;"",Output!IF53,Output!IF54)</f>
        <v>0.29000000000000004</v>
      </c>
      <c r="IG58" s="179">
        <f>IF(Input!$C$4&lt;&gt;"",Output!IG53,Output!IG54)</f>
        <v>0.29000000000000004</v>
      </c>
      <c r="IH58" s="179">
        <f>IF(Input!$C$4&lt;&gt;"",Output!IH53,Output!IH54)</f>
        <v>0.29000000000000004</v>
      </c>
      <c r="II58" s="179">
        <f>IF(Input!$C$4&lt;&gt;"",Output!II53,Output!II54)</f>
        <v>0.29000000000000004</v>
      </c>
      <c r="IJ58" s="179">
        <f>IF(Input!$C$4&lt;&gt;"",Output!IJ53,Output!IJ54)</f>
        <v>0.29000000000000004</v>
      </c>
      <c r="IK58" s="179">
        <f>IF(Input!$C$4&lt;&gt;"",Output!IK53,Output!IK54)</f>
        <v>0.29000000000000004</v>
      </c>
      <c r="IL58" s="179">
        <f>IF(Input!$C$4&lt;&gt;"",Output!IL53,Output!IL54)</f>
        <v>0.29000000000000004</v>
      </c>
      <c r="IM58" s="179">
        <f>IF(Input!$C$4&lt;&gt;"",Output!IM53,Output!IM54)</f>
        <v>0.29000000000000004</v>
      </c>
      <c r="IN58" s="179">
        <f>IF(Input!$C$4&lt;&gt;"",Output!IN53,Output!IN54)</f>
        <v>0.29000000000000004</v>
      </c>
      <c r="IO58" s="179">
        <f>IF(Input!$C$4&lt;&gt;"",Output!IO53,Output!IO54)</f>
        <v>0.29000000000000004</v>
      </c>
      <c r="IP58" s="179">
        <f>IF(Input!$C$4&lt;&gt;"",Output!IP53,Output!IP54)</f>
        <v>0.29000000000000004</v>
      </c>
      <c r="IQ58" s="179">
        <f>IF(Input!$C$4&lt;&gt;"",Output!IQ53,Output!IQ54)</f>
        <v>0.29000000000000004</v>
      </c>
      <c r="IR58" s="179">
        <f>IF(Input!$C$4&lt;&gt;"",Output!IR53,Output!IR54)</f>
        <v>0.29000000000000004</v>
      </c>
      <c r="IS58" s="179">
        <f>IF(Input!$C$4&lt;&gt;"",Output!IS53,Output!IS54)</f>
        <v>0.29000000000000004</v>
      </c>
      <c r="IT58" s="179">
        <f>IF(Input!$C$4&lt;&gt;"",Output!IT53,Output!IT54)</f>
        <v>0.29000000000000004</v>
      </c>
      <c r="IU58" s="179">
        <f>IF(Input!$C$4&lt;&gt;"",Output!IU53,Output!IU54)</f>
        <v>0.29000000000000004</v>
      </c>
      <c r="IV58" s="179">
        <f>IF(Input!$C$4&lt;&gt;"",Output!IV53,Output!IV54)</f>
        <v>0.29000000000000004</v>
      </c>
      <c r="IW58" s="179">
        <f>IF(Input!$C$4&lt;&gt;"",Output!IW53,Output!IW54)</f>
        <v>0.29000000000000004</v>
      </c>
      <c r="IX58" s="179">
        <f>IF(Input!$C$4&lt;&gt;"",Output!IX53,Output!IX54)</f>
        <v>0.29000000000000004</v>
      </c>
      <c r="IY58" s="179">
        <f>IF(Input!$C$4&lt;&gt;"",Output!IY53,Output!IY54)</f>
        <v>0.29000000000000004</v>
      </c>
      <c r="IZ58" s="179">
        <f>IF(Input!$C$4&lt;&gt;"",Output!IZ53,Output!IZ54)</f>
        <v>0.29000000000000004</v>
      </c>
      <c r="JA58" s="179">
        <f>IF(Input!$C$4&lt;&gt;"",Output!JA53,Output!JA54)</f>
        <v>0.29000000000000004</v>
      </c>
      <c r="JB58" s="179">
        <f>IF(Input!$C$4&lt;&gt;"",Output!JB53,Output!JB54)</f>
        <v>0.29000000000000004</v>
      </c>
      <c r="JC58" s="179">
        <f>IF(Input!$C$4&lt;&gt;"",Output!JC53,Output!JC54)</f>
        <v>0.29000000000000004</v>
      </c>
      <c r="JD58" s="179">
        <f>IF(Input!$C$4&lt;&gt;"",Output!JD53,Output!JD54)</f>
        <v>0.29000000000000004</v>
      </c>
      <c r="JE58" s="179">
        <f>IF(Input!$C$4&lt;&gt;"",Output!JE53,Output!JE54)</f>
        <v>0.29000000000000004</v>
      </c>
      <c r="JF58" s="179">
        <f>IF(Input!$C$4&lt;&gt;"",Output!JF53,Output!JF54)</f>
        <v>0.29000000000000004</v>
      </c>
      <c r="JG58" s="179">
        <f>IF(Input!$C$4&lt;&gt;"",Output!JG53,Output!JG54)</f>
        <v>0.29000000000000004</v>
      </c>
      <c r="JH58" s="179">
        <f>IF(Input!$C$4&lt;&gt;"",Output!JH53,Output!JH54)</f>
        <v>0.29000000000000004</v>
      </c>
      <c r="JI58" s="179">
        <f>IF(Input!$C$4&lt;&gt;"",Output!JI53,Output!JI54)</f>
        <v>0.29000000000000004</v>
      </c>
      <c r="JJ58" s="179">
        <f>IF(Input!$C$4&lt;&gt;"",Output!JJ53,Output!JJ54)</f>
        <v>0.29000000000000004</v>
      </c>
      <c r="JK58" s="179">
        <f>IF(Input!$C$4&lt;&gt;"",Output!JK53,Output!JK54)</f>
        <v>0.29000000000000004</v>
      </c>
      <c r="JL58" s="179">
        <f>IF(Input!$C$4&lt;&gt;"",Output!JL53,Output!JL54)</f>
        <v>0.29000000000000004</v>
      </c>
      <c r="JM58" s="179">
        <f>IF(Input!$C$4&lt;&gt;"",Output!JM53,Output!JM54)</f>
        <v>0.29000000000000004</v>
      </c>
      <c r="JN58" s="179">
        <f>IF(Input!$C$4&lt;&gt;"",Output!JN53,Output!JN54)</f>
        <v>0.29000000000000004</v>
      </c>
      <c r="JO58" s="179">
        <f>IF(Input!$C$4&lt;&gt;"",Output!JO53,Output!JO54)</f>
        <v>0.29000000000000004</v>
      </c>
      <c r="JP58" s="179">
        <f>IF(Input!$C$4&lt;&gt;"",Output!JP53,Output!JP54)</f>
        <v>0.29000000000000004</v>
      </c>
      <c r="JQ58" s="179">
        <f>IF(Input!$C$4&lt;&gt;"",Output!JQ53,Output!JQ54)</f>
        <v>0.29000000000000004</v>
      </c>
      <c r="JR58" s="179">
        <f>IF(Input!$C$4&lt;&gt;"",Output!JR53,Output!JR54)</f>
        <v>0.29000000000000004</v>
      </c>
      <c r="JS58" s="179">
        <f>IF(Input!$C$4&lt;&gt;"",Output!JS53,Output!JS54)</f>
        <v>0.29000000000000004</v>
      </c>
      <c r="JT58" s="179">
        <f>IF(Input!$C$4&lt;&gt;"",Output!JT53,Output!JT54)</f>
        <v>0.29000000000000004</v>
      </c>
      <c r="JU58" s="179">
        <f>IF(Input!$C$4&lt;&gt;"",Output!JU53,Output!JU54)</f>
        <v>0.29000000000000004</v>
      </c>
      <c r="JV58" s="179">
        <f>IF(Input!$C$4&lt;&gt;"",Output!JV53,Output!JV54)</f>
        <v>0.29000000000000004</v>
      </c>
      <c r="JW58" s="179">
        <f>IF(Input!$C$4&lt;&gt;"",Output!JW53,Output!JW54)</f>
        <v>0.29000000000000004</v>
      </c>
      <c r="JX58" s="179">
        <f>IF(Input!$C$4&lt;&gt;"",Output!JX53,Output!JX54)</f>
        <v>0.29000000000000004</v>
      </c>
      <c r="JY58" s="179">
        <f>IF(Input!$C$4&lt;&gt;"",Output!JY53,Output!JY54)</f>
        <v>0.29000000000000004</v>
      </c>
      <c r="JZ58" s="179">
        <f>IF(Input!$C$4&lt;&gt;"",Output!JZ53,Output!JZ54)</f>
        <v>0.29000000000000004</v>
      </c>
      <c r="KA58" s="179">
        <f>IF(Input!$C$4&lt;&gt;"",Output!KA53,Output!KA54)</f>
        <v>0.29000000000000004</v>
      </c>
      <c r="KB58" s="179">
        <f>IF(Input!$C$4&lt;&gt;"",Output!KB53,Output!KB54)</f>
        <v>0.29000000000000004</v>
      </c>
      <c r="KC58" s="179">
        <f>IF(Input!$C$4&lt;&gt;"",Output!KC53,Output!KC54)</f>
        <v>0.29000000000000004</v>
      </c>
      <c r="KD58" s="179">
        <f>IF(Input!$C$4&lt;&gt;"",Output!KD53,Output!KD54)</f>
        <v>0.29000000000000004</v>
      </c>
      <c r="KE58" s="179">
        <f>IF(Input!$C$4&lt;&gt;"",Output!KE53,Output!KE54)</f>
        <v>0.29000000000000004</v>
      </c>
      <c r="KF58" s="179">
        <f>IF(Input!$C$4&lt;&gt;"",Output!KF53,Output!KF54)</f>
        <v>0.29000000000000004</v>
      </c>
      <c r="KG58" s="179">
        <f>IF(Input!$C$4&lt;&gt;"",Output!KG53,Output!KG54)</f>
        <v>0.29000000000000004</v>
      </c>
      <c r="KH58" s="179">
        <f>IF(Input!$C$4&lt;&gt;"",Output!KH53,Output!KH54)</f>
        <v>0.29000000000000004</v>
      </c>
      <c r="KI58" s="179">
        <f>IF(Input!$C$4&lt;&gt;"",Output!KI53,Output!KI54)</f>
        <v>0.29000000000000004</v>
      </c>
      <c r="KJ58" s="179">
        <f>IF(Input!$C$4&lt;&gt;"",Output!KJ53,Output!KJ54)</f>
        <v>0.29000000000000004</v>
      </c>
      <c r="KK58" s="179">
        <f>IF(Input!$C$4&lt;&gt;"",Output!KK53,Output!KK54)</f>
        <v>0.29000000000000004</v>
      </c>
      <c r="KL58" s="179">
        <f>IF(Input!$C$4&lt;&gt;"",Output!KL53,Output!KL54)</f>
        <v>0.29000000000000004</v>
      </c>
      <c r="KM58" s="179">
        <f>IF(Input!$C$4&lt;&gt;"",Output!KM53,Output!KM54)</f>
        <v>0.29000000000000004</v>
      </c>
      <c r="KN58" s="179">
        <f>IF(Input!$C$4&lt;&gt;"",Output!KN53,Output!KN54)</f>
        <v>0.29000000000000004</v>
      </c>
      <c r="KO58" s="179">
        <f>IF(Input!$C$4&lt;&gt;"",Output!KO53,Output!KO54)</f>
        <v>0.29000000000000004</v>
      </c>
      <c r="KP58" s="179">
        <f>IF(Input!$C$4&lt;&gt;"",Output!KP53,Output!KP54)</f>
        <v>0.29000000000000004</v>
      </c>
      <c r="KQ58" s="179">
        <f>IF(Input!$C$4&lt;&gt;"",Output!KQ53,Output!KQ54)</f>
        <v>0.29000000000000004</v>
      </c>
      <c r="KR58" s="179">
        <f>IF(Input!$C$4&lt;&gt;"",Output!KR53,Output!KR54)</f>
        <v>0.29000000000000004</v>
      </c>
      <c r="KS58" s="179">
        <f>IF(Input!$C$4&lt;&gt;"",Output!KS53,Output!KS54)</f>
        <v>0.29000000000000004</v>
      </c>
      <c r="KT58" s="179">
        <f>IF(Input!$C$4&lt;&gt;"",Output!KT53,Output!KT54)</f>
        <v>0.29000000000000004</v>
      </c>
      <c r="KU58" s="179">
        <f>IF(Input!$C$4&lt;&gt;"",Output!KU53,Output!KU54)</f>
        <v>0.29000000000000004</v>
      </c>
      <c r="KV58" s="179">
        <f>IF(Input!$C$4&lt;&gt;"",Output!KV53,Output!KV54)</f>
        <v>0.29000000000000004</v>
      </c>
      <c r="KW58" s="179">
        <f>IF(Input!$C$4&lt;&gt;"",Output!KW53,Output!KW54)</f>
        <v>0.29000000000000004</v>
      </c>
      <c r="KX58" s="179">
        <f>IF(Input!$C$4&lt;&gt;"",Output!KX53,Output!KX54)</f>
        <v>0.29000000000000004</v>
      </c>
      <c r="KY58" s="179">
        <f>IF(Input!$C$4&lt;&gt;"",Output!KY53,Output!KY54)</f>
        <v>0.29000000000000004</v>
      </c>
      <c r="KZ58" s="179">
        <f>IF(Input!$C$4&lt;&gt;"",Output!KZ53,Output!KZ54)</f>
        <v>0.29000000000000004</v>
      </c>
      <c r="LA58" s="179">
        <f>IF(Input!$C$4&lt;&gt;"",Output!LA53,Output!LA54)</f>
        <v>0.29000000000000004</v>
      </c>
      <c r="LB58" s="179">
        <f>IF(Input!$C$4&lt;&gt;"",Output!LB53,Output!LB54)</f>
        <v>0.29000000000000004</v>
      </c>
      <c r="LC58" s="179">
        <f>IF(Input!$C$4&lt;&gt;"",Output!LC53,Output!LC54)</f>
        <v>0.29000000000000004</v>
      </c>
      <c r="LD58" s="179">
        <f>IF(Input!$C$4&lt;&gt;"",Output!LD53,Output!LD54)</f>
        <v>0.29000000000000004</v>
      </c>
      <c r="LE58" s="179">
        <f>IF(Input!$C$4&lt;&gt;"",Output!LE53,Output!LE54)</f>
        <v>0.29000000000000004</v>
      </c>
      <c r="LF58" s="179">
        <f>IF(Input!$C$4&lt;&gt;"",Output!LF53,Output!LF54)</f>
        <v>0.29000000000000004</v>
      </c>
      <c r="LG58" s="179">
        <f>IF(Input!$C$4&lt;&gt;"",Output!LG53,Output!LG54)</f>
        <v>0.29000000000000004</v>
      </c>
      <c r="LH58" s="179">
        <f>IF(Input!$C$4&lt;&gt;"",Output!LH53,Output!LH54)</f>
        <v>0.29000000000000004</v>
      </c>
      <c r="LI58" s="179">
        <f>IF(Input!$C$4&lt;&gt;"",Output!LI53,Output!LI54)</f>
        <v>0.29000000000000004</v>
      </c>
      <c r="LJ58" s="179">
        <f>IF(Input!$C$4&lt;&gt;"",Output!LJ53,Output!LJ54)</f>
        <v>0.29000000000000004</v>
      </c>
      <c r="LK58" s="179">
        <f>IF(Input!$C$4&lt;&gt;"",Output!LK53,Output!LK54)</f>
        <v>0.29000000000000004</v>
      </c>
      <c r="LL58" s="179">
        <f>IF(Input!$C$4&lt;&gt;"",Output!LL53,Output!LL54)</f>
        <v>0.29000000000000004</v>
      </c>
      <c r="LM58" s="179">
        <f>IF(Input!$C$4&lt;&gt;"",Output!LM53,Output!LM54)</f>
        <v>0.29000000000000004</v>
      </c>
      <c r="LN58" s="179">
        <f>IF(Input!$C$4&lt;&gt;"",Output!LN53,Output!LN54)</f>
        <v>0.29000000000000004</v>
      </c>
      <c r="LO58" s="179">
        <f>IF(Input!$C$4&lt;&gt;"",Output!LO53,Output!LO54)</f>
        <v>0.29000000000000004</v>
      </c>
      <c r="LP58" s="179">
        <f>IF(Input!$C$4&lt;&gt;"",Output!LP53,Output!LP54)</f>
        <v>0.29000000000000004</v>
      </c>
      <c r="LQ58" s="179">
        <f>IF(Input!$C$4&lt;&gt;"",Output!LQ53,Output!LQ54)</f>
        <v>0.29000000000000004</v>
      </c>
      <c r="LR58" s="179">
        <f>IF(Input!$C$4&lt;&gt;"",Output!LR53,Output!LR54)</f>
        <v>0.29000000000000004</v>
      </c>
      <c r="LS58" s="179">
        <f>IF(Input!$C$4&lt;&gt;"",Output!LS53,Output!LS54)</f>
        <v>0.29000000000000004</v>
      </c>
      <c r="LT58" s="179">
        <f>IF(Input!$C$4&lt;&gt;"",Output!LT53,Output!LT54)</f>
        <v>0.29000000000000004</v>
      </c>
      <c r="LU58" s="179">
        <f>IF(Input!$C$4&lt;&gt;"",Output!LU53,Output!LU54)</f>
        <v>0.29000000000000004</v>
      </c>
      <c r="LV58" s="179">
        <f>IF(Input!$C$4&lt;&gt;"",Output!LV53,Output!LV54)</f>
        <v>0.29000000000000004</v>
      </c>
      <c r="LW58" s="179">
        <f>IF(Input!$C$4&lt;&gt;"",Output!LW53,Output!LW54)</f>
        <v>0.29000000000000004</v>
      </c>
      <c r="LX58" s="179">
        <f>IF(Input!$C$4&lt;&gt;"",Output!LX53,Output!LX54)</f>
        <v>0.29000000000000004</v>
      </c>
      <c r="LY58" s="179">
        <f>IF(Input!$C$4&lt;&gt;"",Output!LY53,Output!LY54)</f>
        <v>0.29000000000000004</v>
      </c>
      <c r="LZ58" s="179">
        <f>IF(Input!$C$4&lt;&gt;"",Output!LZ53,Output!LZ54)</f>
        <v>0.29000000000000004</v>
      </c>
      <c r="MA58" s="179">
        <f>IF(Input!$C$4&lt;&gt;"",Output!MA53,Output!MA54)</f>
        <v>0.29000000000000004</v>
      </c>
      <c r="MB58" s="179">
        <f>IF(Input!$C$4&lt;&gt;"",Output!MB53,Output!MB54)</f>
        <v>0.29000000000000004</v>
      </c>
      <c r="MC58" s="179">
        <f>IF(Input!$C$4&lt;&gt;"",Output!MC53,Output!MC54)</f>
        <v>0.29000000000000004</v>
      </c>
      <c r="MD58" s="179">
        <f>IF(Input!$C$4&lt;&gt;"",Output!MD53,Output!MD54)</f>
        <v>0.29000000000000004</v>
      </c>
      <c r="ME58" s="179">
        <f>IF(Input!$C$4&lt;&gt;"",Output!ME53,Output!ME54)</f>
        <v>0.29000000000000004</v>
      </c>
      <c r="MF58" s="179">
        <f>IF(Input!$C$4&lt;&gt;"",Output!MF53,Output!MF54)</f>
        <v>0.29000000000000004</v>
      </c>
      <c r="MG58" s="179">
        <f>IF(Input!$C$4&lt;&gt;"",Output!MG53,Output!MG54)</f>
        <v>0.29000000000000004</v>
      </c>
      <c r="MH58" s="179">
        <f>IF(Input!$C$4&lt;&gt;"",Output!MH53,Output!MH54)</f>
        <v>0.29000000000000004</v>
      </c>
      <c r="MI58" s="179">
        <f>IF(Input!$C$4&lt;&gt;"",Output!MI53,Output!MI54)</f>
        <v>0.29000000000000004</v>
      </c>
      <c r="MJ58" s="179">
        <f>IF(Input!$C$4&lt;&gt;"",Output!MJ53,Output!MJ54)</f>
        <v>0.29000000000000004</v>
      </c>
      <c r="MK58" s="179">
        <f>IF(Input!$C$4&lt;&gt;"",Output!MK53,Output!MK54)</f>
        <v>0.29000000000000004</v>
      </c>
      <c r="ML58" s="179">
        <f>IF(Input!$C$4&lt;&gt;"",Output!ML53,Output!ML54)</f>
        <v>0.29000000000000004</v>
      </c>
      <c r="MM58" s="179">
        <f>IF(Input!$C$4&lt;&gt;"",Output!MM53,Output!MM54)</f>
        <v>0.29000000000000004</v>
      </c>
      <c r="MN58" s="179">
        <f>IF(Input!$C$4&lt;&gt;"",Output!MN53,Output!MN54)</f>
        <v>0.29000000000000004</v>
      </c>
      <c r="MO58" s="179">
        <f>IF(Input!$C$4&lt;&gt;"",Output!MO53,Output!MO54)</f>
        <v>0.29000000000000004</v>
      </c>
      <c r="MP58" s="179">
        <f>IF(Input!$C$4&lt;&gt;"",Output!MP53,Output!MP54)</f>
        <v>0.29000000000000004</v>
      </c>
      <c r="MQ58" s="179">
        <f>IF(Input!$C$4&lt;&gt;"",Output!MQ53,Output!MQ54)</f>
        <v>0.29000000000000004</v>
      </c>
      <c r="MR58" s="179">
        <f>IF(Input!$C$4&lt;&gt;"",Output!MR53,Output!MR54)</f>
        <v>0.29000000000000004</v>
      </c>
      <c r="MS58" s="179">
        <f>IF(Input!$C$4&lt;&gt;"",Output!MS53,Output!MS54)</f>
        <v>0.29000000000000004</v>
      </c>
      <c r="MT58" s="179">
        <f>IF(Input!$C$4&lt;&gt;"",Output!MT53,Output!MT54)</f>
        <v>0.29000000000000004</v>
      </c>
      <c r="MU58" s="179">
        <f>IF(Input!$C$4&lt;&gt;"",Output!MU53,Output!MU54)</f>
        <v>0.29000000000000004</v>
      </c>
      <c r="MV58" s="179">
        <f>IF(Input!$C$4&lt;&gt;"",Output!MV53,Output!MV54)</f>
        <v>0.29000000000000004</v>
      </c>
      <c r="MW58" s="179">
        <f>IF(Input!$C$4&lt;&gt;"",Output!MW53,Output!MW54)</f>
        <v>0.29000000000000004</v>
      </c>
      <c r="MX58" s="179">
        <f>IF(Input!$C$4&lt;&gt;"",Output!MX53,Output!MX54)</f>
        <v>0.29000000000000004</v>
      </c>
      <c r="MY58" s="179">
        <f>IF(Input!$C$4&lt;&gt;"",Output!MY53,Output!MY54)</f>
        <v>0.29000000000000004</v>
      </c>
      <c r="MZ58" s="179">
        <f>IF(Input!$C$4&lt;&gt;"",Output!MZ53,Output!MZ54)</f>
        <v>0.29000000000000004</v>
      </c>
    </row>
    <row r="59" spans="1:364" s="181" customFormat="1" hidden="1" outlineLevel="1" x14ac:dyDescent="0.2">
      <c r="A59" s="180" t="s">
        <v>721</v>
      </c>
      <c r="B59" s="181" t="s">
        <v>722</v>
      </c>
      <c r="C59" s="182"/>
      <c r="D59" s="182"/>
      <c r="E59" s="183">
        <f>IF(E29="totAOW",E57,E58)</f>
        <v>0</v>
      </c>
      <c r="F59" s="183">
        <f>IF(F29="totAOW",F57,F58)</f>
        <v>0</v>
      </c>
      <c r="G59" s="183">
        <f t="shared" ref="G59:BR59" si="33">IF(G29="totAOW",G57,G58)</f>
        <v>0</v>
      </c>
      <c r="H59" s="183">
        <f t="shared" si="33"/>
        <v>0</v>
      </c>
      <c r="I59" s="183">
        <f t="shared" si="33"/>
        <v>0</v>
      </c>
      <c r="J59" s="183">
        <f t="shared" si="33"/>
        <v>0</v>
      </c>
      <c r="K59" s="183">
        <f t="shared" si="33"/>
        <v>0</v>
      </c>
      <c r="L59" s="183">
        <f t="shared" si="33"/>
        <v>0</v>
      </c>
      <c r="M59" s="183">
        <f t="shared" si="33"/>
        <v>0</v>
      </c>
      <c r="N59" s="183">
        <f t="shared" si="33"/>
        <v>0</v>
      </c>
      <c r="O59" s="183">
        <f t="shared" si="33"/>
        <v>0</v>
      </c>
      <c r="P59" s="183">
        <f t="shared" si="33"/>
        <v>0</v>
      </c>
      <c r="Q59" s="183">
        <f t="shared" si="33"/>
        <v>0</v>
      </c>
      <c r="R59" s="183">
        <f t="shared" si="33"/>
        <v>0</v>
      </c>
      <c r="S59" s="183">
        <f t="shared" si="33"/>
        <v>0</v>
      </c>
      <c r="T59" s="183">
        <f t="shared" si="33"/>
        <v>0</v>
      </c>
      <c r="U59" s="183">
        <f t="shared" si="33"/>
        <v>0</v>
      </c>
      <c r="V59" s="183">
        <f t="shared" si="33"/>
        <v>0</v>
      </c>
      <c r="W59" s="183">
        <f t="shared" si="33"/>
        <v>0</v>
      </c>
      <c r="X59" s="183">
        <f t="shared" si="33"/>
        <v>0</v>
      </c>
      <c r="Y59" s="183">
        <f t="shared" si="33"/>
        <v>0</v>
      </c>
      <c r="Z59" s="183">
        <f t="shared" si="33"/>
        <v>0</v>
      </c>
      <c r="AA59" s="183">
        <f t="shared" si="33"/>
        <v>0</v>
      </c>
      <c r="AB59" s="183">
        <f t="shared" si="33"/>
        <v>0</v>
      </c>
      <c r="AC59" s="183">
        <f t="shared" si="33"/>
        <v>0</v>
      </c>
      <c r="AD59" s="183">
        <f t="shared" si="33"/>
        <v>0</v>
      </c>
      <c r="AE59" s="183">
        <f t="shared" si="33"/>
        <v>0</v>
      </c>
      <c r="AF59" s="183">
        <f t="shared" si="33"/>
        <v>0</v>
      </c>
      <c r="AG59" s="183">
        <f t="shared" si="33"/>
        <v>0</v>
      </c>
      <c r="AH59" s="183">
        <f t="shared" si="33"/>
        <v>0</v>
      </c>
      <c r="AI59" s="183">
        <f t="shared" si="33"/>
        <v>0</v>
      </c>
      <c r="AJ59" s="183">
        <f t="shared" si="33"/>
        <v>0</v>
      </c>
      <c r="AK59" s="183">
        <f t="shared" si="33"/>
        <v>0</v>
      </c>
      <c r="AL59" s="183">
        <f t="shared" si="33"/>
        <v>0</v>
      </c>
      <c r="AM59" s="183">
        <f t="shared" si="33"/>
        <v>0</v>
      </c>
      <c r="AN59" s="183">
        <f t="shared" si="33"/>
        <v>0</v>
      </c>
      <c r="AO59" s="183">
        <f t="shared" si="33"/>
        <v>0</v>
      </c>
      <c r="AP59" s="183">
        <f t="shared" si="33"/>
        <v>0</v>
      </c>
      <c r="AQ59" s="183">
        <f t="shared" si="33"/>
        <v>0</v>
      </c>
      <c r="AR59" s="183">
        <f t="shared" si="33"/>
        <v>0</v>
      </c>
      <c r="AS59" s="183">
        <f t="shared" si="33"/>
        <v>0</v>
      </c>
      <c r="AT59" s="183">
        <f t="shared" si="33"/>
        <v>0</v>
      </c>
      <c r="AU59" s="183">
        <f t="shared" si="33"/>
        <v>0</v>
      </c>
      <c r="AV59" s="183">
        <f t="shared" si="33"/>
        <v>0</v>
      </c>
      <c r="AW59" s="183">
        <f t="shared" si="33"/>
        <v>0</v>
      </c>
      <c r="AX59" s="183">
        <f t="shared" si="33"/>
        <v>0</v>
      </c>
      <c r="AY59" s="183">
        <f t="shared" si="33"/>
        <v>0</v>
      </c>
      <c r="AZ59" s="183">
        <f t="shared" si="33"/>
        <v>0</v>
      </c>
      <c r="BA59" s="183">
        <f t="shared" si="33"/>
        <v>0</v>
      </c>
      <c r="BB59" s="183">
        <f t="shared" si="33"/>
        <v>0</v>
      </c>
      <c r="BC59" s="183">
        <f t="shared" si="33"/>
        <v>0</v>
      </c>
      <c r="BD59" s="183">
        <f t="shared" si="33"/>
        <v>0</v>
      </c>
      <c r="BE59" s="183">
        <f t="shared" si="33"/>
        <v>0</v>
      </c>
      <c r="BF59" s="183">
        <f t="shared" si="33"/>
        <v>0</v>
      </c>
      <c r="BG59" s="183">
        <f t="shared" si="33"/>
        <v>0</v>
      </c>
      <c r="BH59" s="183">
        <f t="shared" si="33"/>
        <v>0</v>
      </c>
      <c r="BI59" s="183">
        <f t="shared" si="33"/>
        <v>0</v>
      </c>
      <c r="BJ59" s="183">
        <f t="shared" si="33"/>
        <v>0</v>
      </c>
      <c r="BK59" s="183">
        <f t="shared" si="33"/>
        <v>0</v>
      </c>
      <c r="BL59" s="183">
        <f t="shared" si="33"/>
        <v>0</v>
      </c>
      <c r="BM59" s="183">
        <f t="shared" si="33"/>
        <v>0</v>
      </c>
      <c r="BN59" s="183">
        <f t="shared" si="33"/>
        <v>0</v>
      </c>
      <c r="BO59" s="183">
        <f t="shared" si="33"/>
        <v>0</v>
      </c>
      <c r="BP59" s="183">
        <f t="shared" si="33"/>
        <v>0</v>
      </c>
      <c r="BQ59" s="183">
        <f t="shared" si="33"/>
        <v>0</v>
      </c>
      <c r="BR59" s="183">
        <f t="shared" si="33"/>
        <v>0</v>
      </c>
      <c r="BS59" s="183">
        <f t="shared" ref="BS59:DU59" si="34">IF(BS29="totAOW",BS57,BS58)</f>
        <v>0</v>
      </c>
      <c r="BT59" s="183">
        <f t="shared" si="34"/>
        <v>0</v>
      </c>
      <c r="BU59" s="183">
        <f t="shared" si="34"/>
        <v>0</v>
      </c>
      <c r="BV59" s="183">
        <f t="shared" si="34"/>
        <v>0</v>
      </c>
      <c r="BW59" s="183">
        <f t="shared" si="34"/>
        <v>0</v>
      </c>
      <c r="BX59" s="183">
        <f t="shared" si="34"/>
        <v>0</v>
      </c>
      <c r="BY59" s="183">
        <f t="shared" si="34"/>
        <v>0</v>
      </c>
      <c r="BZ59" s="183">
        <f t="shared" si="34"/>
        <v>0</v>
      </c>
      <c r="CA59" s="183">
        <f t="shared" si="34"/>
        <v>0</v>
      </c>
      <c r="CB59" s="183">
        <f t="shared" si="34"/>
        <v>0</v>
      </c>
      <c r="CC59" s="183">
        <f t="shared" si="34"/>
        <v>0</v>
      </c>
      <c r="CD59" s="183">
        <f t="shared" si="34"/>
        <v>0</v>
      </c>
      <c r="CE59" s="183">
        <f t="shared" si="34"/>
        <v>0</v>
      </c>
      <c r="CF59" s="183">
        <f t="shared" si="34"/>
        <v>0</v>
      </c>
      <c r="CG59" s="183">
        <f t="shared" si="34"/>
        <v>0</v>
      </c>
      <c r="CH59" s="183">
        <f t="shared" si="34"/>
        <v>0</v>
      </c>
      <c r="CI59" s="183">
        <f t="shared" si="34"/>
        <v>0</v>
      </c>
      <c r="CJ59" s="183">
        <f t="shared" si="34"/>
        <v>0</v>
      </c>
      <c r="CK59" s="183">
        <f t="shared" si="34"/>
        <v>0</v>
      </c>
      <c r="CL59" s="183">
        <f t="shared" si="34"/>
        <v>0</v>
      </c>
      <c r="CM59" s="183">
        <f t="shared" si="34"/>
        <v>0</v>
      </c>
      <c r="CN59" s="183">
        <f t="shared" si="34"/>
        <v>0</v>
      </c>
      <c r="CO59" s="183">
        <f t="shared" si="34"/>
        <v>0</v>
      </c>
      <c r="CP59" s="183">
        <f t="shared" si="34"/>
        <v>0</v>
      </c>
      <c r="CQ59" s="183">
        <f t="shared" si="34"/>
        <v>0</v>
      </c>
      <c r="CR59" s="183">
        <f t="shared" si="34"/>
        <v>0</v>
      </c>
      <c r="CS59" s="183">
        <f t="shared" si="34"/>
        <v>0</v>
      </c>
      <c r="CT59" s="183">
        <f t="shared" si="34"/>
        <v>0</v>
      </c>
      <c r="CU59" s="183">
        <f t="shared" si="34"/>
        <v>0</v>
      </c>
      <c r="CV59" s="183">
        <f t="shared" si="34"/>
        <v>0</v>
      </c>
      <c r="CW59" s="183">
        <f t="shared" si="34"/>
        <v>0</v>
      </c>
      <c r="CX59" s="183">
        <f t="shared" si="34"/>
        <v>0</v>
      </c>
      <c r="CY59" s="183">
        <f t="shared" si="34"/>
        <v>0</v>
      </c>
      <c r="CZ59" s="183">
        <f t="shared" si="34"/>
        <v>0</v>
      </c>
      <c r="DA59" s="183">
        <f t="shared" si="34"/>
        <v>0</v>
      </c>
      <c r="DB59" s="183">
        <f t="shared" si="34"/>
        <v>0</v>
      </c>
      <c r="DC59" s="183">
        <f t="shared" si="34"/>
        <v>0</v>
      </c>
      <c r="DD59" s="183">
        <f t="shared" si="34"/>
        <v>0</v>
      </c>
      <c r="DE59" s="183">
        <f t="shared" si="34"/>
        <v>0</v>
      </c>
      <c r="DF59" s="183">
        <f t="shared" si="34"/>
        <v>0</v>
      </c>
      <c r="DG59" s="183">
        <f t="shared" si="34"/>
        <v>0</v>
      </c>
      <c r="DH59" s="183">
        <f t="shared" si="34"/>
        <v>0</v>
      </c>
      <c r="DI59" s="183">
        <f t="shared" si="34"/>
        <v>0</v>
      </c>
      <c r="DJ59" s="183">
        <f t="shared" si="34"/>
        <v>0</v>
      </c>
      <c r="DK59" s="183">
        <f t="shared" si="34"/>
        <v>0</v>
      </c>
      <c r="DL59" s="183">
        <f t="shared" si="34"/>
        <v>0</v>
      </c>
      <c r="DM59" s="183">
        <f t="shared" si="34"/>
        <v>0</v>
      </c>
      <c r="DN59" s="183">
        <f t="shared" si="34"/>
        <v>0</v>
      </c>
      <c r="DO59" s="183">
        <f t="shared" si="34"/>
        <v>0</v>
      </c>
      <c r="DP59" s="183">
        <f t="shared" si="34"/>
        <v>0</v>
      </c>
      <c r="DQ59" s="183">
        <f t="shared" si="34"/>
        <v>0</v>
      </c>
      <c r="DR59" s="183">
        <f t="shared" si="34"/>
        <v>0</v>
      </c>
      <c r="DS59" s="183">
        <f t="shared" si="34"/>
        <v>0</v>
      </c>
      <c r="DT59" s="183">
        <f t="shared" si="34"/>
        <v>0</v>
      </c>
      <c r="DU59" s="183">
        <f t="shared" si="34"/>
        <v>0</v>
      </c>
      <c r="DV59" s="183">
        <f t="shared" ref="DV59" si="35">IF(DV29="totAOW",DV57,DV58)</f>
        <v>0</v>
      </c>
      <c r="DW59" s="183">
        <f t="shared" ref="DW59" si="36">IF(DW29="totAOW",DW57,DW58)</f>
        <v>0</v>
      </c>
      <c r="DX59" s="183">
        <f t="shared" ref="DX59" si="37">IF(DX29="totAOW",DX57,DX58)</f>
        <v>0</v>
      </c>
      <c r="DY59" s="183">
        <f t="shared" ref="DY59" si="38">IF(DY29="totAOW",DY57,DY58)</f>
        <v>0</v>
      </c>
      <c r="DZ59" s="183">
        <f t="shared" ref="DZ59" si="39">IF(DZ29="totAOW",DZ57,DZ58)</f>
        <v>0</v>
      </c>
      <c r="EA59" s="183">
        <f t="shared" ref="EA59" si="40">IF(EA29="totAOW",EA57,EA58)</f>
        <v>0</v>
      </c>
      <c r="EB59" s="183">
        <f t="shared" ref="EB59" si="41">IF(EB29="totAOW",EB57,EB58)</f>
        <v>0</v>
      </c>
      <c r="EC59" s="183">
        <f t="shared" ref="EC59" si="42">IF(EC29="totAOW",EC57,EC58)</f>
        <v>0</v>
      </c>
      <c r="ED59" s="183">
        <f t="shared" ref="ED59" si="43">IF(ED29="totAOW",ED57,ED58)</f>
        <v>0</v>
      </c>
      <c r="EE59" s="183">
        <f t="shared" ref="EE59" si="44">IF(EE29="totAOW",EE57,EE58)</f>
        <v>0</v>
      </c>
      <c r="EF59" s="183">
        <f t="shared" ref="EF59" si="45">IF(EF29="totAOW",EF57,EF58)</f>
        <v>0</v>
      </c>
      <c r="EG59" s="183">
        <f t="shared" ref="EG59" si="46">IF(EG29="totAOW",EG57,EG58)</f>
        <v>0</v>
      </c>
      <c r="EH59" s="183">
        <f t="shared" ref="EH59" si="47">IF(EH29="totAOW",EH57,EH58)</f>
        <v>0</v>
      </c>
      <c r="EI59" s="183">
        <f t="shared" ref="EI59" si="48">IF(EI29="totAOW",EI57,EI58)</f>
        <v>0</v>
      </c>
      <c r="EJ59" s="183">
        <f t="shared" ref="EJ59" si="49">IF(EJ29="totAOW",EJ57,EJ58)</f>
        <v>0</v>
      </c>
      <c r="EK59" s="183">
        <f t="shared" ref="EK59" si="50">IF(EK29="totAOW",EK57,EK58)</f>
        <v>0</v>
      </c>
      <c r="EL59" s="183">
        <f t="shared" ref="EL59" si="51">IF(EL29="totAOW",EL57,EL58)</f>
        <v>0</v>
      </c>
      <c r="EM59" s="183">
        <f t="shared" ref="EM59" si="52">IF(EM29="totAOW",EM57,EM58)</f>
        <v>0</v>
      </c>
      <c r="EN59" s="183">
        <f t="shared" ref="EN59" si="53">IF(EN29="totAOW",EN57,EN58)</f>
        <v>0</v>
      </c>
      <c r="EO59" s="183">
        <f t="shared" ref="EO59" si="54">IF(EO29="totAOW",EO57,EO58)</f>
        <v>0</v>
      </c>
      <c r="EP59" s="183">
        <f t="shared" ref="EP59" si="55">IF(EP29="totAOW",EP57,EP58)</f>
        <v>0</v>
      </c>
      <c r="EQ59" s="183">
        <f t="shared" ref="EQ59" si="56">IF(EQ29="totAOW",EQ57,EQ58)</f>
        <v>0</v>
      </c>
      <c r="ER59" s="183">
        <f t="shared" ref="ER59" si="57">IF(ER29="totAOW",ER57,ER58)</f>
        <v>0</v>
      </c>
      <c r="ES59" s="183">
        <f t="shared" ref="ES59" si="58">IF(ES29="totAOW",ES57,ES58)</f>
        <v>0</v>
      </c>
      <c r="ET59" s="183">
        <f t="shared" ref="ET59" si="59">IF(ET29="totAOW",ET57,ET58)</f>
        <v>0</v>
      </c>
      <c r="EU59" s="183">
        <f t="shared" ref="EU59" si="60">IF(EU29="totAOW",EU57,EU58)</f>
        <v>0</v>
      </c>
      <c r="EV59" s="183">
        <f t="shared" ref="EV59" si="61">IF(EV29="totAOW",EV57,EV58)</f>
        <v>0</v>
      </c>
      <c r="EW59" s="183">
        <f t="shared" ref="EW59" si="62">IF(EW29="totAOW",EW57,EW58)</f>
        <v>0</v>
      </c>
      <c r="EX59" s="183">
        <f t="shared" ref="EX59" si="63">IF(EX29="totAOW",EX57,EX58)</f>
        <v>0</v>
      </c>
      <c r="EY59" s="183">
        <f t="shared" ref="EY59" si="64">IF(EY29="totAOW",EY57,EY58)</f>
        <v>0</v>
      </c>
      <c r="EZ59" s="183">
        <f t="shared" ref="EZ59" si="65">IF(EZ29="totAOW",EZ57,EZ58)</f>
        <v>0</v>
      </c>
      <c r="FA59" s="183">
        <f t="shared" ref="FA59" si="66">IF(FA29="totAOW",FA57,FA58)</f>
        <v>0</v>
      </c>
      <c r="FB59" s="183">
        <f t="shared" ref="FB59" si="67">IF(FB29="totAOW",FB57,FB58)</f>
        <v>0</v>
      </c>
      <c r="FC59" s="183">
        <f t="shared" ref="FC59" si="68">IF(FC29="totAOW",FC57,FC58)</f>
        <v>0</v>
      </c>
      <c r="FD59" s="183">
        <f t="shared" ref="FD59" si="69">IF(FD29="totAOW",FD57,FD58)</f>
        <v>0</v>
      </c>
      <c r="FE59" s="183">
        <f t="shared" ref="FE59" si="70">IF(FE29="totAOW",FE57,FE58)</f>
        <v>0</v>
      </c>
      <c r="FF59" s="183">
        <f t="shared" ref="FF59" si="71">IF(FF29="totAOW",FF57,FF58)</f>
        <v>0</v>
      </c>
      <c r="FG59" s="183">
        <f t="shared" ref="FG59" si="72">IF(FG29="totAOW",FG57,FG58)</f>
        <v>0</v>
      </c>
      <c r="FH59" s="183">
        <f t="shared" ref="FH59" si="73">IF(FH29="totAOW",FH57,FH58)</f>
        <v>0</v>
      </c>
      <c r="FI59" s="183">
        <f t="shared" ref="FI59" si="74">IF(FI29="totAOW",FI57,FI58)</f>
        <v>0</v>
      </c>
      <c r="FJ59" s="183">
        <f t="shared" ref="FJ59" si="75">IF(FJ29="totAOW",FJ57,FJ58)</f>
        <v>0</v>
      </c>
      <c r="FK59" s="183">
        <f t="shared" ref="FK59" si="76">IF(FK29="totAOW",FK57,FK58)</f>
        <v>0</v>
      </c>
      <c r="FL59" s="183">
        <f t="shared" ref="FL59" si="77">IF(FL29="totAOW",FL57,FL58)</f>
        <v>0</v>
      </c>
      <c r="FM59" s="183">
        <f t="shared" ref="FM59" si="78">IF(FM29="totAOW",FM57,FM58)</f>
        <v>0</v>
      </c>
      <c r="FN59" s="183">
        <f t="shared" ref="FN59" si="79">IF(FN29="totAOW",FN57,FN58)</f>
        <v>0</v>
      </c>
      <c r="FO59" s="183">
        <f t="shared" ref="FO59" si="80">IF(FO29="totAOW",FO57,FO58)</f>
        <v>0</v>
      </c>
      <c r="FP59" s="183">
        <f t="shared" ref="FP59" si="81">IF(FP29="totAOW",FP57,FP58)</f>
        <v>0</v>
      </c>
      <c r="FQ59" s="183">
        <f t="shared" ref="FQ59" si="82">IF(FQ29="totAOW",FQ57,FQ58)</f>
        <v>0</v>
      </c>
      <c r="FR59" s="183">
        <f t="shared" ref="FR59" si="83">IF(FR29="totAOW",FR57,FR58)</f>
        <v>0</v>
      </c>
      <c r="FS59" s="183">
        <f t="shared" ref="FS59" si="84">IF(FS29="totAOW",FS57,FS58)</f>
        <v>0</v>
      </c>
      <c r="FT59" s="183">
        <f t="shared" ref="FT59" si="85">IF(FT29="totAOW",FT57,FT58)</f>
        <v>0</v>
      </c>
      <c r="FU59" s="183">
        <f t="shared" ref="FU59" si="86">IF(FU29="totAOW",FU57,FU58)</f>
        <v>0</v>
      </c>
      <c r="FV59" s="183">
        <f t="shared" ref="FV59" si="87">IF(FV29="totAOW",FV57,FV58)</f>
        <v>0</v>
      </c>
      <c r="FW59" s="183">
        <f t="shared" ref="FW59" si="88">IF(FW29="totAOW",FW57,FW58)</f>
        <v>0</v>
      </c>
      <c r="FX59" s="183">
        <f t="shared" ref="FX59" si="89">IF(FX29="totAOW",FX57,FX58)</f>
        <v>0</v>
      </c>
      <c r="FY59" s="183">
        <f t="shared" ref="FY59" si="90">IF(FY29="totAOW",FY57,FY58)</f>
        <v>0</v>
      </c>
      <c r="FZ59" s="183">
        <f t="shared" ref="FZ59" si="91">IF(FZ29="totAOW",FZ57,FZ58)</f>
        <v>0</v>
      </c>
      <c r="GA59" s="183">
        <f t="shared" ref="GA59" si="92">IF(GA29="totAOW",GA57,GA58)</f>
        <v>0</v>
      </c>
      <c r="GB59" s="183">
        <f t="shared" ref="GB59" si="93">IF(GB29="totAOW",GB57,GB58)</f>
        <v>0</v>
      </c>
      <c r="GC59" s="183">
        <f t="shared" ref="GC59" si="94">IF(GC29="totAOW",GC57,GC58)</f>
        <v>0</v>
      </c>
      <c r="GD59" s="183">
        <f t="shared" ref="GD59" si="95">IF(GD29="totAOW",GD57,GD58)</f>
        <v>0</v>
      </c>
      <c r="GE59" s="183">
        <f t="shared" ref="GE59" si="96">IF(GE29="totAOW",GE57,GE58)</f>
        <v>0</v>
      </c>
      <c r="GF59" s="183">
        <f t="shared" ref="GF59" si="97">IF(GF29="totAOW",GF57,GF58)</f>
        <v>0</v>
      </c>
      <c r="GG59" s="183">
        <f t="shared" ref="GG59" si="98">IF(GG29="totAOW",GG57,GG58)</f>
        <v>0</v>
      </c>
      <c r="GH59" s="183">
        <f t="shared" ref="GH59" si="99">IF(GH29="totAOW",GH57,GH58)</f>
        <v>0</v>
      </c>
      <c r="GI59" s="183">
        <f t="shared" ref="GI59" si="100">IF(GI29="totAOW",GI57,GI58)</f>
        <v>0</v>
      </c>
      <c r="GJ59" s="183">
        <f t="shared" ref="GJ59" si="101">IF(GJ29="totAOW",GJ57,GJ58)</f>
        <v>0</v>
      </c>
      <c r="GK59" s="183">
        <f t="shared" ref="GK59" si="102">IF(GK29="totAOW",GK57,GK58)</f>
        <v>0</v>
      </c>
      <c r="GL59" s="183">
        <f t="shared" ref="GL59" si="103">IF(GL29="totAOW",GL57,GL58)</f>
        <v>0</v>
      </c>
      <c r="GM59" s="183">
        <f t="shared" ref="GM59" si="104">IF(GM29="totAOW",GM57,GM58)</f>
        <v>0</v>
      </c>
      <c r="GN59" s="183">
        <f t="shared" ref="GN59" si="105">IF(GN29="totAOW",GN57,GN58)</f>
        <v>0</v>
      </c>
      <c r="GO59" s="183">
        <f t="shared" ref="GO59" si="106">IF(GO29="totAOW",GO57,GO58)</f>
        <v>0</v>
      </c>
      <c r="GP59" s="183">
        <f t="shared" ref="GP59" si="107">IF(GP29="totAOW",GP57,GP58)</f>
        <v>0</v>
      </c>
      <c r="GQ59" s="183">
        <f t="shared" ref="GQ59" si="108">IF(GQ29="totAOW",GQ57,GQ58)</f>
        <v>0</v>
      </c>
      <c r="GR59" s="183">
        <f t="shared" ref="GR59" si="109">IF(GR29="totAOW",GR57,GR58)</f>
        <v>0</v>
      </c>
      <c r="GS59" s="183">
        <f t="shared" ref="GS59" si="110">IF(GS29="totAOW",GS57,GS58)</f>
        <v>0</v>
      </c>
      <c r="GT59" s="183">
        <f t="shared" ref="GT59" si="111">IF(GT29="totAOW",GT57,GT58)</f>
        <v>0</v>
      </c>
      <c r="GU59" s="183">
        <f t="shared" ref="GU59" si="112">IF(GU29="totAOW",GU57,GU58)</f>
        <v>0</v>
      </c>
      <c r="GV59" s="183">
        <f t="shared" ref="GV59" si="113">IF(GV29="totAOW",GV57,GV58)</f>
        <v>0</v>
      </c>
      <c r="GW59" s="183">
        <f t="shared" ref="GW59" si="114">IF(GW29="totAOW",GW57,GW58)</f>
        <v>0</v>
      </c>
      <c r="GX59" s="183">
        <f t="shared" ref="GX59" si="115">IF(GX29="totAOW",GX57,GX58)</f>
        <v>0</v>
      </c>
      <c r="GY59" s="183">
        <f t="shared" ref="GY59" si="116">IF(GY29="totAOW",GY57,GY58)</f>
        <v>0</v>
      </c>
      <c r="GZ59" s="183">
        <f t="shared" ref="GZ59" si="117">IF(GZ29="totAOW",GZ57,GZ58)</f>
        <v>0</v>
      </c>
      <c r="HA59" s="183">
        <f t="shared" ref="HA59" si="118">IF(HA29="totAOW",HA57,HA58)</f>
        <v>0</v>
      </c>
      <c r="HB59" s="183">
        <f t="shared" ref="HB59" si="119">IF(HB29="totAOW",HB57,HB58)</f>
        <v>0</v>
      </c>
      <c r="HC59" s="183">
        <f t="shared" ref="HC59" si="120">IF(HC29="totAOW",HC57,HC58)</f>
        <v>0</v>
      </c>
      <c r="HD59" s="183">
        <f t="shared" ref="HD59" si="121">IF(HD29="totAOW",HD57,HD58)</f>
        <v>0</v>
      </c>
      <c r="HE59" s="183">
        <f t="shared" ref="HE59" si="122">IF(HE29="totAOW",HE57,HE58)</f>
        <v>0</v>
      </c>
      <c r="HF59" s="183">
        <f t="shared" ref="HF59" si="123">IF(HF29="totAOW",HF57,HF58)</f>
        <v>0</v>
      </c>
      <c r="HG59" s="183">
        <f t="shared" ref="HG59" si="124">IF(HG29="totAOW",HG57,HG58)</f>
        <v>0</v>
      </c>
      <c r="HH59" s="183">
        <f t="shared" ref="HH59" si="125">IF(HH29="totAOW",HH57,HH58)</f>
        <v>0</v>
      </c>
      <c r="HI59" s="183">
        <f t="shared" ref="HI59" si="126">IF(HI29="totAOW",HI57,HI58)</f>
        <v>0</v>
      </c>
      <c r="HJ59" s="183">
        <f t="shared" ref="HJ59" si="127">IF(HJ29="totAOW",HJ57,HJ58)</f>
        <v>0</v>
      </c>
      <c r="HK59" s="183">
        <f t="shared" ref="HK59" si="128">IF(HK29="totAOW",HK57,HK58)</f>
        <v>0</v>
      </c>
      <c r="HL59" s="183">
        <f t="shared" ref="HL59" si="129">IF(HL29="totAOW",HL57,HL58)</f>
        <v>0</v>
      </c>
      <c r="HM59" s="183">
        <f t="shared" ref="HM59" si="130">IF(HM29="totAOW",HM57,HM58)</f>
        <v>0</v>
      </c>
      <c r="HN59" s="183">
        <f t="shared" ref="HN59" si="131">IF(HN29="totAOW",HN57,HN58)</f>
        <v>0</v>
      </c>
      <c r="HO59" s="183">
        <f t="shared" ref="HO59" si="132">IF(HO29="totAOW",HO57,HO58)</f>
        <v>0</v>
      </c>
      <c r="HP59" s="183">
        <f t="shared" ref="HP59" si="133">IF(HP29="totAOW",HP57,HP58)</f>
        <v>0</v>
      </c>
      <c r="HQ59" s="183">
        <f t="shared" ref="HQ59" si="134">IF(HQ29="totAOW",HQ57,HQ58)</f>
        <v>0</v>
      </c>
      <c r="HR59" s="183">
        <f t="shared" ref="HR59" si="135">IF(HR29="totAOW",HR57,HR58)</f>
        <v>0</v>
      </c>
      <c r="HS59" s="183">
        <f t="shared" ref="HS59" si="136">IF(HS29="totAOW",HS57,HS58)</f>
        <v>0</v>
      </c>
      <c r="HT59" s="183">
        <f t="shared" ref="HT59" si="137">IF(HT29="totAOW",HT57,HT58)</f>
        <v>0</v>
      </c>
      <c r="HU59" s="183">
        <f t="shared" ref="HU59" si="138">IF(HU29="totAOW",HU57,HU58)</f>
        <v>0</v>
      </c>
      <c r="HV59" s="183">
        <f t="shared" ref="HV59" si="139">IF(HV29="totAOW",HV57,HV58)</f>
        <v>0</v>
      </c>
      <c r="HW59" s="183">
        <f t="shared" ref="HW59" si="140">IF(HW29="totAOW",HW57,HW58)</f>
        <v>0</v>
      </c>
      <c r="HX59" s="183">
        <f t="shared" ref="HX59" si="141">IF(HX29="totAOW",HX57,HX58)</f>
        <v>0</v>
      </c>
      <c r="HY59" s="183">
        <f t="shared" ref="HY59" si="142">IF(HY29="totAOW",HY57,HY58)</f>
        <v>0</v>
      </c>
      <c r="HZ59" s="183">
        <f t="shared" ref="HZ59" si="143">IF(HZ29="totAOW",HZ57,HZ58)</f>
        <v>0</v>
      </c>
      <c r="IA59" s="183">
        <f t="shared" ref="IA59" si="144">IF(IA29="totAOW",IA57,IA58)</f>
        <v>0</v>
      </c>
      <c r="IB59" s="183">
        <f t="shared" ref="IB59" si="145">IF(IB29="totAOW",IB57,IB58)</f>
        <v>0</v>
      </c>
      <c r="IC59" s="183">
        <f t="shared" ref="IC59" si="146">IF(IC29="totAOW",IC57,IC58)</f>
        <v>0</v>
      </c>
      <c r="ID59" s="183">
        <f t="shared" ref="ID59" si="147">IF(ID29="totAOW",ID57,ID58)</f>
        <v>0</v>
      </c>
      <c r="IE59" s="183">
        <f t="shared" ref="IE59" si="148">IF(IE29="totAOW",IE57,IE58)</f>
        <v>0</v>
      </c>
      <c r="IF59" s="183">
        <f t="shared" ref="IF59" si="149">IF(IF29="totAOW",IF57,IF58)</f>
        <v>0</v>
      </c>
      <c r="IG59" s="183">
        <f t="shared" ref="IG59" si="150">IF(IG29="totAOW",IG57,IG58)</f>
        <v>0</v>
      </c>
      <c r="IH59" s="183">
        <f t="shared" ref="IH59" si="151">IF(IH29="totAOW",IH57,IH58)</f>
        <v>0</v>
      </c>
      <c r="II59" s="183">
        <f t="shared" ref="II59" si="152">IF(II29="totAOW",II57,II58)</f>
        <v>0</v>
      </c>
      <c r="IJ59" s="183">
        <f t="shared" ref="IJ59" si="153">IF(IJ29="totAOW",IJ57,IJ58)</f>
        <v>0</v>
      </c>
      <c r="IK59" s="183">
        <f t="shared" ref="IK59" si="154">IF(IK29="totAOW",IK57,IK58)</f>
        <v>0</v>
      </c>
      <c r="IL59" s="183">
        <f t="shared" ref="IL59" si="155">IF(IL29="totAOW",IL57,IL58)</f>
        <v>0</v>
      </c>
      <c r="IM59" s="183">
        <f t="shared" ref="IM59" si="156">IF(IM29="totAOW",IM57,IM58)</f>
        <v>0</v>
      </c>
      <c r="IN59" s="183">
        <f t="shared" ref="IN59" si="157">IF(IN29="totAOW",IN57,IN58)</f>
        <v>0</v>
      </c>
      <c r="IO59" s="183">
        <f t="shared" ref="IO59" si="158">IF(IO29="totAOW",IO57,IO58)</f>
        <v>0</v>
      </c>
      <c r="IP59" s="183">
        <f t="shared" ref="IP59" si="159">IF(IP29="totAOW",IP57,IP58)</f>
        <v>0</v>
      </c>
      <c r="IQ59" s="183">
        <f t="shared" ref="IQ59" si="160">IF(IQ29="totAOW",IQ57,IQ58)</f>
        <v>0</v>
      </c>
      <c r="IR59" s="183">
        <f t="shared" ref="IR59" si="161">IF(IR29="totAOW",IR57,IR58)</f>
        <v>0</v>
      </c>
      <c r="IS59" s="183">
        <f t="shared" ref="IS59" si="162">IF(IS29="totAOW",IS57,IS58)</f>
        <v>0</v>
      </c>
      <c r="IT59" s="183">
        <f t="shared" ref="IT59" si="163">IF(IT29="totAOW",IT57,IT58)</f>
        <v>0</v>
      </c>
      <c r="IU59" s="183">
        <f t="shared" ref="IU59" si="164">IF(IU29="totAOW",IU57,IU58)</f>
        <v>0</v>
      </c>
      <c r="IV59" s="183">
        <f t="shared" ref="IV59" si="165">IF(IV29="totAOW",IV57,IV58)</f>
        <v>0</v>
      </c>
      <c r="IW59" s="183">
        <f t="shared" ref="IW59" si="166">IF(IW29="totAOW",IW57,IW58)</f>
        <v>0</v>
      </c>
      <c r="IX59" s="183">
        <f t="shared" ref="IX59" si="167">IF(IX29="totAOW",IX57,IX58)</f>
        <v>0</v>
      </c>
      <c r="IY59" s="183">
        <f t="shared" ref="IY59" si="168">IF(IY29="totAOW",IY57,IY58)</f>
        <v>0</v>
      </c>
      <c r="IZ59" s="183">
        <f t="shared" ref="IZ59" si="169">IF(IZ29="totAOW",IZ57,IZ58)</f>
        <v>0</v>
      </c>
      <c r="JA59" s="183">
        <f t="shared" ref="JA59" si="170">IF(JA29="totAOW",JA57,JA58)</f>
        <v>0</v>
      </c>
      <c r="JB59" s="183">
        <f t="shared" ref="JB59" si="171">IF(JB29="totAOW",JB57,JB58)</f>
        <v>0</v>
      </c>
      <c r="JC59" s="183">
        <f t="shared" ref="JC59" si="172">IF(JC29="totAOW",JC57,JC58)</f>
        <v>0</v>
      </c>
      <c r="JD59" s="183">
        <f t="shared" ref="JD59" si="173">IF(JD29="totAOW",JD57,JD58)</f>
        <v>0</v>
      </c>
      <c r="JE59" s="183">
        <f t="shared" ref="JE59" si="174">IF(JE29="totAOW",JE57,JE58)</f>
        <v>0</v>
      </c>
      <c r="JF59" s="183">
        <f t="shared" ref="JF59" si="175">IF(JF29="totAOW",JF57,JF58)</f>
        <v>0</v>
      </c>
      <c r="JG59" s="183">
        <f t="shared" ref="JG59" si="176">IF(JG29="totAOW",JG57,JG58)</f>
        <v>0</v>
      </c>
      <c r="JH59" s="183">
        <f t="shared" ref="JH59" si="177">IF(JH29="totAOW",JH57,JH58)</f>
        <v>0</v>
      </c>
      <c r="JI59" s="183">
        <f t="shared" ref="JI59" si="178">IF(JI29="totAOW",JI57,JI58)</f>
        <v>0</v>
      </c>
      <c r="JJ59" s="183">
        <f t="shared" ref="JJ59" si="179">IF(JJ29="totAOW",JJ57,JJ58)</f>
        <v>0</v>
      </c>
      <c r="JK59" s="183">
        <f t="shared" ref="JK59" si="180">IF(JK29="totAOW",JK57,JK58)</f>
        <v>0</v>
      </c>
      <c r="JL59" s="183">
        <f t="shared" ref="JL59" si="181">IF(JL29="totAOW",JL57,JL58)</f>
        <v>0</v>
      </c>
      <c r="JM59" s="183">
        <f t="shared" ref="JM59" si="182">IF(JM29="totAOW",JM57,JM58)</f>
        <v>0</v>
      </c>
      <c r="JN59" s="183">
        <f t="shared" ref="JN59" si="183">IF(JN29="totAOW",JN57,JN58)</f>
        <v>0</v>
      </c>
      <c r="JO59" s="183">
        <f t="shared" ref="JO59" si="184">IF(JO29="totAOW",JO57,JO58)</f>
        <v>0</v>
      </c>
      <c r="JP59" s="183">
        <f t="shared" ref="JP59" si="185">IF(JP29="totAOW",JP57,JP58)</f>
        <v>0</v>
      </c>
      <c r="JQ59" s="183">
        <f t="shared" ref="JQ59" si="186">IF(JQ29="totAOW",JQ57,JQ58)</f>
        <v>0</v>
      </c>
      <c r="JR59" s="183">
        <f t="shared" ref="JR59" si="187">IF(JR29="totAOW",JR57,JR58)</f>
        <v>0</v>
      </c>
      <c r="JS59" s="183">
        <f t="shared" ref="JS59" si="188">IF(JS29="totAOW",JS57,JS58)</f>
        <v>0</v>
      </c>
      <c r="JT59" s="183">
        <f t="shared" ref="JT59" si="189">IF(JT29="totAOW",JT57,JT58)</f>
        <v>0</v>
      </c>
      <c r="JU59" s="183">
        <f t="shared" ref="JU59" si="190">IF(JU29="totAOW",JU57,JU58)</f>
        <v>0</v>
      </c>
      <c r="JV59" s="183">
        <f t="shared" ref="JV59" si="191">IF(JV29="totAOW",JV57,JV58)</f>
        <v>0</v>
      </c>
      <c r="JW59" s="183">
        <f t="shared" ref="JW59" si="192">IF(JW29="totAOW",JW57,JW58)</f>
        <v>0</v>
      </c>
      <c r="JX59" s="183">
        <f t="shared" ref="JX59" si="193">IF(JX29="totAOW",JX57,JX58)</f>
        <v>0</v>
      </c>
      <c r="JY59" s="183">
        <f t="shared" ref="JY59" si="194">IF(JY29="totAOW",JY57,JY58)</f>
        <v>0</v>
      </c>
      <c r="JZ59" s="183">
        <f t="shared" ref="JZ59" si="195">IF(JZ29="totAOW",JZ57,JZ58)</f>
        <v>0</v>
      </c>
      <c r="KA59" s="183">
        <f t="shared" ref="KA59" si="196">IF(KA29="totAOW",KA57,KA58)</f>
        <v>0</v>
      </c>
      <c r="KB59" s="183">
        <f t="shared" ref="KB59" si="197">IF(KB29="totAOW",KB57,KB58)</f>
        <v>0</v>
      </c>
      <c r="KC59" s="183">
        <f t="shared" ref="KC59" si="198">IF(KC29="totAOW",KC57,KC58)</f>
        <v>0</v>
      </c>
      <c r="KD59" s="183">
        <f t="shared" ref="KD59" si="199">IF(KD29="totAOW",KD57,KD58)</f>
        <v>0</v>
      </c>
      <c r="KE59" s="183">
        <f t="shared" ref="KE59" si="200">IF(KE29="totAOW",KE57,KE58)</f>
        <v>0</v>
      </c>
      <c r="KF59" s="183">
        <f t="shared" ref="KF59" si="201">IF(KF29="totAOW",KF57,KF58)</f>
        <v>0</v>
      </c>
      <c r="KG59" s="183">
        <f t="shared" ref="KG59" si="202">IF(KG29="totAOW",KG57,KG58)</f>
        <v>0</v>
      </c>
      <c r="KH59" s="183">
        <f t="shared" ref="KH59" si="203">IF(KH29="totAOW",KH57,KH58)</f>
        <v>0</v>
      </c>
      <c r="KI59" s="183">
        <f t="shared" ref="KI59" si="204">IF(KI29="totAOW",KI57,KI58)</f>
        <v>0</v>
      </c>
      <c r="KJ59" s="183">
        <f t="shared" ref="KJ59" si="205">IF(KJ29="totAOW",KJ57,KJ58)</f>
        <v>0</v>
      </c>
      <c r="KK59" s="183">
        <f t="shared" ref="KK59" si="206">IF(KK29="totAOW",KK57,KK58)</f>
        <v>0</v>
      </c>
      <c r="KL59" s="183">
        <f t="shared" ref="KL59" si="207">IF(KL29="totAOW",KL57,KL58)</f>
        <v>0</v>
      </c>
      <c r="KM59" s="183">
        <f t="shared" ref="KM59" si="208">IF(KM29="totAOW",KM57,KM58)</f>
        <v>0</v>
      </c>
      <c r="KN59" s="183">
        <f t="shared" ref="KN59" si="209">IF(KN29="totAOW",KN57,KN58)</f>
        <v>0</v>
      </c>
      <c r="KO59" s="183">
        <f t="shared" ref="KO59" si="210">IF(KO29="totAOW",KO57,KO58)</f>
        <v>0</v>
      </c>
      <c r="KP59" s="183">
        <f t="shared" ref="KP59" si="211">IF(KP29="totAOW",KP57,KP58)</f>
        <v>0</v>
      </c>
      <c r="KQ59" s="183">
        <f t="shared" ref="KQ59" si="212">IF(KQ29="totAOW",KQ57,KQ58)</f>
        <v>0</v>
      </c>
      <c r="KR59" s="183">
        <f t="shared" ref="KR59" si="213">IF(KR29="totAOW",KR57,KR58)</f>
        <v>0</v>
      </c>
      <c r="KS59" s="183">
        <f t="shared" ref="KS59" si="214">IF(KS29="totAOW",KS57,KS58)</f>
        <v>0</v>
      </c>
      <c r="KT59" s="183">
        <f t="shared" ref="KT59" si="215">IF(KT29="totAOW",KT57,KT58)</f>
        <v>0</v>
      </c>
      <c r="KU59" s="183">
        <f t="shared" ref="KU59" si="216">IF(KU29="totAOW",KU57,KU58)</f>
        <v>0</v>
      </c>
      <c r="KV59" s="183">
        <f t="shared" ref="KV59" si="217">IF(KV29="totAOW",KV57,KV58)</f>
        <v>0</v>
      </c>
      <c r="KW59" s="183">
        <f t="shared" ref="KW59" si="218">IF(KW29="totAOW",KW57,KW58)</f>
        <v>0</v>
      </c>
      <c r="KX59" s="183">
        <f t="shared" ref="KX59" si="219">IF(KX29="totAOW",KX57,KX58)</f>
        <v>0</v>
      </c>
      <c r="KY59" s="183">
        <f t="shared" ref="KY59" si="220">IF(KY29="totAOW",KY57,KY58)</f>
        <v>0</v>
      </c>
      <c r="KZ59" s="183">
        <f t="shared" ref="KZ59" si="221">IF(KZ29="totAOW",KZ57,KZ58)</f>
        <v>0</v>
      </c>
      <c r="LA59" s="183">
        <f t="shared" ref="LA59" si="222">IF(LA29="totAOW",LA57,LA58)</f>
        <v>0</v>
      </c>
      <c r="LB59" s="183">
        <f t="shared" ref="LB59" si="223">IF(LB29="totAOW",LB57,LB58)</f>
        <v>0</v>
      </c>
      <c r="LC59" s="183">
        <f t="shared" ref="LC59" si="224">IF(LC29="totAOW",LC57,LC58)</f>
        <v>0</v>
      </c>
      <c r="LD59" s="183">
        <f t="shared" ref="LD59" si="225">IF(LD29="totAOW",LD57,LD58)</f>
        <v>0</v>
      </c>
      <c r="LE59" s="183">
        <f t="shared" ref="LE59" si="226">IF(LE29="totAOW",LE57,LE58)</f>
        <v>0</v>
      </c>
      <c r="LF59" s="183">
        <f t="shared" ref="LF59" si="227">IF(LF29="totAOW",LF57,LF58)</f>
        <v>0</v>
      </c>
      <c r="LG59" s="183">
        <f t="shared" ref="LG59" si="228">IF(LG29="totAOW",LG57,LG58)</f>
        <v>0</v>
      </c>
      <c r="LH59" s="183">
        <f t="shared" ref="LH59" si="229">IF(LH29="totAOW",LH57,LH58)</f>
        <v>0</v>
      </c>
      <c r="LI59" s="183">
        <f t="shared" ref="LI59" si="230">IF(LI29="totAOW",LI57,LI58)</f>
        <v>0</v>
      </c>
      <c r="LJ59" s="183">
        <f t="shared" ref="LJ59" si="231">IF(LJ29="totAOW",LJ57,LJ58)</f>
        <v>0</v>
      </c>
      <c r="LK59" s="183">
        <f t="shared" ref="LK59" si="232">IF(LK29="totAOW",LK57,LK58)</f>
        <v>0</v>
      </c>
      <c r="LL59" s="183">
        <f t="shared" ref="LL59" si="233">IF(LL29="totAOW",LL57,LL58)</f>
        <v>0</v>
      </c>
      <c r="LM59" s="183">
        <f t="shared" ref="LM59" si="234">IF(LM29="totAOW",LM57,LM58)</f>
        <v>0</v>
      </c>
      <c r="LN59" s="183">
        <f t="shared" ref="LN59" si="235">IF(LN29="totAOW",LN57,LN58)</f>
        <v>0</v>
      </c>
      <c r="LO59" s="183">
        <f t="shared" ref="LO59" si="236">IF(LO29="totAOW",LO57,LO58)</f>
        <v>0</v>
      </c>
      <c r="LP59" s="183">
        <f t="shared" ref="LP59" si="237">IF(LP29="totAOW",LP57,LP58)</f>
        <v>0</v>
      </c>
      <c r="LQ59" s="183">
        <f t="shared" ref="LQ59" si="238">IF(LQ29="totAOW",LQ57,LQ58)</f>
        <v>0</v>
      </c>
      <c r="LR59" s="183">
        <f t="shared" ref="LR59" si="239">IF(LR29="totAOW",LR57,LR58)</f>
        <v>0</v>
      </c>
      <c r="LS59" s="183">
        <f t="shared" ref="LS59" si="240">IF(LS29="totAOW",LS57,LS58)</f>
        <v>0</v>
      </c>
      <c r="LT59" s="183">
        <f t="shared" ref="LT59" si="241">IF(LT29="totAOW",LT57,LT58)</f>
        <v>0</v>
      </c>
      <c r="LU59" s="183">
        <f t="shared" ref="LU59" si="242">IF(LU29="totAOW",LU57,LU58)</f>
        <v>0</v>
      </c>
      <c r="LV59" s="183">
        <f t="shared" ref="LV59" si="243">IF(LV29="totAOW",LV57,LV58)</f>
        <v>0</v>
      </c>
      <c r="LW59" s="183">
        <f t="shared" ref="LW59" si="244">IF(LW29="totAOW",LW57,LW58)</f>
        <v>0</v>
      </c>
      <c r="LX59" s="183">
        <f t="shared" ref="LX59" si="245">IF(LX29="totAOW",LX57,LX58)</f>
        <v>0</v>
      </c>
      <c r="LY59" s="183">
        <f t="shared" ref="LY59" si="246">IF(LY29="totAOW",LY57,LY58)</f>
        <v>0</v>
      </c>
      <c r="LZ59" s="183">
        <f t="shared" ref="LZ59" si="247">IF(LZ29="totAOW",LZ57,LZ58)</f>
        <v>0</v>
      </c>
      <c r="MA59" s="183">
        <f t="shared" ref="MA59" si="248">IF(MA29="totAOW",MA57,MA58)</f>
        <v>0</v>
      </c>
      <c r="MB59" s="183">
        <f t="shared" ref="MB59" si="249">IF(MB29="totAOW",MB57,MB58)</f>
        <v>0</v>
      </c>
      <c r="MC59" s="183">
        <f t="shared" ref="MC59" si="250">IF(MC29="totAOW",MC57,MC58)</f>
        <v>0</v>
      </c>
      <c r="MD59" s="183">
        <f t="shared" ref="MD59" si="251">IF(MD29="totAOW",MD57,MD58)</f>
        <v>0</v>
      </c>
      <c r="ME59" s="183">
        <f t="shared" ref="ME59" si="252">IF(ME29="totAOW",ME57,ME58)</f>
        <v>0</v>
      </c>
      <c r="MF59" s="183">
        <f t="shared" ref="MF59" si="253">IF(MF29="totAOW",MF57,MF58)</f>
        <v>0</v>
      </c>
      <c r="MG59" s="183">
        <f t="shared" ref="MG59" si="254">IF(MG29="totAOW",MG57,MG58)</f>
        <v>0</v>
      </c>
      <c r="MH59" s="183">
        <f t="shared" ref="MH59" si="255">IF(MH29="totAOW",MH57,MH58)</f>
        <v>0</v>
      </c>
      <c r="MI59" s="183">
        <f t="shared" ref="MI59" si="256">IF(MI29="totAOW",MI57,MI58)</f>
        <v>0</v>
      </c>
      <c r="MJ59" s="183">
        <f t="shared" ref="MJ59" si="257">IF(MJ29="totAOW",MJ57,MJ58)</f>
        <v>0</v>
      </c>
      <c r="MK59" s="183">
        <f t="shared" ref="MK59" si="258">IF(MK29="totAOW",MK57,MK58)</f>
        <v>0</v>
      </c>
      <c r="ML59" s="183">
        <f t="shared" ref="ML59" si="259">IF(ML29="totAOW",ML57,ML58)</f>
        <v>0</v>
      </c>
      <c r="MM59" s="183">
        <f t="shared" ref="MM59" si="260">IF(MM29="totAOW",MM57,MM58)</f>
        <v>0</v>
      </c>
      <c r="MN59" s="183">
        <f t="shared" ref="MN59" si="261">IF(MN29="totAOW",MN57,MN58)</f>
        <v>0</v>
      </c>
      <c r="MO59" s="183">
        <f t="shared" ref="MO59" si="262">IF(MO29="totAOW",MO57,MO58)</f>
        <v>0</v>
      </c>
      <c r="MP59" s="183">
        <f t="shared" ref="MP59" si="263">IF(MP29="totAOW",MP57,MP58)</f>
        <v>0</v>
      </c>
      <c r="MQ59" s="183">
        <f t="shared" ref="MQ59" si="264">IF(MQ29="totAOW",MQ57,MQ58)</f>
        <v>0</v>
      </c>
      <c r="MR59" s="183">
        <f t="shared" ref="MR59" si="265">IF(MR29="totAOW",MR57,MR58)</f>
        <v>0</v>
      </c>
      <c r="MS59" s="183">
        <f t="shared" ref="MS59" si="266">IF(MS29="totAOW",MS57,MS58)</f>
        <v>0</v>
      </c>
      <c r="MT59" s="183">
        <f t="shared" ref="MT59" si="267">IF(MT29="totAOW",MT57,MT58)</f>
        <v>0</v>
      </c>
      <c r="MU59" s="183">
        <f t="shared" ref="MU59" si="268">IF(MU29="totAOW",MU57,MU58)</f>
        <v>0</v>
      </c>
      <c r="MV59" s="183">
        <f t="shared" ref="MV59" si="269">IF(MV29="totAOW",MV57,MV58)</f>
        <v>0</v>
      </c>
      <c r="MW59" s="183">
        <f t="shared" ref="MW59" si="270">IF(MW29="totAOW",MW57,MW58)</f>
        <v>0</v>
      </c>
      <c r="MX59" s="183">
        <f t="shared" ref="MX59" si="271">IF(MX29="totAOW",MX57,MX58)</f>
        <v>0</v>
      </c>
      <c r="MY59" s="183">
        <f t="shared" ref="MY59" si="272">IF(MY29="totAOW",MY57,MY58)</f>
        <v>0</v>
      </c>
      <c r="MZ59" s="183">
        <f t="shared" ref="MZ59" si="273">IF(MZ29="totAOW",MZ57,MZ58)</f>
        <v>0</v>
      </c>
    </row>
    <row r="60" spans="1:364" s="181" customFormat="1" hidden="1" outlineLevel="1" x14ac:dyDescent="0.2">
      <c r="A60" s="180" t="s">
        <v>721</v>
      </c>
      <c r="B60" s="181" t="s">
        <v>723</v>
      </c>
      <c r="C60" s="182"/>
      <c r="D60" s="182"/>
      <c r="E60" s="183">
        <f>IF(E29="totAOW",E55,E56)</f>
        <v>0</v>
      </c>
      <c r="F60" s="183">
        <f>IF(F29="totAOW",F55,F56)</f>
        <v>0</v>
      </c>
      <c r="G60" s="183">
        <f t="shared" ref="G60:BR60" si="274">IF(G29="totAOW",G55,G56)</f>
        <v>0</v>
      </c>
      <c r="H60" s="183">
        <f t="shared" si="274"/>
        <v>0</v>
      </c>
      <c r="I60" s="183">
        <f t="shared" si="274"/>
        <v>0</v>
      </c>
      <c r="J60" s="183">
        <f t="shared" si="274"/>
        <v>0</v>
      </c>
      <c r="K60" s="183">
        <f t="shared" si="274"/>
        <v>0</v>
      </c>
      <c r="L60" s="183">
        <f t="shared" si="274"/>
        <v>0</v>
      </c>
      <c r="M60" s="183">
        <f t="shared" si="274"/>
        <v>0</v>
      </c>
      <c r="N60" s="183">
        <f t="shared" si="274"/>
        <v>0</v>
      </c>
      <c r="O60" s="183">
        <f t="shared" si="274"/>
        <v>0</v>
      </c>
      <c r="P60" s="183">
        <f t="shared" si="274"/>
        <v>0</v>
      </c>
      <c r="Q60" s="183">
        <f t="shared" si="274"/>
        <v>0</v>
      </c>
      <c r="R60" s="183">
        <f t="shared" si="274"/>
        <v>0</v>
      </c>
      <c r="S60" s="183">
        <f t="shared" si="274"/>
        <v>0</v>
      </c>
      <c r="T60" s="183">
        <f t="shared" si="274"/>
        <v>0</v>
      </c>
      <c r="U60" s="183">
        <f t="shared" si="274"/>
        <v>0</v>
      </c>
      <c r="V60" s="183">
        <f t="shared" si="274"/>
        <v>0</v>
      </c>
      <c r="W60" s="183">
        <f t="shared" si="274"/>
        <v>0</v>
      </c>
      <c r="X60" s="183">
        <f t="shared" si="274"/>
        <v>0</v>
      </c>
      <c r="Y60" s="183">
        <f t="shared" si="274"/>
        <v>0</v>
      </c>
      <c r="Z60" s="183">
        <f t="shared" si="274"/>
        <v>0</v>
      </c>
      <c r="AA60" s="183">
        <f t="shared" si="274"/>
        <v>0</v>
      </c>
      <c r="AB60" s="183">
        <f t="shared" si="274"/>
        <v>0</v>
      </c>
      <c r="AC60" s="183">
        <f t="shared" si="274"/>
        <v>0</v>
      </c>
      <c r="AD60" s="183">
        <f t="shared" si="274"/>
        <v>0</v>
      </c>
      <c r="AE60" s="183">
        <f t="shared" si="274"/>
        <v>0</v>
      </c>
      <c r="AF60" s="183">
        <f t="shared" si="274"/>
        <v>0</v>
      </c>
      <c r="AG60" s="183">
        <f t="shared" si="274"/>
        <v>0</v>
      </c>
      <c r="AH60" s="183">
        <f t="shared" si="274"/>
        <v>0</v>
      </c>
      <c r="AI60" s="183">
        <f t="shared" si="274"/>
        <v>0</v>
      </c>
      <c r="AJ60" s="183">
        <f t="shared" si="274"/>
        <v>0</v>
      </c>
      <c r="AK60" s="183">
        <f t="shared" si="274"/>
        <v>0</v>
      </c>
      <c r="AL60" s="183">
        <f t="shared" si="274"/>
        <v>0</v>
      </c>
      <c r="AM60" s="183">
        <f t="shared" si="274"/>
        <v>0</v>
      </c>
      <c r="AN60" s="183">
        <f t="shared" si="274"/>
        <v>0</v>
      </c>
      <c r="AO60" s="183">
        <f t="shared" si="274"/>
        <v>0</v>
      </c>
      <c r="AP60" s="183">
        <f t="shared" si="274"/>
        <v>0</v>
      </c>
      <c r="AQ60" s="183">
        <f t="shared" si="274"/>
        <v>0</v>
      </c>
      <c r="AR60" s="183">
        <f t="shared" si="274"/>
        <v>0</v>
      </c>
      <c r="AS60" s="183">
        <f t="shared" si="274"/>
        <v>0</v>
      </c>
      <c r="AT60" s="183">
        <f t="shared" si="274"/>
        <v>0</v>
      </c>
      <c r="AU60" s="183">
        <f t="shared" si="274"/>
        <v>0</v>
      </c>
      <c r="AV60" s="183">
        <f t="shared" si="274"/>
        <v>0</v>
      </c>
      <c r="AW60" s="183">
        <f t="shared" si="274"/>
        <v>0</v>
      </c>
      <c r="AX60" s="183">
        <f t="shared" si="274"/>
        <v>0</v>
      </c>
      <c r="AY60" s="183">
        <f t="shared" si="274"/>
        <v>0</v>
      </c>
      <c r="AZ60" s="183">
        <f t="shared" si="274"/>
        <v>0</v>
      </c>
      <c r="BA60" s="183">
        <f t="shared" si="274"/>
        <v>0</v>
      </c>
      <c r="BB60" s="183">
        <f t="shared" si="274"/>
        <v>0</v>
      </c>
      <c r="BC60" s="183">
        <f t="shared" si="274"/>
        <v>0</v>
      </c>
      <c r="BD60" s="183">
        <f t="shared" si="274"/>
        <v>0</v>
      </c>
      <c r="BE60" s="183">
        <f t="shared" si="274"/>
        <v>0</v>
      </c>
      <c r="BF60" s="183">
        <f t="shared" si="274"/>
        <v>0</v>
      </c>
      <c r="BG60" s="183">
        <f t="shared" si="274"/>
        <v>0</v>
      </c>
      <c r="BH60" s="183">
        <f t="shared" si="274"/>
        <v>0</v>
      </c>
      <c r="BI60" s="183">
        <f t="shared" si="274"/>
        <v>0</v>
      </c>
      <c r="BJ60" s="183">
        <f t="shared" si="274"/>
        <v>0</v>
      </c>
      <c r="BK60" s="183">
        <f t="shared" si="274"/>
        <v>0</v>
      </c>
      <c r="BL60" s="183">
        <f t="shared" si="274"/>
        <v>0</v>
      </c>
      <c r="BM60" s="183">
        <f t="shared" si="274"/>
        <v>0</v>
      </c>
      <c r="BN60" s="183">
        <f t="shared" si="274"/>
        <v>0</v>
      </c>
      <c r="BO60" s="183">
        <f t="shared" si="274"/>
        <v>0</v>
      </c>
      <c r="BP60" s="183">
        <f t="shared" si="274"/>
        <v>0</v>
      </c>
      <c r="BQ60" s="183">
        <f t="shared" si="274"/>
        <v>0</v>
      </c>
      <c r="BR60" s="183">
        <f t="shared" si="274"/>
        <v>0</v>
      </c>
      <c r="BS60" s="183">
        <f t="shared" ref="BS60:DU60" si="275">IF(BS29="totAOW",BS55,BS56)</f>
        <v>0</v>
      </c>
      <c r="BT60" s="183">
        <f t="shared" si="275"/>
        <v>0</v>
      </c>
      <c r="BU60" s="183">
        <f t="shared" si="275"/>
        <v>0</v>
      </c>
      <c r="BV60" s="183">
        <f t="shared" si="275"/>
        <v>0</v>
      </c>
      <c r="BW60" s="183">
        <f t="shared" si="275"/>
        <v>0</v>
      </c>
      <c r="BX60" s="183">
        <f t="shared" si="275"/>
        <v>0</v>
      </c>
      <c r="BY60" s="183">
        <f t="shared" si="275"/>
        <v>0</v>
      </c>
      <c r="BZ60" s="183">
        <f t="shared" si="275"/>
        <v>0</v>
      </c>
      <c r="CA60" s="183">
        <f t="shared" si="275"/>
        <v>0</v>
      </c>
      <c r="CB60" s="183">
        <f t="shared" si="275"/>
        <v>0</v>
      </c>
      <c r="CC60" s="183">
        <f t="shared" si="275"/>
        <v>0</v>
      </c>
      <c r="CD60" s="183">
        <f t="shared" si="275"/>
        <v>0</v>
      </c>
      <c r="CE60" s="183">
        <f t="shared" si="275"/>
        <v>0</v>
      </c>
      <c r="CF60" s="183">
        <f t="shared" si="275"/>
        <v>0</v>
      </c>
      <c r="CG60" s="183">
        <f t="shared" si="275"/>
        <v>0</v>
      </c>
      <c r="CH60" s="183">
        <f t="shared" si="275"/>
        <v>0</v>
      </c>
      <c r="CI60" s="183">
        <f t="shared" si="275"/>
        <v>0</v>
      </c>
      <c r="CJ60" s="183">
        <f t="shared" si="275"/>
        <v>0</v>
      </c>
      <c r="CK60" s="183">
        <f t="shared" si="275"/>
        <v>0</v>
      </c>
      <c r="CL60" s="183">
        <f t="shared" si="275"/>
        <v>0</v>
      </c>
      <c r="CM60" s="183">
        <f t="shared" si="275"/>
        <v>0</v>
      </c>
      <c r="CN60" s="183">
        <f t="shared" si="275"/>
        <v>0</v>
      </c>
      <c r="CO60" s="183">
        <f t="shared" si="275"/>
        <v>0</v>
      </c>
      <c r="CP60" s="183">
        <f t="shared" si="275"/>
        <v>0</v>
      </c>
      <c r="CQ60" s="183">
        <f t="shared" si="275"/>
        <v>0</v>
      </c>
      <c r="CR60" s="183">
        <f t="shared" si="275"/>
        <v>0</v>
      </c>
      <c r="CS60" s="183">
        <f t="shared" si="275"/>
        <v>0</v>
      </c>
      <c r="CT60" s="183">
        <f t="shared" si="275"/>
        <v>0</v>
      </c>
      <c r="CU60" s="183">
        <f t="shared" si="275"/>
        <v>0</v>
      </c>
      <c r="CV60" s="183">
        <f t="shared" si="275"/>
        <v>0</v>
      </c>
      <c r="CW60" s="183">
        <f t="shared" si="275"/>
        <v>0</v>
      </c>
      <c r="CX60" s="183">
        <f t="shared" si="275"/>
        <v>0</v>
      </c>
      <c r="CY60" s="183">
        <f t="shared" si="275"/>
        <v>0</v>
      </c>
      <c r="CZ60" s="183">
        <f t="shared" si="275"/>
        <v>0</v>
      </c>
      <c r="DA60" s="183">
        <f t="shared" si="275"/>
        <v>0</v>
      </c>
      <c r="DB60" s="183">
        <f t="shared" si="275"/>
        <v>0</v>
      </c>
      <c r="DC60" s="183">
        <f t="shared" si="275"/>
        <v>0</v>
      </c>
      <c r="DD60" s="183">
        <f t="shared" si="275"/>
        <v>0</v>
      </c>
      <c r="DE60" s="183">
        <f t="shared" si="275"/>
        <v>0</v>
      </c>
      <c r="DF60" s="183">
        <f t="shared" si="275"/>
        <v>0</v>
      </c>
      <c r="DG60" s="183">
        <f t="shared" si="275"/>
        <v>0</v>
      </c>
      <c r="DH60" s="183">
        <f t="shared" si="275"/>
        <v>0</v>
      </c>
      <c r="DI60" s="183">
        <f t="shared" si="275"/>
        <v>0</v>
      </c>
      <c r="DJ60" s="183">
        <f t="shared" si="275"/>
        <v>0</v>
      </c>
      <c r="DK60" s="183">
        <f t="shared" si="275"/>
        <v>0</v>
      </c>
      <c r="DL60" s="183">
        <f t="shared" si="275"/>
        <v>0</v>
      </c>
      <c r="DM60" s="183">
        <f t="shared" si="275"/>
        <v>0</v>
      </c>
      <c r="DN60" s="183">
        <f t="shared" si="275"/>
        <v>0</v>
      </c>
      <c r="DO60" s="183">
        <f t="shared" si="275"/>
        <v>0</v>
      </c>
      <c r="DP60" s="183">
        <f t="shared" si="275"/>
        <v>0</v>
      </c>
      <c r="DQ60" s="183">
        <f t="shared" si="275"/>
        <v>0</v>
      </c>
      <c r="DR60" s="183">
        <f t="shared" si="275"/>
        <v>0</v>
      </c>
      <c r="DS60" s="183">
        <f t="shared" si="275"/>
        <v>0</v>
      </c>
      <c r="DT60" s="183">
        <f t="shared" si="275"/>
        <v>0</v>
      </c>
      <c r="DU60" s="183">
        <f t="shared" si="275"/>
        <v>0</v>
      </c>
      <c r="DV60" s="183">
        <f t="shared" ref="DV60:GG60" si="276">IF(DV29="totAOW",DV55,DV56)</f>
        <v>0</v>
      </c>
      <c r="DW60" s="183">
        <f t="shared" si="276"/>
        <v>0</v>
      </c>
      <c r="DX60" s="183">
        <f t="shared" si="276"/>
        <v>0</v>
      </c>
      <c r="DY60" s="183">
        <f t="shared" si="276"/>
        <v>0</v>
      </c>
      <c r="DZ60" s="183">
        <f t="shared" si="276"/>
        <v>0</v>
      </c>
      <c r="EA60" s="183">
        <f t="shared" si="276"/>
        <v>0</v>
      </c>
      <c r="EB60" s="183">
        <f t="shared" si="276"/>
        <v>0</v>
      </c>
      <c r="EC60" s="183">
        <f t="shared" si="276"/>
        <v>0</v>
      </c>
      <c r="ED60" s="183">
        <f t="shared" si="276"/>
        <v>0</v>
      </c>
      <c r="EE60" s="183">
        <f t="shared" si="276"/>
        <v>0</v>
      </c>
      <c r="EF60" s="183">
        <f t="shared" si="276"/>
        <v>0</v>
      </c>
      <c r="EG60" s="183">
        <f t="shared" si="276"/>
        <v>0</v>
      </c>
      <c r="EH60" s="183">
        <f t="shared" si="276"/>
        <v>0</v>
      </c>
      <c r="EI60" s="183">
        <f t="shared" si="276"/>
        <v>0</v>
      </c>
      <c r="EJ60" s="183">
        <f t="shared" si="276"/>
        <v>0</v>
      </c>
      <c r="EK60" s="183">
        <f t="shared" si="276"/>
        <v>0</v>
      </c>
      <c r="EL60" s="183">
        <f t="shared" si="276"/>
        <v>0</v>
      </c>
      <c r="EM60" s="183">
        <f t="shared" si="276"/>
        <v>0</v>
      </c>
      <c r="EN60" s="183">
        <f t="shared" si="276"/>
        <v>0</v>
      </c>
      <c r="EO60" s="183">
        <f t="shared" si="276"/>
        <v>0</v>
      </c>
      <c r="EP60" s="183">
        <f t="shared" si="276"/>
        <v>0</v>
      </c>
      <c r="EQ60" s="183">
        <f t="shared" si="276"/>
        <v>0</v>
      </c>
      <c r="ER60" s="183">
        <f t="shared" si="276"/>
        <v>0</v>
      </c>
      <c r="ES60" s="183">
        <f t="shared" si="276"/>
        <v>0</v>
      </c>
      <c r="ET60" s="183">
        <f t="shared" si="276"/>
        <v>0</v>
      </c>
      <c r="EU60" s="183">
        <f t="shared" si="276"/>
        <v>0</v>
      </c>
      <c r="EV60" s="183">
        <f t="shared" si="276"/>
        <v>0</v>
      </c>
      <c r="EW60" s="183">
        <f t="shared" si="276"/>
        <v>0</v>
      </c>
      <c r="EX60" s="183">
        <f t="shared" si="276"/>
        <v>0</v>
      </c>
      <c r="EY60" s="183">
        <f t="shared" si="276"/>
        <v>0</v>
      </c>
      <c r="EZ60" s="183">
        <f t="shared" si="276"/>
        <v>0</v>
      </c>
      <c r="FA60" s="183">
        <f t="shared" si="276"/>
        <v>0</v>
      </c>
      <c r="FB60" s="183">
        <f t="shared" si="276"/>
        <v>0</v>
      </c>
      <c r="FC60" s="183">
        <f t="shared" si="276"/>
        <v>0</v>
      </c>
      <c r="FD60" s="183">
        <f t="shared" si="276"/>
        <v>0</v>
      </c>
      <c r="FE60" s="183">
        <f t="shared" si="276"/>
        <v>0</v>
      </c>
      <c r="FF60" s="183">
        <f t="shared" si="276"/>
        <v>0</v>
      </c>
      <c r="FG60" s="183">
        <f t="shared" si="276"/>
        <v>0</v>
      </c>
      <c r="FH60" s="183">
        <f t="shared" si="276"/>
        <v>0</v>
      </c>
      <c r="FI60" s="183">
        <f t="shared" si="276"/>
        <v>0</v>
      </c>
      <c r="FJ60" s="183">
        <f t="shared" si="276"/>
        <v>0</v>
      </c>
      <c r="FK60" s="183">
        <f t="shared" si="276"/>
        <v>0</v>
      </c>
      <c r="FL60" s="183">
        <f t="shared" si="276"/>
        <v>0</v>
      </c>
      <c r="FM60" s="183">
        <f t="shared" si="276"/>
        <v>0</v>
      </c>
      <c r="FN60" s="183">
        <f t="shared" si="276"/>
        <v>0</v>
      </c>
      <c r="FO60" s="183">
        <f t="shared" si="276"/>
        <v>0</v>
      </c>
      <c r="FP60" s="183">
        <f t="shared" si="276"/>
        <v>0</v>
      </c>
      <c r="FQ60" s="183">
        <f t="shared" si="276"/>
        <v>0</v>
      </c>
      <c r="FR60" s="183">
        <f t="shared" si="276"/>
        <v>0</v>
      </c>
      <c r="FS60" s="183">
        <f t="shared" si="276"/>
        <v>0</v>
      </c>
      <c r="FT60" s="183">
        <f t="shared" si="276"/>
        <v>0</v>
      </c>
      <c r="FU60" s="183">
        <f t="shared" si="276"/>
        <v>0</v>
      </c>
      <c r="FV60" s="183">
        <f t="shared" si="276"/>
        <v>0</v>
      </c>
      <c r="FW60" s="183">
        <f t="shared" si="276"/>
        <v>0</v>
      </c>
      <c r="FX60" s="183">
        <f t="shared" si="276"/>
        <v>0</v>
      </c>
      <c r="FY60" s="183">
        <f t="shared" si="276"/>
        <v>0</v>
      </c>
      <c r="FZ60" s="183">
        <f t="shared" si="276"/>
        <v>0</v>
      </c>
      <c r="GA60" s="183">
        <f t="shared" si="276"/>
        <v>0</v>
      </c>
      <c r="GB60" s="183">
        <f t="shared" si="276"/>
        <v>0</v>
      </c>
      <c r="GC60" s="183">
        <f t="shared" si="276"/>
        <v>0</v>
      </c>
      <c r="GD60" s="183">
        <f t="shared" si="276"/>
        <v>0</v>
      </c>
      <c r="GE60" s="183">
        <f t="shared" si="276"/>
        <v>0</v>
      </c>
      <c r="GF60" s="183">
        <f t="shared" si="276"/>
        <v>0</v>
      </c>
      <c r="GG60" s="183">
        <f t="shared" si="276"/>
        <v>0</v>
      </c>
      <c r="GH60" s="183">
        <f t="shared" ref="GH60:IS60" si="277">IF(GH29="totAOW",GH55,GH56)</f>
        <v>0</v>
      </c>
      <c r="GI60" s="183">
        <f t="shared" si="277"/>
        <v>0</v>
      </c>
      <c r="GJ60" s="183">
        <f t="shared" si="277"/>
        <v>0</v>
      </c>
      <c r="GK60" s="183">
        <f t="shared" si="277"/>
        <v>0</v>
      </c>
      <c r="GL60" s="183">
        <f t="shared" si="277"/>
        <v>0</v>
      </c>
      <c r="GM60" s="183">
        <f t="shared" si="277"/>
        <v>0</v>
      </c>
      <c r="GN60" s="183">
        <f t="shared" si="277"/>
        <v>0</v>
      </c>
      <c r="GO60" s="183">
        <f t="shared" si="277"/>
        <v>0</v>
      </c>
      <c r="GP60" s="183">
        <f t="shared" si="277"/>
        <v>0</v>
      </c>
      <c r="GQ60" s="183">
        <f t="shared" si="277"/>
        <v>0</v>
      </c>
      <c r="GR60" s="183">
        <f t="shared" si="277"/>
        <v>0</v>
      </c>
      <c r="GS60" s="183">
        <f t="shared" si="277"/>
        <v>0</v>
      </c>
      <c r="GT60" s="183">
        <f t="shared" si="277"/>
        <v>0</v>
      </c>
      <c r="GU60" s="183">
        <f t="shared" si="277"/>
        <v>0</v>
      </c>
      <c r="GV60" s="183">
        <f t="shared" si="277"/>
        <v>0</v>
      </c>
      <c r="GW60" s="183">
        <f t="shared" si="277"/>
        <v>0</v>
      </c>
      <c r="GX60" s="183">
        <f t="shared" si="277"/>
        <v>0</v>
      </c>
      <c r="GY60" s="183">
        <f t="shared" si="277"/>
        <v>0</v>
      </c>
      <c r="GZ60" s="183">
        <f t="shared" si="277"/>
        <v>0</v>
      </c>
      <c r="HA60" s="183">
        <f t="shared" si="277"/>
        <v>0</v>
      </c>
      <c r="HB60" s="183">
        <f t="shared" si="277"/>
        <v>0</v>
      </c>
      <c r="HC60" s="183">
        <f t="shared" si="277"/>
        <v>0</v>
      </c>
      <c r="HD60" s="183">
        <f t="shared" si="277"/>
        <v>0</v>
      </c>
      <c r="HE60" s="183">
        <f t="shared" si="277"/>
        <v>0</v>
      </c>
      <c r="HF60" s="183">
        <f t="shared" si="277"/>
        <v>0</v>
      </c>
      <c r="HG60" s="183">
        <f t="shared" si="277"/>
        <v>0</v>
      </c>
      <c r="HH60" s="183">
        <f t="shared" si="277"/>
        <v>0</v>
      </c>
      <c r="HI60" s="183">
        <f t="shared" si="277"/>
        <v>0</v>
      </c>
      <c r="HJ60" s="183">
        <f t="shared" si="277"/>
        <v>0</v>
      </c>
      <c r="HK60" s="183">
        <f t="shared" si="277"/>
        <v>0</v>
      </c>
      <c r="HL60" s="183">
        <f t="shared" si="277"/>
        <v>0</v>
      </c>
      <c r="HM60" s="183">
        <f t="shared" si="277"/>
        <v>0</v>
      </c>
      <c r="HN60" s="183">
        <f t="shared" si="277"/>
        <v>0</v>
      </c>
      <c r="HO60" s="183">
        <f t="shared" si="277"/>
        <v>0</v>
      </c>
      <c r="HP60" s="183">
        <f t="shared" si="277"/>
        <v>0</v>
      </c>
      <c r="HQ60" s="183">
        <f t="shared" si="277"/>
        <v>0</v>
      </c>
      <c r="HR60" s="183">
        <f t="shared" si="277"/>
        <v>0</v>
      </c>
      <c r="HS60" s="183">
        <f t="shared" si="277"/>
        <v>0</v>
      </c>
      <c r="HT60" s="183">
        <f t="shared" si="277"/>
        <v>0</v>
      </c>
      <c r="HU60" s="183">
        <f t="shared" si="277"/>
        <v>0</v>
      </c>
      <c r="HV60" s="183">
        <f t="shared" si="277"/>
        <v>0</v>
      </c>
      <c r="HW60" s="183">
        <f t="shared" si="277"/>
        <v>0</v>
      </c>
      <c r="HX60" s="183">
        <f t="shared" si="277"/>
        <v>0</v>
      </c>
      <c r="HY60" s="183">
        <f t="shared" si="277"/>
        <v>0</v>
      </c>
      <c r="HZ60" s="183">
        <f t="shared" si="277"/>
        <v>0</v>
      </c>
      <c r="IA60" s="183">
        <f t="shared" si="277"/>
        <v>0</v>
      </c>
      <c r="IB60" s="183">
        <f t="shared" si="277"/>
        <v>0</v>
      </c>
      <c r="IC60" s="183">
        <f t="shared" si="277"/>
        <v>0</v>
      </c>
      <c r="ID60" s="183">
        <f t="shared" si="277"/>
        <v>0</v>
      </c>
      <c r="IE60" s="183">
        <f t="shared" si="277"/>
        <v>0</v>
      </c>
      <c r="IF60" s="183">
        <f t="shared" si="277"/>
        <v>0</v>
      </c>
      <c r="IG60" s="183">
        <f t="shared" si="277"/>
        <v>0</v>
      </c>
      <c r="IH60" s="183">
        <f t="shared" si="277"/>
        <v>0</v>
      </c>
      <c r="II60" s="183">
        <f t="shared" si="277"/>
        <v>0</v>
      </c>
      <c r="IJ60" s="183">
        <f t="shared" si="277"/>
        <v>0</v>
      </c>
      <c r="IK60" s="183">
        <f t="shared" si="277"/>
        <v>0</v>
      </c>
      <c r="IL60" s="183">
        <f t="shared" si="277"/>
        <v>0</v>
      </c>
      <c r="IM60" s="183">
        <f t="shared" si="277"/>
        <v>0</v>
      </c>
      <c r="IN60" s="183">
        <f t="shared" si="277"/>
        <v>0</v>
      </c>
      <c r="IO60" s="183">
        <f t="shared" si="277"/>
        <v>0</v>
      </c>
      <c r="IP60" s="183">
        <f t="shared" si="277"/>
        <v>0</v>
      </c>
      <c r="IQ60" s="183">
        <f t="shared" si="277"/>
        <v>0</v>
      </c>
      <c r="IR60" s="183">
        <f t="shared" si="277"/>
        <v>0</v>
      </c>
      <c r="IS60" s="183">
        <f t="shared" si="277"/>
        <v>0</v>
      </c>
      <c r="IT60" s="183">
        <f t="shared" ref="IT60:LE60" si="278">IF(IT29="totAOW",IT55,IT56)</f>
        <v>0</v>
      </c>
      <c r="IU60" s="183">
        <f t="shared" si="278"/>
        <v>0</v>
      </c>
      <c r="IV60" s="183">
        <f t="shared" si="278"/>
        <v>0</v>
      </c>
      <c r="IW60" s="183">
        <f t="shared" si="278"/>
        <v>0</v>
      </c>
      <c r="IX60" s="183">
        <f t="shared" si="278"/>
        <v>0</v>
      </c>
      <c r="IY60" s="183">
        <f t="shared" si="278"/>
        <v>0</v>
      </c>
      <c r="IZ60" s="183">
        <f t="shared" si="278"/>
        <v>0</v>
      </c>
      <c r="JA60" s="183">
        <f t="shared" si="278"/>
        <v>0</v>
      </c>
      <c r="JB60" s="183">
        <f t="shared" si="278"/>
        <v>0</v>
      </c>
      <c r="JC60" s="183">
        <f t="shared" si="278"/>
        <v>0</v>
      </c>
      <c r="JD60" s="183">
        <f t="shared" si="278"/>
        <v>0</v>
      </c>
      <c r="JE60" s="183">
        <f t="shared" si="278"/>
        <v>0</v>
      </c>
      <c r="JF60" s="183">
        <f t="shared" si="278"/>
        <v>0</v>
      </c>
      <c r="JG60" s="183">
        <f t="shared" si="278"/>
        <v>0</v>
      </c>
      <c r="JH60" s="183">
        <f t="shared" si="278"/>
        <v>0</v>
      </c>
      <c r="JI60" s="183">
        <f t="shared" si="278"/>
        <v>0</v>
      </c>
      <c r="JJ60" s="183">
        <f t="shared" si="278"/>
        <v>0</v>
      </c>
      <c r="JK60" s="183">
        <f t="shared" si="278"/>
        <v>0</v>
      </c>
      <c r="JL60" s="183">
        <f t="shared" si="278"/>
        <v>0</v>
      </c>
      <c r="JM60" s="183">
        <f t="shared" si="278"/>
        <v>0</v>
      </c>
      <c r="JN60" s="183">
        <f t="shared" si="278"/>
        <v>0</v>
      </c>
      <c r="JO60" s="183">
        <f t="shared" si="278"/>
        <v>0</v>
      </c>
      <c r="JP60" s="183">
        <f t="shared" si="278"/>
        <v>0</v>
      </c>
      <c r="JQ60" s="183">
        <f t="shared" si="278"/>
        <v>0</v>
      </c>
      <c r="JR60" s="183">
        <f t="shared" si="278"/>
        <v>0</v>
      </c>
      <c r="JS60" s="183">
        <f t="shared" si="278"/>
        <v>0</v>
      </c>
      <c r="JT60" s="183">
        <f t="shared" si="278"/>
        <v>0</v>
      </c>
      <c r="JU60" s="183">
        <f t="shared" si="278"/>
        <v>0</v>
      </c>
      <c r="JV60" s="183">
        <f t="shared" si="278"/>
        <v>0</v>
      </c>
      <c r="JW60" s="183">
        <f t="shared" si="278"/>
        <v>0</v>
      </c>
      <c r="JX60" s="183">
        <f t="shared" si="278"/>
        <v>0</v>
      </c>
      <c r="JY60" s="183">
        <f t="shared" si="278"/>
        <v>0</v>
      </c>
      <c r="JZ60" s="183">
        <f t="shared" si="278"/>
        <v>0</v>
      </c>
      <c r="KA60" s="183">
        <f t="shared" si="278"/>
        <v>0</v>
      </c>
      <c r="KB60" s="183">
        <f t="shared" si="278"/>
        <v>0</v>
      </c>
      <c r="KC60" s="183">
        <f t="shared" si="278"/>
        <v>0</v>
      </c>
      <c r="KD60" s="183">
        <f t="shared" si="278"/>
        <v>0</v>
      </c>
      <c r="KE60" s="183">
        <f t="shared" si="278"/>
        <v>0</v>
      </c>
      <c r="KF60" s="183">
        <f t="shared" si="278"/>
        <v>0</v>
      </c>
      <c r="KG60" s="183">
        <f t="shared" si="278"/>
        <v>0</v>
      </c>
      <c r="KH60" s="183">
        <f t="shared" si="278"/>
        <v>0</v>
      </c>
      <c r="KI60" s="183">
        <f t="shared" si="278"/>
        <v>0</v>
      </c>
      <c r="KJ60" s="183">
        <f t="shared" si="278"/>
        <v>0</v>
      </c>
      <c r="KK60" s="183">
        <f t="shared" si="278"/>
        <v>0</v>
      </c>
      <c r="KL60" s="183">
        <f t="shared" si="278"/>
        <v>0</v>
      </c>
      <c r="KM60" s="183">
        <f t="shared" si="278"/>
        <v>0</v>
      </c>
      <c r="KN60" s="183">
        <f t="shared" si="278"/>
        <v>0</v>
      </c>
      <c r="KO60" s="183">
        <f t="shared" si="278"/>
        <v>0</v>
      </c>
      <c r="KP60" s="183">
        <f t="shared" si="278"/>
        <v>0</v>
      </c>
      <c r="KQ60" s="183">
        <f t="shared" si="278"/>
        <v>0</v>
      </c>
      <c r="KR60" s="183">
        <f t="shared" si="278"/>
        <v>0</v>
      </c>
      <c r="KS60" s="183">
        <f t="shared" si="278"/>
        <v>0</v>
      </c>
      <c r="KT60" s="183">
        <f t="shared" si="278"/>
        <v>0</v>
      </c>
      <c r="KU60" s="183">
        <f t="shared" si="278"/>
        <v>0</v>
      </c>
      <c r="KV60" s="183">
        <f t="shared" si="278"/>
        <v>0</v>
      </c>
      <c r="KW60" s="183">
        <f t="shared" si="278"/>
        <v>0</v>
      </c>
      <c r="KX60" s="183">
        <f t="shared" si="278"/>
        <v>0</v>
      </c>
      <c r="KY60" s="183">
        <f t="shared" si="278"/>
        <v>0</v>
      </c>
      <c r="KZ60" s="183">
        <f t="shared" si="278"/>
        <v>0</v>
      </c>
      <c r="LA60" s="183">
        <f t="shared" si="278"/>
        <v>0</v>
      </c>
      <c r="LB60" s="183">
        <f t="shared" si="278"/>
        <v>0</v>
      </c>
      <c r="LC60" s="183">
        <f t="shared" si="278"/>
        <v>0</v>
      </c>
      <c r="LD60" s="183">
        <f t="shared" si="278"/>
        <v>0</v>
      </c>
      <c r="LE60" s="183">
        <f t="shared" si="278"/>
        <v>0</v>
      </c>
      <c r="LF60" s="183">
        <f t="shared" ref="LF60:MZ60" si="279">IF(LF29="totAOW",LF55,LF56)</f>
        <v>0</v>
      </c>
      <c r="LG60" s="183">
        <f t="shared" si="279"/>
        <v>0</v>
      </c>
      <c r="LH60" s="183">
        <f t="shared" si="279"/>
        <v>0</v>
      </c>
      <c r="LI60" s="183">
        <f t="shared" si="279"/>
        <v>0</v>
      </c>
      <c r="LJ60" s="183">
        <f t="shared" si="279"/>
        <v>0</v>
      </c>
      <c r="LK60" s="183">
        <f t="shared" si="279"/>
        <v>0</v>
      </c>
      <c r="LL60" s="183">
        <f t="shared" si="279"/>
        <v>0</v>
      </c>
      <c r="LM60" s="183">
        <f t="shared" si="279"/>
        <v>0</v>
      </c>
      <c r="LN60" s="183">
        <f t="shared" si="279"/>
        <v>0</v>
      </c>
      <c r="LO60" s="183">
        <f t="shared" si="279"/>
        <v>0</v>
      </c>
      <c r="LP60" s="183">
        <f t="shared" si="279"/>
        <v>0</v>
      </c>
      <c r="LQ60" s="183">
        <f t="shared" si="279"/>
        <v>0</v>
      </c>
      <c r="LR60" s="183">
        <f t="shared" si="279"/>
        <v>0</v>
      </c>
      <c r="LS60" s="183">
        <f t="shared" si="279"/>
        <v>0</v>
      </c>
      <c r="LT60" s="183">
        <f t="shared" si="279"/>
        <v>0</v>
      </c>
      <c r="LU60" s="183">
        <f t="shared" si="279"/>
        <v>0</v>
      </c>
      <c r="LV60" s="183">
        <f t="shared" si="279"/>
        <v>0</v>
      </c>
      <c r="LW60" s="183">
        <f t="shared" si="279"/>
        <v>0</v>
      </c>
      <c r="LX60" s="183">
        <f t="shared" si="279"/>
        <v>0</v>
      </c>
      <c r="LY60" s="183">
        <f t="shared" si="279"/>
        <v>0</v>
      </c>
      <c r="LZ60" s="183">
        <f t="shared" si="279"/>
        <v>0</v>
      </c>
      <c r="MA60" s="183">
        <f t="shared" si="279"/>
        <v>0</v>
      </c>
      <c r="MB60" s="183">
        <f t="shared" si="279"/>
        <v>0</v>
      </c>
      <c r="MC60" s="183">
        <f t="shared" si="279"/>
        <v>0</v>
      </c>
      <c r="MD60" s="183">
        <f t="shared" si="279"/>
        <v>0</v>
      </c>
      <c r="ME60" s="183">
        <f t="shared" si="279"/>
        <v>0</v>
      </c>
      <c r="MF60" s="183">
        <f t="shared" si="279"/>
        <v>0</v>
      </c>
      <c r="MG60" s="183">
        <f t="shared" si="279"/>
        <v>0</v>
      </c>
      <c r="MH60" s="183">
        <f t="shared" si="279"/>
        <v>0</v>
      </c>
      <c r="MI60" s="183">
        <f t="shared" si="279"/>
        <v>0</v>
      </c>
      <c r="MJ60" s="183">
        <f t="shared" si="279"/>
        <v>0</v>
      </c>
      <c r="MK60" s="183">
        <f t="shared" si="279"/>
        <v>0</v>
      </c>
      <c r="ML60" s="183">
        <f t="shared" si="279"/>
        <v>0</v>
      </c>
      <c r="MM60" s="183">
        <f t="shared" si="279"/>
        <v>0</v>
      </c>
      <c r="MN60" s="183">
        <f t="shared" si="279"/>
        <v>0</v>
      </c>
      <c r="MO60" s="183">
        <f t="shared" si="279"/>
        <v>0</v>
      </c>
      <c r="MP60" s="183">
        <f t="shared" si="279"/>
        <v>0</v>
      </c>
      <c r="MQ60" s="183">
        <f t="shared" si="279"/>
        <v>0</v>
      </c>
      <c r="MR60" s="183">
        <f t="shared" si="279"/>
        <v>0</v>
      </c>
      <c r="MS60" s="183">
        <f t="shared" si="279"/>
        <v>0</v>
      </c>
      <c r="MT60" s="183">
        <f t="shared" si="279"/>
        <v>0</v>
      </c>
      <c r="MU60" s="183">
        <f t="shared" si="279"/>
        <v>0</v>
      </c>
      <c r="MV60" s="183">
        <f t="shared" si="279"/>
        <v>0</v>
      </c>
      <c r="MW60" s="183">
        <f t="shared" si="279"/>
        <v>0</v>
      </c>
      <c r="MX60" s="183">
        <f t="shared" si="279"/>
        <v>0</v>
      </c>
      <c r="MY60" s="183">
        <f t="shared" si="279"/>
        <v>0</v>
      </c>
      <c r="MZ60" s="183">
        <f t="shared" si="279"/>
        <v>0</v>
      </c>
    </row>
    <row r="61" spans="1:364" collapsed="1" x14ac:dyDescent="0.2">
      <c r="A61" s="1" t="s">
        <v>46</v>
      </c>
      <c r="B61" s="6" t="s">
        <v>27</v>
      </c>
      <c r="E61" s="16">
        <f>IF(Input!$H$7="Acceptatie",E41,E59)</f>
        <v>0.17499999999999999</v>
      </c>
      <c r="F61" s="16">
        <f>IF(Input!$H$7="Acceptatie",F41,F59)</f>
        <v>0.17499999999999999</v>
      </c>
      <c r="G61" s="16">
        <f>IF(Input!$H$7="Acceptatie",G41,G59)</f>
        <v>0.17499999999999999</v>
      </c>
      <c r="H61" s="16">
        <f>IF(Input!$H$7="Acceptatie",H41,H59)</f>
        <v>0.17499999999999999</v>
      </c>
      <c r="I61" s="16">
        <f>IF(Input!$H$7="Acceptatie",I41,I59)</f>
        <v>0.17499999999999999</v>
      </c>
      <c r="J61" s="16">
        <f>IF(Input!$H$7="Acceptatie",J41,J59)</f>
        <v>0.17499999999999999</v>
      </c>
      <c r="K61" s="16">
        <f>IF(Input!$H$7="Acceptatie",K41,K59)</f>
        <v>0.17499999999999999</v>
      </c>
      <c r="L61" s="16">
        <f>IF(Input!$H$7="Acceptatie",L41,L59)</f>
        <v>0.17499999999999999</v>
      </c>
      <c r="M61" s="16">
        <f>IF(Input!$H$7="Acceptatie",M41,M59)</f>
        <v>0.17499999999999999</v>
      </c>
      <c r="N61" s="16">
        <f>IF(Input!$H$7="Acceptatie",N41,N59)</f>
        <v>0.17499999999999999</v>
      </c>
      <c r="O61" s="16">
        <f>IF(Input!$H$7="Acceptatie",O41,O59)</f>
        <v>0.17499999999999999</v>
      </c>
      <c r="P61" s="16">
        <f>IF(Input!$H$7="Acceptatie",P41,P59)</f>
        <v>0.17499999999999999</v>
      </c>
      <c r="Q61" s="16">
        <f>IF(Input!$H$7="Acceptatie",Q41,Q59)</f>
        <v>0.17499999999999999</v>
      </c>
      <c r="R61" s="16">
        <f>IF(Input!$H$7="Acceptatie",R41,R59)</f>
        <v>0.17499999999999999</v>
      </c>
      <c r="S61" s="16">
        <f>IF(Input!$H$7="Acceptatie",S41,S59)</f>
        <v>0.17499999999999999</v>
      </c>
      <c r="T61" s="16">
        <f>IF(Input!$H$7="Acceptatie",T41,T59)</f>
        <v>0.17499999999999999</v>
      </c>
      <c r="U61" s="16">
        <f>IF(Input!$H$7="Acceptatie",U41,U59)</f>
        <v>0.17499999999999999</v>
      </c>
      <c r="V61" s="16">
        <f>IF(Input!$H$7="Acceptatie",V41,V59)</f>
        <v>0.17499999999999999</v>
      </c>
      <c r="W61" s="16">
        <f>IF(Input!$H$7="Acceptatie",W41,W59)</f>
        <v>0.17499999999999999</v>
      </c>
      <c r="X61" s="16">
        <f>IF(Input!$H$7="Acceptatie",X41,X59)</f>
        <v>0.17499999999999999</v>
      </c>
      <c r="Y61" s="16">
        <f>IF(Input!$H$7="Acceptatie",Y41,Y59)</f>
        <v>0.17499999999999999</v>
      </c>
      <c r="Z61" s="16">
        <f>IF(Input!$H$7="Acceptatie",Z41,Z59)</f>
        <v>0.17499999999999999</v>
      </c>
      <c r="AA61" s="16">
        <f>IF(Input!$H$7="Acceptatie",AA41,AA59)</f>
        <v>0.17499999999999999</v>
      </c>
      <c r="AB61" s="16">
        <f>IF(Input!$H$7="Acceptatie",AB41,AB59)</f>
        <v>0.17499999999999999</v>
      </c>
      <c r="AC61" s="16">
        <f>IF(Input!$H$7="Acceptatie",AC41,AC59)</f>
        <v>0.17499999999999999</v>
      </c>
      <c r="AD61" s="16">
        <f>IF(Input!$H$7="Acceptatie",AD41,AD59)</f>
        <v>0.17499999999999999</v>
      </c>
      <c r="AE61" s="16">
        <f>IF(Input!$H$7="Acceptatie",AE41,AE59)</f>
        <v>0.17499999999999999</v>
      </c>
      <c r="AF61" s="16">
        <f>IF(Input!$H$7="Acceptatie",AF41,AF59)</f>
        <v>0.17499999999999999</v>
      </c>
      <c r="AG61" s="16">
        <f>IF(Input!$H$7="Acceptatie",AG41,AG59)</f>
        <v>0.17499999999999999</v>
      </c>
      <c r="AH61" s="16">
        <f>IF(Input!$H$7="Acceptatie",AH41,AH59)</f>
        <v>0.17499999999999999</v>
      </c>
      <c r="AI61" s="16">
        <f>IF(Input!$H$7="Acceptatie",AI41,AI59)</f>
        <v>0.17499999999999999</v>
      </c>
      <c r="AJ61" s="16">
        <f>IF(Input!$H$7="Acceptatie",AJ41,AJ59)</f>
        <v>0.17499999999999999</v>
      </c>
      <c r="AK61" s="16">
        <f>IF(Input!$H$7="Acceptatie",AK41,AK59)</f>
        <v>0.17499999999999999</v>
      </c>
      <c r="AL61" s="16">
        <f>IF(Input!$H$7="Acceptatie",AL41,AL59)</f>
        <v>0.17499999999999999</v>
      </c>
      <c r="AM61" s="16">
        <f>IF(Input!$H$7="Acceptatie",AM41,AM59)</f>
        <v>0.17499999999999999</v>
      </c>
      <c r="AN61" s="16">
        <f>IF(Input!$H$7="Acceptatie",AN41,AN59)</f>
        <v>0.17499999999999999</v>
      </c>
      <c r="AO61" s="16">
        <f>IF(Input!$H$7="Acceptatie",AO41,AO59)</f>
        <v>0.17499999999999999</v>
      </c>
      <c r="AP61" s="16">
        <f>IF(Input!$H$7="Acceptatie",AP41,AP59)</f>
        <v>0.17499999999999999</v>
      </c>
      <c r="AQ61" s="16">
        <f>IF(Input!$H$7="Acceptatie",AQ41,AQ59)</f>
        <v>0.17499999999999999</v>
      </c>
      <c r="AR61" s="16">
        <f>IF(Input!$H$7="Acceptatie",AR41,AR59)</f>
        <v>0.17499999999999999</v>
      </c>
      <c r="AS61" s="16">
        <f>IF(Input!$H$7="Acceptatie",AS41,AS59)</f>
        <v>0.17499999999999999</v>
      </c>
      <c r="AT61" s="16">
        <f>IF(Input!$H$7="Acceptatie",AT41,AT59)</f>
        <v>0.17499999999999999</v>
      </c>
      <c r="AU61" s="16">
        <f>IF(Input!$H$7="Acceptatie",AU41,AU59)</f>
        <v>0.17499999999999999</v>
      </c>
      <c r="AV61" s="16">
        <f>IF(Input!$H$7="Acceptatie",AV41,AV59)</f>
        <v>0.17499999999999999</v>
      </c>
      <c r="AW61" s="16">
        <f>IF(Input!$H$7="Acceptatie",AW41,AW59)</f>
        <v>0.17499999999999999</v>
      </c>
      <c r="AX61" s="16">
        <f>IF(Input!$H$7="Acceptatie",AX41,AX59)</f>
        <v>0.17499999999999999</v>
      </c>
      <c r="AY61" s="16">
        <f>IF(Input!$H$7="Acceptatie",AY41,AY59)</f>
        <v>0.17499999999999999</v>
      </c>
      <c r="AZ61" s="16">
        <f>IF(Input!$H$7="Acceptatie",AZ41,AZ59)</f>
        <v>0.17499999999999999</v>
      </c>
      <c r="BA61" s="16">
        <f>IF(Input!$H$7="Acceptatie",BA41,BA59)</f>
        <v>0.17499999999999999</v>
      </c>
      <c r="BB61" s="16">
        <f>IF(Input!$H$7="Acceptatie",BB41,BB59)</f>
        <v>0.17499999999999999</v>
      </c>
      <c r="BC61" s="16">
        <f>IF(Input!$H$7="Acceptatie",BC41,BC59)</f>
        <v>0.17499999999999999</v>
      </c>
      <c r="BD61" s="16">
        <f>IF(Input!$H$7="Acceptatie",BD41,BD59)</f>
        <v>0.17499999999999999</v>
      </c>
      <c r="BE61" s="16">
        <f>IF(Input!$H$7="Acceptatie",BE41,BE59)</f>
        <v>0.17499999999999999</v>
      </c>
      <c r="BF61" s="16">
        <f>IF(Input!$H$7="Acceptatie",BF41,BF59)</f>
        <v>0.17499999999999999</v>
      </c>
      <c r="BG61" s="16">
        <f>IF(Input!$H$7="Acceptatie",BG41,BG59)</f>
        <v>0.17499999999999999</v>
      </c>
      <c r="BH61" s="16">
        <f>IF(Input!$H$7="Acceptatie",BH41,BH59)</f>
        <v>0.17499999999999999</v>
      </c>
      <c r="BI61" s="16">
        <f>IF(Input!$H$7="Acceptatie",BI41,BI59)</f>
        <v>0.17499999999999999</v>
      </c>
      <c r="BJ61" s="16">
        <f>IF(Input!$H$7="Acceptatie",BJ41,BJ59)</f>
        <v>0.17499999999999999</v>
      </c>
      <c r="BK61" s="16">
        <f>IF(Input!$H$7="Acceptatie",BK41,BK59)</f>
        <v>0.17499999999999999</v>
      </c>
      <c r="BL61" s="16">
        <f>IF(Input!$H$7="Acceptatie",BL41,BL59)</f>
        <v>0.17499999999999999</v>
      </c>
      <c r="BM61" s="16">
        <f>IF(Input!$H$7="Acceptatie",BM41,BM59)</f>
        <v>0.17499999999999999</v>
      </c>
      <c r="BN61" s="16">
        <f>IF(Input!$H$7="Acceptatie",BN41,BN59)</f>
        <v>0.17499999999999999</v>
      </c>
      <c r="BO61" s="16">
        <f>IF(Input!$H$7="Acceptatie",BO41,BO59)</f>
        <v>0.17499999999999999</v>
      </c>
      <c r="BP61" s="16">
        <f>IF(Input!$H$7="Acceptatie",BP41,BP59)</f>
        <v>0.17499999999999999</v>
      </c>
      <c r="BQ61" s="16">
        <f>IF(Input!$H$7="Acceptatie",BQ41,BQ59)</f>
        <v>0.17499999999999999</v>
      </c>
      <c r="BR61" s="16">
        <f>IF(Input!$H$7="Acceptatie",BR41,BR59)</f>
        <v>0.17499999999999999</v>
      </c>
      <c r="BS61" s="16">
        <f>IF(Input!$H$7="Acceptatie",BS41,BS59)</f>
        <v>0.17499999999999999</v>
      </c>
      <c r="BT61" s="16">
        <f>IF(Input!$H$7="Acceptatie",BT41,BT59)</f>
        <v>0.17499999999999999</v>
      </c>
      <c r="BU61" s="16">
        <f>IF(Input!$H$7="Acceptatie",BU41,BU59)</f>
        <v>0.17499999999999999</v>
      </c>
      <c r="BV61" s="16">
        <f>IF(Input!$H$7="Acceptatie",BV41,BV59)</f>
        <v>0.17499999999999999</v>
      </c>
      <c r="BW61" s="16">
        <f>IF(Input!$H$7="Acceptatie",BW41,BW59)</f>
        <v>0.17499999999999999</v>
      </c>
      <c r="BX61" s="16">
        <f>IF(Input!$H$7="Acceptatie",BX41,BX59)</f>
        <v>0.17499999999999999</v>
      </c>
      <c r="BY61" s="16">
        <f>IF(Input!$H$7="Acceptatie",BY41,BY59)</f>
        <v>0.17499999999999999</v>
      </c>
      <c r="BZ61" s="16">
        <f>IF(Input!$H$7="Acceptatie",BZ41,BZ59)</f>
        <v>0.17499999999999999</v>
      </c>
      <c r="CA61" s="16">
        <f>IF(Input!$H$7="Acceptatie",CA41,CA59)</f>
        <v>0.17499999999999999</v>
      </c>
      <c r="CB61" s="16">
        <f>IF(Input!$H$7="Acceptatie",CB41,CB59)</f>
        <v>0.17499999999999999</v>
      </c>
      <c r="CC61" s="16">
        <f>IF(Input!$H$7="Acceptatie",CC41,CC59)</f>
        <v>0.17499999999999999</v>
      </c>
      <c r="CD61" s="16">
        <f>IF(Input!$H$7="Acceptatie",CD41,CD59)</f>
        <v>0.17499999999999999</v>
      </c>
      <c r="CE61" s="16">
        <f>IF(Input!$H$7="Acceptatie",CE41,CE59)</f>
        <v>0.17499999999999999</v>
      </c>
      <c r="CF61" s="16">
        <f>IF(Input!$H$7="Acceptatie",CF41,CF59)</f>
        <v>0.17499999999999999</v>
      </c>
      <c r="CG61" s="16">
        <f>IF(Input!$H$7="Acceptatie",CG41,CG59)</f>
        <v>0.17499999999999999</v>
      </c>
      <c r="CH61" s="16">
        <f>IF(Input!$H$7="Acceptatie",CH41,CH59)</f>
        <v>0.17499999999999999</v>
      </c>
      <c r="CI61" s="16">
        <f>IF(Input!$H$7="Acceptatie",CI41,CI59)</f>
        <v>0.17499999999999999</v>
      </c>
      <c r="CJ61" s="16">
        <f>IF(Input!$H$7="Acceptatie",CJ41,CJ59)</f>
        <v>0.17499999999999999</v>
      </c>
      <c r="CK61" s="16">
        <f>IF(Input!$H$7="Acceptatie",CK41,CK59)</f>
        <v>0.17499999999999999</v>
      </c>
      <c r="CL61" s="16">
        <f>IF(Input!$H$7="Acceptatie",CL41,CL59)</f>
        <v>0.17499999999999999</v>
      </c>
      <c r="CM61" s="16">
        <f>IF(Input!$H$7="Acceptatie",CM41,CM59)</f>
        <v>0.17499999999999999</v>
      </c>
      <c r="CN61" s="16">
        <f>IF(Input!$H$7="Acceptatie",CN41,CN59)</f>
        <v>0.17499999999999999</v>
      </c>
      <c r="CO61" s="16">
        <f>IF(Input!$H$7="Acceptatie",CO41,CO59)</f>
        <v>0.17499999999999999</v>
      </c>
      <c r="CP61" s="16">
        <f>IF(Input!$H$7="Acceptatie",CP41,CP59)</f>
        <v>0.17499999999999999</v>
      </c>
      <c r="CQ61" s="16">
        <f>IF(Input!$H$7="Acceptatie",CQ41,CQ59)</f>
        <v>0.17499999999999999</v>
      </c>
      <c r="CR61" s="16">
        <f>IF(Input!$H$7="Acceptatie",CR41,CR59)</f>
        <v>0.17499999999999999</v>
      </c>
      <c r="CS61" s="16">
        <f>IF(Input!$H$7="Acceptatie",CS41,CS59)</f>
        <v>0.17499999999999999</v>
      </c>
      <c r="CT61" s="16">
        <f>IF(Input!$H$7="Acceptatie",CT41,CT59)</f>
        <v>0.17499999999999999</v>
      </c>
      <c r="CU61" s="16">
        <f>IF(Input!$H$7="Acceptatie",CU41,CU59)</f>
        <v>0.17499999999999999</v>
      </c>
      <c r="CV61" s="16">
        <f>IF(Input!$H$7="Acceptatie",CV41,CV59)</f>
        <v>0.17499999999999999</v>
      </c>
      <c r="CW61" s="16">
        <f>IF(Input!$H$7="Acceptatie",CW41,CW59)</f>
        <v>0.17499999999999999</v>
      </c>
      <c r="CX61" s="16">
        <f>IF(Input!$H$7="Acceptatie",CX41,CX59)</f>
        <v>0.17499999999999999</v>
      </c>
      <c r="CY61" s="16">
        <f>IF(Input!$H$7="Acceptatie",CY41,CY59)</f>
        <v>0.17499999999999999</v>
      </c>
      <c r="CZ61" s="16">
        <f>IF(Input!$H$7="Acceptatie",CZ41,CZ59)</f>
        <v>0.17499999999999999</v>
      </c>
      <c r="DA61" s="16">
        <f>IF(Input!$H$7="Acceptatie",DA41,DA59)</f>
        <v>0.17499999999999999</v>
      </c>
      <c r="DB61" s="16">
        <f>IF(Input!$H$7="Acceptatie",DB41,DB59)</f>
        <v>0.17499999999999999</v>
      </c>
      <c r="DC61" s="16">
        <f>IF(Input!$H$7="Acceptatie",DC41,DC59)</f>
        <v>0.17499999999999999</v>
      </c>
      <c r="DD61" s="16">
        <f>IF(Input!$H$7="Acceptatie",DD41,DD59)</f>
        <v>0.17499999999999999</v>
      </c>
      <c r="DE61" s="16">
        <f>IF(Input!$H$7="Acceptatie",DE41,DE59)</f>
        <v>0.17499999999999999</v>
      </c>
      <c r="DF61" s="16">
        <f>IF(Input!$H$7="Acceptatie",DF41,DF59)</f>
        <v>0.17499999999999999</v>
      </c>
      <c r="DG61" s="16">
        <f>IF(Input!$H$7="Acceptatie",DG41,DG59)</f>
        <v>0.17499999999999999</v>
      </c>
      <c r="DH61" s="16">
        <f>IF(Input!$H$7="Acceptatie",DH41,DH59)</f>
        <v>0.17499999999999999</v>
      </c>
      <c r="DI61" s="16">
        <f>IF(Input!$H$7="Acceptatie",DI41,DI59)</f>
        <v>0.17499999999999999</v>
      </c>
      <c r="DJ61" s="16">
        <f>IF(Input!$H$7="Acceptatie",DJ41,DJ59)</f>
        <v>0.17499999999999999</v>
      </c>
      <c r="DK61" s="16">
        <f>IF(Input!$H$7="Acceptatie",DK41,DK59)</f>
        <v>0.17499999999999999</v>
      </c>
      <c r="DL61" s="16">
        <f>IF(Input!$H$7="Acceptatie",DL41,DL59)</f>
        <v>0.17499999999999999</v>
      </c>
      <c r="DM61" s="16">
        <f>IF(Input!$H$7="Acceptatie",DM41,DM59)</f>
        <v>0.17499999999999999</v>
      </c>
      <c r="DN61" s="16">
        <f>IF(Input!$H$7="Acceptatie",DN41,DN59)</f>
        <v>0.17499999999999999</v>
      </c>
      <c r="DO61" s="16">
        <f>IF(Input!$H$7="Acceptatie",DO41,DO59)</f>
        <v>0.17499999999999999</v>
      </c>
      <c r="DP61" s="16">
        <f>IF(Input!$H$7="Acceptatie",DP41,DP59)</f>
        <v>0.17499999999999999</v>
      </c>
      <c r="DQ61" s="16">
        <f>IF(Input!$H$7="Acceptatie",DQ41,DQ59)</f>
        <v>0.17499999999999999</v>
      </c>
      <c r="DR61" s="16">
        <f>IF(Input!$H$7="Acceptatie",DR41,DR59)</f>
        <v>0.17499999999999999</v>
      </c>
      <c r="DS61" s="16">
        <f>IF(Input!$H$7="Acceptatie",DS41,DS59)</f>
        <v>0.17499999999999999</v>
      </c>
      <c r="DT61" s="16">
        <f>IF(Input!$H$7="Acceptatie",DT41,DT59)</f>
        <v>0.17499999999999999</v>
      </c>
      <c r="DU61" s="16">
        <f>IF(Input!$H$7="Acceptatie",DU41,DU59)</f>
        <v>0.17499999999999999</v>
      </c>
      <c r="DV61" s="16">
        <f>IF(Input!$H$7="Acceptatie",DV41,DV59)</f>
        <v>0.17499999999999999</v>
      </c>
      <c r="DW61" s="16">
        <f>IF(Input!$H$7="Acceptatie",DW41,DW59)</f>
        <v>0.17499999999999999</v>
      </c>
      <c r="DX61" s="16">
        <f>IF(Input!$H$7="Acceptatie",DX41,DX59)</f>
        <v>0.17499999999999999</v>
      </c>
      <c r="DY61" s="16">
        <f>IF(Input!$H$7="Acceptatie",DY41,DY59)</f>
        <v>0.17499999999999999</v>
      </c>
      <c r="DZ61" s="16">
        <f>IF(Input!$H$7="Acceptatie",DZ41,DZ59)</f>
        <v>0.17499999999999999</v>
      </c>
      <c r="EA61" s="16">
        <f>IF(Input!$H$7="Acceptatie",EA41,EA59)</f>
        <v>0.17499999999999999</v>
      </c>
      <c r="EB61" s="16">
        <f>IF(Input!$H$7="Acceptatie",EB41,EB59)</f>
        <v>0.17499999999999999</v>
      </c>
      <c r="EC61" s="16">
        <f>IF(Input!$H$7="Acceptatie",EC41,EC59)</f>
        <v>0.17499999999999999</v>
      </c>
      <c r="ED61" s="16">
        <f>IF(Input!$H$7="Acceptatie",ED41,ED59)</f>
        <v>0.17499999999999999</v>
      </c>
      <c r="EE61" s="16">
        <f>IF(Input!$H$7="Acceptatie",EE41,EE59)</f>
        <v>0.17499999999999999</v>
      </c>
      <c r="EF61" s="16">
        <f>IF(Input!$H$7="Acceptatie",EF41,EF59)</f>
        <v>0.17499999999999999</v>
      </c>
      <c r="EG61" s="16">
        <f>IF(Input!$H$7="Acceptatie",EG41,EG59)</f>
        <v>0.17499999999999999</v>
      </c>
      <c r="EH61" s="16">
        <f>IF(Input!$H$7="Acceptatie",EH41,EH59)</f>
        <v>0.17499999999999999</v>
      </c>
      <c r="EI61" s="16">
        <f>IF(Input!$H$7="Acceptatie",EI41,EI59)</f>
        <v>0.17499999999999999</v>
      </c>
      <c r="EJ61" s="16">
        <f>IF(Input!$H$7="Acceptatie",EJ41,EJ59)</f>
        <v>0.17499999999999999</v>
      </c>
      <c r="EK61" s="16">
        <f>IF(Input!$H$7="Acceptatie",EK41,EK59)</f>
        <v>0.17499999999999999</v>
      </c>
      <c r="EL61" s="16">
        <f>IF(Input!$H$7="Acceptatie",EL41,EL59)</f>
        <v>0.17499999999999999</v>
      </c>
      <c r="EM61" s="16">
        <f>IF(Input!$H$7="Acceptatie",EM41,EM59)</f>
        <v>0.17499999999999999</v>
      </c>
      <c r="EN61" s="16">
        <f>IF(Input!$H$7="Acceptatie",EN41,EN59)</f>
        <v>0.17499999999999999</v>
      </c>
      <c r="EO61" s="16">
        <f>IF(Input!$H$7="Acceptatie",EO41,EO59)</f>
        <v>0.17499999999999999</v>
      </c>
      <c r="EP61" s="16">
        <f>IF(Input!$H$7="Acceptatie",EP41,EP59)</f>
        <v>0.17499999999999999</v>
      </c>
      <c r="EQ61" s="16">
        <f>IF(Input!$H$7="Acceptatie",EQ41,EQ59)</f>
        <v>0.17499999999999999</v>
      </c>
      <c r="ER61" s="16">
        <f>IF(Input!$H$7="Acceptatie",ER41,ER59)</f>
        <v>0.17499999999999999</v>
      </c>
      <c r="ES61" s="16">
        <f>IF(Input!$H$7="Acceptatie",ES41,ES59)</f>
        <v>0.17499999999999999</v>
      </c>
      <c r="ET61" s="16">
        <f>IF(Input!$H$7="Acceptatie",ET41,ET59)</f>
        <v>0.17499999999999999</v>
      </c>
      <c r="EU61" s="16">
        <f>IF(Input!$H$7="Acceptatie",EU41,EU59)</f>
        <v>0.17499999999999999</v>
      </c>
      <c r="EV61" s="16">
        <f>IF(Input!$H$7="Acceptatie",EV41,EV59)</f>
        <v>0.17499999999999999</v>
      </c>
      <c r="EW61" s="16">
        <f>IF(Input!$H$7="Acceptatie",EW41,EW59)</f>
        <v>0.17499999999999999</v>
      </c>
      <c r="EX61" s="16">
        <f>IF(Input!$H$7="Acceptatie",EX41,EX59)</f>
        <v>0.17499999999999999</v>
      </c>
      <c r="EY61" s="16">
        <f>IF(Input!$H$7="Acceptatie",EY41,EY59)</f>
        <v>0.17499999999999999</v>
      </c>
      <c r="EZ61" s="16">
        <f>IF(Input!$H$7="Acceptatie",EZ41,EZ59)</f>
        <v>0.17499999999999999</v>
      </c>
      <c r="FA61" s="16">
        <f>IF(Input!$H$7="Acceptatie",FA41,FA59)</f>
        <v>0.17499999999999999</v>
      </c>
      <c r="FB61" s="16">
        <f>IF(Input!$H$7="Acceptatie",FB41,FB59)</f>
        <v>0.17499999999999999</v>
      </c>
      <c r="FC61" s="16">
        <f>IF(Input!$H$7="Acceptatie",FC41,FC59)</f>
        <v>0.17499999999999999</v>
      </c>
      <c r="FD61" s="16">
        <f>IF(Input!$H$7="Acceptatie",FD41,FD59)</f>
        <v>0.17499999999999999</v>
      </c>
      <c r="FE61" s="16">
        <f>IF(Input!$H$7="Acceptatie",FE41,FE59)</f>
        <v>0.17499999999999999</v>
      </c>
      <c r="FF61" s="16">
        <f>IF(Input!$H$7="Acceptatie",FF41,FF59)</f>
        <v>0.17499999999999999</v>
      </c>
      <c r="FG61" s="16">
        <f>IF(Input!$H$7="Acceptatie",FG41,FG59)</f>
        <v>0.17499999999999999</v>
      </c>
      <c r="FH61" s="16">
        <f>IF(Input!$H$7="Acceptatie",FH41,FH59)</f>
        <v>0.17499999999999999</v>
      </c>
      <c r="FI61" s="16">
        <f>IF(Input!$H$7="Acceptatie",FI41,FI59)</f>
        <v>0.17499999999999999</v>
      </c>
      <c r="FJ61" s="16">
        <f>IF(Input!$H$7="Acceptatie",FJ41,FJ59)</f>
        <v>0.17499999999999999</v>
      </c>
      <c r="FK61" s="16">
        <f>IF(Input!$H$7="Acceptatie",FK41,FK59)</f>
        <v>0.17499999999999999</v>
      </c>
      <c r="FL61" s="16">
        <f>IF(Input!$H$7="Acceptatie",FL41,FL59)</f>
        <v>0.17499999999999999</v>
      </c>
      <c r="FM61" s="16">
        <f>IF(Input!$H$7="Acceptatie",FM41,FM59)</f>
        <v>0.17499999999999999</v>
      </c>
      <c r="FN61" s="16">
        <f>IF(Input!$H$7="Acceptatie",FN41,FN59)</f>
        <v>0.17499999999999999</v>
      </c>
      <c r="FO61" s="16">
        <f>IF(Input!$H$7="Acceptatie",FO41,FO59)</f>
        <v>0.17499999999999999</v>
      </c>
      <c r="FP61" s="16">
        <f>IF(Input!$H$7="Acceptatie",FP41,FP59)</f>
        <v>0.17499999999999999</v>
      </c>
      <c r="FQ61" s="16">
        <f>IF(Input!$H$7="Acceptatie",FQ41,FQ59)</f>
        <v>0.17499999999999999</v>
      </c>
      <c r="FR61" s="16">
        <f>IF(Input!$H$7="Acceptatie",FR41,FR59)</f>
        <v>0.17499999999999999</v>
      </c>
      <c r="FS61" s="16">
        <f>IF(Input!$H$7="Acceptatie",FS41,FS59)</f>
        <v>0.17499999999999999</v>
      </c>
      <c r="FT61" s="16">
        <f>IF(Input!$H$7="Acceptatie",FT41,FT59)</f>
        <v>0.17499999999999999</v>
      </c>
      <c r="FU61" s="16">
        <f>IF(Input!$H$7="Acceptatie",FU41,FU59)</f>
        <v>0.17499999999999999</v>
      </c>
      <c r="FV61" s="16">
        <f>IF(Input!$H$7="Acceptatie",FV41,FV59)</f>
        <v>0.17499999999999999</v>
      </c>
      <c r="FW61" s="16">
        <f>IF(Input!$H$7="Acceptatie",FW41,FW59)</f>
        <v>0.17499999999999999</v>
      </c>
      <c r="FX61" s="16">
        <f>IF(Input!$H$7="Acceptatie",FX41,FX59)</f>
        <v>0.17499999999999999</v>
      </c>
      <c r="FY61" s="16">
        <f>IF(Input!$H$7="Acceptatie",FY41,FY59)</f>
        <v>0.17499999999999999</v>
      </c>
      <c r="FZ61" s="16">
        <f>IF(Input!$H$7="Acceptatie",FZ41,FZ59)</f>
        <v>0.17499999999999999</v>
      </c>
      <c r="GA61" s="16">
        <f>IF(Input!$H$7="Acceptatie",GA41,GA59)</f>
        <v>0.17499999999999999</v>
      </c>
      <c r="GB61" s="16">
        <f>IF(Input!$H$7="Acceptatie",GB41,GB59)</f>
        <v>0.17499999999999999</v>
      </c>
      <c r="GC61" s="16">
        <f>IF(Input!$H$7="Acceptatie",GC41,GC59)</f>
        <v>0.17499999999999999</v>
      </c>
      <c r="GD61" s="16">
        <f>IF(Input!$H$7="Acceptatie",GD41,GD59)</f>
        <v>0.17499999999999999</v>
      </c>
      <c r="GE61" s="16">
        <f>IF(Input!$H$7="Acceptatie",GE41,GE59)</f>
        <v>0.17499999999999999</v>
      </c>
      <c r="GF61" s="16">
        <f>IF(Input!$H$7="Acceptatie",GF41,GF59)</f>
        <v>0.17499999999999999</v>
      </c>
      <c r="GG61" s="16">
        <f>IF(Input!$H$7="Acceptatie",GG41,GG59)</f>
        <v>0.17499999999999999</v>
      </c>
      <c r="GH61" s="16">
        <f>IF(Input!$H$7="Acceptatie",GH41,GH59)</f>
        <v>0.17499999999999999</v>
      </c>
      <c r="GI61" s="16">
        <f>IF(Input!$H$7="Acceptatie",GI41,GI59)</f>
        <v>0.17499999999999999</v>
      </c>
      <c r="GJ61" s="16">
        <f>IF(Input!$H$7="Acceptatie",GJ41,GJ59)</f>
        <v>0.17499999999999999</v>
      </c>
      <c r="GK61" s="16">
        <f>IF(Input!$H$7="Acceptatie",GK41,GK59)</f>
        <v>0.17499999999999999</v>
      </c>
      <c r="GL61" s="16">
        <f>IF(Input!$H$7="Acceptatie",GL41,GL59)</f>
        <v>0.17499999999999999</v>
      </c>
      <c r="GM61" s="16">
        <f>IF(Input!$H$7="Acceptatie",GM41,GM59)</f>
        <v>0.17499999999999999</v>
      </c>
      <c r="GN61" s="16">
        <f>IF(Input!$H$7="Acceptatie",GN41,GN59)</f>
        <v>0.17499999999999999</v>
      </c>
      <c r="GO61" s="16">
        <f>IF(Input!$H$7="Acceptatie",GO41,GO59)</f>
        <v>0.17499999999999999</v>
      </c>
      <c r="GP61" s="16">
        <f>IF(Input!$H$7="Acceptatie",GP41,GP59)</f>
        <v>0.17499999999999999</v>
      </c>
      <c r="GQ61" s="16">
        <f>IF(Input!$H$7="Acceptatie",GQ41,GQ59)</f>
        <v>0.17499999999999999</v>
      </c>
      <c r="GR61" s="16">
        <f>IF(Input!$H$7="Acceptatie",GR41,GR59)</f>
        <v>0.17499999999999999</v>
      </c>
      <c r="GS61" s="16">
        <f>IF(Input!$H$7="Acceptatie",GS41,GS59)</f>
        <v>0.17499999999999999</v>
      </c>
      <c r="GT61" s="16">
        <f>IF(Input!$H$7="Acceptatie",GT41,GT59)</f>
        <v>0.17499999999999999</v>
      </c>
      <c r="GU61" s="16">
        <f>IF(Input!$H$7="Acceptatie",GU41,GU59)</f>
        <v>0.17499999999999999</v>
      </c>
      <c r="GV61" s="16">
        <f>IF(Input!$H$7="Acceptatie",GV41,GV59)</f>
        <v>0.17499999999999999</v>
      </c>
      <c r="GW61" s="16">
        <f>IF(Input!$H$7="Acceptatie",GW41,GW59)</f>
        <v>0.17499999999999999</v>
      </c>
      <c r="GX61" s="16">
        <f>IF(Input!$H$7="Acceptatie",GX41,GX59)</f>
        <v>0.17499999999999999</v>
      </c>
      <c r="GY61" s="16">
        <f>IF(Input!$H$7="Acceptatie",GY41,GY59)</f>
        <v>0.17499999999999999</v>
      </c>
      <c r="GZ61" s="16">
        <f>IF(Input!$H$7="Acceptatie",GZ41,GZ59)</f>
        <v>0.17499999999999999</v>
      </c>
      <c r="HA61" s="16">
        <f>IF(Input!$H$7="Acceptatie",HA41,HA59)</f>
        <v>0.17499999999999999</v>
      </c>
      <c r="HB61" s="16">
        <f>IF(Input!$H$7="Acceptatie",HB41,HB59)</f>
        <v>0.17499999999999999</v>
      </c>
      <c r="HC61" s="16">
        <f>IF(Input!$H$7="Acceptatie",HC41,HC59)</f>
        <v>0.17499999999999999</v>
      </c>
      <c r="HD61" s="16">
        <f>IF(Input!$H$7="Acceptatie",HD41,HD59)</f>
        <v>0.17499999999999999</v>
      </c>
      <c r="HE61" s="16">
        <f>IF(Input!$H$7="Acceptatie",HE41,HE59)</f>
        <v>0.17499999999999999</v>
      </c>
      <c r="HF61" s="16">
        <f>IF(Input!$H$7="Acceptatie",HF41,HF59)</f>
        <v>0.17499999999999999</v>
      </c>
      <c r="HG61" s="16">
        <f>IF(Input!$H$7="Acceptatie",HG41,HG59)</f>
        <v>0.17499999999999999</v>
      </c>
      <c r="HH61" s="16">
        <f>IF(Input!$H$7="Acceptatie",HH41,HH59)</f>
        <v>0.17499999999999999</v>
      </c>
      <c r="HI61" s="16">
        <f>IF(Input!$H$7="Acceptatie",HI41,HI59)</f>
        <v>0.17499999999999999</v>
      </c>
      <c r="HJ61" s="16">
        <f>IF(Input!$H$7="Acceptatie",HJ41,HJ59)</f>
        <v>0.17499999999999999</v>
      </c>
      <c r="HK61" s="16">
        <f>IF(Input!$H$7="Acceptatie",HK41,HK59)</f>
        <v>0.17499999999999999</v>
      </c>
      <c r="HL61" s="16">
        <f>IF(Input!$H$7="Acceptatie",HL41,HL59)</f>
        <v>0.17499999999999999</v>
      </c>
      <c r="HM61" s="16">
        <f>IF(Input!$H$7="Acceptatie",HM41,HM59)</f>
        <v>0.17499999999999999</v>
      </c>
      <c r="HN61" s="16">
        <f>IF(Input!$H$7="Acceptatie",HN41,HN59)</f>
        <v>0.17499999999999999</v>
      </c>
      <c r="HO61" s="16">
        <f>IF(Input!$H$7="Acceptatie",HO41,HO59)</f>
        <v>0.17499999999999999</v>
      </c>
      <c r="HP61" s="16">
        <f>IF(Input!$H$7="Acceptatie",HP41,HP59)</f>
        <v>0.17499999999999999</v>
      </c>
      <c r="HQ61" s="16">
        <f>IF(Input!$H$7="Acceptatie",HQ41,HQ59)</f>
        <v>0.17499999999999999</v>
      </c>
      <c r="HR61" s="16">
        <f>IF(Input!$H$7="Acceptatie",HR41,HR59)</f>
        <v>0.17499999999999999</v>
      </c>
      <c r="HS61" s="16">
        <f>IF(Input!$H$7="Acceptatie",HS41,HS59)</f>
        <v>0.17499999999999999</v>
      </c>
      <c r="HT61" s="16">
        <f>IF(Input!$H$7="Acceptatie",HT41,HT59)</f>
        <v>0.17499999999999999</v>
      </c>
      <c r="HU61" s="16">
        <f>IF(Input!$H$7="Acceptatie",HU41,HU59)</f>
        <v>0.17499999999999999</v>
      </c>
      <c r="HV61" s="16">
        <f>IF(Input!$H$7="Acceptatie",HV41,HV59)</f>
        <v>0.17499999999999999</v>
      </c>
      <c r="HW61" s="16">
        <f>IF(Input!$H$7="Acceptatie",HW41,HW59)</f>
        <v>0.17499999999999999</v>
      </c>
      <c r="HX61" s="16">
        <f>IF(Input!$H$7="Acceptatie",HX41,HX59)</f>
        <v>0.17499999999999999</v>
      </c>
      <c r="HY61" s="16">
        <f>IF(Input!$H$7="Acceptatie",HY41,HY59)</f>
        <v>0.17499999999999999</v>
      </c>
      <c r="HZ61" s="16">
        <f>IF(Input!$H$7="Acceptatie",HZ41,HZ59)</f>
        <v>0.17499999999999999</v>
      </c>
      <c r="IA61" s="16">
        <f>IF(Input!$H$7="Acceptatie",IA41,IA59)</f>
        <v>0.17499999999999999</v>
      </c>
      <c r="IB61" s="16">
        <f>IF(Input!$H$7="Acceptatie",IB41,IB59)</f>
        <v>0.17499999999999999</v>
      </c>
      <c r="IC61" s="16">
        <f>IF(Input!$H$7="Acceptatie",IC41,IC59)</f>
        <v>0.17499999999999999</v>
      </c>
      <c r="ID61" s="16">
        <f>IF(Input!$H$7="Acceptatie",ID41,ID59)</f>
        <v>0.17499999999999999</v>
      </c>
      <c r="IE61" s="16">
        <f>IF(Input!$H$7="Acceptatie",IE41,IE59)</f>
        <v>0.17499999999999999</v>
      </c>
      <c r="IF61" s="16">
        <f>IF(Input!$H$7="Acceptatie",IF41,IF59)</f>
        <v>0.17499999999999999</v>
      </c>
      <c r="IG61" s="16">
        <f>IF(Input!$H$7="Acceptatie",IG41,IG59)</f>
        <v>0.17499999999999999</v>
      </c>
      <c r="IH61" s="16">
        <f>IF(Input!$H$7="Acceptatie",IH41,IH59)</f>
        <v>0.17499999999999999</v>
      </c>
      <c r="II61" s="16">
        <f>IF(Input!$H$7="Acceptatie",II41,II59)</f>
        <v>0.17499999999999999</v>
      </c>
      <c r="IJ61" s="16">
        <f>IF(Input!$H$7="Acceptatie",IJ41,IJ59)</f>
        <v>0.17499999999999999</v>
      </c>
      <c r="IK61" s="16">
        <f>IF(Input!$H$7="Acceptatie",IK41,IK59)</f>
        <v>0.17499999999999999</v>
      </c>
      <c r="IL61" s="16">
        <f>IF(Input!$H$7="Acceptatie",IL41,IL59)</f>
        <v>0.17499999999999999</v>
      </c>
      <c r="IM61" s="16">
        <f>IF(Input!$H$7="Acceptatie",IM41,IM59)</f>
        <v>0.17499999999999999</v>
      </c>
      <c r="IN61" s="16">
        <f>IF(Input!$H$7="Acceptatie",IN41,IN59)</f>
        <v>0.17499999999999999</v>
      </c>
      <c r="IO61" s="16">
        <f>IF(Input!$H$7="Acceptatie",IO41,IO59)</f>
        <v>0.17499999999999999</v>
      </c>
      <c r="IP61" s="16">
        <f>IF(Input!$H$7="Acceptatie",IP41,IP59)</f>
        <v>0.17499999999999999</v>
      </c>
      <c r="IQ61" s="16">
        <f>IF(Input!$H$7="Acceptatie",IQ41,IQ59)</f>
        <v>0.17499999999999999</v>
      </c>
      <c r="IR61" s="16">
        <f>IF(Input!$H$7="Acceptatie",IR41,IR59)</f>
        <v>0.17499999999999999</v>
      </c>
      <c r="IS61" s="16">
        <f>IF(Input!$H$7="Acceptatie",IS41,IS59)</f>
        <v>0.17499999999999999</v>
      </c>
      <c r="IT61" s="16">
        <f>IF(Input!$H$7="Acceptatie",IT41,IT59)</f>
        <v>0.17499999999999999</v>
      </c>
      <c r="IU61" s="16">
        <f>IF(Input!$H$7="Acceptatie",IU41,IU59)</f>
        <v>0.17499999999999999</v>
      </c>
      <c r="IV61" s="16">
        <f>IF(Input!$H$7="Acceptatie",IV41,IV59)</f>
        <v>0.17499999999999999</v>
      </c>
      <c r="IW61" s="16">
        <f>IF(Input!$H$7="Acceptatie",IW41,IW59)</f>
        <v>0.17499999999999999</v>
      </c>
      <c r="IX61" s="16">
        <f>IF(Input!$H$7="Acceptatie",IX41,IX59)</f>
        <v>0.17499999999999999</v>
      </c>
      <c r="IY61" s="16">
        <f>IF(Input!$H$7="Acceptatie",IY41,IY59)</f>
        <v>0.17499999999999999</v>
      </c>
      <c r="IZ61" s="16">
        <f>IF(Input!$H$7="Acceptatie",IZ41,IZ59)</f>
        <v>0.17499999999999999</v>
      </c>
      <c r="JA61" s="16">
        <f>IF(Input!$H$7="Acceptatie",JA41,JA59)</f>
        <v>0.17499999999999999</v>
      </c>
      <c r="JB61" s="16">
        <f>IF(Input!$H$7="Acceptatie",JB41,JB59)</f>
        <v>0.17499999999999999</v>
      </c>
      <c r="JC61" s="16">
        <f>IF(Input!$H$7="Acceptatie",JC41,JC59)</f>
        <v>0.17499999999999999</v>
      </c>
      <c r="JD61" s="16">
        <f>IF(Input!$H$7="Acceptatie",JD41,JD59)</f>
        <v>0.17499999999999999</v>
      </c>
      <c r="JE61" s="16">
        <f>IF(Input!$H$7="Acceptatie",JE41,JE59)</f>
        <v>0.17499999999999999</v>
      </c>
      <c r="JF61" s="16">
        <f>IF(Input!$H$7="Acceptatie",JF41,JF59)</f>
        <v>0.17499999999999999</v>
      </c>
      <c r="JG61" s="16">
        <f>IF(Input!$H$7="Acceptatie",JG41,JG59)</f>
        <v>0.17499999999999999</v>
      </c>
      <c r="JH61" s="16">
        <f>IF(Input!$H$7="Acceptatie",JH41,JH59)</f>
        <v>0.17499999999999999</v>
      </c>
      <c r="JI61" s="16">
        <f>IF(Input!$H$7="Acceptatie",JI41,JI59)</f>
        <v>0.17499999999999999</v>
      </c>
      <c r="JJ61" s="16">
        <f>IF(Input!$H$7="Acceptatie",JJ41,JJ59)</f>
        <v>0.17499999999999999</v>
      </c>
      <c r="JK61" s="16">
        <f>IF(Input!$H$7="Acceptatie",JK41,JK59)</f>
        <v>0.17499999999999999</v>
      </c>
      <c r="JL61" s="16">
        <f>IF(Input!$H$7="Acceptatie",JL41,JL59)</f>
        <v>0.17499999999999999</v>
      </c>
      <c r="JM61" s="16">
        <f>IF(Input!$H$7="Acceptatie",JM41,JM59)</f>
        <v>0.17499999999999999</v>
      </c>
      <c r="JN61" s="16">
        <f>IF(Input!$H$7="Acceptatie",JN41,JN59)</f>
        <v>0.17499999999999999</v>
      </c>
      <c r="JO61" s="16">
        <f>IF(Input!$H$7="Acceptatie",JO41,JO59)</f>
        <v>0.17499999999999999</v>
      </c>
      <c r="JP61" s="16">
        <f>IF(Input!$H$7="Acceptatie",JP41,JP59)</f>
        <v>0.17499999999999999</v>
      </c>
      <c r="JQ61" s="16">
        <f>IF(Input!$H$7="Acceptatie",JQ41,JQ59)</f>
        <v>0.17499999999999999</v>
      </c>
      <c r="JR61" s="16">
        <f>IF(Input!$H$7="Acceptatie",JR41,JR59)</f>
        <v>0.17499999999999999</v>
      </c>
      <c r="JS61" s="16">
        <f>IF(Input!$H$7="Acceptatie",JS41,JS59)</f>
        <v>0.17499999999999999</v>
      </c>
      <c r="JT61" s="16">
        <f>IF(Input!$H$7="Acceptatie",JT41,JT59)</f>
        <v>0.17499999999999999</v>
      </c>
      <c r="JU61" s="16">
        <f>IF(Input!$H$7="Acceptatie",JU41,JU59)</f>
        <v>0.17499999999999999</v>
      </c>
      <c r="JV61" s="16">
        <f>IF(Input!$H$7="Acceptatie",JV41,JV59)</f>
        <v>0.17499999999999999</v>
      </c>
      <c r="JW61" s="16">
        <f>IF(Input!$H$7="Acceptatie",JW41,JW59)</f>
        <v>0.17499999999999999</v>
      </c>
      <c r="JX61" s="16">
        <f>IF(Input!$H$7="Acceptatie",JX41,JX59)</f>
        <v>0.17499999999999999</v>
      </c>
      <c r="JY61" s="16">
        <f>IF(Input!$H$7="Acceptatie",JY41,JY59)</f>
        <v>0.17499999999999999</v>
      </c>
      <c r="JZ61" s="16">
        <f>IF(Input!$H$7="Acceptatie",JZ41,JZ59)</f>
        <v>0.17499999999999999</v>
      </c>
      <c r="KA61" s="16">
        <f>IF(Input!$H$7="Acceptatie",KA41,KA59)</f>
        <v>0.17499999999999999</v>
      </c>
      <c r="KB61" s="16">
        <f>IF(Input!$H$7="Acceptatie",KB41,KB59)</f>
        <v>0.17499999999999999</v>
      </c>
      <c r="KC61" s="16">
        <f>IF(Input!$H$7="Acceptatie",KC41,KC59)</f>
        <v>0.17499999999999999</v>
      </c>
      <c r="KD61" s="16">
        <f>IF(Input!$H$7="Acceptatie",KD41,KD59)</f>
        <v>0.17499999999999999</v>
      </c>
      <c r="KE61" s="16">
        <f>IF(Input!$H$7="Acceptatie",KE41,KE59)</f>
        <v>0.17499999999999999</v>
      </c>
      <c r="KF61" s="16">
        <f>IF(Input!$H$7="Acceptatie",KF41,KF59)</f>
        <v>0.17499999999999999</v>
      </c>
      <c r="KG61" s="16">
        <f>IF(Input!$H$7="Acceptatie",KG41,KG59)</f>
        <v>0.17499999999999999</v>
      </c>
      <c r="KH61" s="16">
        <f>IF(Input!$H$7="Acceptatie",KH41,KH59)</f>
        <v>0.17499999999999999</v>
      </c>
      <c r="KI61" s="16">
        <f>IF(Input!$H$7="Acceptatie",KI41,KI59)</f>
        <v>0.17499999999999999</v>
      </c>
      <c r="KJ61" s="16">
        <f>IF(Input!$H$7="Acceptatie",KJ41,KJ59)</f>
        <v>0.17499999999999999</v>
      </c>
      <c r="KK61" s="16">
        <f>IF(Input!$H$7="Acceptatie",KK41,KK59)</f>
        <v>0.17499999999999999</v>
      </c>
      <c r="KL61" s="16">
        <f>IF(Input!$H$7="Acceptatie",KL41,KL59)</f>
        <v>0.17499999999999999</v>
      </c>
      <c r="KM61" s="16">
        <f>IF(Input!$H$7="Acceptatie",KM41,KM59)</f>
        <v>0.17499999999999999</v>
      </c>
      <c r="KN61" s="16">
        <f>IF(Input!$H$7="Acceptatie",KN41,KN59)</f>
        <v>0.17499999999999999</v>
      </c>
      <c r="KO61" s="16">
        <f>IF(Input!$H$7="Acceptatie",KO41,KO59)</f>
        <v>0.17499999999999999</v>
      </c>
      <c r="KP61" s="16">
        <f>IF(Input!$H$7="Acceptatie",KP41,KP59)</f>
        <v>0.17499999999999999</v>
      </c>
      <c r="KQ61" s="16">
        <f>IF(Input!$H$7="Acceptatie",KQ41,KQ59)</f>
        <v>0.17499999999999999</v>
      </c>
      <c r="KR61" s="16">
        <f>IF(Input!$H$7="Acceptatie",KR41,KR59)</f>
        <v>0.17499999999999999</v>
      </c>
      <c r="KS61" s="16">
        <f>IF(Input!$H$7="Acceptatie",KS41,KS59)</f>
        <v>0.17499999999999999</v>
      </c>
      <c r="KT61" s="16">
        <f>IF(Input!$H$7="Acceptatie",KT41,KT59)</f>
        <v>0.17499999999999999</v>
      </c>
      <c r="KU61" s="16">
        <f>IF(Input!$H$7="Acceptatie",KU41,KU59)</f>
        <v>0.17499999999999999</v>
      </c>
      <c r="KV61" s="16">
        <f>IF(Input!$H$7="Acceptatie",KV41,KV59)</f>
        <v>0.17499999999999999</v>
      </c>
      <c r="KW61" s="16">
        <f>IF(Input!$H$7="Acceptatie",KW41,KW59)</f>
        <v>0.17499999999999999</v>
      </c>
      <c r="KX61" s="16">
        <f>IF(Input!$H$7="Acceptatie",KX41,KX59)</f>
        <v>0.17499999999999999</v>
      </c>
      <c r="KY61" s="16">
        <f>IF(Input!$H$7="Acceptatie",KY41,KY59)</f>
        <v>0.17499999999999999</v>
      </c>
      <c r="KZ61" s="16">
        <f>IF(Input!$H$7="Acceptatie",KZ41,KZ59)</f>
        <v>0.17499999999999999</v>
      </c>
      <c r="LA61" s="16">
        <f>IF(Input!$H$7="Acceptatie",LA41,LA59)</f>
        <v>0.17499999999999999</v>
      </c>
      <c r="LB61" s="16">
        <f>IF(Input!$H$7="Acceptatie",LB41,LB59)</f>
        <v>0.17499999999999999</v>
      </c>
      <c r="LC61" s="16">
        <f>IF(Input!$H$7="Acceptatie",LC41,LC59)</f>
        <v>0.17499999999999999</v>
      </c>
      <c r="LD61" s="16">
        <f>IF(Input!$H$7="Acceptatie",LD41,LD59)</f>
        <v>0.17499999999999999</v>
      </c>
      <c r="LE61" s="16">
        <f>IF(Input!$H$7="Acceptatie",LE41,LE59)</f>
        <v>0.17499999999999999</v>
      </c>
      <c r="LF61" s="16">
        <f>IF(Input!$H$7="Acceptatie",LF41,LF59)</f>
        <v>0.17499999999999999</v>
      </c>
      <c r="LG61" s="16">
        <f>IF(Input!$H$7="Acceptatie",LG41,LG59)</f>
        <v>0.17499999999999999</v>
      </c>
      <c r="LH61" s="16">
        <f>IF(Input!$H$7="Acceptatie",LH41,LH59)</f>
        <v>0.17499999999999999</v>
      </c>
      <c r="LI61" s="16">
        <f>IF(Input!$H$7="Acceptatie",LI41,LI59)</f>
        <v>0.17499999999999999</v>
      </c>
      <c r="LJ61" s="16">
        <f>IF(Input!$H$7="Acceptatie",LJ41,LJ59)</f>
        <v>0.17499999999999999</v>
      </c>
      <c r="LK61" s="16">
        <f>IF(Input!$H$7="Acceptatie",LK41,LK59)</f>
        <v>0.17499999999999999</v>
      </c>
      <c r="LL61" s="16">
        <f>IF(Input!$H$7="Acceptatie",LL41,LL59)</f>
        <v>0.17499999999999999</v>
      </c>
      <c r="LM61" s="16">
        <f>IF(Input!$H$7="Acceptatie",LM41,LM59)</f>
        <v>0.17499999999999999</v>
      </c>
      <c r="LN61" s="16">
        <f>IF(Input!$H$7="Acceptatie",LN41,LN59)</f>
        <v>0.17499999999999999</v>
      </c>
      <c r="LO61" s="16">
        <f>IF(Input!$H$7="Acceptatie",LO41,LO59)</f>
        <v>0.17499999999999999</v>
      </c>
      <c r="LP61" s="16">
        <f>IF(Input!$H$7="Acceptatie",LP41,LP59)</f>
        <v>0.17499999999999999</v>
      </c>
      <c r="LQ61" s="16">
        <f>IF(Input!$H$7="Acceptatie",LQ41,LQ59)</f>
        <v>0.17499999999999999</v>
      </c>
      <c r="LR61" s="16">
        <f>IF(Input!$H$7="Acceptatie",LR41,LR59)</f>
        <v>0.17499999999999999</v>
      </c>
      <c r="LS61" s="16">
        <f>IF(Input!$H$7="Acceptatie",LS41,LS59)</f>
        <v>0.17499999999999999</v>
      </c>
      <c r="LT61" s="16">
        <f>IF(Input!$H$7="Acceptatie",LT41,LT59)</f>
        <v>0.17499999999999999</v>
      </c>
      <c r="LU61" s="16">
        <f>IF(Input!$H$7="Acceptatie",LU41,LU59)</f>
        <v>0.17499999999999999</v>
      </c>
      <c r="LV61" s="16">
        <f>IF(Input!$H$7="Acceptatie",LV41,LV59)</f>
        <v>0.17499999999999999</v>
      </c>
      <c r="LW61" s="16">
        <f>IF(Input!$H$7="Acceptatie",LW41,LW59)</f>
        <v>0.17499999999999999</v>
      </c>
      <c r="LX61" s="16">
        <f>IF(Input!$H$7="Acceptatie",LX41,LX59)</f>
        <v>0.17499999999999999</v>
      </c>
      <c r="LY61" s="16">
        <f>IF(Input!$H$7="Acceptatie",LY41,LY59)</f>
        <v>0.17499999999999999</v>
      </c>
      <c r="LZ61" s="16">
        <f>IF(Input!$H$7="Acceptatie",LZ41,LZ59)</f>
        <v>0.17499999999999999</v>
      </c>
      <c r="MA61" s="16">
        <f>IF(Input!$H$7="Acceptatie",MA41,MA59)</f>
        <v>0.17499999999999999</v>
      </c>
      <c r="MB61" s="16">
        <f>IF(Input!$H$7="Acceptatie",MB41,MB59)</f>
        <v>0.17499999999999999</v>
      </c>
      <c r="MC61" s="16">
        <f>IF(Input!$H$7="Acceptatie",MC41,MC59)</f>
        <v>0.17499999999999999</v>
      </c>
      <c r="MD61" s="16">
        <f>IF(Input!$H$7="Acceptatie",MD41,MD59)</f>
        <v>0.17499999999999999</v>
      </c>
      <c r="ME61" s="16">
        <f>IF(Input!$H$7="Acceptatie",ME41,ME59)</f>
        <v>0.17499999999999999</v>
      </c>
      <c r="MF61" s="16">
        <f>IF(Input!$H$7="Acceptatie",MF41,MF59)</f>
        <v>0.17499999999999999</v>
      </c>
      <c r="MG61" s="16">
        <f>IF(Input!$H$7="Acceptatie",MG41,MG59)</f>
        <v>0.17499999999999999</v>
      </c>
      <c r="MH61" s="16">
        <f>IF(Input!$H$7="Acceptatie",MH41,MH59)</f>
        <v>0.17499999999999999</v>
      </c>
      <c r="MI61" s="16">
        <f>IF(Input!$H$7="Acceptatie",MI41,MI59)</f>
        <v>0.17499999999999999</v>
      </c>
      <c r="MJ61" s="16">
        <f>IF(Input!$H$7="Acceptatie",MJ41,MJ59)</f>
        <v>0.17499999999999999</v>
      </c>
      <c r="MK61" s="16">
        <f>IF(Input!$H$7="Acceptatie",MK41,MK59)</f>
        <v>0.17499999999999999</v>
      </c>
      <c r="ML61" s="16">
        <f>IF(Input!$H$7="Acceptatie",ML41,ML59)</f>
        <v>0.17499999999999999</v>
      </c>
      <c r="MM61" s="16">
        <f>IF(Input!$H$7="Acceptatie",MM41,MM59)</f>
        <v>0.17499999999999999</v>
      </c>
      <c r="MN61" s="16">
        <f>IF(Input!$H$7="Acceptatie",MN41,MN59)</f>
        <v>0.17499999999999999</v>
      </c>
      <c r="MO61" s="16">
        <f>IF(Input!$H$7="Acceptatie",MO41,MO59)</f>
        <v>0.17499999999999999</v>
      </c>
      <c r="MP61" s="16">
        <f>IF(Input!$H$7="Acceptatie",MP41,MP59)</f>
        <v>0.17499999999999999</v>
      </c>
      <c r="MQ61" s="16">
        <f>IF(Input!$H$7="Acceptatie",MQ41,MQ59)</f>
        <v>0.17499999999999999</v>
      </c>
      <c r="MR61" s="16">
        <f>IF(Input!$H$7="Acceptatie",MR41,MR59)</f>
        <v>0.17499999999999999</v>
      </c>
      <c r="MS61" s="16">
        <f>IF(Input!$H$7="Acceptatie",MS41,MS59)</f>
        <v>0.17499999999999999</v>
      </c>
      <c r="MT61" s="16">
        <f>IF(Input!$H$7="Acceptatie",MT41,MT59)</f>
        <v>0.17499999999999999</v>
      </c>
      <c r="MU61" s="16">
        <f>IF(Input!$H$7="Acceptatie",MU41,MU59)</f>
        <v>0.17499999999999999</v>
      </c>
      <c r="MV61" s="16">
        <f>IF(Input!$H$7="Acceptatie",MV41,MV59)</f>
        <v>0.17499999999999999</v>
      </c>
      <c r="MW61" s="16">
        <f>IF(Input!$H$7="Acceptatie",MW41,MW59)</f>
        <v>0.17499999999999999</v>
      </c>
      <c r="MX61" s="16">
        <f>IF(Input!$H$7="Acceptatie",MX41,MX59)</f>
        <v>0.17499999999999999</v>
      </c>
      <c r="MY61" s="16">
        <f>IF(Input!$H$7="Acceptatie",MY41,MY59)</f>
        <v>0.17499999999999999</v>
      </c>
      <c r="MZ61" s="16">
        <f>IF(Input!$H$7="Acceptatie",MZ41,MZ59)</f>
        <v>0.17499999999999999</v>
      </c>
    </row>
    <row r="62" spans="1:364" x14ac:dyDescent="0.2">
      <c r="A62" s="1" t="s">
        <v>46</v>
      </c>
      <c r="B62" s="6" t="s">
        <v>26</v>
      </c>
      <c r="E62" s="16">
        <f>IF(Input!$H$7="Acceptatie",E42,E60)</f>
        <v>0.255</v>
      </c>
      <c r="F62" s="16">
        <f>IF(Input!$H$7="Acceptatie",F42,F60)</f>
        <v>0.255</v>
      </c>
      <c r="G62" s="16">
        <f>IF(Input!$H$7="Acceptatie",G42,G60)</f>
        <v>0.255</v>
      </c>
      <c r="H62" s="16">
        <f>IF(Input!$H$7="Acceptatie",H42,H60)</f>
        <v>0.255</v>
      </c>
      <c r="I62" s="16">
        <f>IF(Input!$H$7="Acceptatie",I42,I60)</f>
        <v>0.255</v>
      </c>
      <c r="J62" s="16">
        <f>IF(Input!$H$7="Acceptatie",J42,J60)</f>
        <v>0.255</v>
      </c>
      <c r="K62" s="16">
        <f>IF(Input!$H$7="Acceptatie",K42,K60)</f>
        <v>0.255</v>
      </c>
      <c r="L62" s="16">
        <f>IF(Input!$H$7="Acceptatie",L42,L60)</f>
        <v>0.255</v>
      </c>
      <c r="M62" s="16">
        <f>IF(Input!$H$7="Acceptatie",M42,M60)</f>
        <v>0.255</v>
      </c>
      <c r="N62" s="16">
        <f>IF(Input!$H$7="Acceptatie",N42,N60)</f>
        <v>0.255</v>
      </c>
      <c r="O62" s="16">
        <f>IF(Input!$H$7="Acceptatie",O42,O60)</f>
        <v>0.255</v>
      </c>
      <c r="P62" s="16">
        <f>IF(Input!$H$7="Acceptatie",P42,P60)</f>
        <v>0.255</v>
      </c>
      <c r="Q62" s="16">
        <f>IF(Input!$H$7="Acceptatie",Q42,Q60)</f>
        <v>0.255</v>
      </c>
      <c r="R62" s="16">
        <f>IF(Input!$H$7="Acceptatie",R42,R60)</f>
        <v>0.255</v>
      </c>
      <c r="S62" s="16">
        <f>IF(Input!$H$7="Acceptatie",S42,S60)</f>
        <v>0.255</v>
      </c>
      <c r="T62" s="16">
        <f>IF(Input!$H$7="Acceptatie",T42,T60)</f>
        <v>0.255</v>
      </c>
      <c r="U62" s="16">
        <f>IF(Input!$H$7="Acceptatie",U42,U60)</f>
        <v>0.255</v>
      </c>
      <c r="V62" s="16">
        <f>IF(Input!$H$7="Acceptatie",V42,V60)</f>
        <v>0.255</v>
      </c>
      <c r="W62" s="16">
        <f>IF(Input!$H$7="Acceptatie",W42,W60)</f>
        <v>0.255</v>
      </c>
      <c r="X62" s="16">
        <f>IF(Input!$H$7="Acceptatie",X42,X60)</f>
        <v>0.255</v>
      </c>
      <c r="Y62" s="16">
        <f>IF(Input!$H$7="Acceptatie",Y42,Y60)</f>
        <v>0.255</v>
      </c>
      <c r="Z62" s="16">
        <f>IF(Input!$H$7="Acceptatie",Z42,Z60)</f>
        <v>0.255</v>
      </c>
      <c r="AA62" s="16">
        <f>IF(Input!$H$7="Acceptatie",AA42,AA60)</f>
        <v>0.255</v>
      </c>
      <c r="AB62" s="16">
        <f>IF(Input!$H$7="Acceptatie",AB42,AB60)</f>
        <v>0.255</v>
      </c>
      <c r="AC62" s="16">
        <f>IF(Input!$H$7="Acceptatie",AC42,AC60)</f>
        <v>0.255</v>
      </c>
      <c r="AD62" s="16">
        <f>IF(Input!$H$7="Acceptatie",AD42,AD60)</f>
        <v>0.255</v>
      </c>
      <c r="AE62" s="16">
        <f>IF(Input!$H$7="Acceptatie",AE42,AE60)</f>
        <v>0.255</v>
      </c>
      <c r="AF62" s="16">
        <f>IF(Input!$H$7="Acceptatie",AF42,AF60)</f>
        <v>0.255</v>
      </c>
      <c r="AG62" s="16">
        <f>IF(Input!$H$7="Acceptatie",AG42,AG60)</f>
        <v>0.255</v>
      </c>
      <c r="AH62" s="16">
        <f>IF(Input!$H$7="Acceptatie",AH42,AH60)</f>
        <v>0.255</v>
      </c>
      <c r="AI62" s="16">
        <f>IF(Input!$H$7="Acceptatie",AI42,AI60)</f>
        <v>0.255</v>
      </c>
      <c r="AJ62" s="16">
        <f>IF(Input!$H$7="Acceptatie",AJ42,AJ60)</f>
        <v>0.255</v>
      </c>
      <c r="AK62" s="16">
        <f>IF(Input!$H$7="Acceptatie",AK42,AK60)</f>
        <v>0.255</v>
      </c>
      <c r="AL62" s="16">
        <f>IF(Input!$H$7="Acceptatie",AL42,AL60)</f>
        <v>0.255</v>
      </c>
      <c r="AM62" s="16">
        <f>IF(Input!$H$7="Acceptatie",AM42,AM60)</f>
        <v>0.255</v>
      </c>
      <c r="AN62" s="16">
        <f>IF(Input!$H$7="Acceptatie",AN42,AN60)</f>
        <v>0.255</v>
      </c>
      <c r="AO62" s="16">
        <f>IF(Input!$H$7="Acceptatie",AO42,AO60)</f>
        <v>0.255</v>
      </c>
      <c r="AP62" s="16">
        <f>IF(Input!$H$7="Acceptatie",AP42,AP60)</f>
        <v>0.255</v>
      </c>
      <c r="AQ62" s="16">
        <f>IF(Input!$H$7="Acceptatie",AQ42,AQ60)</f>
        <v>0.255</v>
      </c>
      <c r="AR62" s="16">
        <f>IF(Input!$H$7="Acceptatie",AR42,AR60)</f>
        <v>0.255</v>
      </c>
      <c r="AS62" s="16">
        <f>IF(Input!$H$7="Acceptatie",AS42,AS60)</f>
        <v>0.255</v>
      </c>
      <c r="AT62" s="16">
        <f>IF(Input!$H$7="Acceptatie",AT42,AT60)</f>
        <v>0.255</v>
      </c>
      <c r="AU62" s="16">
        <f>IF(Input!$H$7="Acceptatie",AU42,AU60)</f>
        <v>0.255</v>
      </c>
      <c r="AV62" s="16">
        <f>IF(Input!$H$7="Acceptatie",AV42,AV60)</f>
        <v>0.255</v>
      </c>
      <c r="AW62" s="16">
        <f>IF(Input!$H$7="Acceptatie",AW42,AW60)</f>
        <v>0.255</v>
      </c>
      <c r="AX62" s="16">
        <f>IF(Input!$H$7="Acceptatie",AX42,AX60)</f>
        <v>0.255</v>
      </c>
      <c r="AY62" s="16">
        <f>IF(Input!$H$7="Acceptatie",AY42,AY60)</f>
        <v>0.255</v>
      </c>
      <c r="AZ62" s="16">
        <f>IF(Input!$H$7="Acceptatie",AZ42,AZ60)</f>
        <v>0.255</v>
      </c>
      <c r="BA62" s="16">
        <f>IF(Input!$H$7="Acceptatie",BA42,BA60)</f>
        <v>0.255</v>
      </c>
      <c r="BB62" s="16">
        <f>IF(Input!$H$7="Acceptatie",BB42,BB60)</f>
        <v>0.255</v>
      </c>
      <c r="BC62" s="16">
        <f>IF(Input!$H$7="Acceptatie",BC42,BC60)</f>
        <v>0.255</v>
      </c>
      <c r="BD62" s="16">
        <f>IF(Input!$H$7="Acceptatie",BD42,BD60)</f>
        <v>0.255</v>
      </c>
      <c r="BE62" s="16">
        <f>IF(Input!$H$7="Acceptatie",BE42,BE60)</f>
        <v>0.255</v>
      </c>
      <c r="BF62" s="16">
        <f>IF(Input!$H$7="Acceptatie",BF42,BF60)</f>
        <v>0.255</v>
      </c>
      <c r="BG62" s="16">
        <f>IF(Input!$H$7="Acceptatie",BG42,BG60)</f>
        <v>0.255</v>
      </c>
      <c r="BH62" s="16">
        <f>IF(Input!$H$7="Acceptatie",BH42,BH60)</f>
        <v>0.255</v>
      </c>
      <c r="BI62" s="16">
        <f>IF(Input!$H$7="Acceptatie",BI42,BI60)</f>
        <v>0.255</v>
      </c>
      <c r="BJ62" s="16">
        <f>IF(Input!$H$7="Acceptatie",BJ42,BJ60)</f>
        <v>0.255</v>
      </c>
      <c r="BK62" s="16">
        <f>IF(Input!$H$7="Acceptatie",BK42,BK60)</f>
        <v>0.255</v>
      </c>
      <c r="BL62" s="16">
        <f>IF(Input!$H$7="Acceptatie",BL42,BL60)</f>
        <v>0.255</v>
      </c>
      <c r="BM62" s="16">
        <f>IF(Input!$H$7="Acceptatie",BM42,BM60)</f>
        <v>0.255</v>
      </c>
      <c r="BN62" s="16">
        <f>IF(Input!$H$7="Acceptatie",BN42,BN60)</f>
        <v>0.255</v>
      </c>
      <c r="BO62" s="16">
        <f>IF(Input!$H$7="Acceptatie",BO42,BO60)</f>
        <v>0.255</v>
      </c>
      <c r="BP62" s="16">
        <f>IF(Input!$H$7="Acceptatie",BP42,BP60)</f>
        <v>0.255</v>
      </c>
      <c r="BQ62" s="16">
        <f>IF(Input!$H$7="Acceptatie",BQ42,BQ60)</f>
        <v>0.255</v>
      </c>
      <c r="BR62" s="16">
        <f>IF(Input!$H$7="Acceptatie",BR42,BR60)</f>
        <v>0.255</v>
      </c>
      <c r="BS62" s="16">
        <f>IF(Input!$H$7="Acceptatie",BS42,BS60)</f>
        <v>0.255</v>
      </c>
      <c r="BT62" s="16">
        <f>IF(Input!$H$7="Acceptatie",BT42,BT60)</f>
        <v>0.255</v>
      </c>
      <c r="BU62" s="16">
        <f>IF(Input!$H$7="Acceptatie",BU42,BU60)</f>
        <v>0.255</v>
      </c>
      <c r="BV62" s="16">
        <f>IF(Input!$H$7="Acceptatie",BV42,BV60)</f>
        <v>0.255</v>
      </c>
      <c r="BW62" s="16">
        <f>IF(Input!$H$7="Acceptatie",BW42,BW60)</f>
        <v>0.255</v>
      </c>
      <c r="BX62" s="16">
        <f>IF(Input!$H$7="Acceptatie",BX42,BX60)</f>
        <v>0.255</v>
      </c>
      <c r="BY62" s="16">
        <f>IF(Input!$H$7="Acceptatie",BY42,BY60)</f>
        <v>0.255</v>
      </c>
      <c r="BZ62" s="16">
        <f>IF(Input!$H$7="Acceptatie",BZ42,BZ60)</f>
        <v>0.255</v>
      </c>
      <c r="CA62" s="16">
        <f>IF(Input!$H$7="Acceptatie",CA42,CA60)</f>
        <v>0.255</v>
      </c>
      <c r="CB62" s="16">
        <f>IF(Input!$H$7="Acceptatie",CB42,CB60)</f>
        <v>0.255</v>
      </c>
      <c r="CC62" s="16">
        <f>IF(Input!$H$7="Acceptatie",CC42,CC60)</f>
        <v>0.255</v>
      </c>
      <c r="CD62" s="16">
        <f>IF(Input!$H$7="Acceptatie",CD42,CD60)</f>
        <v>0.255</v>
      </c>
      <c r="CE62" s="16">
        <f>IF(Input!$H$7="Acceptatie",CE42,CE60)</f>
        <v>0.255</v>
      </c>
      <c r="CF62" s="16">
        <f>IF(Input!$H$7="Acceptatie",CF42,CF60)</f>
        <v>0.255</v>
      </c>
      <c r="CG62" s="16">
        <f>IF(Input!$H$7="Acceptatie",CG42,CG60)</f>
        <v>0.255</v>
      </c>
      <c r="CH62" s="16">
        <f>IF(Input!$H$7="Acceptatie",CH42,CH60)</f>
        <v>0.255</v>
      </c>
      <c r="CI62" s="16">
        <f>IF(Input!$H$7="Acceptatie",CI42,CI60)</f>
        <v>0.255</v>
      </c>
      <c r="CJ62" s="16">
        <f>IF(Input!$H$7="Acceptatie",CJ42,CJ60)</f>
        <v>0.255</v>
      </c>
      <c r="CK62" s="16">
        <f>IF(Input!$H$7="Acceptatie",CK42,CK60)</f>
        <v>0.255</v>
      </c>
      <c r="CL62" s="16">
        <f>IF(Input!$H$7="Acceptatie",CL42,CL60)</f>
        <v>0.255</v>
      </c>
      <c r="CM62" s="16">
        <f>IF(Input!$H$7="Acceptatie",CM42,CM60)</f>
        <v>0.255</v>
      </c>
      <c r="CN62" s="16">
        <f>IF(Input!$H$7="Acceptatie",CN42,CN60)</f>
        <v>0.255</v>
      </c>
      <c r="CO62" s="16">
        <f>IF(Input!$H$7="Acceptatie",CO42,CO60)</f>
        <v>0.255</v>
      </c>
      <c r="CP62" s="16">
        <f>IF(Input!$H$7="Acceptatie",CP42,CP60)</f>
        <v>0.255</v>
      </c>
      <c r="CQ62" s="16">
        <f>IF(Input!$H$7="Acceptatie",CQ42,CQ60)</f>
        <v>0.255</v>
      </c>
      <c r="CR62" s="16">
        <f>IF(Input!$H$7="Acceptatie",CR42,CR60)</f>
        <v>0.255</v>
      </c>
      <c r="CS62" s="16">
        <f>IF(Input!$H$7="Acceptatie",CS42,CS60)</f>
        <v>0.255</v>
      </c>
      <c r="CT62" s="16">
        <f>IF(Input!$H$7="Acceptatie",CT42,CT60)</f>
        <v>0.255</v>
      </c>
      <c r="CU62" s="16">
        <f>IF(Input!$H$7="Acceptatie",CU42,CU60)</f>
        <v>0.255</v>
      </c>
      <c r="CV62" s="16">
        <f>IF(Input!$H$7="Acceptatie",CV42,CV60)</f>
        <v>0.255</v>
      </c>
      <c r="CW62" s="16">
        <f>IF(Input!$H$7="Acceptatie",CW42,CW60)</f>
        <v>0.255</v>
      </c>
      <c r="CX62" s="16">
        <f>IF(Input!$H$7="Acceptatie",CX42,CX60)</f>
        <v>0.255</v>
      </c>
      <c r="CY62" s="16">
        <f>IF(Input!$H$7="Acceptatie",CY42,CY60)</f>
        <v>0.255</v>
      </c>
      <c r="CZ62" s="16">
        <f>IF(Input!$H$7="Acceptatie",CZ42,CZ60)</f>
        <v>0.255</v>
      </c>
      <c r="DA62" s="16">
        <f>IF(Input!$H$7="Acceptatie",DA42,DA60)</f>
        <v>0.255</v>
      </c>
      <c r="DB62" s="16">
        <f>IF(Input!$H$7="Acceptatie",DB42,DB60)</f>
        <v>0.255</v>
      </c>
      <c r="DC62" s="16">
        <f>IF(Input!$H$7="Acceptatie",DC42,DC60)</f>
        <v>0.255</v>
      </c>
      <c r="DD62" s="16">
        <f>IF(Input!$H$7="Acceptatie",DD42,DD60)</f>
        <v>0.255</v>
      </c>
      <c r="DE62" s="16">
        <f>IF(Input!$H$7="Acceptatie",DE42,DE60)</f>
        <v>0.255</v>
      </c>
      <c r="DF62" s="16">
        <f>IF(Input!$H$7="Acceptatie",DF42,DF60)</f>
        <v>0.255</v>
      </c>
      <c r="DG62" s="16">
        <f>IF(Input!$H$7="Acceptatie",DG42,DG60)</f>
        <v>0.255</v>
      </c>
      <c r="DH62" s="16">
        <f>IF(Input!$H$7="Acceptatie",DH42,DH60)</f>
        <v>0.255</v>
      </c>
      <c r="DI62" s="16">
        <f>IF(Input!$H$7="Acceptatie",DI42,DI60)</f>
        <v>0.255</v>
      </c>
      <c r="DJ62" s="16">
        <f>IF(Input!$H$7="Acceptatie",DJ42,DJ60)</f>
        <v>0.255</v>
      </c>
      <c r="DK62" s="16">
        <f>IF(Input!$H$7="Acceptatie",DK42,DK60)</f>
        <v>0.255</v>
      </c>
      <c r="DL62" s="16">
        <f>IF(Input!$H$7="Acceptatie",DL42,DL60)</f>
        <v>0.255</v>
      </c>
      <c r="DM62" s="16">
        <f>IF(Input!$H$7="Acceptatie",DM42,DM60)</f>
        <v>0.255</v>
      </c>
      <c r="DN62" s="16">
        <f>IF(Input!$H$7="Acceptatie",DN42,DN60)</f>
        <v>0.255</v>
      </c>
      <c r="DO62" s="16">
        <f>IF(Input!$H$7="Acceptatie",DO42,DO60)</f>
        <v>0.255</v>
      </c>
      <c r="DP62" s="16">
        <f>IF(Input!$H$7="Acceptatie",DP42,DP60)</f>
        <v>0.255</v>
      </c>
      <c r="DQ62" s="16">
        <f>IF(Input!$H$7="Acceptatie",DQ42,DQ60)</f>
        <v>0.255</v>
      </c>
      <c r="DR62" s="16">
        <f>IF(Input!$H$7="Acceptatie",DR42,DR60)</f>
        <v>0.255</v>
      </c>
      <c r="DS62" s="16">
        <f>IF(Input!$H$7="Acceptatie",DS42,DS60)</f>
        <v>0.255</v>
      </c>
      <c r="DT62" s="16">
        <f>IF(Input!$H$7="Acceptatie",DT42,DT60)</f>
        <v>0.255</v>
      </c>
      <c r="DU62" s="16">
        <f>IF(Input!$H$7="Acceptatie",DU42,DU60)</f>
        <v>0.255</v>
      </c>
      <c r="DV62" s="16">
        <f>IF(Input!$H$7="Acceptatie",DV42,DV60)</f>
        <v>0.255</v>
      </c>
      <c r="DW62" s="16">
        <f>IF(Input!$H$7="Acceptatie",DW42,DW60)</f>
        <v>0.255</v>
      </c>
      <c r="DX62" s="16">
        <f>IF(Input!$H$7="Acceptatie",DX42,DX60)</f>
        <v>0.255</v>
      </c>
      <c r="DY62" s="16">
        <f>IF(Input!$H$7="Acceptatie",DY42,DY60)</f>
        <v>0.255</v>
      </c>
      <c r="DZ62" s="16">
        <f>IF(Input!$H$7="Acceptatie",DZ42,DZ60)</f>
        <v>0.255</v>
      </c>
      <c r="EA62" s="16">
        <f>IF(Input!$H$7="Acceptatie",EA42,EA60)</f>
        <v>0.255</v>
      </c>
      <c r="EB62" s="16">
        <f>IF(Input!$H$7="Acceptatie",EB42,EB60)</f>
        <v>0.255</v>
      </c>
      <c r="EC62" s="16">
        <f>IF(Input!$H$7="Acceptatie",EC42,EC60)</f>
        <v>0.255</v>
      </c>
      <c r="ED62" s="16">
        <f>IF(Input!$H$7="Acceptatie",ED42,ED60)</f>
        <v>0.255</v>
      </c>
      <c r="EE62" s="16">
        <f>IF(Input!$H$7="Acceptatie",EE42,EE60)</f>
        <v>0.255</v>
      </c>
      <c r="EF62" s="16">
        <f>IF(Input!$H$7="Acceptatie",EF42,EF60)</f>
        <v>0.255</v>
      </c>
      <c r="EG62" s="16">
        <f>IF(Input!$H$7="Acceptatie",EG42,EG60)</f>
        <v>0.255</v>
      </c>
      <c r="EH62" s="16">
        <f>IF(Input!$H$7="Acceptatie",EH42,EH60)</f>
        <v>0.255</v>
      </c>
      <c r="EI62" s="16">
        <f>IF(Input!$H$7="Acceptatie",EI42,EI60)</f>
        <v>0.255</v>
      </c>
      <c r="EJ62" s="16">
        <f>IF(Input!$H$7="Acceptatie",EJ42,EJ60)</f>
        <v>0.255</v>
      </c>
      <c r="EK62" s="16">
        <f>IF(Input!$H$7="Acceptatie",EK42,EK60)</f>
        <v>0.255</v>
      </c>
      <c r="EL62" s="16">
        <f>IF(Input!$H$7="Acceptatie",EL42,EL60)</f>
        <v>0.255</v>
      </c>
      <c r="EM62" s="16">
        <f>IF(Input!$H$7="Acceptatie",EM42,EM60)</f>
        <v>0.255</v>
      </c>
      <c r="EN62" s="16">
        <f>IF(Input!$H$7="Acceptatie",EN42,EN60)</f>
        <v>0.255</v>
      </c>
      <c r="EO62" s="16">
        <f>IF(Input!$H$7="Acceptatie",EO42,EO60)</f>
        <v>0.255</v>
      </c>
      <c r="EP62" s="16">
        <f>IF(Input!$H$7="Acceptatie",EP42,EP60)</f>
        <v>0.255</v>
      </c>
      <c r="EQ62" s="16">
        <f>IF(Input!$H$7="Acceptatie",EQ42,EQ60)</f>
        <v>0.255</v>
      </c>
      <c r="ER62" s="16">
        <f>IF(Input!$H$7="Acceptatie",ER42,ER60)</f>
        <v>0.255</v>
      </c>
      <c r="ES62" s="16">
        <f>IF(Input!$H$7="Acceptatie",ES42,ES60)</f>
        <v>0.255</v>
      </c>
      <c r="ET62" s="16">
        <f>IF(Input!$H$7="Acceptatie",ET42,ET60)</f>
        <v>0.255</v>
      </c>
      <c r="EU62" s="16">
        <f>IF(Input!$H$7="Acceptatie",EU42,EU60)</f>
        <v>0.255</v>
      </c>
      <c r="EV62" s="16">
        <f>IF(Input!$H$7="Acceptatie",EV42,EV60)</f>
        <v>0.255</v>
      </c>
      <c r="EW62" s="16">
        <f>IF(Input!$H$7="Acceptatie",EW42,EW60)</f>
        <v>0.255</v>
      </c>
      <c r="EX62" s="16">
        <f>IF(Input!$H$7="Acceptatie",EX42,EX60)</f>
        <v>0.255</v>
      </c>
      <c r="EY62" s="16">
        <f>IF(Input!$H$7="Acceptatie",EY42,EY60)</f>
        <v>0.255</v>
      </c>
      <c r="EZ62" s="16">
        <f>IF(Input!$H$7="Acceptatie",EZ42,EZ60)</f>
        <v>0.255</v>
      </c>
      <c r="FA62" s="16">
        <f>IF(Input!$H$7="Acceptatie",FA42,FA60)</f>
        <v>0.255</v>
      </c>
      <c r="FB62" s="16">
        <f>IF(Input!$H$7="Acceptatie",FB42,FB60)</f>
        <v>0.255</v>
      </c>
      <c r="FC62" s="16">
        <f>IF(Input!$H$7="Acceptatie",FC42,FC60)</f>
        <v>0.255</v>
      </c>
      <c r="FD62" s="16">
        <f>IF(Input!$H$7="Acceptatie",FD42,FD60)</f>
        <v>0.255</v>
      </c>
      <c r="FE62" s="16">
        <f>IF(Input!$H$7="Acceptatie",FE42,FE60)</f>
        <v>0.255</v>
      </c>
      <c r="FF62" s="16">
        <f>IF(Input!$H$7="Acceptatie",FF42,FF60)</f>
        <v>0.255</v>
      </c>
      <c r="FG62" s="16">
        <f>IF(Input!$H$7="Acceptatie",FG42,FG60)</f>
        <v>0.255</v>
      </c>
      <c r="FH62" s="16">
        <f>IF(Input!$H$7="Acceptatie",FH42,FH60)</f>
        <v>0.255</v>
      </c>
      <c r="FI62" s="16">
        <f>IF(Input!$H$7="Acceptatie",FI42,FI60)</f>
        <v>0.255</v>
      </c>
      <c r="FJ62" s="16">
        <f>IF(Input!$H$7="Acceptatie",FJ42,FJ60)</f>
        <v>0.255</v>
      </c>
      <c r="FK62" s="16">
        <f>IF(Input!$H$7="Acceptatie",FK42,FK60)</f>
        <v>0.255</v>
      </c>
      <c r="FL62" s="16">
        <f>IF(Input!$H$7="Acceptatie",FL42,FL60)</f>
        <v>0.255</v>
      </c>
      <c r="FM62" s="16">
        <f>IF(Input!$H$7="Acceptatie",FM42,FM60)</f>
        <v>0.255</v>
      </c>
      <c r="FN62" s="16">
        <f>IF(Input!$H$7="Acceptatie",FN42,FN60)</f>
        <v>0.255</v>
      </c>
      <c r="FO62" s="16">
        <f>IF(Input!$H$7="Acceptatie",FO42,FO60)</f>
        <v>0.255</v>
      </c>
      <c r="FP62" s="16">
        <f>IF(Input!$H$7="Acceptatie",FP42,FP60)</f>
        <v>0.255</v>
      </c>
      <c r="FQ62" s="16">
        <f>IF(Input!$H$7="Acceptatie",FQ42,FQ60)</f>
        <v>0.255</v>
      </c>
      <c r="FR62" s="16">
        <f>IF(Input!$H$7="Acceptatie",FR42,FR60)</f>
        <v>0.255</v>
      </c>
      <c r="FS62" s="16">
        <f>IF(Input!$H$7="Acceptatie",FS42,FS60)</f>
        <v>0.255</v>
      </c>
      <c r="FT62" s="16">
        <f>IF(Input!$H$7="Acceptatie",FT42,FT60)</f>
        <v>0.255</v>
      </c>
      <c r="FU62" s="16">
        <f>IF(Input!$H$7="Acceptatie",FU42,FU60)</f>
        <v>0.255</v>
      </c>
      <c r="FV62" s="16">
        <f>IF(Input!$H$7="Acceptatie",FV42,FV60)</f>
        <v>0.255</v>
      </c>
      <c r="FW62" s="16">
        <f>IF(Input!$H$7="Acceptatie",FW42,FW60)</f>
        <v>0.255</v>
      </c>
      <c r="FX62" s="16">
        <f>IF(Input!$H$7="Acceptatie",FX42,FX60)</f>
        <v>0.255</v>
      </c>
      <c r="FY62" s="16">
        <f>IF(Input!$H$7="Acceptatie",FY42,FY60)</f>
        <v>0.255</v>
      </c>
      <c r="FZ62" s="16">
        <f>IF(Input!$H$7="Acceptatie",FZ42,FZ60)</f>
        <v>0.255</v>
      </c>
      <c r="GA62" s="16">
        <f>IF(Input!$H$7="Acceptatie",GA42,GA60)</f>
        <v>0.255</v>
      </c>
      <c r="GB62" s="16">
        <f>IF(Input!$H$7="Acceptatie",GB42,GB60)</f>
        <v>0.255</v>
      </c>
      <c r="GC62" s="16">
        <f>IF(Input!$H$7="Acceptatie",GC42,GC60)</f>
        <v>0.255</v>
      </c>
      <c r="GD62" s="16">
        <f>IF(Input!$H$7="Acceptatie",GD42,GD60)</f>
        <v>0.255</v>
      </c>
      <c r="GE62" s="16">
        <f>IF(Input!$H$7="Acceptatie",GE42,GE60)</f>
        <v>0.255</v>
      </c>
      <c r="GF62" s="16">
        <f>IF(Input!$H$7="Acceptatie",GF42,GF60)</f>
        <v>0.255</v>
      </c>
      <c r="GG62" s="16">
        <f>IF(Input!$H$7="Acceptatie",GG42,GG60)</f>
        <v>0.255</v>
      </c>
      <c r="GH62" s="16">
        <f>IF(Input!$H$7="Acceptatie",GH42,GH60)</f>
        <v>0.255</v>
      </c>
      <c r="GI62" s="16">
        <f>IF(Input!$H$7="Acceptatie",GI42,GI60)</f>
        <v>0.255</v>
      </c>
      <c r="GJ62" s="16">
        <f>IF(Input!$H$7="Acceptatie",GJ42,GJ60)</f>
        <v>0.255</v>
      </c>
      <c r="GK62" s="16">
        <f>IF(Input!$H$7="Acceptatie",GK42,GK60)</f>
        <v>0.255</v>
      </c>
      <c r="GL62" s="16">
        <f>IF(Input!$H$7="Acceptatie",GL42,GL60)</f>
        <v>0.255</v>
      </c>
      <c r="GM62" s="16">
        <f>IF(Input!$H$7="Acceptatie",GM42,GM60)</f>
        <v>0.255</v>
      </c>
      <c r="GN62" s="16">
        <f>IF(Input!$H$7="Acceptatie",GN42,GN60)</f>
        <v>0.255</v>
      </c>
      <c r="GO62" s="16">
        <f>IF(Input!$H$7="Acceptatie",GO42,GO60)</f>
        <v>0.255</v>
      </c>
      <c r="GP62" s="16">
        <f>IF(Input!$H$7="Acceptatie",GP42,GP60)</f>
        <v>0.255</v>
      </c>
      <c r="GQ62" s="16">
        <f>IF(Input!$H$7="Acceptatie",GQ42,GQ60)</f>
        <v>0.255</v>
      </c>
      <c r="GR62" s="16">
        <f>IF(Input!$H$7="Acceptatie",GR42,GR60)</f>
        <v>0.255</v>
      </c>
      <c r="GS62" s="16">
        <f>IF(Input!$H$7="Acceptatie",GS42,GS60)</f>
        <v>0.255</v>
      </c>
      <c r="GT62" s="16">
        <f>IF(Input!$H$7="Acceptatie",GT42,GT60)</f>
        <v>0.255</v>
      </c>
      <c r="GU62" s="16">
        <f>IF(Input!$H$7="Acceptatie",GU42,GU60)</f>
        <v>0.255</v>
      </c>
      <c r="GV62" s="16">
        <f>IF(Input!$H$7="Acceptatie",GV42,GV60)</f>
        <v>0.255</v>
      </c>
      <c r="GW62" s="16">
        <f>IF(Input!$H$7="Acceptatie",GW42,GW60)</f>
        <v>0.255</v>
      </c>
      <c r="GX62" s="16">
        <f>IF(Input!$H$7="Acceptatie",GX42,GX60)</f>
        <v>0.255</v>
      </c>
      <c r="GY62" s="16">
        <f>IF(Input!$H$7="Acceptatie",GY42,GY60)</f>
        <v>0.255</v>
      </c>
      <c r="GZ62" s="16">
        <f>IF(Input!$H$7="Acceptatie",GZ42,GZ60)</f>
        <v>0.255</v>
      </c>
      <c r="HA62" s="16">
        <f>IF(Input!$H$7="Acceptatie",HA42,HA60)</f>
        <v>0.255</v>
      </c>
      <c r="HB62" s="16">
        <f>IF(Input!$H$7="Acceptatie",HB42,HB60)</f>
        <v>0.255</v>
      </c>
      <c r="HC62" s="16">
        <f>IF(Input!$H$7="Acceptatie",HC42,HC60)</f>
        <v>0.255</v>
      </c>
      <c r="HD62" s="16">
        <f>IF(Input!$H$7="Acceptatie",HD42,HD60)</f>
        <v>0.255</v>
      </c>
      <c r="HE62" s="16">
        <f>IF(Input!$H$7="Acceptatie",HE42,HE60)</f>
        <v>0.255</v>
      </c>
      <c r="HF62" s="16">
        <f>IF(Input!$H$7="Acceptatie",HF42,HF60)</f>
        <v>0.255</v>
      </c>
      <c r="HG62" s="16">
        <f>IF(Input!$H$7="Acceptatie",HG42,HG60)</f>
        <v>0.255</v>
      </c>
      <c r="HH62" s="16">
        <f>IF(Input!$H$7="Acceptatie",HH42,HH60)</f>
        <v>0.255</v>
      </c>
      <c r="HI62" s="16">
        <f>IF(Input!$H$7="Acceptatie",HI42,HI60)</f>
        <v>0.255</v>
      </c>
      <c r="HJ62" s="16">
        <f>IF(Input!$H$7="Acceptatie",HJ42,HJ60)</f>
        <v>0.255</v>
      </c>
      <c r="HK62" s="16">
        <f>IF(Input!$H$7="Acceptatie",HK42,HK60)</f>
        <v>0.255</v>
      </c>
      <c r="HL62" s="16">
        <f>IF(Input!$H$7="Acceptatie",HL42,HL60)</f>
        <v>0.255</v>
      </c>
      <c r="HM62" s="16">
        <f>IF(Input!$H$7="Acceptatie",HM42,HM60)</f>
        <v>0.255</v>
      </c>
      <c r="HN62" s="16">
        <f>IF(Input!$H$7="Acceptatie",HN42,HN60)</f>
        <v>0.255</v>
      </c>
      <c r="HO62" s="16">
        <f>IF(Input!$H$7="Acceptatie",HO42,HO60)</f>
        <v>0.255</v>
      </c>
      <c r="HP62" s="16">
        <f>IF(Input!$H$7="Acceptatie",HP42,HP60)</f>
        <v>0.255</v>
      </c>
      <c r="HQ62" s="16">
        <f>IF(Input!$H$7="Acceptatie",HQ42,HQ60)</f>
        <v>0.255</v>
      </c>
      <c r="HR62" s="16">
        <f>IF(Input!$H$7="Acceptatie",HR42,HR60)</f>
        <v>0.255</v>
      </c>
      <c r="HS62" s="16">
        <f>IF(Input!$H$7="Acceptatie",HS42,HS60)</f>
        <v>0.255</v>
      </c>
      <c r="HT62" s="16">
        <f>IF(Input!$H$7="Acceptatie",HT42,HT60)</f>
        <v>0.255</v>
      </c>
      <c r="HU62" s="16">
        <f>IF(Input!$H$7="Acceptatie",HU42,HU60)</f>
        <v>0.255</v>
      </c>
      <c r="HV62" s="16">
        <f>IF(Input!$H$7="Acceptatie",HV42,HV60)</f>
        <v>0.255</v>
      </c>
      <c r="HW62" s="16">
        <f>IF(Input!$H$7="Acceptatie",HW42,HW60)</f>
        <v>0.255</v>
      </c>
      <c r="HX62" s="16">
        <f>IF(Input!$H$7="Acceptatie",HX42,HX60)</f>
        <v>0.255</v>
      </c>
      <c r="HY62" s="16">
        <f>IF(Input!$H$7="Acceptatie",HY42,HY60)</f>
        <v>0.255</v>
      </c>
      <c r="HZ62" s="16">
        <f>IF(Input!$H$7="Acceptatie",HZ42,HZ60)</f>
        <v>0.255</v>
      </c>
      <c r="IA62" s="16">
        <f>IF(Input!$H$7="Acceptatie",IA42,IA60)</f>
        <v>0.255</v>
      </c>
      <c r="IB62" s="16">
        <f>IF(Input!$H$7="Acceptatie",IB42,IB60)</f>
        <v>0.255</v>
      </c>
      <c r="IC62" s="16">
        <f>IF(Input!$H$7="Acceptatie",IC42,IC60)</f>
        <v>0.255</v>
      </c>
      <c r="ID62" s="16">
        <f>IF(Input!$H$7="Acceptatie",ID42,ID60)</f>
        <v>0.255</v>
      </c>
      <c r="IE62" s="16">
        <f>IF(Input!$H$7="Acceptatie",IE42,IE60)</f>
        <v>0.255</v>
      </c>
      <c r="IF62" s="16">
        <f>IF(Input!$H$7="Acceptatie",IF42,IF60)</f>
        <v>0.255</v>
      </c>
      <c r="IG62" s="16">
        <f>IF(Input!$H$7="Acceptatie",IG42,IG60)</f>
        <v>0.255</v>
      </c>
      <c r="IH62" s="16">
        <f>IF(Input!$H$7="Acceptatie",IH42,IH60)</f>
        <v>0.255</v>
      </c>
      <c r="II62" s="16">
        <f>IF(Input!$H$7="Acceptatie",II42,II60)</f>
        <v>0.255</v>
      </c>
      <c r="IJ62" s="16">
        <f>IF(Input!$H$7="Acceptatie",IJ42,IJ60)</f>
        <v>0.255</v>
      </c>
      <c r="IK62" s="16">
        <f>IF(Input!$H$7="Acceptatie",IK42,IK60)</f>
        <v>0.255</v>
      </c>
      <c r="IL62" s="16">
        <f>IF(Input!$H$7="Acceptatie",IL42,IL60)</f>
        <v>0.255</v>
      </c>
      <c r="IM62" s="16">
        <f>IF(Input!$H$7="Acceptatie",IM42,IM60)</f>
        <v>0.255</v>
      </c>
      <c r="IN62" s="16">
        <f>IF(Input!$H$7="Acceptatie",IN42,IN60)</f>
        <v>0.255</v>
      </c>
      <c r="IO62" s="16">
        <f>IF(Input!$H$7="Acceptatie",IO42,IO60)</f>
        <v>0.255</v>
      </c>
      <c r="IP62" s="16">
        <f>IF(Input!$H$7="Acceptatie",IP42,IP60)</f>
        <v>0.255</v>
      </c>
      <c r="IQ62" s="16">
        <f>IF(Input!$H$7="Acceptatie",IQ42,IQ60)</f>
        <v>0.255</v>
      </c>
      <c r="IR62" s="16">
        <f>IF(Input!$H$7="Acceptatie",IR42,IR60)</f>
        <v>0.255</v>
      </c>
      <c r="IS62" s="16">
        <f>IF(Input!$H$7="Acceptatie",IS42,IS60)</f>
        <v>0.255</v>
      </c>
      <c r="IT62" s="16">
        <f>IF(Input!$H$7="Acceptatie",IT42,IT60)</f>
        <v>0.255</v>
      </c>
      <c r="IU62" s="16">
        <f>IF(Input!$H$7="Acceptatie",IU42,IU60)</f>
        <v>0.255</v>
      </c>
      <c r="IV62" s="16">
        <f>IF(Input!$H$7="Acceptatie",IV42,IV60)</f>
        <v>0.255</v>
      </c>
      <c r="IW62" s="16">
        <f>IF(Input!$H$7="Acceptatie",IW42,IW60)</f>
        <v>0.255</v>
      </c>
      <c r="IX62" s="16">
        <f>IF(Input!$H$7="Acceptatie",IX42,IX60)</f>
        <v>0.255</v>
      </c>
      <c r="IY62" s="16">
        <f>IF(Input!$H$7="Acceptatie",IY42,IY60)</f>
        <v>0.255</v>
      </c>
      <c r="IZ62" s="16">
        <f>IF(Input!$H$7="Acceptatie",IZ42,IZ60)</f>
        <v>0.255</v>
      </c>
      <c r="JA62" s="16">
        <f>IF(Input!$H$7="Acceptatie",JA42,JA60)</f>
        <v>0.255</v>
      </c>
      <c r="JB62" s="16">
        <f>IF(Input!$H$7="Acceptatie",JB42,JB60)</f>
        <v>0.255</v>
      </c>
      <c r="JC62" s="16">
        <f>IF(Input!$H$7="Acceptatie",JC42,JC60)</f>
        <v>0.255</v>
      </c>
      <c r="JD62" s="16">
        <f>IF(Input!$H$7="Acceptatie",JD42,JD60)</f>
        <v>0.255</v>
      </c>
      <c r="JE62" s="16">
        <f>IF(Input!$H$7="Acceptatie",JE42,JE60)</f>
        <v>0.255</v>
      </c>
      <c r="JF62" s="16">
        <f>IF(Input!$H$7="Acceptatie",JF42,JF60)</f>
        <v>0.255</v>
      </c>
      <c r="JG62" s="16">
        <f>IF(Input!$H$7="Acceptatie",JG42,JG60)</f>
        <v>0.255</v>
      </c>
      <c r="JH62" s="16">
        <f>IF(Input!$H$7="Acceptatie",JH42,JH60)</f>
        <v>0.255</v>
      </c>
      <c r="JI62" s="16">
        <f>IF(Input!$H$7="Acceptatie",JI42,JI60)</f>
        <v>0.255</v>
      </c>
      <c r="JJ62" s="16">
        <f>IF(Input!$H$7="Acceptatie",JJ42,JJ60)</f>
        <v>0.255</v>
      </c>
      <c r="JK62" s="16">
        <f>IF(Input!$H$7="Acceptatie",JK42,JK60)</f>
        <v>0.255</v>
      </c>
      <c r="JL62" s="16">
        <f>IF(Input!$H$7="Acceptatie",JL42,JL60)</f>
        <v>0.255</v>
      </c>
      <c r="JM62" s="16">
        <f>IF(Input!$H$7="Acceptatie",JM42,JM60)</f>
        <v>0.255</v>
      </c>
      <c r="JN62" s="16">
        <f>IF(Input!$H$7="Acceptatie",JN42,JN60)</f>
        <v>0.255</v>
      </c>
      <c r="JO62" s="16">
        <f>IF(Input!$H$7="Acceptatie",JO42,JO60)</f>
        <v>0.255</v>
      </c>
      <c r="JP62" s="16">
        <f>IF(Input!$H$7="Acceptatie",JP42,JP60)</f>
        <v>0.255</v>
      </c>
      <c r="JQ62" s="16">
        <f>IF(Input!$H$7="Acceptatie",JQ42,JQ60)</f>
        <v>0.255</v>
      </c>
      <c r="JR62" s="16">
        <f>IF(Input!$H$7="Acceptatie",JR42,JR60)</f>
        <v>0.255</v>
      </c>
      <c r="JS62" s="16">
        <f>IF(Input!$H$7="Acceptatie",JS42,JS60)</f>
        <v>0.255</v>
      </c>
      <c r="JT62" s="16">
        <f>IF(Input!$H$7="Acceptatie",JT42,JT60)</f>
        <v>0.255</v>
      </c>
      <c r="JU62" s="16">
        <f>IF(Input!$H$7="Acceptatie",JU42,JU60)</f>
        <v>0.255</v>
      </c>
      <c r="JV62" s="16">
        <f>IF(Input!$H$7="Acceptatie",JV42,JV60)</f>
        <v>0.255</v>
      </c>
      <c r="JW62" s="16">
        <f>IF(Input!$H$7="Acceptatie",JW42,JW60)</f>
        <v>0.255</v>
      </c>
      <c r="JX62" s="16">
        <f>IF(Input!$H$7="Acceptatie",JX42,JX60)</f>
        <v>0.255</v>
      </c>
      <c r="JY62" s="16">
        <f>IF(Input!$H$7="Acceptatie",JY42,JY60)</f>
        <v>0.255</v>
      </c>
      <c r="JZ62" s="16">
        <f>IF(Input!$H$7="Acceptatie",JZ42,JZ60)</f>
        <v>0.255</v>
      </c>
      <c r="KA62" s="16">
        <f>IF(Input!$H$7="Acceptatie",KA42,KA60)</f>
        <v>0.255</v>
      </c>
      <c r="KB62" s="16">
        <f>IF(Input!$H$7="Acceptatie",KB42,KB60)</f>
        <v>0.255</v>
      </c>
      <c r="KC62" s="16">
        <f>IF(Input!$H$7="Acceptatie",KC42,KC60)</f>
        <v>0.255</v>
      </c>
      <c r="KD62" s="16">
        <f>IF(Input!$H$7="Acceptatie",KD42,KD60)</f>
        <v>0.255</v>
      </c>
      <c r="KE62" s="16">
        <f>IF(Input!$H$7="Acceptatie",KE42,KE60)</f>
        <v>0.255</v>
      </c>
      <c r="KF62" s="16">
        <f>IF(Input!$H$7="Acceptatie",KF42,KF60)</f>
        <v>0.255</v>
      </c>
      <c r="KG62" s="16">
        <f>IF(Input!$H$7="Acceptatie",KG42,KG60)</f>
        <v>0.255</v>
      </c>
      <c r="KH62" s="16">
        <f>IF(Input!$H$7="Acceptatie",KH42,KH60)</f>
        <v>0.255</v>
      </c>
      <c r="KI62" s="16">
        <f>IF(Input!$H$7="Acceptatie",KI42,KI60)</f>
        <v>0.255</v>
      </c>
      <c r="KJ62" s="16">
        <f>IF(Input!$H$7="Acceptatie",KJ42,KJ60)</f>
        <v>0.255</v>
      </c>
      <c r="KK62" s="16">
        <f>IF(Input!$H$7="Acceptatie",KK42,KK60)</f>
        <v>0.255</v>
      </c>
      <c r="KL62" s="16">
        <f>IF(Input!$H$7="Acceptatie",KL42,KL60)</f>
        <v>0.255</v>
      </c>
      <c r="KM62" s="16">
        <f>IF(Input!$H$7="Acceptatie",KM42,KM60)</f>
        <v>0.255</v>
      </c>
      <c r="KN62" s="16">
        <f>IF(Input!$H$7="Acceptatie",KN42,KN60)</f>
        <v>0.255</v>
      </c>
      <c r="KO62" s="16">
        <f>IF(Input!$H$7="Acceptatie",KO42,KO60)</f>
        <v>0.255</v>
      </c>
      <c r="KP62" s="16">
        <f>IF(Input!$H$7="Acceptatie",KP42,KP60)</f>
        <v>0.255</v>
      </c>
      <c r="KQ62" s="16">
        <f>IF(Input!$H$7="Acceptatie",KQ42,KQ60)</f>
        <v>0.255</v>
      </c>
      <c r="KR62" s="16">
        <f>IF(Input!$H$7="Acceptatie",KR42,KR60)</f>
        <v>0.255</v>
      </c>
      <c r="KS62" s="16">
        <f>IF(Input!$H$7="Acceptatie",KS42,KS60)</f>
        <v>0.255</v>
      </c>
      <c r="KT62" s="16">
        <f>IF(Input!$H$7="Acceptatie",KT42,KT60)</f>
        <v>0.255</v>
      </c>
      <c r="KU62" s="16">
        <f>IF(Input!$H$7="Acceptatie",KU42,KU60)</f>
        <v>0.255</v>
      </c>
      <c r="KV62" s="16">
        <f>IF(Input!$H$7="Acceptatie",KV42,KV60)</f>
        <v>0.255</v>
      </c>
      <c r="KW62" s="16">
        <f>IF(Input!$H$7="Acceptatie",KW42,KW60)</f>
        <v>0.255</v>
      </c>
      <c r="KX62" s="16">
        <f>IF(Input!$H$7="Acceptatie",KX42,KX60)</f>
        <v>0.255</v>
      </c>
      <c r="KY62" s="16">
        <f>IF(Input!$H$7="Acceptatie",KY42,KY60)</f>
        <v>0.255</v>
      </c>
      <c r="KZ62" s="16">
        <f>IF(Input!$H$7="Acceptatie",KZ42,KZ60)</f>
        <v>0.255</v>
      </c>
      <c r="LA62" s="16">
        <f>IF(Input!$H$7="Acceptatie",LA42,LA60)</f>
        <v>0.255</v>
      </c>
      <c r="LB62" s="16">
        <f>IF(Input!$H$7="Acceptatie",LB42,LB60)</f>
        <v>0.255</v>
      </c>
      <c r="LC62" s="16">
        <f>IF(Input!$H$7="Acceptatie",LC42,LC60)</f>
        <v>0.255</v>
      </c>
      <c r="LD62" s="16">
        <f>IF(Input!$H$7="Acceptatie",LD42,LD60)</f>
        <v>0.255</v>
      </c>
      <c r="LE62" s="16">
        <f>IF(Input!$H$7="Acceptatie",LE42,LE60)</f>
        <v>0.255</v>
      </c>
      <c r="LF62" s="16">
        <f>IF(Input!$H$7="Acceptatie",LF42,LF60)</f>
        <v>0.255</v>
      </c>
      <c r="LG62" s="16">
        <f>IF(Input!$H$7="Acceptatie",LG42,LG60)</f>
        <v>0.255</v>
      </c>
      <c r="LH62" s="16">
        <f>IF(Input!$H$7="Acceptatie",LH42,LH60)</f>
        <v>0.255</v>
      </c>
      <c r="LI62" s="16">
        <f>IF(Input!$H$7="Acceptatie",LI42,LI60)</f>
        <v>0.255</v>
      </c>
      <c r="LJ62" s="16">
        <f>IF(Input!$H$7="Acceptatie",LJ42,LJ60)</f>
        <v>0.255</v>
      </c>
      <c r="LK62" s="16">
        <f>IF(Input!$H$7="Acceptatie",LK42,LK60)</f>
        <v>0.255</v>
      </c>
      <c r="LL62" s="16">
        <f>IF(Input!$H$7="Acceptatie",LL42,LL60)</f>
        <v>0.255</v>
      </c>
      <c r="LM62" s="16">
        <f>IF(Input!$H$7="Acceptatie",LM42,LM60)</f>
        <v>0.255</v>
      </c>
      <c r="LN62" s="16">
        <f>IF(Input!$H$7="Acceptatie",LN42,LN60)</f>
        <v>0.255</v>
      </c>
      <c r="LO62" s="16">
        <f>IF(Input!$H$7="Acceptatie",LO42,LO60)</f>
        <v>0.255</v>
      </c>
      <c r="LP62" s="16">
        <f>IF(Input!$H$7="Acceptatie",LP42,LP60)</f>
        <v>0.255</v>
      </c>
      <c r="LQ62" s="16">
        <f>IF(Input!$H$7="Acceptatie",LQ42,LQ60)</f>
        <v>0.255</v>
      </c>
      <c r="LR62" s="16">
        <f>IF(Input!$H$7="Acceptatie",LR42,LR60)</f>
        <v>0.255</v>
      </c>
      <c r="LS62" s="16">
        <f>IF(Input!$H$7="Acceptatie",LS42,LS60)</f>
        <v>0.255</v>
      </c>
      <c r="LT62" s="16">
        <f>IF(Input!$H$7="Acceptatie",LT42,LT60)</f>
        <v>0.255</v>
      </c>
      <c r="LU62" s="16">
        <f>IF(Input!$H$7="Acceptatie",LU42,LU60)</f>
        <v>0.255</v>
      </c>
      <c r="LV62" s="16">
        <f>IF(Input!$H$7="Acceptatie",LV42,LV60)</f>
        <v>0.255</v>
      </c>
      <c r="LW62" s="16">
        <f>IF(Input!$H$7="Acceptatie",LW42,LW60)</f>
        <v>0.255</v>
      </c>
      <c r="LX62" s="16">
        <f>IF(Input!$H$7="Acceptatie",LX42,LX60)</f>
        <v>0.255</v>
      </c>
      <c r="LY62" s="16">
        <f>IF(Input!$H$7="Acceptatie",LY42,LY60)</f>
        <v>0.255</v>
      </c>
      <c r="LZ62" s="16">
        <f>IF(Input!$H$7="Acceptatie",LZ42,LZ60)</f>
        <v>0.255</v>
      </c>
      <c r="MA62" s="16">
        <f>IF(Input!$H$7="Acceptatie",MA42,MA60)</f>
        <v>0.255</v>
      </c>
      <c r="MB62" s="16">
        <f>IF(Input!$H$7="Acceptatie",MB42,MB60)</f>
        <v>0.255</v>
      </c>
      <c r="MC62" s="16">
        <f>IF(Input!$H$7="Acceptatie",MC42,MC60)</f>
        <v>0.255</v>
      </c>
      <c r="MD62" s="16">
        <f>IF(Input!$H$7="Acceptatie",MD42,MD60)</f>
        <v>0.255</v>
      </c>
      <c r="ME62" s="16">
        <f>IF(Input!$H$7="Acceptatie",ME42,ME60)</f>
        <v>0.255</v>
      </c>
      <c r="MF62" s="16">
        <f>IF(Input!$H$7="Acceptatie",MF42,MF60)</f>
        <v>0.255</v>
      </c>
      <c r="MG62" s="16">
        <f>IF(Input!$H$7="Acceptatie",MG42,MG60)</f>
        <v>0.255</v>
      </c>
      <c r="MH62" s="16">
        <f>IF(Input!$H$7="Acceptatie",MH42,MH60)</f>
        <v>0.255</v>
      </c>
      <c r="MI62" s="16">
        <f>IF(Input!$H$7="Acceptatie",MI42,MI60)</f>
        <v>0.255</v>
      </c>
      <c r="MJ62" s="16">
        <f>IF(Input!$H$7="Acceptatie",MJ42,MJ60)</f>
        <v>0.255</v>
      </c>
      <c r="MK62" s="16">
        <f>IF(Input!$H$7="Acceptatie",MK42,MK60)</f>
        <v>0.255</v>
      </c>
      <c r="ML62" s="16">
        <f>IF(Input!$H$7="Acceptatie",ML42,ML60)</f>
        <v>0.255</v>
      </c>
      <c r="MM62" s="16">
        <f>IF(Input!$H$7="Acceptatie",MM42,MM60)</f>
        <v>0.255</v>
      </c>
      <c r="MN62" s="16">
        <f>IF(Input!$H$7="Acceptatie",MN42,MN60)</f>
        <v>0.255</v>
      </c>
      <c r="MO62" s="16">
        <f>IF(Input!$H$7="Acceptatie",MO42,MO60)</f>
        <v>0.255</v>
      </c>
      <c r="MP62" s="16">
        <f>IF(Input!$H$7="Acceptatie",MP42,MP60)</f>
        <v>0.255</v>
      </c>
      <c r="MQ62" s="16">
        <f>IF(Input!$H$7="Acceptatie",MQ42,MQ60)</f>
        <v>0.255</v>
      </c>
      <c r="MR62" s="16">
        <f>IF(Input!$H$7="Acceptatie",MR42,MR60)</f>
        <v>0.255</v>
      </c>
      <c r="MS62" s="16">
        <f>IF(Input!$H$7="Acceptatie",MS42,MS60)</f>
        <v>0.255</v>
      </c>
      <c r="MT62" s="16">
        <f>IF(Input!$H$7="Acceptatie",MT42,MT60)</f>
        <v>0.255</v>
      </c>
      <c r="MU62" s="16">
        <f>IF(Input!$H$7="Acceptatie",MU42,MU60)</f>
        <v>0.255</v>
      </c>
      <c r="MV62" s="16">
        <f>IF(Input!$H$7="Acceptatie",MV42,MV60)</f>
        <v>0.255</v>
      </c>
      <c r="MW62" s="16">
        <f>IF(Input!$H$7="Acceptatie",MW42,MW60)</f>
        <v>0.255</v>
      </c>
      <c r="MX62" s="16">
        <f>IF(Input!$H$7="Acceptatie",MX42,MX60)</f>
        <v>0.255</v>
      </c>
      <c r="MY62" s="16">
        <f>IF(Input!$H$7="Acceptatie",MY42,MY60)</f>
        <v>0.255</v>
      </c>
      <c r="MZ62" s="16">
        <f>IF(Input!$H$7="Acceptatie",MZ42,MZ60)</f>
        <v>0.255</v>
      </c>
    </row>
    <row r="63" spans="1:364" hidden="1" outlineLevel="1" x14ac:dyDescent="0.2">
      <c r="A63" s="1"/>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row>
    <row r="64" spans="1:364" hidden="1" outlineLevel="1" x14ac:dyDescent="0.2">
      <c r="A64" s="1" t="s">
        <v>47</v>
      </c>
      <c r="B64" s="6" t="s">
        <v>37</v>
      </c>
      <c r="E64" s="14">
        <f t="shared" ref="E64:BP64" si="280">E16</f>
        <v>50000</v>
      </c>
      <c r="F64" s="14">
        <f t="shared" si="280"/>
        <v>50000</v>
      </c>
      <c r="G64" s="14">
        <f t="shared" si="280"/>
        <v>50000</v>
      </c>
      <c r="H64" s="14">
        <f t="shared" si="280"/>
        <v>50000</v>
      </c>
      <c r="I64" s="14">
        <f t="shared" si="280"/>
        <v>50000</v>
      </c>
      <c r="J64" s="14">
        <f t="shared" si="280"/>
        <v>50000</v>
      </c>
      <c r="K64" s="14">
        <f t="shared" si="280"/>
        <v>50000</v>
      </c>
      <c r="L64" s="14">
        <f t="shared" si="280"/>
        <v>50000</v>
      </c>
      <c r="M64" s="14">
        <f t="shared" si="280"/>
        <v>50000</v>
      </c>
      <c r="N64" s="14">
        <f t="shared" si="280"/>
        <v>50000</v>
      </c>
      <c r="O64" s="14">
        <f t="shared" si="280"/>
        <v>50000</v>
      </c>
      <c r="P64" s="14">
        <f t="shared" si="280"/>
        <v>50000</v>
      </c>
      <c r="Q64" s="14">
        <f t="shared" si="280"/>
        <v>50000</v>
      </c>
      <c r="R64" s="14">
        <f t="shared" si="280"/>
        <v>50000</v>
      </c>
      <c r="S64" s="14">
        <f t="shared" si="280"/>
        <v>50000</v>
      </c>
      <c r="T64" s="14">
        <f t="shared" si="280"/>
        <v>50000</v>
      </c>
      <c r="U64" s="14">
        <f t="shared" si="280"/>
        <v>50000</v>
      </c>
      <c r="V64" s="14">
        <f t="shared" si="280"/>
        <v>50000</v>
      </c>
      <c r="W64" s="14">
        <f t="shared" si="280"/>
        <v>50000</v>
      </c>
      <c r="X64" s="14">
        <f t="shared" si="280"/>
        <v>50000</v>
      </c>
      <c r="Y64" s="14">
        <f t="shared" si="280"/>
        <v>50000</v>
      </c>
      <c r="Z64" s="14">
        <f t="shared" si="280"/>
        <v>50000</v>
      </c>
      <c r="AA64" s="14">
        <f t="shared" si="280"/>
        <v>50000</v>
      </c>
      <c r="AB64" s="14">
        <f t="shared" si="280"/>
        <v>50000</v>
      </c>
      <c r="AC64" s="14">
        <f t="shared" si="280"/>
        <v>50000</v>
      </c>
      <c r="AD64" s="14">
        <f t="shared" si="280"/>
        <v>50000</v>
      </c>
      <c r="AE64" s="14">
        <f t="shared" si="280"/>
        <v>50000</v>
      </c>
      <c r="AF64" s="14">
        <f t="shared" si="280"/>
        <v>50000</v>
      </c>
      <c r="AG64" s="14">
        <f t="shared" si="280"/>
        <v>50000</v>
      </c>
      <c r="AH64" s="14">
        <f t="shared" si="280"/>
        <v>50000</v>
      </c>
      <c r="AI64" s="14">
        <f t="shared" si="280"/>
        <v>50000</v>
      </c>
      <c r="AJ64" s="14">
        <f t="shared" si="280"/>
        <v>50000</v>
      </c>
      <c r="AK64" s="14">
        <f t="shared" si="280"/>
        <v>50000</v>
      </c>
      <c r="AL64" s="14">
        <f t="shared" si="280"/>
        <v>50000</v>
      </c>
      <c r="AM64" s="14">
        <f t="shared" si="280"/>
        <v>50000</v>
      </c>
      <c r="AN64" s="14">
        <f t="shared" si="280"/>
        <v>50000</v>
      </c>
      <c r="AO64" s="14">
        <f t="shared" si="280"/>
        <v>50000</v>
      </c>
      <c r="AP64" s="14">
        <f t="shared" si="280"/>
        <v>50000</v>
      </c>
      <c r="AQ64" s="14">
        <f t="shared" si="280"/>
        <v>50000</v>
      </c>
      <c r="AR64" s="14">
        <f t="shared" si="280"/>
        <v>50000</v>
      </c>
      <c r="AS64" s="14">
        <f t="shared" si="280"/>
        <v>50000</v>
      </c>
      <c r="AT64" s="14">
        <f t="shared" si="280"/>
        <v>50000</v>
      </c>
      <c r="AU64" s="14">
        <f t="shared" si="280"/>
        <v>50000</v>
      </c>
      <c r="AV64" s="14">
        <f t="shared" si="280"/>
        <v>50000</v>
      </c>
      <c r="AW64" s="14">
        <f t="shared" si="280"/>
        <v>50000</v>
      </c>
      <c r="AX64" s="14">
        <f t="shared" si="280"/>
        <v>50000</v>
      </c>
      <c r="AY64" s="14">
        <f t="shared" si="280"/>
        <v>50000</v>
      </c>
      <c r="AZ64" s="14">
        <f t="shared" si="280"/>
        <v>50000</v>
      </c>
      <c r="BA64" s="14">
        <f t="shared" si="280"/>
        <v>50000</v>
      </c>
      <c r="BB64" s="14">
        <f t="shared" si="280"/>
        <v>50000</v>
      </c>
      <c r="BC64" s="14">
        <f t="shared" si="280"/>
        <v>50000</v>
      </c>
      <c r="BD64" s="14">
        <f t="shared" si="280"/>
        <v>50000</v>
      </c>
      <c r="BE64" s="14">
        <f t="shared" si="280"/>
        <v>50000</v>
      </c>
      <c r="BF64" s="14">
        <f t="shared" si="280"/>
        <v>50000</v>
      </c>
      <c r="BG64" s="14">
        <f t="shared" si="280"/>
        <v>50000</v>
      </c>
      <c r="BH64" s="14">
        <f t="shared" si="280"/>
        <v>50000</v>
      </c>
      <c r="BI64" s="14">
        <f t="shared" si="280"/>
        <v>50000</v>
      </c>
      <c r="BJ64" s="14">
        <f t="shared" si="280"/>
        <v>50000</v>
      </c>
      <c r="BK64" s="14">
        <f t="shared" si="280"/>
        <v>50000</v>
      </c>
      <c r="BL64" s="14">
        <f t="shared" si="280"/>
        <v>50000</v>
      </c>
      <c r="BM64" s="14">
        <f t="shared" si="280"/>
        <v>50000</v>
      </c>
      <c r="BN64" s="14">
        <f t="shared" si="280"/>
        <v>50000</v>
      </c>
      <c r="BO64" s="14">
        <f t="shared" si="280"/>
        <v>50000</v>
      </c>
      <c r="BP64" s="14">
        <f t="shared" si="280"/>
        <v>50000</v>
      </c>
      <c r="BQ64" s="14">
        <f t="shared" ref="BQ64:EB64" si="281">BQ16</f>
        <v>50000</v>
      </c>
      <c r="BR64" s="14">
        <f t="shared" si="281"/>
        <v>50000</v>
      </c>
      <c r="BS64" s="14">
        <f t="shared" si="281"/>
        <v>50000</v>
      </c>
      <c r="BT64" s="14">
        <f t="shared" si="281"/>
        <v>50000</v>
      </c>
      <c r="BU64" s="14">
        <f t="shared" si="281"/>
        <v>50000</v>
      </c>
      <c r="BV64" s="14">
        <f t="shared" si="281"/>
        <v>50000</v>
      </c>
      <c r="BW64" s="14">
        <f t="shared" si="281"/>
        <v>50000</v>
      </c>
      <c r="BX64" s="14">
        <f t="shared" si="281"/>
        <v>50000</v>
      </c>
      <c r="BY64" s="14">
        <f t="shared" si="281"/>
        <v>50000</v>
      </c>
      <c r="BZ64" s="14">
        <f t="shared" si="281"/>
        <v>50000</v>
      </c>
      <c r="CA64" s="14">
        <f t="shared" si="281"/>
        <v>50000</v>
      </c>
      <c r="CB64" s="14">
        <f t="shared" si="281"/>
        <v>50000</v>
      </c>
      <c r="CC64" s="14">
        <f t="shared" si="281"/>
        <v>50000</v>
      </c>
      <c r="CD64" s="14">
        <f t="shared" si="281"/>
        <v>50000</v>
      </c>
      <c r="CE64" s="14">
        <f t="shared" si="281"/>
        <v>50000</v>
      </c>
      <c r="CF64" s="14">
        <f t="shared" si="281"/>
        <v>50000</v>
      </c>
      <c r="CG64" s="14">
        <f t="shared" si="281"/>
        <v>50000</v>
      </c>
      <c r="CH64" s="14">
        <f t="shared" si="281"/>
        <v>50000</v>
      </c>
      <c r="CI64" s="14">
        <f t="shared" si="281"/>
        <v>50000</v>
      </c>
      <c r="CJ64" s="14">
        <f t="shared" si="281"/>
        <v>50000</v>
      </c>
      <c r="CK64" s="14">
        <f t="shared" si="281"/>
        <v>50000</v>
      </c>
      <c r="CL64" s="14">
        <f t="shared" si="281"/>
        <v>50000</v>
      </c>
      <c r="CM64" s="14">
        <f t="shared" si="281"/>
        <v>50000</v>
      </c>
      <c r="CN64" s="14">
        <f t="shared" si="281"/>
        <v>50000</v>
      </c>
      <c r="CO64" s="14">
        <f t="shared" si="281"/>
        <v>50000</v>
      </c>
      <c r="CP64" s="14">
        <f t="shared" si="281"/>
        <v>50000</v>
      </c>
      <c r="CQ64" s="14">
        <f t="shared" si="281"/>
        <v>50000</v>
      </c>
      <c r="CR64" s="14">
        <f t="shared" si="281"/>
        <v>50000</v>
      </c>
      <c r="CS64" s="14">
        <f t="shared" si="281"/>
        <v>50000</v>
      </c>
      <c r="CT64" s="14">
        <f t="shared" si="281"/>
        <v>50000</v>
      </c>
      <c r="CU64" s="14">
        <f t="shared" si="281"/>
        <v>50000</v>
      </c>
      <c r="CV64" s="14">
        <f t="shared" si="281"/>
        <v>50000</v>
      </c>
      <c r="CW64" s="14">
        <f t="shared" si="281"/>
        <v>50000</v>
      </c>
      <c r="CX64" s="14">
        <f t="shared" si="281"/>
        <v>50000</v>
      </c>
      <c r="CY64" s="14">
        <f t="shared" si="281"/>
        <v>50000</v>
      </c>
      <c r="CZ64" s="14">
        <f t="shared" si="281"/>
        <v>50000</v>
      </c>
      <c r="DA64" s="14">
        <f t="shared" si="281"/>
        <v>50000</v>
      </c>
      <c r="DB64" s="14">
        <f t="shared" si="281"/>
        <v>50000</v>
      </c>
      <c r="DC64" s="14">
        <f t="shared" si="281"/>
        <v>50000</v>
      </c>
      <c r="DD64" s="14">
        <f t="shared" si="281"/>
        <v>50000</v>
      </c>
      <c r="DE64" s="14">
        <f t="shared" si="281"/>
        <v>50000</v>
      </c>
      <c r="DF64" s="14">
        <f t="shared" si="281"/>
        <v>50000</v>
      </c>
      <c r="DG64" s="14">
        <f t="shared" si="281"/>
        <v>50000</v>
      </c>
      <c r="DH64" s="14">
        <f t="shared" si="281"/>
        <v>50000</v>
      </c>
      <c r="DI64" s="14">
        <f t="shared" si="281"/>
        <v>50000</v>
      </c>
      <c r="DJ64" s="14">
        <f t="shared" si="281"/>
        <v>50000</v>
      </c>
      <c r="DK64" s="14">
        <f t="shared" si="281"/>
        <v>50000</v>
      </c>
      <c r="DL64" s="14">
        <f t="shared" si="281"/>
        <v>50000</v>
      </c>
      <c r="DM64" s="14">
        <f t="shared" si="281"/>
        <v>50000</v>
      </c>
      <c r="DN64" s="14">
        <f t="shared" si="281"/>
        <v>50000</v>
      </c>
      <c r="DO64" s="14">
        <f t="shared" si="281"/>
        <v>50000</v>
      </c>
      <c r="DP64" s="14">
        <f t="shared" si="281"/>
        <v>50000</v>
      </c>
      <c r="DQ64" s="14">
        <f t="shared" si="281"/>
        <v>50000</v>
      </c>
      <c r="DR64" s="14">
        <f t="shared" si="281"/>
        <v>50000</v>
      </c>
      <c r="DS64" s="14">
        <f t="shared" si="281"/>
        <v>50000</v>
      </c>
      <c r="DT64" s="14">
        <f t="shared" si="281"/>
        <v>50000</v>
      </c>
      <c r="DU64" s="14">
        <f t="shared" si="281"/>
        <v>50000</v>
      </c>
      <c r="DV64" s="14">
        <f t="shared" si="281"/>
        <v>50000</v>
      </c>
      <c r="DW64" s="14">
        <f t="shared" si="281"/>
        <v>50000</v>
      </c>
      <c r="DX64" s="14">
        <f t="shared" si="281"/>
        <v>50000</v>
      </c>
      <c r="DY64" s="14">
        <f t="shared" si="281"/>
        <v>50000</v>
      </c>
      <c r="DZ64" s="14">
        <f t="shared" si="281"/>
        <v>50000</v>
      </c>
      <c r="EA64" s="14">
        <f t="shared" si="281"/>
        <v>50000</v>
      </c>
      <c r="EB64" s="14">
        <f t="shared" si="281"/>
        <v>50000</v>
      </c>
      <c r="EC64" s="14">
        <f t="shared" ref="EC64:GN64" si="282">EC16</f>
        <v>50000</v>
      </c>
      <c r="ED64" s="14">
        <f t="shared" si="282"/>
        <v>50000</v>
      </c>
      <c r="EE64" s="14">
        <f t="shared" si="282"/>
        <v>50000</v>
      </c>
      <c r="EF64" s="14">
        <f t="shared" si="282"/>
        <v>50000</v>
      </c>
      <c r="EG64" s="14">
        <f t="shared" si="282"/>
        <v>50000</v>
      </c>
      <c r="EH64" s="14">
        <f t="shared" si="282"/>
        <v>50000</v>
      </c>
      <c r="EI64" s="14">
        <f t="shared" si="282"/>
        <v>50000</v>
      </c>
      <c r="EJ64" s="14">
        <f t="shared" si="282"/>
        <v>50000</v>
      </c>
      <c r="EK64" s="14">
        <f t="shared" si="282"/>
        <v>50000</v>
      </c>
      <c r="EL64" s="14">
        <f t="shared" si="282"/>
        <v>50000</v>
      </c>
      <c r="EM64" s="14">
        <f t="shared" si="282"/>
        <v>50000</v>
      </c>
      <c r="EN64" s="14">
        <f t="shared" si="282"/>
        <v>50000</v>
      </c>
      <c r="EO64" s="14">
        <f t="shared" si="282"/>
        <v>50000</v>
      </c>
      <c r="EP64" s="14">
        <f t="shared" si="282"/>
        <v>50000</v>
      </c>
      <c r="EQ64" s="14">
        <f t="shared" si="282"/>
        <v>50000</v>
      </c>
      <c r="ER64" s="14">
        <f t="shared" si="282"/>
        <v>50000</v>
      </c>
      <c r="ES64" s="14">
        <f t="shared" si="282"/>
        <v>50000</v>
      </c>
      <c r="ET64" s="14">
        <f t="shared" si="282"/>
        <v>50000</v>
      </c>
      <c r="EU64" s="14">
        <f t="shared" si="282"/>
        <v>50000</v>
      </c>
      <c r="EV64" s="14">
        <f t="shared" si="282"/>
        <v>50000</v>
      </c>
      <c r="EW64" s="14">
        <f t="shared" si="282"/>
        <v>50000</v>
      </c>
      <c r="EX64" s="14">
        <f t="shared" si="282"/>
        <v>50000</v>
      </c>
      <c r="EY64" s="14">
        <f t="shared" si="282"/>
        <v>50000</v>
      </c>
      <c r="EZ64" s="14">
        <f t="shared" si="282"/>
        <v>50000</v>
      </c>
      <c r="FA64" s="14">
        <f t="shared" si="282"/>
        <v>50000</v>
      </c>
      <c r="FB64" s="14">
        <f t="shared" si="282"/>
        <v>50000</v>
      </c>
      <c r="FC64" s="14">
        <f t="shared" si="282"/>
        <v>50000</v>
      </c>
      <c r="FD64" s="14">
        <f t="shared" si="282"/>
        <v>50000</v>
      </c>
      <c r="FE64" s="14">
        <f t="shared" si="282"/>
        <v>50000</v>
      </c>
      <c r="FF64" s="14">
        <f t="shared" si="282"/>
        <v>50000</v>
      </c>
      <c r="FG64" s="14">
        <f t="shared" si="282"/>
        <v>50000</v>
      </c>
      <c r="FH64" s="14">
        <f t="shared" si="282"/>
        <v>50000</v>
      </c>
      <c r="FI64" s="14">
        <f t="shared" si="282"/>
        <v>50000</v>
      </c>
      <c r="FJ64" s="14">
        <f t="shared" si="282"/>
        <v>50000</v>
      </c>
      <c r="FK64" s="14">
        <f t="shared" si="282"/>
        <v>50000</v>
      </c>
      <c r="FL64" s="14">
        <f t="shared" si="282"/>
        <v>50000</v>
      </c>
      <c r="FM64" s="14">
        <f t="shared" si="282"/>
        <v>50000</v>
      </c>
      <c r="FN64" s="14">
        <f t="shared" si="282"/>
        <v>50000</v>
      </c>
      <c r="FO64" s="14">
        <f t="shared" si="282"/>
        <v>50000</v>
      </c>
      <c r="FP64" s="14">
        <f t="shared" si="282"/>
        <v>50000</v>
      </c>
      <c r="FQ64" s="14">
        <f t="shared" si="282"/>
        <v>50000</v>
      </c>
      <c r="FR64" s="14">
        <f t="shared" si="282"/>
        <v>50000</v>
      </c>
      <c r="FS64" s="14">
        <f t="shared" si="282"/>
        <v>50000</v>
      </c>
      <c r="FT64" s="14">
        <f t="shared" si="282"/>
        <v>50000</v>
      </c>
      <c r="FU64" s="14">
        <f t="shared" si="282"/>
        <v>50000</v>
      </c>
      <c r="FV64" s="14">
        <f t="shared" si="282"/>
        <v>50000</v>
      </c>
      <c r="FW64" s="14">
        <f t="shared" si="282"/>
        <v>50000</v>
      </c>
      <c r="FX64" s="14">
        <f t="shared" si="282"/>
        <v>50000</v>
      </c>
      <c r="FY64" s="14">
        <f t="shared" si="282"/>
        <v>50000</v>
      </c>
      <c r="FZ64" s="14">
        <f t="shared" si="282"/>
        <v>50000</v>
      </c>
      <c r="GA64" s="14">
        <f t="shared" si="282"/>
        <v>50000</v>
      </c>
      <c r="GB64" s="14">
        <f t="shared" si="282"/>
        <v>50000</v>
      </c>
      <c r="GC64" s="14">
        <f t="shared" si="282"/>
        <v>50000</v>
      </c>
      <c r="GD64" s="14">
        <f t="shared" si="282"/>
        <v>50000</v>
      </c>
      <c r="GE64" s="14">
        <f t="shared" si="282"/>
        <v>50000</v>
      </c>
      <c r="GF64" s="14">
        <f t="shared" si="282"/>
        <v>50000</v>
      </c>
      <c r="GG64" s="14">
        <f t="shared" si="282"/>
        <v>50000</v>
      </c>
      <c r="GH64" s="14">
        <f t="shared" si="282"/>
        <v>50000</v>
      </c>
      <c r="GI64" s="14">
        <f t="shared" si="282"/>
        <v>50000</v>
      </c>
      <c r="GJ64" s="14">
        <f t="shared" si="282"/>
        <v>50000</v>
      </c>
      <c r="GK64" s="14">
        <f t="shared" si="282"/>
        <v>50000</v>
      </c>
      <c r="GL64" s="14">
        <f t="shared" si="282"/>
        <v>50000</v>
      </c>
      <c r="GM64" s="14">
        <f t="shared" si="282"/>
        <v>50000</v>
      </c>
      <c r="GN64" s="14">
        <f t="shared" si="282"/>
        <v>50000</v>
      </c>
      <c r="GO64" s="14">
        <f t="shared" ref="GO64:IZ64" si="283">GO16</f>
        <v>50000</v>
      </c>
      <c r="GP64" s="14">
        <f t="shared" si="283"/>
        <v>50000</v>
      </c>
      <c r="GQ64" s="14">
        <f t="shared" si="283"/>
        <v>50000</v>
      </c>
      <c r="GR64" s="14">
        <f t="shared" si="283"/>
        <v>50000</v>
      </c>
      <c r="GS64" s="14">
        <f t="shared" si="283"/>
        <v>50000</v>
      </c>
      <c r="GT64" s="14">
        <f t="shared" si="283"/>
        <v>50000</v>
      </c>
      <c r="GU64" s="14">
        <f t="shared" si="283"/>
        <v>50000</v>
      </c>
      <c r="GV64" s="14">
        <f t="shared" si="283"/>
        <v>50000</v>
      </c>
      <c r="GW64" s="14">
        <f t="shared" si="283"/>
        <v>50000</v>
      </c>
      <c r="GX64" s="14">
        <f t="shared" si="283"/>
        <v>50000</v>
      </c>
      <c r="GY64" s="14">
        <f t="shared" si="283"/>
        <v>50000</v>
      </c>
      <c r="GZ64" s="14">
        <f t="shared" si="283"/>
        <v>50000</v>
      </c>
      <c r="HA64" s="14">
        <f t="shared" si="283"/>
        <v>50000</v>
      </c>
      <c r="HB64" s="14">
        <f t="shared" si="283"/>
        <v>50000</v>
      </c>
      <c r="HC64" s="14">
        <f t="shared" si="283"/>
        <v>50000</v>
      </c>
      <c r="HD64" s="14">
        <f t="shared" si="283"/>
        <v>50000</v>
      </c>
      <c r="HE64" s="14">
        <f t="shared" si="283"/>
        <v>50000</v>
      </c>
      <c r="HF64" s="14">
        <f t="shared" si="283"/>
        <v>50000</v>
      </c>
      <c r="HG64" s="14">
        <f t="shared" si="283"/>
        <v>50000</v>
      </c>
      <c r="HH64" s="14">
        <f t="shared" si="283"/>
        <v>50000</v>
      </c>
      <c r="HI64" s="14">
        <f t="shared" si="283"/>
        <v>50000</v>
      </c>
      <c r="HJ64" s="14">
        <f t="shared" si="283"/>
        <v>50000</v>
      </c>
      <c r="HK64" s="14">
        <f t="shared" si="283"/>
        <v>50000</v>
      </c>
      <c r="HL64" s="14">
        <f t="shared" si="283"/>
        <v>50000</v>
      </c>
      <c r="HM64" s="14">
        <f t="shared" si="283"/>
        <v>50000</v>
      </c>
      <c r="HN64" s="14">
        <f t="shared" si="283"/>
        <v>50000</v>
      </c>
      <c r="HO64" s="14">
        <f t="shared" si="283"/>
        <v>50000</v>
      </c>
      <c r="HP64" s="14">
        <f t="shared" si="283"/>
        <v>50000</v>
      </c>
      <c r="HQ64" s="14">
        <f t="shared" si="283"/>
        <v>50000</v>
      </c>
      <c r="HR64" s="14">
        <f t="shared" si="283"/>
        <v>50000</v>
      </c>
      <c r="HS64" s="14">
        <f t="shared" si="283"/>
        <v>50000</v>
      </c>
      <c r="HT64" s="14">
        <f t="shared" si="283"/>
        <v>50000</v>
      </c>
      <c r="HU64" s="14">
        <f t="shared" si="283"/>
        <v>50000</v>
      </c>
      <c r="HV64" s="14">
        <f t="shared" si="283"/>
        <v>50000</v>
      </c>
      <c r="HW64" s="14">
        <f t="shared" si="283"/>
        <v>50000</v>
      </c>
      <c r="HX64" s="14">
        <f t="shared" si="283"/>
        <v>50000</v>
      </c>
      <c r="HY64" s="14">
        <f t="shared" si="283"/>
        <v>50000</v>
      </c>
      <c r="HZ64" s="14">
        <f t="shared" si="283"/>
        <v>50000</v>
      </c>
      <c r="IA64" s="14">
        <f t="shared" si="283"/>
        <v>50000</v>
      </c>
      <c r="IB64" s="14">
        <f t="shared" si="283"/>
        <v>50000</v>
      </c>
      <c r="IC64" s="14">
        <f t="shared" si="283"/>
        <v>50000</v>
      </c>
      <c r="ID64" s="14">
        <f t="shared" si="283"/>
        <v>50000</v>
      </c>
      <c r="IE64" s="14">
        <f t="shared" si="283"/>
        <v>50000</v>
      </c>
      <c r="IF64" s="14">
        <f t="shared" si="283"/>
        <v>50000</v>
      </c>
      <c r="IG64" s="14">
        <f t="shared" si="283"/>
        <v>50000</v>
      </c>
      <c r="IH64" s="14">
        <f t="shared" si="283"/>
        <v>50000</v>
      </c>
      <c r="II64" s="14">
        <f t="shared" si="283"/>
        <v>50000</v>
      </c>
      <c r="IJ64" s="14">
        <f t="shared" si="283"/>
        <v>50000</v>
      </c>
      <c r="IK64" s="14">
        <f t="shared" si="283"/>
        <v>50000</v>
      </c>
      <c r="IL64" s="14">
        <f t="shared" si="283"/>
        <v>50000</v>
      </c>
      <c r="IM64" s="14">
        <f t="shared" si="283"/>
        <v>50000</v>
      </c>
      <c r="IN64" s="14">
        <f t="shared" si="283"/>
        <v>50000</v>
      </c>
      <c r="IO64" s="14">
        <f t="shared" si="283"/>
        <v>50000</v>
      </c>
      <c r="IP64" s="14">
        <f t="shared" si="283"/>
        <v>50000</v>
      </c>
      <c r="IQ64" s="14">
        <f t="shared" si="283"/>
        <v>50000</v>
      </c>
      <c r="IR64" s="14">
        <f t="shared" si="283"/>
        <v>50000</v>
      </c>
      <c r="IS64" s="14">
        <f t="shared" si="283"/>
        <v>50000</v>
      </c>
      <c r="IT64" s="14">
        <f t="shared" si="283"/>
        <v>50000</v>
      </c>
      <c r="IU64" s="14">
        <f t="shared" si="283"/>
        <v>50000</v>
      </c>
      <c r="IV64" s="14">
        <f t="shared" si="283"/>
        <v>50000</v>
      </c>
      <c r="IW64" s="14">
        <f t="shared" si="283"/>
        <v>50000</v>
      </c>
      <c r="IX64" s="14">
        <f t="shared" si="283"/>
        <v>50000</v>
      </c>
      <c r="IY64" s="14">
        <f t="shared" si="283"/>
        <v>50000</v>
      </c>
      <c r="IZ64" s="14">
        <f t="shared" si="283"/>
        <v>50000</v>
      </c>
      <c r="JA64" s="14">
        <f t="shared" ref="JA64:LL64" si="284">JA16</f>
        <v>50000</v>
      </c>
      <c r="JB64" s="14">
        <f t="shared" si="284"/>
        <v>50000</v>
      </c>
      <c r="JC64" s="14">
        <f t="shared" si="284"/>
        <v>50000</v>
      </c>
      <c r="JD64" s="14">
        <f t="shared" si="284"/>
        <v>50000</v>
      </c>
      <c r="JE64" s="14">
        <f t="shared" si="284"/>
        <v>50000</v>
      </c>
      <c r="JF64" s="14">
        <f t="shared" si="284"/>
        <v>50000</v>
      </c>
      <c r="JG64" s="14">
        <f t="shared" si="284"/>
        <v>50000</v>
      </c>
      <c r="JH64" s="14">
        <f t="shared" si="284"/>
        <v>50000</v>
      </c>
      <c r="JI64" s="14">
        <f t="shared" si="284"/>
        <v>50000</v>
      </c>
      <c r="JJ64" s="14">
        <f t="shared" si="284"/>
        <v>50000</v>
      </c>
      <c r="JK64" s="14">
        <f t="shared" si="284"/>
        <v>50000</v>
      </c>
      <c r="JL64" s="14">
        <f t="shared" si="284"/>
        <v>50000</v>
      </c>
      <c r="JM64" s="14">
        <f t="shared" si="284"/>
        <v>50000</v>
      </c>
      <c r="JN64" s="14">
        <f t="shared" si="284"/>
        <v>50000</v>
      </c>
      <c r="JO64" s="14">
        <f t="shared" si="284"/>
        <v>50000</v>
      </c>
      <c r="JP64" s="14">
        <f t="shared" si="284"/>
        <v>50000</v>
      </c>
      <c r="JQ64" s="14">
        <f t="shared" si="284"/>
        <v>50000</v>
      </c>
      <c r="JR64" s="14">
        <f t="shared" si="284"/>
        <v>50000</v>
      </c>
      <c r="JS64" s="14">
        <f t="shared" si="284"/>
        <v>50000</v>
      </c>
      <c r="JT64" s="14">
        <f t="shared" si="284"/>
        <v>50000</v>
      </c>
      <c r="JU64" s="14">
        <f t="shared" si="284"/>
        <v>50000</v>
      </c>
      <c r="JV64" s="14">
        <f t="shared" si="284"/>
        <v>50000</v>
      </c>
      <c r="JW64" s="14">
        <f t="shared" si="284"/>
        <v>50000</v>
      </c>
      <c r="JX64" s="14">
        <f t="shared" si="284"/>
        <v>50000</v>
      </c>
      <c r="JY64" s="14">
        <f t="shared" si="284"/>
        <v>50000</v>
      </c>
      <c r="JZ64" s="14">
        <f t="shared" si="284"/>
        <v>50000</v>
      </c>
      <c r="KA64" s="14">
        <f t="shared" si="284"/>
        <v>50000</v>
      </c>
      <c r="KB64" s="14">
        <f t="shared" si="284"/>
        <v>50000</v>
      </c>
      <c r="KC64" s="14">
        <f t="shared" si="284"/>
        <v>50000</v>
      </c>
      <c r="KD64" s="14">
        <f t="shared" si="284"/>
        <v>50000</v>
      </c>
      <c r="KE64" s="14">
        <f t="shared" si="284"/>
        <v>50000</v>
      </c>
      <c r="KF64" s="14">
        <f t="shared" si="284"/>
        <v>50000</v>
      </c>
      <c r="KG64" s="14">
        <f t="shared" si="284"/>
        <v>50000</v>
      </c>
      <c r="KH64" s="14">
        <f t="shared" si="284"/>
        <v>50000</v>
      </c>
      <c r="KI64" s="14">
        <f t="shared" si="284"/>
        <v>50000</v>
      </c>
      <c r="KJ64" s="14">
        <f t="shared" si="284"/>
        <v>50000</v>
      </c>
      <c r="KK64" s="14">
        <f t="shared" si="284"/>
        <v>50000</v>
      </c>
      <c r="KL64" s="14">
        <f t="shared" si="284"/>
        <v>50000</v>
      </c>
      <c r="KM64" s="14">
        <f t="shared" si="284"/>
        <v>50000</v>
      </c>
      <c r="KN64" s="14">
        <f t="shared" si="284"/>
        <v>50000</v>
      </c>
      <c r="KO64" s="14">
        <f t="shared" si="284"/>
        <v>50000</v>
      </c>
      <c r="KP64" s="14">
        <f t="shared" si="284"/>
        <v>50000</v>
      </c>
      <c r="KQ64" s="14">
        <f t="shared" si="284"/>
        <v>50000</v>
      </c>
      <c r="KR64" s="14">
        <f t="shared" si="284"/>
        <v>50000</v>
      </c>
      <c r="KS64" s="14">
        <f t="shared" si="284"/>
        <v>50000</v>
      </c>
      <c r="KT64" s="14">
        <f t="shared" si="284"/>
        <v>50000</v>
      </c>
      <c r="KU64" s="14">
        <f t="shared" si="284"/>
        <v>50000</v>
      </c>
      <c r="KV64" s="14">
        <f t="shared" si="284"/>
        <v>50000</v>
      </c>
      <c r="KW64" s="14">
        <f t="shared" si="284"/>
        <v>50000</v>
      </c>
      <c r="KX64" s="14">
        <f t="shared" si="284"/>
        <v>50000</v>
      </c>
      <c r="KY64" s="14">
        <f t="shared" si="284"/>
        <v>50000</v>
      </c>
      <c r="KZ64" s="14">
        <f t="shared" si="284"/>
        <v>50000</v>
      </c>
      <c r="LA64" s="14">
        <f t="shared" si="284"/>
        <v>50000</v>
      </c>
      <c r="LB64" s="14">
        <f t="shared" si="284"/>
        <v>50000</v>
      </c>
      <c r="LC64" s="14">
        <f t="shared" si="284"/>
        <v>50000</v>
      </c>
      <c r="LD64" s="14">
        <f t="shared" si="284"/>
        <v>50000</v>
      </c>
      <c r="LE64" s="14">
        <f t="shared" si="284"/>
        <v>50000</v>
      </c>
      <c r="LF64" s="14">
        <f t="shared" si="284"/>
        <v>50000</v>
      </c>
      <c r="LG64" s="14">
        <f t="shared" si="284"/>
        <v>50000</v>
      </c>
      <c r="LH64" s="14">
        <f t="shared" si="284"/>
        <v>50000</v>
      </c>
      <c r="LI64" s="14">
        <f t="shared" si="284"/>
        <v>50000</v>
      </c>
      <c r="LJ64" s="14">
        <f t="shared" si="284"/>
        <v>50000</v>
      </c>
      <c r="LK64" s="14">
        <f t="shared" si="284"/>
        <v>50000</v>
      </c>
      <c r="LL64" s="14">
        <f t="shared" si="284"/>
        <v>50000</v>
      </c>
      <c r="LM64" s="14">
        <f t="shared" ref="LM64:MZ64" si="285">LM16</f>
        <v>50000</v>
      </c>
      <c r="LN64" s="14">
        <f t="shared" si="285"/>
        <v>50000</v>
      </c>
      <c r="LO64" s="14">
        <f t="shared" si="285"/>
        <v>50000</v>
      </c>
      <c r="LP64" s="14">
        <f t="shared" si="285"/>
        <v>50000</v>
      </c>
      <c r="LQ64" s="14">
        <f t="shared" si="285"/>
        <v>50000</v>
      </c>
      <c r="LR64" s="14">
        <f t="shared" si="285"/>
        <v>50000</v>
      </c>
      <c r="LS64" s="14">
        <f t="shared" si="285"/>
        <v>50000</v>
      </c>
      <c r="LT64" s="14">
        <f t="shared" si="285"/>
        <v>50000</v>
      </c>
      <c r="LU64" s="14">
        <f t="shared" si="285"/>
        <v>50000</v>
      </c>
      <c r="LV64" s="14">
        <f t="shared" si="285"/>
        <v>50000</v>
      </c>
      <c r="LW64" s="14">
        <f t="shared" si="285"/>
        <v>50000</v>
      </c>
      <c r="LX64" s="14">
        <f t="shared" si="285"/>
        <v>50000</v>
      </c>
      <c r="LY64" s="14">
        <f t="shared" si="285"/>
        <v>50000</v>
      </c>
      <c r="LZ64" s="14">
        <f t="shared" si="285"/>
        <v>50000</v>
      </c>
      <c r="MA64" s="14">
        <f t="shared" si="285"/>
        <v>50000</v>
      </c>
      <c r="MB64" s="14">
        <f t="shared" si="285"/>
        <v>50000</v>
      </c>
      <c r="MC64" s="14">
        <f t="shared" si="285"/>
        <v>50000</v>
      </c>
      <c r="MD64" s="14">
        <f t="shared" si="285"/>
        <v>50000</v>
      </c>
      <c r="ME64" s="14">
        <f t="shared" si="285"/>
        <v>50000</v>
      </c>
      <c r="MF64" s="14">
        <f t="shared" si="285"/>
        <v>50000</v>
      </c>
      <c r="MG64" s="14">
        <f t="shared" si="285"/>
        <v>50000</v>
      </c>
      <c r="MH64" s="14">
        <f t="shared" si="285"/>
        <v>50000</v>
      </c>
      <c r="MI64" s="14">
        <f t="shared" si="285"/>
        <v>50000</v>
      </c>
      <c r="MJ64" s="14">
        <f t="shared" si="285"/>
        <v>50000</v>
      </c>
      <c r="MK64" s="14">
        <f t="shared" si="285"/>
        <v>50000</v>
      </c>
      <c r="ML64" s="14">
        <f t="shared" si="285"/>
        <v>50000</v>
      </c>
      <c r="MM64" s="14">
        <f t="shared" si="285"/>
        <v>50000</v>
      </c>
      <c r="MN64" s="14">
        <f t="shared" si="285"/>
        <v>50000</v>
      </c>
      <c r="MO64" s="14">
        <f t="shared" si="285"/>
        <v>50000</v>
      </c>
      <c r="MP64" s="14">
        <f t="shared" si="285"/>
        <v>50000</v>
      </c>
      <c r="MQ64" s="14">
        <f t="shared" si="285"/>
        <v>50000</v>
      </c>
      <c r="MR64" s="14">
        <f t="shared" si="285"/>
        <v>50000</v>
      </c>
      <c r="MS64" s="14">
        <f t="shared" si="285"/>
        <v>50000</v>
      </c>
      <c r="MT64" s="14">
        <f t="shared" si="285"/>
        <v>50000</v>
      </c>
      <c r="MU64" s="14">
        <f t="shared" si="285"/>
        <v>50000</v>
      </c>
      <c r="MV64" s="14">
        <f t="shared" si="285"/>
        <v>50000</v>
      </c>
      <c r="MW64" s="14">
        <f t="shared" si="285"/>
        <v>50000</v>
      </c>
      <c r="MX64" s="14">
        <f t="shared" si="285"/>
        <v>50000</v>
      </c>
      <c r="MY64" s="14">
        <f t="shared" si="285"/>
        <v>50000</v>
      </c>
      <c r="MZ64" s="14">
        <f t="shared" si="285"/>
        <v>50000</v>
      </c>
    </row>
    <row r="65" spans="1:366" hidden="1" outlineLevel="1" x14ac:dyDescent="0.2">
      <c r="A65" s="1" t="s">
        <v>47</v>
      </c>
      <c r="B65" s="6" t="s">
        <v>39</v>
      </c>
      <c r="E65" s="14">
        <f t="shared" ref="E65:BP65" si="286">E25</f>
        <v>0</v>
      </c>
      <c r="F65" s="14">
        <f t="shared" si="286"/>
        <v>0</v>
      </c>
      <c r="G65" s="14">
        <f t="shared" si="286"/>
        <v>0</v>
      </c>
      <c r="H65" s="14">
        <f t="shared" si="286"/>
        <v>0</v>
      </c>
      <c r="I65" s="14">
        <f t="shared" si="286"/>
        <v>0</v>
      </c>
      <c r="J65" s="14">
        <f t="shared" si="286"/>
        <v>0</v>
      </c>
      <c r="K65" s="14">
        <f t="shared" si="286"/>
        <v>0</v>
      </c>
      <c r="L65" s="14">
        <f t="shared" si="286"/>
        <v>0</v>
      </c>
      <c r="M65" s="14">
        <f t="shared" si="286"/>
        <v>0</v>
      </c>
      <c r="N65" s="14">
        <f t="shared" si="286"/>
        <v>0</v>
      </c>
      <c r="O65" s="14">
        <f t="shared" si="286"/>
        <v>0</v>
      </c>
      <c r="P65" s="14">
        <f t="shared" si="286"/>
        <v>0</v>
      </c>
      <c r="Q65" s="14">
        <f t="shared" si="286"/>
        <v>0</v>
      </c>
      <c r="R65" s="14">
        <f t="shared" si="286"/>
        <v>0</v>
      </c>
      <c r="S65" s="14">
        <f t="shared" si="286"/>
        <v>0</v>
      </c>
      <c r="T65" s="14">
        <f t="shared" si="286"/>
        <v>0</v>
      </c>
      <c r="U65" s="14">
        <f t="shared" si="286"/>
        <v>0</v>
      </c>
      <c r="V65" s="14">
        <f t="shared" si="286"/>
        <v>0</v>
      </c>
      <c r="W65" s="14">
        <f t="shared" si="286"/>
        <v>0</v>
      </c>
      <c r="X65" s="14">
        <f t="shared" si="286"/>
        <v>0</v>
      </c>
      <c r="Y65" s="14">
        <f t="shared" si="286"/>
        <v>0</v>
      </c>
      <c r="Z65" s="14">
        <f t="shared" si="286"/>
        <v>0</v>
      </c>
      <c r="AA65" s="14">
        <f t="shared" si="286"/>
        <v>0</v>
      </c>
      <c r="AB65" s="14">
        <f t="shared" si="286"/>
        <v>0</v>
      </c>
      <c r="AC65" s="14">
        <f t="shared" si="286"/>
        <v>0</v>
      </c>
      <c r="AD65" s="14">
        <f t="shared" si="286"/>
        <v>0</v>
      </c>
      <c r="AE65" s="14">
        <f t="shared" si="286"/>
        <v>0</v>
      </c>
      <c r="AF65" s="14">
        <f t="shared" si="286"/>
        <v>0</v>
      </c>
      <c r="AG65" s="14">
        <f t="shared" si="286"/>
        <v>0</v>
      </c>
      <c r="AH65" s="14">
        <f t="shared" si="286"/>
        <v>0</v>
      </c>
      <c r="AI65" s="14">
        <f t="shared" si="286"/>
        <v>0</v>
      </c>
      <c r="AJ65" s="14">
        <f t="shared" si="286"/>
        <v>0</v>
      </c>
      <c r="AK65" s="14">
        <f t="shared" si="286"/>
        <v>0</v>
      </c>
      <c r="AL65" s="14">
        <f t="shared" si="286"/>
        <v>0</v>
      </c>
      <c r="AM65" s="14">
        <f t="shared" si="286"/>
        <v>0</v>
      </c>
      <c r="AN65" s="14">
        <f t="shared" si="286"/>
        <v>0</v>
      </c>
      <c r="AO65" s="14">
        <f t="shared" si="286"/>
        <v>0</v>
      </c>
      <c r="AP65" s="14">
        <f t="shared" si="286"/>
        <v>0</v>
      </c>
      <c r="AQ65" s="14">
        <f t="shared" si="286"/>
        <v>0</v>
      </c>
      <c r="AR65" s="14">
        <f t="shared" si="286"/>
        <v>0</v>
      </c>
      <c r="AS65" s="14">
        <f t="shared" si="286"/>
        <v>0</v>
      </c>
      <c r="AT65" s="14">
        <f t="shared" si="286"/>
        <v>0</v>
      </c>
      <c r="AU65" s="14">
        <f t="shared" si="286"/>
        <v>0</v>
      </c>
      <c r="AV65" s="14">
        <f t="shared" si="286"/>
        <v>0</v>
      </c>
      <c r="AW65" s="14">
        <f t="shared" si="286"/>
        <v>0</v>
      </c>
      <c r="AX65" s="14">
        <f t="shared" si="286"/>
        <v>0</v>
      </c>
      <c r="AY65" s="14">
        <f t="shared" si="286"/>
        <v>0</v>
      </c>
      <c r="AZ65" s="14">
        <f t="shared" si="286"/>
        <v>0</v>
      </c>
      <c r="BA65" s="14">
        <f t="shared" si="286"/>
        <v>0</v>
      </c>
      <c r="BB65" s="14">
        <f t="shared" si="286"/>
        <v>0</v>
      </c>
      <c r="BC65" s="14">
        <f t="shared" si="286"/>
        <v>0</v>
      </c>
      <c r="BD65" s="14">
        <f t="shared" si="286"/>
        <v>0</v>
      </c>
      <c r="BE65" s="14">
        <f t="shared" si="286"/>
        <v>0</v>
      </c>
      <c r="BF65" s="14">
        <f t="shared" si="286"/>
        <v>0</v>
      </c>
      <c r="BG65" s="14">
        <f t="shared" si="286"/>
        <v>0</v>
      </c>
      <c r="BH65" s="14">
        <f t="shared" si="286"/>
        <v>0</v>
      </c>
      <c r="BI65" s="14">
        <f t="shared" si="286"/>
        <v>0</v>
      </c>
      <c r="BJ65" s="14">
        <f t="shared" si="286"/>
        <v>0</v>
      </c>
      <c r="BK65" s="14">
        <f t="shared" si="286"/>
        <v>0</v>
      </c>
      <c r="BL65" s="14">
        <f t="shared" si="286"/>
        <v>0</v>
      </c>
      <c r="BM65" s="14">
        <f t="shared" si="286"/>
        <v>0</v>
      </c>
      <c r="BN65" s="14">
        <f t="shared" si="286"/>
        <v>0</v>
      </c>
      <c r="BO65" s="14">
        <f t="shared" si="286"/>
        <v>0</v>
      </c>
      <c r="BP65" s="14">
        <f t="shared" si="286"/>
        <v>0</v>
      </c>
      <c r="BQ65" s="14">
        <f t="shared" ref="BQ65:EB65" si="287">BQ25</f>
        <v>0</v>
      </c>
      <c r="BR65" s="14">
        <f t="shared" si="287"/>
        <v>0</v>
      </c>
      <c r="BS65" s="14">
        <f t="shared" si="287"/>
        <v>0</v>
      </c>
      <c r="BT65" s="14">
        <f t="shared" si="287"/>
        <v>0</v>
      </c>
      <c r="BU65" s="14">
        <f t="shared" si="287"/>
        <v>0</v>
      </c>
      <c r="BV65" s="14">
        <f t="shared" si="287"/>
        <v>0</v>
      </c>
      <c r="BW65" s="14">
        <f t="shared" si="287"/>
        <v>0</v>
      </c>
      <c r="BX65" s="14">
        <f t="shared" si="287"/>
        <v>0</v>
      </c>
      <c r="BY65" s="14">
        <f t="shared" si="287"/>
        <v>0</v>
      </c>
      <c r="BZ65" s="14">
        <f t="shared" si="287"/>
        <v>0</v>
      </c>
      <c r="CA65" s="14">
        <f t="shared" si="287"/>
        <v>0</v>
      </c>
      <c r="CB65" s="14">
        <f t="shared" si="287"/>
        <v>0</v>
      </c>
      <c r="CC65" s="14">
        <f t="shared" si="287"/>
        <v>0</v>
      </c>
      <c r="CD65" s="14">
        <f t="shared" si="287"/>
        <v>0</v>
      </c>
      <c r="CE65" s="14">
        <f t="shared" si="287"/>
        <v>0</v>
      </c>
      <c r="CF65" s="14">
        <f t="shared" si="287"/>
        <v>0</v>
      </c>
      <c r="CG65" s="14">
        <f t="shared" si="287"/>
        <v>0</v>
      </c>
      <c r="CH65" s="14">
        <f t="shared" si="287"/>
        <v>0</v>
      </c>
      <c r="CI65" s="14">
        <f t="shared" si="287"/>
        <v>0</v>
      </c>
      <c r="CJ65" s="14">
        <f t="shared" si="287"/>
        <v>0</v>
      </c>
      <c r="CK65" s="14">
        <f t="shared" si="287"/>
        <v>0</v>
      </c>
      <c r="CL65" s="14">
        <f t="shared" si="287"/>
        <v>0</v>
      </c>
      <c r="CM65" s="14">
        <f t="shared" si="287"/>
        <v>0</v>
      </c>
      <c r="CN65" s="14">
        <f t="shared" si="287"/>
        <v>0</v>
      </c>
      <c r="CO65" s="14">
        <f t="shared" si="287"/>
        <v>0</v>
      </c>
      <c r="CP65" s="14">
        <f t="shared" si="287"/>
        <v>0</v>
      </c>
      <c r="CQ65" s="14">
        <f t="shared" si="287"/>
        <v>0</v>
      </c>
      <c r="CR65" s="14">
        <f t="shared" si="287"/>
        <v>0</v>
      </c>
      <c r="CS65" s="14">
        <f t="shared" si="287"/>
        <v>0</v>
      </c>
      <c r="CT65" s="14">
        <f t="shared" si="287"/>
        <v>0</v>
      </c>
      <c r="CU65" s="14">
        <f t="shared" si="287"/>
        <v>0</v>
      </c>
      <c r="CV65" s="14">
        <f t="shared" si="287"/>
        <v>0</v>
      </c>
      <c r="CW65" s="14">
        <f t="shared" si="287"/>
        <v>0</v>
      </c>
      <c r="CX65" s="14">
        <f t="shared" si="287"/>
        <v>0</v>
      </c>
      <c r="CY65" s="14">
        <f t="shared" si="287"/>
        <v>0</v>
      </c>
      <c r="CZ65" s="14">
        <f t="shared" si="287"/>
        <v>0</v>
      </c>
      <c r="DA65" s="14">
        <f t="shared" si="287"/>
        <v>0</v>
      </c>
      <c r="DB65" s="14">
        <f t="shared" si="287"/>
        <v>0</v>
      </c>
      <c r="DC65" s="14">
        <f t="shared" si="287"/>
        <v>0</v>
      </c>
      <c r="DD65" s="14">
        <f t="shared" si="287"/>
        <v>0</v>
      </c>
      <c r="DE65" s="14">
        <f t="shared" si="287"/>
        <v>0</v>
      </c>
      <c r="DF65" s="14">
        <f t="shared" si="287"/>
        <v>0</v>
      </c>
      <c r="DG65" s="14">
        <f t="shared" si="287"/>
        <v>0</v>
      </c>
      <c r="DH65" s="14">
        <f t="shared" si="287"/>
        <v>0</v>
      </c>
      <c r="DI65" s="14">
        <f t="shared" si="287"/>
        <v>0</v>
      </c>
      <c r="DJ65" s="14">
        <f t="shared" si="287"/>
        <v>0</v>
      </c>
      <c r="DK65" s="14">
        <f t="shared" si="287"/>
        <v>0</v>
      </c>
      <c r="DL65" s="14">
        <f t="shared" si="287"/>
        <v>0</v>
      </c>
      <c r="DM65" s="14">
        <f t="shared" si="287"/>
        <v>0</v>
      </c>
      <c r="DN65" s="14">
        <f t="shared" si="287"/>
        <v>0</v>
      </c>
      <c r="DO65" s="14">
        <f t="shared" si="287"/>
        <v>0</v>
      </c>
      <c r="DP65" s="14">
        <f t="shared" si="287"/>
        <v>0</v>
      </c>
      <c r="DQ65" s="14">
        <f t="shared" si="287"/>
        <v>0</v>
      </c>
      <c r="DR65" s="14">
        <f t="shared" si="287"/>
        <v>0</v>
      </c>
      <c r="DS65" s="14">
        <f t="shared" si="287"/>
        <v>0</v>
      </c>
      <c r="DT65" s="14">
        <f t="shared" si="287"/>
        <v>0</v>
      </c>
      <c r="DU65" s="14">
        <f t="shared" si="287"/>
        <v>0</v>
      </c>
      <c r="DV65" s="14">
        <f t="shared" si="287"/>
        <v>0</v>
      </c>
      <c r="DW65" s="14">
        <f t="shared" si="287"/>
        <v>0</v>
      </c>
      <c r="DX65" s="14">
        <f t="shared" si="287"/>
        <v>0</v>
      </c>
      <c r="DY65" s="14">
        <f t="shared" si="287"/>
        <v>0</v>
      </c>
      <c r="DZ65" s="14">
        <f t="shared" si="287"/>
        <v>0</v>
      </c>
      <c r="EA65" s="14">
        <f t="shared" si="287"/>
        <v>0</v>
      </c>
      <c r="EB65" s="14">
        <f t="shared" si="287"/>
        <v>0</v>
      </c>
      <c r="EC65" s="14">
        <f t="shared" ref="EC65:GN65" si="288">EC25</f>
        <v>0</v>
      </c>
      <c r="ED65" s="14">
        <f t="shared" si="288"/>
        <v>0</v>
      </c>
      <c r="EE65" s="14">
        <f t="shared" si="288"/>
        <v>0</v>
      </c>
      <c r="EF65" s="14">
        <f t="shared" si="288"/>
        <v>0</v>
      </c>
      <c r="EG65" s="14">
        <f t="shared" si="288"/>
        <v>0</v>
      </c>
      <c r="EH65" s="14">
        <f t="shared" si="288"/>
        <v>0</v>
      </c>
      <c r="EI65" s="14">
        <f t="shared" si="288"/>
        <v>0</v>
      </c>
      <c r="EJ65" s="14">
        <f t="shared" si="288"/>
        <v>0</v>
      </c>
      <c r="EK65" s="14">
        <f t="shared" si="288"/>
        <v>0</v>
      </c>
      <c r="EL65" s="14">
        <f t="shared" si="288"/>
        <v>0</v>
      </c>
      <c r="EM65" s="14">
        <f t="shared" si="288"/>
        <v>0</v>
      </c>
      <c r="EN65" s="14">
        <f t="shared" si="288"/>
        <v>0</v>
      </c>
      <c r="EO65" s="14">
        <f t="shared" si="288"/>
        <v>0</v>
      </c>
      <c r="EP65" s="14">
        <f t="shared" si="288"/>
        <v>0</v>
      </c>
      <c r="EQ65" s="14">
        <f t="shared" si="288"/>
        <v>0</v>
      </c>
      <c r="ER65" s="14">
        <f t="shared" si="288"/>
        <v>0</v>
      </c>
      <c r="ES65" s="14">
        <f t="shared" si="288"/>
        <v>0</v>
      </c>
      <c r="ET65" s="14">
        <f t="shared" si="288"/>
        <v>0</v>
      </c>
      <c r="EU65" s="14">
        <f t="shared" si="288"/>
        <v>0</v>
      </c>
      <c r="EV65" s="14">
        <f t="shared" si="288"/>
        <v>0</v>
      </c>
      <c r="EW65" s="14">
        <f t="shared" si="288"/>
        <v>0</v>
      </c>
      <c r="EX65" s="14">
        <f t="shared" si="288"/>
        <v>0</v>
      </c>
      <c r="EY65" s="14">
        <f t="shared" si="288"/>
        <v>0</v>
      </c>
      <c r="EZ65" s="14">
        <f t="shared" si="288"/>
        <v>0</v>
      </c>
      <c r="FA65" s="14">
        <f t="shared" si="288"/>
        <v>0</v>
      </c>
      <c r="FB65" s="14">
        <f t="shared" si="288"/>
        <v>0</v>
      </c>
      <c r="FC65" s="14">
        <f t="shared" si="288"/>
        <v>0</v>
      </c>
      <c r="FD65" s="14">
        <f t="shared" si="288"/>
        <v>0</v>
      </c>
      <c r="FE65" s="14">
        <f t="shared" si="288"/>
        <v>0</v>
      </c>
      <c r="FF65" s="14">
        <f t="shared" si="288"/>
        <v>0</v>
      </c>
      <c r="FG65" s="14">
        <f t="shared" si="288"/>
        <v>0</v>
      </c>
      <c r="FH65" s="14">
        <f t="shared" si="288"/>
        <v>0</v>
      </c>
      <c r="FI65" s="14">
        <f t="shared" si="288"/>
        <v>0</v>
      </c>
      <c r="FJ65" s="14">
        <f t="shared" si="288"/>
        <v>0</v>
      </c>
      <c r="FK65" s="14">
        <f t="shared" si="288"/>
        <v>0</v>
      </c>
      <c r="FL65" s="14">
        <f t="shared" si="288"/>
        <v>0</v>
      </c>
      <c r="FM65" s="14">
        <f t="shared" si="288"/>
        <v>0</v>
      </c>
      <c r="FN65" s="14">
        <f t="shared" si="288"/>
        <v>0</v>
      </c>
      <c r="FO65" s="14">
        <f t="shared" si="288"/>
        <v>0</v>
      </c>
      <c r="FP65" s="14">
        <f t="shared" si="288"/>
        <v>0</v>
      </c>
      <c r="FQ65" s="14">
        <f t="shared" si="288"/>
        <v>0</v>
      </c>
      <c r="FR65" s="14">
        <f t="shared" si="288"/>
        <v>0</v>
      </c>
      <c r="FS65" s="14">
        <f t="shared" si="288"/>
        <v>0</v>
      </c>
      <c r="FT65" s="14">
        <f t="shared" si="288"/>
        <v>0</v>
      </c>
      <c r="FU65" s="14">
        <f t="shared" si="288"/>
        <v>0</v>
      </c>
      <c r="FV65" s="14">
        <f t="shared" si="288"/>
        <v>0</v>
      </c>
      <c r="FW65" s="14">
        <f t="shared" si="288"/>
        <v>0</v>
      </c>
      <c r="FX65" s="14">
        <f t="shared" si="288"/>
        <v>0</v>
      </c>
      <c r="FY65" s="14">
        <f t="shared" si="288"/>
        <v>0</v>
      </c>
      <c r="FZ65" s="14">
        <f t="shared" si="288"/>
        <v>0</v>
      </c>
      <c r="GA65" s="14">
        <f t="shared" si="288"/>
        <v>0</v>
      </c>
      <c r="GB65" s="14">
        <f t="shared" si="288"/>
        <v>0</v>
      </c>
      <c r="GC65" s="14">
        <f t="shared" si="288"/>
        <v>0</v>
      </c>
      <c r="GD65" s="14">
        <f t="shared" si="288"/>
        <v>0</v>
      </c>
      <c r="GE65" s="14">
        <f t="shared" si="288"/>
        <v>0</v>
      </c>
      <c r="GF65" s="14">
        <f t="shared" si="288"/>
        <v>0</v>
      </c>
      <c r="GG65" s="14">
        <f t="shared" si="288"/>
        <v>0</v>
      </c>
      <c r="GH65" s="14">
        <f t="shared" si="288"/>
        <v>0</v>
      </c>
      <c r="GI65" s="14">
        <f t="shared" si="288"/>
        <v>0</v>
      </c>
      <c r="GJ65" s="14">
        <f t="shared" si="288"/>
        <v>0</v>
      </c>
      <c r="GK65" s="14">
        <f t="shared" si="288"/>
        <v>0</v>
      </c>
      <c r="GL65" s="14">
        <f t="shared" si="288"/>
        <v>0</v>
      </c>
      <c r="GM65" s="14">
        <f t="shared" si="288"/>
        <v>0</v>
      </c>
      <c r="GN65" s="14">
        <f t="shared" si="288"/>
        <v>0</v>
      </c>
      <c r="GO65" s="14">
        <f t="shared" ref="GO65:IZ65" si="289">GO25</f>
        <v>0</v>
      </c>
      <c r="GP65" s="14">
        <f t="shared" si="289"/>
        <v>0</v>
      </c>
      <c r="GQ65" s="14">
        <f t="shared" si="289"/>
        <v>0</v>
      </c>
      <c r="GR65" s="14">
        <f t="shared" si="289"/>
        <v>0</v>
      </c>
      <c r="GS65" s="14">
        <f t="shared" si="289"/>
        <v>0</v>
      </c>
      <c r="GT65" s="14">
        <f t="shared" si="289"/>
        <v>0</v>
      </c>
      <c r="GU65" s="14">
        <f t="shared" si="289"/>
        <v>0</v>
      </c>
      <c r="GV65" s="14">
        <f t="shared" si="289"/>
        <v>0</v>
      </c>
      <c r="GW65" s="14">
        <f t="shared" si="289"/>
        <v>0</v>
      </c>
      <c r="GX65" s="14">
        <f t="shared" si="289"/>
        <v>0</v>
      </c>
      <c r="GY65" s="14">
        <f t="shared" si="289"/>
        <v>0</v>
      </c>
      <c r="GZ65" s="14">
        <f t="shared" si="289"/>
        <v>0</v>
      </c>
      <c r="HA65" s="14">
        <f t="shared" si="289"/>
        <v>0</v>
      </c>
      <c r="HB65" s="14">
        <f t="shared" si="289"/>
        <v>0</v>
      </c>
      <c r="HC65" s="14">
        <f t="shared" si="289"/>
        <v>0</v>
      </c>
      <c r="HD65" s="14">
        <f t="shared" si="289"/>
        <v>0</v>
      </c>
      <c r="HE65" s="14">
        <f t="shared" si="289"/>
        <v>0</v>
      </c>
      <c r="HF65" s="14">
        <f t="shared" si="289"/>
        <v>0</v>
      </c>
      <c r="HG65" s="14">
        <f t="shared" si="289"/>
        <v>0</v>
      </c>
      <c r="HH65" s="14">
        <f t="shared" si="289"/>
        <v>0</v>
      </c>
      <c r="HI65" s="14">
        <f t="shared" si="289"/>
        <v>0</v>
      </c>
      <c r="HJ65" s="14">
        <f t="shared" si="289"/>
        <v>0</v>
      </c>
      <c r="HK65" s="14">
        <f t="shared" si="289"/>
        <v>0</v>
      </c>
      <c r="HL65" s="14">
        <f t="shared" si="289"/>
        <v>0</v>
      </c>
      <c r="HM65" s="14">
        <f t="shared" si="289"/>
        <v>0</v>
      </c>
      <c r="HN65" s="14">
        <f t="shared" si="289"/>
        <v>0</v>
      </c>
      <c r="HO65" s="14">
        <f t="shared" si="289"/>
        <v>0</v>
      </c>
      <c r="HP65" s="14">
        <f t="shared" si="289"/>
        <v>0</v>
      </c>
      <c r="HQ65" s="14">
        <f t="shared" si="289"/>
        <v>0</v>
      </c>
      <c r="HR65" s="14">
        <f t="shared" si="289"/>
        <v>0</v>
      </c>
      <c r="HS65" s="14">
        <f t="shared" si="289"/>
        <v>0</v>
      </c>
      <c r="HT65" s="14">
        <f t="shared" si="289"/>
        <v>0</v>
      </c>
      <c r="HU65" s="14">
        <f t="shared" si="289"/>
        <v>0</v>
      </c>
      <c r="HV65" s="14">
        <f t="shared" si="289"/>
        <v>0</v>
      </c>
      <c r="HW65" s="14">
        <f t="shared" si="289"/>
        <v>0</v>
      </c>
      <c r="HX65" s="14">
        <f t="shared" si="289"/>
        <v>0</v>
      </c>
      <c r="HY65" s="14">
        <f t="shared" si="289"/>
        <v>0</v>
      </c>
      <c r="HZ65" s="14">
        <f t="shared" si="289"/>
        <v>0</v>
      </c>
      <c r="IA65" s="14">
        <f t="shared" si="289"/>
        <v>0</v>
      </c>
      <c r="IB65" s="14">
        <f t="shared" si="289"/>
        <v>0</v>
      </c>
      <c r="IC65" s="14">
        <f t="shared" si="289"/>
        <v>0</v>
      </c>
      <c r="ID65" s="14">
        <f t="shared" si="289"/>
        <v>0</v>
      </c>
      <c r="IE65" s="14">
        <f t="shared" si="289"/>
        <v>0</v>
      </c>
      <c r="IF65" s="14">
        <f t="shared" si="289"/>
        <v>0</v>
      </c>
      <c r="IG65" s="14">
        <f t="shared" si="289"/>
        <v>0</v>
      </c>
      <c r="IH65" s="14">
        <f t="shared" si="289"/>
        <v>0</v>
      </c>
      <c r="II65" s="14">
        <f t="shared" si="289"/>
        <v>0</v>
      </c>
      <c r="IJ65" s="14">
        <f t="shared" si="289"/>
        <v>0</v>
      </c>
      <c r="IK65" s="14">
        <f t="shared" si="289"/>
        <v>0</v>
      </c>
      <c r="IL65" s="14">
        <f t="shared" si="289"/>
        <v>0</v>
      </c>
      <c r="IM65" s="14">
        <f t="shared" si="289"/>
        <v>0</v>
      </c>
      <c r="IN65" s="14">
        <f t="shared" si="289"/>
        <v>0</v>
      </c>
      <c r="IO65" s="14">
        <f t="shared" si="289"/>
        <v>0</v>
      </c>
      <c r="IP65" s="14">
        <f t="shared" si="289"/>
        <v>0</v>
      </c>
      <c r="IQ65" s="14">
        <f t="shared" si="289"/>
        <v>0</v>
      </c>
      <c r="IR65" s="14">
        <f t="shared" si="289"/>
        <v>0</v>
      </c>
      <c r="IS65" s="14">
        <f t="shared" si="289"/>
        <v>0</v>
      </c>
      <c r="IT65" s="14">
        <f t="shared" si="289"/>
        <v>0</v>
      </c>
      <c r="IU65" s="14">
        <f t="shared" si="289"/>
        <v>0</v>
      </c>
      <c r="IV65" s="14">
        <f t="shared" si="289"/>
        <v>0</v>
      </c>
      <c r="IW65" s="14">
        <f t="shared" si="289"/>
        <v>0</v>
      </c>
      <c r="IX65" s="14">
        <f t="shared" si="289"/>
        <v>0</v>
      </c>
      <c r="IY65" s="14">
        <f t="shared" si="289"/>
        <v>0</v>
      </c>
      <c r="IZ65" s="14">
        <f t="shared" si="289"/>
        <v>0</v>
      </c>
      <c r="JA65" s="14">
        <f t="shared" ref="JA65:LL65" si="290">JA25</f>
        <v>0</v>
      </c>
      <c r="JB65" s="14">
        <f t="shared" si="290"/>
        <v>0</v>
      </c>
      <c r="JC65" s="14">
        <f t="shared" si="290"/>
        <v>0</v>
      </c>
      <c r="JD65" s="14">
        <f t="shared" si="290"/>
        <v>0</v>
      </c>
      <c r="JE65" s="14">
        <f t="shared" si="290"/>
        <v>0</v>
      </c>
      <c r="JF65" s="14">
        <f t="shared" si="290"/>
        <v>0</v>
      </c>
      <c r="JG65" s="14">
        <f t="shared" si="290"/>
        <v>0</v>
      </c>
      <c r="JH65" s="14">
        <f t="shared" si="290"/>
        <v>0</v>
      </c>
      <c r="JI65" s="14">
        <f t="shared" si="290"/>
        <v>0</v>
      </c>
      <c r="JJ65" s="14">
        <f t="shared" si="290"/>
        <v>0</v>
      </c>
      <c r="JK65" s="14">
        <f t="shared" si="290"/>
        <v>0</v>
      </c>
      <c r="JL65" s="14">
        <f t="shared" si="290"/>
        <v>0</v>
      </c>
      <c r="JM65" s="14">
        <f t="shared" si="290"/>
        <v>0</v>
      </c>
      <c r="JN65" s="14">
        <f t="shared" si="290"/>
        <v>0</v>
      </c>
      <c r="JO65" s="14">
        <f t="shared" si="290"/>
        <v>0</v>
      </c>
      <c r="JP65" s="14">
        <f t="shared" si="290"/>
        <v>0</v>
      </c>
      <c r="JQ65" s="14">
        <f t="shared" si="290"/>
        <v>0</v>
      </c>
      <c r="JR65" s="14">
        <f t="shared" si="290"/>
        <v>0</v>
      </c>
      <c r="JS65" s="14">
        <f t="shared" si="290"/>
        <v>0</v>
      </c>
      <c r="JT65" s="14">
        <f t="shared" si="290"/>
        <v>0</v>
      </c>
      <c r="JU65" s="14">
        <f t="shared" si="290"/>
        <v>0</v>
      </c>
      <c r="JV65" s="14">
        <f t="shared" si="290"/>
        <v>0</v>
      </c>
      <c r="JW65" s="14">
        <f t="shared" si="290"/>
        <v>0</v>
      </c>
      <c r="JX65" s="14">
        <f t="shared" si="290"/>
        <v>0</v>
      </c>
      <c r="JY65" s="14">
        <f t="shared" si="290"/>
        <v>0</v>
      </c>
      <c r="JZ65" s="14">
        <f t="shared" si="290"/>
        <v>0</v>
      </c>
      <c r="KA65" s="14">
        <f t="shared" si="290"/>
        <v>0</v>
      </c>
      <c r="KB65" s="14">
        <f t="shared" si="290"/>
        <v>0</v>
      </c>
      <c r="KC65" s="14">
        <f t="shared" si="290"/>
        <v>0</v>
      </c>
      <c r="KD65" s="14">
        <f t="shared" si="290"/>
        <v>0</v>
      </c>
      <c r="KE65" s="14">
        <f t="shared" si="290"/>
        <v>0</v>
      </c>
      <c r="KF65" s="14">
        <f t="shared" si="290"/>
        <v>0</v>
      </c>
      <c r="KG65" s="14">
        <f t="shared" si="290"/>
        <v>0</v>
      </c>
      <c r="KH65" s="14">
        <f t="shared" si="290"/>
        <v>0</v>
      </c>
      <c r="KI65" s="14">
        <f t="shared" si="290"/>
        <v>0</v>
      </c>
      <c r="KJ65" s="14">
        <f t="shared" si="290"/>
        <v>0</v>
      </c>
      <c r="KK65" s="14">
        <f t="shared" si="290"/>
        <v>0</v>
      </c>
      <c r="KL65" s="14">
        <f t="shared" si="290"/>
        <v>0</v>
      </c>
      <c r="KM65" s="14">
        <f t="shared" si="290"/>
        <v>0</v>
      </c>
      <c r="KN65" s="14">
        <f t="shared" si="290"/>
        <v>0</v>
      </c>
      <c r="KO65" s="14">
        <f t="shared" si="290"/>
        <v>0</v>
      </c>
      <c r="KP65" s="14">
        <f t="shared" si="290"/>
        <v>0</v>
      </c>
      <c r="KQ65" s="14">
        <f t="shared" si="290"/>
        <v>0</v>
      </c>
      <c r="KR65" s="14">
        <f t="shared" si="290"/>
        <v>0</v>
      </c>
      <c r="KS65" s="14">
        <f t="shared" si="290"/>
        <v>0</v>
      </c>
      <c r="KT65" s="14">
        <f t="shared" si="290"/>
        <v>0</v>
      </c>
      <c r="KU65" s="14">
        <f t="shared" si="290"/>
        <v>0</v>
      </c>
      <c r="KV65" s="14">
        <f t="shared" si="290"/>
        <v>0</v>
      </c>
      <c r="KW65" s="14">
        <f t="shared" si="290"/>
        <v>0</v>
      </c>
      <c r="KX65" s="14">
        <f t="shared" si="290"/>
        <v>0</v>
      </c>
      <c r="KY65" s="14">
        <f t="shared" si="290"/>
        <v>0</v>
      </c>
      <c r="KZ65" s="14">
        <f t="shared" si="290"/>
        <v>0</v>
      </c>
      <c r="LA65" s="14">
        <f t="shared" si="290"/>
        <v>0</v>
      </c>
      <c r="LB65" s="14">
        <f t="shared" si="290"/>
        <v>0</v>
      </c>
      <c r="LC65" s="14">
        <f t="shared" si="290"/>
        <v>0</v>
      </c>
      <c r="LD65" s="14">
        <f t="shared" si="290"/>
        <v>0</v>
      </c>
      <c r="LE65" s="14">
        <f t="shared" si="290"/>
        <v>0</v>
      </c>
      <c r="LF65" s="14">
        <f t="shared" si="290"/>
        <v>0</v>
      </c>
      <c r="LG65" s="14">
        <f t="shared" si="290"/>
        <v>0</v>
      </c>
      <c r="LH65" s="14">
        <f t="shared" si="290"/>
        <v>0</v>
      </c>
      <c r="LI65" s="14">
        <f t="shared" si="290"/>
        <v>0</v>
      </c>
      <c r="LJ65" s="14">
        <f t="shared" si="290"/>
        <v>0</v>
      </c>
      <c r="LK65" s="14">
        <f t="shared" si="290"/>
        <v>0</v>
      </c>
      <c r="LL65" s="14">
        <f t="shared" si="290"/>
        <v>0</v>
      </c>
      <c r="LM65" s="14">
        <f t="shared" ref="LM65:MZ65" si="291">LM25</f>
        <v>0</v>
      </c>
      <c r="LN65" s="14">
        <f t="shared" si="291"/>
        <v>0</v>
      </c>
      <c r="LO65" s="14">
        <f t="shared" si="291"/>
        <v>0</v>
      </c>
      <c r="LP65" s="14">
        <f t="shared" si="291"/>
        <v>0</v>
      </c>
      <c r="LQ65" s="14">
        <f t="shared" si="291"/>
        <v>0</v>
      </c>
      <c r="LR65" s="14">
        <f t="shared" si="291"/>
        <v>0</v>
      </c>
      <c r="LS65" s="14">
        <f t="shared" si="291"/>
        <v>0</v>
      </c>
      <c r="LT65" s="14">
        <f t="shared" si="291"/>
        <v>0</v>
      </c>
      <c r="LU65" s="14">
        <f t="shared" si="291"/>
        <v>0</v>
      </c>
      <c r="LV65" s="14">
        <f t="shared" si="291"/>
        <v>0</v>
      </c>
      <c r="LW65" s="14">
        <f t="shared" si="291"/>
        <v>0</v>
      </c>
      <c r="LX65" s="14">
        <f t="shared" si="291"/>
        <v>0</v>
      </c>
      <c r="LY65" s="14">
        <f t="shared" si="291"/>
        <v>0</v>
      </c>
      <c r="LZ65" s="14">
        <f t="shared" si="291"/>
        <v>0</v>
      </c>
      <c r="MA65" s="14">
        <f t="shared" si="291"/>
        <v>0</v>
      </c>
      <c r="MB65" s="14">
        <f t="shared" si="291"/>
        <v>0</v>
      </c>
      <c r="MC65" s="14">
        <f t="shared" si="291"/>
        <v>0</v>
      </c>
      <c r="MD65" s="14">
        <f t="shared" si="291"/>
        <v>0</v>
      </c>
      <c r="ME65" s="14">
        <f t="shared" si="291"/>
        <v>0</v>
      </c>
      <c r="MF65" s="14">
        <f t="shared" si="291"/>
        <v>0</v>
      </c>
      <c r="MG65" s="14">
        <f t="shared" si="291"/>
        <v>0</v>
      </c>
      <c r="MH65" s="14">
        <f t="shared" si="291"/>
        <v>0</v>
      </c>
      <c r="MI65" s="14">
        <f t="shared" si="291"/>
        <v>0</v>
      </c>
      <c r="MJ65" s="14">
        <f t="shared" si="291"/>
        <v>0</v>
      </c>
      <c r="MK65" s="14">
        <f t="shared" si="291"/>
        <v>0</v>
      </c>
      <c r="ML65" s="14">
        <f t="shared" si="291"/>
        <v>0</v>
      </c>
      <c r="MM65" s="14">
        <f t="shared" si="291"/>
        <v>0</v>
      </c>
      <c r="MN65" s="14">
        <f t="shared" si="291"/>
        <v>0</v>
      </c>
      <c r="MO65" s="14">
        <f t="shared" si="291"/>
        <v>0</v>
      </c>
      <c r="MP65" s="14">
        <f t="shared" si="291"/>
        <v>0</v>
      </c>
      <c r="MQ65" s="14">
        <f t="shared" si="291"/>
        <v>0</v>
      </c>
      <c r="MR65" s="14">
        <f t="shared" si="291"/>
        <v>0</v>
      </c>
      <c r="MS65" s="14">
        <f t="shared" si="291"/>
        <v>0</v>
      </c>
      <c r="MT65" s="14">
        <f t="shared" si="291"/>
        <v>0</v>
      </c>
      <c r="MU65" s="14">
        <f t="shared" si="291"/>
        <v>0</v>
      </c>
      <c r="MV65" s="14">
        <f t="shared" si="291"/>
        <v>0</v>
      </c>
      <c r="MW65" s="14">
        <f t="shared" si="291"/>
        <v>0</v>
      </c>
      <c r="MX65" s="14">
        <f t="shared" si="291"/>
        <v>0</v>
      </c>
      <c r="MY65" s="14">
        <f t="shared" si="291"/>
        <v>0</v>
      </c>
      <c r="MZ65" s="14">
        <f t="shared" si="291"/>
        <v>0</v>
      </c>
    </row>
    <row r="66" spans="1:366" collapsed="1" x14ac:dyDescent="0.2">
      <c r="A66" s="1" t="s">
        <v>47</v>
      </c>
      <c r="B66" s="6" t="s">
        <v>2</v>
      </c>
      <c r="E66" s="14">
        <f>E64+E65</f>
        <v>50000</v>
      </c>
      <c r="F66" s="14">
        <f t="shared" ref="F66:BQ66" si="292">F64+F65</f>
        <v>50000</v>
      </c>
      <c r="G66" s="14">
        <f t="shared" si="292"/>
        <v>50000</v>
      </c>
      <c r="H66" s="14">
        <f t="shared" si="292"/>
        <v>50000</v>
      </c>
      <c r="I66" s="14">
        <f t="shared" si="292"/>
        <v>50000</v>
      </c>
      <c r="J66" s="14">
        <f t="shared" si="292"/>
        <v>50000</v>
      </c>
      <c r="K66" s="14">
        <f t="shared" si="292"/>
        <v>50000</v>
      </c>
      <c r="L66" s="14">
        <f t="shared" si="292"/>
        <v>50000</v>
      </c>
      <c r="M66" s="14">
        <f t="shared" si="292"/>
        <v>50000</v>
      </c>
      <c r="N66" s="14">
        <f t="shared" si="292"/>
        <v>50000</v>
      </c>
      <c r="O66" s="14">
        <f t="shared" si="292"/>
        <v>50000</v>
      </c>
      <c r="P66" s="14">
        <f t="shared" si="292"/>
        <v>50000</v>
      </c>
      <c r="Q66" s="14">
        <f t="shared" si="292"/>
        <v>50000</v>
      </c>
      <c r="R66" s="14">
        <f t="shared" si="292"/>
        <v>50000</v>
      </c>
      <c r="S66" s="14">
        <f t="shared" si="292"/>
        <v>50000</v>
      </c>
      <c r="T66" s="14">
        <f t="shared" si="292"/>
        <v>50000</v>
      </c>
      <c r="U66" s="14">
        <f t="shared" si="292"/>
        <v>50000</v>
      </c>
      <c r="V66" s="14">
        <f t="shared" si="292"/>
        <v>50000</v>
      </c>
      <c r="W66" s="14">
        <f t="shared" si="292"/>
        <v>50000</v>
      </c>
      <c r="X66" s="14">
        <f t="shared" si="292"/>
        <v>50000</v>
      </c>
      <c r="Y66" s="14">
        <f t="shared" si="292"/>
        <v>50000</v>
      </c>
      <c r="Z66" s="14">
        <f t="shared" si="292"/>
        <v>50000</v>
      </c>
      <c r="AA66" s="14">
        <f t="shared" si="292"/>
        <v>50000</v>
      </c>
      <c r="AB66" s="14">
        <f t="shared" si="292"/>
        <v>50000</v>
      </c>
      <c r="AC66" s="14">
        <f t="shared" si="292"/>
        <v>50000</v>
      </c>
      <c r="AD66" s="14">
        <f t="shared" si="292"/>
        <v>50000</v>
      </c>
      <c r="AE66" s="14">
        <f t="shared" si="292"/>
        <v>50000</v>
      </c>
      <c r="AF66" s="14">
        <f t="shared" si="292"/>
        <v>50000</v>
      </c>
      <c r="AG66" s="14">
        <f t="shared" si="292"/>
        <v>50000</v>
      </c>
      <c r="AH66" s="14">
        <f t="shared" si="292"/>
        <v>50000</v>
      </c>
      <c r="AI66" s="14">
        <f t="shared" si="292"/>
        <v>50000</v>
      </c>
      <c r="AJ66" s="14">
        <f t="shared" si="292"/>
        <v>50000</v>
      </c>
      <c r="AK66" s="14">
        <f t="shared" si="292"/>
        <v>50000</v>
      </c>
      <c r="AL66" s="14">
        <f t="shared" si="292"/>
        <v>50000</v>
      </c>
      <c r="AM66" s="14">
        <f t="shared" si="292"/>
        <v>50000</v>
      </c>
      <c r="AN66" s="14">
        <f t="shared" si="292"/>
        <v>50000</v>
      </c>
      <c r="AO66" s="14">
        <f t="shared" si="292"/>
        <v>50000</v>
      </c>
      <c r="AP66" s="14">
        <f t="shared" si="292"/>
        <v>50000</v>
      </c>
      <c r="AQ66" s="14">
        <f t="shared" si="292"/>
        <v>50000</v>
      </c>
      <c r="AR66" s="14">
        <f t="shared" si="292"/>
        <v>50000</v>
      </c>
      <c r="AS66" s="14">
        <f t="shared" si="292"/>
        <v>50000</v>
      </c>
      <c r="AT66" s="14">
        <f t="shared" si="292"/>
        <v>50000</v>
      </c>
      <c r="AU66" s="14">
        <f t="shared" si="292"/>
        <v>50000</v>
      </c>
      <c r="AV66" s="14">
        <f t="shared" si="292"/>
        <v>50000</v>
      </c>
      <c r="AW66" s="14">
        <f t="shared" si="292"/>
        <v>50000</v>
      </c>
      <c r="AX66" s="14">
        <f t="shared" si="292"/>
        <v>50000</v>
      </c>
      <c r="AY66" s="14">
        <f t="shared" si="292"/>
        <v>50000</v>
      </c>
      <c r="AZ66" s="14">
        <f t="shared" si="292"/>
        <v>50000</v>
      </c>
      <c r="BA66" s="14">
        <f t="shared" si="292"/>
        <v>50000</v>
      </c>
      <c r="BB66" s="14">
        <f t="shared" si="292"/>
        <v>50000</v>
      </c>
      <c r="BC66" s="14">
        <f t="shared" si="292"/>
        <v>50000</v>
      </c>
      <c r="BD66" s="14">
        <f t="shared" si="292"/>
        <v>50000</v>
      </c>
      <c r="BE66" s="14">
        <f t="shared" si="292"/>
        <v>50000</v>
      </c>
      <c r="BF66" s="14">
        <f t="shared" si="292"/>
        <v>50000</v>
      </c>
      <c r="BG66" s="14">
        <f t="shared" si="292"/>
        <v>50000</v>
      </c>
      <c r="BH66" s="14">
        <f t="shared" si="292"/>
        <v>50000</v>
      </c>
      <c r="BI66" s="14">
        <f t="shared" si="292"/>
        <v>50000</v>
      </c>
      <c r="BJ66" s="14">
        <f t="shared" si="292"/>
        <v>50000</v>
      </c>
      <c r="BK66" s="14">
        <f t="shared" si="292"/>
        <v>50000</v>
      </c>
      <c r="BL66" s="14">
        <f t="shared" si="292"/>
        <v>50000</v>
      </c>
      <c r="BM66" s="14">
        <f t="shared" si="292"/>
        <v>50000</v>
      </c>
      <c r="BN66" s="14">
        <f t="shared" si="292"/>
        <v>50000</v>
      </c>
      <c r="BO66" s="14">
        <f t="shared" si="292"/>
        <v>50000</v>
      </c>
      <c r="BP66" s="14">
        <f t="shared" si="292"/>
        <v>50000</v>
      </c>
      <c r="BQ66" s="14">
        <f t="shared" si="292"/>
        <v>50000</v>
      </c>
      <c r="BR66" s="14">
        <f t="shared" ref="BR66:EC66" si="293">BR64+BR65</f>
        <v>50000</v>
      </c>
      <c r="BS66" s="14">
        <f t="shared" si="293"/>
        <v>50000</v>
      </c>
      <c r="BT66" s="14">
        <f t="shared" si="293"/>
        <v>50000</v>
      </c>
      <c r="BU66" s="14">
        <f t="shared" si="293"/>
        <v>50000</v>
      </c>
      <c r="BV66" s="14">
        <f t="shared" si="293"/>
        <v>50000</v>
      </c>
      <c r="BW66" s="14">
        <f t="shared" si="293"/>
        <v>50000</v>
      </c>
      <c r="BX66" s="14">
        <f t="shared" si="293"/>
        <v>50000</v>
      </c>
      <c r="BY66" s="14">
        <f t="shared" si="293"/>
        <v>50000</v>
      </c>
      <c r="BZ66" s="14">
        <f t="shared" si="293"/>
        <v>50000</v>
      </c>
      <c r="CA66" s="14">
        <f t="shared" si="293"/>
        <v>50000</v>
      </c>
      <c r="CB66" s="14">
        <f t="shared" si="293"/>
        <v>50000</v>
      </c>
      <c r="CC66" s="14">
        <f t="shared" si="293"/>
        <v>50000</v>
      </c>
      <c r="CD66" s="14">
        <f t="shared" si="293"/>
        <v>50000</v>
      </c>
      <c r="CE66" s="14">
        <f t="shared" si="293"/>
        <v>50000</v>
      </c>
      <c r="CF66" s="14">
        <f t="shared" si="293"/>
        <v>50000</v>
      </c>
      <c r="CG66" s="14">
        <f t="shared" si="293"/>
        <v>50000</v>
      </c>
      <c r="CH66" s="14">
        <f t="shared" si="293"/>
        <v>50000</v>
      </c>
      <c r="CI66" s="14">
        <f t="shared" si="293"/>
        <v>50000</v>
      </c>
      <c r="CJ66" s="14">
        <f t="shared" si="293"/>
        <v>50000</v>
      </c>
      <c r="CK66" s="14">
        <f t="shared" si="293"/>
        <v>50000</v>
      </c>
      <c r="CL66" s="14">
        <f t="shared" si="293"/>
        <v>50000</v>
      </c>
      <c r="CM66" s="14">
        <f t="shared" si="293"/>
        <v>50000</v>
      </c>
      <c r="CN66" s="14">
        <f t="shared" si="293"/>
        <v>50000</v>
      </c>
      <c r="CO66" s="14">
        <f t="shared" si="293"/>
        <v>50000</v>
      </c>
      <c r="CP66" s="14">
        <f t="shared" si="293"/>
        <v>50000</v>
      </c>
      <c r="CQ66" s="14">
        <f t="shared" si="293"/>
        <v>50000</v>
      </c>
      <c r="CR66" s="14">
        <f t="shared" si="293"/>
        <v>50000</v>
      </c>
      <c r="CS66" s="14">
        <f t="shared" si="293"/>
        <v>50000</v>
      </c>
      <c r="CT66" s="14">
        <f t="shared" si="293"/>
        <v>50000</v>
      </c>
      <c r="CU66" s="14">
        <f t="shared" si="293"/>
        <v>50000</v>
      </c>
      <c r="CV66" s="14">
        <f t="shared" si="293"/>
        <v>50000</v>
      </c>
      <c r="CW66" s="14">
        <f t="shared" si="293"/>
        <v>50000</v>
      </c>
      <c r="CX66" s="14">
        <f t="shared" si="293"/>
        <v>50000</v>
      </c>
      <c r="CY66" s="14">
        <f t="shared" si="293"/>
        <v>50000</v>
      </c>
      <c r="CZ66" s="14">
        <f t="shared" si="293"/>
        <v>50000</v>
      </c>
      <c r="DA66" s="14">
        <f t="shared" si="293"/>
        <v>50000</v>
      </c>
      <c r="DB66" s="14">
        <f t="shared" si="293"/>
        <v>50000</v>
      </c>
      <c r="DC66" s="14">
        <f t="shared" si="293"/>
        <v>50000</v>
      </c>
      <c r="DD66" s="14">
        <f t="shared" si="293"/>
        <v>50000</v>
      </c>
      <c r="DE66" s="14">
        <f t="shared" si="293"/>
        <v>50000</v>
      </c>
      <c r="DF66" s="14">
        <f t="shared" si="293"/>
        <v>50000</v>
      </c>
      <c r="DG66" s="14">
        <f t="shared" si="293"/>
        <v>50000</v>
      </c>
      <c r="DH66" s="14">
        <f t="shared" si="293"/>
        <v>50000</v>
      </c>
      <c r="DI66" s="14">
        <f t="shared" si="293"/>
        <v>50000</v>
      </c>
      <c r="DJ66" s="14">
        <f t="shared" si="293"/>
        <v>50000</v>
      </c>
      <c r="DK66" s="14">
        <f t="shared" si="293"/>
        <v>50000</v>
      </c>
      <c r="DL66" s="14">
        <f t="shared" si="293"/>
        <v>50000</v>
      </c>
      <c r="DM66" s="14">
        <f t="shared" si="293"/>
        <v>50000</v>
      </c>
      <c r="DN66" s="14">
        <f t="shared" si="293"/>
        <v>50000</v>
      </c>
      <c r="DO66" s="14">
        <f t="shared" si="293"/>
        <v>50000</v>
      </c>
      <c r="DP66" s="14">
        <f t="shared" si="293"/>
        <v>50000</v>
      </c>
      <c r="DQ66" s="14">
        <f t="shared" si="293"/>
        <v>50000</v>
      </c>
      <c r="DR66" s="14">
        <f t="shared" si="293"/>
        <v>50000</v>
      </c>
      <c r="DS66" s="14">
        <f t="shared" si="293"/>
        <v>50000</v>
      </c>
      <c r="DT66" s="14">
        <f t="shared" si="293"/>
        <v>50000</v>
      </c>
      <c r="DU66" s="14">
        <f t="shared" si="293"/>
        <v>50000</v>
      </c>
      <c r="DV66" s="14">
        <f t="shared" si="293"/>
        <v>50000</v>
      </c>
      <c r="DW66" s="14">
        <f t="shared" si="293"/>
        <v>50000</v>
      </c>
      <c r="DX66" s="14">
        <f t="shared" si="293"/>
        <v>50000</v>
      </c>
      <c r="DY66" s="14">
        <f t="shared" si="293"/>
        <v>50000</v>
      </c>
      <c r="DZ66" s="14">
        <f t="shared" si="293"/>
        <v>50000</v>
      </c>
      <c r="EA66" s="14">
        <f t="shared" si="293"/>
        <v>50000</v>
      </c>
      <c r="EB66" s="14">
        <f t="shared" si="293"/>
        <v>50000</v>
      </c>
      <c r="EC66" s="14">
        <f t="shared" si="293"/>
        <v>50000</v>
      </c>
      <c r="ED66" s="14">
        <f t="shared" ref="ED66:GO66" si="294">ED64+ED65</f>
        <v>50000</v>
      </c>
      <c r="EE66" s="14">
        <f t="shared" si="294"/>
        <v>50000</v>
      </c>
      <c r="EF66" s="14">
        <f t="shared" si="294"/>
        <v>50000</v>
      </c>
      <c r="EG66" s="14">
        <f t="shared" si="294"/>
        <v>50000</v>
      </c>
      <c r="EH66" s="14">
        <f t="shared" si="294"/>
        <v>50000</v>
      </c>
      <c r="EI66" s="14">
        <f t="shared" si="294"/>
        <v>50000</v>
      </c>
      <c r="EJ66" s="14">
        <f t="shared" si="294"/>
        <v>50000</v>
      </c>
      <c r="EK66" s="14">
        <f t="shared" si="294"/>
        <v>50000</v>
      </c>
      <c r="EL66" s="14">
        <f t="shared" si="294"/>
        <v>50000</v>
      </c>
      <c r="EM66" s="14">
        <f t="shared" si="294"/>
        <v>50000</v>
      </c>
      <c r="EN66" s="14">
        <f t="shared" si="294"/>
        <v>50000</v>
      </c>
      <c r="EO66" s="14">
        <f t="shared" si="294"/>
        <v>50000</v>
      </c>
      <c r="EP66" s="14">
        <f t="shared" si="294"/>
        <v>50000</v>
      </c>
      <c r="EQ66" s="14">
        <f t="shared" si="294"/>
        <v>50000</v>
      </c>
      <c r="ER66" s="14">
        <f t="shared" si="294"/>
        <v>50000</v>
      </c>
      <c r="ES66" s="14">
        <f t="shared" si="294"/>
        <v>50000</v>
      </c>
      <c r="ET66" s="14">
        <f t="shared" si="294"/>
        <v>50000</v>
      </c>
      <c r="EU66" s="14">
        <f t="shared" si="294"/>
        <v>50000</v>
      </c>
      <c r="EV66" s="14">
        <f t="shared" si="294"/>
        <v>50000</v>
      </c>
      <c r="EW66" s="14">
        <f t="shared" si="294"/>
        <v>50000</v>
      </c>
      <c r="EX66" s="14">
        <f t="shared" si="294"/>
        <v>50000</v>
      </c>
      <c r="EY66" s="14">
        <f t="shared" si="294"/>
        <v>50000</v>
      </c>
      <c r="EZ66" s="14">
        <f t="shared" si="294"/>
        <v>50000</v>
      </c>
      <c r="FA66" s="14">
        <f t="shared" si="294"/>
        <v>50000</v>
      </c>
      <c r="FB66" s="14">
        <f t="shared" si="294"/>
        <v>50000</v>
      </c>
      <c r="FC66" s="14">
        <f t="shared" si="294"/>
        <v>50000</v>
      </c>
      <c r="FD66" s="14">
        <f t="shared" si="294"/>
        <v>50000</v>
      </c>
      <c r="FE66" s="14">
        <f t="shared" si="294"/>
        <v>50000</v>
      </c>
      <c r="FF66" s="14">
        <f t="shared" si="294"/>
        <v>50000</v>
      </c>
      <c r="FG66" s="14">
        <f t="shared" si="294"/>
        <v>50000</v>
      </c>
      <c r="FH66" s="14">
        <f t="shared" si="294"/>
        <v>50000</v>
      </c>
      <c r="FI66" s="14">
        <f t="shared" si="294"/>
        <v>50000</v>
      </c>
      <c r="FJ66" s="14">
        <f t="shared" si="294"/>
        <v>50000</v>
      </c>
      <c r="FK66" s="14">
        <f t="shared" si="294"/>
        <v>50000</v>
      </c>
      <c r="FL66" s="14">
        <f t="shared" si="294"/>
        <v>50000</v>
      </c>
      <c r="FM66" s="14">
        <f t="shared" si="294"/>
        <v>50000</v>
      </c>
      <c r="FN66" s="14">
        <f t="shared" si="294"/>
        <v>50000</v>
      </c>
      <c r="FO66" s="14">
        <f t="shared" si="294"/>
        <v>50000</v>
      </c>
      <c r="FP66" s="14">
        <f t="shared" si="294"/>
        <v>50000</v>
      </c>
      <c r="FQ66" s="14">
        <f t="shared" si="294"/>
        <v>50000</v>
      </c>
      <c r="FR66" s="14">
        <f t="shared" si="294"/>
        <v>50000</v>
      </c>
      <c r="FS66" s="14">
        <f t="shared" si="294"/>
        <v>50000</v>
      </c>
      <c r="FT66" s="14">
        <f t="shared" si="294"/>
        <v>50000</v>
      </c>
      <c r="FU66" s="14">
        <f t="shared" si="294"/>
        <v>50000</v>
      </c>
      <c r="FV66" s="14">
        <f t="shared" si="294"/>
        <v>50000</v>
      </c>
      <c r="FW66" s="14">
        <f t="shared" si="294"/>
        <v>50000</v>
      </c>
      <c r="FX66" s="14">
        <f t="shared" si="294"/>
        <v>50000</v>
      </c>
      <c r="FY66" s="14">
        <f t="shared" si="294"/>
        <v>50000</v>
      </c>
      <c r="FZ66" s="14">
        <f t="shared" si="294"/>
        <v>50000</v>
      </c>
      <c r="GA66" s="14">
        <f t="shared" si="294"/>
        <v>50000</v>
      </c>
      <c r="GB66" s="14">
        <f t="shared" si="294"/>
        <v>50000</v>
      </c>
      <c r="GC66" s="14">
        <f t="shared" si="294"/>
        <v>50000</v>
      </c>
      <c r="GD66" s="14">
        <f t="shared" si="294"/>
        <v>50000</v>
      </c>
      <c r="GE66" s="14">
        <f t="shared" si="294"/>
        <v>50000</v>
      </c>
      <c r="GF66" s="14">
        <f t="shared" si="294"/>
        <v>50000</v>
      </c>
      <c r="GG66" s="14">
        <f t="shared" si="294"/>
        <v>50000</v>
      </c>
      <c r="GH66" s="14">
        <f t="shared" si="294"/>
        <v>50000</v>
      </c>
      <c r="GI66" s="14">
        <f t="shared" si="294"/>
        <v>50000</v>
      </c>
      <c r="GJ66" s="14">
        <f t="shared" si="294"/>
        <v>50000</v>
      </c>
      <c r="GK66" s="14">
        <f t="shared" si="294"/>
        <v>50000</v>
      </c>
      <c r="GL66" s="14">
        <f t="shared" si="294"/>
        <v>50000</v>
      </c>
      <c r="GM66" s="14">
        <f t="shared" si="294"/>
        <v>50000</v>
      </c>
      <c r="GN66" s="14">
        <f t="shared" si="294"/>
        <v>50000</v>
      </c>
      <c r="GO66" s="14">
        <f t="shared" si="294"/>
        <v>50000</v>
      </c>
      <c r="GP66" s="14">
        <f t="shared" ref="GP66:JA66" si="295">GP64+GP65</f>
        <v>50000</v>
      </c>
      <c r="GQ66" s="14">
        <f t="shared" si="295"/>
        <v>50000</v>
      </c>
      <c r="GR66" s="14">
        <f t="shared" si="295"/>
        <v>50000</v>
      </c>
      <c r="GS66" s="14">
        <f t="shared" si="295"/>
        <v>50000</v>
      </c>
      <c r="GT66" s="14">
        <f t="shared" si="295"/>
        <v>50000</v>
      </c>
      <c r="GU66" s="14">
        <f t="shared" si="295"/>
        <v>50000</v>
      </c>
      <c r="GV66" s="14">
        <f t="shared" si="295"/>
        <v>50000</v>
      </c>
      <c r="GW66" s="14">
        <f t="shared" si="295"/>
        <v>50000</v>
      </c>
      <c r="GX66" s="14">
        <f t="shared" si="295"/>
        <v>50000</v>
      </c>
      <c r="GY66" s="14">
        <f t="shared" si="295"/>
        <v>50000</v>
      </c>
      <c r="GZ66" s="14">
        <f t="shared" si="295"/>
        <v>50000</v>
      </c>
      <c r="HA66" s="14">
        <f t="shared" si="295"/>
        <v>50000</v>
      </c>
      <c r="HB66" s="14">
        <f t="shared" si="295"/>
        <v>50000</v>
      </c>
      <c r="HC66" s="14">
        <f t="shared" si="295"/>
        <v>50000</v>
      </c>
      <c r="HD66" s="14">
        <f t="shared" si="295"/>
        <v>50000</v>
      </c>
      <c r="HE66" s="14">
        <f t="shared" si="295"/>
        <v>50000</v>
      </c>
      <c r="HF66" s="14">
        <f t="shared" si="295"/>
        <v>50000</v>
      </c>
      <c r="HG66" s="14">
        <f t="shared" si="295"/>
        <v>50000</v>
      </c>
      <c r="HH66" s="14">
        <f t="shared" si="295"/>
        <v>50000</v>
      </c>
      <c r="HI66" s="14">
        <f t="shared" si="295"/>
        <v>50000</v>
      </c>
      <c r="HJ66" s="14">
        <f t="shared" si="295"/>
        <v>50000</v>
      </c>
      <c r="HK66" s="14">
        <f t="shared" si="295"/>
        <v>50000</v>
      </c>
      <c r="HL66" s="14">
        <f t="shared" si="295"/>
        <v>50000</v>
      </c>
      <c r="HM66" s="14">
        <f t="shared" si="295"/>
        <v>50000</v>
      </c>
      <c r="HN66" s="14">
        <f t="shared" si="295"/>
        <v>50000</v>
      </c>
      <c r="HO66" s="14">
        <f t="shared" si="295"/>
        <v>50000</v>
      </c>
      <c r="HP66" s="14">
        <f t="shared" si="295"/>
        <v>50000</v>
      </c>
      <c r="HQ66" s="14">
        <f t="shared" si="295"/>
        <v>50000</v>
      </c>
      <c r="HR66" s="14">
        <f t="shared" si="295"/>
        <v>50000</v>
      </c>
      <c r="HS66" s="14">
        <f t="shared" si="295"/>
        <v>50000</v>
      </c>
      <c r="HT66" s="14">
        <f t="shared" si="295"/>
        <v>50000</v>
      </c>
      <c r="HU66" s="14">
        <f t="shared" si="295"/>
        <v>50000</v>
      </c>
      <c r="HV66" s="14">
        <f t="shared" si="295"/>
        <v>50000</v>
      </c>
      <c r="HW66" s="14">
        <f t="shared" si="295"/>
        <v>50000</v>
      </c>
      <c r="HX66" s="14">
        <f t="shared" si="295"/>
        <v>50000</v>
      </c>
      <c r="HY66" s="14">
        <f t="shared" si="295"/>
        <v>50000</v>
      </c>
      <c r="HZ66" s="14">
        <f t="shared" si="295"/>
        <v>50000</v>
      </c>
      <c r="IA66" s="14">
        <f t="shared" si="295"/>
        <v>50000</v>
      </c>
      <c r="IB66" s="14">
        <f t="shared" si="295"/>
        <v>50000</v>
      </c>
      <c r="IC66" s="14">
        <f t="shared" si="295"/>
        <v>50000</v>
      </c>
      <c r="ID66" s="14">
        <f t="shared" si="295"/>
        <v>50000</v>
      </c>
      <c r="IE66" s="14">
        <f t="shared" si="295"/>
        <v>50000</v>
      </c>
      <c r="IF66" s="14">
        <f t="shared" si="295"/>
        <v>50000</v>
      </c>
      <c r="IG66" s="14">
        <f t="shared" si="295"/>
        <v>50000</v>
      </c>
      <c r="IH66" s="14">
        <f t="shared" si="295"/>
        <v>50000</v>
      </c>
      <c r="II66" s="14">
        <f t="shared" si="295"/>
        <v>50000</v>
      </c>
      <c r="IJ66" s="14">
        <f t="shared" si="295"/>
        <v>50000</v>
      </c>
      <c r="IK66" s="14">
        <f t="shared" si="295"/>
        <v>50000</v>
      </c>
      <c r="IL66" s="14">
        <f t="shared" si="295"/>
        <v>50000</v>
      </c>
      <c r="IM66" s="14">
        <f t="shared" si="295"/>
        <v>50000</v>
      </c>
      <c r="IN66" s="14">
        <f t="shared" si="295"/>
        <v>50000</v>
      </c>
      <c r="IO66" s="14">
        <f t="shared" si="295"/>
        <v>50000</v>
      </c>
      <c r="IP66" s="14">
        <f t="shared" si="295"/>
        <v>50000</v>
      </c>
      <c r="IQ66" s="14">
        <f t="shared" si="295"/>
        <v>50000</v>
      </c>
      <c r="IR66" s="14">
        <f t="shared" si="295"/>
        <v>50000</v>
      </c>
      <c r="IS66" s="14">
        <f t="shared" si="295"/>
        <v>50000</v>
      </c>
      <c r="IT66" s="14">
        <f t="shared" si="295"/>
        <v>50000</v>
      </c>
      <c r="IU66" s="14">
        <f t="shared" si="295"/>
        <v>50000</v>
      </c>
      <c r="IV66" s="14">
        <f t="shared" si="295"/>
        <v>50000</v>
      </c>
      <c r="IW66" s="14">
        <f t="shared" si="295"/>
        <v>50000</v>
      </c>
      <c r="IX66" s="14">
        <f t="shared" si="295"/>
        <v>50000</v>
      </c>
      <c r="IY66" s="14">
        <f t="shared" si="295"/>
        <v>50000</v>
      </c>
      <c r="IZ66" s="14">
        <f t="shared" si="295"/>
        <v>50000</v>
      </c>
      <c r="JA66" s="14">
        <f t="shared" si="295"/>
        <v>50000</v>
      </c>
      <c r="JB66" s="14">
        <f t="shared" ref="JB66:LM66" si="296">JB64+JB65</f>
        <v>50000</v>
      </c>
      <c r="JC66" s="14">
        <f t="shared" si="296"/>
        <v>50000</v>
      </c>
      <c r="JD66" s="14">
        <f t="shared" si="296"/>
        <v>50000</v>
      </c>
      <c r="JE66" s="14">
        <f t="shared" si="296"/>
        <v>50000</v>
      </c>
      <c r="JF66" s="14">
        <f t="shared" si="296"/>
        <v>50000</v>
      </c>
      <c r="JG66" s="14">
        <f t="shared" si="296"/>
        <v>50000</v>
      </c>
      <c r="JH66" s="14">
        <f t="shared" si="296"/>
        <v>50000</v>
      </c>
      <c r="JI66" s="14">
        <f t="shared" si="296"/>
        <v>50000</v>
      </c>
      <c r="JJ66" s="14">
        <f t="shared" si="296"/>
        <v>50000</v>
      </c>
      <c r="JK66" s="14">
        <f t="shared" si="296"/>
        <v>50000</v>
      </c>
      <c r="JL66" s="14">
        <f t="shared" si="296"/>
        <v>50000</v>
      </c>
      <c r="JM66" s="14">
        <f t="shared" si="296"/>
        <v>50000</v>
      </c>
      <c r="JN66" s="14">
        <f t="shared" si="296"/>
        <v>50000</v>
      </c>
      <c r="JO66" s="14">
        <f t="shared" si="296"/>
        <v>50000</v>
      </c>
      <c r="JP66" s="14">
        <f t="shared" si="296"/>
        <v>50000</v>
      </c>
      <c r="JQ66" s="14">
        <f t="shared" si="296"/>
        <v>50000</v>
      </c>
      <c r="JR66" s="14">
        <f t="shared" si="296"/>
        <v>50000</v>
      </c>
      <c r="JS66" s="14">
        <f t="shared" si="296"/>
        <v>50000</v>
      </c>
      <c r="JT66" s="14">
        <f t="shared" si="296"/>
        <v>50000</v>
      </c>
      <c r="JU66" s="14">
        <f t="shared" si="296"/>
        <v>50000</v>
      </c>
      <c r="JV66" s="14">
        <f t="shared" si="296"/>
        <v>50000</v>
      </c>
      <c r="JW66" s="14">
        <f t="shared" si="296"/>
        <v>50000</v>
      </c>
      <c r="JX66" s="14">
        <f t="shared" si="296"/>
        <v>50000</v>
      </c>
      <c r="JY66" s="14">
        <f t="shared" si="296"/>
        <v>50000</v>
      </c>
      <c r="JZ66" s="14">
        <f t="shared" si="296"/>
        <v>50000</v>
      </c>
      <c r="KA66" s="14">
        <f t="shared" si="296"/>
        <v>50000</v>
      </c>
      <c r="KB66" s="14">
        <f t="shared" si="296"/>
        <v>50000</v>
      </c>
      <c r="KC66" s="14">
        <f t="shared" si="296"/>
        <v>50000</v>
      </c>
      <c r="KD66" s="14">
        <f t="shared" si="296"/>
        <v>50000</v>
      </c>
      <c r="KE66" s="14">
        <f t="shared" si="296"/>
        <v>50000</v>
      </c>
      <c r="KF66" s="14">
        <f t="shared" si="296"/>
        <v>50000</v>
      </c>
      <c r="KG66" s="14">
        <f t="shared" si="296"/>
        <v>50000</v>
      </c>
      <c r="KH66" s="14">
        <f t="shared" si="296"/>
        <v>50000</v>
      </c>
      <c r="KI66" s="14">
        <f t="shared" si="296"/>
        <v>50000</v>
      </c>
      <c r="KJ66" s="14">
        <f t="shared" si="296"/>
        <v>50000</v>
      </c>
      <c r="KK66" s="14">
        <f t="shared" si="296"/>
        <v>50000</v>
      </c>
      <c r="KL66" s="14">
        <f t="shared" si="296"/>
        <v>50000</v>
      </c>
      <c r="KM66" s="14">
        <f t="shared" si="296"/>
        <v>50000</v>
      </c>
      <c r="KN66" s="14">
        <f t="shared" si="296"/>
        <v>50000</v>
      </c>
      <c r="KO66" s="14">
        <f t="shared" si="296"/>
        <v>50000</v>
      </c>
      <c r="KP66" s="14">
        <f t="shared" si="296"/>
        <v>50000</v>
      </c>
      <c r="KQ66" s="14">
        <f t="shared" si="296"/>
        <v>50000</v>
      </c>
      <c r="KR66" s="14">
        <f t="shared" si="296"/>
        <v>50000</v>
      </c>
      <c r="KS66" s="14">
        <f t="shared" si="296"/>
        <v>50000</v>
      </c>
      <c r="KT66" s="14">
        <f t="shared" si="296"/>
        <v>50000</v>
      </c>
      <c r="KU66" s="14">
        <f t="shared" si="296"/>
        <v>50000</v>
      </c>
      <c r="KV66" s="14">
        <f t="shared" si="296"/>
        <v>50000</v>
      </c>
      <c r="KW66" s="14">
        <f t="shared" si="296"/>
        <v>50000</v>
      </c>
      <c r="KX66" s="14">
        <f t="shared" si="296"/>
        <v>50000</v>
      </c>
      <c r="KY66" s="14">
        <f t="shared" si="296"/>
        <v>50000</v>
      </c>
      <c r="KZ66" s="14">
        <f t="shared" si="296"/>
        <v>50000</v>
      </c>
      <c r="LA66" s="14">
        <f t="shared" si="296"/>
        <v>50000</v>
      </c>
      <c r="LB66" s="14">
        <f t="shared" si="296"/>
        <v>50000</v>
      </c>
      <c r="LC66" s="14">
        <f t="shared" si="296"/>
        <v>50000</v>
      </c>
      <c r="LD66" s="14">
        <f t="shared" si="296"/>
        <v>50000</v>
      </c>
      <c r="LE66" s="14">
        <f t="shared" si="296"/>
        <v>50000</v>
      </c>
      <c r="LF66" s="14">
        <f t="shared" si="296"/>
        <v>50000</v>
      </c>
      <c r="LG66" s="14">
        <f t="shared" si="296"/>
        <v>50000</v>
      </c>
      <c r="LH66" s="14">
        <f t="shared" si="296"/>
        <v>50000</v>
      </c>
      <c r="LI66" s="14">
        <f t="shared" si="296"/>
        <v>50000</v>
      </c>
      <c r="LJ66" s="14">
        <f t="shared" si="296"/>
        <v>50000</v>
      </c>
      <c r="LK66" s="14">
        <f t="shared" si="296"/>
        <v>50000</v>
      </c>
      <c r="LL66" s="14">
        <f t="shared" si="296"/>
        <v>50000</v>
      </c>
      <c r="LM66" s="14">
        <f t="shared" si="296"/>
        <v>50000</v>
      </c>
      <c r="LN66" s="14">
        <f t="shared" ref="LN66:MZ66" si="297">LN64+LN65</f>
        <v>50000</v>
      </c>
      <c r="LO66" s="14">
        <f t="shared" si="297"/>
        <v>50000</v>
      </c>
      <c r="LP66" s="14">
        <f t="shared" si="297"/>
        <v>50000</v>
      </c>
      <c r="LQ66" s="14">
        <f t="shared" si="297"/>
        <v>50000</v>
      </c>
      <c r="LR66" s="14">
        <f t="shared" si="297"/>
        <v>50000</v>
      </c>
      <c r="LS66" s="14">
        <f t="shared" si="297"/>
        <v>50000</v>
      </c>
      <c r="LT66" s="14">
        <f t="shared" si="297"/>
        <v>50000</v>
      </c>
      <c r="LU66" s="14">
        <f t="shared" si="297"/>
        <v>50000</v>
      </c>
      <c r="LV66" s="14">
        <f t="shared" si="297"/>
        <v>50000</v>
      </c>
      <c r="LW66" s="14">
        <f t="shared" si="297"/>
        <v>50000</v>
      </c>
      <c r="LX66" s="14">
        <f t="shared" si="297"/>
        <v>50000</v>
      </c>
      <c r="LY66" s="14">
        <f t="shared" si="297"/>
        <v>50000</v>
      </c>
      <c r="LZ66" s="14">
        <f t="shared" si="297"/>
        <v>50000</v>
      </c>
      <c r="MA66" s="14">
        <f t="shared" si="297"/>
        <v>50000</v>
      </c>
      <c r="MB66" s="14">
        <f t="shared" si="297"/>
        <v>50000</v>
      </c>
      <c r="MC66" s="14">
        <f t="shared" si="297"/>
        <v>50000</v>
      </c>
      <c r="MD66" s="14">
        <f t="shared" si="297"/>
        <v>50000</v>
      </c>
      <c r="ME66" s="14">
        <f t="shared" si="297"/>
        <v>50000</v>
      </c>
      <c r="MF66" s="14">
        <f t="shared" si="297"/>
        <v>50000</v>
      </c>
      <c r="MG66" s="14">
        <f t="shared" si="297"/>
        <v>50000</v>
      </c>
      <c r="MH66" s="14">
        <f t="shared" si="297"/>
        <v>50000</v>
      </c>
      <c r="MI66" s="14">
        <f t="shared" si="297"/>
        <v>50000</v>
      </c>
      <c r="MJ66" s="14">
        <f t="shared" si="297"/>
        <v>50000</v>
      </c>
      <c r="MK66" s="14">
        <f t="shared" si="297"/>
        <v>50000</v>
      </c>
      <c r="ML66" s="14">
        <f t="shared" si="297"/>
        <v>50000</v>
      </c>
      <c r="MM66" s="14">
        <f t="shared" si="297"/>
        <v>50000</v>
      </c>
      <c r="MN66" s="14">
        <f t="shared" si="297"/>
        <v>50000</v>
      </c>
      <c r="MO66" s="14">
        <f t="shared" si="297"/>
        <v>50000</v>
      </c>
      <c r="MP66" s="14">
        <f t="shared" si="297"/>
        <v>50000</v>
      </c>
      <c r="MQ66" s="14">
        <f t="shared" si="297"/>
        <v>50000</v>
      </c>
      <c r="MR66" s="14">
        <f t="shared" si="297"/>
        <v>50000</v>
      </c>
      <c r="MS66" s="14">
        <f t="shared" si="297"/>
        <v>50000</v>
      </c>
      <c r="MT66" s="14">
        <f t="shared" si="297"/>
        <v>50000</v>
      </c>
      <c r="MU66" s="14">
        <f t="shared" si="297"/>
        <v>50000</v>
      </c>
      <c r="MV66" s="14">
        <f t="shared" si="297"/>
        <v>50000</v>
      </c>
      <c r="MW66" s="14">
        <f t="shared" si="297"/>
        <v>50000</v>
      </c>
      <c r="MX66" s="14">
        <f t="shared" si="297"/>
        <v>50000</v>
      </c>
      <c r="MY66" s="14">
        <f t="shared" si="297"/>
        <v>50000</v>
      </c>
      <c r="MZ66" s="14">
        <f t="shared" si="297"/>
        <v>50000</v>
      </c>
    </row>
    <row r="67" spans="1:366" hidden="1" outlineLevel="1" x14ac:dyDescent="0.2">
      <c r="A67" s="1"/>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row>
    <row r="68" spans="1:366" hidden="1" outlineLevel="1" x14ac:dyDescent="0.2">
      <c r="A68" s="1" t="s">
        <v>49</v>
      </c>
      <c r="B68" s="1" t="s">
        <v>671</v>
      </c>
      <c r="E68" s="14">
        <f>IF(AND(E$1&gt;=Input!$H$31,E$1&lt;=Input!$I$31),Input!$B$31,0)*12</f>
        <v>0</v>
      </c>
      <c r="F68" s="94">
        <f>IF(Input!$H$8&lt;F1,E68,IF(AND(F$1&gt;=Input!$H$31,F$1&lt;=Input!$I$31),Input!$B$31,0)*12)</f>
        <v>0</v>
      </c>
      <c r="G68" s="94">
        <f>IF(Input!$H$8&lt;G1,F68,IF(AND(G$1&gt;=Input!$H$31,G$1&lt;=Input!$I$31),Input!$B$31,0)*12)</f>
        <v>0</v>
      </c>
      <c r="H68" s="94">
        <f>IF(Input!$H$8&lt;H1,G68,IF(AND(H$1&gt;=Input!$H$31,H$1&lt;=Input!$I$31),Input!$B$31,0)*12)</f>
        <v>0</v>
      </c>
      <c r="I68" s="94">
        <f>IF(Input!$H$8&lt;I1,H68,IF(AND(I$1&gt;=Input!$H$31,I$1&lt;=Input!$I$31),Input!$B$31,0)*12)</f>
        <v>0</v>
      </c>
      <c r="J68" s="94">
        <f>IF(Input!$H$8&lt;J1,I68,IF(AND(J$1&gt;=Input!$H$31,J$1&lt;=Input!$I$31),Input!$B$31,0)*12)</f>
        <v>0</v>
      </c>
      <c r="K68" s="94">
        <f>IF(Input!$H$8&lt;K1,J68,IF(AND(K$1&gt;=Input!$H$31,K$1&lt;=Input!$I$31),Input!$B$31,0)*12)</f>
        <v>0</v>
      </c>
      <c r="L68" s="94">
        <f>IF(Input!$H$8&lt;L1,K68,IF(AND(L$1&gt;=Input!$H$31,L$1&lt;=Input!$I$31),Input!$B$31,0)*12)</f>
        <v>0</v>
      </c>
      <c r="M68" s="94">
        <f>IF(Input!$H$8&lt;M1,L68,IF(AND(M$1&gt;=Input!$H$31,M$1&lt;=Input!$I$31),Input!$B$31,0)*12)</f>
        <v>0</v>
      </c>
      <c r="N68" s="94">
        <f>IF(Input!$H$8&lt;N1,M68,IF(AND(N$1&gt;=Input!$H$31,N$1&lt;=Input!$I$31),Input!$B$31,0)*12)</f>
        <v>0</v>
      </c>
      <c r="O68" s="94">
        <f>IF(Input!$H$8&lt;O1,N68,IF(AND(O$1&gt;=Input!$H$31,O$1&lt;=Input!$I$31),Input!$B$31,0)*12)</f>
        <v>0</v>
      </c>
      <c r="P68" s="94">
        <f>IF(Input!$H$8&lt;P1,O68,IF(AND(P$1&gt;=Input!$H$31,P$1&lt;=Input!$I$31),Input!$B$31,0)*12)</f>
        <v>0</v>
      </c>
      <c r="Q68" s="94">
        <f>IF(Input!$H$8&lt;Q1,P68,IF(AND(Q$1&gt;=Input!$H$31,Q$1&lt;=Input!$I$31),Input!$B$31,0)*12)</f>
        <v>0</v>
      </c>
      <c r="R68" s="94">
        <f>IF(Input!$H$8&lt;R1,Q68,IF(AND(R$1&gt;=Input!$H$31,R$1&lt;=Input!$I$31),Input!$B$31,0)*12)</f>
        <v>0</v>
      </c>
      <c r="S68" s="94">
        <f>IF(Input!$H$8&lt;S1,R68,IF(AND(S$1&gt;=Input!$H$31,S$1&lt;=Input!$I$31),Input!$B$31,0)*12)</f>
        <v>0</v>
      </c>
      <c r="T68" s="94">
        <f>IF(Input!$H$8&lt;T1,S68,IF(AND(T$1&gt;=Input!$H$31,T$1&lt;=Input!$I$31),Input!$B$31,0)*12)</f>
        <v>0</v>
      </c>
      <c r="U68" s="94">
        <f>IF(Input!$H$8&lt;U1,T68,IF(AND(U$1&gt;=Input!$H$31,U$1&lt;=Input!$I$31),Input!$B$31,0)*12)</f>
        <v>0</v>
      </c>
      <c r="V68" s="94">
        <f>IF(Input!$H$8&lt;V1,U68,IF(AND(V$1&gt;=Input!$H$31,V$1&lt;=Input!$I$31),Input!$B$31,0)*12)</f>
        <v>0</v>
      </c>
      <c r="W68" s="94">
        <f>IF(Input!$H$8&lt;W1,V68,IF(AND(W$1&gt;=Input!$H$31,W$1&lt;=Input!$I$31),Input!$B$31,0)*12)</f>
        <v>0</v>
      </c>
      <c r="X68" s="94">
        <f>IF(Input!$H$8&lt;X1,W68,IF(AND(X$1&gt;=Input!$H$31,X$1&lt;=Input!$I$31),Input!$B$31,0)*12)</f>
        <v>0</v>
      </c>
      <c r="Y68" s="94">
        <f>IF(Input!$H$8&lt;Y1,X68,IF(AND(Y$1&gt;=Input!$H$31,Y$1&lt;=Input!$I$31),Input!$B$31,0)*12)</f>
        <v>0</v>
      </c>
      <c r="Z68" s="94">
        <f>IF(Input!$H$8&lt;Z1,Y68,IF(AND(Z$1&gt;=Input!$H$31,Z$1&lt;=Input!$I$31),Input!$B$31,0)*12)</f>
        <v>0</v>
      </c>
      <c r="AA68" s="94">
        <f>IF(Input!$H$8&lt;AA1,Z68,IF(AND(AA$1&gt;=Input!$H$31,AA$1&lt;=Input!$I$31),Input!$B$31,0)*12)</f>
        <v>0</v>
      </c>
      <c r="AB68" s="94">
        <f>IF(Input!$H$8&lt;AB1,AA68,IF(AND(AB$1&gt;=Input!$H$31,AB$1&lt;=Input!$I$31),Input!$B$31,0)*12)</f>
        <v>0</v>
      </c>
      <c r="AC68" s="94">
        <f>IF(Input!$H$8&lt;AC1,AB68,IF(AND(AC$1&gt;=Input!$H$31,AC$1&lt;=Input!$I$31),Input!$B$31,0)*12)</f>
        <v>0</v>
      </c>
      <c r="AD68" s="94">
        <f>IF(Input!$H$8&lt;AD1,AC68,IF(AND(AD$1&gt;=Input!$H$31,AD$1&lt;=Input!$I$31),Input!$B$31,0)*12)</f>
        <v>0</v>
      </c>
      <c r="AE68" s="94">
        <f>IF(Input!$H$8&lt;AE1,AD68,IF(AND(AE$1&gt;=Input!$H$31,AE$1&lt;=Input!$I$31),Input!$B$31,0)*12)</f>
        <v>0</v>
      </c>
      <c r="AF68" s="94">
        <f>IF(Input!$H$8&lt;AF1,AE68,IF(AND(AF$1&gt;=Input!$H$31,AF$1&lt;=Input!$I$31),Input!$B$31,0)*12)</f>
        <v>0</v>
      </c>
      <c r="AG68" s="94">
        <f>IF(Input!$H$8&lt;AG1,AF68,IF(AND(AG$1&gt;=Input!$H$31,AG$1&lt;=Input!$I$31),Input!$B$31,0)*12)</f>
        <v>0</v>
      </c>
      <c r="AH68" s="94">
        <f>IF(Input!$H$8&lt;AH1,AG68,IF(AND(AH$1&gt;=Input!$H$31,AH$1&lt;=Input!$I$31),Input!$B$31,0)*12)</f>
        <v>0</v>
      </c>
      <c r="AI68" s="94">
        <f>IF(Input!$H$8&lt;AI1,AH68,IF(AND(AI$1&gt;=Input!$H$31,AI$1&lt;=Input!$I$31),Input!$B$31,0)*12)</f>
        <v>0</v>
      </c>
      <c r="AJ68" s="94">
        <f>IF(Input!$H$8&lt;AJ1,AI68,IF(AND(AJ$1&gt;=Input!$H$31,AJ$1&lt;=Input!$I$31),Input!$B$31,0)*12)</f>
        <v>0</v>
      </c>
      <c r="AK68" s="94">
        <f>IF(Input!$H$8&lt;AK1,AJ68,IF(AND(AK$1&gt;=Input!$H$31,AK$1&lt;=Input!$I$31),Input!$B$31,0)*12)</f>
        <v>0</v>
      </c>
      <c r="AL68" s="94">
        <f>IF(Input!$H$8&lt;AL1,AK68,IF(AND(AL$1&gt;=Input!$H$31,AL$1&lt;=Input!$I$31),Input!$B$31,0)*12)</f>
        <v>0</v>
      </c>
      <c r="AM68" s="94">
        <f>IF(Input!$H$8&lt;AM1,AL68,IF(AND(AM$1&gt;=Input!$H$31,AM$1&lt;=Input!$I$31),Input!$B$31,0)*12)</f>
        <v>0</v>
      </c>
      <c r="AN68" s="94">
        <f>IF(Input!$H$8&lt;AN1,AM68,IF(AND(AN$1&gt;=Input!$H$31,AN$1&lt;=Input!$I$31),Input!$B$31,0)*12)</f>
        <v>0</v>
      </c>
      <c r="AO68" s="94">
        <f>IF(Input!$H$8&lt;AO1,AN68,IF(AND(AO$1&gt;=Input!$H$31,AO$1&lt;=Input!$I$31),Input!$B$31,0)*12)</f>
        <v>0</v>
      </c>
      <c r="AP68" s="94">
        <f>IF(Input!$H$8&lt;AP1,AO68,IF(AND(AP$1&gt;=Input!$H$31,AP$1&lt;=Input!$I$31),Input!$B$31,0)*12)</f>
        <v>0</v>
      </c>
      <c r="AQ68" s="94">
        <f>IF(Input!$H$8&lt;AQ1,AP68,IF(AND(AQ$1&gt;=Input!$H$31,AQ$1&lt;=Input!$I$31),Input!$B$31,0)*12)</f>
        <v>0</v>
      </c>
      <c r="AR68" s="94">
        <f>IF(Input!$H$8&lt;AR1,AQ68,IF(AND(AR$1&gt;=Input!$H$31,AR$1&lt;=Input!$I$31),Input!$B$31,0)*12)</f>
        <v>0</v>
      </c>
      <c r="AS68" s="94">
        <f>IF(Input!$H$8&lt;AS1,AR68,IF(AND(AS$1&gt;=Input!$H$31,AS$1&lt;=Input!$I$31),Input!$B$31,0)*12)</f>
        <v>0</v>
      </c>
      <c r="AT68" s="94">
        <f>IF(Input!$H$8&lt;AT1,AS68,IF(AND(AT$1&gt;=Input!$H$31,AT$1&lt;=Input!$I$31),Input!$B$31,0)*12)</f>
        <v>0</v>
      </c>
      <c r="AU68" s="94">
        <f>IF(Input!$H$8&lt;AU1,AT68,IF(AND(AU$1&gt;=Input!$H$31,AU$1&lt;=Input!$I$31),Input!$B$31,0)*12)</f>
        <v>0</v>
      </c>
      <c r="AV68" s="94">
        <f>IF(Input!$H$8&lt;AV1,AU68,IF(AND(AV$1&gt;=Input!$H$31,AV$1&lt;=Input!$I$31),Input!$B$31,0)*12)</f>
        <v>0</v>
      </c>
      <c r="AW68" s="94">
        <f>IF(Input!$H$8&lt;AW1,AV68,IF(AND(AW$1&gt;=Input!$H$31,AW$1&lt;=Input!$I$31),Input!$B$31,0)*12)</f>
        <v>0</v>
      </c>
      <c r="AX68" s="94">
        <f>IF(Input!$H$8&lt;AX1,AW68,IF(AND(AX$1&gt;=Input!$H$31,AX$1&lt;=Input!$I$31),Input!$B$31,0)*12)</f>
        <v>0</v>
      </c>
      <c r="AY68" s="94">
        <f>IF(Input!$H$8&lt;AY1,AX68,IF(AND(AY$1&gt;=Input!$H$31,AY$1&lt;=Input!$I$31),Input!$B$31,0)*12)</f>
        <v>0</v>
      </c>
      <c r="AZ68" s="94">
        <f>IF(Input!$H$8&lt;AZ1,AY68,IF(AND(AZ$1&gt;=Input!$H$31,AZ$1&lt;=Input!$I$31),Input!$B$31,0)*12)</f>
        <v>0</v>
      </c>
      <c r="BA68" s="94">
        <f>IF(Input!$H$8&lt;BA1,AZ68,IF(AND(BA$1&gt;=Input!$H$31,BA$1&lt;=Input!$I$31),Input!$B$31,0)*12)</f>
        <v>0</v>
      </c>
      <c r="BB68" s="94">
        <f>IF(Input!$H$8&lt;BB1,BA68,IF(AND(BB$1&gt;=Input!$H$31,BB$1&lt;=Input!$I$31),Input!$B$31,0)*12)</f>
        <v>0</v>
      </c>
      <c r="BC68" s="94">
        <f>IF(Input!$H$8&lt;BC1,BB68,IF(AND(BC$1&gt;=Input!$H$31,BC$1&lt;=Input!$I$31),Input!$B$31,0)*12)</f>
        <v>0</v>
      </c>
      <c r="BD68" s="94">
        <f>IF(Input!$H$8&lt;BD1,BC68,IF(AND(BD$1&gt;=Input!$H$31,BD$1&lt;=Input!$I$31),Input!$B$31,0)*12)</f>
        <v>0</v>
      </c>
      <c r="BE68" s="94">
        <f>IF(Input!$H$8&lt;BE1,BD68,IF(AND(BE$1&gt;=Input!$H$31,BE$1&lt;=Input!$I$31),Input!$B$31,0)*12)</f>
        <v>0</v>
      </c>
      <c r="BF68" s="94">
        <f>IF(Input!$H$8&lt;BF1,BE68,IF(AND(BF$1&gt;=Input!$H$31,BF$1&lt;=Input!$I$31),Input!$B$31,0)*12)</f>
        <v>0</v>
      </c>
      <c r="BG68" s="94">
        <f>IF(Input!$H$8&lt;BG1,BF68,IF(AND(BG$1&gt;=Input!$H$31,BG$1&lt;=Input!$I$31),Input!$B$31,0)*12)</f>
        <v>0</v>
      </c>
      <c r="BH68" s="94">
        <f>IF(Input!$H$8&lt;BH1,BG68,IF(AND(BH$1&gt;=Input!$H$31,BH$1&lt;=Input!$I$31),Input!$B$31,0)*12)</f>
        <v>0</v>
      </c>
      <c r="BI68" s="94">
        <f>IF(Input!$H$8&lt;BI1,BH68,IF(AND(BI$1&gt;=Input!$H$31,BI$1&lt;=Input!$I$31),Input!$B$31,0)*12)</f>
        <v>0</v>
      </c>
      <c r="BJ68" s="94">
        <f>IF(Input!$H$8&lt;BJ1,BI68,IF(AND(BJ$1&gt;=Input!$H$31,BJ$1&lt;=Input!$I$31),Input!$B$31,0)*12)</f>
        <v>0</v>
      </c>
      <c r="BK68" s="94">
        <f>IF(Input!$H$8&lt;BK1,BJ68,IF(AND(BK$1&gt;=Input!$H$31,BK$1&lt;=Input!$I$31),Input!$B$31,0)*12)</f>
        <v>0</v>
      </c>
      <c r="BL68" s="94">
        <f>IF(Input!$H$8&lt;BL1,BK68,IF(AND(BL$1&gt;=Input!$H$31,BL$1&lt;=Input!$I$31),Input!$B$31,0)*12)</f>
        <v>0</v>
      </c>
      <c r="BM68" s="94">
        <f>IF(Input!$H$8&lt;BM1,BL68,IF(AND(BM$1&gt;=Input!$H$31,BM$1&lt;=Input!$I$31),Input!$B$31,0)*12)</f>
        <v>0</v>
      </c>
      <c r="BN68" s="94">
        <f>IF(Input!$H$8&lt;BN1,BM68,IF(AND(BN$1&gt;=Input!$H$31,BN$1&lt;=Input!$I$31),Input!$B$31,0)*12)</f>
        <v>0</v>
      </c>
      <c r="BO68" s="94">
        <f>IF(Input!$H$8&lt;BO1,BN68,IF(AND(BO$1&gt;=Input!$H$31,BO$1&lt;=Input!$I$31),Input!$B$31,0)*12)</f>
        <v>0</v>
      </c>
      <c r="BP68" s="94">
        <f>IF(Input!$H$8&lt;BP1,BO68,IF(AND(BP$1&gt;=Input!$H$31,BP$1&lt;=Input!$I$31),Input!$B$31,0)*12)</f>
        <v>0</v>
      </c>
      <c r="BQ68" s="94">
        <f>IF(Input!$H$8&lt;BQ1,BP68,IF(AND(BQ$1&gt;=Input!$H$31,BQ$1&lt;=Input!$I$31),Input!$B$31,0)*12)</f>
        <v>0</v>
      </c>
      <c r="BR68" s="94">
        <f>IF(Input!$H$8&lt;BR1,BQ68,IF(AND(BR$1&gt;=Input!$H$31,BR$1&lt;=Input!$I$31),Input!$B$31,0)*12)</f>
        <v>0</v>
      </c>
      <c r="BS68" s="94">
        <f>IF(Input!$H$8&lt;BS1,BR68,IF(AND(BS$1&gt;=Input!$H$31,BS$1&lt;=Input!$I$31),Input!$B$31,0)*12)</f>
        <v>0</v>
      </c>
      <c r="BT68" s="94">
        <f>IF(Input!$H$8&lt;BT1,BS68,IF(AND(BT$1&gt;=Input!$H$31,BT$1&lt;=Input!$I$31),Input!$B$31,0)*12)</f>
        <v>0</v>
      </c>
      <c r="BU68" s="94">
        <f>IF(Input!$H$8&lt;BU1,BT68,IF(AND(BU$1&gt;=Input!$H$31,BU$1&lt;=Input!$I$31),Input!$B$31,0)*12)</f>
        <v>0</v>
      </c>
      <c r="BV68" s="94">
        <f>IF(Input!$H$8&lt;BV1,BU68,IF(AND(BV$1&gt;=Input!$H$31,BV$1&lt;=Input!$I$31),Input!$B$31,0)*12)</f>
        <v>0</v>
      </c>
      <c r="BW68" s="94">
        <f>IF(Input!$H$8&lt;BW1,BV68,IF(AND(BW$1&gt;=Input!$H$31,BW$1&lt;=Input!$I$31),Input!$B$31,0)*12)</f>
        <v>0</v>
      </c>
      <c r="BX68" s="94">
        <f>IF(Input!$H$8&lt;BX1,BW68,IF(AND(BX$1&gt;=Input!$H$31,BX$1&lt;=Input!$I$31),Input!$B$31,0)*12)</f>
        <v>0</v>
      </c>
      <c r="BY68" s="94">
        <f>IF(Input!$H$8&lt;BY1,BX68,IF(AND(BY$1&gt;=Input!$H$31,BY$1&lt;=Input!$I$31),Input!$B$31,0)*12)</f>
        <v>0</v>
      </c>
      <c r="BZ68" s="94">
        <f>IF(Input!$H$8&lt;BZ1,BY68,IF(AND(BZ$1&gt;=Input!$H$31,BZ$1&lt;=Input!$I$31),Input!$B$31,0)*12)</f>
        <v>0</v>
      </c>
      <c r="CA68" s="94">
        <f>IF(Input!$H$8&lt;CA1,BZ68,IF(AND(CA$1&gt;=Input!$H$31,CA$1&lt;=Input!$I$31),Input!$B$31,0)*12)</f>
        <v>0</v>
      </c>
      <c r="CB68" s="94">
        <f>IF(Input!$H$8&lt;CB1,CA68,IF(AND(CB$1&gt;=Input!$H$31,CB$1&lt;=Input!$I$31),Input!$B$31,0)*12)</f>
        <v>0</v>
      </c>
      <c r="CC68" s="94">
        <f>IF(Input!$H$8&lt;CC1,CB68,IF(AND(CC$1&gt;=Input!$H$31,CC$1&lt;=Input!$I$31),Input!$B$31,0)*12)</f>
        <v>0</v>
      </c>
      <c r="CD68" s="94">
        <f>IF(Input!$H$8&lt;CD1,CC68,IF(AND(CD$1&gt;=Input!$H$31,CD$1&lt;=Input!$I$31),Input!$B$31,0)*12)</f>
        <v>0</v>
      </c>
      <c r="CE68" s="94">
        <f>IF(Input!$H$8&lt;CE1,CD68,IF(AND(CE$1&gt;=Input!$H$31,CE$1&lt;=Input!$I$31),Input!$B$31,0)*12)</f>
        <v>0</v>
      </c>
      <c r="CF68" s="94">
        <f>IF(Input!$H$8&lt;CF1,CE68,IF(AND(CF$1&gt;=Input!$H$31,CF$1&lt;=Input!$I$31),Input!$B$31,0)*12)</f>
        <v>0</v>
      </c>
      <c r="CG68" s="94">
        <f>IF(Input!$H$8&lt;CG1,CF68,IF(AND(CG$1&gt;=Input!$H$31,CG$1&lt;=Input!$I$31),Input!$B$31,0)*12)</f>
        <v>0</v>
      </c>
      <c r="CH68" s="94">
        <f>IF(Input!$H$8&lt;CH1,CG68,IF(AND(CH$1&gt;=Input!$H$31,CH$1&lt;=Input!$I$31),Input!$B$31,0)*12)</f>
        <v>0</v>
      </c>
      <c r="CI68" s="94">
        <f>IF(Input!$H$8&lt;CI1,CH68,IF(AND(CI$1&gt;=Input!$H$31,CI$1&lt;=Input!$I$31),Input!$B$31,0)*12)</f>
        <v>0</v>
      </c>
      <c r="CJ68" s="94">
        <f>IF(Input!$H$8&lt;CJ1,CI68,IF(AND(CJ$1&gt;=Input!$H$31,CJ$1&lt;=Input!$I$31),Input!$B$31,0)*12)</f>
        <v>0</v>
      </c>
      <c r="CK68" s="94">
        <f>IF(Input!$H$8&lt;CK1,CJ68,IF(AND(CK$1&gt;=Input!$H$31,CK$1&lt;=Input!$I$31),Input!$B$31,0)*12)</f>
        <v>0</v>
      </c>
      <c r="CL68" s="94">
        <f>IF(Input!$H$8&lt;CL1,CK68,IF(AND(CL$1&gt;=Input!$H$31,CL$1&lt;=Input!$I$31),Input!$B$31,0)*12)</f>
        <v>0</v>
      </c>
      <c r="CM68" s="94">
        <f>IF(Input!$H$8&lt;CM1,CL68,IF(AND(CM$1&gt;=Input!$H$31,CM$1&lt;=Input!$I$31),Input!$B$31,0)*12)</f>
        <v>0</v>
      </c>
      <c r="CN68" s="94">
        <f>IF(Input!$H$8&lt;CN1,CM68,IF(AND(CN$1&gt;=Input!$H$31,CN$1&lt;=Input!$I$31),Input!$B$31,0)*12)</f>
        <v>0</v>
      </c>
      <c r="CO68" s="94">
        <f>IF(Input!$H$8&lt;CO1,CN68,IF(AND(CO$1&gt;=Input!$H$31,CO$1&lt;=Input!$I$31),Input!$B$31,0)*12)</f>
        <v>0</v>
      </c>
      <c r="CP68" s="94">
        <f>IF(Input!$H$8&lt;CP1,CO68,IF(AND(CP$1&gt;=Input!$H$31,CP$1&lt;=Input!$I$31),Input!$B$31,0)*12)</f>
        <v>0</v>
      </c>
      <c r="CQ68" s="94">
        <f>IF(Input!$H$8&lt;CQ1,CP68,IF(AND(CQ$1&gt;=Input!$H$31,CQ$1&lt;=Input!$I$31),Input!$B$31,0)*12)</f>
        <v>0</v>
      </c>
      <c r="CR68" s="94">
        <f>IF(Input!$H$8&lt;CR1,CQ68,IF(AND(CR$1&gt;=Input!$H$31,CR$1&lt;=Input!$I$31),Input!$B$31,0)*12)</f>
        <v>0</v>
      </c>
      <c r="CS68" s="94">
        <f>IF(Input!$H$8&lt;CS1,CR68,IF(AND(CS$1&gt;=Input!$H$31,CS$1&lt;=Input!$I$31),Input!$B$31,0)*12)</f>
        <v>0</v>
      </c>
      <c r="CT68" s="94">
        <f>IF(Input!$H$8&lt;CT1,CS68,IF(AND(CT$1&gt;=Input!$H$31,CT$1&lt;=Input!$I$31),Input!$B$31,0)*12)</f>
        <v>0</v>
      </c>
      <c r="CU68" s="94">
        <f>IF(Input!$H$8&lt;CU1,CT68,IF(AND(CU$1&gt;=Input!$H$31,CU$1&lt;=Input!$I$31),Input!$B$31,0)*12)</f>
        <v>0</v>
      </c>
      <c r="CV68" s="94">
        <f>IF(Input!$H$8&lt;CV1,CU68,IF(AND(CV$1&gt;=Input!$H$31,CV$1&lt;=Input!$I$31),Input!$B$31,0)*12)</f>
        <v>0</v>
      </c>
      <c r="CW68" s="94">
        <f>IF(Input!$H$8&lt;CW1,CV68,IF(AND(CW$1&gt;=Input!$H$31,CW$1&lt;=Input!$I$31),Input!$B$31,0)*12)</f>
        <v>0</v>
      </c>
      <c r="CX68" s="94">
        <f>IF(Input!$H$8&lt;CX1,CW68,IF(AND(CX$1&gt;=Input!$H$31,CX$1&lt;=Input!$I$31),Input!$B$31,0)*12)</f>
        <v>0</v>
      </c>
      <c r="CY68" s="94">
        <f>IF(Input!$H$8&lt;CY1,CX68,IF(AND(CY$1&gt;=Input!$H$31,CY$1&lt;=Input!$I$31),Input!$B$31,0)*12)</f>
        <v>0</v>
      </c>
      <c r="CZ68" s="94">
        <f>IF(Input!$H$8&lt;CZ1,CY68,IF(AND(CZ$1&gt;=Input!$H$31,CZ$1&lt;=Input!$I$31),Input!$B$31,0)*12)</f>
        <v>0</v>
      </c>
      <c r="DA68" s="94">
        <f>IF(Input!$H$8&lt;DA1,CZ68,IF(AND(DA$1&gt;=Input!$H$31,DA$1&lt;=Input!$I$31),Input!$B$31,0)*12)</f>
        <v>0</v>
      </c>
      <c r="DB68" s="94">
        <f>IF(Input!$H$8&lt;DB1,DA68,IF(AND(DB$1&gt;=Input!$H$31,DB$1&lt;=Input!$I$31),Input!$B$31,0)*12)</f>
        <v>0</v>
      </c>
      <c r="DC68" s="94">
        <f>IF(Input!$H$8&lt;DC1,DB68,IF(AND(DC$1&gt;=Input!$H$31,DC$1&lt;=Input!$I$31),Input!$B$31,0)*12)</f>
        <v>0</v>
      </c>
      <c r="DD68" s="94">
        <f>IF(Input!$H$8&lt;DD1,DC68,IF(AND(DD$1&gt;=Input!$H$31,DD$1&lt;=Input!$I$31),Input!$B$31,0)*12)</f>
        <v>0</v>
      </c>
      <c r="DE68" s="94">
        <f>IF(Input!$H$8&lt;DE1,DD68,IF(AND(DE$1&gt;=Input!$H$31,DE$1&lt;=Input!$I$31),Input!$B$31,0)*12)</f>
        <v>0</v>
      </c>
      <c r="DF68" s="94">
        <f>IF(Input!$H$8&lt;DF1,DE68,IF(AND(DF$1&gt;=Input!$H$31,DF$1&lt;=Input!$I$31),Input!$B$31,0)*12)</f>
        <v>0</v>
      </c>
      <c r="DG68" s="94">
        <f>IF(Input!$H$8&lt;DG1,DF68,IF(AND(DG$1&gt;=Input!$H$31,DG$1&lt;=Input!$I$31),Input!$B$31,0)*12)</f>
        <v>0</v>
      </c>
      <c r="DH68" s="94">
        <f>IF(Input!$H$8&lt;DH1,DG68,IF(AND(DH$1&gt;=Input!$H$31,DH$1&lt;=Input!$I$31),Input!$B$31,0)*12)</f>
        <v>0</v>
      </c>
      <c r="DI68" s="94">
        <f>IF(Input!$H$8&lt;DI1,DH68,IF(AND(DI$1&gt;=Input!$H$31,DI$1&lt;=Input!$I$31),Input!$B$31,0)*12)</f>
        <v>0</v>
      </c>
      <c r="DJ68" s="94">
        <f>IF(Input!$H$8&lt;DJ1,DI68,IF(AND(DJ$1&gt;=Input!$H$31,DJ$1&lt;=Input!$I$31),Input!$B$31,0)*12)</f>
        <v>0</v>
      </c>
      <c r="DK68" s="94">
        <f>IF(Input!$H$8&lt;DK1,DJ68,IF(AND(DK$1&gt;=Input!$H$31,DK$1&lt;=Input!$I$31),Input!$B$31,0)*12)</f>
        <v>0</v>
      </c>
      <c r="DL68" s="94">
        <f>IF(Input!$H$8&lt;DL1,DK68,IF(AND(DL$1&gt;=Input!$H$31,DL$1&lt;=Input!$I$31),Input!$B$31,0)*12)</f>
        <v>0</v>
      </c>
      <c r="DM68" s="94">
        <f>IF(Input!$H$8&lt;DM1,DL68,IF(AND(DM$1&gt;=Input!$H$31,DM$1&lt;=Input!$I$31),Input!$B$31,0)*12)</f>
        <v>0</v>
      </c>
      <c r="DN68" s="94">
        <f>IF(Input!$H$8&lt;DN1,DM68,IF(AND(DN$1&gt;=Input!$H$31,DN$1&lt;=Input!$I$31),Input!$B$31,0)*12)</f>
        <v>0</v>
      </c>
      <c r="DO68" s="94">
        <f>IF(Input!$H$8&lt;DO1,DN68,IF(AND(DO$1&gt;=Input!$H$31,DO$1&lt;=Input!$I$31),Input!$B$31,0)*12)</f>
        <v>0</v>
      </c>
      <c r="DP68" s="94">
        <f>IF(Input!$H$8&lt;DP1,DO68,IF(AND(DP$1&gt;=Input!$H$31,DP$1&lt;=Input!$I$31),Input!$B$31,0)*12)</f>
        <v>0</v>
      </c>
      <c r="DQ68" s="94">
        <f>IF(Input!$H$8&lt;DQ1,DP68,IF(AND(DQ$1&gt;=Input!$H$31,DQ$1&lt;=Input!$I$31),Input!$B$31,0)*12)</f>
        <v>0</v>
      </c>
      <c r="DR68" s="94">
        <f>IF(Input!$H$8&lt;DR1,DQ68,IF(AND(DR$1&gt;=Input!$H$31,DR$1&lt;=Input!$I$31),Input!$B$31,0)*12)</f>
        <v>0</v>
      </c>
      <c r="DS68" s="94">
        <f>IF(Input!$H$8&lt;DS1,DR68,IF(AND(DS$1&gt;=Input!$H$31,DS$1&lt;=Input!$I$31),Input!$B$31,0)*12)</f>
        <v>0</v>
      </c>
      <c r="DT68" s="94">
        <f>IF(Input!$H$8&lt;DT1,DS68,IF(AND(DT$1&gt;=Input!$H$31,DT$1&lt;=Input!$I$31),Input!$B$31,0)*12)</f>
        <v>0</v>
      </c>
      <c r="DU68" s="94">
        <f>IF(Input!$H$8&lt;DU1,DT68,IF(AND(DU$1&gt;=Input!$H$31,DU$1&lt;=Input!$I$31),Input!$B$31,0)*12)</f>
        <v>0</v>
      </c>
      <c r="DV68" s="94">
        <f>IF(Input!$H$8&lt;DV1,DU68,IF(AND(DV$1&gt;=Input!$H$31,DV$1&lt;=Input!$I$31),Input!$B$31,0)*12)</f>
        <v>0</v>
      </c>
      <c r="DW68" s="94">
        <f>IF(Input!$H$8&lt;DW1,DV68,IF(AND(DW$1&gt;=Input!$H$31,DW$1&lt;=Input!$I$31),Input!$B$31,0)*12)</f>
        <v>0</v>
      </c>
      <c r="DX68" s="94">
        <f>IF(Input!$H$8&lt;DX1,DW68,IF(AND(DX$1&gt;=Input!$H$31,DX$1&lt;=Input!$I$31),Input!$B$31,0)*12)</f>
        <v>0</v>
      </c>
      <c r="DY68" s="94">
        <f>IF(Input!$H$8&lt;DY1,DX68,IF(AND(DY$1&gt;=Input!$H$31,DY$1&lt;=Input!$I$31),Input!$B$31,0)*12)</f>
        <v>0</v>
      </c>
      <c r="DZ68" s="94">
        <f>IF(Input!$H$8&lt;DZ1,DY68,IF(AND(DZ$1&gt;=Input!$H$31,DZ$1&lt;=Input!$I$31),Input!$B$31,0)*12)</f>
        <v>0</v>
      </c>
      <c r="EA68" s="94">
        <f>IF(Input!$H$8&lt;EA1,DZ68,IF(AND(EA$1&gt;=Input!$H$31,EA$1&lt;=Input!$I$31),Input!$B$31,0)*12)</f>
        <v>0</v>
      </c>
      <c r="EB68" s="94">
        <f>IF(Input!$H$8&lt;EB1,EA68,IF(AND(EB$1&gt;=Input!$H$31,EB$1&lt;=Input!$I$31),Input!$B$31,0)*12)</f>
        <v>0</v>
      </c>
      <c r="EC68" s="94">
        <f>IF(Input!$H$8&lt;EC1,EB68,IF(AND(EC$1&gt;=Input!$H$31,EC$1&lt;=Input!$I$31),Input!$B$31,0)*12)</f>
        <v>0</v>
      </c>
      <c r="ED68" s="94">
        <f>IF(Input!$H$8&lt;ED1,EC68,IF(AND(ED$1&gt;=Input!$H$31,ED$1&lt;=Input!$I$31),Input!$B$31,0)*12)</f>
        <v>0</v>
      </c>
      <c r="EE68" s="94">
        <f>IF(Input!$H$8&lt;EE1,ED68,IF(AND(EE$1&gt;=Input!$H$31,EE$1&lt;=Input!$I$31),Input!$B$31,0)*12)</f>
        <v>0</v>
      </c>
      <c r="EF68" s="94">
        <f>IF(Input!$H$8&lt;EF1,EE68,IF(AND(EF$1&gt;=Input!$H$31,EF$1&lt;=Input!$I$31),Input!$B$31,0)*12)</f>
        <v>0</v>
      </c>
      <c r="EG68" s="94">
        <f>IF(Input!$H$8&lt;EG1,EF68,IF(AND(EG$1&gt;=Input!$H$31,EG$1&lt;=Input!$I$31),Input!$B$31,0)*12)</f>
        <v>0</v>
      </c>
      <c r="EH68" s="94">
        <f>IF(Input!$H$8&lt;EH1,EG68,IF(AND(EH$1&gt;=Input!$H$31,EH$1&lt;=Input!$I$31),Input!$B$31,0)*12)</f>
        <v>0</v>
      </c>
      <c r="EI68" s="94">
        <f>IF(Input!$H$8&lt;EI1,EH68,IF(AND(EI$1&gt;=Input!$H$31,EI$1&lt;=Input!$I$31),Input!$B$31,0)*12)</f>
        <v>0</v>
      </c>
      <c r="EJ68" s="94">
        <f>IF(Input!$H$8&lt;EJ1,EI68,IF(AND(EJ$1&gt;=Input!$H$31,EJ$1&lt;=Input!$I$31),Input!$B$31,0)*12)</f>
        <v>0</v>
      </c>
      <c r="EK68" s="94">
        <f>IF(Input!$H$8&lt;EK1,EJ68,IF(AND(EK$1&gt;=Input!$H$31,EK$1&lt;=Input!$I$31),Input!$B$31,0)*12)</f>
        <v>0</v>
      </c>
      <c r="EL68" s="94">
        <f>IF(Input!$H$8&lt;EL1,EK68,IF(AND(EL$1&gt;=Input!$H$31,EL$1&lt;=Input!$I$31),Input!$B$31,0)*12)</f>
        <v>0</v>
      </c>
      <c r="EM68" s="94">
        <f>IF(Input!$H$8&lt;EM1,EL68,IF(AND(EM$1&gt;=Input!$H$31,EM$1&lt;=Input!$I$31),Input!$B$31,0)*12)</f>
        <v>0</v>
      </c>
      <c r="EN68" s="94">
        <f>IF(Input!$H$8&lt;EN1,EM68,IF(AND(EN$1&gt;=Input!$H$31,EN$1&lt;=Input!$I$31),Input!$B$31,0)*12)</f>
        <v>0</v>
      </c>
      <c r="EO68" s="94">
        <f>IF(Input!$H$8&lt;EO1,EN68,IF(AND(EO$1&gt;=Input!$H$31,EO$1&lt;=Input!$I$31),Input!$B$31,0)*12)</f>
        <v>0</v>
      </c>
      <c r="EP68" s="94">
        <f>IF(Input!$H$8&lt;EP1,EO68,IF(AND(EP$1&gt;=Input!$H$31,EP$1&lt;=Input!$I$31),Input!$B$31,0)*12)</f>
        <v>0</v>
      </c>
      <c r="EQ68" s="94">
        <f>IF(Input!$H$8&lt;EQ1,EP68,IF(AND(EQ$1&gt;=Input!$H$31,EQ$1&lt;=Input!$I$31),Input!$B$31,0)*12)</f>
        <v>0</v>
      </c>
      <c r="ER68" s="94">
        <f>IF(Input!$H$8&lt;ER1,EQ68,IF(AND(ER$1&gt;=Input!$H$31,ER$1&lt;=Input!$I$31),Input!$B$31,0)*12)</f>
        <v>0</v>
      </c>
      <c r="ES68" s="94">
        <f>IF(Input!$H$8&lt;ES1,ER68,IF(AND(ES$1&gt;=Input!$H$31,ES$1&lt;=Input!$I$31),Input!$B$31,0)*12)</f>
        <v>0</v>
      </c>
      <c r="ET68" s="94">
        <f>IF(Input!$H$8&lt;ET1,ES68,IF(AND(ET$1&gt;=Input!$H$31,ET$1&lt;=Input!$I$31),Input!$B$31,0)*12)</f>
        <v>0</v>
      </c>
      <c r="EU68" s="94">
        <f>IF(Input!$H$8&lt;EU1,ET68,IF(AND(EU$1&gt;=Input!$H$31,EU$1&lt;=Input!$I$31),Input!$B$31,0)*12)</f>
        <v>0</v>
      </c>
      <c r="EV68" s="94">
        <f>IF(Input!$H$8&lt;EV1,EU68,IF(AND(EV$1&gt;=Input!$H$31,EV$1&lt;=Input!$I$31),Input!$B$31,0)*12)</f>
        <v>0</v>
      </c>
      <c r="EW68" s="94">
        <f>IF(Input!$H$8&lt;EW1,EV68,IF(AND(EW$1&gt;=Input!$H$31,EW$1&lt;=Input!$I$31),Input!$B$31,0)*12)</f>
        <v>0</v>
      </c>
      <c r="EX68" s="94">
        <f>IF(Input!$H$8&lt;EX1,EW68,IF(AND(EX$1&gt;=Input!$H$31,EX$1&lt;=Input!$I$31),Input!$B$31,0)*12)</f>
        <v>0</v>
      </c>
      <c r="EY68" s="94">
        <f>IF(Input!$H$8&lt;EY1,EX68,IF(AND(EY$1&gt;=Input!$H$31,EY$1&lt;=Input!$I$31),Input!$B$31,0)*12)</f>
        <v>0</v>
      </c>
      <c r="EZ68" s="94">
        <f>IF(Input!$H$8&lt;EZ1,EY68,IF(AND(EZ$1&gt;=Input!$H$31,EZ$1&lt;=Input!$I$31),Input!$B$31,0)*12)</f>
        <v>0</v>
      </c>
      <c r="FA68" s="94">
        <f>IF(Input!$H$8&lt;FA1,EZ68,IF(AND(FA$1&gt;=Input!$H$31,FA$1&lt;=Input!$I$31),Input!$B$31,0)*12)</f>
        <v>0</v>
      </c>
      <c r="FB68" s="94">
        <f>IF(Input!$H$8&lt;FB1,FA68,IF(AND(FB$1&gt;=Input!$H$31,FB$1&lt;=Input!$I$31),Input!$B$31,0)*12)</f>
        <v>0</v>
      </c>
      <c r="FC68" s="94">
        <f>IF(Input!$H$8&lt;FC1,FB68,IF(AND(FC$1&gt;=Input!$H$31,FC$1&lt;=Input!$I$31),Input!$B$31,0)*12)</f>
        <v>0</v>
      </c>
      <c r="FD68" s="94">
        <f>IF(Input!$H$8&lt;FD1,FC68,IF(AND(FD$1&gt;=Input!$H$31,FD$1&lt;=Input!$I$31),Input!$B$31,0)*12)</f>
        <v>0</v>
      </c>
      <c r="FE68" s="94">
        <f>IF(Input!$H$8&lt;FE1,FD68,IF(AND(FE$1&gt;=Input!$H$31,FE$1&lt;=Input!$I$31),Input!$B$31,0)*12)</f>
        <v>0</v>
      </c>
      <c r="FF68" s="94">
        <f>IF(Input!$H$8&lt;FF1,FE68,IF(AND(FF$1&gt;=Input!$H$31,FF$1&lt;=Input!$I$31),Input!$B$31,0)*12)</f>
        <v>0</v>
      </c>
      <c r="FG68" s="94">
        <f>IF(Input!$H$8&lt;FG1,FF68,IF(AND(FG$1&gt;=Input!$H$31,FG$1&lt;=Input!$I$31),Input!$B$31,0)*12)</f>
        <v>0</v>
      </c>
      <c r="FH68" s="94">
        <f>IF(Input!$H$8&lt;FH1,FG68,IF(AND(FH$1&gt;=Input!$H$31,FH$1&lt;=Input!$I$31),Input!$B$31,0)*12)</f>
        <v>0</v>
      </c>
      <c r="FI68" s="94">
        <f>IF(Input!$H$8&lt;FI1,FH68,IF(AND(FI$1&gt;=Input!$H$31,FI$1&lt;=Input!$I$31),Input!$B$31,0)*12)</f>
        <v>0</v>
      </c>
      <c r="FJ68" s="94">
        <f>IF(Input!$H$8&lt;FJ1,FI68,IF(AND(FJ$1&gt;=Input!$H$31,FJ$1&lt;=Input!$I$31),Input!$B$31,0)*12)</f>
        <v>0</v>
      </c>
      <c r="FK68" s="94">
        <f>IF(Input!$H$8&lt;FK1,FJ68,IF(AND(FK$1&gt;=Input!$H$31,FK$1&lt;=Input!$I$31),Input!$B$31,0)*12)</f>
        <v>0</v>
      </c>
      <c r="FL68" s="94">
        <f>IF(Input!$H$8&lt;FL1,FK68,IF(AND(FL$1&gt;=Input!$H$31,FL$1&lt;=Input!$I$31),Input!$B$31,0)*12)</f>
        <v>0</v>
      </c>
      <c r="FM68" s="94">
        <f>IF(Input!$H$8&lt;FM1,FL68,IF(AND(FM$1&gt;=Input!$H$31,FM$1&lt;=Input!$I$31),Input!$B$31,0)*12)</f>
        <v>0</v>
      </c>
      <c r="FN68" s="94">
        <f>IF(Input!$H$8&lt;FN1,FM68,IF(AND(FN$1&gt;=Input!$H$31,FN$1&lt;=Input!$I$31),Input!$B$31,0)*12)</f>
        <v>0</v>
      </c>
      <c r="FO68" s="94">
        <f>IF(Input!$H$8&lt;FO1,FN68,IF(AND(FO$1&gt;=Input!$H$31,FO$1&lt;=Input!$I$31),Input!$B$31,0)*12)</f>
        <v>0</v>
      </c>
      <c r="FP68" s="94">
        <f>IF(Input!$H$8&lt;FP1,FO68,IF(AND(FP$1&gt;=Input!$H$31,FP$1&lt;=Input!$I$31),Input!$B$31,0)*12)</f>
        <v>0</v>
      </c>
      <c r="FQ68" s="94">
        <f>IF(Input!$H$8&lt;FQ1,FP68,IF(AND(FQ$1&gt;=Input!$H$31,FQ$1&lt;=Input!$I$31),Input!$B$31,0)*12)</f>
        <v>0</v>
      </c>
      <c r="FR68" s="94">
        <f>IF(Input!$H$8&lt;FR1,FQ68,IF(AND(FR$1&gt;=Input!$H$31,FR$1&lt;=Input!$I$31),Input!$B$31,0)*12)</f>
        <v>0</v>
      </c>
      <c r="FS68" s="94">
        <f>IF(Input!$H$8&lt;FS1,FR68,IF(AND(FS$1&gt;=Input!$H$31,FS$1&lt;=Input!$I$31),Input!$B$31,0)*12)</f>
        <v>0</v>
      </c>
      <c r="FT68" s="94">
        <f>IF(Input!$H$8&lt;FT1,FS68,IF(AND(FT$1&gt;=Input!$H$31,FT$1&lt;=Input!$I$31),Input!$B$31,0)*12)</f>
        <v>0</v>
      </c>
      <c r="FU68" s="94">
        <f>IF(Input!$H$8&lt;FU1,FT68,IF(AND(FU$1&gt;=Input!$H$31,FU$1&lt;=Input!$I$31),Input!$B$31,0)*12)</f>
        <v>0</v>
      </c>
      <c r="FV68" s="94">
        <f>IF(Input!$H$8&lt;FV1,FU68,IF(AND(FV$1&gt;=Input!$H$31,FV$1&lt;=Input!$I$31),Input!$B$31,0)*12)</f>
        <v>0</v>
      </c>
      <c r="FW68" s="94">
        <f>IF(Input!$H$8&lt;FW1,FV68,IF(AND(FW$1&gt;=Input!$H$31,FW$1&lt;=Input!$I$31),Input!$B$31,0)*12)</f>
        <v>0</v>
      </c>
      <c r="FX68" s="94">
        <f>IF(Input!$H$8&lt;FX1,FW68,IF(AND(FX$1&gt;=Input!$H$31,FX$1&lt;=Input!$I$31),Input!$B$31,0)*12)</f>
        <v>0</v>
      </c>
      <c r="FY68" s="94">
        <f>IF(Input!$H$8&lt;FY1,FX68,IF(AND(FY$1&gt;=Input!$H$31,FY$1&lt;=Input!$I$31),Input!$B$31,0)*12)</f>
        <v>0</v>
      </c>
      <c r="FZ68" s="94">
        <f>IF(Input!$H$8&lt;FZ1,FY68,IF(AND(FZ$1&gt;=Input!$H$31,FZ$1&lt;=Input!$I$31),Input!$B$31,0)*12)</f>
        <v>0</v>
      </c>
      <c r="GA68" s="94">
        <f>IF(Input!$H$8&lt;GA1,FZ68,IF(AND(GA$1&gt;=Input!$H$31,GA$1&lt;=Input!$I$31),Input!$B$31,0)*12)</f>
        <v>0</v>
      </c>
      <c r="GB68" s="94">
        <f>IF(Input!$H$8&lt;GB1,GA68,IF(AND(GB$1&gt;=Input!$H$31,GB$1&lt;=Input!$I$31),Input!$B$31,0)*12)</f>
        <v>0</v>
      </c>
      <c r="GC68" s="94">
        <f>IF(Input!$H$8&lt;GC1,GB68,IF(AND(GC$1&gt;=Input!$H$31,GC$1&lt;=Input!$I$31),Input!$B$31,0)*12)</f>
        <v>0</v>
      </c>
      <c r="GD68" s="94">
        <f>IF(Input!$H$8&lt;GD1,GC68,IF(AND(GD$1&gt;=Input!$H$31,GD$1&lt;=Input!$I$31),Input!$B$31,0)*12)</f>
        <v>0</v>
      </c>
      <c r="GE68" s="94">
        <f>IF(Input!$H$8&lt;GE1,GD68,IF(AND(GE$1&gt;=Input!$H$31,GE$1&lt;=Input!$I$31),Input!$B$31,0)*12)</f>
        <v>0</v>
      </c>
      <c r="GF68" s="94">
        <f>IF(Input!$H$8&lt;GF1,GE68,IF(AND(GF$1&gt;=Input!$H$31,GF$1&lt;=Input!$I$31),Input!$B$31,0)*12)</f>
        <v>0</v>
      </c>
      <c r="GG68" s="94">
        <f>IF(Input!$H$8&lt;GG1,GF68,IF(AND(GG$1&gt;=Input!$H$31,GG$1&lt;=Input!$I$31),Input!$B$31,0)*12)</f>
        <v>0</v>
      </c>
      <c r="GH68" s="94">
        <f>IF(Input!$H$8&lt;GH1,GG68,IF(AND(GH$1&gt;=Input!$H$31,GH$1&lt;=Input!$I$31),Input!$B$31,0)*12)</f>
        <v>0</v>
      </c>
      <c r="GI68" s="94">
        <f>IF(Input!$H$8&lt;GI1,GH68,IF(AND(GI$1&gt;=Input!$H$31,GI$1&lt;=Input!$I$31),Input!$B$31,0)*12)</f>
        <v>0</v>
      </c>
      <c r="GJ68" s="94">
        <f>IF(Input!$H$8&lt;GJ1,GI68,IF(AND(GJ$1&gt;=Input!$H$31,GJ$1&lt;=Input!$I$31),Input!$B$31,0)*12)</f>
        <v>0</v>
      </c>
      <c r="GK68" s="94">
        <f>IF(Input!$H$8&lt;GK1,GJ68,IF(AND(GK$1&gt;=Input!$H$31,GK$1&lt;=Input!$I$31),Input!$B$31,0)*12)</f>
        <v>0</v>
      </c>
      <c r="GL68" s="94">
        <f>IF(Input!$H$8&lt;GL1,GK68,IF(AND(GL$1&gt;=Input!$H$31,GL$1&lt;=Input!$I$31),Input!$B$31,0)*12)</f>
        <v>0</v>
      </c>
      <c r="GM68" s="94">
        <f>IF(Input!$H$8&lt;GM1,GL68,IF(AND(GM$1&gt;=Input!$H$31,GM$1&lt;=Input!$I$31),Input!$B$31,0)*12)</f>
        <v>0</v>
      </c>
      <c r="GN68" s="94">
        <f>IF(Input!$H$8&lt;GN1,GM68,IF(AND(GN$1&gt;=Input!$H$31,GN$1&lt;=Input!$I$31),Input!$B$31,0)*12)</f>
        <v>0</v>
      </c>
      <c r="GO68" s="94">
        <f>IF(Input!$H$8&lt;GO1,GN68,IF(AND(GO$1&gt;=Input!$H$31,GO$1&lt;=Input!$I$31),Input!$B$31,0)*12)</f>
        <v>0</v>
      </c>
      <c r="GP68" s="94">
        <f>IF(Input!$H$8&lt;GP1,GO68,IF(AND(GP$1&gt;=Input!$H$31,GP$1&lt;=Input!$I$31),Input!$B$31,0)*12)</f>
        <v>0</v>
      </c>
      <c r="GQ68" s="94">
        <f>IF(Input!$H$8&lt;GQ1,GP68,IF(AND(GQ$1&gt;=Input!$H$31,GQ$1&lt;=Input!$I$31),Input!$B$31,0)*12)</f>
        <v>0</v>
      </c>
      <c r="GR68" s="94">
        <f>IF(Input!$H$8&lt;GR1,GQ68,IF(AND(GR$1&gt;=Input!$H$31,GR$1&lt;=Input!$I$31),Input!$B$31,0)*12)</f>
        <v>0</v>
      </c>
      <c r="GS68" s="94">
        <f>IF(Input!$H$8&lt;GS1,GR68,IF(AND(GS$1&gt;=Input!$H$31,GS$1&lt;=Input!$I$31),Input!$B$31,0)*12)</f>
        <v>0</v>
      </c>
      <c r="GT68" s="94">
        <f>IF(Input!$H$8&lt;GT1,GS68,IF(AND(GT$1&gt;=Input!$H$31,GT$1&lt;=Input!$I$31),Input!$B$31,0)*12)</f>
        <v>0</v>
      </c>
      <c r="GU68" s="94">
        <f>IF(Input!$H$8&lt;GU1,GT68,IF(AND(GU$1&gt;=Input!$H$31,GU$1&lt;=Input!$I$31),Input!$B$31,0)*12)</f>
        <v>0</v>
      </c>
      <c r="GV68" s="94">
        <f>IF(Input!$H$8&lt;GV1,GU68,IF(AND(GV$1&gt;=Input!$H$31,GV$1&lt;=Input!$I$31),Input!$B$31,0)*12)</f>
        <v>0</v>
      </c>
      <c r="GW68" s="94">
        <f>IF(Input!$H$8&lt;GW1,GV68,IF(AND(GW$1&gt;=Input!$H$31,GW$1&lt;=Input!$I$31),Input!$B$31,0)*12)</f>
        <v>0</v>
      </c>
      <c r="GX68" s="94">
        <f>IF(Input!$H$8&lt;GX1,GW68,IF(AND(GX$1&gt;=Input!$H$31,GX$1&lt;=Input!$I$31),Input!$B$31,0)*12)</f>
        <v>0</v>
      </c>
      <c r="GY68" s="94">
        <f>IF(Input!$H$8&lt;GY1,GX68,IF(AND(GY$1&gt;=Input!$H$31,GY$1&lt;=Input!$I$31),Input!$B$31,0)*12)</f>
        <v>0</v>
      </c>
      <c r="GZ68" s="94">
        <f>IF(Input!$H$8&lt;GZ1,GY68,IF(AND(GZ$1&gt;=Input!$H$31,GZ$1&lt;=Input!$I$31),Input!$B$31,0)*12)</f>
        <v>0</v>
      </c>
      <c r="HA68" s="94">
        <f>IF(Input!$H$8&lt;HA1,GZ68,IF(AND(HA$1&gt;=Input!$H$31,HA$1&lt;=Input!$I$31),Input!$B$31,0)*12)</f>
        <v>0</v>
      </c>
      <c r="HB68" s="94">
        <f>IF(Input!$H$8&lt;HB1,HA68,IF(AND(HB$1&gt;=Input!$H$31,HB$1&lt;=Input!$I$31),Input!$B$31,0)*12)</f>
        <v>0</v>
      </c>
      <c r="HC68" s="94">
        <f>IF(Input!$H$8&lt;HC1,HB68,IF(AND(HC$1&gt;=Input!$H$31,HC$1&lt;=Input!$I$31),Input!$B$31,0)*12)</f>
        <v>0</v>
      </c>
      <c r="HD68" s="94">
        <f>IF(Input!$H$8&lt;HD1,HC68,IF(AND(HD$1&gt;=Input!$H$31,HD$1&lt;=Input!$I$31),Input!$B$31,0)*12)</f>
        <v>0</v>
      </c>
      <c r="HE68" s="94">
        <f>IF(Input!$H$8&lt;HE1,HD68,IF(AND(HE$1&gt;=Input!$H$31,HE$1&lt;=Input!$I$31),Input!$B$31,0)*12)</f>
        <v>0</v>
      </c>
      <c r="HF68" s="94">
        <f>IF(Input!$H$8&lt;HF1,HE68,IF(AND(HF$1&gt;=Input!$H$31,HF$1&lt;=Input!$I$31),Input!$B$31,0)*12)</f>
        <v>0</v>
      </c>
      <c r="HG68" s="94">
        <f>IF(Input!$H$8&lt;HG1,HF68,IF(AND(HG$1&gt;=Input!$H$31,HG$1&lt;=Input!$I$31),Input!$B$31,0)*12)</f>
        <v>0</v>
      </c>
      <c r="HH68" s="94">
        <f>IF(Input!$H$8&lt;HH1,HG68,IF(AND(HH$1&gt;=Input!$H$31,HH$1&lt;=Input!$I$31),Input!$B$31,0)*12)</f>
        <v>0</v>
      </c>
      <c r="HI68" s="94">
        <f>IF(Input!$H$8&lt;HI1,HH68,IF(AND(HI$1&gt;=Input!$H$31,HI$1&lt;=Input!$I$31),Input!$B$31,0)*12)</f>
        <v>0</v>
      </c>
      <c r="HJ68" s="94">
        <f>IF(Input!$H$8&lt;HJ1,HI68,IF(AND(HJ$1&gt;=Input!$H$31,HJ$1&lt;=Input!$I$31),Input!$B$31,0)*12)</f>
        <v>0</v>
      </c>
      <c r="HK68" s="94">
        <f>IF(Input!$H$8&lt;HK1,HJ68,IF(AND(HK$1&gt;=Input!$H$31,HK$1&lt;=Input!$I$31),Input!$B$31,0)*12)</f>
        <v>0</v>
      </c>
      <c r="HL68" s="94">
        <f>IF(Input!$H$8&lt;HL1,HK68,IF(AND(HL$1&gt;=Input!$H$31,HL$1&lt;=Input!$I$31),Input!$B$31,0)*12)</f>
        <v>0</v>
      </c>
      <c r="HM68" s="94">
        <f>IF(Input!$H$8&lt;HM1,HL68,IF(AND(HM$1&gt;=Input!$H$31,HM$1&lt;=Input!$I$31),Input!$B$31,0)*12)</f>
        <v>0</v>
      </c>
      <c r="HN68" s="94">
        <f>IF(Input!$H$8&lt;HN1,HM68,IF(AND(HN$1&gt;=Input!$H$31,HN$1&lt;=Input!$I$31),Input!$B$31,0)*12)</f>
        <v>0</v>
      </c>
      <c r="HO68" s="94">
        <f>IF(Input!$H$8&lt;HO1,HN68,IF(AND(HO$1&gt;=Input!$H$31,HO$1&lt;=Input!$I$31),Input!$B$31,0)*12)</f>
        <v>0</v>
      </c>
      <c r="HP68" s="94">
        <f>IF(Input!$H$8&lt;HP1,HO68,IF(AND(HP$1&gt;=Input!$H$31,HP$1&lt;=Input!$I$31),Input!$B$31,0)*12)</f>
        <v>0</v>
      </c>
      <c r="HQ68" s="94">
        <f>IF(Input!$H$8&lt;HQ1,HP68,IF(AND(HQ$1&gt;=Input!$H$31,HQ$1&lt;=Input!$I$31),Input!$B$31,0)*12)</f>
        <v>0</v>
      </c>
      <c r="HR68" s="94">
        <f>IF(Input!$H$8&lt;HR1,HQ68,IF(AND(HR$1&gt;=Input!$H$31,HR$1&lt;=Input!$I$31),Input!$B$31,0)*12)</f>
        <v>0</v>
      </c>
      <c r="HS68" s="94">
        <f>IF(Input!$H$8&lt;HS1,HR68,IF(AND(HS$1&gt;=Input!$H$31,HS$1&lt;=Input!$I$31),Input!$B$31,0)*12)</f>
        <v>0</v>
      </c>
      <c r="HT68" s="94">
        <f>IF(Input!$H$8&lt;HT1,HS68,IF(AND(HT$1&gt;=Input!$H$31,HT$1&lt;=Input!$I$31),Input!$B$31,0)*12)</f>
        <v>0</v>
      </c>
      <c r="HU68" s="94">
        <f>IF(Input!$H$8&lt;HU1,HT68,IF(AND(HU$1&gt;=Input!$H$31,HU$1&lt;=Input!$I$31),Input!$B$31,0)*12)</f>
        <v>0</v>
      </c>
      <c r="HV68" s="94">
        <f>IF(Input!$H$8&lt;HV1,HU68,IF(AND(HV$1&gt;=Input!$H$31,HV$1&lt;=Input!$I$31),Input!$B$31,0)*12)</f>
        <v>0</v>
      </c>
      <c r="HW68" s="94">
        <f>IF(Input!$H$8&lt;HW1,HV68,IF(AND(HW$1&gt;=Input!$H$31,HW$1&lt;=Input!$I$31),Input!$B$31,0)*12)</f>
        <v>0</v>
      </c>
      <c r="HX68" s="94">
        <f>IF(Input!$H$8&lt;HX1,HW68,IF(AND(HX$1&gt;=Input!$H$31,HX$1&lt;=Input!$I$31),Input!$B$31,0)*12)</f>
        <v>0</v>
      </c>
      <c r="HY68" s="94">
        <f>IF(Input!$H$8&lt;HY1,HX68,IF(AND(HY$1&gt;=Input!$H$31,HY$1&lt;=Input!$I$31),Input!$B$31,0)*12)</f>
        <v>0</v>
      </c>
      <c r="HZ68" s="94">
        <f>IF(Input!$H$8&lt;HZ1,HY68,IF(AND(HZ$1&gt;=Input!$H$31,HZ$1&lt;=Input!$I$31),Input!$B$31,0)*12)</f>
        <v>0</v>
      </c>
      <c r="IA68" s="94">
        <f>IF(Input!$H$8&lt;IA1,HZ68,IF(AND(IA$1&gt;=Input!$H$31,IA$1&lt;=Input!$I$31),Input!$B$31,0)*12)</f>
        <v>0</v>
      </c>
      <c r="IB68" s="94">
        <f>IF(Input!$H$8&lt;IB1,IA68,IF(AND(IB$1&gt;=Input!$H$31,IB$1&lt;=Input!$I$31),Input!$B$31,0)*12)</f>
        <v>0</v>
      </c>
      <c r="IC68" s="94">
        <f>IF(Input!$H$8&lt;IC1,IB68,IF(AND(IC$1&gt;=Input!$H$31,IC$1&lt;=Input!$I$31),Input!$B$31,0)*12)</f>
        <v>0</v>
      </c>
      <c r="ID68" s="94">
        <f>IF(Input!$H$8&lt;ID1,IC68,IF(AND(ID$1&gt;=Input!$H$31,ID$1&lt;=Input!$I$31),Input!$B$31,0)*12)</f>
        <v>0</v>
      </c>
      <c r="IE68" s="94">
        <f>IF(Input!$H$8&lt;IE1,ID68,IF(AND(IE$1&gt;=Input!$H$31,IE$1&lt;=Input!$I$31),Input!$B$31,0)*12)</f>
        <v>0</v>
      </c>
      <c r="IF68" s="94">
        <f>IF(Input!$H$8&lt;IF1,IE68,IF(AND(IF$1&gt;=Input!$H$31,IF$1&lt;=Input!$I$31),Input!$B$31,0)*12)</f>
        <v>0</v>
      </c>
      <c r="IG68" s="94">
        <f>IF(Input!$H$8&lt;IG1,IF68,IF(AND(IG$1&gt;=Input!$H$31,IG$1&lt;=Input!$I$31),Input!$B$31,0)*12)</f>
        <v>0</v>
      </c>
      <c r="IH68" s="94">
        <f>IF(Input!$H$8&lt;IH1,IG68,IF(AND(IH$1&gt;=Input!$H$31,IH$1&lt;=Input!$I$31),Input!$B$31,0)*12)</f>
        <v>0</v>
      </c>
      <c r="II68" s="94">
        <f>IF(Input!$H$8&lt;II1,IH68,IF(AND(II$1&gt;=Input!$H$31,II$1&lt;=Input!$I$31),Input!$B$31,0)*12)</f>
        <v>0</v>
      </c>
      <c r="IJ68" s="94">
        <f>IF(Input!$H$8&lt;IJ1,II68,IF(AND(IJ$1&gt;=Input!$H$31,IJ$1&lt;=Input!$I$31),Input!$B$31,0)*12)</f>
        <v>0</v>
      </c>
      <c r="IK68" s="94">
        <f>IF(Input!$H$8&lt;IK1,IJ68,IF(AND(IK$1&gt;=Input!$H$31,IK$1&lt;=Input!$I$31),Input!$B$31,0)*12)</f>
        <v>0</v>
      </c>
      <c r="IL68" s="94">
        <f>IF(Input!$H$8&lt;IL1,IK68,IF(AND(IL$1&gt;=Input!$H$31,IL$1&lt;=Input!$I$31),Input!$B$31,0)*12)</f>
        <v>0</v>
      </c>
      <c r="IM68" s="94">
        <f>IF(Input!$H$8&lt;IM1,IL68,IF(AND(IM$1&gt;=Input!$H$31,IM$1&lt;=Input!$I$31),Input!$B$31,0)*12)</f>
        <v>0</v>
      </c>
      <c r="IN68" s="94">
        <f>IF(Input!$H$8&lt;IN1,IM68,IF(AND(IN$1&gt;=Input!$H$31,IN$1&lt;=Input!$I$31),Input!$B$31,0)*12)</f>
        <v>0</v>
      </c>
      <c r="IO68" s="94">
        <f>IF(Input!$H$8&lt;IO1,IN68,IF(AND(IO$1&gt;=Input!$H$31,IO$1&lt;=Input!$I$31),Input!$B$31,0)*12)</f>
        <v>0</v>
      </c>
      <c r="IP68" s="94">
        <f>IF(Input!$H$8&lt;IP1,IO68,IF(AND(IP$1&gt;=Input!$H$31,IP$1&lt;=Input!$I$31),Input!$B$31,0)*12)</f>
        <v>0</v>
      </c>
      <c r="IQ68" s="94">
        <f>IF(Input!$H$8&lt;IQ1,IP68,IF(AND(IQ$1&gt;=Input!$H$31,IQ$1&lt;=Input!$I$31),Input!$B$31,0)*12)</f>
        <v>0</v>
      </c>
      <c r="IR68" s="94">
        <f>IF(Input!$H$8&lt;IR1,IQ68,IF(AND(IR$1&gt;=Input!$H$31,IR$1&lt;=Input!$I$31),Input!$B$31,0)*12)</f>
        <v>0</v>
      </c>
      <c r="IS68" s="94">
        <f>IF(Input!$H$8&lt;IS1,IR68,IF(AND(IS$1&gt;=Input!$H$31,IS$1&lt;=Input!$I$31),Input!$B$31,0)*12)</f>
        <v>0</v>
      </c>
      <c r="IT68" s="94">
        <f>IF(Input!$H$8&lt;IT1,IS68,IF(AND(IT$1&gt;=Input!$H$31,IT$1&lt;=Input!$I$31),Input!$B$31,0)*12)</f>
        <v>0</v>
      </c>
      <c r="IU68" s="94">
        <f>IF(Input!$H$8&lt;IU1,IT68,IF(AND(IU$1&gt;=Input!$H$31,IU$1&lt;=Input!$I$31),Input!$B$31,0)*12)</f>
        <v>0</v>
      </c>
      <c r="IV68" s="94">
        <f>IF(Input!$H$8&lt;IV1,IU68,IF(AND(IV$1&gt;=Input!$H$31,IV$1&lt;=Input!$I$31),Input!$B$31,0)*12)</f>
        <v>0</v>
      </c>
      <c r="IW68" s="94">
        <f>IF(Input!$H$8&lt;IW1,IV68,IF(AND(IW$1&gt;=Input!$H$31,IW$1&lt;=Input!$I$31),Input!$B$31,0)*12)</f>
        <v>0</v>
      </c>
      <c r="IX68" s="94">
        <f>IF(Input!$H$8&lt;IX1,IW68,IF(AND(IX$1&gt;=Input!$H$31,IX$1&lt;=Input!$I$31),Input!$B$31,0)*12)</f>
        <v>0</v>
      </c>
      <c r="IY68" s="94">
        <f>IF(Input!$H$8&lt;IY1,IX68,IF(AND(IY$1&gt;=Input!$H$31,IY$1&lt;=Input!$I$31),Input!$B$31,0)*12)</f>
        <v>0</v>
      </c>
      <c r="IZ68" s="94">
        <f>IF(Input!$H$8&lt;IZ1,IY68,IF(AND(IZ$1&gt;=Input!$H$31,IZ$1&lt;=Input!$I$31),Input!$B$31,0)*12)</f>
        <v>0</v>
      </c>
      <c r="JA68" s="94">
        <f>IF(Input!$H$8&lt;JA1,IZ68,IF(AND(JA$1&gt;=Input!$H$31,JA$1&lt;=Input!$I$31),Input!$B$31,0)*12)</f>
        <v>0</v>
      </c>
      <c r="JB68" s="94">
        <f>IF(Input!$H$8&lt;JB1,JA68,IF(AND(JB$1&gt;=Input!$H$31,JB$1&lt;=Input!$I$31),Input!$B$31,0)*12)</f>
        <v>0</v>
      </c>
      <c r="JC68" s="94">
        <f>IF(Input!$H$8&lt;JC1,JB68,IF(AND(JC$1&gt;=Input!$H$31,JC$1&lt;=Input!$I$31),Input!$B$31,0)*12)</f>
        <v>0</v>
      </c>
      <c r="JD68" s="94">
        <f>IF(Input!$H$8&lt;JD1,JC68,IF(AND(JD$1&gt;=Input!$H$31,JD$1&lt;=Input!$I$31),Input!$B$31,0)*12)</f>
        <v>0</v>
      </c>
      <c r="JE68" s="94">
        <f>IF(Input!$H$8&lt;JE1,JD68,IF(AND(JE$1&gt;=Input!$H$31,JE$1&lt;=Input!$I$31),Input!$B$31,0)*12)</f>
        <v>0</v>
      </c>
      <c r="JF68" s="94">
        <f>IF(Input!$H$8&lt;JF1,JE68,IF(AND(JF$1&gt;=Input!$H$31,JF$1&lt;=Input!$I$31),Input!$B$31,0)*12)</f>
        <v>0</v>
      </c>
      <c r="JG68" s="94">
        <f>IF(Input!$H$8&lt;JG1,JF68,IF(AND(JG$1&gt;=Input!$H$31,JG$1&lt;=Input!$I$31),Input!$B$31,0)*12)</f>
        <v>0</v>
      </c>
      <c r="JH68" s="94">
        <f>IF(Input!$H$8&lt;JH1,JG68,IF(AND(JH$1&gt;=Input!$H$31,JH$1&lt;=Input!$I$31),Input!$B$31,0)*12)</f>
        <v>0</v>
      </c>
      <c r="JI68" s="94">
        <f>IF(Input!$H$8&lt;JI1,JH68,IF(AND(JI$1&gt;=Input!$H$31,JI$1&lt;=Input!$I$31),Input!$B$31,0)*12)</f>
        <v>0</v>
      </c>
      <c r="JJ68" s="94">
        <f>IF(Input!$H$8&lt;JJ1,JI68,IF(AND(JJ$1&gt;=Input!$H$31,JJ$1&lt;=Input!$I$31),Input!$B$31,0)*12)</f>
        <v>0</v>
      </c>
      <c r="JK68" s="94">
        <f>IF(Input!$H$8&lt;JK1,JJ68,IF(AND(JK$1&gt;=Input!$H$31,JK$1&lt;=Input!$I$31),Input!$B$31,0)*12)</f>
        <v>0</v>
      </c>
      <c r="JL68" s="94">
        <f>IF(Input!$H$8&lt;JL1,JK68,IF(AND(JL$1&gt;=Input!$H$31,JL$1&lt;=Input!$I$31),Input!$B$31,0)*12)</f>
        <v>0</v>
      </c>
      <c r="JM68" s="94">
        <f>IF(Input!$H$8&lt;JM1,JL68,IF(AND(JM$1&gt;=Input!$H$31,JM$1&lt;=Input!$I$31),Input!$B$31,0)*12)</f>
        <v>0</v>
      </c>
      <c r="JN68" s="94">
        <f>IF(Input!$H$8&lt;JN1,JM68,IF(AND(JN$1&gt;=Input!$H$31,JN$1&lt;=Input!$I$31),Input!$B$31,0)*12)</f>
        <v>0</v>
      </c>
      <c r="JO68" s="94">
        <f>IF(Input!$H$8&lt;JO1,JN68,IF(AND(JO$1&gt;=Input!$H$31,JO$1&lt;=Input!$I$31),Input!$B$31,0)*12)</f>
        <v>0</v>
      </c>
      <c r="JP68" s="94">
        <f>IF(Input!$H$8&lt;JP1,JO68,IF(AND(JP$1&gt;=Input!$H$31,JP$1&lt;=Input!$I$31),Input!$B$31,0)*12)</f>
        <v>0</v>
      </c>
      <c r="JQ68" s="94">
        <f>IF(Input!$H$8&lt;JQ1,JP68,IF(AND(JQ$1&gt;=Input!$H$31,JQ$1&lt;=Input!$I$31),Input!$B$31,0)*12)</f>
        <v>0</v>
      </c>
      <c r="JR68" s="94">
        <f>IF(Input!$H$8&lt;JR1,JQ68,IF(AND(JR$1&gt;=Input!$H$31,JR$1&lt;=Input!$I$31),Input!$B$31,0)*12)</f>
        <v>0</v>
      </c>
      <c r="JS68" s="94">
        <f>IF(Input!$H$8&lt;JS1,JR68,IF(AND(JS$1&gt;=Input!$H$31,JS$1&lt;=Input!$I$31),Input!$B$31,0)*12)</f>
        <v>0</v>
      </c>
      <c r="JT68" s="94">
        <f>IF(Input!$H$8&lt;JT1,JS68,IF(AND(JT$1&gt;=Input!$H$31,JT$1&lt;=Input!$I$31),Input!$B$31,0)*12)</f>
        <v>0</v>
      </c>
      <c r="JU68" s="94">
        <f>IF(Input!$H$8&lt;JU1,JT68,IF(AND(JU$1&gt;=Input!$H$31,JU$1&lt;=Input!$I$31),Input!$B$31,0)*12)</f>
        <v>0</v>
      </c>
      <c r="JV68" s="94">
        <f>IF(Input!$H$8&lt;JV1,JU68,IF(AND(JV$1&gt;=Input!$H$31,JV$1&lt;=Input!$I$31),Input!$B$31,0)*12)</f>
        <v>0</v>
      </c>
      <c r="JW68" s="94">
        <f>IF(Input!$H$8&lt;JW1,JV68,IF(AND(JW$1&gt;=Input!$H$31,JW$1&lt;=Input!$I$31),Input!$B$31,0)*12)</f>
        <v>0</v>
      </c>
      <c r="JX68" s="94">
        <f>IF(Input!$H$8&lt;JX1,JW68,IF(AND(JX$1&gt;=Input!$H$31,JX$1&lt;=Input!$I$31),Input!$B$31,0)*12)</f>
        <v>0</v>
      </c>
      <c r="JY68" s="94">
        <f>IF(Input!$H$8&lt;JY1,JX68,IF(AND(JY$1&gt;=Input!$H$31,JY$1&lt;=Input!$I$31),Input!$B$31,0)*12)</f>
        <v>0</v>
      </c>
      <c r="JZ68" s="94">
        <f>IF(Input!$H$8&lt;JZ1,JY68,IF(AND(JZ$1&gt;=Input!$H$31,JZ$1&lt;=Input!$I$31),Input!$B$31,0)*12)</f>
        <v>0</v>
      </c>
      <c r="KA68" s="94">
        <f>IF(Input!$H$8&lt;KA1,JZ68,IF(AND(KA$1&gt;=Input!$H$31,KA$1&lt;=Input!$I$31),Input!$B$31,0)*12)</f>
        <v>0</v>
      </c>
      <c r="KB68" s="94">
        <f>IF(Input!$H$8&lt;KB1,KA68,IF(AND(KB$1&gt;=Input!$H$31,KB$1&lt;=Input!$I$31),Input!$B$31,0)*12)</f>
        <v>0</v>
      </c>
      <c r="KC68" s="94">
        <f>IF(Input!$H$8&lt;KC1,KB68,IF(AND(KC$1&gt;=Input!$H$31,KC$1&lt;=Input!$I$31),Input!$B$31,0)*12)</f>
        <v>0</v>
      </c>
      <c r="KD68" s="94">
        <f>IF(Input!$H$8&lt;KD1,KC68,IF(AND(KD$1&gt;=Input!$H$31,KD$1&lt;=Input!$I$31),Input!$B$31,0)*12)</f>
        <v>0</v>
      </c>
      <c r="KE68" s="94">
        <f>IF(Input!$H$8&lt;KE1,KD68,IF(AND(KE$1&gt;=Input!$H$31,KE$1&lt;=Input!$I$31),Input!$B$31,0)*12)</f>
        <v>0</v>
      </c>
      <c r="KF68" s="94">
        <f>IF(Input!$H$8&lt;KF1,KE68,IF(AND(KF$1&gt;=Input!$H$31,KF$1&lt;=Input!$I$31),Input!$B$31,0)*12)</f>
        <v>0</v>
      </c>
      <c r="KG68" s="94">
        <f>IF(Input!$H$8&lt;KG1,KF68,IF(AND(KG$1&gt;=Input!$H$31,KG$1&lt;=Input!$I$31),Input!$B$31,0)*12)</f>
        <v>0</v>
      </c>
      <c r="KH68" s="94">
        <f>IF(Input!$H$8&lt;KH1,KG68,IF(AND(KH$1&gt;=Input!$H$31,KH$1&lt;=Input!$I$31),Input!$B$31,0)*12)</f>
        <v>0</v>
      </c>
      <c r="KI68" s="94">
        <f>IF(Input!$H$8&lt;KI1,KH68,IF(AND(KI$1&gt;=Input!$H$31,KI$1&lt;=Input!$I$31),Input!$B$31,0)*12)</f>
        <v>0</v>
      </c>
      <c r="KJ68" s="94">
        <f>IF(Input!$H$8&lt;KJ1,KI68,IF(AND(KJ$1&gt;=Input!$H$31,KJ$1&lt;=Input!$I$31),Input!$B$31,0)*12)</f>
        <v>0</v>
      </c>
      <c r="KK68" s="94">
        <f>IF(Input!$H$8&lt;KK1,KJ68,IF(AND(KK$1&gt;=Input!$H$31,KK$1&lt;=Input!$I$31),Input!$B$31,0)*12)</f>
        <v>0</v>
      </c>
      <c r="KL68" s="94">
        <f>IF(Input!$H$8&lt;KL1,KK68,IF(AND(KL$1&gt;=Input!$H$31,KL$1&lt;=Input!$I$31),Input!$B$31,0)*12)</f>
        <v>0</v>
      </c>
      <c r="KM68" s="94">
        <f>IF(Input!$H$8&lt;KM1,KL68,IF(AND(KM$1&gt;=Input!$H$31,KM$1&lt;=Input!$I$31),Input!$B$31,0)*12)</f>
        <v>0</v>
      </c>
      <c r="KN68" s="94">
        <f>IF(Input!$H$8&lt;KN1,KM68,IF(AND(KN$1&gt;=Input!$H$31,KN$1&lt;=Input!$I$31),Input!$B$31,0)*12)</f>
        <v>0</v>
      </c>
      <c r="KO68" s="94">
        <f>IF(Input!$H$8&lt;KO1,KN68,IF(AND(KO$1&gt;=Input!$H$31,KO$1&lt;=Input!$I$31),Input!$B$31,0)*12)</f>
        <v>0</v>
      </c>
      <c r="KP68" s="94">
        <f>IF(Input!$H$8&lt;KP1,KO68,IF(AND(KP$1&gt;=Input!$H$31,KP$1&lt;=Input!$I$31),Input!$B$31,0)*12)</f>
        <v>0</v>
      </c>
      <c r="KQ68" s="94">
        <f>IF(Input!$H$8&lt;KQ1,KP68,IF(AND(KQ$1&gt;=Input!$H$31,KQ$1&lt;=Input!$I$31),Input!$B$31,0)*12)</f>
        <v>0</v>
      </c>
      <c r="KR68" s="94">
        <f>IF(Input!$H$8&lt;KR1,KQ68,IF(AND(KR$1&gt;=Input!$H$31,KR$1&lt;=Input!$I$31),Input!$B$31,0)*12)</f>
        <v>0</v>
      </c>
      <c r="KS68" s="94">
        <f>IF(Input!$H$8&lt;KS1,KR68,IF(AND(KS$1&gt;=Input!$H$31,KS$1&lt;=Input!$I$31),Input!$B$31,0)*12)</f>
        <v>0</v>
      </c>
      <c r="KT68" s="94">
        <f>IF(Input!$H$8&lt;KT1,KS68,IF(AND(KT$1&gt;=Input!$H$31,KT$1&lt;=Input!$I$31),Input!$B$31,0)*12)</f>
        <v>0</v>
      </c>
      <c r="KU68" s="94">
        <f>IF(Input!$H$8&lt;KU1,KT68,IF(AND(KU$1&gt;=Input!$H$31,KU$1&lt;=Input!$I$31),Input!$B$31,0)*12)</f>
        <v>0</v>
      </c>
      <c r="KV68" s="94">
        <f>IF(Input!$H$8&lt;KV1,KU68,IF(AND(KV$1&gt;=Input!$H$31,KV$1&lt;=Input!$I$31),Input!$B$31,0)*12)</f>
        <v>0</v>
      </c>
      <c r="KW68" s="94">
        <f>IF(Input!$H$8&lt;KW1,KV68,IF(AND(KW$1&gt;=Input!$H$31,KW$1&lt;=Input!$I$31),Input!$B$31,0)*12)</f>
        <v>0</v>
      </c>
      <c r="KX68" s="94">
        <f>IF(Input!$H$8&lt;KX1,KW68,IF(AND(KX$1&gt;=Input!$H$31,KX$1&lt;=Input!$I$31),Input!$B$31,0)*12)</f>
        <v>0</v>
      </c>
      <c r="KY68" s="94">
        <f>IF(Input!$H$8&lt;KY1,KX68,IF(AND(KY$1&gt;=Input!$H$31,KY$1&lt;=Input!$I$31),Input!$B$31,0)*12)</f>
        <v>0</v>
      </c>
      <c r="KZ68" s="94">
        <f>IF(Input!$H$8&lt;KZ1,KY68,IF(AND(KZ$1&gt;=Input!$H$31,KZ$1&lt;=Input!$I$31),Input!$B$31,0)*12)</f>
        <v>0</v>
      </c>
      <c r="LA68" s="94">
        <f>IF(Input!$H$8&lt;LA1,KZ68,IF(AND(LA$1&gt;=Input!$H$31,LA$1&lt;=Input!$I$31),Input!$B$31,0)*12)</f>
        <v>0</v>
      </c>
      <c r="LB68" s="94">
        <f>IF(Input!$H$8&lt;LB1,LA68,IF(AND(LB$1&gt;=Input!$H$31,LB$1&lt;=Input!$I$31),Input!$B$31,0)*12)</f>
        <v>0</v>
      </c>
      <c r="LC68" s="94">
        <f>IF(Input!$H$8&lt;LC1,LB68,IF(AND(LC$1&gt;=Input!$H$31,LC$1&lt;=Input!$I$31),Input!$B$31,0)*12)</f>
        <v>0</v>
      </c>
      <c r="LD68" s="94">
        <f>IF(Input!$H$8&lt;LD1,LC68,IF(AND(LD$1&gt;=Input!$H$31,LD$1&lt;=Input!$I$31),Input!$B$31,0)*12)</f>
        <v>0</v>
      </c>
      <c r="LE68" s="94">
        <f>IF(Input!$H$8&lt;LE1,LD68,IF(AND(LE$1&gt;=Input!$H$31,LE$1&lt;=Input!$I$31),Input!$B$31,0)*12)</f>
        <v>0</v>
      </c>
      <c r="LF68" s="94">
        <f>IF(Input!$H$8&lt;LF1,LE68,IF(AND(LF$1&gt;=Input!$H$31,LF$1&lt;=Input!$I$31),Input!$B$31,0)*12)</f>
        <v>0</v>
      </c>
      <c r="LG68" s="94">
        <f>IF(Input!$H$8&lt;LG1,LF68,IF(AND(LG$1&gt;=Input!$H$31,LG$1&lt;=Input!$I$31),Input!$B$31,0)*12)</f>
        <v>0</v>
      </c>
      <c r="LH68" s="94">
        <f>IF(Input!$H$8&lt;LH1,LG68,IF(AND(LH$1&gt;=Input!$H$31,LH$1&lt;=Input!$I$31),Input!$B$31,0)*12)</f>
        <v>0</v>
      </c>
      <c r="LI68" s="94">
        <f>IF(Input!$H$8&lt;LI1,LH68,IF(AND(LI$1&gt;=Input!$H$31,LI$1&lt;=Input!$I$31),Input!$B$31,0)*12)</f>
        <v>0</v>
      </c>
      <c r="LJ68" s="94">
        <f>IF(Input!$H$8&lt;LJ1,LI68,IF(AND(LJ$1&gt;=Input!$H$31,LJ$1&lt;=Input!$I$31),Input!$B$31,0)*12)</f>
        <v>0</v>
      </c>
      <c r="LK68" s="94">
        <f>IF(Input!$H$8&lt;LK1,LJ68,IF(AND(LK$1&gt;=Input!$H$31,LK$1&lt;=Input!$I$31),Input!$B$31,0)*12)</f>
        <v>0</v>
      </c>
      <c r="LL68" s="94">
        <f>IF(Input!$H$8&lt;LL1,LK68,IF(AND(LL$1&gt;=Input!$H$31,LL$1&lt;=Input!$I$31),Input!$B$31,0)*12)</f>
        <v>0</v>
      </c>
      <c r="LM68" s="94">
        <f>IF(Input!$H$8&lt;LM1,LL68,IF(AND(LM$1&gt;=Input!$H$31,LM$1&lt;=Input!$I$31),Input!$B$31,0)*12)</f>
        <v>0</v>
      </c>
      <c r="LN68" s="94">
        <f>IF(Input!$H$8&lt;LN1,LM68,IF(AND(LN$1&gt;=Input!$H$31,LN$1&lt;=Input!$I$31),Input!$B$31,0)*12)</f>
        <v>0</v>
      </c>
      <c r="LO68" s="94">
        <f>IF(Input!$H$8&lt;LO1,LN68,IF(AND(LO$1&gt;=Input!$H$31,LO$1&lt;=Input!$I$31),Input!$B$31,0)*12)</f>
        <v>0</v>
      </c>
      <c r="LP68" s="94">
        <f>IF(Input!$H$8&lt;LP1,LO68,IF(AND(LP$1&gt;=Input!$H$31,LP$1&lt;=Input!$I$31),Input!$B$31,0)*12)</f>
        <v>0</v>
      </c>
      <c r="LQ68" s="94">
        <f>IF(Input!$H$8&lt;LQ1,LP68,IF(AND(LQ$1&gt;=Input!$H$31,LQ$1&lt;=Input!$I$31),Input!$B$31,0)*12)</f>
        <v>0</v>
      </c>
      <c r="LR68" s="94">
        <f>IF(Input!$H$8&lt;LR1,LQ68,IF(AND(LR$1&gt;=Input!$H$31,LR$1&lt;=Input!$I$31),Input!$B$31,0)*12)</f>
        <v>0</v>
      </c>
      <c r="LS68" s="94">
        <f>IF(Input!$H$8&lt;LS1,LR68,IF(AND(LS$1&gt;=Input!$H$31,LS$1&lt;=Input!$I$31),Input!$B$31,0)*12)</f>
        <v>0</v>
      </c>
      <c r="LT68" s="94">
        <f>IF(Input!$H$8&lt;LT1,LS68,IF(AND(LT$1&gt;=Input!$H$31,LT$1&lt;=Input!$I$31),Input!$B$31,0)*12)</f>
        <v>0</v>
      </c>
      <c r="LU68" s="94">
        <f>IF(Input!$H$8&lt;LU1,LT68,IF(AND(LU$1&gt;=Input!$H$31,LU$1&lt;=Input!$I$31),Input!$B$31,0)*12)</f>
        <v>0</v>
      </c>
      <c r="LV68" s="94">
        <f>IF(Input!$H$8&lt;LV1,LU68,IF(AND(LV$1&gt;=Input!$H$31,LV$1&lt;=Input!$I$31),Input!$B$31,0)*12)</f>
        <v>0</v>
      </c>
      <c r="LW68" s="94">
        <f>IF(Input!$H$8&lt;LW1,LV68,IF(AND(LW$1&gt;=Input!$H$31,LW$1&lt;=Input!$I$31),Input!$B$31,0)*12)</f>
        <v>0</v>
      </c>
      <c r="LX68" s="94">
        <f>IF(Input!$H$8&lt;LX1,LW68,IF(AND(LX$1&gt;=Input!$H$31,LX$1&lt;=Input!$I$31),Input!$B$31,0)*12)</f>
        <v>0</v>
      </c>
      <c r="LY68" s="94">
        <f>IF(Input!$H$8&lt;LY1,LX68,IF(AND(LY$1&gt;=Input!$H$31,LY$1&lt;=Input!$I$31),Input!$B$31,0)*12)</f>
        <v>0</v>
      </c>
      <c r="LZ68" s="94">
        <f>IF(Input!$H$8&lt;LZ1,LY68,IF(AND(LZ$1&gt;=Input!$H$31,LZ$1&lt;=Input!$I$31),Input!$B$31,0)*12)</f>
        <v>0</v>
      </c>
      <c r="MA68" s="94">
        <f>IF(Input!$H$8&lt;MA1,LZ68,IF(AND(MA$1&gt;=Input!$H$31,MA$1&lt;=Input!$I$31),Input!$B$31,0)*12)</f>
        <v>0</v>
      </c>
      <c r="MB68" s="94">
        <f>IF(Input!$H$8&lt;MB1,MA68,IF(AND(MB$1&gt;=Input!$H$31,MB$1&lt;=Input!$I$31),Input!$B$31,0)*12)</f>
        <v>0</v>
      </c>
      <c r="MC68" s="94">
        <f>IF(Input!$H$8&lt;MC1,MB68,IF(AND(MC$1&gt;=Input!$H$31,MC$1&lt;=Input!$I$31),Input!$B$31,0)*12)</f>
        <v>0</v>
      </c>
      <c r="MD68" s="94">
        <f>IF(Input!$H$8&lt;MD1,MC68,IF(AND(MD$1&gt;=Input!$H$31,MD$1&lt;=Input!$I$31),Input!$B$31,0)*12)</f>
        <v>0</v>
      </c>
      <c r="ME68" s="94">
        <f>IF(Input!$H$8&lt;ME1,MD68,IF(AND(ME$1&gt;=Input!$H$31,ME$1&lt;=Input!$I$31),Input!$B$31,0)*12)</f>
        <v>0</v>
      </c>
      <c r="MF68" s="94">
        <f>IF(Input!$H$8&lt;MF1,ME68,IF(AND(MF$1&gt;=Input!$H$31,MF$1&lt;=Input!$I$31),Input!$B$31,0)*12)</f>
        <v>0</v>
      </c>
      <c r="MG68" s="94">
        <f>IF(Input!$H$8&lt;MG1,MF68,IF(AND(MG$1&gt;=Input!$H$31,MG$1&lt;=Input!$I$31),Input!$B$31,0)*12)</f>
        <v>0</v>
      </c>
      <c r="MH68" s="94">
        <f>IF(Input!$H$8&lt;MH1,MG68,IF(AND(MH$1&gt;=Input!$H$31,MH$1&lt;=Input!$I$31),Input!$B$31,0)*12)</f>
        <v>0</v>
      </c>
      <c r="MI68" s="94">
        <f>IF(Input!$H$8&lt;MI1,MH68,IF(AND(MI$1&gt;=Input!$H$31,MI$1&lt;=Input!$I$31),Input!$B$31,0)*12)</f>
        <v>0</v>
      </c>
      <c r="MJ68" s="94">
        <f>IF(Input!$H$8&lt;MJ1,MI68,IF(AND(MJ$1&gt;=Input!$H$31,MJ$1&lt;=Input!$I$31),Input!$B$31,0)*12)</f>
        <v>0</v>
      </c>
      <c r="MK68" s="94">
        <f>IF(Input!$H$8&lt;MK1,MJ68,IF(AND(MK$1&gt;=Input!$H$31,MK$1&lt;=Input!$I$31),Input!$B$31,0)*12)</f>
        <v>0</v>
      </c>
      <c r="ML68" s="94">
        <f>IF(Input!$H$8&lt;ML1,MK68,IF(AND(ML$1&gt;=Input!$H$31,ML$1&lt;=Input!$I$31),Input!$B$31,0)*12)</f>
        <v>0</v>
      </c>
      <c r="MM68" s="94">
        <f>IF(Input!$H$8&lt;MM1,ML68,IF(AND(MM$1&gt;=Input!$H$31,MM$1&lt;=Input!$I$31),Input!$B$31,0)*12)</f>
        <v>0</v>
      </c>
      <c r="MN68" s="94">
        <f>IF(Input!$H$8&lt;MN1,MM68,IF(AND(MN$1&gt;=Input!$H$31,MN$1&lt;=Input!$I$31),Input!$B$31,0)*12)</f>
        <v>0</v>
      </c>
      <c r="MO68" s="94">
        <f>IF(Input!$H$8&lt;MO1,MN68,IF(AND(MO$1&gt;=Input!$H$31,MO$1&lt;=Input!$I$31),Input!$B$31,0)*12)</f>
        <v>0</v>
      </c>
      <c r="MP68" s="94">
        <f>IF(Input!$H$8&lt;MP1,MO68,IF(AND(MP$1&gt;=Input!$H$31,MP$1&lt;=Input!$I$31),Input!$B$31,0)*12)</f>
        <v>0</v>
      </c>
      <c r="MQ68" s="94">
        <f>IF(Input!$H$8&lt;MQ1,MP68,IF(AND(MQ$1&gt;=Input!$H$31,MQ$1&lt;=Input!$I$31),Input!$B$31,0)*12)</f>
        <v>0</v>
      </c>
      <c r="MR68" s="94">
        <f>IF(Input!$H$8&lt;MR1,MQ68,IF(AND(MR$1&gt;=Input!$H$31,MR$1&lt;=Input!$I$31),Input!$B$31,0)*12)</f>
        <v>0</v>
      </c>
      <c r="MS68" s="94">
        <f>IF(Input!$H$8&lt;MS1,MR68,IF(AND(MS$1&gt;=Input!$H$31,MS$1&lt;=Input!$I$31),Input!$B$31,0)*12)</f>
        <v>0</v>
      </c>
      <c r="MT68" s="94">
        <f>IF(Input!$H$8&lt;MT1,MS68,IF(AND(MT$1&gt;=Input!$H$31,MT$1&lt;=Input!$I$31),Input!$B$31,0)*12)</f>
        <v>0</v>
      </c>
      <c r="MU68" s="94">
        <f>IF(Input!$H$8&lt;MU1,MT68,IF(AND(MU$1&gt;=Input!$H$31,MU$1&lt;=Input!$I$31),Input!$B$31,0)*12)</f>
        <v>0</v>
      </c>
      <c r="MV68" s="94">
        <f>IF(Input!$H$8&lt;MV1,MU68,IF(AND(MV$1&gt;=Input!$H$31,MV$1&lt;=Input!$I$31),Input!$B$31,0)*12)</f>
        <v>0</v>
      </c>
      <c r="MW68" s="94">
        <f>IF(Input!$H$8&lt;MW1,MV68,IF(AND(MW$1&gt;=Input!$H$31,MW$1&lt;=Input!$I$31),Input!$B$31,0)*12)</f>
        <v>0</v>
      </c>
      <c r="MX68" s="94">
        <f>IF(Input!$H$8&lt;MX1,MW68,IF(AND(MX$1&gt;=Input!$H$31,MX$1&lt;=Input!$I$31),Input!$B$31,0)*12)</f>
        <v>0</v>
      </c>
      <c r="MY68" s="94">
        <f>IF(Input!$H$8&lt;MY1,MX68,IF(AND(MY$1&gt;=Input!$H$31,MY$1&lt;=Input!$I$31),Input!$B$31,0)*12)</f>
        <v>0</v>
      </c>
      <c r="MZ68" s="94">
        <f>IF(Input!$H$8&lt;MZ1,MY68,IF(AND(MZ$1&gt;=Input!$H$31,MZ$1&lt;=Input!$I$31),Input!$B$31,0)*12)</f>
        <v>0</v>
      </c>
    </row>
    <row r="69" spans="1:366" hidden="1" outlineLevel="1" x14ac:dyDescent="0.2">
      <c r="A69" s="1" t="s">
        <v>49</v>
      </c>
      <c r="B69" s="1" t="s">
        <v>670</v>
      </c>
      <c r="E69" s="14">
        <f>IF(AND(E$1&gt;=Input!$H$32,E$1&lt;=Input!$I$32),Input!$B$32,0)*0.24</f>
        <v>0</v>
      </c>
      <c r="F69" s="94">
        <f>IF(Input!$H$8&lt;F1,E69,IF(AND(F$1&gt;=Input!$H$32,F$1&lt;=Input!$I$32),Input!$B$32,0)*0.24)</f>
        <v>0</v>
      </c>
      <c r="G69" s="94">
        <f>IF(Input!$H$8&lt;G1,F69,IF(AND(G$1&gt;=Input!$H$32,G$1&lt;=Input!$I$32),Input!$B$32,0)*0.24)</f>
        <v>0</v>
      </c>
      <c r="H69" s="94">
        <f>IF(Input!$H$8&lt;H1,G69,IF(AND(H$1&gt;=Input!$H$32,H$1&lt;=Input!$I$32),Input!$B$32,0)*0.24)</f>
        <v>0</v>
      </c>
      <c r="I69" s="94">
        <f>IF(Input!$H$8&lt;I1,H69,IF(AND(I$1&gt;=Input!$H$32,I$1&lt;=Input!$I$32),Input!$B$32,0)*0.24)</f>
        <v>0</v>
      </c>
      <c r="J69" s="94">
        <f>IF(Input!$H$8&lt;J1,I69,IF(AND(J$1&gt;=Input!$H$32,J$1&lt;=Input!$I$32),Input!$B$32,0)*0.24)</f>
        <v>0</v>
      </c>
      <c r="K69" s="94">
        <f>IF(Input!$H$8&lt;K1,J69,IF(AND(K$1&gt;=Input!$H$32,K$1&lt;=Input!$I$32),Input!$B$32,0)*0.24)</f>
        <v>0</v>
      </c>
      <c r="L69" s="94">
        <f>IF(Input!$H$8&lt;L1,K69,IF(AND(L$1&gt;=Input!$H$32,L$1&lt;=Input!$I$32),Input!$B$32,0)*0.24)</f>
        <v>0</v>
      </c>
      <c r="M69" s="94">
        <f>IF(Input!$H$8&lt;M1,L69,IF(AND(M$1&gt;=Input!$H$32,M$1&lt;=Input!$I$32),Input!$B$32,0)*0.24)</f>
        <v>0</v>
      </c>
      <c r="N69" s="94">
        <f>IF(Input!$H$8&lt;N1,M69,IF(AND(N$1&gt;=Input!$H$32,N$1&lt;=Input!$I$32),Input!$B$32,0)*0.24)</f>
        <v>0</v>
      </c>
      <c r="O69" s="94">
        <f>IF(Input!$H$8&lt;O1,N69,IF(AND(O$1&gt;=Input!$H$32,O$1&lt;=Input!$I$32),Input!$B$32,0)*0.24)</f>
        <v>0</v>
      </c>
      <c r="P69" s="94">
        <f>IF(Input!$H$8&lt;P1,O69,IF(AND(P$1&gt;=Input!$H$32,P$1&lt;=Input!$I$32),Input!$B$32,0)*0.24)</f>
        <v>0</v>
      </c>
      <c r="Q69" s="94">
        <f>IF(Input!$H$8&lt;Q1,P69,IF(AND(Q$1&gt;=Input!$H$32,Q$1&lt;=Input!$I$32),Input!$B$32,0)*0.24)</f>
        <v>0</v>
      </c>
      <c r="R69" s="94">
        <f>IF(Input!$H$8&lt;R1,Q69,IF(AND(R$1&gt;=Input!$H$32,R$1&lt;=Input!$I$32),Input!$B$32,0)*0.24)</f>
        <v>0</v>
      </c>
      <c r="S69" s="94">
        <f>IF(Input!$H$8&lt;S1,R69,IF(AND(S$1&gt;=Input!$H$32,S$1&lt;=Input!$I$32),Input!$B$32,0)*0.24)</f>
        <v>0</v>
      </c>
      <c r="T69" s="94">
        <f>IF(Input!$H$8&lt;T1,S69,IF(AND(T$1&gt;=Input!$H$32,T$1&lt;=Input!$I$32),Input!$B$32,0)*0.24)</f>
        <v>0</v>
      </c>
      <c r="U69" s="94">
        <f>IF(Input!$H$8&lt;U1,T69,IF(AND(U$1&gt;=Input!$H$32,U$1&lt;=Input!$I$32),Input!$B$32,0)*0.24)</f>
        <v>0</v>
      </c>
      <c r="V69" s="94">
        <f>IF(Input!$H$8&lt;V1,U69,IF(AND(V$1&gt;=Input!$H$32,V$1&lt;=Input!$I$32),Input!$B$32,0)*0.24)</f>
        <v>0</v>
      </c>
      <c r="W69" s="94">
        <f>IF(Input!$H$8&lt;W1,V69,IF(AND(W$1&gt;=Input!$H$32,W$1&lt;=Input!$I$32),Input!$B$32,0)*0.24)</f>
        <v>0</v>
      </c>
      <c r="X69" s="94">
        <f>IF(Input!$H$8&lt;X1,W69,IF(AND(X$1&gt;=Input!$H$32,X$1&lt;=Input!$I$32),Input!$B$32,0)*0.24)</f>
        <v>0</v>
      </c>
      <c r="Y69" s="94">
        <f>IF(Input!$H$8&lt;Y1,X69,IF(AND(Y$1&gt;=Input!$H$32,Y$1&lt;=Input!$I$32),Input!$B$32,0)*0.24)</f>
        <v>0</v>
      </c>
      <c r="Z69" s="94">
        <f>IF(Input!$H$8&lt;Z1,Y69,IF(AND(Z$1&gt;=Input!$H$32,Z$1&lt;=Input!$I$32),Input!$B$32,0)*0.24)</f>
        <v>0</v>
      </c>
      <c r="AA69" s="94">
        <f>IF(Input!$H$8&lt;AA1,Z69,IF(AND(AA$1&gt;=Input!$H$32,AA$1&lt;=Input!$I$32),Input!$B$32,0)*0.24)</f>
        <v>0</v>
      </c>
      <c r="AB69" s="94">
        <f>IF(Input!$H$8&lt;AB1,AA69,IF(AND(AB$1&gt;=Input!$H$32,AB$1&lt;=Input!$I$32),Input!$B$32,0)*0.24)</f>
        <v>0</v>
      </c>
      <c r="AC69" s="94">
        <f>IF(Input!$H$8&lt;AC1,AB69,IF(AND(AC$1&gt;=Input!$H$32,AC$1&lt;=Input!$I$32),Input!$B$32,0)*0.24)</f>
        <v>0</v>
      </c>
      <c r="AD69" s="94">
        <f>IF(Input!$H$8&lt;AD1,AC69,IF(AND(AD$1&gt;=Input!$H$32,AD$1&lt;=Input!$I$32),Input!$B$32,0)*0.24)</f>
        <v>0</v>
      </c>
      <c r="AE69" s="94">
        <f>IF(Input!$H$8&lt;AE1,AD69,IF(AND(AE$1&gt;=Input!$H$32,AE$1&lt;=Input!$I$32),Input!$B$32,0)*0.24)</f>
        <v>0</v>
      </c>
      <c r="AF69" s="94">
        <f>IF(Input!$H$8&lt;AF1,AE69,IF(AND(AF$1&gt;=Input!$H$32,AF$1&lt;=Input!$I$32),Input!$B$32,0)*0.24)</f>
        <v>0</v>
      </c>
      <c r="AG69" s="94">
        <f>IF(Input!$H$8&lt;AG1,AF69,IF(AND(AG$1&gt;=Input!$H$32,AG$1&lt;=Input!$I$32),Input!$B$32,0)*0.24)</f>
        <v>0</v>
      </c>
      <c r="AH69" s="94">
        <f>IF(Input!$H$8&lt;AH1,AG69,IF(AND(AH$1&gt;=Input!$H$32,AH$1&lt;=Input!$I$32),Input!$B$32,0)*0.24)</f>
        <v>0</v>
      </c>
      <c r="AI69" s="94">
        <f>IF(Input!$H$8&lt;AI1,AH69,IF(AND(AI$1&gt;=Input!$H$32,AI$1&lt;=Input!$I$32),Input!$B$32,0)*0.24)</f>
        <v>0</v>
      </c>
      <c r="AJ69" s="94">
        <f>IF(Input!$H$8&lt;AJ1,AI69,IF(AND(AJ$1&gt;=Input!$H$32,AJ$1&lt;=Input!$I$32),Input!$B$32,0)*0.24)</f>
        <v>0</v>
      </c>
      <c r="AK69" s="94">
        <f>IF(Input!$H$8&lt;AK1,AJ69,IF(AND(AK$1&gt;=Input!$H$32,AK$1&lt;=Input!$I$32),Input!$B$32,0)*0.24)</f>
        <v>0</v>
      </c>
      <c r="AL69" s="94">
        <f>IF(Input!$H$8&lt;AL1,AK69,IF(AND(AL$1&gt;=Input!$H$32,AL$1&lt;=Input!$I$32),Input!$B$32,0)*0.24)</f>
        <v>0</v>
      </c>
      <c r="AM69" s="94">
        <f>IF(Input!$H$8&lt;AM1,AL69,IF(AND(AM$1&gt;=Input!$H$32,AM$1&lt;=Input!$I$32),Input!$B$32,0)*0.24)</f>
        <v>0</v>
      </c>
      <c r="AN69" s="94">
        <f>IF(Input!$H$8&lt;AN1,AM69,IF(AND(AN$1&gt;=Input!$H$32,AN$1&lt;=Input!$I$32),Input!$B$32,0)*0.24)</f>
        <v>0</v>
      </c>
      <c r="AO69" s="94">
        <f>IF(Input!$H$8&lt;AO1,AN69,IF(AND(AO$1&gt;=Input!$H$32,AO$1&lt;=Input!$I$32),Input!$B$32,0)*0.24)</f>
        <v>0</v>
      </c>
      <c r="AP69" s="94">
        <f>IF(Input!$H$8&lt;AP1,AO69,IF(AND(AP$1&gt;=Input!$H$32,AP$1&lt;=Input!$I$32),Input!$B$32,0)*0.24)</f>
        <v>0</v>
      </c>
      <c r="AQ69" s="94">
        <f>IF(Input!$H$8&lt;AQ1,AP69,IF(AND(AQ$1&gt;=Input!$H$32,AQ$1&lt;=Input!$I$32),Input!$B$32,0)*0.24)</f>
        <v>0</v>
      </c>
      <c r="AR69" s="94">
        <f>IF(Input!$H$8&lt;AR1,AQ69,IF(AND(AR$1&gt;=Input!$H$32,AR$1&lt;=Input!$I$32),Input!$B$32,0)*0.24)</f>
        <v>0</v>
      </c>
      <c r="AS69" s="94">
        <f>IF(Input!$H$8&lt;AS1,AR69,IF(AND(AS$1&gt;=Input!$H$32,AS$1&lt;=Input!$I$32),Input!$B$32,0)*0.24)</f>
        <v>0</v>
      </c>
      <c r="AT69" s="94">
        <f>IF(Input!$H$8&lt;AT1,AS69,IF(AND(AT$1&gt;=Input!$H$32,AT$1&lt;=Input!$I$32),Input!$B$32,0)*0.24)</f>
        <v>0</v>
      </c>
      <c r="AU69" s="94">
        <f>IF(Input!$H$8&lt;AU1,AT69,IF(AND(AU$1&gt;=Input!$H$32,AU$1&lt;=Input!$I$32),Input!$B$32,0)*0.24)</f>
        <v>0</v>
      </c>
      <c r="AV69" s="94">
        <f>IF(Input!$H$8&lt;AV1,AU69,IF(AND(AV$1&gt;=Input!$H$32,AV$1&lt;=Input!$I$32),Input!$B$32,0)*0.24)</f>
        <v>0</v>
      </c>
      <c r="AW69" s="94">
        <f>IF(Input!$H$8&lt;AW1,AV69,IF(AND(AW$1&gt;=Input!$H$32,AW$1&lt;=Input!$I$32),Input!$B$32,0)*0.24)</f>
        <v>0</v>
      </c>
      <c r="AX69" s="94">
        <f>IF(Input!$H$8&lt;AX1,AW69,IF(AND(AX$1&gt;=Input!$H$32,AX$1&lt;=Input!$I$32),Input!$B$32,0)*0.24)</f>
        <v>0</v>
      </c>
      <c r="AY69" s="94">
        <f>IF(Input!$H$8&lt;AY1,AX69,IF(AND(AY$1&gt;=Input!$H$32,AY$1&lt;=Input!$I$32),Input!$B$32,0)*0.24)</f>
        <v>0</v>
      </c>
      <c r="AZ69" s="94">
        <f>IF(Input!$H$8&lt;AZ1,AY69,IF(AND(AZ$1&gt;=Input!$H$32,AZ$1&lt;=Input!$I$32),Input!$B$32,0)*0.24)</f>
        <v>0</v>
      </c>
      <c r="BA69" s="94">
        <f>IF(Input!$H$8&lt;BA1,AZ69,IF(AND(BA$1&gt;=Input!$H$32,BA$1&lt;=Input!$I$32),Input!$B$32,0)*0.24)</f>
        <v>0</v>
      </c>
      <c r="BB69" s="94">
        <f>IF(Input!$H$8&lt;BB1,BA69,IF(AND(BB$1&gt;=Input!$H$32,BB$1&lt;=Input!$I$32),Input!$B$32,0)*0.24)</f>
        <v>0</v>
      </c>
      <c r="BC69" s="94">
        <f>IF(Input!$H$8&lt;BC1,BB69,IF(AND(BC$1&gt;=Input!$H$32,BC$1&lt;=Input!$I$32),Input!$B$32,0)*0.24)</f>
        <v>0</v>
      </c>
      <c r="BD69" s="94">
        <f>IF(Input!$H$8&lt;BD1,BC69,IF(AND(BD$1&gt;=Input!$H$32,BD$1&lt;=Input!$I$32),Input!$B$32,0)*0.24)</f>
        <v>0</v>
      </c>
      <c r="BE69" s="94">
        <f>IF(Input!$H$8&lt;BE1,BD69,IF(AND(BE$1&gt;=Input!$H$32,BE$1&lt;=Input!$I$32),Input!$B$32,0)*0.24)</f>
        <v>0</v>
      </c>
      <c r="BF69" s="94">
        <f>IF(Input!$H$8&lt;BF1,BE69,IF(AND(BF$1&gt;=Input!$H$32,BF$1&lt;=Input!$I$32),Input!$B$32,0)*0.24)</f>
        <v>0</v>
      </c>
      <c r="BG69" s="94">
        <f>IF(Input!$H$8&lt;BG1,BF69,IF(AND(BG$1&gt;=Input!$H$32,BG$1&lt;=Input!$I$32),Input!$B$32,0)*0.24)</f>
        <v>0</v>
      </c>
      <c r="BH69" s="94">
        <f>IF(Input!$H$8&lt;BH1,BG69,IF(AND(BH$1&gt;=Input!$H$32,BH$1&lt;=Input!$I$32),Input!$B$32,0)*0.24)</f>
        <v>0</v>
      </c>
      <c r="BI69" s="94">
        <f>IF(Input!$H$8&lt;BI1,BH69,IF(AND(BI$1&gt;=Input!$H$32,BI$1&lt;=Input!$I$32),Input!$B$32,0)*0.24)</f>
        <v>0</v>
      </c>
      <c r="BJ69" s="94">
        <f>IF(Input!$H$8&lt;BJ1,BI69,IF(AND(BJ$1&gt;=Input!$H$32,BJ$1&lt;=Input!$I$32),Input!$B$32,0)*0.24)</f>
        <v>0</v>
      </c>
      <c r="BK69" s="94">
        <f>IF(Input!$H$8&lt;BK1,BJ69,IF(AND(BK$1&gt;=Input!$H$32,BK$1&lt;=Input!$I$32),Input!$B$32,0)*0.24)</f>
        <v>0</v>
      </c>
      <c r="BL69" s="94">
        <f>IF(Input!$H$8&lt;BL1,BK69,IF(AND(BL$1&gt;=Input!$H$32,BL$1&lt;=Input!$I$32),Input!$B$32,0)*0.24)</f>
        <v>0</v>
      </c>
      <c r="BM69" s="94">
        <f>IF(Input!$H$8&lt;BM1,BL69,IF(AND(BM$1&gt;=Input!$H$32,BM$1&lt;=Input!$I$32),Input!$B$32,0)*0.24)</f>
        <v>0</v>
      </c>
      <c r="BN69" s="94">
        <f>IF(Input!$H$8&lt;BN1,BM69,IF(AND(BN$1&gt;=Input!$H$32,BN$1&lt;=Input!$I$32),Input!$B$32,0)*0.24)</f>
        <v>0</v>
      </c>
      <c r="BO69" s="94">
        <f>IF(Input!$H$8&lt;BO1,BN69,IF(AND(BO$1&gt;=Input!$H$32,BO$1&lt;=Input!$I$32),Input!$B$32,0)*0.24)</f>
        <v>0</v>
      </c>
      <c r="BP69" s="94">
        <f>IF(Input!$H$8&lt;BP1,BO69,IF(AND(BP$1&gt;=Input!$H$32,BP$1&lt;=Input!$I$32),Input!$B$32,0)*0.24)</f>
        <v>0</v>
      </c>
      <c r="BQ69" s="94">
        <f>IF(Input!$H$8&lt;BQ1,BP69,IF(AND(BQ$1&gt;=Input!$H$32,BQ$1&lt;=Input!$I$32),Input!$B$32,0)*0.24)</f>
        <v>0</v>
      </c>
      <c r="BR69" s="94">
        <f>IF(Input!$H$8&lt;BR1,BQ69,IF(AND(BR$1&gt;=Input!$H$32,BR$1&lt;=Input!$I$32),Input!$B$32,0)*0.24)</f>
        <v>0</v>
      </c>
      <c r="BS69" s="94">
        <f>IF(Input!$H$8&lt;BS1,BR69,IF(AND(BS$1&gt;=Input!$H$32,BS$1&lt;=Input!$I$32),Input!$B$32,0)*0.24)</f>
        <v>0</v>
      </c>
      <c r="BT69" s="94">
        <f>IF(Input!$H$8&lt;BT1,BS69,IF(AND(BT$1&gt;=Input!$H$32,BT$1&lt;=Input!$I$32),Input!$B$32,0)*0.24)</f>
        <v>0</v>
      </c>
      <c r="BU69" s="94">
        <f>IF(Input!$H$8&lt;BU1,BT69,IF(AND(BU$1&gt;=Input!$H$32,BU$1&lt;=Input!$I$32),Input!$B$32,0)*0.24)</f>
        <v>0</v>
      </c>
      <c r="BV69" s="94">
        <f>IF(Input!$H$8&lt;BV1,BU69,IF(AND(BV$1&gt;=Input!$H$32,BV$1&lt;=Input!$I$32),Input!$B$32,0)*0.24)</f>
        <v>0</v>
      </c>
      <c r="BW69" s="94">
        <f>IF(Input!$H$8&lt;BW1,BV69,IF(AND(BW$1&gt;=Input!$H$32,BW$1&lt;=Input!$I$32),Input!$B$32,0)*0.24)</f>
        <v>0</v>
      </c>
      <c r="BX69" s="94">
        <f>IF(Input!$H$8&lt;BX1,BW69,IF(AND(BX$1&gt;=Input!$H$32,BX$1&lt;=Input!$I$32),Input!$B$32,0)*0.24)</f>
        <v>0</v>
      </c>
      <c r="BY69" s="94">
        <f>IF(Input!$H$8&lt;BY1,BX69,IF(AND(BY$1&gt;=Input!$H$32,BY$1&lt;=Input!$I$32),Input!$B$32,0)*0.24)</f>
        <v>0</v>
      </c>
      <c r="BZ69" s="94">
        <f>IF(Input!$H$8&lt;BZ1,BY69,IF(AND(BZ$1&gt;=Input!$H$32,BZ$1&lt;=Input!$I$32),Input!$B$32,0)*0.24)</f>
        <v>0</v>
      </c>
      <c r="CA69" s="94">
        <f>IF(Input!$H$8&lt;CA1,BZ69,IF(AND(CA$1&gt;=Input!$H$32,CA$1&lt;=Input!$I$32),Input!$B$32,0)*0.24)</f>
        <v>0</v>
      </c>
      <c r="CB69" s="94">
        <f>IF(Input!$H$8&lt;CB1,CA69,IF(AND(CB$1&gt;=Input!$H$32,CB$1&lt;=Input!$I$32),Input!$B$32,0)*0.24)</f>
        <v>0</v>
      </c>
      <c r="CC69" s="94">
        <f>IF(Input!$H$8&lt;CC1,CB69,IF(AND(CC$1&gt;=Input!$H$32,CC$1&lt;=Input!$I$32),Input!$B$32,0)*0.24)</f>
        <v>0</v>
      </c>
      <c r="CD69" s="94">
        <f>IF(Input!$H$8&lt;CD1,CC69,IF(AND(CD$1&gt;=Input!$H$32,CD$1&lt;=Input!$I$32),Input!$B$32,0)*0.24)</f>
        <v>0</v>
      </c>
      <c r="CE69" s="94">
        <f>IF(Input!$H$8&lt;CE1,CD69,IF(AND(CE$1&gt;=Input!$H$32,CE$1&lt;=Input!$I$32),Input!$B$32,0)*0.24)</f>
        <v>0</v>
      </c>
      <c r="CF69" s="94">
        <f>IF(Input!$H$8&lt;CF1,CE69,IF(AND(CF$1&gt;=Input!$H$32,CF$1&lt;=Input!$I$32),Input!$B$32,0)*0.24)</f>
        <v>0</v>
      </c>
      <c r="CG69" s="94">
        <f>IF(Input!$H$8&lt;CG1,CF69,IF(AND(CG$1&gt;=Input!$H$32,CG$1&lt;=Input!$I$32),Input!$B$32,0)*0.24)</f>
        <v>0</v>
      </c>
      <c r="CH69" s="94">
        <f>IF(Input!$H$8&lt;CH1,CG69,IF(AND(CH$1&gt;=Input!$H$32,CH$1&lt;=Input!$I$32),Input!$B$32,0)*0.24)</f>
        <v>0</v>
      </c>
      <c r="CI69" s="94">
        <f>IF(Input!$H$8&lt;CI1,CH69,IF(AND(CI$1&gt;=Input!$H$32,CI$1&lt;=Input!$I$32),Input!$B$32,0)*0.24)</f>
        <v>0</v>
      </c>
      <c r="CJ69" s="94">
        <f>IF(Input!$H$8&lt;CJ1,CI69,IF(AND(CJ$1&gt;=Input!$H$32,CJ$1&lt;=Input!$I$32),Input!$B$32,0)*0.24)</f>
        <v>0</v>
      </c>
      <c r="CK69" s="94">
        <f>IF(Input!$H$8&lt;CK1,CJ69,IF(AND(CK$1&gt;=Input!$H$32,CK$1&lt;=Input!$I$32),Input!$B$32,0)*0.24)</f>
        <v>0</v>
      </c>
      <c r="CL69" s="94">
        <f>IF(Input!$H$8&lt;CL1,CK69,IF(AND(CL$1&gt;=Input!$H$32,CL$1&lt;=Input!$I$32),Input!$B$32,0)*0.24)</f>
        <v>0</v>
      </c>
      <c r="CM69" s="94">
        <f>IF(Input!$H$8&lt;CM1,CL69,IF(AND(CM$1&gt;=Input!$H$32,CM$1&lt;=Input!$I$32),Input!$B$32,0)*0.24)</f>
        <v>0</v>
      </c>
      <c r="CN69" s="94">
        <f>IF(Input!$H$8&lt;CN1,CM69,IF(AND(CN$1&gt;=Input!$H$32,CN$1&lt;=Input!$I$32),Input!$B$32,0)*0.24)</f>
        <v>0</v>
      </c>
      <c r="CO69" s="94">
        <f>IF(Input!$H$8&lt;CO1,CN69,IF(AND(CO$1&gt;=Input!$H$32,CO$1&lt;=Input!$I$32),Input!$B$32,0)*0.24)</f>
        <v>0</v>
      </c>
      <c r="CP69" s="94">
        <f>IF(Input!$H$8&lt;CP1,CO69,IF(AND(CP$1&gt;=Input!$H$32,CP$1&lt;=Input!$I$32),Input!$B$32,0)*0.24)</f>
        <v>0</v>
      </c>
      <c r="CQ69" s="94">
        <f>IF(Input!$H$8&lt;CQ1,CP69,IF(AND(CQ$1&gt;=Input!$H$32,CQ$1&lt;=Input!$I$32),Input!$B$32,0)*0.24)</f>
        <v>0</v>
      </c>
      <c r="CR69" s="94">
        <f>IF(Input!$H$8&lt;CR1,CQ69,IF(AND(CR$1&gt;=Input!$H$32,CR$1&lt;=Input!$I$32),Input!$B$32,0)*0.24)</f>
        <v>0</v>
      </c>
      <c r="CS69" s="94">
        <f>IF(Input!$H$8&lt;CS1,CR69,IF(AND(CS$1&gt;=Input!$H$32,CS$1&lt;=Input!$I$32),Input!$B$32,0)*0.24)</f>
        <v>0</v>
      </c>
      <c r="CT69" s="94">
        <f>IF(Input!$H$8&lt;CT1,CS69,IF(AND(CT$1&gt;=Input!$H$32,CT$1&lt;=Input!$I$32),Input!$B$32,0)*0.24)</f>
        <v>0</v>
      </c>
      <c r="CU69" s="94">
        <f>IF(Input!$H$8&lt;CU1,CT69,IF(AND(CU$1&gt;=Input!$H$32,CU$1&lt;=Input!$I$32),Input!$B$32,0)*0.24)</f>
        <v>0</v>
      </c>
      <c r="CV69" s="94">
        <f>IF(Input!$H$8&lt;CV1,CU69,IF(AND(CV$1&gt;=Input!$H$32,CV$1&lt;=Input!$I$32),Input!$B$32,0)*0.24)</f>
        <v>0</v>
      </c>
      <c r="CW69" s="94">
        <f>IF(Input!$H$8&lt;CW1,CV69,IF(AND(CW$1&gt;=Input!$H$32,CW$1&lt;=Input!$I$32),Input!$B$32,0)*0.24)</f>
        <v>0</v>
      </c>
      <c r="CX69" s="94">
        <f>IF(Input!$H$8&lt;CX1,CW69,IF(AND(CX$1&gt;=Input!$H$32,CX$1&lt;=Input!$I$32),Input!$B$32,0)*0.24)</f>
        <v>0</v>
      </c>
      <c r="CY69" s="94">
        <f>IF(Input!$H$8&lt;CY1,CX69,IF(AND(CY$1&gt;=Input!$H$32,CY$1&lt;=Input!$I$32),Input!$B$32,0)*0.24)</f>
        <v>0</v>
      </c>
      <c r="CZ69" s="94">
        <f>IF(Input!$H$8&lt;CZ1,CY69,IF(AND(CZ$1&gt;=Input!$H$32,CZ$1&lt;=Input!$I$32),Input!$B$32,0)*0.24)</f>
        <v>0</v>
      </c>
      <c r="DA69" s="94">
        <f>IF(Input!$H$8&lt;DA1,CZ69,IF(AND(DA$1&gt;=Input!$H$32,DA$1&lt;=Input!$I$32),Input!$B$32,0)*0.24)</f>
        <v>0</v>
      </c>
      <c r="DB69" s="94">
        <f>IF(Input!$H$8&lt;DB1,DA69,IF(AND(DB$1&gt;=Input!$H$32,DB$1&lt;=Input!$I$32),Input!$B$32,0)*0.24)</f>
        <v>0</v>
      </c>
      <c r="DC69" s="94">
        <f>IF(Input!$H$8&lt;DC1,DB69,IF(AND(DC$1&gt;=Input!$H$32,DC$1&lt;=Input!$I$32),Input!$B$32,0)*0.24)</f>
        <v>0</v>
      </c>
      <c r="DD69" s="94">
        <f>IF(Input!$H$8&lt;DD1,DC69,IF(AND(DD$1&gt;=Input!$H$32,DD$1&lt;=Input!$I$32),Input!$B$32,0)*0.24)</f>
        <v>0</v>
      </c>
      <c r="DE69" s="94">
        <f>IF(Input!$H$8&lt;DE1,DD69,IF(AND(DE$1&gt;=Input!$H$32,DE$1&lt;=Input!$I$32),Input!$B$32,0)*0.24)</f>
        <v>0</v>
      </c>
      <c r="DF69" s="94">
        <f>IF(Input!$H$8&lt;DF1,DE69,IF(AND(DF$1&gt;=Input!$H$32,DF$1&lt;=Input!$I$32),Input!$B$32,0)*0.24)</f>
        <v>0</v>
      </c>
      <c r="DG69" s="94">
        <f>IF(Input!$H$8&lt;DG1,DF69,IF(AND(DG$1&gt;=Input!$H$32,DG$1&lt;=Input!$I$32),Input!$B$32,0)*0.24)</f>
        <v>0</v>
      </c>
      <c r="DH69" s="94">
        <f>IF(Input!$H$8&lt;DH1,DG69,IF(AND(DH$1&gt;=Input!$H$32,DH$1&lt;=Input!$I$32),Input!$B$32,0)*0.24)</f>
        <v>0</v>
      </c>
      <c r="DI69" s="94">
        <f>IF(Input!$H$8&lt;DI1,DH69,IF(AND(DI$1&gt;=Input!$H$32,DI$1&lt;=Input!$I$32),Input!$B$32,0)*0.24)</f>
        <v>0</v>
      </c>
      <c r="DJ69" s="94">
        <f>IF(Input!$H$8&lt;DJ1,DI69,IF(AND(DJ$1&gt;=Input!$H$32,DJ$1&lt;=Input!$I$32),Input!$B$32,0)*0.24)</f>
        <v>0</v>
      </c>
      <c r="DK69" s="94">
        <f>IF(Input!$H$8&lt;DK1,DJ69,IF(AND(DK$1&gt;=Input!$H$32,DK$1&lt;=Input!$I$32),Input!$B$32,0)*0.24)</f>
        <v>0</v>
      </c>
      <c r="DL69" s="94">
        <f>IF(Input!$H$8&lt;DL1,DK69,IF(AND(DL$1&gt;=Input!$H$32,DL$1&lt;=Input!$I$32),Input!$B$32,0)*0.24)</f>
        <v>0</v>
      </c>
      <c r="DM69" s="94">
        <f>IF(Input!$H$8&lt;DM1,DL69,IF(AND(DM$1&gt;=Input!$H$32,DM$1&lt;=Input!$I$32),Input!$B$32,0)*0.24)</f>
        <v>0</v>
      </c>
      <c r="DN69" s="94">
        <f>IF(Input!$H$8&lt;DN1,DM69,IF(AND(DN$1&gt;=Input!$H$32,DN$1&lt;=Input!$I$32),Input!$B$32,0)*0.24)</f>
        <v>0</v>
      </c>
      <c r="DO69" s="94">
        <f>IF(Input!$H$8&lt;DO1,DN69,IF(AND(DO$1&gt;=Input!$H$32,DO$1&lt;=Input!$I$32),Input!$B$32,0)*0.24)</f>
        <v>0</v>
      </c>
      <c r="DP69" s="94">
        <f>IF(Input!$H$8&lt;DP1,DO69,IF(AND(DP$1&gt;=Input!$H$32,DP$1&lt;=Input!$I$32),Input!$B$32,0)*0.24)</f>
        <v>0</v>
      </c>
      <c r="DQ69" s="94">
        <f>IF(Input!$H$8&lt;DQ1,DP69,IF(AND(DQ$1&gt;=Input!$H$32,DQ$1&lt;=Input!$I$32),Input!$B$32,0)*0.24)</f>
        <v>0</v>
      </c>
      <c r="DR69" s="94">
        <f>IF(Input!$H$8&lt;DR1,DQ69,IF(AND(DR$1&gt;=Input!$H$32,DR$1&lt;=Input!$I$32),Input!$B$32,0)*0.24)</f>
        <v>0</v>
      </c>
      <c r="DS69" s="94">
        <f>IF(Input!$H$8&lt;DS1,DR69,IF(AND(DS$1&gt;=Input!$H$32,DS$1&lt;=Input!$I$32),Input!$B$32,0)*0.24)</f>
        <v>0</v>
      </c>
      <c r="DT69" s="94">
        <f>IF(Input!$H$8&lt;DT1,DS69,IF(AND(DT$1&gt;=Input!$H$32,DT$1&lt;=Input!$I$32),Input!$B$32,0)*0.24)</f>
        <v>0</v>
      </c>
      <c r="DU69" s="94">
        <f>IF(Input!$H$8&lt;DU1,DT69,IF(AND(DU$1&gt;=Input!$H$32,DU$1&lt;=Input!$I$32),Input!$B$32,0)*0.24)</f>
        <v>0</v>
      </c>
      <c r="DV69" s="94">
        <f>IF(Input!$H$8&lt;DV1,DU69,IF(AND(DV$1&gt;=Input!$H$32,DV$1&lt;=Input!$I$32),Input!$B$32,0)*0.24)</f>
        <v>0</v>
      </c>
      <c r="DW69" s="94">
        <f>IF(Input!$H$8&lt;DW1,DV69,IF(AND(DW$1&gt;=Input!$H$32,DW$1&lt;=Input!$I$32),Input!$B$32,0)*0.24)</f>
        <v>0</v>
      </c>
      <c r="DX69" s="94">
        <f>IF(Input!$H$8&lt;DX1,DW69,IF(AND(DX$1&gt;=Input!$H$32,DX$1&lt;=Input!$I$32),Input!$B$32,0)*0.24)</f>
        <v>0</v>
      </c>
      <c r="DY69" s="94">
        <f>IF(Input!$H$8&lt;DY1,DX69,IF(AND(DY$1&gt;=Input!$H$32,DY$1&lt;=Input!$I$32),Input!$B$32,0)*0.24)</f>
        <v>0</v>
      </c>
      <c r="DZ69" s="94">
        <f>IF(Input!$H$8&lt;DZ1,DY69,IF(AND(DZ$1&gt;=Input!$H$32,DZ$1&lt;=Input!$I$32),Input!$B$32,0)*0.24)</f>
        <v>0</v>
      </c>
      <c r="EA69" s="94">
        <f>IF(Input!$H$8&lt;EA1,DZ69,IF(AND(EA$1&gt;=Input!$H$32,EA$1&lt;=Input!$I$32),Input!$B$32,0)*0.24)</f>
        <v>0</v>
      </c>
      <c r="EB69" s="94">
        <f>IF(Input!$H$8&lt;EB1,EA69,IF(AND(EB$1&gt;=Input!$H$32,EB$1&lt;=Input!$I$32),Input!$B$32,0)*0.24)</f>
        <v>0</v>
      </c>
      <c r="EC69" s="94">
        <f>IF(Input!$H$8&lt;EC1,EB69,IF(AND(EC$1&gt;=Input!$H$32,EC$1&lt;=Input!$I$32),Input!$B$32,0)*0.24)</f>
        <v>0</v>
      </c>
      <c r="ED69" s="94">
        <f>IF(Input!$H$8&lt;ED1,EC69,IF(AND(ED$1&gt;=Input!$H$32,ED$1&lt;=Input!$I$32),Input!$B$32,0)*0.24)</f>
        <v>0</v>
      </c>
      <c r="EE69" s="94">
        <f>IF(Input!$H$8&lt;EE1,ED69,IF(AND(EE$1&gt;=Input!$H$32,EE$1&lt;=Input!$I$32),Input!$B$32,0)*0.24)</f>
        <v>0</v>
      </c>
      <c r="EF69" s="94">
        <f>IF(Input!$H$8&lt;EF1,EE69,IF(AND(EF$1&gt;=Input!$H$32,EF$1&lt;=Input!$I$32),Input!$B$32,0)*0.24)</f>
        <v>0</v>
      </c>
      <c r="EG69" s="94">
        <f>IF(Input!$H$8&lt;EG1,EF69,IF(AND(EG$1&gt;=Input!$H$32,EG$1&lt;=Input!$I$32),Input!$B$32,0)*0.24)</f>
        <v>0</v>
      </c>
      <c r="EH69" s="94">
        <f>IF(Input!$H$8&lt;EH1,EG69,IF(AND(EH$1&gt;=Input!$H$32,EH$1&lt;=Input!$I$32),Input!$B$32,0)*0.24)</f>
        <v>0</v>
      </c>
      <c r="EI69" s="94">
        <f>IF(Input!$H$8&lt;EI1,EH69,IF(AND(EI$1&gt;=Input!$H$32,EI$1&lt;=Input!$I$32),Input!$B$32,0)*0.24)</f>
        <v>0</v>
      </c>
      <c r="EJ69" s="94">
        <f>IF(Input!$H$8&lt;EJ1,EI69,IF(AND(EJ$1&gt;=Input!$H$32,EJ$1&lt;=Input!$I$32),Input!$B$32,0)*0.24)</f>
        <v>0</v>
      </c>
      <c r="EK69" s="94">
        <f>IF(Input!$H$8&lt;EK1,EJ69,IF(AND(EK$1&gt;=Input!$H$32,EK$1&lt;=Input!$I$32),Input!$B$32,0)*0.24)</f>
        <v>0</v>
      </c>
      <c r="EL69" s="94">
        <f>IF(Input!$H$8&lt;EL1,EK69,IF(AND(EL$1&gt;=Input!$H$32,EL$1&lt;=Input!$I$32),Input!$B$32,0)*0.24)</f>
        <v>0</v>
      </c>
      <c r="EM69" s="94">
        <f>IF(Input!$H$8&lt;EM1,EL69,IF(AND(EM$1&gt;=Input!$H$32,EM$1&lt;=Input!$I$32),Input!$B$32,0)*0.24)</f>
        <v>0</v>
      </c>
      <c r="EN69" s="94">
        <f>IF(Input!$H$8&lt;EN1,EM69,IF(AND(EN$1&gt;=Input!$H$32,EN$1&lt;=Input!$I$32),Input!$B$32,0)*0.24)</f>
        <v>0</v>
      </c>
      <c r="EO69" s="94">
        <f>IF(Input!$H$8&lt;EO1,EN69,IF(AND(EO$1&gt;=Input!$H$32,EO$1&lt;=Input!$I$32),Input!$B$32,0)*0.24)</f>
        <v>0</v>
      </c>
      <c r="EP69" s="94">
        <f>IF(Input!$H$8&lt;EP1,EO69,IF(AND(EP$1&gt;=Input!$H$32,EP$1&lt;=Input!$I$32),Input!$B$32,0)*0.24)</f>
        <v>0</v>
      </c>
      <c r="EQ69" s="94">
        <f>IF(Input!$H$8&lt;EQ1,EP69,IF(AND(EQ$1&gt;=Input!$H$32,EQ$1&lt;=Input!$I$32),Input!$B$32,0)*0.24)</f>
        <v>0</v>
      </c>
      <c r="ER69" s="94">
        <f>IF(Input!$H$8&lt;ER1,EQ69,IF(AND(ER$1&gt;=Input!$H$32,ER$1&lt;=Input!$I$32),Input!$B$32,0)*0.24)</f>
        <v>0</v>
      </c>
      <c r="ES69" s="94">
        <f>IF(Input!$H$8&lt;ES1,ER69,IF(AND(ES$1&gt;=Input!$H$32,ES$1&lt;=Input!$I$32),Input!$B$32,0)*0.24)</f>
        <v>0</v>
      </c>
      <c r="ET69" s="94">
        <f>IF(Input!$H$8&lt;ET1,ES69,IF(AND(ET$1&gt;=Input!$H$32,ET$1&lt;=Input!$I$32),Input!$B$32,0)*0.24)</f>
        <v>0</v>
      </c>
      <c r="EU69" s="94">
        <f>IF(Input!$H$8&lt;EU1,ET69,IF(AND(EU$1&gt;=Input!$H$32,EU$1&lt;=Input!$I$32),Input!$B$32,0)*0.24)</f>
        <v>0</v>
      </c>
      <c r="EV69" s="94">
        <f>IF(Input!$H$8&lt;EV1,EU69,IF(AND(EV$1&gt;=Input!$H$32,EV$1&lt;=Input!$I$32),Input!$B$32,0)*0.24)</f>
        <v>0</v>
      </c>
      <c r="EW69" s="94">
        <f>IF(Input!$H$8&lt;EW1,EV69,IF(AND(EW$1&gt;=Input!$H$32,EW$1&lt;=Input!$I$32),Input!$B$32,0)*0.24)</f>
        <v>0</v>
      </c>
      <c r="EX69" s="94">
        <f>IF(Input!$H$8&lt;EX1,EW69,IF(AND(EX$1&gt;=Input!$H$32,EX$1&lt;=Input!$I$32),Input!$B$32,0)*0.24)</f>
        <v>0</v>
      </c>
      <c r="EY69" s="94">
        <f>IF(Input!$H$8&lt;EY1,EX69,IF(AND(EY$1&gt;=Input!$H$32,EY$1&lt;=Input!$I$32),Input!$B$32,0)*0.24)</f>
        <v>0</v>
      </c>
      <c r="EZ69" s="94">
        <f>IF(Input!$H$8&lt;EZ1,EY69,IF(AND(EZ$1&gt;=Input!$H$32,EZ$1&lt;=Input!$I$32),Input!$B$32,0)*0.24)</f>
        <v>0</v>
      </c>
      <c r="FA69" s="94">
        <f>IF(Input!$H$8&lt;FA1,EZ69,IF(AND(FA$1&gt;=Input!$H$32,FA$1&lt;=Input!$I$32),Input!$B$32,0)*0.24)</f>
        <v>0</v>
      </c>
      <c r="FB69" s="94">
        <f>IF(Input!$H$8&lt;FB1,FA69,IF(AND(FB$1&gt;=Input!$H$32,FB$1&lt;=Input!$I$32),Input!$B$32,0)*0.24)</f>
        <v>0</v>
      </c>
      <c r="FC69" s="94">
        <f>IF(Input!$H$8&lt;FC1,FB69,IF(AND(FC$1&gt;=Input!$H$32,FC$1&lt;=Input!$I$32),Input!$B$32,0)*0.24)</f>
        <v>0</v>
      </c>
      <c r="FD69" s="94">
        <f>IF(Input!$H$8&lt;FD1,FC69,IF(AND(FD$1&gt;=Input!$H$32,FD$1&lt;=Input!$I$32),Input!$B$32,0)*0.24)</f>
        <v>0</v>
      </c>
      <c r="FE69" s="94">
        <f>IF(Input!$H$8&lt;FE1,FD69,IF(AND(FE$1&gt;=Input!$H$32,FE$1&lt;=Input!$I$32),Input!$B$32,0)*0.24)</f>
        <v>0</v>
      </c>
      <c r="FF69" s="94">
        <f>IF(Input!$H$8&lt;FF1,FE69,IF(AND(FF$1&gt;=Input!$H$32,FF$1&lt;=Input!$I$32),Input!$B$32,0)*0.24)</f>
        <v>0</v>
      </c>
      <c r="FG69" s="94">
        <f>IF(Input!$H$8&lt;FG1,FF69,IF(AND(FG$1&gt;=Input!$H$32,FG$1&lt;=Input!$I$32),Input!$B$32,0)*0.24)</f>
        <v>0</v>
      </c>
      <c r="FH69" s="94">
        <f>IF(Input!$H$8&lt;FH1,FG69,IF(AND(FH$1&gt;=Input!$H$32,FH$1&lt;=Input!$I$32),Input!$B$32,0)*0.24)</f>
        <v>0</v>
      </c>
      <c r="FI69" s="94">
        <f>IF(Input!$H$8&lt;FI1,FH69,IF(AND(FI$1&gt;=Input!$H$32,FI$1&lt;=Input!$I$32),Input!$B$32,0)*0.24)</f>
        <v>0</v>
      </c>
      <c r="FJ69" s="94">
        <f>IF(Input!$H$8&lt;FJ1,FI69,IF(AND(FJ$1&gt;=Input!$H$32,FJ$1&lt;=Input!$I$32),Input!$B$32,0)*0.24)</f>
        <v>0</v>
      </c>
      <c r="FK69" s="94">
        <f>IF(Input!$H$8&lt;FK1,FJ69,IF(AND(FK$1&gt;=Input!$H$32,FK$1&lt;=Input!$I$32),Input!$B$32,0)*0.24)</f>
        <v>0</v>
      </c>
      <c r="FL69" s="94">
        <f>IF(Input!$H$8&lt;FL1,FK69,IF(AND(FL$1&gt;=Input!$H$32,FL$1&lt;=Input!$I$32),Input!$B$32,0)*0.24)</f>
        <v>0</v>
      </c>
      <c r="FM69" s="94">
        <f>IF(Input!$H$8&lt;FM1,FL69,IF(AND(FM$1&gt;=Input!$H$32,FM$1&lt;=Input!$I$32),Input!$B$32,0)*0.24)</f>
        <v>0</v>
      </c>
      <c r="FN69" s="94">
        <f>IF(Input!$H$8&lt;FN1,FM69,IF(AND(FN$1&gt;=Input!$H$32,FN$1&lt;=Input!$I$32),Input!$B$32,0)*0.24)</f>
        <v>0</v>
      </c>
      <c r="FO69" s="94">
        <f>IF(Input!$H$8&lt;FO1,FN69,IF(AND(FO$1&gt;=Input!$H$32,FO$1&lt;=Input!$I$32),Input!$B$32,0)*0.24)</f>
        <v>0</v>
      </c>
      <c r="FP69" s="94">
        <f>IF(Input!$H$8&lt;FP1,FO69,IF(AND(FP$1&gt;=Input!$H$32,FP$1&lt;=Input!$I$32),Input!$B$32,0)*0.24)</f>
        <v>0</v>
      </c>
      <c r="FQ69" s="94">
        <f>IF(Input!$H$8&lt;FQ1,FP69,IF(AND(FQ$1&gt;=Input!$H$32,FQ$1&lt;=Input!$I$32),Input!$B$32,0)*0.24)</f>
        <v>0</v>
      </c>
      <c r="FR69" s="94">
        <f>IF(Input!$H$8&lt;FR1,FQ69,IF(AND(FR$1&gt;=Input!$H$32,FR$1&lt;=Input!$I$32),Input!$B$32,0)*0.24)</f>
        <v>0</v>
      </c>
      <c r="FS69" s="94">
        <f>IF(Input!$H$8&lt;FS1,FR69,IF(AND(FS$1&gt;=Input!$H$32,FS$1&lt;=Input!$I$32),Input!$B$32,0)*0.24)</f>
        <v>0</v>
      </c>
      <c r="FT69" s="94">
        <f>IF(Input!$H$8&lt;FT1,FS69,IF(AND(FT$1&gt;=Input!$H$32,FT$1&lt;=Input!$I$32),Input!$B$32,0)*0.24)</f>
        <v>0</v>
      </c>
      <c r="FU69" s="94">
        <f>IF(Input!$H$8&lt;FU1,FT69,IF(AND(FU$1&gt;=Input!$H$32,FU$1&lt;=Input!$I$32),Input!$B$32,0)*0.24)</f>
        <v>0</v>
      </c>
      <c r="FV69" s="94">
        <f>IF(Input!$H$8&lt;FV1,FU69,IF(AND(FV$1&gt;=Input!$H$32,FV$1&lt;=Input!$I$32),Input!$B$32,0)*0.24)</f>
        <v>0</v>
      </c>
      <c r="FW69" s="94">
        <f>IF(Input!$H$8&lt;FW1,FV69,IF(AND(FW$1&gt;=Input!$H$32,FW$1&lt;=Input!$I$32),Input!$B$32,0)*0.24)</f>
        <v>0</v>
      </c>
      <c r="FX69" s="94">
        <f>IF(Input!$H$8&lt;FX1,FW69,IF(AND(FX$1&gt;=Input!$H$32,FX$1&lt;=Input!$I$32),Input!$B$32,0)*0.24)</f>
        <v>0</v>
      </c>
      <c r="FY69" s="94">
        <f>IF(Input!$H$8&lt;FY1,FX69,IF(AND(FY$1&gt;=Input!$H$32,FY$1&lt;=Input!$I$32),Input!$B$32,0)*0.24)</f>
        <v>0</v>
      </c>
      <c r="FZ69" s="94">
        <f>IF(Input!$H$8&lt;FZ1,FY69,IF(AND(FZ$1&gt;=Input!$H$32,FZ$1&lt;=Input!$I$32),Input!$B$32,0)*0.24)</f>
        <v>0</v>
      </c>
      <c r="GA69" s="94">
        <f>IF(Input!$H$8&lt;GA1,FZ69,IF(AND(GA$1&gt;=Input!$H$32,GA$1&lt;=Input!$I$32),Input!$B$32,0)*0.24)</f>
        <v>0</v>
      </c>
      <c r="GB69" s="94">
        <f>IF(Input!$H$8&lt;GB1,GA69,IF(AND(GB$1&gt;=Input!$H$32,GB$1&lt;=Input!$I$32),Input!$B$32,0)*0.24)</f>
        <v>0</v>
      </c>
      <c r="GC69" s="94">
        <f>IF(Input!$H$8&lt;GC1,GB69,IF(AND(GC$1&gt;=Input!$H$32,GC$1&lt;=Input!$I$32),Input!$B$32,0)*0.24)</f>
        <v>0</v>
      </c>
      <c r="GD69" s="94">
        <f>IF(Input!$H$8&lt;GD1,GC69,IF(AND(GD$1&gt;=Input!$H$32,GD$1&lt;=Input!$I$32),Input!$B$32,0)*0.24)</f>
        <v>0</v>
      </c>
      <c r="GE69" s="94">
        <f>IF(Input!$H$8&lt;GE1,GD69,IF(AND(GE$1&gt;=Input!$H$32,GE$1&lt;=Input!$I$32),Input!$B$32,0)*0.24)</f>
        <v>0</v>
      </c>
      <c r="GF69" s="94">
        <f>IF(Input!$H$8&lt;GF1,GE69,IF(AND(GF$1&gt;=Input!$H$32,GF$1&lt;=Input!$I$32),Input!$B$32,0)*0.24)</f>
        <v>0</v>
      </c>
      <c r="GG69" s="94">
        <f>IF(Input!$H$8&lt;GG1,GF69,IF(AND(GG$1&gt;=Input!$H$32,GG$1&lt;=Input!$I$32),Input!$B$32,0)*0.24)</f>
        <v>0</v>
      </c>
      <c r="GH69" s="94">
        <f>IF(Input!$H$8&lt;GH1,GG69,IF(AND(GH$1&gt;=Input!$H$32,GH$1&lt;=Input!$I$32),Input!$B$32,0)*0.24)</f>
        <v>0</v>
      </c>
      <c r="GI69" s="94">
        <f>IF(Input!$H$8&lt;GI1,GH69,IF(AND(GI$1&gt;=Input!$H$32,GI$1&lt;=Input!$I$32),Input!$B$32,0)*0.24)</f>
        <v>0</v>
      </c>
      <c r="GJ69" s="94">
        <f>IF(Input!$H$8&lt;GJ1,GI69,IF(AND(GJ$1&gt;=Input!$H$32,GJ$1&lt;=Input!$I$32),Input!$B$32,0)*0.24)</f>
        <v>0</v>
      </c>
      <c r="GK69" s="94">
        <f>IF(Input!$H$8&lt;GK1,GJ69,IF(AND(GK$1&gt;=Input!$H$32,GK$1&lt;=Input!$I$32),Input!$B$32,0)*0.24)</f>
        <v>0</v>
      </c>
      <c r="GL69" s="94">
        <f>IF(Input!$H$8&lt;GL1,GK69,IF(AND(GL$1&gt;=Input!$H$32,GL$1&lt;=Input!$I$32),Input!$B$32,0)*0.24)</f>
        <v>0</v>
      </c>
      <c r="GM69" s="94">
        <f>IF(Input!$H$8&lt;GM1,GL69,IF(AND(GM$1&gt;=Input!$H$32,GM$1&lt;=Input!$I$32),Input!$B$32,0)*0.24)</f>
        <v>0</v>
      </c>
      <c r="GN69" s="94">
        <f>IF(Input!$H$8&lt;GN1,GM69,IF(AND(GN$1&gt;=Input!$H$32,GN$1&lt;=Input!$I$32),Input!$B$32,0)*0.24)</f>
        <v>0</v>
      </c>
      <c r="GO69" s="94">
        <f>IF(Input!$H$8&lt;GO1,GN69,IF(AND(GO$1&gt;=Input!$H$32,GO$1&lt;=Input!$I$32),Input!$B$32,0)*0.24)</f>
        <v>0</v>
      </c>
      <c r="GP69" s="94">
        <f>IF(Input!$H$8&lt;GP1,GO69,IF(AND(GP$1&gt;=Input!$H$32,GP$1&lt;=Input!$I$32),Input!$B$32,0)*0.24)</f>
        <v>0</v>
      </c>
      <c r="GQ69" s="94">
        <f>IF(Input!$H$8&lt;GQ1,GP69,IF(AND(GQ$1&gt;=Input!$H$32,GQ$1&lt;=Input!$I$32),Input!$B$32,0)*0.24)</f>
        <v>0</v>
      </c>
      <c r="GR69" s="94">
        <f>IF(Input!$H$8&lt;GR1,GQ69,IF(AND(GR$1&gt;=Input!$H$32,GR$1&lt;=Input!$I$32),Input!$B$32,0)*0.24)</f>
        <v>0</v>
      </c>
      <c r="GS69" s="94">
        <f>IF(Input!$H$8&lt;GS1,GR69,IF(AND(GS$1&gt;=Input!$H$32,GS$1&lt;=Input!$I$32),Input!$B$32,0)*0.24)</f>
        <v>0</v>
      </c>
      <c r="GT69" s="94">
        <f>IF(Input!$H$8&lt;GT1,GS69,IF(AND(GT$1&gt;=Input!$H$32,GT$1&lt;=Input!$I$32),Input!$B$32,0)*0.24)</f>
        <v>0</v>
      </c>
      <c r="GU69" s="94">
        <f>IF(Input!$H$8&lt;GU1,GT69,IF(AND(GU$1&gt;=Input!$H$32,GU$1&lt;=Input!$I$32),Input!$B$32,0)*0.24)</f>
        <v>0</v>
      </c>
      <c r="GV69" s="94">
        <f>IF(Input!$H$8&lt;GV1,GU69,IF(AND(GV$1&gt;=Input!$H$32,GV$1&lt;=Input!$I$32),Input!$B$32,0)*0.24)</f>
        <v>0</v>
      </c>
      <c r="GW69" s="94">
        <f>IF(Input!$H$8&lt;GW1,GV69,IF(AND(GW$1&gt;=Input!$H$32,GW$1&lt;=Input!$I$32),Input!$B$32,0)*0.24)</f>
        <v>0</v>
      </c>
      <c r="GX69" s="94">
        <f>IF(Input!$H$8&lt;GX1,GW69,IF(AND(GX$1&gt;=Input!$H$32,GX$1&lt;=Input!$I$32),Input!$B$32,0)*0.24)</f>
        <v>0</v>
      </c>
      <c r="GY69" s="94">
        <f>IF(Input!$H$8&lt;GY1,GX69,IF(AND(GY$1&gt;=Input!$H$32,GY$1&lt;=Input!$I$32),Input!$B$32,0)*0.24)</f>
        <v>0</v>
      </c>
      <c r="GZ69" s="94">
        <f>IF(Input!$H$8&lt;GZ1,GY69,IF(AND(GZ$1&gt;=Input!$H$32,GZ$1&lt;=Input!$I$32),Input!$B$32,0)*0.24)</f>
        <v>0</v>
      </c>
      <c r="HA69" s="94">
        <f>IF(Input!$H$8&lt;HA1,GZ69,IF(AND(HA$1&gt;=Input!$H$32,HA$1&lt;=Input!$I$32),Input!$B$32,0)*0.24)</f>
        <v>0</v>
      </c>
      <c r="HB69" s="94">
        <f>IF(Input!$H$8&lt;HB1,HA69,IF(AND(HB$1&gt;=Input!$H$32,HB$1&lt;=Input!$I$32),Input!$B$32,0)*0.24)</f>
        <v>0</v>
      </c>
      <c r="HC69" s="94">
        <f>IF(Input!$H$8&lt;HC1,HB69,IF(AND(HC$1&gt;=Input!$H$32,HC$1&lt;=Input!$I$32),Input!$B$32,0)*0.24)</f>
        <v>0</v>
      </c>
      <c r="HD69" s="94">
        <f>IF(Input!$H$8&lt;HD1,HC69,IF(AND(HD$1&gt;=Input!$H$32,HD$1&lt;=Input!$I$32),Input!$B$32,0)*0.24)</f>
        <v>0</v>
      </c>
      <c r="HE69" s="94">
        <f>IF(Input!$H$8&lt;HE1,HD69,IF(AND(HE$1&gt;=Input!$H$32,HE$1&lt;=Input!$I$32),Input!$B$32,0)*0.24)</f>
        <v>0</v>
      </c>
      <c r="HF69" s="94">
        <f>IF(Input!$H$8&lt;HF1,HE69,IF(AND(HF$1&gt;=Input!$H$32,HF$1&lt;=Input!$I$32),Input!$B$32,0)*0.24)</f>
        <v>0</v>
      </c>
      <c r="HG69" s="94">
        <f>IF(Input!$H$8&lt;HG1,HF69,IF(AND(HG$1&gt;=Input!$H$32,HG$1&lt;=Input!$I$32),Input!$B$32,0)*0.24)</f>
        <v>0</v>
      </c>
      <c r="HH69" s="94">
        <f>IF(Input!$H$8&lt;HH1,HG69,IF(AND(HH$1&gt;=Input!$H$32,HH$1&lt;=Input!$I$32),Input!$B$32,0)*0.24)</f>
        <v>0</v>
      </c>
      <c r="HI69" s="94">
        <f>IF(Input!$H$8&lt;HI1,HH69,IF(AND(HI$1&gt;=Input!$H$32,HI$1&lt;=Input!$I$32),Input!$B$32,0)*0.24)</f>
        <v>0</v>
      </c>
      <c r="HJ69" s="94">
        <f>IF(Input!$H$8&lt;HJ1,HI69,IF(AND(HJ$1&gt;=Input!$H$32,HJ$1&lt;=Input!$I$32),Input!$B$32,0)*0.24)</f>
        <v>0</v>
      </c>
      <c r="HK69" s="94">
        <f>IF(Input!$H$8&lt;HK1,HJ69,IF(AND(HK$1&gt;=Input!$H$32,HK$1&lt;=Input!$I$32),Input!$B$32,0)*0.24)</f>
        <v>0</v>
      </c>
      <c r="HL69" s="94">
        <f>IF(Input!$H$8&lt;HL1,HK69,IF(AND(HL$1&gt;=Input!$H$32,HL$1&lt;=Input!$I$32),Input!$B$32,0)*0.24)</f>
        <v>0</v>
      </c>
      <c r="HM69" s="94">
        <f>IF(Input!$H$8&lt;HM1,HL69,IF(AND(HM$1&gt;=Input!$H$32,HM$1&lt;=Input!$I$32),Input!$B$32,0)*0.24)</f>
        <v>0</v>
      </c>
      <c r="HN69" s="94">
        <f>IF(Input!$H$8&lt;HN1,HM69,IF(AND(HN$1&gt;=Input!$H$32,HN$1&lt;=Input!$I$32),Input!$B$32,0)*0.24)</f>
        <v>0</v>
      </c>
      <c r="HO69" s="94">
        <f>IF(Input!$H$8&lt;HO1,HN69,IF(AND(HO$1&gt;=Input!$H$32,HO$1&lt;=Input!$I$32),Input!$B$32,0)*0.24)</f>
        <v>0</v>
      </c>
      <c r="HP69" s="94">
        <f>IF(Input!$H$8&lt;HP1,HO69,IF(AND(HP$1&gt;=Input!$H$32,HP$1&lt;=Input!$I$32),Input!$B$32,0)*0.24)</f>
        <v>0</v>
      </c>
      <c r="HQ69" s="94">
        <f>IF(Input!$H$8&lt;HQ1,HP69,IF(AND(HQ$1&gt;=Input!$H$32,HQ$1&lt;=Input!$I$32),Input!$B$32,0)*0.24)</f>
        <v>0</v>
      </c>
      <c r="HR69" s="94">
        <f>IF(Input!$H$8&lt;HR1,HQ69,IF(AND(HR$1&gt;=Input!$H$32,HR$1&lt;=Input!$I$32),Input!$B$32,0)*0.24)</f>
        <v>0</v>
      </c>
      <c r="HS69" s="94">
        <f>IF(Input!$H$8&lt;HS1,HR69,IF(AND(HS$1&gt;=Input!$H$32,HS$1&lt;=Input!$I$32),Input!$B$32,0)*0.24)</f>
        <v>0</v>
      </c>
      <c r="HT69" s="94">
        <f>IF(Input!$H$8&lt;HT1,HS69,IF(AND(HT$1&gt;=Input!$H$32,HT$1&lt;=Input!$I$32),Input!$B$32,0)*0.24)</f>
        <v>0</v>
      </c>
      <c r="HU69" s="94">
        <f>IF(Input!$H$8&lt;HU1,HT69,IF(AND(HU$1&gt;=Input!$H$32,HU$1&lt;=Input!$I$32),Input!$B$32,0)*0.24)</f>
        <v>0</v>
      </c>
      <c r="HV69" s="94">
        <f>IF(Input!$H$8&lt;HV1,HU69,IF(AND(HV$1&gt;=Input!$H$32,HV$1&lt;=Input!$I$32),Input!$B$32,0)*0.24)</f>
        <v>0</v>
      </c>
      <c r="HW69" s="94">
        <f>IF(Input!$H$8&lt;HW1,HV69,IF(AND(HW$1&gt;=Input!$H$32,HW$1&lt;=Input!$I$32),Input!$B$32,0)*0.24)</f>
        <v>0</v>
      </c>
      <c r="HX69" s="94">
        <f>IF(Input!$H$8&lt;HX1,HW69,IF(AND(HX$1&gt;=Input!$H$32,HX$1&lt;=Input!$I$32),Input!$B$32,0)*0.24)</f>
        <v>0</v>
      </c>
      <c r="HY69" s="94">
        <f>IF(Input!$H$8&lt;HY1,HX69,IF(AND(HY$1&gt;=Input!$H$32,HY$1&lt;=Input!$I$32),Input!$B$32,0)*0.24)</f>
        <v>0</v>
      </c>
      <c r="HZ69" s="94">
        <f>IF(Input!$H$8&lt;HZ1,HY69,IF(AND(HZ$1&gt;=Input!$H$32,HZ$1&lt;=Input!$I$32),Input!$B$32,0)*0.24)</f>
        <v>0</v>
      </c>
      <c r="IA69" s="94">
        <f>IF(Input!$H$8&lt;IA1,HZ69,IF(AND(IA$1&gt;=Input!$H$32,IA$1&lt;=Input!$I$32),Input!$B$32,0)*0.24)</f>
        <v>0</v>
      </c>
      <c r="IB69" s="94">
        <f>IF(Input!$H$8&lt;IB1,IA69,IF(AND(IB$1&gt;=Input!$H$32,IB$1&lt;=Input!$I$32),Input!$B$32,0)*0.24)</f>
        <v>0</v>
      </c>
      <c r="IC69" s="94">
        <f>IF(Input!$H$8&lt;IC1,IB69,IF(AND(IC$1&gt;=Input!$H$32,IC$1&lt;=Input!$I$32),Input!$B$32,0)*0.24)</f>
        <v>0</v>
      </c>
      <c r="ID69" s="94">
        <f>IF(Input!$H$8&lt;ID1,IC69,IF(AND(ID$1&gt;=Input!$H$32,ID$1&lt;=Input!$I$32),Input!$B$32,0)*0.24)</f>
        <v>0</v>
      </c>
      <c r="IE69" s="94">
        <f>IF(Input!$H$8&lt;IE1,ID69,IF(AND(IE$1&gt;=Input!$H$32,IE$1&lt;=Input!$I$32),Input!$B$32,0)*0.24)</f>
        <v>0</v>
      </c>
      <c r="IF69" s="94">
        <f>IF(Input!$H$8&lt;IF1,IE69,IF(AND(IF$1&gt;=Input!$H$32,IF$1&lt;=Input!$I$32),Input!$B$32,0)*0.24)</f>
        <v>0</v>
      </c>
      <c r="IG69" s="94">
        <f>IF(Input!$H$8&lt;IG1,IF69,IF(AND(IG$1&gt;=Input!$H$32,IG$1&lt;=Input!$I$32),Input!$B$32,0)*0.24)</f>
        <v>0</v>
      </c>
      <c r="IH69" s="94">
        <f>IF(Input!$H$8&lt;IH1,IG69,IF(AND(IH$1&gt;=Input!$H$32,IH$1&lt;=Input!$I$32),Input!$B$32,0)*0.24)</f>
        <v>0</v>
      </c>
      <c r="II69" s="94">
        <f>IF(Input!$H$8&lt;II1,IH69,IF(AND(II$1&gt;=Input!$H$32,II$1&lt;=Input!$I$32),Input!$B$32,0)*0.24)</f>
        <v>0</v>
      </c>
      <c r="IJ69" s="94">
        <f>IF(Input!$H$8&lt;IJ1,II69,IF(AND(IJ$1&gt;=Input!$H$32,IJ$1&lt;=Input!$I$32),Input!$B$32,0)*0.24)</f>
        <v>0</v>
      </c>
      <c r="IK69" s="94">
        <f>IF(Input!$H$8&lt;IK1,IJ69,IF(AND(IK$1&gt;=Input!$H$32,IK$1&lt;=Input!$I$32),Input!$B$32,0)*0.24)</f>
        <v>0</v>
      </c>
      <c r="IL69" s="94">
        <f>IF(Input!$H$8&lt;IL1,IK69,IF(AND(IL$1&gt;=Input!$H$32,IL$1&lt;=Input!$I$32),Input!$B$32,0)*0.24)</f>
        <v>0</v>
      </c>
      <c r="IM69" s="94">
        <f>IF(Input!$H$8&lt;IM1,IL69,IF(AND(IM$1&gt;=Input!$H$32,IM$1&lt;=Input!$I$32),Input!$B$32,0)*0.24)</f>
        <v>0</v>
      </c>
      <c r="IN69" s="94">
        <f>IF(Input!$H$8&lt;IN1,IM69,IF(AND(IN$1&gt;=Input!$H$32,IN$1&lt;=Input!$I$32),Input!$B$32,0)*0.24)</f>
        <v>0</v>
      </c>
      <c r="IO69" s="94">
        <f>IF(Input!$H$8&lt;IO1,IN69,IF(AND(IO$1&gt;=Input!$H$32,IO$1&lt;=Input!$I$32),Input!$B$32,0)*0.24)</f>
        <v>0</v>
      </c>
      <c r="IP69" s="94">
        <f>IF(Input!$H$8&lt;IP1,IO69,IF(AND(IP$1&gt;=Input!$H$32,IP$1&lt;=Input!$I$32),Input!$B$32,0)*0.24)</f>
        <v>0</v>
      </c>
      <c r="IQ69" s="94">
        <f>IF(Input!$H$8&lt;IQ1,IP69,IF(AND(IQ$1&gt;=Input!$H$32,IQ$1&lt;=Input!$I$32),Input!$B$32,0)*0.24)</f>
        <v>0</v>
      </c>
      <c r="IR69" s="94">
        <f>IF(Input!$H$8&lt;IR1,IQ69,IF(AND(IR$1&gt;=Input!$H$32,IR$1&lt;=Input!$I$32),Input!$B$32,0)*0.24)</f>
        <v>0</v>
      </c>
      <c r="IS69" s="94">
        <f>IF(Input!$H$8&lt;IS1,IR69,IF(AND(IS$1&gt;=Input!$H$32,IS$1&lt;=Input!$I$32),Input!$B$32,0)*0.24)</f>
        <v>0</v>
      </c>
      <c r="IT69" s="94">
        <f>IF(Input!$H$8&lt;IT1,IS69,IF(AND(IT$1&gt;=Input!$H$32,IT$1&lt;=Input!$I$32),Input!$B$32,0)*0.24)</f>
        <v>0</v>
      </c>
      <c r="IU69" s="94">
        <f>IF(Input!$H$8&lt;IU1,IT69,IF(AND(IU$1&gt;=Input!$H$32,IU$1&lt;=Input!$I$32),Input!$B$32,0)*0.24)</f>
        <v>0</v>
      </c>
      <c r="IV69" s="94">
        <f>IF(Input!$H$8&lt;IV1,IU69,IF(AND(IV$1&gt;=Input!$H$32,IV$1&lt;=Input!$I$32),Input!$B$32,0)*0.24)</f>
        <v>0</v>
      </c>
      <c r="IW69" s="94">
        <f>IF(Input!$H$8&lt;IW1,IV69,IF(AND(IW$1&gt;=Input!$H$32,IW$1&lt;=Input!$I$32),Input!$B$32,0)*0.24)</f>
        <v>0</v>
      </c>
      <c r="IX69" s="94">
        <f>IF(Input!$H$8&lt;IX1,IW69,IF(AND(IX$1&gt;=Input!$H$32,IX$1&lt;=Input!$I$32),Input!$B$32,0)*0.24)</f>
        <v>0</v>
      </c>
      <c r="IY69" s="94">
        <f>IF(Input!$H$8&lt;IY1,IX69,IF(AND(IY$1&gt;=Input!$H$32,IY$1&lt;=Input!$I$32),Input!$B$32,0)*0.24)</f>
        <v>0</v>
      </c>
      <c r="IZ69" s="94">
        <f>IF(Input!$H$8&lt;IZ1,IY69,IF(AND(IZ$1&gt;=Input!$H$32,IZ$1&lt;=Input!$I$32),Input!$B$32,0)*0.24)</f>
        <v>0</v>
      </c>
      <c r="JA69" s="94">
        <f>IF(Input!$H$8&lt;JA1,IZ69,IF(AND(JA$1&gt;=Input!$H$32,JA$1&lt;=Input!$I$32),Input!$B$32,0)*0.24)</f>
        <v>0</v>
      </c>
      <c r="JB69" s="94">
        <f>IF(Input!$H$8&lt;JB1,JA69,IF(AND(JB$1&gt;=Input!$H$32,JB$1&lt;=Input!$I$32),Input!$B$32,0)*0.24)</f>
        <v>0</v>
      </c>
      <c r="JC69" s="94">
        <f>IF(Input!$H$8&lt;JC1,JB69,IF(AND(JC$1&gt;=Input!$H$32,JC$1&lt;=Input!$I$32),Input!$B$32,0)*0.24)</f>
        <v>0</v>
      </c>
      <c r="JD69" s="94">
        <f>IF(Input!$H$8&lt;JD1,JC69,IF(AND(JD$1&gt;=Input!$H$32,JD$1&lt;=Input!$I$32),Input!$B$32,0)*0.24)</f>
        <v>0</v>
      </c>
      <c r="JE69" s="94">
        <f>IF(Input!$H$8&lt;JE1,JD69,IF(AND(JE$1&gt;=Input!$H$32,JE$1&lt;=Input!$I$32),Input!$B$32,0)*0.24)</f>
        <v>0</v>
      </c>
      <c r="JF69" s="94">
        <f>IF(Input!$H$8&lt;JF1,JE69,IF(AND(JF$1&gt;=Input!$H$32,JF$1&lt;=Input!$I$32),Input!$B$32,0)*0.24)</f>
        <v>0</v>
      </c>
      <c r="JG69" s="94">
        <f>IF(Input!$H$8&lt;JG1,JF69,IF(AND(JG$1&gt;=Input!$H$32,JG$1&lt;=Input!$I$32),Input!$B$32,0)*0.24)</f>
        <v>0</v>
      </c>
      <c r="JH69" s="94">
        <f>IF(Input!$H$8&lt;JH1,JG69,IF(AND(JH$1&gt;=Input!$H$32,JH$1&lt;=Input!$I$32),Input!$B$32,0)*0.24)</f>
        <v>0</v>
      </c>
      <c r="JI69" s="94">
        <f>IF(Input!$H$8&lt;JI1,JH69,IF(AND(JI$1&gt;=Input!$H$32,JI$1&lt;=Input!$I$32),Input!$B$32,0)*0.24)</f>
        <v>0</v>
      </c>
      <c r="JJ69" s="94">
        <f>IF(Input!$H$8&lt;JJ1,JI69,IF(AND(JJ$1&gt;=Input!$H$32,JJ$1&lt;=Input!$I$32),Input!$B$32,0)*0.24)</f>
        <v>0</v>
      </c>
      <c r="JK69" s="94">
        <f>IF(Input!$H$8&lt;JK1,JJ69,IF(AND(JK$1&gt;=Input!$H$32,JK$1&lt;=Input!$I$32),Input!$B$32,0)*0.24)</f>
        <v>0</v>
      </c>
      <c r="JL69" s="94">
        <f>IF(Input!$H$8&lt;JL1,JK69,IF(AND(JL$1&gt;=Input!$H$32,JL$1&lt;=Input!$I$32),Input!$B$32,0)*0.24)</f>
        <v>0</v>
      </c>
      <c r="JM69" s="94">
        <f>IF(Input!$H$8&lt;JM1,JL69,IF(AND(JM$1&gt;=Input!$H$32,JM$1&lt;=Input!$I$32),Input!$B$32,0)*0.24)</f>
        <v>0</v>
      </c>
      <c r="JN69" s="94">
        <f>IF(Input!$H$8&lt;JN1,JM69,IF(AND(JN$1&gt;=Input!$H$32,JN$1&lt;=Input!$I$32),Input!$B$32,0)*0.24)</f>
        <v>0</v>
      </c>
      <c r="JO69" s="94">
        <f>IF(Input!$H$8&lt;JO1,JN69,IF(AND(JO$1&gt;=Input!$H$32,JO$1&lt;=Input!$I$32),Input!$B$32,0)*0.24)</f>
        <v>0</v>
      </c>
      <c r="JP69" s="94">
        <f>IF(Input!$H$8&lt;JP1,JO69,IF(AND(JP$1&gt;=Input!$H$32,JP$1&lt;=Input!$I$32),Input!$B$32,0)*0.24)</f>
        <v>0</v>
      </c>
      <c r="JQ69" s="94">
        <f>IF(Input!$H$8&lt;JQ1,JP69,IF(AND(JQ$1&gt;=Input!$H$32,JQ$1&lt;=Input!$I$32),Input!$B$32,0)*0.24)</f>
        <v>0</v>
      </c>
      <c r="JR69" s="94">
        <f>IF(Input!$H$8&lt;JR1,JQ69,IF(AND(JR$1&gt;=Input!$H$32,JR$1&lt;=Input!$I$32),Input!$B$32,0)*0.24)</f>
        <v>0</v>
      </c>
      <c r="JS69" s="94">
        <f>IF(Input!$H$8&lt;JS1,JR69,IF(AND(JS$1&gt;=Input!$H$32,JS$1&lt;=Input!$I$32),Input!$B$32,0)*0.24)</f>
        <v>0</v>
      </c>
      <c r="JT69" s="94">
        <f>IF(Input!$H$8&lt;JT1,JS69,IF(AND(JT$1&gt;=Input!$H$32,JT$1&lt;=Input!$I$32),Input!$B$32,0)*0.24)</f>
        <v>0</v>
      </c>
      <c r="JU69" s="94">
        <f>IF(Input!$H$8&lt;JU1,JT69,IF(AND(JU$1&gt;=Input!$H$32,JU$1&lt;=Input!$I$32),Input!$B$32,0)*0.24)</f>
        <v>0</v>
      </c>
      <c r="JV69" s="94">
        <f>IF(Input!$H$8&lt;JV1,JU69,IF(AND(JV$1&gt;=Input!$H$32,JV$1&lt;=Input!$I$32),Input!$B$32,0)*0.24)</f>
        <v>0</v>
      </c>
      <c r="JW69" s="94">
        <f>IF(Input!$H$8&lt;JW1,JV69,IF(AND(JW$1&gt;=Input!$H$32,JW$1&lt;=Input!$I$32),Input!$B$32,0)*0.24)</f>
        <v>0</v>
      </c>
      <c r="JX69" s="94">
        <f>IF(Input!$H$8&lt;JX1,JW69,IF(AND(JX$1&gt;=Input!$H$32,JX$1&lt;=Input!$I$32),Input!$B$32,0)*0.24)</f>
        <v>0</v>
      </c>
      <c r="JY69" s="94">
        <f>IF(Input!$H$8&lt;JY1,JX69,IF(AND(JY$1&gt;=Input!$H$32,JY$1&lt;=Input!$I$32),Input!$B$32,0)*0.24)</f>
        <v>0</v>
      </c>
      <c r="JZ69" s="94">
        <f>IF(Input!$H$8&lt;JZ1,JY69,IF(AND(JZ$1&gt;=Input!$H$32,JZ$1&lt;=Input!$I$32),Input!$B$32,0)*0.24)</f>
        <v>0</v>
      </c>
      <c r="KA69" s="94">
        <f>IF(Input!$H$8&lt;KA1,JZ69,IF(AND(KA$1&gt;=Input!$H$32,KA$1&lt;=Input!$I$32),Input!$B$32,0)*0.24)</f>
        <v>0</v>
      </c>
      <c r="KB69" s="94">
        <f>IF(Input!$H$8&lt;KB1,KA69,IF(AND(KB$1&gt;=Input!$H$32,KB$1&lt;=Input!$I$32),Input!$B$32,0)*0.24)</f>
        <v>0</v>
      </c>
      <c r="KC69" s="94">
        <f>IF(Input!$H$8&lt;KC1,KB69,IF(AND(KC$1&gt;=Input!$H$32,KC$1&lt;=Input!$I$32),Input!$B$32,0)*0.24)</f>
        <v>0</v>
      </c>
      <c r="KD69" s="94">
        <f>IF(Input!$H$8&lt;KD1,KC69,IF(AND(KD$1&gt;=Input!$H$32,KD$1&lt;=Input!$I$32),Input!$B$32,0)*0.24)</f>
        <v>0</v>
      </c>
      <c r="KE69" s="94">
        <f>IF(Input!$H$8&lt;KE1,KD69,IF(AND(KE$1&gt;=Input!$H$32,KE$1&lt;=Input!$I$32),Input!$B$32,0)*0.24)</f>
        <v>0</v>
      </c>
      <c r="KF69" s="94">
        <f>IF(Input!$H$8&lt;KF1,KE69,IF(AND(KF$1&gt;=Input!$H$32,KF$1&lt;=Input!$I$32),Input!$B$32,0)*0.24)</f>
        <v>0</v>
      </c>
      <c r="KG69" s="94">
        <f>IF(Input!$H$8&lt;KG1,KF69,IF(AND(KG$1&gt;=Input!$H$32,KG$1&lt;=Input!$I$32),Input!$B$32,0)*0.24)</f>
        <v>0</v>
      </c>
      <c r="KH69" s="94">
        <f>IF(Input!$H$8&lt;KH1,KG69,IF(AND(KH$1&gt;=Input!$H$32,KH$1&lt;=Input!$I$32),Input!$B$32,0)*0.24)</f>
        <v>0</v>
      </c>
      <c r="KI69" s="94">
        <f>IF(Input!$H$8&lt;KI1,KH69,IF(AND(KI$1&gt;=Input!$H$32,KI$1&lt;=Input!$I$32),Input!$B$32,0)*0.24)</f>
        <v>0</v>
      </c>
      <c r="KJ69" s="94">
        <f>IF(Input!$H$8&lt;KJ1,KI69,IF(AND(KJ$1&gt;=Input!$H$32,KJ$1&lt;=Input!$I$32),Input!$B$32,0)*0.24)</f>
        <v>0</v>
      </c>
      <c r="KK69" s="94">
        <f>IF(Input!$H$8&lt;KK1,KJ69,IF(AND(KK$1&gt;=Input!$H$32,KK$1&lt;=Input!$I$32),Input!$B$32,0)*0.24)</f>
        <v>0</v>
      </c>
      <c r="KL69" s="94">
        <f>IF(Input!$H$8&lt;KL1,KK69,IF(AND(KL$1&gt;=Input!$H$32,KL$1&lt;=Input!$I$32),Input!$B$32,0)*0.24)</f>
        <v>0</v>
      </c>
      <c r="KM69" s="94">
        <f>IF(Input!$H$8&lt;KM1,KL69,IF(AND(KM$1&gt;=Input!$H$32,KM$1&lt;=Input!$I$32),Input!$B$32,0)*0.24)</f>
        <v>0</v>
      </c>
      <c r="KN69" s="94">
        <f>IF(Input!$H$8&lt;KN1,KM69,IF(AND(KN$1&gt;=Input!$H$32,KN$1&lt;=Input!$I$32),Input!$B$32,0)*0.24)</f>
        <v>0</v>
      </c>
      <c r="KO69" s="94">
        <f>IF(Input!$H$8&lt;KO1,KN69,IF(AND(KO$1&gt;=Input!$H$32,KO$1&lt;=Input!$I$32),Input!$B$32,0)*0.24)</f>
        <v>0</v>
      </c>
      <c r="KP69" s="94">
        <f>IF(Input!$H$8&lt;KP1,KO69,IF(AND(KP$1&gt;=Input!$H$32,KP$1&lt;=Input!$I$32),Input!$B$32,0)*0.24)</f>
        <v>0</v>
      </c>
      <c r="KQ69" s="94">
        <f>IF(Input!$H$8&lt;KQ1,KP69,IF(AND(KQ$1&gt;=Input!$H$32,KQ$1&lt;=Input!$I$32),Input!$B$32,0)*0.24)</f>
        <v>0</v>
      </c>
      <c r="KR69" s="94">
        <f>IF(Input!$H$8&lt;KR1,KQ69,IF(AND(KR$1&gt;=Input!$H$32,KR$1&lt;=Input!$I$32),Input!$B$32,0)*0.24)</f>
        <v>0</v>
      </c>
      <c r="KS69" s="94">
        <f>IF(Input!$H$8&lt;KS1,KR69,IF(AND(KS$1&gt;=Input!$H$32,KS$1&lt;=Input!$I$32),Input!$B$32,0)*0.24)</f>
        <v>0</v>
      </c>
      <c r="KT69" s="94">
        <f>IF(Input!$H$8&lt;KT1,KS69,IF(AND(KT$1&gt;=Input!$H$32,KT$1&lt;=Input!$I$32),Input!$B$32,0)*0.24)</f>
        <v>0</v>
      </c>
      <c r="KU69" s="94">
        <f>IF(Input!$H$8&lt;KU1,KT69,IF(AND(KU$1&gt;=Input!$H$32,KU$1&lt;=Input!$I$32),Input!$B$32,0)*0.24)</f>
        <v>0</v>
      </c>
      <c r="KV69" s="94">
        <f>IF(Input!$H$8&lt;KV1,KU69,IF(AND(KV$1&gt;=Input!$H$32,KV$1&lt;=Input!$I$32),Input!$B$32,0)*0.24)</f>
        <v>0</v>
      </c>
      <c r="KW69" s="94">
        <f>IF(Input!$H$8&lt;KW1,KV69,IF(AND(KW$1&gt;=Input!$H$32,KW$1&lt;=Input!$I$32),Input!$B$32,0)*0.24)</f>
        <v>0</v>
      </c>
      <c r="KX69" s="94">
        <f>IF(Input!$H$8&lt;KX1,KW69,IF(AND(KX$1&gt;=Input!$H$32,KX$1&lt;=Input!$I$32),Input!$B$32,0)*0.24)</f>
        <v>0</v>
      </c>
      <c r="KY69" s="94">
        <f>IF(Input!$H$8&lt;KY1,KX69,IF(AND(KY$1&gt;=Input!$H$32,KY$1&lt;=Input!$I$32),Input!$B$32,0)*0.24)</f>
        <v>0</v>
      </c>
      <c r="KZ69" s="94">
        <f>IF(Input!$H$8&lt;KZ1,KY69,IF(AND(KZ$1&gt;=Input!$H$32,KZ$1&lt;=Input!$I$32),Input!$B$32,0)*0.24)</f>
        <v>0</v>
      </c>
      <c r="LA69" s="94">
        <f>IF(Input!$H$8&lt;LA1,KZ69,IF(AND(LA$1&gt;=Input!$H$32,LA$1&lt;=Input!$I$32),Input!$B$32,0)*0.24)</f>
        <v>0</v>
      </c>
      <c r="LB69" s="94">
        <f>IF(Input!$H$8&lt;LB1,LA69,IF(AND(LB$1&gt;=Input!$H$32,LB$1&lt;=Input!$I$32),Input!$B$32,0)*0.24)</f>
        <v>0</v>
      </c>
      <c r="LC69" s="94">
        <f>IF(Input!$H$8&lt;LC1,LB69,IF(AND(LC$1&gt;=Input!$H$32,LC$1&lt;=Input!$I$32),Input!$B$32,0)*0.24)</f>
        <v>0</v>
      </c>
      <c r="LD69" s="94">
        <f>IF(Input!$H$8&lt;LD1,LC69,IF(AND(LD$1&gt;=Input!$H$32,LD$1&lt;=Input!$I$32),Input!$B$32,0)*0.24)</f>
        <v>0</v>
      </c>
      <c r="LE69" s="94">
        <f>IF(Input!$H$8&lt;LE1,LD69,IF(AND(LE$1&gt;=Input!$H$32,LE$1&lt;=Input!$I$32),Input!$B$32,0)*0.24)</f>
        <v>0</v>
      </c>
      <c r="LF69" s="94">
        <f>IF(Input!$H$8&lt;LF1,LE69,IF(AND(LF$1&gt;=Input!$H$32,LF$1&lt;=Input!$I$32),Input!$B$32,0)*0.24)</f>
        <v>0</v>
      </c>
      <c r="LG69" s="94">
        <f>IF(Input!$H$8&lt;LG1,LF69,IF(AND(LG$1&gt;=Input!$H$32,LG$1&lt;=Input!$I$32),Input!$B$32,0)*0.24)</f>
        <v>0</v>
      </c>
      <c r="LH69" s="94">
        <f>IF(Input!$H$8&lt;LH1,LG69,IF(AND(LH$1&gt;=Input!$H$32,LH$1&lt;=Input!$I$32),Input!$B$32,0)*0.24)</f>
        <v>0</v>
      </c>
      <c r="LI69" s="94">
        <f>IF(Input!$H$8&lt;LI1,LH69,IF(AND(LI$1&gt;=Input!$H$32,LI$1&lt;=Input!$I$32),Input!$B$32,0)*0.24)</f>
        <v>0</v>
      </c>
      <c r="LJ69" s="94">
        <f>IF(Input!$H$8&lt;LJ1,LI69,IF(AND(LJ$1&gt;=Input!$H$32,LJ$1&lt;=Input!$I$32),Input!$B$32,0)*0.24)</f>
        <v>0</v>
      </c>
      <c r="LK69" s="94">
        <f>IF(Input!$H$8&lt;LK1,LJ69,IF(AND(LK$1&gt;=Input!$H$32,LK$1&lt;=Input!$I$32),Input!$B$32,0)*0.24)</f>
        <v>0</v>
      </c>
      <c r="LL69" s="94">
        <f>IF(Input!$H$8&lt;LL1,LK69,IF(AND(LL$1&gt;=Input!$H$32,LL$1&lt;=Input!$I$32),Input!$B$32,0)*0.24)</f>
        <v>0</v>
      </c>
      <c r="LM69" s="94">
        <f>IF(Input!$H$8&lt;LM1,LL69,IF(AND(LM$1&gt;=Input!$H$32,LM$1&lt;=Input!$I$32),Input!$B$32,0)*0.24)</f>
        <v>0</v>
      </c>
      <c r="LN69" s="94">
        <f>IF(Input!$H$8&lt;LN1,LM69,IF(AND(LN$1&gt;=Input!$H$32,LN$1&lt;=Input!$I$32),Input!$B$32,0)*0.24)</f>
        <v>0</v>
      </c>
      <c r="LO69" s="94">
        <f>IF(Input!$H$8&lt;LO1,LN69,IF(AND(LO$1&gt;=Input!$H$32,LO$1&lt;=Input!$I$32),Input!$B$32,0)*0.24)</f>
        <v>0</v>
      </c>
      <c r="LP69" s="94">
        <f>IF(Input!$H$8&lt;LP1,LO69,IF(AND(LP$1&gt;=Input!$H$32,LP$1&lt;=Input!$I$32),Input!$B$32,0)*0.24)</f>
        <v>0</v>
      </c>
      <c r="LQ69" s="94">
        <f>IF(Input!$H$8&lt;LQ1,LP69,IF(AND(LQ$1&gt;=Input!$H$32,LQ$1&lt;=Input!$I$32),Input!$B$32,0)*0.24)</f>
        <v>0</v>
      </c>
      <c r="LR69" s="94">
        <f>IF(Input!$H$8&lt;LR1,LQ69,IF(AND(LR$1&gt;=Input!$H$32,LR$1&lt;=Input!$I$32),Input!$B$32,0)*0.24)</f>
        <v>0</v>
      </c>
      <c r="LS69" s="94">
        <f>IF(Input!$H$8&lt;LS1,LR69,IF(AND(LS$1&gt;=Input!$H$32,LS$1&lt;=Input!$I$32),Input!$B$32,0)*0.24)</f>
        <v>0</v>
      </c>
      <c r="LT69" s="94">
        <f>IF(Input!$H$8&lt;LT1,LS69,IF(AND(LT$1&gt;=Input!$H$32,LT$1&lt;=Input!$I$32),Input!$B$32,0)*0.24)</f>
        <v>0</v>
      </c>
      <c r="LU69" s="94">
        <f>IF(Input!$H$8&lt;LU1,LT69,IF(AND(LU$1&gt;=Input!$H$32,LU$1&lt;=Input!$I$32),Input!$B$32,0)*0.24)</f>
        <v>0</v>
      </c>
      <c r="LV69" s="94">
        <f>IF(Input!$H$8&lt;LV1,LU69,IF(AND(LV$1&gt;=Input!$H$32,LV$1&lt;=Input!$I$32),Input!$B$32,0)*0.24)</f>
        <v>0</v>
      </c>
      <c r="LW69" s="94">
        <f>IF(Input!$H$8&lt;LW1,LV69,IF(AND(LW$1&gt;=Input!$H$32,LW$1&lt;=Input!$I$32),Input!$B$32,0)*0.24)</f>
        <v>0</v>
      </c>
      <c r="LX69" s="94">
        <f>IF(Input!$H$8&lt;LX1,LW69,IF(AND(LX$1&gt;=Input!$H$32,LX$1&lt;=Input!$I$32),Input!$B$32,0)*0.24)</f>
        <v>0</v>
      </c>
      <c r="LY69" s="94">
        <f>IF(Input!$H$8&lt;LY1,LX69,IF(AND(LY$1&gt;=Input!$H$32,LY$1&lt;=Input!$I$32),Input!$B$32,0)*0.24)</f>
        <v>0</v>
      </c>
      <c r="LZ69" s="94">
        <f>IF(Input!$H$8&lt;LZ1,LY69,IF(AND(LZ$1&gt;=Input!$H$32,LZ$1&lt;=Input!$I$32),Input!$B$32,0)*0.24)</f>
        <v>0</v>
      </c>
      <c r="MA69" s="94">
        <f>IF(Input!$H$8&lt;MA1,LZ69,IF(AND(MA$1&gt;=Input!$H$32,MA$1&lt;=Input!$I$32),Input!$B$32,0)*0.24)</f>
        <v>0</v>
      </c>
      <c r="MB69" s="94">
        <f>IF(Input!$H$8&lt;MB1,MA69,IF(AND(MB$1&gt;=Input!$H$32,MB$1&lt;=Input!$I$32),Input!$B$32,0)*0.24)</f>
        <v>0</v>
      </c>
      <c r="MC69" s="94">
        <f>IF(Input!$H$8&lt;MC1,MB69,IF(AND(MC$1&gt;=Input!$H$32,MC$1&lt;=Input!$I$32),Input!$B$32,0)*0.24)</f>
        <v>0</v>
      </c>
      <c r="MD69" s="94">
        <f>IF(Input!$H$8&lt;MD1,MC69,IF(AND(MD$1&gt;=Input!$H$32,MD$1&lt;=Input!$I$32),Input!$B$32,0)*0.24)</f>
        <v>0</v>
      </c>
      <c r="ME69" s="94">
        <f>IF(Input!$H$8&lt;ME1,MD69,IF(AND(ME$1&gt;=Input!$H$32,ME$1&lt;=Input!$I$32),Input!$B$32,0)*0.24)</f>
        <v>0</v>
      </c>
      <c r="MF69" s="94">
        <f>IF(Input!$H$8&lt;MF1,ME69,IF(AND(MF$1&gt;=Input!$H$32,MF$1&lt;=Input!$I$32),Input!$B$32,0)*0.24)</f>
        <v>0</v>
      </c>
      <c r="MG69" s="94">
        <f>IF(Input!$H$8&lt;MG1,MF69,IF(AND(MG$1&gt;=Input!$H$32,MG$1&lt;=Input!$I$32),Input!$B$32,0)*0.24)</f>
        <v>0</v>
      </c>
      <c r="MH69" s="94">
        <f>IF(Input!$H$8&lt;MH1,MG69,IF(AND(MH$1&gt;=Input!$H$32,MH$1&lt;=Input!$I$32),Input!$B$32,0)*0.24)</f>
        <v>0</v>
      </c>
      <c r="MI69" s="94">
        <f>IF(Input!$H$8&lt;MI1,MH69,IF(AND(MI$1&gt;=Input!$H$32,MI$1&lt;=Input!$I$32),Input!$B$32,0)*0.24)</f>
        <v>0</v>
      </c>
      <c r="MJ69" s="94">
        <f>IF(Input!$H$8&lt;MJ1,MI69,IF(AND(MJ$1&gt;=Input!$H$32,MJ$1&lt;=Input!$I$32),Input!$B$32,0)*0.24)</f>
        <v>0</v>
      </c>
      <c r="MK69" s="94">
        <f>IF(Input!$H$8&lt;MK1,MJ69,IF(AND(MK$1&gt;=Input!$H$32,MK$1&lt;=Input!$I$32),Input!$B$32,0)*0.24)</f>
        <v>0</v>
      </c>
      <c r="ML69" s="94">
        <f>IF(Input!$H$8&lt;ML1,MK69,IF(AND(ML$1&gt;=Input!$H$32,ML$1&lt;=Input!$I$32),Input!$B$32,0)*0.24)</f>
        <v>0</v>
      </c>
      <c r="MM69" s="94">
        <f>IF(Input!$H$8&lt;MM1,ML69,IF(AND(MM$1&gt;=Input!$H$32,MM$1&lt;=Input!$I$32),Input!$B$32,0)*0.24)</f>
        <v>0</v>
      </c>
      <c r="MN69" s="94">
        <f>IF(Input!$H$8&lt;MN1,MM69,IF(AND(MN$1&gt;=Input!$H$32,MN$1&lt;=Input!$I$32),Input!$B$32,0)*0.24)</f>
        <v>0</v>
      </c>
      <c r="MO69" s="94">
        <f>IF(Input!$H$8&lt;MO1,MN69,IF(AND(MO$1&gt;=Input!$H$32,MO$1&lt;=Input!$I$32),Input!$B$32,0)*0.24)</f>
        <v>0</v>
      </c>
      <c r="MP69" s="94">
        <f>IF(Input!$H$8&lt;MP1,MO69,IF(AND(MP$1&gt;=Input!$H$32,MP$1&lt;=Input!$I$32),Input!$B$32,0)*0.24)</f>
        <v>0</v>
      </c>
      <c r="MQ69" s="94">
        <f>IF(Input!$H$8&lt;MQ1,MP69,IF(AND(MQ$1&gt;=Input!$H$32,MQ$1&lt;=Input!$I$32),Input!$B$32,0)*0.24)</f>
        <v>0</v>
      </c>
      <c r="MR69" s="94">
        <f>IF(Input!$H$8&lt;MR1,MQ69,IF(AND(MR$1&gt;=Input!$H$32,MR$1&lt;=Input!$I$32),Input!$B$32,0)*0.24)</f>
        <v>0</v>
      </c>
      <c r="MS69" s="94">
        <f>IF(Input!$H$8&lt;MS1,MR69,IF(AND(MS$1&gt;=Input!$H$32,MS$1&lt;=Input!$I$32),Input!$B$32,0)*0.24)</f>
        <v>0</v>
      </c>
      <c r="MT69" s="94">
        <f>IF(Input!$H$8&lt;MT1,MS69,IF(AND(MT$1&gt;=Input!$H$32,MT$1&lt;=Input!$I$32),Input!$B$32,0)*0.24)</f>
        <v>0</v>
      </c>
      <c r="MU69" s="94">
        <f>IF(Input!$H$8&lt;MU1,MT69,IF(AND(MU$1&gt;=Input!$H$32,MU$1&lt;=Input!$I$32),Input!$B$32,0)*0.24)</f>
        <v>0</v>
      </c>
      <c r="MV69" s="94">
        <f>IF(Input!$H$8&lt;MV1,MU69,IF(AND(MV$1&gt;=Input!$H$32,MV$1&lt;=Input!$I$32),Input!$B$32,0)*0.24)</f>
        <v>0</v>
      </c>
      <c r="MW69" s="94">
        <f>IF(Input!$H$8&lt;MW1,MV69,IF(AND(MW$1&gt;=Input!$H$32,MW$1&lt;=Input!$I$32),Input!$B$32,0)*0.24)</f>
        <v>0</v>
      </c>
      <c r="MX69" s="94">
        <f>IF(Input!$H$8&lt;MX1,MW69,IF(AND(MX$1&gt;=Input!$H$32,MX$1&lt;=Input!$I$32),Input!$B$32,0)*0.24)</f>
        <v>0</v>
      </c>
      <c r="MY69" s="94">
        <f>IF(Input!$H$8&lt;MY1,MX69,IF(AND(MY$1&gt;=Input!$H$32,MY$1&lt;=Input!$I$32),Input!$B$32,0)*0.24)</f>
        <v>0</v>
      </c>
      <c r="MZ69" s="94">
        <f>IF(Input!$H$8&lt;MZ1,MY69,IF(AND(MZ$1&gt;=Input!$H$32,MZ$1&lt;=Input!$I$32),Input!$B$32,0)*0.24)</f>
        <v>0</v>
      </c>
    </row>
    <row r="70" spans="1:366" collapsed="1" x14ac:dyDescent="0.2">
      <c r="A70" s="1" t="s">
        <v>49</v>
      </c>
      <c r="B70" s="6" t="s">
        <v>3</v>
      </c>
      <c r="E70" s="14">
        <f t="shared" ref="E70:AJ70" si="298">E66-(E68+E69)/E62</f>
        <v>50000</v>
      </c>
      <c r="F70" s="14">
        <f t="shared" si="298"/>
        <v>50000</v>
      </c>
      <c r="G70" s="14">
        <f t="shared" si="298"/>
        <v>50000</v>
      </c>
      <c r="H70" s="14">
        <f t="shared" si="298"/>
        <v>50000</v>
      </c>
      <c r="I70" s="14">
        <f t="shared" si="298"/>
        <v>50000</v>
      </c>
      <c r="J70" s="14">
        <f t="shared" si="298"/>
        <v>50000</v>
      </c>
      <c r="K70" s="14">
        <f t="shared" si="298"/>
        <v>50000</v>
      </c>
      <c r="L70" s="14">
        <f t="shared" si="298"/>
        <v>50000</v>
      </c>
      <c r="M70" s="14">
        <f t="shared" si="298"/>
        <v>50000</v>
      </c>
      <c r="N70" s="14">
        <f t="shared" si="298"/>
        <v>50000</v>
      </c>
      <c r="O70" s="14">
        <f t="shared" si="298"/>
        <v>50000</v>
      </c>
      <c r="P70" s="14">
        <f t="shared" si="298"/>
        <v>50000</v>
      </c>
      <c r="Q70" s="14">
        <f t="shared" si="298"/>
        <v>50000</v>
      </c>
      <c r="R70" s="14">
        <f t="shared" si="298"/>
        <v>50000</v>
      </c>
      <c r="S70" s="14">
        <f t="shared" si="298"/>
        <v>50000</v>
      </c>
      <c r="T70" s="14">
        <f t="shared" si="298"/>
        <v>50000</v>
      </c>
      <c r="U70" s="14">
        <f t="shared" si="298"/>
        <v>50000</v>
      </c>
      <c r="V70" s="14">
        <f t="shared" si="298"/>
        <v>50000</v>
      </c>
      <c r="W70" s="14">
        <f t="shared" si="298"/>
        <v>50000</v>
      </c>
      <c r="X70" s="14">
        <f t="shared" si="298"/>
        <v>50000</v>
      </c>
      <c r="Y70" s="14">
        <f t="shared" si="298"/>
        <v>50000</v>
      </c>
      <c r="Z70" s="14">
        <f t="shared" si="298"/>
        <v>50000</v>
      </c>
      <c r="AA70" s="14">
        <f t="shared" si="298"/>
        <v>50000</v>
      </c>
      <c r="AB70" s="14">
        <f t="shared" si="298"/>
        <v>50000</v>
      </c>
      <c r="AC70" s="14">
        <f t="shared" si="298"/>
        <v>50000</v>
      </c>
      <c r="AD70" s="14">
        <f t="shared" si="298"/>
        <v>50000</v>
      </c>
      <c r="AE70" s="14">
        <f t="shared" si="298"/>
        <v>50000</v>
      </c>
      <c r="AF70" s="14">
        <f t="shared" si="298"/>
        <v>50000</v>
      </c>
      <c r="AG70" s="14">
        <f t="shared" si="298"/>
        <v>50000</v>
      </c>
      <c r="AH70" s="14">
        <f t="shared" si="298"/>
        <v>50000</v>
      </c>
      <c r="AI70" s="14">
        <f t="shared" si="298"/>
        <v>50000</v>
      </c>
      <c r="AJ70" s="14">
        <f t="shared" si="298"/>
        <v>50000</v>
      </c>
      <c r="AK70" s="14">
        <f t="shared" ref="AK70:BP70" si="299">AK66-(AK68+AK69)/AK62</f>
        <v>50000</v>
      </c>
      <c r="AL70" s="14">
        <f t="shared" si="299"/>
        <v>50000</v>
      </c>
      <c r="AM70" s="14">
        <f t="shared" si="299"/>
        <v>50000</v>
      </c>
      <c r="AN70" s="14">
        <f t="shared" si="299"/>
        <v>50000</v>
      </c>
      <c r="AO70" s="14">
        <f t="shared" si="299"/>
        <v>50000</v>
      </c>
      <c r="AP70" s="14">
        <f t="shared" si="299"/>
        <v>50000</v>
      </c>
      <c r="AQ70" s="14">
        <f t="shared" si="299"/>
        <v>50000</v>
      </c>
      <c r="AR70" s="14">
        <f t="shared" si="299"/>
        <v>50000</v>
      </c>
      <c r="AS70" s="14">
        <f t="shared" si="299"/>
        <v>50000</v>
      </c>
      <c r="AT70" s="14">
        <f t="shared" si="299"/>
        <v>50000</v>
      </c>
      <c r="AU70" s="14">
        <f t="shared" si="299"/>
        <v>50000</v>
      </c>
      <c r="AV70" s="14">
        <f t="shared" si="299"/>
        <v>50000</v>
      </c>
      <c r="AW70" s="14">
        <f t="shared" si="299"/>
        <v>50000</v>
      </c>
      <c r="AX70" s="14">
        <f t="shared" si="299"/>
        <v>50000</v>
      </c>
      <c r="AY70" s="14">
        <f t="shared" si="299"/>
        <v>50000</v>
      </c>
      <c r="AZ70" s="14">
        <f t="shared" si="299"/>
        <v>50000</v>
      </c>
      <c r="BA70" s="14">
        <f t="shared" si="299"/>
        <v>50000</v>
      </c>
      <c r="BB70" s="14">
        <f t="shared" si="299"/>
        <v>50000</v>
      </c>
      <c r="BC70" s="14">
        <f t="shared" si="299"/>
        <v>50000</v>
      </c>
      <c r="BD70" s="14">
        <f t="shared" si="299"/>
        <v>50000</v>
      </c>
      <c r="BE70" s="14">
        <f t="shared" si="299"/>
        <v>50000</v>
      </c>
      <c r="BF70" s="14">
        <f t="shared" si="299"/>
        <v>50000</v>
      </c>
      <c r="BG70" s="14">
        <f t="shared" si="299"/>
        <v>50000</v>
      </c>
      <c r="BH70" s="14">
        <f t="shared" si="299"/>
        <v>50000</v>
      </c>
      <c r="BI70" s="14">
        <f t="shared" si="299"/>
        <v>50000</v>
      </c>
      <c r="BJ70" s="14">
        <f t="shared" si="299"/>
        <v>50000</v>
      </c>
      <c r="BK70" s="14">
        <f t="shared" si="299"/>
        <v>50000</v>
      </c>
      <c r="BL70" s="14">
        <f t="shared" si="299"/>
        <v>50000</v>
      </c>
      <c r="BM70" s="14">
        <f t="shared" si="299"/>
        <v>50000</v>
      </c>
      <c r="BN70" s="14">
        <f t="shared" si="299"/>
        <v>50000</v>
      </c>
      <c r="BO70" s="14">
        <f t="shared" si="299"/>
        <v>50000</v>
      </c>
      <c r="BP70" s="14">
        <f t="shared" si="299"/>
        <v>50000</v>
      </c>
      <c r="BQ70" s="14">
        <f t="shared" ref="BQ70:CV70" si="300">BQ66-(BQ68+BQ69)/BQ62</f>
        <v>50000</v>
      </c>
      <c r="BR70" s="14">
        <f t="shared" si="300"/>
        <v>50000</v>
      </c>
      <c r="BS70" s="14">
        <f t="shared" si="300"/>
        <v>50000</v>
      </c>
      <c r="BT70" s="14">
        <f t="shared" si="300"/>
        <v>50000</v>
      </c>
      <c r="BU70" s="14">
        <f t="shared" si="300"/>
        <v>50000</v>
      </c>
      <c r="BV70" s="14">
        <f t="shared" si="300"/>
        <v>50000</v>
      </c>
      <c r="BW70" s="14">
        <f t="shared" si="300"/>
        <v>50000</v>
      </c>
      <c r="BX70" s="14">
        <f t="shared" si="300"/>
        <v>50000</v>
      </c>
      <c r="BY70" s="14">
        <f t="shared" si="300"/>
        <v>50000</v>
      </c>
      <c r="BZ70" s="14">
        <f t="shared" si="300"/>
        <v>50000</v>
      </c>
      <c r="CA70" s="14">
        <f t="shared" si="300"/>
        <v>50000</v>
      </c>
      <c r="CB70" s="14">
        <f t="shared" si="300"/>
        <v>50000</v>
      </c>
      <c r="CC70" s="14">
        <f t="shared" si="300"/>
        <v>50000</v>
      </c>
      <c r="CD70" s="14">
        <f t="shared" si="300"/>
        <v>50000</v>
      </c>
      <c r="CE70" s="14">
        <f t="shared" si="300"/>
        <v>50000</v>
      </c>
      <c r="CF70" s="14">
        <f t="shared" si="300"/>
        <v>50000</v>
      </c>
      <c r="CG70" s="14">
        <f t="shared" si="300"/>
        <v>50000</v>
      </c>
      <c r="CH70" s="14">
        <f t="shared" si="300"/>
        <v>50000</v>
      </c>
      <c r="CI70" s="14">
        <f t="shared" si="300"/>
        <v>50000</v>
      </c>
      <c r="CJ70" s="14">
        <f t="shared" si="300"/>
        <v>50000</v>
      </c>
      <c r="CK70" s="14">
        <f t="shared" si="300"/>
        <v>50000</v>
      </c>
      <c r="CL70" s="14">
        <f t="shared" si="300"/>
        <v>50000</v>
      </c>
      <c r="CM70" s="14">
        <f t="shared" si="300"/>
        <v>50000</v>
      </c>
      <c r="CN70" s="14">
        <f t="shared" si="300"/>
        <v>50000</v>
      </c>
      <c r="CO70" s="14">
        <f t="shared" si="300"/>
        <v>50000</v>
      </c>
      <c r="CP70" s="14">
        <f t="shared" si="300"/>
        <v>50000</v>
      </c>
      <c r="CQ70" s="14">
        <f t="shared" si="300"/>
        <v>50000</v>
      </c>
      <c r="CR70" s="14">
        <f t="shared" si="300"/>
        <v>50000</v>
      </c>
      <c r="CS70" s="14">
        <f t="shared" si="300"/>
        <v>50000</v>
      </c>
      <c r="CT70" s="14">
        <f t="shared" si="300"/>
        <v>50000</v>
      </c>
      <c r="CU70" s="14">
        <f t="shared" si="300"/>
        <v>50000</v>
      </c>
      <c r="CV70" s="14">
        <f t="shared" si="300"/>
        <v>50000</v>
      </c>
      <c r="CW70" s="14">
        <f t="shared" ref="CW70:FH70" si="301">CW66-(CW68+CW69)/CW62</f>
        <v>50000</v>
      </c>
      <c r="CX70" s="14">
        <f t="shared" si="301"/>
        <v>50000</v>
      </c>
      <c r="CY70" s="14">
        <f t="shared" si="301"/>
        <v>50000</v>
      </c>
      <c r="CZ70" s="14">
        <f t="shared" si="301"/>
        <v>50000</v>
      </c>
      <c r="DA70" s="14">
        <f t="shared" si="301"/>
        <v>50000</v>
      </c>
      <c r="DB70" s="14">
        <f t="shared" si="301"/>
        <v>50000</v>
      </c>
      <c r="DC70" s="14">
        <f t="shared" si="301"/>
        <v>50000</v>
      </c>
      <c r="DD70" s="14">
        <f t="shared" si="301"/>
        <v>50000</v>
      </c>
      <c r="DE70" s="14">
        <f t="shared" si="301"/>
        <v>50000</v>
      </c>
      <c r="DF70" s="14">
        <f t="shared" si="301"/>
        <v>50000</v>
      </c>
      <c r="DG70" s="14">
        <f t="shared" si="301"/>
        <v>50000</v>
      </c>
      <c r="DH70" s="14">
        <f t="shared" si="301"/>
        <v>50000</v>
      </c>
      <c r="DI70" s="14">
        <f t="shared" si="301"/>
        <v>50000</v>
      </c>
      <c r="DJ70" s="14">
        <f t="shared" si="301"/>
        <v>50000</v>
      </c>
      <c r="DK70" s="14">
        <f t="shared" si="301"/>
        <v>50000</v>
      </c>
      <c r="DL70" s="14">
        <f t="shared" si="301"/>
        <v>50000</v>
      </c>
      <c r="DM70" s="14">
        <f t="shared" si="301"/>
        <v>50000</v>
      </c>
      <c r="DN70" s="14">
        <f t="shared" si="301"/>
        <v>50000</v>
      </c>
      <c r="DO70" s="14">
        <f t="shared" si="301"/>
        <v>50000</v>
      </c>
      <c r="DP70" s="14">
        <f t="shared" si="301"/>
        <v>50000</v>
      </c>
      <c r="DQ70" s="14">
        <f t="shared" si="301"/>
        <v>50000</v>
      </c>
      <c r="DR70" s="14">
        <f t="shared" si="301"/>
        <v>50000</v>
      </c>
      <c r="DS70" s="14">
        <f t="shared" si="301"/>
        <v>50000</v>
      </c>
      <c r="DT70" s="159">
        <f t="shared" si="301"/>
        <v>50000</v>
      </c>
      <c r="DU70" s="14">
        <f t="shared" si="301"/>
        <v>50000</v>
      </c>
      <c r="DV70" s="14">
        <f t="shared" si="301"/>
        <v>50000</v>
      </c>
      <c r="DW70" s="14">
        <f t="shared" si="301"/>
        <v>50000</v>
      </c>
      <c r="DX70" s="14">
        <f t="shared" si="301"/>
        <v>50000</v>
      </c>
      <c r="DY70" s="14">
        <f t="shared" si="301"/>
        <v>50000</v>
      </c>
      <c r="DZ70" s="14">
        <f t="shared" si="301"/>
        <v>50000</v>
      </c>
      <c r="EA70" s="14">
        <f t="shared" si="301"/>
        <v>50000</v>
      </c>
      <c r="EB70" s="14">
        <f t="shared" si="301"/>
        <v>50000</v>
      </c>
      <c r="EC70" s="14">
        <f t="shared" si="301"/>
        <v>50000</v>
      </c>
      <c r="ED70" s="14">
        <f t="shared" si="301"/>
        <v>50000</v>
      </c>
      <c r="EE70" s="14">
        <f t="shared" si="301"/>
        <v>50000</v>
      </c>
      <c r="EF70" s="14">
        <f t="shared" si="301"/>
        <v>50000</v>
      </c>
      <c r="EG70" s="14">
        <f t="shared" si="301"/>
        <v>50000</v>
      </c>
      <c r="EH70" s="14">
        <f t="shared" si="301"/>
        <v>50000</v>
      </c>
      <c r="EI70" s="14">
        <f t="shared" si="301"/>
        <v>50000</v>
      </c>
      <c r="EJ70" s="14">
        <f t="shared" si="301"/>
        <v>50000</v>
      </c>
      <c r="EK70" s="14">
        <f t="shared" si="301"/>
        <v>50000</v>
      </c>
      <c r="EL70" s="14">
        <f t="shared" si="301"/>
        <v>50000</v>
      </c>
      <c r="EM70" s="14">
        <f t="shared" si="301"/>
        <v>50000</v>
      </c>
      <c r="EN70" s="14">
        <f t="shared" si="301"/>
        <v>50000</v>
      </c>
      <c r="EO70" s="14">
        <f t="shared" si="301"/>
        <v>50000</v>
      </c>
      <c r="EP70" s="14">
        <f t="shared" si="301"/>
        <v>50000</v>
      </c>
      <c r="EQ70" s="14">
        <f t="shared" si="301"/>
        <v>50000</v>
      </c>
      <c r="ER70" s="14">
        <f t="shared" si="301"/>
        <v>50000</v>
      </c>
      <c r="ES70" s="14">
        <f t="shared" si="301"/>
        <v>50000</v>
      </c>
      <c r="ET70" s="14">
        <f t="shared" si="301"/>
        <v>50000</v>
      </c>
      <c r="EU70" s="14">
        <f t="shared" si="301"/>
        <v>50000</v>
      </c>
      <c r="EV70" s="14">
        <f t="shared" si="301"/>
        <v>50000</v>
      </c>
      <c r="EW70" s="14">
        <f t="shared" si="301"/>
        <v>50000</v>
      </c>
      <c r="EX70" s="14">
        <f t="shared" si="301"/>
        <v>50000</v>
      </c>
      <c r="EY70" s="14">
        <f t="shared" si="301"/>
        <v>50000</v>
      </c>
      <c r="EZ70" s="14">
        <f t="shared" si="301"/>
        <v>50000</v>
      </c>
      <c r="FA70" s="14">
        <f t="shared" si="301"/>
        <v>50000</v>
      </c>
      <c r="FB70" s="14">
        <f t="shared" si="301"/>
        <v>50000</v>
      </c>
      <c r="FC70" s="14">
        <f t="shared" si="301"/>
        <v>50000</v>
      </c>
      <c r="FD70" s="14">
        <f t="shared" si="301"/>
        <v>50000</v>
      </c>
      <c r="FE70" s="14">
        <f t="shared" si="301"/>
        <v>50000</v>
      </c>
      <c r="FF70" s="14">
        <f t="shared" si="301"/>
        <v>50000</v>
      </c>
      <c r="FG70" s="14">
        <f t="shared" si="301"/>
        <v>50000</v>
      </c>
      <c r="FH70" s="14">
        <f t="shared" si="301"/>
        <v>50000</v>
      </c>
      <c r="FI70" s="14">
        <f t="shared" ref="FI70:HT70" si="302">FI66-(FI68+FI69)/FI62</f>
        <v>50000</v>
      </c>
      <c r="FJ70" s="14">
        <f t="shared" si="302"/>
        <v>50000</v>
      </c>
      <c r="FK70" s="14">
        <f t="shared" si="302"/>
        <v>50000</v>
      </c>
      <c r="FL70" s="14">
        <f t="shared" si="302"/>
        <v>50000</v>
      </c>
      <c r="FM70" s="14">
        <f t="shared" si="302"/>
        <v>50000</v>
      </c>
      <c r="FN70" s="14">
        <f t="shared" si="302"/>
        <v>50000</v>
      </c>
      <c r="FO70" s="14">
        <f t="shared" si="302"/>
        <v>50000</v>
      </c>
      <c r="FP70" s="14">
        <f t="shared" si="302"/>
        <v>50000</v>
      </c>
      <c r="FQ70" s="14">
        <f t="shared" si="302"/>
        <v>50000</v>
      </c>
      <c r="FR70" s="14">
        <f t="shared" si="302"/>
        <v>50000</v>
      </c>
      <c r="FS70" s="14">
        <f t="shared" si="302"/>
        <v>50000</v>
      </c>
      <c r="FT70" s="14">
        <f t="shared" si="302"/>
        <v>50000</v>
      </c>
      <c r="FU70" s="14">
        <f t="shared" si="302"/>
        <v>50000</v>
      </c>
      <c r="FV70" s="14">
        <f t="shared" si="302"/>
        <v>50000</v>
      </c>
      <c r="FW70" s="14">
        <f t="shared" si="302"/>
        <v>50000</v>
      </c>
      <c r="FX70" s="14">
        <f t="shared" si="302"/>
        <v>50000</v>
      </c>
      <c r="FY70" s="14">
        <f t="shared" si="302"/>
        <v>50000</v>
      </c>
      <c r="FZ70" s="14">
        <f t="shared" si="302"/>
        <v>50000</v>
      </c>
      <c r="GA70" s="14">
        <f t="shared" si="302"/>
        <v>50000</v>
      </c>
      <c r="GB70" s="14">
        <f t="shared" si="302"/>
        <v>50000</v>
      </c>
      <c r="GC70" s="14">
        <f t="shared" si="302"/>
        <v>50000</v>
      </c>
      <c r="GD70" s="14">
        <f t="shared" si="302"/>
        <v>50000</v>
      </c>
      <c r="GE70" s="14">
        <f t="shared" si="302"/>
        <v>50000</v>
      </c>
      <c r="GF70" s="14">
        <f t="shared" si="302"/>
        <v>50000</v>
      </c>
      <c r="GG70" s="14">
        <f t="shared" si="302"/>
        <v>50000</v>
      </c>
      <c r="GH70" s="14">
        <f t="shared" si="302"/>
        <v>50000</v>
      </c>
      <c r="GI70" s="14">
        <f t="shared" si="302"/>
        <v>50000</v>
      </c>
      <c r="GJ70" s="14">
        <f t="shared" si="302"/>
        <v>50000</v>
      </c>
      <c r="GK70" s="14">
        <f t="shared" si="302"/>
        <v>50000</v>
      </c>
      <c r="GL70" s="14">
        <f t="shared" si="302"/>
        <v>50000</v>
      </c>
      <c r="GM70" s="14">
        <f t="shared" si="302"/>
        <v>50000</v>
      </c>
      <c r="GN70" s="14">
        <f t="shared" si="302"/>
        <v>50000</v>
      </c>
      <c r="GO70" s="14">
        <f t="shared" si="302"/>
        <v>50000</v>
      </c>
      <c r="GP70" s="14">
        <f t="shared" si="302"/>
        <v>50000</v>
      </c>
      <c r="GQ70" s="14">
        <f t="shared" si="302"/>
        <v>50000</v>
      </c>
      <c r="GR70" s="14">
        <f t="shared" si="302"/>
        <v>50000</v>
      </c>
      <c r="GS70" s="14">
        <f t="shared" si="302"/>
        <v>50000</v>
      </c>
      <c r="GT70" s="14">
        <f t="shared" si="302"/>
        <v>50000</v>
      </c>
      <c r="GU70" s="14">
        <f t="shared" si="302"/>
        <v>50000</v>
      </c>
      <c r="GV70" s="14">
        <f t="shared" si="302"/>
        <v>50000</v>
      </c>
      <c r="GW70" s="14">
        <f t="shared" si="302"/>
        <v>50000</v>
      </c>
      <c r="GX70" s="14">
        <f t="shared" si="302"/>
        <v>50000</v>
      </c>
      <c r="GY70" s="14">
        <f t="shared" si="302"/>
        <v>50000</v>
      </c>
      <c r="GZ70" s="14">
        <f t="shared" si="302"/>
        <v>50000</v>
      </c>
      <c r="HA70" s="14">
        <f t="shared" si="302"/>
        <v>50000</v>
      </c>
      <c r="HB70" s="14">
        <f t="shared" si="302"/>
        <v>50000</v>
      </c>
      <c r="HC70" s="14">
        <f t="shared" si="302"/>
        <v>50000</v>
      </c>
      <c r="HD70" s="14">
        <f t="shared" si="302"/>
        <v>50000</v>
      </c>
      <c r="HE70" s="14">
        <f t="shared" si="302"/>
        <v>50000</v>
      </c>
      <c r="HF70" s="14">
        <f t="shared" si="302"/>
        <v>50000</v>
      </c>
      <c r="HG70" s="14">
        <f t="shared" si="302"/>
        <v>50000</v>
      </c>
      <c r="HH70" s="14">
        <f t="shared" si="302"/>
        <v>50000</v>
      </c>
      <c r="HI70" s="14">
        <f t="shared" si="302"/>
        <v>50000</v>
      </c>
      <c r="HJ70" s="14">
        <f t="shared" si="302"/>
        <v>50000</v>
      </c>
      <c r="HK70" s="14">
        <f t="shared" si="302"/>
        <v>50000</v>
      </c>
      <c r="HL70" s="14">
        <f t="shared" si="302"/>
        <v>50000</v>
      </c>
      <c r="HM70" s="14">
        <f t="shared" si="302"/>
        <v>50000</v>
      </c>
      <c r="HN70" s="14">
        <f t="shared" si="302"/>
        <v>50000</v>
      </c>
      <c r="HO70" s="14">
        <f t="shared" si="302"/>
        <v>50000</v>
      </c>
      <c r="HP70" s="14">
        <f t="shared" si="302"/>
        <v>50000</v>
      </c>
      <c r="HQ70" s="14">
        <f t="shared" si="302"/>
        <v>50000</v>
      </c>
      <c r="HR70" s="14">
        <f t="shared" si="302"/>
        <v>50000</v>
      </c>
      <c r="HS70" s="14">
        <f t="shared" si="302"/>
        <v>50000</v>
      </c>
      <c r="HT70" s="14">
        <f t="shared" si="302"/>
        <v>50000</v>
      </c>
      <c r="HU70" s="14">
        <f t="shared" ref="HU70:KF70" si="303">HU66-(HU68+HU69)/HU62</f>
        <v>50000</v>
      </c>
      <c r="HV70" s="14">
        <f t="shared" si="303"/>
        <v>50000</v>
      </c>
      <c r="HW70" s="14">
        <f t="shared" si="303"/>
        <v>50000</v>
      </c>
      <c r="HX70" s="14">
        <f t="shared" si="303"/>
        <v>50000</v>
      </c>
      <c r="HY70" s="14">
        <f t="shared" si="303"/>
        <v>50000</v>
      </c>
      <c r="HZ70" s="14">
        <f t="shared" si="303"/>
        <v>50000</v>
      </c>
      <c r="IA70" s="14">
        <f t="shared" si="303"/>
        <v>50000</v>
      </c>
      <c r="IB70" s="14">
        <f t="shared" si="303"/>
        <v>50000</v>
      </c>
      <c r="IC70" s="14">
        <f t="shared" si="303"/>
        <v>50000</v>
      </c>
      <c r="ID70" s="14">
        <f t="shared" si="303"/>
        <v>50000</v>
      </c>
      <c r="IE70" s="14">
        <f t="shared" si="303"/>
        <v>50000</v>
      </c>
      <c r="IF70" s="14">
        <f t="shared" si="303"/>
        <v>50000</v>
      </c>
      <c r="IG70" s="14">
        <f t="shared" si="303"/>
        <v>50000</v>
      </c>
      <c r="IH70" s="14">
        <f t="shared" si="303"/>
        <v>50000</v>
      </c>
      <c r="II70" s="14">
        <f t="shared" si="303"/>
        <v>50000</v>
      </c>
      <c r="IJ70" s="14">
        <f t="shared" si="303"/>
        <v>50000</v>
      </c>
      <c r="IK70" s="14">
        <f t="shared" si="303"/>
        <v>50000</v>
      </c>
      <c r="IL70" s="14">
        <f t="shared" si="303"/>
        <v>50000</v>
      </c>
      <c r="IM70" s="14">
        <f t="shared" si="303"/>
        <v>50000</v>
      </c>
      <c r="IN70" s="14">
        <f t="shared" si="303"/>
        <v>50000</v>
      </c>
      <c r="IO70" s="14">
        <f t="shared" si="303"/>
        <v>50000</v>
      </c>
      <c r="IP70" s="14">
        <f t="shared" si="303"/>
        <v>50000</v>
      </c>
      <c r="IQ70" s="14">
        <f t="shared" si="303"/>
        <v>50000</v>
      </c>
      <c r="IR70" s="14">
        <f t="shared" si="303"/>
        <v>50000</v>
      </c>
      <c r="IS70" s="14">
        <f t="shared" si="303"/>
        <v>50000</v>
      </c>
      <c r="IT70" s="14">
        <f t="shared" si="303"/>
        <v>50000</v>
      </c>
      <c r="IU70" s="14">
        <f t="shared" si="303"/>
        <v>50000</v>
      </c>
      <c r="IV70" s="14">
        <f t="shared" si="303"/>
        <v>50000</v>
      </c>
      <c r="IW70" s="14">
        <f t="shared" si="303"/>
        <v>50000</v>
      </c>
      <c r="IX70" s="14">
        <f t="shared" si="303"/>
        <v>50000</v>
      </c>
      <c r="IY70" s="14">
        <f t="shared" si="303"/>
        <v>50000</v>
      </c>
      <c r="IZ70" s="14">
        <f t="shared" si="303"/>
        <v>50000</v>
      </c>
      <c r="JA70" s="14">
        <f t="shared" si="303"/>
        <v>50000</v>
      </c>
      <c r="JB70" s="14">
        <f t="shared" si="303"/>
        <v>50000</v>
      </c>
      <c r="JC70" s="14">
        <f t="shared" si="303"/>
        <v>50000</v>
      </c>
      <c r="JD70" s="14">
        <f t="shared" si="303"/>
        <v>50000</v>
      </c>
      <c r="JE70" s="14">
        <f t="shared" si="303"/>
        <v>50000</v>
      </c>
      <c r="JF70" s="14">
        <f t="shared" si="303"/>
        <v>50000</v>
      </c>
      <c r="JG70" s="14">
        <f t="shared" si="303"/>
        <v>50000</v>
      </c>
      <c r="JH70" s="14">
        <f t="shared" si="303"/>
        <v>50000</v>
      </c>
      <c r="JI70" s="14">
        <f t="shared" si="303"/>
        <v>50000</v>
      </c>
      <c r="JJ70" s="14">
        <f t="shared" si="303"/>
        <v>50000</v>
      </c>
      <c r="JK70" s="14">
        <f t="shared" si="303"/>
        <v>50000</v>
      </c>
      <c r="JL70" s="14">
        <f t="shared" si="303"/>
        <v>50000</v>
      </c>
      <c r="JM70" s="14">
        <f t="shared" si="303"/>
        <v>50000</v>
      </c>
      <c r="JN70" s="14">
        <f t="shared" si="303"/>
        <v>50000</v>
      </c>
      <c r="JO70" s="14">
        <f t="shared" si="303"/>
        <v>50000</v>
      </c>
      <c r="JP70" s="14">
        <f t="shared" si="303"/>
        <v>50000</v>
      </c>
      <c r="JQ70" s="14">
        <f t="shared" si="303"/>
        <v>50000</v>
      </c>
      <c r="JR70" s="14">
        <f t="shared" si="303"/>
        <v>50000</v>
      </c>
      <c r="JS70" s="14">
        <f t="shared" si="303"/>
        <v>50000</v>
      </c>
      <c r="JT70" s="14">
        <f t="shared" si="303"/>
        <v>50000</v>
      </c>
      <c r="JU70" s="14">
        <f t="shared" si="303"/>
        <v>50000</v>
      </c>
      <c r="JV70" s="14">
        <f t="shared" si="303"/>
        <v>50000</v>
      </c>
      <c r="JW70" s="14">
        <f t="shared" si="303"/>
        <v>50000</v>
      </c>
      <c r="JX70" s="14">
        <f t="shared" si="303"/>
        <v>50000</v>
      </c>
      <c r="JY70" s="14">
        <f t="shared" si="303"/>
        <v>50000</v>
      </c>
      <c r="JZ70" s="14">
        <f t="shared" si="303"/>
        <v>50000</v>
      </c>
      <c r="KA70" s="14">
        <f t="shared" si="303"/>
        <v>50000</v>
      </c>
      <c r="KB70" s="14">
        <f t="shared" si="303"/>
        <v>50000</v>
      </c>
      <c r="KC70" s="14">
        <f t="shared" si="303"/>
        <v>50000</v>
      </c>
      <c r="KD70" s="14">
        <f t="shared" si="303"/>
        <v>50000</v>
      </c>
      <c r="KE70" s="14">
        <f t="shared" si="303"/>
        <v>50000</v>
      </c>
      <c r="KF70" s="14">
        <f t="shared" si="303"/>
        <v>50000</v>
      </c>
      <c r="KG70" s="14">
        <f t="shared" ref="KG70:MR70" si="304">KG66-(KG68+KG69)/KG62</f>
        <v>50000</v>
      </c>
      <c r="KH70" s="14">
        <f t="shared" si="304"/>
        <v>50000</v>
      </c>
      <c r="KI70" s="14">
        <f t="shared" si="304"/>
        <v>50000</v>
      </c>
      <c r="KJ70" s="14">
        <f t="shared" si="304"/>
        <v>50000</v>
      </c>
      <c r="KK70" s="14">
        <f t="shared" si="304"/>
        <v>50000</v>
      </c>
      <c r="KL70" s="14">
        <f t="shared" si="304"/>
        <v>50000</v>
      </c>
      <c r="KM70" s="14">
        <f t="shared" si="304"/>
        <v>50000</v>
      </c>
      <c r="KN70" s="14">
        <f t="shared" si="304"/>
        <v>50000</v>
      </c>
      <c r="KO70" s="14">
        <f t="shared" si="304"/>
        <v>50000</v>
      </c>
      <c r="KP70" s="14">
        <f t="shared" si="304"/>
        <v>50000</v>
      </c>
      <c r="KQ70" s="14">
        <f t="shared" si="304"/>
        <v>50000</v>
      </c>
      <c r="KR70" s="14">
        <f t="shared" si="304"/>
        <v>50000</v>
      </c>
      <c r="KS70" s="14">
        <f t="shared" si="304"/>
        <v>50000</v>
      </c>
      <c r="KT70" s="14">
        <f t="shared" si="304"/>
        <v>50000</v>
      </c>
      <c r="KU70" s="14">
        <f t="shared" si="304"/>
        <v>50000</v>
      </c>
      <c r="KV70" s="14">
        <f t="shared" si="304"/>
        <v>50000</v>
      </c>
      <c r="KW70" s="14">
        <f t="shared" si="304"/>
        <v>50000</v>
      </c>
      <c r="KX70" s="14">
        <f t="shared" si="304"/>
        <v>50000</v>
      </c>
      <c r="KY70" s="14">
        <f t="shared" si="304"/>
        <v>50000</v>
      </c>
      <c r="KZ70" s="14">
        <f t="shared" si="304"/>
        <v>50000</v>
      </c>
      <c r="LA70" s="14">
        <f t="shared" si="304"/>
        <v>50000</v>
      </c>
      <c r="LB70" s="14">
        <f t="shared" si="304"/>
        <v>50000</v>
      </c>
      <c r="LC70" s="14">
        <f t="shared" si="304"/>
        <v>50000</v>
      </c>
      <c r="LD70" s="14">
        <f t="shared" si="304"/>
        <v>50000</v>
      </c>
      <c r="LE70" s="14">
        <f t="shared" si="304"/>
        <v>50000</v>
      </c>
      <c r="LF70" s="14">
        <f t="shared" si="304"/>
        <v>50000</v>
      </c>
      <c r="LG70" s="14">
        <f t="shared" si="304"/>
        <v>50000</v>
      </c>
      <c r="LH70" s="14">
        <f t="shared" si="304"/>
        <v>50000</v>
      </c>
      <c r="LI70" s="14">
        <f t="shared" si="304"/>
        <v>50000</v>
      </c>
      <c r="LJ70" s="14">
        <f t="shared" si="304"/>
        <v>50000</v>
      </c>
      <c r="LK70" s="14">
        <f t="shared" si="304"/>
        <v>50000</v>
      </c>
      <c r="LL70" s="14">
        <f t="shared" si="304"/>
        <v>50000</v>
      </c>
      <c r="LM70" s="14">
        <f t="shared" si="304"/>
        <v>50000</v>
      </c>
      <c r="LN70" s="14">
        <f t="shared" si="304"/>
        <v>50000</v>
      </c>
      <c r="LO70" s="14">
        <f t="shared" si="304"/>
        <v>50000</v>
      </c>
      <c r="LP70" s="14">
        <f t="shared" si="304"/>
        <v>50000</v>
      </c>
      <c r="LQ70" s="14">
        <f t="shared" si="304"/>
        <v>50000</v>
      </c>
      <c r="LR70" s="14">
        <f t="shared" si="304"/>
        <v>50000</v>
      </c>
      <c r="LS70" s="14">
        <f t="shared" si="304"/>
        <v>50000</v>
      </c>
      <c r="LT70" s="14">
        <f t="shared" si="304"/>
        <v>50000</v>
      </c>
      <c r="LU70" s="14">
        <f t="shared" si="304"/>
        <v>50000</v>
      </c>
      <c r="LV70" s="14">
        <f t="shared" si="304"/>
        <v>50000</v>
      </c>
      <c r="LW70" s="14">
        <f t="shared" si="304"/>
        <v>50000</v>
      </c>
      <c r="LX70" s="14">
        <f t="shared" si="304"/>
        <v>50000</v>
      </c>
      <c r="LY70" s="14">
        <f t="shared" si="304"/>
        <v>50000</v>
      </c>
      <c r="LZ70" s="14">
        <f t="shared" si="304"/>
        <v>50000</v>
      </c>
      <c r="MA70" s="14">
        <f t="shared" si="304"/>
        <v>50000</v>
      </c>
      <c r="MB70" s="14">
        <f t="shared" si="304"/>
        <v>50000</v>
      </c>
      <c r="MC70" s="14">
        <f t="shared" si="304"/>
        <v>50000</v>
      </c>
      <c r="MD70" s="14">
        <f t="shared" si="304"/>
        <v>50000</v>
      </c>
      <c r="ME70" s="14">
        <f t="shared" si="304"/>
        <v>50000</v>
      </c>
      <c r="MF70" s="14">
        <f t="shared" si="304"/>
        <v>50000</v>
      </c>
      <c r="MG70" s="14">
        <f t="shared" si="304"/>
        <v>50000</v>
      </c>
      <c r="MH70" s="14">
        <f t="shared" si="304"/>
        <v>50000</v>
      </c>
      <c r="MI70" s="14">
        <f t="shared" si="304"/>
        <v>50000</v>
      </c>
      <c r="MJ70" s="14">
        <f t="shared" si="304"/>
        <v>50000</v>
      </c>
      <c r="MK70" s="14">
        <f t="shared" si="304"/>
        <v>50000</v>
      </c>
      <c r="ML70" s="14">
        <f t="shared" si="304"/>
        <v>50000</v>
      </c>
      <c r="MM70" s="14">
        <f t="shared" si="304"/>
        <v>50000</v>
      </c>
      <c r="MN70" s="14">
        <f t="shared" si="304"/>
        <v>50000</v>
      </c>
      <c r="MO70" s="14">
        <f t="shared" si="304"/>
        <v>50000</v>
      </c>
      <c r="MP70" s="14">
        <f t="shared" si="304"/>
        <v>50000</v>
      </c>
      <c r="MQ70" s="14">
        <f t="shared" si="304"/>
        <v>50000</v>
      </c>
      <c r="MR70" s="14">
        <f t="shared" si="304"/>
        <v>50000</v>
      </c>
      <c r="MS70" s="14">
        <f t="shared" ref="MS70:MZ70" si="305">MS66-(MS68+MS69)/MS62</f>
        <v>50000</v>
      </c>
      <c r="MT70" s="14">
        <f t="shared" si="305"/>
        <v>50000</v>
      </c>
      <c r="MU70" s="14">
        <f t="shared" si="305"/>
        <v>50000</v>
      </c>
      <c r="MV70" s="14">
        <f t="shared" si="305"/>
        <v>50000</v>
      </c>
      <c r="MW70" s="14">
        <f t="shared" si="305"/>
        <v>50000</v>
      </c>
      <c r="MX70" s="14">
        <f t="shared" si="305"/>
        <v>50000</v>
      </c>
      <c r="MY70" s="14">
        <f t="shared" si="305"/>
        <v>50000</v>
      </c>
      <c r="MZ70" s="14">
        <f t="shared" si="305"/>
        <v>50000</v>
      </c>
    </row>
    <row r="71" spans="1:366" hidden="1" outlineLevel="1" x14ac:dyDescent="0.2">
      <c r="A71" s="1"/>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row>
    <row r="72" spans="1:366" s="125" customFormat="1" hidden="1" outlineLevel="1" x14ac:dyDescent="0.2">
      <c r="A72" s="124" t="s">
        <v>642</v>
      </c>
      <c r="B72" s="125" t="s">
        <v>643</v>
      </c>
      <c r="C72" s="126"/>
      <c r="D72" s="126"/>
      <c r="E72" s="127">
        <f t="shared" ref="E72:BP72" si="306">E70*E62</f>
        <v>12750</v>
      </c>
      <c r="F72" s="127">
        <f t="shared" si="306"/>
        <v>12750</v>
      </c>
      <c r="G72" s="127">
        <f t="shared" si="306"/>
        <v>12750</v>
      </c>
      <c r="H72" s="127">
        <f t="shared" si="306"/>
        <v>12750</v>
      </c>
      <c r="I72" s="127">
        <f t="shared" si="306"/>
        <v>12750</v>
      </c>
      <c r="J72" s="127">
        <f t="shared" si="306"/>
        <v>12750</v>
      </c>
      <c r="K72" s="127">
        <f t="shared" si="306"/>
        <v>12750</v>
      </c>
      <c r="L72" s="127">
        <f t="shared" si="306"/>
        <v>12750</v>
      </c>
      <c r="M72" s="127">
        <f t="shared" si="306"/>
        <v>12750</v>
      </c>
      <c r="N72" s="127">
        <f t="shared" si="306"/>
        <v>12750</v>
      </c>
      <c r="O72" s="127">
        <f t="shared" si="306"/>
        <v>12750</v>
      </c>
      <c r="P72" s="127">
        <f t="shared" si="306"/>
        <v>12750</v>
      </c>
      <c r="Q72" s="127">
        <f t="shared" si="306"/>
        <v>12750</v>
      </c>
      <c r="R72" s="127">
        <f t="shared" si="306"/>
        <v>12750</v>
      </c>
      <c r="S72" s="127">
        <f t="shared" si="306"/>
        <v>12750</v>
      </c>
      <c r="T72" s="127">
        <f t="shared" si="306"/>
        <v>12750</v>
      </c>
      <c r="U72" s="127">
        <f t="shared" si="306"/>
        <v>12750</v>
      </c>
      <c r="V72" s="127">
        <f t="shared" si="306"/>
        <v>12750</v>
      </c>
      <c r="W72" s="127">
        <f t="shared" si="306"/>
        <v>12750</v>
      </c>
      <c r="X72" s="127">
        <f t="shared" si="306"/>
        <v>12750</v>
      </c>
      <c r="Y72" s="127">
        <f t="shared" si="306"/>
        <v>12750</v>
      </c>
      <c r="Z72" s="127">
        <f t="shared" si="306"/>
        <v>12750</v>
      </c>
      <c r="AA72" s="127">
        <f t="shared" si="306"/>
        <v>12750</v>
      </c>
      <c r="AB72" s="127">
        <f t="shared" si="306"/>
        <v>12750</v>
      </c>
      <c r="AC72" s="127">
        <f t="shared" si="306"/>
        <v>12750</v>
      </c>
      <c r="AD72" s="127">
        <f t="shared" si="306"/>
        <v>12750</v>
      </c>
      <c r="AE72" s="127">
        <f t="shared" si="306"/>
        <v>12750</v>
      </c>
      <c r="AF72" s="127">
        <f t="shared" si="306"/>
        <v>12750</v>
      </c>
      <c r="AG72" s="127">
        <f t="shared" si="306"/>
        <v>12750</v>
      </c>
      <c r="AH72" s="127">
        <f t="shared" si="306"/>
        <v>12750</v>
      </c>
      <c r="AI72" s="127">
        <f t="shared" si="306"/>
        <v>12750</v>
      </c>
      <c r="AJ72" s="127">
        <f t="shared" si="306"/>
        <v>12750</v>
      </c>
      <c r="AK72" s="127">
        <f t="shared" si="306"/>
        <v>12750</v>
      </c>
      <c r="AL72" s="127">
        <f t="shared" si="306"/>
        <v>12750</v>
      </c>
      <c r="AM72" s="127">
        <f t="shared" si="306"/>
        <v>12750</v>
      </c>
      <c r="AN72" s="127">
        <f t="shared" si="306"/>
        <v>12750</v>
      </c>
      <c r="AO72" s="127">
        <f t="shared" si="306"/>
        <v>12750</v>
      </c>
      <c r="AP72" s="127">
        <f t="shared" si="306"/>
        <v>12750</v>
      </c>
      <c r="AQ72" s="127">
        <f t="shared" si="306"/>
        <v>12750</v>
      </c>
      <c r="AR72" s="127">
        <f t="shared" si="306"/>
        <v>12750</v>
      </c>
      <c r="AS72" s="127">
        <f t="shared" si="306"/>
        <v>12750</v>
      </c>
      <c r="AT72" s="127">
        <f t="shared" si="306"/>
        <v>12750</v>
      </c>
      <c r="AU72" s="127">
        <f t="shared" si="306"/>
        <v>12750</v>
      </c>
      <c r="AV72" s="127">
        <f t="shared" si="306"/>
        <v>12750</v>
      </c>
      <c r="AW72" s="127">
        <f t="shared" si="306"/>
        <v>12750</v>
      </c>
      <c r="AX72" s="127">
        <f t="shared" si="306"/>
        <v>12750</v>
      </c>
      <c r="AY72" s="127">
        <f t="shared" si="306"/>
        <v>12750</v>
      </c>
      <c r="AZ72" s="127">
        <f t="shared" si="306"/>
        <v>12750</v>
      </c>
      <c r="BA72" s="127">
        <f t="shared" si="306"/>
        <v>12750</v>
      </c>
      <c r="BB72" s="127">
        <f t="shared" si="306"/>
        <v>12750</v>
      </c>
      <c r="BC72" s="127">
        <f t="shared" si="306"/>
        <v>12750</v>
      </c>
      <c r="BD72" s="127">
        <f t="shared" si="306"/>
        <v>12750</v>
      </c>
      <c r="BE72" s="127">
        <f t="shared" si="306"/>
        <v>12750</v>
      </c>
      <c r="BF72" s="127">
        <f t="shared" si="306"/>
        <v>12750</v>
      </c>
      <c r="BG72" s="127">
        <f t="shared" si="306"/>
        <v>12750</v>
      </c>
      <c r="BH72" s="127">
        <f t="shared" si="306"/>
        <v>12750</v>
      </c>
      <c r="BI72" s="127">
        <f t="shared" si="306"/>
        <v>12750</v>
      </c>
      <c r="BJ72" s="127">
        <f t="shared" si="306"/>
        <v>12750</v>
      </c>
      <c r="BK72" s="127">
        <f t="shared" si="306"/>
        <v>12750</v>
      </c>
      <c r="BL72" s="127">
        <f t="shared" si="306"/>
        <v>12750</v>
      </c>
      <c r="BM72" s="127">
        <f t="shared" si="306"/>
        <v>12750</v>
      </c>
      <c r="BN72" s="127">
        <f t="shared" si="306"/>
        <v>12750</v>
      </c>
      <c r="BO72" s="127">
        <f t="shared" si="306"/>
        <v>12750</v>
      </c>
      <c r="BP72" s="127">
        <f t="shared" si="306"/>
        <v>12750</v>
      </c>
      <c r="BQ72" s="127">
        <f t="shared" ref="BQ72:EB72" si="307">BQ70*BQ62</f>
        <v>12750</v>
      </c>
      <c r="BR72" s="127">
        <f t="shared" si="307"/>
        <v>12750</v>
      </c>
      <c r="BS72" s="127">
        <f t="shared" si="307"/>
        <v>12750</v>
      </c>
      <c r="BT72" s="127">
        <f t="shared" si="307"/>
        <v>12750</v>
      </c>
      <c r="BU72" s="127">
        <f t="shared" si="307"/>
        <v>12750</v>
      </c>
      <c r="BV72" s="127">
        <f t="shared" si="307"/>
        <v>12750</v>
      </c>
      <c r="BW72" s="127">
        <f t="shared" si="307"/>
        <v>12750</v>
      </c>
      <c r="BX72" s="127">
        <f t="shared" si="307"/>
        <v>12750</v>
      </c>
      <c r="BY72" s="127">
        <f t="shared" si="307"/>
        <v>12750</v>
      </c>
      <c r="BZ72" s="127">
        <f t="shared" si="307"/>
        <v>12750</v>
      </c>
      <c r="CA72" s="127">
        <f t="shared" si="307"/>
        <v>12750</v>
      </c>
      <c r="CB72" s="127">
        <f t="shared" si="307"/>
        <v>12750</v>
      </c>
      <c r="CC72" s="127">
        <f t="shared" si="307"/>
        <v>12750</v>
      </c>
      <c r="CD72" s="127">
        <f t="shared" si="307"/>
        <v>12750</v>
      </c>
      <c r="CE72" s="127">
        <f t="shared" si="307"/>
        <v>12750</v>
      </c>
      <c r="CF72" s="127">
        <f t="shared" si="307"/>
        <v>12750</v>
      </c>
      <c r="CG72" s="127">
        <f t="shared" si="307"/>
        <v>12750</v>
      </c>
      <c r="CH72" s="127">
        <f t="shared" si="307"/>
        <v>12750</v>
      </c>
      <c r="CI72" s="127">
        <f t="shared" si="307"/>
        <v>12750</v>
      </c>
      <c r="CJ72" s="127">
        <f t="shared" si="307"/>
        <v>12750</v>
      </c>
      <c r="CK72" s="127">
        <f t="shared" si="307"/>
        <v>12750</v>
      </c>
      <c r="CL72" s="127">
        <f t="shared" si="307"/>
        <v>12750</v>
      </c>
      <c r="CM72" s="127">
        <f t="shared" si="307"/>
        <v>12750</v>
      </c>
      <c r="CN72" s="127">
        <f t="shared" si="307"/>
        <v>12750</v>
      </c>
      <c r="CO72" s="127">
        <f t="shared" si="307"/>
        <v>12750</v>
      </c>
      <c r="CP72" s="127">
        <f t="shared" si="307"/>
        <v>12750</v>
      </c>
      <c r="CQ72" s="127">
        <f t="shared" si="307"/>
        <v>12750</v>
      </c>
      <c r="CR72" s="127">
        <f t="shared" si="307"/>
        <v>12750</v>
      </c>
      <c r="CS72" s="127">
        <f t="shared" si="307"/>
        <v>12750</v>
      </c>
      <c r="CT72" s="127">
        <f t="shared" si="307"/>
        <v>12750</v>
      </c>
      <c r="CU72" s="127">
        <f t="shared" si="307"/>
        <v>12750</v>
      </c>
      <c r="CV72" s="127">
        <f t="shared" si="307"/>
        <v>12750</v>
      </c>
      <c r="CW72" s="127">
        <f t="shared" si="307"/>
        <v>12750</v>
      </c>
      <c r="CX72" s="127">
        <f t="shared" si="307"/>
        <v>12750</v>
      </c>
      <c r="CY72" s="127">
        <f t="shared" si="307"/>
        <v>12750</v>
      </c>
      <c r="CZ72" s="127">
        <f t="shared" si="307"/>
        <v>12750</v>
      </c>
      <c r="DA72" s="127">
        <f t="shared" si="307"/>
        <v>12750</v>
      </c>
      <c r="DB72" s="127">
        <f t="shared" si="307"/>
        <v>12750</v>
      </c>
      <c r="DC72" s="127">
        <f t="shared" si="307"/>
        <v>12750</v>
      </c>
      <c r="DD72" s="127">
        <f t="shared" si="307"/>
        <v>12750</v>
      </c>
      <c r="DE72" s="127">
        <f t="shared" si="307"/>
        <v>12750</v>
      </c>
      <c r="DF72" s="127">
        <f t="shared" si="307"/>
        <v>12750</v>
      </c>
      <c r="DG72" s="127">
        <f t="shared" si="307"/>
        <v>12750</v>
      </c>
      <c r="DH72" s="127">
        <f t="shared" si="307"/>
        <v>12750</v>
      </c>
      <c r="DI72" s="127">
        <f t="shared" si="307"/>
        <v>12750</v>
      </c>
      <c r="DJ72" s="127">
        <f t="shared" si="307"/>
        <v>12750</v>
      </c>
      <c r="DK72" s="127">
        <f t="shared" si="307"/>
        <v>12750</v>
      </c>
      <c r="DL72" s="127">
        <f t="shared" si="307"/>
        <v>12750</v>
      </c>
      <c r="DM72" s="127">
        <f t="shared" si="307"/>
        <v>12750</v>
      </c>
      <c r="DN72" s="127">
        <f t="shared" si="307"/>
        <v>12750</v>
      </c>
      <c r="DO72" s="127">
        <f t="shared" si="307"/>
        <v>12750</v>
      </c>
      <c r="DP72" s="127">
        <f t="shared" si="307"/>
        <v>12750</v>
      </c>
      <c r="DQ72" s="127">
        <f t="shared" si="307"/>
        <v>12750</v>
      </c>
      <c r="DR72" s="127">
        <f t="shared" si="307"/>
        <v>12750</v>
      </c>
      <c r="DS72" s="127">
        <f t="shared" si="307"/>
        <v>12750</v>
      </c>
      <c r="DT72" s="127">
        <f t="shared" si="307"/>
        <v>12750</v>
      </c>
      <c r="DU72" s="127">
        <f t="shared" si="307"/>
        <v>12750</v>
      </c>
      <c r="DV72" s="127">
        <f t="shared" si="307"/>
        <v>12750</v>
      </c>
      <c r="DW72" s="127">
        <f t="shared" si="307"/>
        <v>12750</v>
      </c>
      <c r="DX72" s="127">
        <f t="shared" si="307"/>
        <v>12750</v>
      </c>
      <c r="DY72" s="127">
        <f t="shared" si="307"/>
        <v>12750</v>
      </c>
      <c r="DZ72" s="127">
        <f t="shared" si="307"/>
        <v>12750</v>
      </c>
      <c r="EA72" s="127">
        <f t="shared" si="307"/>
        <v>12750</v>
      </c>
      <c r="EB72" s="127">
        <f t="shared" si="307"/>
        <v>12750</v>
      </c>
      <c r="EC72" s="127">
        <f t="shared" ref="EC72:GN72" si="308">EC70*EC62</f>
        <v>12750</v>
      </c>
      <c r="ED72" s="127">
        <f t="shared" si="308"/>
        <v>12750</v>
      </c>
      <c r="EE72" s="127">
        <f t="shared" si="308"/>
        <v>12750</v>
      </c>
      <c r="EF72" s="127">
        <f t="shared" si="308"/>
        <v>12750</v>
      </c>
      <c r="EG72" s="127">
        <f t="shared" si="308"/>
        <v>12750</v>
      </c>
      <c r="EH72" s="127">
        <f t="shared" si="308"/>
        <v>12750</v>
      </c>
      <c r="EI72" s="127">
        <f t="shared" si="308"/>
        <v>12750</v>
      </c>
      <c r="EJ72" s="127">
        <f t="shared" si="308"/>
        <v>12750</v>
      </c>
      <c r="EK72" s="127">
        <f t="shared" si="308"/>
        <v>12750</v>
      </c>
      <c r="EL72" s="127">
        <f t="shared" si="308"/>
        <v>12750</v>
      </c>
      <c r="EM72" s="127">
        <f t="shared" si="308"/>
        <v>12750</v>
      </c>
      <c r="EN72" s="127">
        <f t="shared" si="308"/>
        <v>12750</v>
      </c>
      <c r="EO72" s="127">
        <f t="shared" si="308"/>
        <v>12750</v>
      </c>
      <c r="EP72" s="127">
        <f t="shared" si="308"/>
        <v>12750</v>
      </c>
      <c r="EQ72" s="127">
        <f t="shared" si="308"/>
        <v>12750</v>
      </c>
      <c r="ER72" s="127">
        <f t="shared" si="308"/>
        <v>12750</v>
      </c>
      <c r="ES72" s="127">
        <f t="shared" si="308"/>
        <v>12750</v>
      </c>
      <c r="ET72" s="127">
        <f t="shared" si="308"/>
        <v>12750</v>
      </c>
      <c r="EU72" s="127">
        <f t="shared" si="308"/>
        <v>12750</v>
      </c>
      <c r="EV72" s="127">
        <f t="shared" si="308"/>
        <v>12750</v>
      </c>
      <c r="EW72" s="127">
        <f t="shared" si="308"/>
        <v>12750</v>
      </c>
      <c r="EX72" s="127">
        <f t="shared" si="308"/>
        <v>12750</v>
      </c>
      <c r="EY72" s="127">
        <f t="shared" si="308"/>
        <v>12750</v>
      </c>
      <c r="EZ72" s="127">
        <f t="shared" si="308"/>
        <v>12750</v>
      </c>
      <c r="FA72" s="127">
        <f t="shared" si="308"/>
        <v>12750</v>
      </c>
      <c r="FB72" s="127">
        <f t="shared" si="308"/>
        <v>12750</v>
      </c>
      <c r="FC72" s="127">
        <f t="shared" si="308"/>
        <v>12750</v>
      </c>
      <c r="FD72" s="127">
        <f t="shared" si="308"/>
        <v>12750</v>
      </c>
      <c r="FE72" s="127">
        <f t="shared" si="308"/>
        <v>12750</v>
      </c>
      <c r="FF72" s="127">
        <f t="shared" si="308"/>
        <v>12750</v>
      </c>
      <c r="FG72" s="127">
        <f t="shared" si="308"/>
        <v>12750</v>
      </c>
      <c r="FH72" s="127">
        <f t="shared" si="308"/>
        <v>12750</v>
      </c>
      <c r="FI72" s="127">
        <f t="shared" si="308"/>
        <v>12750</v>
      </c>
      <c r="FJ72" s="127">
        <f t="shared" si="308"/>
        <v>12750</v>
      </c>
      <c r="FK72" s="127">
        <f t="shared" si="308"/>
        <v>12750</v>
      </c>
      <c r="FL72" s="127">
        <f t="shared" si="308"/>
        <v>12750</v>
      </c>
      <c r="FM72" s="127">
        <f t="shared" si="308"/>
        <v>12750</v>
      </c>
      <c r="FN72" s="127">
        <f t="shared" si="308"/>
        <v>12750</v>
      </c>
      <c r="FO72" s="127">
        <f t="shared" si="308"/>
        <v>12750</v>
      </c>
      <c r="FP72" s="127">
        <f t="shared" si="308"/>
        <v>12750</v>
      </c>
      <c r="FQ72" s="127">
        <f t="shared" si="308"/>
        <v>12750</v>
      </c>
      <c r="FR72" s="127">
        <f t="shared" si="308"/>
        <v>12750</v>
      </c>
      <c r="FS72" s="127">
        <f t="shared" si="308"/>
        <v>12750</v>
      </c>
      <c r="FT72" s="127">
        <f t="shared" si="308"/>
        <v>12750</v>
      </c>
      <c r="FU72" s="127">
        <f t="shared" si="308"/>
        <v>12750</v>
      </c>
      <c r="FV72" s="127">
        <f t="shared" si="308"/>
        <v>12750</v>
      </c>
      <c r="FW72" s="127">
        <f t="shared" si="308"/>
        <v>12750</v>
      </c>
      <c r="FX72" s="127">
        <f t="shared" si="308"/>
        <v>12750</v>
      </c>
      <c r="FY72" s="127">
        <f t="shared" si="308"/>
        <v>12750</v>
      </c>
      <c r="FZ72" s="127">
        <f t="shared" si="308"/>
        <v>12750</v>
      </c>
      <c r="GA72" s="127">
        <f t="shared" si="308"/>
        <v>12750</v>
      </c>
      <c r="GB72" s="127">
        <f t="shared" si="308"/>
        <v>12750</v>
      </c>
      <c r="GC72" s="127">
        <f t="shared" si="308"/>
        <v>12750</v>
      </c>
      <c r="GD72" s="127">
        <f t="shared" si="308"/>
        <v>12750</v>
      </c>
      <c r="GE72" s="127">
        <f t="shared" si="308"/>
        <v>12750</v>
      </c>
      <c r="GF72" s="127">
        <f t="shared" si="308"/>
        <v>12750</v>
      </c>
      <c r="GG72" s="127">
        <f t="shared" si="308"/>
        <v>12750</v>
      </c>
      <c r="GH72" s="127">
        <f t="shared" si="308"/>
        <v>12750</v>
      </c>
      <c r="GI72" s="127">
        <f t="shared" si="308"/>
        <v>12750</v>
      </c>
      <c r="GJ72" s="127">
        <f t="shared" si="308"/>
        <v>12750</v>
      </c>
      <c r="GK72" s="127">
        <f t="shared" si="308"/>
        <v>12750</v>
      </c>
      <c r="GL72" s="127">
        <f t="shared" si="308"/>
        <v>12750</v>
      </c>
      <c r="GM72" s="127">
        <f t="shared" si="308"/>
        <v>12750</v>
      </c>
      <c r="GN72" s="127">
        <f t="shared" si="308"/>
        <v>12750</v>
      </c>
      <c r="GO72" s="127">
        <f t="shared" ref="GO72:IZ72" si="309">GO70*GO62</f>
        <v>12750</v>
      </c>
      <c r="GP72" s="127">
        <f t="shared" si="309"/>
        <v>12750</v>
      </c>
      <c r="GQ72" s="127">
        <f t="shared" si="309"/>
        <v>12750</v>
      </c>
      <c r="GR72" s="127">
        <f t="shared" si="309"/>
        <v>12750</v>
      </c>
      <c r="GS72" s="127">
        <f t="shared" si="309"/>
        <v>12750</v>
      </c>
      <c r="GT72" s="127">
        <f t="shared" si="309"/>
        <v>12750</v>
      </c>
      <c r="GU72" s="127">
        <f t="shared" si="309"/>
        <v>12750</v>
      </c>
      <c r="GV72" s="127">
        <f t="shared" si="309"/>
        <v>12750</v>
      </c>
      <c r="GW72" s="127">
        <f t="shared" si="309"/>
        <v>12750</v>
      </c>
      <c r="GX72" s="127">
        <f t="shared" si="309"/>
        <v>12750</v>
      </c>
      <c r="GY72" s="127">
        <f t="shared" si="309"/>
        <v>12750</v>
      </c>
      <c r="GZ72" s="127">
        <f t="shared" si="309"/>
        <v>12750</v>
      </c>
      <c r="HA72" s="127">
        <f t="shared" si="309"/>
        <v>12750</v>
      </c>
      <c r="HB72" s="127">
        <f t="shared" si="309"/>
        <v>12750</v>
      </c>
      <c r="HC72" s="127">
        <f t="shared" si="309"/>
        <v>12750</v>
      </c>
      <c r="HD72" s="127">
        <f t="shared" si="309"/>
        <v>12750</v>
      </c>
      <c r="HE72" s="127">
        <f t="shared" si="309"/>
        <v>12750</v>
      </c>
      <c r="HF72" s="127">
        <f t="shared" si="309"/>
        <v>12750</v>
      </c>
      <c r="HG72" s="127">
        <f t="shared" si="309"/>
        <v>12750</v>
      </c>
      <c r="HH72" s="127">
        <f t="shared" si="309"/>
        <v>12750</v>
      </c>
      <c r="HI72" s="127">
        <f t="shared" si="309"/>
        <v>12750</v>
      </c>
      <c r="HJ72" s="127">
        <f t="shared" si="309"/>
        <v>12750</v>
      </c>
      <c r="HK72" s="127">
        <f t="shared" si="309"/>
        <v>12750</v>
      </c>
      <c r="HL72" s="127">
        <f t="shared" si="309"/>
        <v>12750</v>
      </c>
      <c r="HM72" s="127">
        <f t="shared" si="309"/>
        <v>12750</v>
      </c>
      <c r="HN72" s="127">
        <f t="shared" si="309"/>
        <v>12750</v>
      </c>
      <c r="HO72" s="127">
        <f t="shared" si="309"/>
        <v>12750</v>
      </c>
      <c r="HP72" s="127">
        <f t="shared" si="309"/>
        <v>12750</v>
      </c>
      <c r="HQ72" s="127">
        <f t="shared" si="309"/>
        <v>12750</v>
      </c>
      <c r="HR72" s="127">
        <f t="shared" si="309"/>
        <v>12750</v>
      </c>
      <c r="HS72" s="127">
        <f t="shared" si="309"/>
        <v>12750</v>
      </c>
      <c r="HT72" s="127">
        <f t="shared" si="309"/>
        <v>12750</v>
      </c>
      <c r="HU72" s="127">
        <f t="shared" si="309"/>
        <v>12750</v>
      </c>
      <c r="HV72" s="127">
        <f t="shared" si="309"/>
        <v>12750</v>
      </c>
      <c r="HW72" s="127">
        <f t="shared" si="309"/>
        <v>12750</v>
      </c>
      <c r="HX72" s="127">
        <f t="shared" si="309"/>
        <v>12750</v>
      </c>
      <c r="HY72" s="127">
        <f t="shared" si="309"/>
        <v>12750</v>
      </c>
      <c r="HZ72" s="127">
        <f t="shared" si="309"/>
        <v>12750</v>
      </c>
      <c r="IA72" s="127">
        <f t="shared" si="309"/>
        <v>12750</v>
      </c>
      <c r="IB72" s="127">
        <f t="shared" si="309"/>
        <v>12750</v>
      </c>
      <c r="IC72" s="127">
        <f t="shared" si="309"/>
        <v>12750</v>
      </c>
      <c r="ID72" s="127">
        <f t="shared" si="309"/>
        <v>12750</v>
      </c>
      <c r="IE72" s="127">
        <f t="shared" si="309"/>
        <v>12750</v>
      </c>
      <c r="IF72" s="127">
        <f t="shared" si="309"/>
        <v>12750</v>
      </c>
      <c r="IG72" s="127">
        <f t="shared" si="309"/>
        <v>12750</v>
      </c>
      <c r="IH72" s="127">
        <f t="shared" si="309"/>
        <v>12750</v>
      </c>
      <c r="II72" s="127">
        <f t="shared" si="309"/>
        <v>12750</v>
      </c>
      <c r="IJ72" s="127">
        <f t="shared" si="309"/>
        <v>12750</v>
      </c>
      <c r="IK72" s="127">
        <f t="shared" si="309"/>
        <v>12750</v>
      </c>
      <c r="IL72" s="127">
        <f t="shared" si="309"/>
        <v>12750</v>
      </c>
      <c r="IM72" s="127">
        <f t="shared" si="309"/>
        <v>12750</v>
      </c>
      <c r="IN72" s="127">
        <f t="shared" si="309"/>
        <v>12750</v>
      </c>
      <c r="IO72" s="127">
        <f t="shared" si="309"/>
        <v>12750</v>
      </c>
      <c r="IP72" s="127">
        <f t="shared" si="309"/>
        <v>12750</v>
      </c>
      <c r="IQ72" s="127">
        <f t="shared" si="309"/>
        <v>12750</v>
      </c>
      <c r="IR72" s="127">
        <f t="shared" si="309"/>
        <v>12750</v>
      </c>
      <c r="IS72" s="127">
        <f t="shared" si="309"/>
        <v>12750</v>
      </c>
      <c r="IT72" s="127">
        <f t="shared" si="309"/>
        <v>12750</v>
      </c>
      <c r="IU72" s="127">
        <f t="shared" si="309"/>
        <v>12750</v>
      </c>
      <c r="IV72" s="127">
        <f t="shared" si="309"/>
        <v>12750</v>
      </c>
      <c r="IW72" s="127">
        <f t="shared" si="309"/>
        <v>12750</v>
      </c>
      <c r="IX72" s="127">
        <f t="shared" si="309"/>
        <v>12750</v>
      </c>
      <c r="IY72" s="127">
        <f t="shared" si="309"/>
        <v>12750</v>
      </c>
      <c r="IZ72" s="127">
        <f t="shared" si="309"/>
        <v>12750</v>
      </c>
      <c r="JA72" s="127">
        <f t="shared" ref="JA72:LL72" si="310">JA70*JA62</f>
        <v>12750</v>
      </c>
      <c r="JB72" s="127">
        <f t="shared" si="310"/>
        <v>12750</v>
      </c>
      <c r="JC72" s="127">
        <f t="shared" si="310"/>
        <v>12750</v>
      </c>
      <c r="JD72" s="127">
        <f t="shared" si="310"/>
        <v>12750</v>
      </c>
      <c r="JE72" s="127">
        <f t="shared" si="310"/>
        <v>12750</v>
      </c>
      <c r="JF72" s="127">
        <f t="shared" si="310"/>
        <v>12750</v>
      </c>
      <c r="JG72" s="127">
        <f t="shared" si="310"/>
        <v>12750</v>
      </c>
      <c r="JH72" s="127">
        <f t="shared" si="310"/>
        <v>12750</v>
      </c>
      <c r="JI72" s="127">
        <f t="shared" si="310"/>
        <v>12750</v>
      </c>
      <c r="JJ72" s="127">
        <f t="shared" si="310"/>
        <v>12750</v>
      </c>
      <c r="JK72" s="127">
        <f t="shared" si="310"/>
        <v>12750</v>
      </c>
      <c r="JL72" s="127">
        <f t="shared" si="310"/>
        <v>12750</v>
      </c>
      <c r="JM72" s="127">
        <f t="shared" si="310"/>
        <v>12750</v>
      </c>
      <c r="JN72" s="127">
        <f t="shared" si="310"/>
        <v>12750</v>
      </c>
      <c r="JO72" s="127">
        <f t="shared" si="310"/>
        <v>12750</v>
      </c>
      <c r="JP72" s="127">
        <f t="shared" si="310"/>
        <v>12750</v>
      </c>
      <c r="JQ72" s="127">
        <f t="shared" si="310"/>
        <v>12750</v>
      </c>
      <c r="JR72" s="127">
        <f t="shared" si="310"/>
        <v>12750</v>
      </c>
      <c r="JS72" s="127">
        <f t="shared" si="310"/>
        <v>12750</v>
      </c>
      <c r="JT72" s="127">
        <f t="shared" si="310"/>
        <v>12750</v>
      </c>
      <c r="JU72" s="127">
        <f t="shared" si="310"/>
        <v>12750</v>
      </c>
      <c r="JV72" s="127">
        <f t="shared" si="310"/>
        <v>12750</v>
      </c>
      <c r="JW72" s="127">
        <f t="shared" si="310"/>
        <v>12750</v>
      </c>
      <c r="JX72" s="127">
        <f t="shared" si="310"/>
        <v>12750</v>
      </c>
      <c r="JY72" s="127">
        <f t="shared" si="310"/>
        <v>12750</v>
      </c>
      <c r="JZ72" s="127">
        <f t="shared" si="310"/>
        <v>12750</v>
      </c>
      <c r="KA72" s="127">
        <f t="shared" si="310"/>
        <v>12750</v>
      </c>
      <c r="KB72" s="127">
        <f t="shared" si="310"/>
        <v>12750</v>
      </c>
      <c r="KC72" s="127">
        <f t="shared" si="310"/>
        <v>12750</v>
      </c>
      <c r="KD72" s="127">
        <f t="shared" si="310"/>
        <v>12750</v>
      </c>
      <c r="KE72" s="127">
        <f t="shared" si="310"/>
        <v>12750</v>
      </c>
      <c r="KF72" s="127">
        <f t="shared" si="310"/>
        <v>12750</v>
      </c>
      <c r="KG72" s="127">
        <f t="shared" si="310"/>
        <v>12750</v>
      </c>
      <c r="KH72" s="127">
        <f t="shared" si="310"/>
        <v>12750</v>
      </c>
      <c r="KI72" s="127">
        <f t="shared" si="310"/>
        <v>12750</v>
      </c>
      <c r="KJ72" s="127">
        <f t="shared" si="310"/>
        <v>12750</v>
      </c>
      <c r="KK72" s="127">
        <f t="shared" si="310"/>
        <v>12750</v>
      </c>
      <c r="KL72" s="127">
        <f t="shared" si="310"/>
        <v>12750</v>
      </c>
      <c r="KM72" s="127">
        <f t="shared" si="310"/>
        <v>12750</v>
      </c>
      <c r="KN72" s="127">
        <f t="shared" si="310"/>
        <v>12750</v>
      </c>
      <c r="KO72" s="127">
        <f t="shared" si="310"/>
        <v>12750</v>
      </c>
      <c r="KP72" s="127">
        <f t="shared" si="310"/>
        <v>12750</v>
      </c>
      <c r="KQ72" s="127">
        <f t="shared" si="310"/>
        <v>12750</v>
      </c>
      <c r="KR72" s="127">
        <f t="shared" si="310"/>
        <v>12750</v>
      </c>
      <c r="KS72" s="127">
        <f t="shared" si="310"/>
        <v>12750</v>
      </c>
      <c r="KT72" s="127">
        <f t="shared" si="310"/>
        <v>12750</v>
      </c>
      <c r="KU72" s="127">
        <f t="shared" si="310"/>
        <v>12750</v>
      </c>
      <c r="KV72" s="127">
        <f t="shared" si="310"/>
        <v>12750</v>
      </c>
      <c r="KW72" s="127">
        <f t="shared" si="310"/>
        <v>12750</v>
      </c>
      <c r="KX72" s="127">
        <f t="shared" si="310"/>
        <v>12750</v>
      </c>
      <c r="KY72" s="127">
        <f t="shared" si="310"/>
        <v>12750</v>
      </c>
      <c r="KZ72" s="127">
        <f t="shared" si="310"/>
        <v>12750</v>
      </c>
      <c r="LA72" s="127">
        <f t="shared" si="310"/>
        <v>12750</v>
      </c>
      <c r="LB72" s="127">
        <f t="shared" si="310"/>
        <v>12750</v>
      </c>
      <c r="LC72" s="127">
        <f t="shared" si="310"/>
        <v>12750</v>
      </c>
      <c r="LD72" s="127">
        <f t="shared" si="310"/>
        <v>12750</v>
      </c>
      <c r="LE72" s="127">
        <f t="shared" si="310"/>
        <v>12750</v>
      </c>
      <c r="LF72" s="127">
        <f t="shared" si="310"/>
        <v>12750</v>
      </c>
      <c r="LG72" s="127">
        <f t="shared" si="310"/>
        <v>12750</v>
      </c>
      <c r="LH72" s="127">
        <f t="shared" si="310"/>
        <v>12750</v>
      </c>
      <c r="LI72" s="127">
        <f t="shared" si="310"/>
        <v>12750</v>
      </c>
      <c r="LJ72" s="127">
        <f t="shared" si="310"/>
        <v>12750</v>
      </c>
      <c r="LK72" s="127">
        <f t="shared" si="310"/>
        <v>12750</v>
      </c>
      <c r="LL72" s="127">
        <f t="shared" si="310"/>
        <v>12750</v>
      </c>
      <c r="LM72" s="127">
        <f t="shared" ref="LM72:MZ72" si="311">LM70*LM62</f>
        <v>12750</v>
      </c>
      <c r="LN72" s="127">
        <f t="shared" si="311"/>
        <v>12750</v>
      </c>
      <c r="LO72" s="127">
        <f t="shared" si="311"/>
        <v>12750</v>
      </c>
      <c r="LP72" s="127">
        <f t="shared" si="311"/>
        <v>12750</v>
      </c>
      <c r="LQ72" s="127">
        <f t="shared" si="311"/>
        <v>12750</v>
      </c>
      <c r="LR72" s="127">
        <f t="shared" si="311"/>
        <v>12750</v>
      </c>
      <c r="LS72" s="127">
        <f t="shared" si="311"/>
        <v>12750</v>
      </c>
      <c r="LT72" s="127">
        <f t="shared" si="311"/>
        <v>12750</v>
      </c>
      <c r="LU72" s="127">
        <f t="shared" si="311"/>
        <v>12750</v>
      </c>
      <c r="LV72" s="127">
        <f t="shared" si="311"/>
        <v>12750</v>
      </c>
      <c r="LW72" s="127">
        <f t="shared" si="311"/>
        <v>12750</v>
      </c>
      <c r="LX72" s="127">
        <f t="shared" si="311"/>
        <v>12750</v>
      </c>
      <c r="LY72" s="127">
        <f t="shared" si="311"/>
        <v>12750</v>
      </c>
      <c r="LZ72" s="127">
        <f t="shared" si="311"/>
        <v>12750</v>
      </c>
      <c r="MA72" s="127">
        <f t="shared" si="311"/>
        <v>12750</v>
      </c>
      <c r="MB72" s="127">
        <f t="shared" si="311"/>
        <v>12750</v>
      </c>
      <c r="MC72" s="127">
        <f t="shared" si="311"/>
        <v>12750</v>
      </c>
      <c r="MD72" s="127">
        <f t="shared" si="311"/>
        <v>12750</v>
      </c>
      <c r="ME72" s="127">
        <f t="shared" si="311"/>
        <v>12750</v>
      </c>
      <c r="MF72" s="127">
        <f t="shared" si="311"/>
        <v>12750</v>
      </c>
      <c r="MG72" s="127">
        <f t="shared" si="311"/>
        <v>12750</v>
      </c>
      <c r="MH72" s="127">
        <f t="shared" si="311"/>
        <v>12750</v>
      </c>
      <c r="MI72" s="127">
        <f t="shared" si="311"/>
        <v>12750</v>
      </c>
      <c r="MJ72" s="127">
        <f t="shared" si="311"/>
        <v>12750</v>
      </c>
      <c r="MK72" s="127">
        <f t="shared" si="311"/>
        <v>12750</v>
      </c>
      <c r="ML72" s="127">
        <f t="shared" si="311"/>
        <v>12750</v>
      </c>
      <c r="MM72" s="127">
        <f t="shared" si="311"/>
        <v>12750</v>
      </c>
      <c r="MN72" s="127">
        <f t="shared" si="311"/>
        <v>12750</v>
      </c>
      <c r="MO72" s="127">
        <f t="shared" si="311"/>
        <v>12750</v>
      </c>
      <c r="MP72" s="127">
        <f t="shared" si="311"/>
        <v>12750</v>
      </c>
      <c r="MQ72" s="127">
        <f t="shared" si="311"/>
        <v>12750</v>
      </c>
      <c r="MR72" s="127">
        <f t="shared" si="311"/>
        <v>12750</v>
      </c>
      <c r="MS72" s="127">
        <f t="shared" si="311"/>
        <v>12750</v>
      </c>
      <c r="MT72" s="127">
        <f t="shared" si="311"/>
        <v>12750</v>
      </c>
      <c r="MU72" s="127">
        <f t="shared" si="311"/>
        <v>12750</v>
      </c>
      <c r="MV72" s="127">
        <f t="shared" si="311"/>
        <v>12750</v>
      </c>
      <c r="MW72" s="127">
        <f t="shared" si="311"/>
        <v>12750</v>
      </c>
      <c r="MX72" s="127">
        <f t="shared" si="311"/>
        <v>12750</v>
      </c>
      <c r="MY72" s="127">
        <f t="shared" si="311"/>
        <v>12750</v>
      </c>
      <c r="MZ72" s="127">
        <f t="shared" si="311"/>
        <v>12750</v>
      </c>
    </row>
    <row r="73" spans="1:366" hidden="1" outlineLevel="1" x14ac:dyDescent="0.2">
      <c r="A73" s="1" t="s">
        <v>50</v>
      </c>
      <c r="B73" s="6" t="s">
        <v>51</v>
      </c>
      <c r="E73" s="14">
        <f t="shared" ref="E73:BP73" si="312">E70*E62/12</f>
        <v>1062.5</v>
      </c>
      <c r="F73" s="14">
        <f t="shared" si="312"/>
        <v>1062.5</v>
      </c>
      <c r="G73" s="14">
        <f t="shared" si="312"/>
        <v>1062.5</v>
      </c>
      <c r="H73" s="14">
        <f t="shared" si="312"/>
        <v>1062.5</v>
      </c>
      <c r="I73" s="14">
        <f t="shared" si="312"/>
        <v>1062.5</v>
      </c>
      <c r="J73" s="14">
        <f t="shared" si="312"/>
        <v>1062.5</v>
      </c>
      <c r="K73" s="14">
        <f t="shared" si="312"/>
        <v>1062.5</v>
      </c>
      <c r="L73" s="14">
        <f t="shared" si="312"/>
        <v>1062.5</v>
      </c>
      <c r="M73" s="14">
        <f t="shared" si="312"/>
        <v>1062.5</v>
      </c>
      <c r="N73" s="14">
        <f t="shared" si="312"/>
        <v>1062.5</v>
      </c>
      <c r="O73" s="14">
        <f t="shared" si="312"/>
        <v>1062.5</v>
      </c>
      <c r="P73" s="14">
        <f t="shared" si="312"/>
        <v>1062.5</v>
      </c>
      <c r="Q73" s="14">
        <f t="shared" si="312"/>
        <v>1062.5</v>
      </c>
      <c r="R73" s="14">
        <f t="shared" si="312"/>
        <v>1062.5</v>
      </c>
      <c r="S73" s="14">
        <f t="shared" si="312"/>
        <v>1062.5</v>
      </c>
      <c r="T73" s="14">
        <f t="shared" si="312"/>
        <v>1062.5</v>
      </c>
      <c r="U73" s="14">
        <f t="shared" si="312"/>
        <v>1062.5</v>
      </c>
      <c r="V73" s="14">
        <f t="shared" si="312"/>
        <v>1062.5</v>
      </c>
      <c r="W73" s="14">
        <f t="shared" si="312"/>
        <v>1062.5</v>
      </c>
      <c r="X73" s="14">
        <f t="shared" si="312"/>
        <v>1062.5</v>
      </c>
      <c r="Y73" s="14">
        <f t="shared" si="312"/>
        <v>1062.5</v>
      </c>
      <c r="Z73" s="14">
        <f t="shared" si="312"/>
        <v>1062.5</v>
      </c>
      <c r="AA73" s="14">
        <f t="shared" si="312"/>
        <v>1062.5</v>
      </c>
      <c r="AB73" s="14">
        <f t="shared" si="312"/>
        <v>1062.5</v>
      </c>
      <c r="AC73" s="14">
        <f t="shared" si="312"/>
        <v>1062.5</v>
      </c>
      <c r="AD73" s="14">
        <f t="shared" si="312"/>
        <v>1062.5</v>
      </c>
      <c r="AE73" s="14">
        <f t="shared" si="312"/>
        <v>1062.5</v>
      </c>
      <c r="AF73" s="14">
        <f t="shared" si="312"/>
        <v>1062.5</v>
      </c>
      <c r="AG73" s="14">
        <f t="shared" si="312"/>
        <v>1062.5</v>
      </c>
      <c r="AH73" s="14">
        <f t="shared" si="312"/>
        <v>1062.5</v>
      </c>
      <c r="AI73" s="14">
        <f t="shared" si="312"/>
        <v>1062.5</v>
      </c>
      <c r="AJ73" s="14">
        <f t="shared" si="312"/>
        <v>1062.5</v>
      </c>
      <c r="AK73" s="14">
        <f t="shared" si="312"/>
        <v>1062.5</v>
      </c>
      <c r="AL73" s="14">
        <f t="shared" si="312"/>
        <v>1062.5</v>
      </c>
      <c r="AM73" s="14">
        <f t="shared" si="312"/>
        <v>1062.5</v>
      </c>
      <c r="AN73" s="14">
        <f t="shared" si="312"/>
        <v>1062.5</v>
      </c>
      <c r="AO73" s="14">
        <f t="shared" si="312"/>
        <v>1062.5</v>
      </c>
      <c r="AP73" s="14">
        <f t="shared" si="312"/>
        <v>1062.5</v>
      </c>
      <c r="AQ73" s="14">
        <f t="shared" si="312"/>
        <v>1062.5</v>
      </c>
      <c r="AR73" s="14">
        <f t="shared" si="312"/>
        <v>1062.5</v>
      </c>
      <c r="AS73" s="14">
        <f t="shared" si="312"/>
        <v>1062.5</v>
      </c>
      <c r="AT73" s="14">
        <f t="shared" si="312"/>
        <v>1062.5</v>
      </c>
      <c r="AU73" s="14">
        <f t="shared" si="312"/>
        <v>1062.5</v>
      </c>
      <c r="AV73" s="14">
        <f t="shared" si="312"/>
        <v>1062.5</v>
      </c>
      <c r="AW73" s="14">
        <f t="shared" si="312"/>
        <v>1062.5</v>
      </c>
      <c r="AX73" s="14">
        <f t="shared" si="312"/>
        <v>1062.5</v>
      </c>
      <c r="AY73" s="14">
        <f t="shared" si="312"/>
        <v>1062.5</v>
      </c>
      <c r="AZ73" s="14">
        <f t="shared" si="312"/>
        <v>1062.5</v>
      </c>
      <c r="BA73" s="14">
        <f t="shared" si="312"/>
        <v>1062.5</v>
      </c>
      <c r="BB73" s="14">
        <f t="shared" si="312"/>
        <v>1062.5</v>
      </c>
      <c r="BC73" s="14">
        <f t="shared" si="312"/>
        <v>1062.5</v>
      </c>
      <c r="BD73" s="14">
        <f t="shared" si="312"/>
        <v>1062.5</v>
      </c>
      <c r="BE73" s="14">
        <f t="shared" si="312"/>
        <v>1062.5</v>
      </c>
      <c r="BF73" s="14">
        <f t="shared" si="312"/>
        <v>1062.5</v>
      </c>
      <c r="BG73" s="14">
        <f t="shared" si="312"/>
        <v>1062.5</v>
      </c>
      <c r="BH73" s="14">
        <f t="shared" si="312"/>
        <v>1062.5</v>
      </c>
      <c r="BI73" s="14">
        <f t="shared" si="312"/>
        <v>1062.5</v>
      </c>
      <c r="BJ73" s="14">
        <f t="shared" si="312"/>
        <v>1062.5</v>
      </c>
      <c r="BK73" s="14">
        <f t="shared" si="312"/>
        <v>1062.5</v>
      </c>
      <c r="BL73" s="14">
        <f t="shared" si="312"/>
        <v>1062.5</v>
      </c>
      <c r="BM73" s="14">
        <f t="shared" si="312"/>
        <v>1062.5</v>
      </c>
      <c r="BN73" s="14">
        <f t="shared" si="312"/>
        <v>1062.5</v>
      </c>
      <c r="BO73" s="14">
        <f t="shared" si="312"/>
        <v>1062.5</v>
      </c>
      <c r="BP73" s="14">
        <f t="shared" si="312"/>
        <v>1062.5</v>
      </c>
      <c r="BQ73" s="14">
        <f t="shared" ref="BQ73:EB73" si="313">BQ70*BQ62/12</f>
        <v>1062.5</v>
      </c>
      <c r="BR73" s="14">
        <f t="shared" si="313"/>
        <v>1062.5</v>
      </c>
      <c r="BS73" s="14">
        <f t="shared" si="313"/>
        <v>1062.5</v>
      </c>
      <c r="BT73" s="14">
        <f t="shared" si="313"/>
        <v>1062.5</v>
      </c>
      <c r="BU73" s="14">
        <f t="shared" si="313"/>
        <v>1062.5</v>
      </c>
      <c r="BV73" s="14">
        <f t="shared" si="313"/>
        <v>1062.5</v>
      </c>
      <c r="BW73" s="14">
        <f t="shared" si="313"/>
        <v>1062.5</v>
      </c>
      <c r="BX73" s="14">
        <f t="shared" si="313"/>
        <v>1062.5</v>
      </c>
      <c r="BY73" s="14">
        <f t="shared" si="313"/>
        <v>1062.5</v>
      </c>
      <c r="BZ73" s="14">
        <f t="shared" si="313"/>
        <v>1062.5</v>
      </c>
      <c r="CA73" s="14">
        <f t="shared" si="313"/>
        <v>1062.5</v>
      </c>
      <c r="CB73" s="14">
        <f t="shared" si="313"/>
        <v>1062.5</v>
      </c>
      <c r="CC73" s="14">
        <f t="shared" si="313"/>
        <v>1062.5</v>
      </c>
      <c r="CD73" s="14">
        <f t="shared" si="313"/>
        <v>1062.5</v>
      </c>
      <c r="CE73" s="14">
        <f t="shared" si="313"/>
        <v>1062.5</v>
      </c>
      <c r="CF73" s="14">
        <f t="shared" si="313"/>
        <v>1062.5</v>
      </c>
      <c r="CG73" s="14">
        <f t="shared" si="313"/>
        <v>1062.5</v>
      </c>
      <c r="CH73" s="14">
        <f t="shared" si="313"/>
        <v>1062.5</v>
      </c>
      <c r="CI73" s="14">
        <f t="shared" si="313"/>
        <v>1062.5</v>
      </c>
      <c r="CJ73" s="14">
        <f t="shared" si="313"/>
        <v>1062.5</v>
      </c>
      <c r="CK73" s="14">
        <f t="shared" si="313"/>
        <v>1062.5</v>
      </c>
      <c r="CL73" s="14">
        <f t="shared" si="313"/>
        <v>1062.5</v>
      </c>
      <c r="CM73" s="14">
        <f t="shared" si="313"/>
        <v>1062.5</v>
      </c>
      <c r="CN73" s="14">
        <f t="shared" si="313"/>
        <v>1062.5</v>
      </c>
      <c r="CO73" s="14">
        <f t="shared" si="313"/>
        <v>1062.5</v>
      </c>
      <c r="CP73" s="14">
        <f t="shared" si="313"/>
        <v>1062.5</v>
      </c>
      <c r="CQ73" s="14">
        <f t="shared" si="313"/>
        <v>1062.5</v>
      </c>
      <c r="CR73" s="14">
        <f t="shared" si="313"/>
        <v>1062.5</v>
      </c>
      <c r="CS73" s="14">
        <f t="shared" si="313"/>
        <v>1062.5</v>
      </c>
      <c r="CT73" s="14">
        <f t="shared" si="313"/>
        <v>1062.5</v>
      </c>
      <c r="CU73" s="14">
        <f t="shared" si="313"/>
        <v>1062.5</v>
      </c>
      <c r="CV73" s="14">
        <f t="shared" si="313"/>
        <v>1062.5</v>
      </c>
      <c r="CW73" s="14">
        <f t="shared" si="313"/>
        <v>1062.5</v>
      </c>
      <c r="CX73" s="14">
        <f t="shared" si="313"/>
        <v>1062.5</v>
      </c>
      <c r="CY73" s="14">
        <f t="shared" si="313"/>
        <v>1062.5</v>
      </c>
      <c r="CZ73" s="14">
        <f t="shared" si="313"/>
        <v>1062.5</v>
      </c>
      <c r="DA73" s="14">
        <f t="shared" si="313"/>
        <v>1062.5</v>
      </c>
      <c r="DB73" s="14">
        <f t="shared" si="313"/>
        <v>1062.5</v>
      </c>
      <c r="DC73" s="14">
        <f t="shared" si="313"/>
        <v>1062.5</v>
      </c>
      <c r="DD73" s="14">
        <f t="shared" si="313"/>
        <v>1062.5</v>
      </c>
      <c r="DE73" s="14">
        <f t="shared" si="313"/>
        <v>1062.5</v>
      </c>
      <c r="DF73" s="14">
        <f t="shared" si="313"/>
        <v>1062.5</v>
      </c>
      <c r="DG73" s="14">
        <f t="shared" si="313"/>
        <v>1062.5</v>
      </c>
      <c r="DH73" s="14">
        <f t="shared" si="313"/>
        <v>1062.5</v>
      </c>
      <c r="DI73" s="14">
        <f t="shared" si="313"/>
        <v>1062.5</v>
      </c>
      <c r="DJ73" s="14">
        <f t="shared" si="313"/>
        <v>1062.5</v>
      </c>
      <c r="DK73" s="14">
        <f t="shared" si="313"/>
        <v>1062.5</v>
      </c>
      <c r="DL73" s="14">
        <f t="shared" si="313"/>
        <v>1062.5</v>
      </c>
      <c r="DM73" s="14">
        <f t="shared" si="313"/>
        <v>1062.5</v>
      </c>
      <c r="DN73" s="14">
        <f t="shared" si="313"/>
        <v>1062.5</v>
      </c>
      <c r="DO73" s="14">
        <f t="shared" si="313"/>
        <v>1062.5</v>
      </c>
      <c r="DP73" s="14">
        <f t="shared" si="313"/>
        <v>1062.5</v>
      </c>
      <c r="DQ73" s="14">
        <f t="shared" si="313"/>
        <v>1062.5</v>
      </c>
      <c r="DR73" s="14">
        <f t="shared" si="313"/>
        <v>1062.5</v>
      </c>
      <c r="DS73" s="14">
        <f t="shared" si="313"/>
        <v>1062.5</v>
      </c>
      <c r="DT73" s="14">
        <f t="shared" si="313"/>
        <v>1062.5</v>
      </c>
      <c r="DU73" s="14">
        <f t="shared" si="313"/>
        <v>1062.5</v>
      </c>
      <c r="DV73" s="14">
        <f t="shared" si="313"/>
        <v>1062.5</v>
      </c>
      <c r="DW73" s="14">
        <f t="shared" si="313"/>
        <v>1062.5</v>
      </c>
      <c r="DX73" s="14">
        <f t="shared" si="313"/>
        <v>1062.5</v>
      </c>
      <c r="DY73" s="14">
        <f t="shared" si="313"/>
        <v>1062.5</v>
      </c>
      <c r="DZ73" s="14">
        <f t="shared" si="313"/>
        <v>1062.5</v>
      </c>
      <c r="EA73" s="14">
        <f t="shared" si="313"/>
        <v>1062.5</v>
      </c>
      <c r="EB73" s="14">
        <f t="shared" si="313"/>
        <v>1062.5</v>
      </c>
      <c r="EC73" s="14">
        <f t="shared" ref="EC73:GN73" si="314">EC70*EC62/12</f>
        <v>1062.5</v>
      </c>
      <c r="ED73" s="14">
        <f t="shared" si="314"/>
        <v>1062.5</v>
      </c>
      <c r="EE73" s="14">
        <f t="shared" si="314"/>
        <v>1062.5</v>
      </c>
      <c r="EF73" s="14">
        <f t="shared" si="314"/>
        <v>1062.5</v>
      </c>
      <c r="EG73" s="14">
        <f t="shared" si="314"/>
        <v>1062.5</v>
      </c>
      <c r="EH73" s="14">
        <f t="shared" si="314"/>
        <v>1062.5</v>
      </c>
      <c r="EI73" s="14">
        <f t="shared" si="314"/>
        <v>1062.5</v>
      </c>
      <c r="EJ73" s="14">
        <f t="shared" si="314"/>
        <v>1062.5</v>
      </c>
      <c r="EK73" s="14">
        <f t="shared" si="314"/>
        <v>1062.5</v>
      </c>
      <c r="EL73" s="14">
        <f t="shared" si="314"/>
        <v>1062.5</v>
      </c>
      <c r="EM73" s="14">
        <f t="shared" si="314"/>
        <v>1062.5</v>
      </c>
      <c r="EN73" s="14">
        <f t="shared" si="314"/>
        <v>1062.5</v>
      </c>
      <c r="EO73" s="14">
        <f t="shared" si="314"/>
        <v>1062.5</v>
      </c>
      <c r="EP73" s="14">
        <f t="shared" si="314"/>
        <v>1062.5</v>
      </c>
      <c r="EQ73" s="14">
        <f t="shared" si="314"/>
        <v>1062.5</v>
      </c>
      <c r="ER73" s="14">
        <f t="shared" si="314"/>
        <v>1062.5</v>
      </c>
      <c r="ES73" s="14">
        <f t="shared" si="314"/>
        <v>1062.5</v>
      </c>
      <c r="ET73" s="14">
        <f t="shared" si="314"/>
        <v>1062.5</v>
      </c>
      <c r="EU73" s="14">
        <f t="shared" si="314"/>
        <v>1062.5</v>
      </c>
      <c r="EV73" s="14">
        <f t="shared" si="314"/>
        <v>1062.5</v>
      </c>
      <c r="EW73" s="14">
        <f t="shared" si="314"/>
        <v>1062.5</v>
      </c>
      <c r="EX73" s="14">
        <f t="shared" si="314"/>
        <v>1062.5</v>
      </c>
      <c r="EY73" s="14">
        <f t="shared" si="314"/>
        <v>1062.5</v>
      </c>
      <c r="EZ73" s="14">
        <f t="shared" si="314"/>
        <v>1062.5</v>
      </c>
      <c r="FA73" s="14">
        <f t="shared" si="314"/>
        <v>1062.5</v>
      </c>
      <c r="FB73" s="14">
        <f t="shared" si="314"/>
        <v>1062.5</v>
      </c>
      <c r="FC73" s="14">
        <f t="shared" si="314"/>
        <v>1062.5</v>
      </c>
      <c r="FD73" s="14">
        <f t="shared" si="314"/>
        <v>1062.5</v>
      </c>
      <c r="FE73" s="14">
        <f t="shared" si="314"/>
        <v>1062.5</v>
      </c>
      <c r="FF73" s="14">
        <f t="shared" si="314"/>
        <v>1062.5</v>
      </c>
      <c r="FG73" s="14">
        <f t="shared" si="314"/>
        <v>1062.5</v>
      </c>
      <c r="FH73" s="14">
        <f t="shared" si="314"/>
        <v>1062.5</v>
      </c>
      <c r="FI73" s="14">
        <f t="shared" si="314"/>
        <v>1062.5</v>
      </c>
      <c r="FJ73" s="14">
        <f t="shared" si="314"/>
        <v>1062.5</v>
      </c>
      <c r="FK73" s="14">
        <f t="shared" si="314"/>
        <v>1062.5</v>
      </c>
      <c r="FL73" s="14">
        <f t="shared" si="314"/>
        <v>1062.5</v>
      </c>
      <c r="FM73" s="14">
        <f t="shared" si="314"/>
        <v>1062.5</v>
      </c>
      <c r="FN73" s="14">
        <f t="shared" si="314"/>
        <v>1062.5</v>
      </c>
      <c r="FO73" s="14">
        <f t="shared" si="314"/>
        <v>1062.5</v>
      </c>
      <c r="FP73" s="14">
        <f t="shared" si="314"/>
        <v>1062.5</v>
      </c>
      <c r="FQ73" s="14">
        <f t="shared" si="314"/>
        <v>1062.5</v>
      </c>
      <c r="FR73" s="14">
        <f t="shared" si="314"/>
        <v>1062.5</v>
      </c>
      <c r="FS73" s="14">
        <f t="shared" si="314"/>
        <v>1062.5</v>
      </c>
      <c r="FT73" s="14">
        <f t="shared" si="314"/>
        <v>1062.5</v>
      </c>
      <c r="FU73" s="14">
        <f t="shared" si="314"/>
        <v>1062.5</v>
      </c>
      <c r="FV73" s="14">
        <f t="shared" si="314"/>
        <v>1062.5</v>
      </c>
      <c r="FW73" s="14">
        <f t="shared" si="314"/>
        <v>1062.5</v>
      </c>
      <c r="FX73" s="14">
        <f t="shared" si="314"/>
        <v>1062.5</v>
      </c>
      <c r="FY73" s="14">
        <f t="shared" si="314"/>
        <v>1062.5</v>
      </c>
      <c r="FZ73" s="14">
        <f t="shared" si="314"/>
        <v>1062.5</v>
      </c>
      <c r="GA73" s="14">
        <f t="shared" si="314"/>
        <v>1062.5</v>
      </c>
      <c r="GB73" s="14">
        <f t="shared" si="314"/>
        <v>1062.5</v>
      </c>
      <c r="GC73" s="14">
        <f t="shared" si="314"/>
        <v>1062.5</v>
      </c>
      <c r="GD73" s="14">
        <f t="shared" si="314"/>
        <v>1062.5</v>
      </c>
      <c r="GE73" s="14">
        <f t="shared" si="314"/>
        <v>1062.5</v>
      </c>
      <c r="GF73" s="14">
        <f t="shared" si="314"/>
        <v>1062.5</v>
      </c>
      <c r="GG73" s="14">
        <f t="shared" si="314"/>
        <v>1062.5</v>
      </c>
      <c r="GH73" s="14">
        <f t="shared" si="314"/>
        <v>1062.5</v>
      </c>
      <c r="GI73" s="14">
        <f t="shared" si="314"/>
        <v>1062.5</v>
      </c>
      <c r="GJ73" s="14">
        <f t="shared" si="314"/>
        <v>1062.5</v>
      </c>
      <c r="GK73" s="14">
        <f t="shared" si="314"/>
        <v>1062.5</v>
      </c>
      <c r="GL73" s="14">
        <f t="shared" si="314"/>
        <v>1062.5</v>
      </c>
      <c r="GM73" s="14">
        <f t="shared" si="314"/>
        <v>1062.5</v>
      </c>
      <c r="GN73" s="14">
        <f t="shared" si="314"/>
        <v>1062.5</v>
      </c>
      <c r="GO73" s="14">
        <f t="shared" ref="GO73:IZ73" si="315">GO70*GO62/12</f>
        <v>1062.5</v>
      </c>
      <c r="GP73" s="14">
        <f t="shared" si="315"/>
        <v>1062.5</v>
      </c>
      <c r="GQ73" s="14">
        <f t="shared" si="315"/>
        <v>1062.5</v>
      </c>
      <c r="GR73" s="14">
        <f t="shared" si="315"/>
        <v>1062.5</v>
      </c>
      <c r="GS73" s="14">
        <f t="shared" si="315"/>
        <v>1062.5</v>
      </c>
      <c r="GT73" s="14">
        <f t="shared" si="315"/>
        <v>1062.5</v>
      </c>
      <c r="GU73" s="14">
        <f t="shared" si="315"/>
        <v>1062.5</v>
      </c>
      <c r="GV73" s="14">
        <f t="shared" si="315"/>
        <v>1062.5</v>
      </c>
      <c r="GW73" s="14">
        <f t="shared" si="315"/>
        <v>1062.5</v>
      </c>
      <c r="GX73" s="14">
        <f t="shared" si="315"/>
        <v>1062.5</v>
      </c>
      <c r="GY73" s="14">
        <f t="shared" si="315"/>
        <v>1062.5</v>
      </c>
      <c r="GZ73" s="14">
        <f t="shared" si="315"/>
        <v>1062.5</v>
      </c>
      <c r="HA73" s="14">
        <f t="shared" si="315"/>
        <v>1062.5</v>
      </c>
      <c r="HB73" s="14">
        <f t="shared" si="315"/>
        <v>1062.5</v>
      </c>
      <c r="HC73" s="14">
        <f t="shared" si="315"/>
        <v>1062.5</v>
      </c>
      <c r="HD73" s="14">
        <f t="shared" si="315"/>
        <v>1062.5</v>
      </c>
      <c r="HE73" s="14">
        <f t="shared" si="315"/>
        <v>1062.5</v>
      </c>
      <c r="HF73" s="14">
        <f t="shared" si="315"/>
        <v>1062.5</v>
      </c>
      <c r="HG73" s="14">
        <f t="shared" si="315"/>
        <v>1062.5</v>
      </c>
      <c r="HH73" s="14">
        <f t="shared" si="315"/>
        <v>1062.5</v>
      </c>
      <c r="HI73" s="14">
        <f t="shared" si="315"/>
        <v>1062.5</v>
      </c>
      <c r="HJ73" s="14">
        <f t="shared" si="315"/>
        <v>1062.5</v>
      </c>
      <c r="HK73" s="14">
        <f t="shared" si="315"/>
        <v>1062.5</v>
      </c>
      <c r="HL73" s="14">
        <f t="shared" si="315"/>
        <v>1062.5</v>
      </c>
      <c r="HM73" s="14">
        <f t="shared" si="315"/>
        <v>1062.5</v>
      </c>
      <c r="HN73" s="14">
        <f t="shared" si="315"/>
        <v>1062.5</v>
      </c>
      <c r="HO73" s="14">
        <f t="shared" si="315"/>
        <v>1062.5</v>
      </c>
      <c r="HP73" s="14">
        <f t="shared" si="315"/>
        <v>1062.5</v>
      </c>
      <c r="HQ73" s="14">
        <f t="shared" si="315"/>
        <v>1062.5</v>
      </c>
      <c r="HR73" s="14">
        <f t="shared" si="315"/>
        <v>1062.5</v>
      </c>
      <c r="HS73" s="14">
        <f t="shared" si="315"/>
        <v>1062.5</v>
      </c>
      <c r="HT73" s="14">
        <f t="shared" si="315"/>
        <v>1062.5</v>
      </c>
      <c r="HU73" s="14">
        <f t="shared" si="315"/>
        <v>1062.5</v>
      </c>
      <c r="HV73" s="14">
        <f t="shared" si="315"/>
        <v>1062.5</v>
      </c>
      <c r="HW73" s="14">
        <f t="shared" si="315"/>
        <v>1062.5</v>
      </c>
      <c r="HX73" s="14">
        <f t="shared" si="315"/>
        <v>1062.5</v>
      </c>
      <c r="HY73" s="14">
        <f t="shared" si="315"/>
        <v>1062.5</v>
      </c>
      <c r="HZ73" s="14">
        <f t="shared" si="315"/>
        <v>1062.5</v>
      </c>
      <c r="IA73" s="14">
        <f t="shared" si="315"/>
        <v>1062.5</v>
      </c>
      <c r="IB73" s="14">
        <f t="shared" si="315"/>
        <v>1062.5</v>
      </c>
      <c r="IC73" s="14">
        <f t="shared" si="315"/>
        <v>1062.5</v>
      </c>
      <c r="ID73" s="14">
        <f t="shared" si="315"/>
        <v>1062.5</v>
      </c>
      <c r="IE73" s="14">
        <f t="shared" si="315"/>
        <v>1062.5</v>
      </c>
      <c r="IF73" s="14">
        <f t="shared" si="315"/>
        <v>1062.5</v>
      </c>
      <c r="IG73" s="14">
        <f t="shared" si="315"/>
        <v>1062.5</v>
      </c>
      <c r="IH73" s="14">
        <f t="shared" si="315"/>
        <v>1062.5</v>
      </c>
      <c r="II73" s="14">
        <f t="shared" si="315"/>
        <v>1062.5</v>
      </c>
      <c r="IJ73" s="14">
        <f t="shared" si="315"/>
        <v>1062.5</v>
      </c>
      <c r="IK73" s="14">
        <f t="shared" si="315"/>
        <v>1062.5</v>
      </c>
      <c r="IL73" s="14">
        <f t="shared" si="315"/>
        <v>1062.5</v>
      </c>
      <c r="IM73" s="14">
        <f t="shared" si="315"/>
        <v>1062.5</v>
      </c>
      <c r="IN73" s="14">
        <f t="shared" si="315"/>
        <v>1062.5</v>
      </c>
      <c r="IO73" s="14">
        <f t="shared" si="315"/>
        <v>1062.5</v>
      </c>
      <c r="IP73" s="14">
        <f t="shared" si="315"/>
        <v>1062.5</v>
      </c>
      <c r="IQ73" s="14">
        <f t="shared" si="315"/>
        <v>1062.5</v>
      </c>
      <c r="IR73" s="14">
        <f t="shared" si="315"/>
        <v>1062.5</v>
      </c>
      <c r="IS73" s="14">
        <f t="shared" si="315"/>
        <v>1062.5</v>
      </c>
      <c r="IT73" s="14">
        <f t="shared" si="315"/>
        <v>1062.5</v>
      </c>
      <c r="IU73" s="14">
        <f t="shared" si="315"/>
        <v>1062.5</v>
      </c>
      <c r="IV73" s="14">
        <f t="shared" si="315"/>
        <v>1062.5</v>
      </c>
      <c r="IW73" s="14">
        <f t="shared" si="315"/>
        <v>1062.5</v>
      </c>
      <c r="IX73" s="14">
        <f t="shared" si="315"/>
        <v>1062.5</v>
      </c>
      <c r="IY73" s="14">
        <f t="shared" si="315"/>
        <v>1062.5</v>
      </c>
      <c r="IZ73" s="14">
        <f t="shared" si="315"/>
        <v>1062.5</v>
      </c>
      <c r="JA73" s="14">
        <f t="shared" ref="JA73:LL73" si="316">JA70*JA62/12</f>
        <v>1062.5</v>
      </c>
      <c r="JB73" s="14">
        <f t="shared" si="316"/>
        <v>1062.5</v>
      </c>
      <c r="JC73" s="14">
        <f t="shared" si="316"/>
        <v>1062.5</v>
      </c>
      <c r="JD73" s="14">
        <f t="shared" si="316"/>
        <v>1062.5</v>
      </c>
      <c r="JE73" s="14">
        <f t="shared" si="316"/>
        <v>1062.5</v>
      </c>
      <c r="JF73" s="14">
        <f t="shared" si="316"/>
        <v>1062.5</v>
      </c>
      <c r="JG73" s="14">
        <f t="shared" si="316"/>
        <v>1062.5</v>
      </c>
      <c r="JH73" s="14">
        <f t="shared" si="316"/>
        <v>1062.5</v>
      </c>
      <c r="JI73" s="14">
        <f t="shared" si="316"/>
        <v>1062.5</v>
      </c>
      <c r="JJ73" s="14">
        <f t="shared" si="316"/>
        <v>1062.5</v>
      </c>
      <c r="JK73" s="14">
        <f t="shared" si="316"/>
        <v>1062.5</v>
      </c>
      <c r="JL73" s="14">
        <f t="shared" si="316"/>
        <v>1062.5</v>
      </c>
      <c r="JM73" s="14">
        <f t="shared" si="316"/>
        <v>1062.5</v>
      </c>
      <c r="JN73" s="14">
        <f t="shared" si="316"/>
        <v>1062.5</v>
      </c>
      <c r="JO73" s="14">
        <f t="shared" si="316"/>
        <v>1062.5</v>
      </c>
      <c r="JP73" s="14">
        <f t="shared" si="316"/>
        <v>1062.5</v>
      </c>
      <c r="JQ73" s="14">
        <f t="shared" si="316"/>
        <v>1062.5</v>
      </c>
      <c r="JR73" s="14">
        <f t="shared" si="316"/>
        <v>1062.5</v>
      </c>
      <c r="JS73" s="14">
        <f t="shared" si="316"/>
        <v>1062.5</v>
      </c>
      <c r="JT73" s="14">
        <f t="shared" si="316"/>
        <v>1062.5</v>
      </c>
      <c r="JU73" s="14">
        <f t="shared" si="316"/>
        <v>1062.5</v>
      </c>
      <c r="JV73" s="14">
        <f t="shared" si="316"/>
        <v>1062.5</v>
      </c>
      <c r="JW73" s="14">
        <f t="shared" si="316"/>
        <v>1062.5</v>
      </c>
      <c r="JX73" s="14">
        <f t="shared" si="316"/>
        <v>1062.5</v>
      </c>
      <c r="JY73" s="14">
        <f t="shared" si="316"/>
        <v>1062.5</v>
      </c>
      <c r="JZ73" s="14">
        <f t="shared" si="316"/>
        <v>1062.5</v>
      </c>
      <c r="KA73" s="14">
        <f t="shared" si="316"/>
        <v>1062.5</v>
      </c>
      <c r="KB73" s="14">
        <f t="shared" si="316"/>
        <v>1062.5</v>
      </c>
      <c r="KC73" s="14">
        <f t="shared" si="316"/>
        <v>1062.5</v>
      </c>
      <c r="KD73" s="14">
        <f t="shared" si="316"/>
        <v>1062.5</v>
      </c>
      <c r="KE73" s="14">
        <f t="shared" si="316"/>
        <v>1062.5</v>
      </c>
      <c r="KF73" s="14">
        <f t="shared" si="316"/>
        <v>1062.5</v>
      </c>
      <c r="KG73" s="14">
        <f t="shared" si="316"/>
        <v>1062.5</v>
      </c>
      <c r="KH73" s="14">
        <f t="shared" si="316"/>
        <v>1062.5</v>
      </c>
      <c r="KI73" s="14">
        <f t="shared" si="316"/>
        <v>1062.5</v>
      </c>
      <c r="KJ73" s="14">
        <f t="shared" si="316"/>
        <v>1062.5</v>
      </c>
      <c r="KK73" s="14">
        <f t="shared" si="316"/>
        <v>1062.5</v>
      </c>
      <c r="KL73" s="14">
        <f t="shared" si="316"/>
        <v>1062.5</v>
      </c>
      <c r="KM73" s="14">
        <f t="shared" si="316"/>
        <v>1062.5</v>
      </c>
      <c r="KN73" s="14">
        <f t="shared" si="316"/>
        <v>1062.5</v>
      </c>
      <c r="KO73" s="14">
        <f t="shared" si="316"/>
        <v>1062.5</v>
      </c>
      <c r="KP73" s="14">
        <f t="shared" si="316"/>
        <v>1062.5</v>
      </c>
      <c r="KQ73" s="14">
        <f t="shared" si="316"/>
        <v>1062.5</v>
      </c>
      <c r="KR73" s="14">
        <f t="shared" si="316"/>
        <v>1062.5</v>
      </c>
      <c r="KS73" s="14">
        <f t="shared" si="316"/>
        <v>1062.5</v>
      </c>
      <c r="KT73" s="14">
        <f t="shared" si="316"/>
        <v>1062.5</v>
      </c>
      <c r="KU73" s="14">
        <f t="shared" si="316"/>
        <v>1062.5</v>
      </c>
      <c r="KV73" s="14">
        <f t="shared" si="316"/>
        <v>1062.5</v>
      </c>
      <c r="KW73" s="14">
        <f t="shared" si="316"/>
        <v>1062.5</v>
      </c>
      <c r="KX73" s="14">
        <f t="shared" si="316"/>
        <v>1062.5</v>
      </c>
      <c r="KY73" s="14">
        <f t="shared" si="316"/>
        <v>1062.5</v>
      </c>
      <c r="KZ73" s="14">
        <f t="shared" si="316"/>
        <v>1062.5</v>
      </c>
      <c r="LA73" s="14">
        <f t="shared" si="316"/>
        <v>1062.5</v>
      </c>
      <c r="LB73" s="14">
        <f t="shared" si="316"/>
        <v>1062.5</v>
      </c>
      <c r="LC73" s="14">
        <f t="shared" si="316"/>
        <v>1062.5</v>
      </c>
      <c r="LD73" s="14">
        <f t="shared" si="316"/>
        <v>1062.5</v>
      </c>
      <c r="LE73" s="14">
        <f t="shared" si="316"/>
        <v>1062.5</v>
      </c>
      <c r="LF73" s="14">
        <f t="shared" si="316"/>
        <v>1062.5</v>
      </c>
      <c r="LG73" s="14">
        <f t="shared" si="316"/>
        <v>1062.5</v>
      </c>
      <c r="LH73" s="14">
        <f t="shared" si="316"/>
        <v>1062.5</v>
      </c>
      <c r="LI73" s="14">
        <f t="shared" si="316"/>
        <v>1062.5</v>
      </c>
      <c r="LJ73" s="14">
        <f t="shared" si="316"/>
        <v>1062.5</v>
      </c>
      <c r="LK73" s="14">
        <f t="shared" si="316"/>
        <v>1062.5</v>
      </c>
      <c r="LL73" s="14">
        <f t="shared" si="316"/>
        <v>1062.5</v>
      </c>
      <c r="LM73" s="14">
        <f t="shared" ref="LM73:MZ73" si="317">LM70*LM62/12</f>
        <v>1062.5</v>
      </c>
      <c r="LN73" s="14">
        <f t="shared" si="317"/>
        <v>1062.5</v>
      </c>
      <c r="LO73" s="14">
        <f t="shared" si="317"/>
        <v>1062.5</v>
      </c>
      <c r="LP73" s="14">
        <f t="shared" si="317"/>
        <v>1062.5</v>
      </c>
      <c r="LQ73" s="14">
        <f t="shared" si="317"/>
        <v>1062.5</v>
      </c>
      <c r="LR73" s="14">
        <f t="shared" si="317"/>
        <v>1062.5</v>
      </c>
      <c r="LS73" s="14">
        <f t="shared" si="317"/>
        <v>1062.5</v>
      </c>
      <c r="LT73" s="14">
        <f t="shared" si="317"/>
        <v>1062.5</v>
      </c>
      <c r="LU73" s="14">
        <f t="shared" si="317"/>
        <v>1062.5</v>
      </c>
      <c r="LV73" s="14">
        <f t="shared" si="317"/>
        <v>1062.5</v>
      </c>
      <c r="LW73" s="14">
        <f t="shared" si="317"/>
        <v>1062.5</v>
      </c>
      <c r="LX73" s="14">
        <f t="shared" si="317"/>
        <v>1062.5</v>
      </c>
      <c r="LY73" s="14">
        <f t="shared" si="317"/>
        <v>1062.5</v>
      </c>
      <c r="LZ73" s="14">
        <f t="shared" si="317"/>
        <v>1062.5</v>
      </c>
      <c r="MA73" s="14">
        <f t="shared" si="317"/>
        <v>1062.5</v>
      </c>
      <c r="MB73" s="14">
        <f t="shared" si="317"/>
        <v>1062.5</v>
      </c>
      <c r="MC73" s="14">
        <f t="shared" si="317"/>
        <v>1062.5</v>
      </c>
      <c r="MD73" s="14">
        <f t="shared" si="317"/>
        <v>1062.5</v>
      </c>
      <c r="ME73" s="14">
        <f t="shared" si="317"/>
        <v>1062.5</v>
      </c>
      <c r="MF73" s="14">
        <f t="shared" si="317"/>
        <v>1062.5</v>
      </c>
      <c r="MG73" s="14">
        <f t="shared" si="317"/>
        <v>1062.5</v>
      </c>
      <c r="MH73" s="14">
        <f t="shared" si="317"/>
        <v>1062.5</v>
      </c>
      <c r="MI73" s="14">
        <f t="shared" si="317"/>
        <v>1062.5</v>
      </c>
      <c r="MJ73" s="14">
        <f t="shared" si="317"/>
        <v>1062.5</v>
      </c>
      <c r="MK73" s="14">
        <f t="shared" si="317"/>
        <v>1062.5</v>
      </c>
      <c r="ML73" s="14">
        <f t="shared" si="317"/>
        <v>1062.5</v>
      </c>
      <c r="MM73" s="14">
        <f t="shared" si="317"/>
        <v>1062.5</v>
      </c>
      <c r="MN73" s="14">
        <f t="shared" si="317"/>
        <v>1062.5</v>
      </c>
      <c r="MO73" s="14">
        <f t="shared" si="317"/>
        <v>1062.5</v>
      </c>
      <c r="MP73" s="14">
        <f t="shared" si="317"/>
        <v>1062.5</v>
      </c>
      <c r="MQ73" s="14">
        <f t="shared" si="317"/>
        <v>1062.5</v>
      </c>
      <c r="MR73" s="14">
        <f t="shared" si="317"/>
        <v>1062.5</v>
      </c>
      <c r="MS73" s="14">
        <f t="shared" si="317"/>
        <v>1062.5</v>
      </c>
      <c r="MT73" s="14">
        <f t="shared" si="317"/>
        <v>1062.5</v>
      </c>
      <c r="MU73" s="14">
        <f t="shared" si="317"/>
        <v>1062.5</v>
      </c>
      <c r="MV73" s="14">
        <f t="shared" si="317"/>
        <v>1062.5</v>
      </c>
      <c r="MW73" s="14">
        <f t="shared" si="317"/>
        <v>1062.5</v>
      </c>
      <c r="MX73" s="14">
        <f t="shared" si="317"/>
        <v>1062.5</v>
      </c>
      <c r="MY73" s="14">
        <f t="shared" si="317"/>
        <v>1062.5</v>
      </c>
      <c r="MZ73" s="14">
        <f t="shared" si="317"/>
        <v>1062.5</v>
      </c>
    </row>
    <row r="74" spans="1:366" hidden="1" outlineLevel="1" x14ac:dyDescent="0.2">
      <c r="A74" s="1" t="s">
        <v>50</v>
      </c>
      <c r="B74" s="1" t="s">
        <v>629</v>
      </c>
      <c r="E74" s="14">
        <f>IF(AND(E$1&gt;=Input!$H$33,E$1&lt;=Input!$I$33),Input!$B$33,0)*VLOOKUP(E32,List!$R:$S,2,1)</f>
        <v>0</v>
      </c>
      <c r="F74" s="94">
        <f>IF(Input!$H$8&lt;F1,E74,IF(AND(F$1&gt;=Input!$H$33,F$1&lt;=Input!$I$33),Input!$B$33,0)*VLOOKUP(F32,List!$R:$S,2,1))</f>
        <v>0</v>
      </c>
      <c r="G74" s="94">
        <f>IF(Input!$H$8&lt;G1,F74,IF(AND(G$1&gt;=Input!$H$33,G$1&lt;=Input!$I$33),Input!$B$33,0)*VLOOKUP(G32,List!$R:$S,2,1))</f>
        <v>0</v>
      </c>
      <c r="H74" s="94">
        <f>IF(Input!$H$8&lt;H1,G74,IF(AND(H$1&gt;=Input!$H$33,H$1&lt;=Input!$I$33),Input!$B$33,0)*VLOOKUP(H32,List!$R:$S,2,1))</f>
        <v>0</v>
      </c>
      <c r="I74" s="94">
        <f>IF(Input!$H$8&lt;I1,H74,IF(AND(I$1&gt;=Input!$H$33,I$1&lt;=Input!$I$33),Input!$B$33,0)*VLOOKUP(I32,List!$R:$S,2,1))</f>
        <v>0</v>
      </c>
      <c r="J74" s="94">
        <f>IF(Input!$H$8&lt;J1,I74,IF(AND(J$1&gt;=Input!$H$33,J$1&lt;=Input!$I$33),Input!$B$33,0)*VLOOKUP(J32,List!$R:$S,2,1))</f>
        <v>0</v>
      </c>
      <c r="K74" s="94">
        <f>IF(Input!$H$8&lt;K1,J74,IF(AND(K$1&gt;=Input!$H$33,K$1&lt;=Input!$I$33),Input!$B$33,0)*VLOOKUP(K32,List!$R:$S,2,1))</f>
        <v>0</v>
      </c>
      <c r="L74" s="94">
        <f>IF(Input!$H$8&lt;L1,K74,IF(AND(L$1&gt;=Input!$H$33,L$1&lt;=Input!$I$33),Input!$B$33,0)*VLOOKUP(L32,List!$R:$S,2,1))</f>
        <v>0</v>
      </c>
      <c r="M74" s="94">
        <f>IF(Input!$H$8&lt;M1,L74,IF(AND(M$1&gt;=Input!$H$33,M$1&lt;=Input!$I$33),Input!$B$33,0)*VLOOKUP(M32,List!$R:$S,2,1))</f>
        <v>0</v>
      </c>
      <c r="N74" s="94">
        <f>IF(Input!$H$8&lt;N1,M74,IF(AND(N$1&gt;=Input!$H$33,N$1&lt;=Input!$I$33),Input!$B$33,0)*VLOOKUP(N32,List!$R:$S,2,1))</f>
        <v>0</v>
      </c>
      <c r="O74" s="94">
        <f>IF(Input!$H$8&lt;O1,N74,IF(AND(O$1&gt;=Input!$H$33,O$1&lt;=Input!$I$33),Input!$B$33,0)*VLOOKUP(O32,List!$R:$S,2,1))</f>
        <v>0</v>
      </c>
      <c r="P74" s="94">
        <f>IF(Input!$H$8&lt;P1,O74,IF(AND(P$1&gt;=Input!$H$33,P$1&lt;=Input!$I$33),Input!$B$33,0)*VLOOKUP(P32,List!$R:$S,2,1))</f>
        <v>0</v>
      </c>
      <c r="Q74" s="94">
        <f>IF(Input!$H$8&lt;Q1,P74,IF(AND(Q$1&gt;=Input!$H$33,Q$1&lt;=Input!$I$33),Input!$B$33,0)*VLOOKUP(Q32,List!$R:$S,2,1))</f>
        <v>0</v>
      </c>
      <c r="R74" s="94">
        <f>IF(Input!$H$8&lt;R1,Q74,IF(AND(R$1&gt;=Input!$H$33,R$1&lt;=Input!$I$33),Input!$B$33,0)*VLOOKUP(R32,List!$R:$S,2,1))</f>
        <v>0</v>
      </c>
      <c r="S74" s="94">
        <f>IF(Input!$H$8&lt;S1,R74,IF(AND(S$1&gt;=Input!$H$33,S$1&lt;=Input!$I$33),Input!$B$33,0)*VLOOKUP(S32,List!$R:$S,2,1))</f>
        <v>0</v>
      </c>
      <c r="T74" s="94">
        <f>IF(Input!$H$8&lt;T1,S74,IF(AND(T$1&gt;=Input!$H$33,T$1&lt;=Input!$I$33),Input!$B$33,0)*VLOOKUP(T32,List!$R:$S,2,1))</f>
        <v>0</v>
      </c>
      <c r="U74" s="94">
        <f>IF(Input!$H$8&lt;U1,T74,IF(AND(U$1&gt;=Input!$H$33,U$1&lt;=Input!$I$33),Input!$B$33,0)*VLOOKUP(U32,List!$R:$S,2,1))</f>
        <v>0</v>
      </c>
      <c r="V74" s="94">
        <f>IF(Input!$H$8&lt;V1,U74,IF(AND(V$1&gt;=Input!$H$33,V$1&lt;=Input!$I$33),Input!$B$33,0)*VLOOKUP(V32,List!$R:$S,2,1))</f>
        <v>0</v>
      </c>
      <c r="W74" s="94">
        <f>IF(Input!$H$8&lt;W1,V74,IF(AND(W$1&gt;=Input!$H$33,W$1&lt;=Input!$I$33),Input!$B$33,0)*VLOOKUP(W32,List!$R:$S,2,1))</f>
        <v>0</v>
      </c>
      <c r="X74" s="94">
        <f>IF(Input!$H$8&lt;X1,W74,IF(AND(X$1&gt;=Input!$H$33,X$1&lt;=Input!$I$33),Input!$B$33,0)*VLOOKUP(X32,List!$R:$S,2,1))</f>
        <v>0</v>
      </c>
      <c r="Y74" s="94">
        <f>IF(Input!$H$8&lt;Y1,X74,IF(AND(Y$1&gt;=Input!$H$33,Y$1&lt;=Input!$I$33),Input!$B$33,0)*VLOOKUP(Y32,List!$R:$S,2,1))</f>
        <v>0</v>
      </c>
      <c r="Z74" s="94">
        <f>IF(Input!$H$8&lt;Z1,Y74,IF(AND(Z$1&gt;=Input!$H$33,Z$1&lt;=Input!$I$33),Input!$B$33,0)*VLOOKUP(Z32,List!$R:$S,2,1))</f>
        <v>0</v>
      </c>
      <c r="AA74" s="94">
        <f>IF(Input!$H$8&lt;AA1,Z74,IF(AND(AA$1&gt;=Input!$H$33,AA$1&lt;=Input!$I$33),Input!$B$33,0)*VLOOKUP(AA32,List!$R:$S,2,1))</f>
        <v>0</v>
      </c>
      <c r="AB74" s="94">
        <f>IF(Input!$H$8&lt;AB1,AA74,IF(AND(AB$1&gt;=Input!$H$33,AB$1&lt;=Input!$I$33),Input!$B$33,0)*VLOOKUP(AB32,List!$R:$S,2,1))</f>
        <v>0</v>
      </c>
      <c r="AC74" s="94">
        <f>IF(Input!$H$8&lt;AC1,AB74,IF(AND(AC$1&gt;=Input!$H$33,AC$1&lt;=Input!$I$33),Input!$B$33,0)*VLOOKUP(AC32,List!$R:$S,2,1))</f>
        <v>0</v>
      </c>
      <c r="AD74" s="94">
        <f>IF(Input!$H$8&lt;AD1,AC74,IF(AND(AD$1&gt;=Input!$H$33,AD$1&lt;=Input!$I$33),Input!$B$33,0)*VLOOKUP(AD32,List!$R:$S,2,1))</f>
        <v>0</v>
      </c>
      <c r="AE74" s="94">
        <f>IF(Input!$H$8&lt;AE1,AD74,IF(AND(AE$1&gt;=Input!$H$33,AE$1&lt;=Input!$I$33),Input!$B$33,0)*VLOOKUP(AE32,List!$R:$S,2,1))</f>
        <v>0</v>
      </c>
      <c r="AF74" s="94">
        <f>IF(Input!$H$8&lt;AF1,AE74,IF(AND(AF$1&gt;=Input!$H$33,AF$1&lt;=Input!$I$33),Input!$B$33,0)*VLOOKUP(AF32,List!$R:$S,2,1))</f>
        <v>0</v>
      </c>
      <c r="AG74" s="94">
        <f>IF(Input!$H$8&lt;AG1,AF74,IF(AND(AG$1&gt;=Input!$H$33,AG$1&lt;=Input!$I$33),Input!$B$33,0)*VLOOKUP(AG32,List!$R:$S,2,1))</f>
        <v>0</v>
      </c>
      <c r="AH74" s="94">
        <f>IF(Input!$H$8&lt;AH1,AG74,IF(AND(AH$1&gt;=Input!$H$33,AH$1&lt;=Input!$I$33),Input!$B$33,0)*VLOOKUP(AH32,List!$R:$S,2,1))</f>
        <v>0</v>
      </c>
      <c r="AI74" s="94">
        <f>IF(Input!$H$8&lt;AI1,AH74,IF(AND(AI$1&gt;=Input!$H$33,AI$1&lt;=Input!$I$33),Input!$B$33,0)*VLOOKUP(AI32,List!$R:$S,2,1))</f>
        <v>0</v>
      </c>
      <c r="AJ74" s="94">
        <f>IF(Input!$H$8&lt;AJ1,AI74,IF(AND(AJ$1&gt;=Input!$H$33,AJ$1&lt;=Input!$I$33),Input!$B$33,0)*VLOOKUP(AJ32,List!$R:$S,2,1))</f>
        <v>0</v>
      </c>
      <c r="AK74" s="94">
        <f>IF(Input!$H$8&lt;AK1,AJ74,IF(AND(AK$1&gt;=Input!$H$33,AK$1&lt;=Input!$I$33),Input!$B$33,0)*VLOOKUP(AK32,List!$R:$S,2,1))</f>
        <v>0</v>
      </c>
      <c r="AL74" s="94">
        <f>IF(Input!$H$8&lt;AL1,AK74,IF(AND(AL$1&gt;=Input!$H$33,AL$1&lt;=Input!$I$33),Input!$B$33,0)*VLOOKUP(AL32,List!$R:$S,2,1))</f>
        <v>0</v>
      </c>
      <c r="AM74" s="94">
        <f>IF(Input!$H$8&lt;AM1,AL74,IF(AND(AM$1&gt;=Input!$H$33,AM$1&lt;=Input!$I$33),Input!$B$33,0)*VLOOKUP(AM32,List!$R:$S,2,1))</f>
        <v>0</v>
      </c>
      <c r="AN74" s="94">
        <f>IF(Input!$H$8&lt;AN1,AM74,IF(AND(AN$1&gt;=Input!$H$33,AN$1&lt;=Input!$I$33),Input!$B$33,0)*VLOOKUP(AN32,List!$R:$S,2,1))</f>
        <v>0</v>
      </c>
      <c r="AO74" s="94">
        <f>IF(Input!$H$8&lt;AO1,AN74,IF(AND(AO$1&gt;=Input!$H$33,AO$1&lt;=Input!$I$33),Input!$B$33,0)*VLOOKUP(AO32,List!$R:$S,2,1))</f>
        <v>0</v>
      </c>
      <c r="AP74" s="94">
        <f>IF(Input!$H$8&lt;AP1,AO74,IF(AND(AP$1&gt;=Input!$H$33,AP$1&lt;=Input!$I$33),Input!$B$33,0)*VLOOKUP(AP32,List!$R:$S,2,1))</f>
        <v>0</v>
      </c>
      <c r="AQ74" s="94">
        <f>IF(Input!$H$8&lt;AQ1,AP74,IF(AND(AQ$1&gt;=Input!$H$33,AQ$1&lt;=Input!$I$33),Input!$B$33,0)*VLOOKUP(AQ32,List!$R:$S,2,1))</f>
        <v>0</v>
      </c>
      <c r="AR74" s="94">
        <f>IF(Input!$H$8&lt;AR1,AQ74,IF(AND(AR$1&gt;=Input!$H$33,AR$1&lt;=Input!$I$33),Input!$B$33,0)*VLOOKUP(AR32,List!$R:$S,2,1))</f>
        <v>0</v>
      </c>
      <c r="AS74" s="94">
        <f>IF(Input!$H$8&lt;AS1,AR74,IF(AND(AS$1&gt;=Input!$H$33,AS$1&lt;=Input!$I$33),Input!$B$33,0)*VLOOKUP(AS32,List!$R:$S,2,1))</f>
        <v>0</v>
      </c>
      <c r="AT74" s="94">
        <f>IF(Input!$H$8&lt;AT1,AS74,IF(AND(AT$1&gt;=Input!$H$33,AT$1&lt;=Input!$I$33),Input!$B$33,0)*VLOOKUP(AT32,List!$R:$S,2,1))</f>
        <v>0</v>
      </c>
      <c r="AU74" s="94">
        <f>IF(Input!$H$8&lt;AU1,AT74,IF(AND(AU$1&gt;=Input!$H$33,AU$1&lt;=Input!$I$33),Input!$B$33,0)*VLOOKUP(AU32,List!$R:$S,2,1))</f>
        <v>0</v>
      </c>
      <c r="AV74" s="94">
        <f>IF(Input!$H$8&lt;AV1,AU74,IF(AND(AV$1&gt;=Input!$H$33,AV$1&lt;=Input!$I$33),Input!$B$33,0)*VLOOKUP(AV32,List!$R:$S,2,1))</f>
        <v>0</v>
      </c>
      <c r="AW74" s="94">
        <f>IF(Input!$H$8&lt;AW1,AV74,IF(AND(AW$1&gt;=Input!$H$33,AW$1&lt;=Input!$I$33),Input!$B$33,0)*VLOOKUP(AW32,List!$R:$S,2,1))</f>
        <v>0</v>
      </c>
      <c r="AX74" s="94">
        <f>IF(Input!$H$8&lt;AX1,AW74,IF(AND(AX$1&gt;=Input!$H$33,AX$1&lt;=Input!$I$33),Input!$B$33,0)*VLOOKUP(AX32,List!$R:$S,2,1))</f>
        <v>0</v>
      </c>
      <c r="AY74" s="94">
        <f>IF(Input!$H$8&lt;AY1,AX74,IF(AND(AY$1&gt;=Input!$H$33,AY$1&lt;=Input!$I$33),Input!$B$33,0)*VLOOKUP(AY32,List!$R:$S,2,1))</f>
        <v>0</v>
      </c>
      <c r="AZ74" s="94">
        <f>IF(Input!$H$8&lt;AZ1,AY74,IF(AND(AZ$1&gt;=Input!$H$33,AZ$1&lt;=Input!$I$33),Input!$B$33,0)*VLOOKUP(AZ32,List!$R:$S,2,1))</f>
        <v>0</v>
      </c>
      <c r="BA74" s="94">
        <f>IF(Input!$H$8&lt;BA1,AZ74,IF(AND(BA$1&gt;=Input!$H$33,BA$1&lt;=Input!$I$33),Input!$B$33,0)*VLOOKUP(BA32,List!$R:$S,2,1))</f>
        <v>0</v>
      </c>
      <c r="BB74" s="94">
        <f>IF(Input!$H$8&lt;BB1,BA74,IF(AND(BB$1&gt;=Input!$H$33,BB$1&lt;=Input!$I$33),Input!$B$33,0)*VLOOKUP(BB32,List!$R:$S,2,1))</f>
        <v>0</v>
      </c>
      <c r="BC74" s="94">
        <f>IF(Input!$H$8&lt;BC1,BB74,IF(AND(BC$1&gt;=Input!$H$33,BC$1&lt;=Input!$I$33),Input!$B$33,0)*VLOOKUP(BC32,List!$R:$S,2,1))</f>
        <v>0</v>
      </c>
      <c r="BD74" s="94">
        <f>IF(Input!$H$8&lt;BD1,BC74,IF(AND(BD$1&gt;=Input!$H$33,BD$1&lt;=Input!$I$33),Input!$B$33,0)*VLOOKUP(BD32,List!$R:$S,2,1))</f>
        <v>0</v>
      </c>
      <c r="BE74" s="94">
        <f>IF(Input!$H$8&lt;BE1,BD74,IF(AND(BE$1&gt;=Input!$H$33,BE$1&lt;=Input!$I$33),Input!$B$33,0)*VLOOKUP(BE32,List!$R:$S,2,1))</f>
        <v>0</v>
      </c>
      <c r="BF74" s="94">
        <f>IF(Input!$H$8&lt;BF1,BE74,IF(AND(BF$1&gt;=Input!$H$33,BF$1&lt;=Input!$I$33),Input!$B$33,0)*VLOOKUP(BF32,List!$R:$S,2,1))</f>
        <v>0</v>
      </c>
      <c r="BG74" s="94">
        <f>IF(Input!$H$8&lt;BG1,BF74,IF(AND(BG$1&gt;=Input!$H$33,BG$1&lt;=Input!$I$33),Input!$B$33,0)*VLOOKUP(BG32,List!$R:$S,2,1))</f>
        <v>0</v>
      </c>
      <c r="BH74" s="94">
        <f>IF(Input!$H$8&lt;BH1,BG74,IF(AND(BH$1&gt;=Input!$H$33,BH$1&lt;=Input!$I$33),Input!$B$33,0)*VLOOKUP(BH32,List!$R:$S,2,1))</f>
        <v>0</v>
      </c>
      <c r="BI74" s="94">
        <f>IF(Input!$H$8&lt;BI1,BH74,IF(AND(BI$1&gt;=Input!$H$33,BI$1&lt;=Input!$I$33),Input!$B$33,0)*VLOOKUP(BI32,List!$R:$S,2,1))</f>
        <v>0</v>
      </c>
      <c r="BJ74" s="94">
        <f>IF(Input!$H$8&lt;BJ1,BI74,IF(AND(BJ$1&gt;=Input!$H$33,BJ$1&lt;=Input!$I$33),Input!$B$33,0)*VLOOKUP(BJ32,List!$R:$S,2,1))</f>
        <v>0</v>
      </c>
      <c r="BK74" s="94">
        <f>IF(Input!$H$8&lt;BK1,BJ74,IF(AND(BK$1&gt;=Input!$H$33,BK$1&lt;=Input!$I$33),Input!$B$33,0)*VLOOKUP(BK32,List!$R:$S,2,1))</f>
        <v>0</v>
      </c>
      <c r="BL74" s="94">
        <f>IF(Input!$H$8&lt;BL1,BK74,IF(AND(BL$1&gt;=Input!$H$33,BL$1&lt;=Input!$I$33),Input!$B$33,0)*VLOOKUP(BL32,List!$R:$S,2,1))</f>
        <v>0</v>
      </c>
      <c r="BM74" s="94">
        <f>IF(Input!$H$8&lt;BM1,BL74,IF(AND(BM$1&gt;=Input!$H$33,BM$1&lt;=Input!$I$33),Input!$B$33,0)*VLOOKUP(BM32,List!$R:$S,2,1))</f>
        <v>0</v>
      </c>
      <c r="BN74" s="94">
        <f>IF(Input!$H$8&lt;BN1,BM74,IF(AND(BN$1&gt;=Input!$H$33,BN$1&lt;=Input!$I$33),Input!$B$33,0)*VLOOKUP(BN32,List!$R:$S,2,1))</f>
        <v>0</v>
      </c>
      <c r="BO74" s="94">
        <f>IF(Input!$H$8&lt;BO1,BN74,IF(AND(BO$1&gt;=Input!$H$33,BO$1&lt;=Input!$I$33),Input!$B$33,0)*VLOOKUP(BO32,List!$R:$S,2,1))</f>
        <v>0</v>
      </c>
      <c r="BP74" s="94">
        <f>IF(Input!$H$8&lt;BP1,BO74,IF(AND(BP$1&gt;=Input!$H$33,BP$1&lt;=Input!$I$33),Input!$B$33,0)*VLOOKUP(BP32,List!$R:$S,2,1))</f>
        <v>0</v>
      </c>
      <c r="BQ74" s="94">
        <f>IF(Input!$H$8&lt;BQ1,BP74,IF(AND(BQ$1&gt;=Input!$H$33,BQ$1&lt;=Input!$I$33),Input!$B$33,0)*VLOOKUP(BQ32,List!$R:$S,2,1))</f>
        <v>0</v>
      </c>
      <c r="BR74" s="94">
        <f>IF(Input!$H$8&lt;BR1,BQ74,IF(AND(BR$1&gt;=Input!$H$33,BR$1&lt;=Input!$I$33),Input!$B$33,0)*VLOOKUP(BR32,List!$R:$S,2,1))</f>
        <v>0</v>
      </c>
      <c r="BS74" s="94">
        <f>IF(Input!$H$8&lt;BS1,BR74,IF(AND(BS$1&gt;=Input!$H$33,BS$1&lt;=Input!$I$33),Input!$B$33,0)*VLOOKUP(BS32,List!$R:$S,2,1))</f>
        <v>0</v>
      </c>
      <c r="BT74" s="94">
        <f>IF(Input!$H$8&lt;BT1,BS74,IF(AND(BT$1&gt;=Input!$H$33,BT$1&lt;=Input!$I$33),Input!$B$33,0)*VLOOKUP(BT32,List!$R:$S,2,1))</f>
        <v>0</v>
      </c>
      <c r="BU74" s="94">
        <f>IF(Input!$H$8&lt;BU1,BT74,IF(AND(BU$1&gt;=Input!$H$33,BU$1&lt;=Input!$I$33),Input!$B$33,0)*VLOOKUP(BU32,List!$R:$S,2,1))</f>
        <v>0</v>
      </c>
      <c r="BV74" s="94">
        <f>IF(Input!$H$8&lt;BV1,BU74,IF(AND(BV$1&gt;=Input!$H$33,BV$1&lt;=Input!$I$33),Input!$B$33,0)*VLOOKUP(BV32,List!$R:$S,2,1))</f>
        <v>0</v>
      </c>
      <c r="BW74" s="94">
        <f>IF(Input!$H$8&lt;BW1,BV74,IF(AND(BW$1&gt;=Input!$H$33,BW$1&lt;=Input!$I$33),Input!$B$33,0)*VLOOKUP(BW32,List!$R:$S,2,1))</f>
        <v>0</v>
      </c>
      <c r="BX74" s="94">
        <f>IF(Input!$H$8&lt;BX1,BW74,IF(AND(BX$1&gt;=Input!$H$33,BX$1&lt;=Input!$I$33),Input!$B$33,0)*VLOOKUP(BX32,List!$R:$S,2,1))</f>
        <v>0</v>
      </c>
      <c r="BY74" s="94">
        <f>IF(Input!$H$8&lt;BY1,BX74,IF(AND(BY$1&gt;=Input!$H$33,BY$1&lt;=Input!$I$33),Input!$B$33,0)*VLOOKUP(BY32,List!$R:$S,2,1))</f>
        <v>0</v>
      </c>
      <c r="BZ74" s="94">
        <f>IF(Input!$H$8&lt;BZ1,BY74,IF(AND(BZ$1&gt;=Input!$H$33,BZ$1&lt;=Input!$I$33),Input!$B$33,0)*VLOOKUP(BZ32,List!$R:$S,2,1))</f>
        <v>0</v>
      </c>
      <c r="CA74" s="94">
        <f>IF(Input!$H$8&lt;CA1,BZ74,IF(AND(CA$1&gt;=Input!$H$33,CA$1&lt;=Input!$I$33),Input!$B$33,0)*VLOOKUP(CA32,List!$R:$S,2,1))</f>
        <v>0</v>
      </c>
      <c r="CB74" s="94">
        <f>IF(Input!$H$8&lt;CB1,CA74,IF(AND(CB$1&gt;=Input!$H$33,CB$1&lt;=Input!$I$33),Input!$B$33,0)*VLOOKUP(CB32,List!$R:$S,2,1))</f>
        <v>0</v>
      </c>
      <c r="CC74" s="94">
        <f>IF(Input!$H$8&lt;CC1,CB74,IF(AND(CC$1&gt;=Input!$H$33,CC$1&lt;=Input!$I$33),Input!$B$33,0)*VLOOKUP(CC32,List!$R:$S,2,1))</f>
        <v>0</v>
      </c>
      <c r="CD74" s="94">
        <f>IF(Input!$H$8&lt;CD1,CC74,IF(AND(CD$1&gt;=Input!$H$33,CD$1&lt;=Input!$I$33),Input!$B$33,0)*VLOOKUP(CD32,List!$R:$S,2,1))</f>
        <v>0</v>
      </c>
      <c r="CE74" s="94">
        <f>IF(Input!$H$8&lt;CE1,CD74,IF(AND(CE$1&gt;=Input!$H$33,CE$1&lt;=Input!$I$33),Input!$B$33,0)*VLOOKUP(CE32,List!$R:$S,2,1))</f>
        <v>0</v>
      </c>
      <c r="CF74" s="94">
        <f>IF(Input!$H$8&lt;CF1,CE74,IF(AND(CF$1&gt;=Input!$H$33,CF$1&lt;=Input!$I$33),Input!$B$33,0)*VLOOKUP(CF32,List!$R:$S,2,1))</f>
        <v>0</v>
      </c>
      <c r="CG74" s="94">
        <f>IF(Input!$H$8&lt;CG1,CF74,IF(AND(CG$1&gt;=Input!$H$33,CG$1&lt;=Input!$I$33),Input!$B$33,0)*VLOOKUP(CG32,List!$R:$S,2,1))</f>
        <v>0</v>
      </c>
      <c r="CH74" s="94">
        <f>IF(Input!$H$8&lt;CH1,CG74,IF(AND(CH$1&gt;=Input!$H$33,CH$1&lt;=Input!$I$33),Input!$B$33,0)*VLOOKUP(CH32,List!$R:$S,2,1))</f>
        <v>0</v>
      </c>
      <c r="CI74" s="94">
        <f>IF(Input!$H$8&lt;CI1,CH74,IF(AND(CI$1&gt;=Input!$H$33,CI$1&lt;=Input!$I$33),Input!$B$33,0)*VLOOKUP(CI32,List!$R:$S,2,1))</f>
        <v>0</v>
      </c>
      <c r="CJ74" s="94">
        <f>IF(Input!$H$8&lt;CJ1,CI74,IF(AND(CJ$1&gt;=Input!$H$33,CJ$1&lt;=Input!$I$33),Input!$B$33,0)*VLOOKUP(CJ32,List!$R:$S,2,1))</f>
        <v>0</v>
      </c>
      <c r="CK74" s="94">
        <f>IF(Input!$H$8&lt;CK1,CJ74,IF(AND(CK$1&gt;=Input!$H$33,CK$1&lt;=Input!$I$33),Input!$B$33,0)*VLOOKUP(CK32,List!$R:$S,2,1))</f>
        <v>0</v>
      </c>
      <c r="CL74" s="94">
        <f>IF(Input!$H$8&lt;CL1,CK74,IF(AND(CL$1&gt;=Input!$H$33,CL$1&lt;=Input!$I$33),Input!$B$33,0)*VLOOKUP(CL32,List!$R:$S,2,1))</f>
        <v>0</v>
      </c>
      <c r="CM74" s="94">
        <f>IF(Input!$H$8&lt;CM1,CL74,IF(AND(CM$1&gt;=Input!$H$33,CM$1&lt;=Input!$I$33),Input!$B$33,0)*VLOOKUP(CM32,List!$R:$S,2,1))</f>
        <v>0</v>
      </c>
      <c r="CN74" s="94">
        <f>IF(Input!$H$8&lt;CN1,CM74,IF(AND(CN$1&gt;=Input!$H$33,CN$1&lt;=Input!$I$33),Input!$B$33,0)*VLOOKUP(CN32,List!$R:$S,2,1))</f>
        <v>0</v>
      </c>
      <c r="CO74" s="94">
        <f>IF(Input!$H$8&lt;CO1,CN74,IF(AND(CO$1&gt;=Input!$H$33,CO$1&lt;=Input!$I$33),Input!$B$33,0)*VLOOKUP(CO32,List!$R:$S,2,1))</f>
        <v>0</v>
      </c>
      <c r="CP74" s="94">
        <f>IF(Input!$H$8&lt;CP1,CO74,IF(AND(CP$1&gt;=Input!$H$33,CP$1&lt;=Input!$I$33),Input!$B$33,0)*VLOOKUP(CP32,List!$R:$S,2,1))</f>
        <v>0</v>
      </c>
      <c r="CQ74" s="94">
        <f>IF(Input!$H$8&lt;CQ1,CP74,IF(AND(CQ$1&gt;=Input!$H$33,CQ$1&lt;=Input!$I$33),Input!$B$33,0)*VLOOKUP(CQ32,List!$R:$S,2,1))</f>
        <v>0</v>
      </c>
      <c r="CR74" s="94">
        <f>IF(Input!$H$8&lt;CR1,CQ74,IF(AND(CR$1&gt;=Input!$H$33,CR$1&lt;=Input!$I$33),Input!$B$33,0)*VLOOKUP(CR32,List!$R:$S,2,1))</f>
        <v>0</v>
      </c>
      <c r="CS74" s="94">
        <f>IF(Input!$H$8&lt;CS1,CR74,IF(AND(CS$1&gt;=Input!$H$33,CS$1&lt;=Input!$I$33),Input!$B$33,0)*VLOOKUP(CS32,List!$R:$S,2,1))</f>
        <v>0</v>
      </c>
      <c r="CT74" s="94">
        <f>IF(Input!$H$8&lt;CT1,CS74,IF(AND(CT$1&gt;=Input!$H$33,CT$1&lt;=Input!$I$33),Input!$B$33,0)*VLOOKUP(CT32,List!$R:$S,2,1))</f>
        <v>0</v>
      </c>
      <c r="CU74" s="94">
        <f>IF(Input!$H$8&lt;CU1,CT74,IF(AND(CU$1&gt;=Input!$H$33,CU$1&lt;=Input!$I$33),Input!$B$33,0)*VLOOKUP(CU32,List!$R:$S,2,1))</f>
        <v>0</v>
      </c>
      <c r="CV74" s="94">
        <f>IF(Input!$H$8&lt;CV1,CU74,IF(AND(CV$1&gt;=Input!$H$33,CV$1&lt;=Input!$I$33),Input!$B$33,0)*VLOOKUP(CV32,List!$R:$S,2,1))</f>
        <v>0</v>
      </c>
      <c r="CW74" s="94">
        <f>IF(Input!$H$8&lt;CW1,CV74,IF(AND(CW$1&gt;=Input!$H$33,CW$1&lt;=Input!$I$33),Input!$B$33,0)*VLOOKUP(CW32,List!$R:$S,2,1))</f>
        <v>0</v>
      </c>
      <c r="CX74" s="94">
        <f>IF(Input!$H$8&lt;CX1,CW74,IF(AND(CX$1&gt;=Input!$H$33,CX$1&lt;=Input!$I$33),Input!$B$33,0)*VLOOKUP(CX32,List!$R:$S,2,1))</f>
        <v>0</v>
      </c>
      <c r="CY74" s="94">
        <f>IF(Input!$H$8&lt;CY1,CX74,IF(AND(CY$1&gt;=Input!$H$33,CY$1&lt;=Input!$I$33),Input!$B$33,0)*VLOOKUP(CY32,List!$R:$S,2,1))</f>
        <v>0</v>
      </c>
      <c r="CZ74" s="94">
        <f>IF(Input!$H$8&lt;CZ1,CY74,IF(AND(CZ$1&gt;=Input!$H$33,CZ$1&lt;=Input!$I$33),Input!$B$33,0)*VLOOKUP(CZ32,List!$R:$S,2,1))</f>
        <v>0</v>
      </c>
      <c r="DA74" s="94">
        <f>IF(Input!$H$8&lt;DA1,CZ74,IF(AND(DA$1&gt;=Input!$H$33,DA$1&lt;=Input!$I$33),Input!$B$33,0)*VLOOKUP(DA32,List!$R:$S,2,1))</f>
        <v>0</v>
      </c>
      <c r="DB74" s="94">
        <f>IF(Input!$H$8&lt;DB1,DA74,IF(AND(DB$1&gt;=Input!$H$33,DB$1&lt;=Input!$I$33),Input!$B$33,0)*VLOOKUP(DB32,List!$R:$S,2,1))</f>
        <v>0</v>
      </c>
      <c r="DC74" s="94">
        <f>IF(Input!$H$8&lt;DC1,DB74,IF(AND(DC$1&gt;=Input!$H$33,DC$1&lt;=Input!$I$33),Input!$B$33,0)*VLOOKUP(DC32,List!$R:$S,2,1))</f>
        <v>0</v>
      </c>
      <c r="DD74" s="94">
        <f>IF(Input!$H$8&lt;DD1,DC74,IF(AND(DD$1&gt;=Input!$H$33,DD$1&lt;=Input!$I$33),Input!$B$33,0)*VLOOKUP(DD32,List!$R:$S,2,1))</f>
        <v>0</v>
      </c>
      <c r="DE74" s="94">
        <f>IF(Input!$H$8&lt;DE1,DD74,IF(AND(DE$1&gt;=Input!$H$33,DE$1&lt;=Input!$I$33),Input!$B$33,0)*VLOOKUP(DE32,List!$R:$S,2,1))</f>
        <v>0</v>
      </c>
      <c r="DF74" s="94">
        <f>IF(Input!$H$8&lt;DF1,DE74,IF(AND(DF$1&gt;=Input!$H$33,DF$1&lt;=Input!$I$33),Input!$B$33,0)*VLOOKUP(DF32,List!$R:$S,2,1))</f>
        <v>0</v>
      </c>
      <c r="DG74" s="94">
        <f>IF(Input!$H$8&lt;DG1,DF74,IF(AND(DG$1&gt;=Input!$H$33,DG$1&lt;=Input!$I$33),Input!$B$33,0)*VLOOKUP(DG32,List!$R:$S,2,1))</f>
        <v>0</v>
      </c>
      <c r="DH74" s="94">
        <f>IF(Input!$H$8&lt;DH1,DG74,IF(AND(DH$1&gt;=Input!$H$33,DH$1&lt;=Input!$I$33),Input!$B$33,0)*VLOOKUP(DH32,List!$R:$S,2,1))</f>
        <v>0</v>
      </c>
      <c r="DI74" s="94">
        <f>IF(Input!$H$8&lt;DI1,DH74,IF(AND(DI$1&gt;=Input!$H$33,DI$1&lt;=Input!$I$33),Input!$B$33,0)*VLOOKUP(DI32,List!$R:$S,2,1))</f>
        <v>0</v>
      </c>
      <c r="DJ74" s="94">
        <f>IF(Input!$H$8&lt;DJ1,DI74,IF(AND(DJ$1&gt;=Input!$H$33,DJ$1&lt;=Input!$I$33),Input!$B$33,0)*VLOOKUP(DJ32,List!$R:$S,2,1))</f>
        <v>0</v>
      </c>
      <c r="DK74" s="94">
        <f>IF(Input!$H$8&lt;DK1,DJ74,IF(AND(DK$1&gt;=Input!$H$33,DK$1&lt;=Input!$I$33),Input!$B$33,0)*VLOOKUP(DK32,List!$R:$S,2,1))</f>
        <v>0</v>
      </c>
      <c r="DL74" s="94">
        <f>IF(Input!$H$8&lt;DL1,DK74,IF(AND(DL$1&gt;=Input!$H$33,DL$1&lt;=Input!$I$33),Input!$B$33,0)*VLOOKUP(DL32,List!$R:$S,2,1))</f>
        <v>0</v>
      </c>
      <c r="DM74" s="94">
        <f>IF(Input!$H$8&lt;DM1,DL74,IF(AND(DM$1&gt;=Input!$H$33,DM$1&lt;=Input!$I$33),Input!$B$33,0)*VLOOKUP(DM32,List!$R:$S,2,1))</f>
        <v>0</v>
      </c>
      <c r="DN74" s="94">
        <f>IF(Input!$H$8&lt;DN1,DM74,IF(AND(DN$1&gt;=Input!$H$33,DN$1&lt;=Input!$I$33),Input!$B$33,0)*VLOOKUP(DN32,List!$R:$S,2,1))</f>
        <v>0</v>
      </c>
      <c r="DO74" s="94">
        <f>IF(Input!$H$8&lt;DO1,DN74,IF(AND(DO$1&gt;=Input!$H$33,DO$1&lt;=Input!$I$33),Input!$B$33,0)*VLOOKUP(DO32,List!$R:$S,2,1))</f>
        <v>0</v>
      </c>
      <c r="DP74" s="94">
        <f>IF(Input!$H$8&lt;DP1,DO74,IF(AND(DP$1&gt;=Input!$H$33,DP$1&lt;=Input!$I$33),Input!$B$33,0)*VLOOKUP(DP32,List!$R:$S,2,1))</f>
        <v>0</v>
      </c>
      <c r="DQ74" s="94">
        <f>IF(Input!$H$8&lt;DQ1,DP74,IF(AND(DQ$1&gt;=Input!$H$33,DQ$1&lt;=Input!$I$33),Input!$B$33,0)*VLOOKUP(DQ32,List!$R:$S,2,1))</f>
        <v>0</v>
      </c>
      <c r="DR74" s="94">
        <f>IF(Input!$H$8&lt;DR1,DQ74,IF(AND(DR$1&gt;=Input!$H$33,DR$1&lt;=Input!$I$33),Input!$B$33,0)*VLOOKUP(DR32,List!$R:$S,2,1))</f>
        <v>0</v>
      </c>
      <c r="DS74" s="94">
        <f>IF(Input!$H$8&lt;DS1,DR74,IF(AND(DS$1&gt;=Input!$H$33,DS$1&lt;=Input!$I$33),Input!$B$33,0)*VLOOKUP(DS32,List!$R:$S,2,1))</f>
        <v>0</v>
      </c>
      <c r="DT74" s="94">
        <f>IF(Input!$H$8&lt;DT1,DS74,IF(AND(DT$1&gt;=Input!$H$33,DT$1&lt;=Input!$I$33),Input!$B$33,0)*VLOOKUP(DT32,List!$R:$S,2,1))</f>
        <v>0</v>
      </c>
      <c r="DU74" s="94">
        <f>IF(Input!$H$8&lt;DU1,DT74,IF(AND(DU$1&gt;=Input!$H$33,DU$1&lt;=Input!$I$33),Input!$B$33,0)*VLOOKUP(DU32,List!$R:$S,2,1))</f>
        <v>0</v>
      </c>
      <c r="DV74" s="94">
        <f>IF(Input!$H$8&lt;DV1,DU74,IF(AND(DV$1&gt;=Input!$H$33,DV$1&lt;=Input!$I$33),Input!$B$33,0)*VLOOKUP(DV32,List!$R:$S,2,1))</f>
        <v>0</v>
      </c>
      <c r="DW74" s="94">
        <f>IF(Input!$H$8&lt;DW1,DV74,IF(AND(DW$1&gt;=Input!$H$33,DW$1&lt;=Input!$I$33),Input!$B$33,0)*VLOOKUP(DW32,List!$R:$S,2,1))</f>
        <v>0</v>
      </c>
      <c r="DX74" s="94">
        <f>IF(Input!$H$8&lt;DX1,DW74,IF(AND(DX$1&gt;=Input!$H$33,DX$1&lt;=Input!$I$33),Input!$B$33,0)*VLOOKUP(DX32,List!$R:$S,2,1))</f>
        <v>0</v>
      </c>
      <c r="DY74" s="94">
        <f>IF(Input!$H$8&lt;DY1,DX74,IF(AND(DY$1&gt;=Input!$H$33,DY$1&lt;=Input!$I$33),Input!$B$33,0)*VLOOKUP(DY32,List!$R:$S,2,1))</f>
        <v>0</v>
      </c>
      <c r="DZ74" s="94">
        <f>IF(Input!$H$8&lt;DZ1,DY74,IF(AND(DZ$1&gt;=Input!$H$33,DZ$1&lt;=Input!$I$33),Input!$B$33,0)*VLOOKUP(DZ32,List!$R:$S,2,1))</f>
        <v>0</v>
      </c>
      <c r="EA74" s="94">
        <f>IF(Input!$H$8&lt;EA1,DZ74,IF(AND(EA$1&gt;=Input!$H$33,EA$1&lt;=Input!$I$33),Input!$B$33,0)*VLOOKUP(EA32,List!$R:$S,2,1))</f>
        <v>0</v>
      </c>
      <c r="EB74" s="94">
        <f>IF(Input!$H$8&lt;EB1,EA74,IF(AND(EB$1&gt;=Input!$H$33,EB$1&lt;=Input!$I$33),Input!$B$33,0)*VLOOKUP(EB32,List!$R:$S,2,1))</f>
        <v>0</v>
      </c>
      <c r="EC74" s="94">
        <f>IF(Input!$H$8&lt;EC1,EB74,IF(AND(EC$1&gt;=Input!$H$33,EC$1&lt;=Input!$I$33),Input!$B$33,0)*VLOOKUP(EC32,List!$R:$S,2,1))</f>
        <v>0</v>
      </c>
      <c r="ED74" s="94">
        <f>IF(Input!$H$8&lt;ED1,EC74,IF(AND(ED$1&gt;=Input!$H$33,ED$1&lt;=Input!$I$33),Input!$B$33,0)*VLOOKUP(ED32,List!$R:$S,2,1))</f>
        <v>0</v>
      </c>
      <c r="EE74" s="94">
        <f>IF(Input!$H$8&lt;EE1,ED74,IF(AND(EE$1&gt;=Input!$H$33,EE$1&lt;=Input!$I$33),Input!$B$33,0)*VLOOKUP(EE32,List!$R:$S,2,1))</f>
        <v>0</v>
      </c>
      <c r="EF74" s="94">
        <f>IF(Input!$H$8&lt;EF1,EE74,IF(AND(EF$1&gt;=Input!$H$33,EF$1&lt;=Input!$I$33),Input!$B$33,0)*VLOOKUP(EF32,List!$R:$S,2,1))</f>
        <v>0</v>
      </c>
      <c r="EG74" s="94">
        <f>IF(Input!$H$8&lt;EG1,EF74,IF(AND(EG$1&gt;=Input!$H$33,EG$1&lt;=Input!$I$33),Input!$B$33,0)*VLOOKUP(EG32,List!$R:$S,2,1))</f>
        <v>0</v>
      </c>
      <c r="EH74" s="94">
        <f>IF(Input!$H$8&lt;EH1,EG74,IF(AND(EH$1&gt;=Input!$H$33,EH$1&lt;=Input!$I$33),Input!$B$33,0)*VLOOKUP(EH32,List!$R:$S,2,1))</f>
        <v>0</v>
      </c>
      <c r="EI74" s="94">
        <f>IF(Input!$H$8&lt;EI1,EH74,IF(AND(EI$1&gt;=Input!$H$33,EI$1&lt;=Input!$I$33),Input!$B$33,0)*VLOOKUP(EI32,List!$R:$S,2,1))</f>
        <v>0</v>
      </c>
      <c r="EJ74" s="94">
        <f>IF(Input!$H$8&lt;EJ1,EI74,IF(AND(EJ$1&gt;=Input!$H$33,EJ$1&lt;=Input!$I$33),Input!$B$33,0)*VLOOKUP(EJ32,List!$R:$S,2,1))</f>
        <v>0</v>
      </c>
      <c r="EK74" s="94">
        <f>IF(Input!$H$8&lt;EK1,EJ74,IF(AND(EK$1&gt;=Input!$H$33,EK$1&lt;=Input!$I$33),Input!$B$33,0)*VLOOKUP(EK32,List!$R:$S,2,1))</f>
        <v>0</v>
      </c>
      <c r="EL74" s="94">
        <f>IF(Input!$H$8&lt;EL1,EK74,IF(AND(EL$1&gt;=Input!$H$33,EL$1&lt;=Input!$I$33),Input!$B$33,0)*VLOOKUP(EL32,List!$R:$S,2,1))</f>
        <v>0</v>
      </c>
      <c r="EM74" s="94">
        <f>IF(Input!$H$8&lt;EM1,EL74,IF(AND(EM$1&gt;=Input!$H$33,EM$1&lt;=Input!$I$33),Input!$B$33,0)*VLOOKUP(EM32,List!$R:$S,2,1))</f>
        <v>0</v>
      </c>
      <c r="EN74" s="94">
        <f>IF(Input!$H$8&lt;EN1,EM74,IF(AND(EN$1&gt;=Input!$H$33,EN$1&lt;=Input!$I$33),Input!$B$33,0)*VLOOKUP(EN32,List!$R:$S,2,1))</f>
        <v>0</v>
      </c>
      <c r="EO74" s="94">
        <f>IF(Input!$H$8&lt;EO1,EN74,IF(AND(EO$1&gt;=Input!$H$33,EO$1&lt;=Input!$I$33),Input!$B$33,0)*VLOOKUP(EO32,List!$R:$S,2,1))</f>
        <v>0</v>
      </c>
      <c r="EP74" s="94">
        <f>IF(Input!$H$8&lt;EP1,EO74,IF(AND(EP$1&gt;=Input!$H$33,EP$1&lt;=Input!$I$33),Input!$B$33,0)*VLOOKUP(EP32,List!$R:$S,2,1))</f>
        <v>0</v>
      </c>
      <c r="EQ74" s="94">
        <f>IF(Input!$H$8&lt;EQ1,EP74,IF(AND(EQ$1&gt;=Input!$H$33,EQ$1&lt;=Input!$I$33),Input!$B$33,0)*VLOOKUP(EQ32,List!$R:$S,2,1))</f>
        <v>0</v>
      </c>
      <c r="ER74" s="94">
        <f>IF(Input!$H$8&lt;ER1,EQ74,IF(AND(ER$1&gt;=Input!$H$33,ER$1&lt;=Input!$I$33),Input!$B$33,0)*VLOOKUP(ER32,List!$R:$S,2,1))</f>
        <v>0</v>
      </c>
      <c r="ES74" s="94">
        <f>IF(Input!$H$8&lt;ES1,ER74,IF(AND(ES$1&gt;=Input!$H$33,ES$1&lt;=Input!$I$33),Input!$B$33,0)*VLOOKUP(ES32,List!$R:$S,2,1))</f>
        <v>0</v>
      </c>
      <c r="ET74" s="94">
        <f>IF(Input!$H$8&lt;ET1,ES74,IF(AND(ET$1&gt;=Input!$H$33,ET$1&lt;=Input!$I$33),Input!$B$33,0)*VLOOKUP(ET32,List!$R:$S,2,1))</f>
        <v>0</v>
      </c>
      <c r="EU74" s="94">
        <f>IF(Input!$H$8&lt;EU1,ET74,IF(AND(EU$1&gt;=Input!$H$33,EU$1&lt;=Input!$I$33),Input!$B$33,0)*VLOOKUP(EU32,List!$R:$S,2,1))</f>
        <v>0</v>
      </c>
      <c r="EV74" s="94">
        <f>IF(Input!$H$8&lt;EV1,EU74,IF(AND(EV$1&gt;=Input!$H$33,EV$1&lt;=Input!$I$33),Input!$B$33,0)*VLOOKUP(EV32,List!$R:$S,2,1))</f>
        <v>0</v>
      </c>
      <c r="EW74" s="94">
        <f>IF(Input!$H$8&lt;EW1,EV74,IF(AND(EW$1&gt;=Input!$H$33,EW$1&lt;=Input!$I$33),Input!$B$33,0)*VLOOKUP(EW32,List!$R:$S,2,1))</f>
        <v>0</v>
      </c>
      <c r="EX74" s="94">
        <f>IF(Input!$H$8&lt;EX1,EW74,IF(AND(EX$1&gt;=Input!$H$33,EX$1&lt;=Input!$I$33),Input!$B$33,0)*VLOOKUP(EX32,List!$R:$S,2,1))</f>
        <v>0</v>
      </c>
      <c r="EY74" s="94">
        <f>IF(Input!$H$8&lt;EY1,EX74,IF(AND(EY$1&gt;=Input!$H$33,EY$1&lt;=Input!$I$33),Input!$B$33,0)*VLOOKUP(EY32,List!$R:$S,2,1))</f>
        <v>0</v>
      </c>
      <c r="EZ74" s="94">
        <f>IF(Input!$H$8&lt;EZ1,EY74,IF(AND(EZ$1&gt;=Input!$H$33,EZ$1&lt;=Input!$I$33),Input!$B$33,0)*VLOOKUP(EZ32,List!$R:$S,2,1))</f>
        <v>0</v>
      </c>
      <c r="FA74" s="94">
        <f>IF(Input!$H$8&lt;FA1,EZ74,IF(AND(FA$1&gt;=Input!$H$33,FA$1&lt;=Input!$I$33),Input!$B$33,0)*VLOOKUP(FA32,List!$R:$S,2,1))</f>
        <v>0</v>
      </c>
      <c r="FB74" s="94">
        <f>IF(Input!$H$8&lt;FB1,FA74,IF(AND(FB$1&gt;=Input!$H$33,FB$1&lt;=Input!$I$33),Input!$B$33,0)*VLOOKUP(FB32,List!$R:$S,2,1))</f>
        <v>0</v>
      </c>
      <c r="FC74" s="94">
        <f>IF(Input!$H$8&lt;FC1,FB74,IF(AND(FC$1&gt;=Input!$H$33,FC$1&lt;=Input!$I$33),Input!$B$33,0)*VLOOKUP(FC32,List!$R:$S,2,1))</f>
        <v>0</v>
      </c>
      <c r="FD74" s="94">
        <f>IF(Input!$H$8&lt;FD1,FC74,IF(AND(FD$1&gt;=Input!$H$33,FD$1&lt;=Input!$I$33),Input!$B$33,0)*VLOOKUP(FD32,List!$R:$S,2,1))</f>
        <v>0</v>
      </c>
      <c r="FE74" s="94">
        <f>IF(Input!$H$8&lt;FE1,FD74,IF(AND(FE$1&gt;=Input!$H$33,FE$1&lt;=Input!$I$33),Input!$B$33,0)*VLOOKUP(FE32,List!$R:$S,2,1))</f>
        <v>0</v>
      </c>
      <c r="FF74" s="94">
        <f>IF(Input!$H$8&lt;FF1,FE74,IF(AND(FF$1&gt;=Input!$H$33,FF$1&lt;=Input!$I$33),Input!$B$33,0)*VLOOKUP(FF32,List!$R:$S,2,1))</f>
        <v>0</v>
      </c>
      <c r="FG74" s="94">
        <f>IF(Input!$H$8&lt;FG1,FF74,IF(AND(FG$1&gt;=Input!$H$33,FG$1&lt;=Input!$I$33),Input!$B$33,0)*VLOOKUP(FG32,List!$R:$S,2,1))</f>
        <v>0</v>
      </c>
      <c r="FH74" s="94">
        <f>IF(Input!$H$8&lt;FH1,FG74,IF(AND(FH$1&gt;=Input!$H$33,FH$1&lt;=Input!$I$33),Input!$B$33,0)*VLOOKUP(FH32,List!$R:$S,2,1))</f>
        <v>0</v>
      </c>
      <c r="FI74" s="94">
        <f>IF(Input!$H$8&lt;FI1,FH74,IF(AND(FI$1&gt;=Input!$H$33,FI$1&lt;=Input!$I$33),Input!$B$33,0)*VLOOKUP(FI32,List!$R:$S,2,1))</f>
        <v>0</v>
      </c>
      <c r="FJ74" s="94">
        <f>IF(Input!$H$8&lt;FJ1,FI74,IF(AND(FJ$1&gt;=Input!$H$33,FJ$1&lt;=Input!$I$33),Input!$B$33,0)*VLOOKUP(FJ32,List!$R:$S,2,1))</f>
        <v>0</v>
      </c>
      <c r="FK74" s="94">
        <f>IF(Input!$H$8&lt;FK1,FJ74,IF(AND(FK$1&gt;=Input!$H$33,FK$1&lt;=Input!$I$33),Input!$B$33,0)*VLOOKUP(FK32,List!$R:$S,2,1))</f>
        <v>0</v>
      </c>
      <c r="FL74" s="94">
        <f>IF(Input!$H$8&lt;FL1,FK74,IF(AND(FL$1&gt;=Input!$H$33,FL$1&lt;=Input!$I$33),Input!$B$33,0)*VLOOKUP(FL32,List!$R:$S,2,1))</f>
        <v>0</v>
      </c>
      <c r="FM74" s="94">
        <f>IF(Input!$H$8&lt;FM1,FL74,IF(AND(FM$1&gt;=Input!$H$33,FM$1&lt;=Input!$I$33),Input!$B$33,0)*VLOOKUP(FM32,List!$R:$S,2,1))</f>
        <v>0</v>
      </c>
      <c r="FN74" s="94">
        <f>IF(Input!$H$8&lt;FN1,FM74,IF(AND(FN$1&gt;=Input!$H$33,FN$1&lt;=Input!$I$33),Input!$B$33,0)*VLOOKUP(FN32,List!$R:$S,2,1))</f>
        <v>0</v>
      </c>
      <c r="FO74" s="94">
        <f>IF(Input!$H$8&lt;FO1,FN74,IF(AND(FO$1&gt;=Input!$H$33,FO$1&lt;=Input!$I$33),Input!$B$33,0)*VLOOKUP(FO32,List!$R:$S,2,1))</f>
        <v>0</v>
      </c>
      <c r="FP74" s="94">
        <f>IF(Input!$H$8&lt;FP1,FO74,IF(AND(FP$1&gt;=Input!$H$33,FP$1&lt;=Input!$I$33),Input!$B$33,0)*VLOOKUP(FP32,List!$R:$S,2,1))</f>
        <v>0</v>
      </c>
      <c r="FQ74" s="94">
        <f>IF(Input!$H$8&lt;FQ1,FP74,IF(AND(FQ$1&gt;=Input!$H$33,FQ$1&lt;=Input!$I$33),Input!$B$33,0)*VLOOKUP(FQ32,List!$R:$S,2,1))</f>
        <v>0</v>
      </c>
      <c r="FR74" s="94">
        <f>IF(Input!$H$8&lt;FR1,FQ74,IF(AND(FR$1&gt;=Input!$H$33,FR$1&lt;=Input!$I$33),Input!$B$33,0)*VLOOKUP(FR32,List!$R:$S,2,1))</f>
        <v>0</v>
      </c>
      <c r="FS74" s="94">
        <f>IF(Input!$H$8&lt;FS1,FR74,IF(AND(FS$1&gt;=Input!$H$33,FS$1&lt;=Input!$I$33),Input!$B$33,0)*VLOOKUP(FS32,List!$R:$S,2,1))</f>
        <v>0</v>
      </c>
      <c r="FT74" s="94">
        <f>IF(Input!$H$8&lt;FT1,FS74,IF(AND(FT$1&gt;=Input!$H$33,FT$1&lt;=Input!$I$33),Input!$B$33,0)*VLOOKUP(FT32,List!$R:$S,2,1))</f>
        <v>0</v>
      </c>
      <c r="FU74" s="94">
        <f>IF(Input!$H$8&lt;FU1,FT74,IF(AND(FU$1&gt;=Input!$H$33,FU$1&lt;=Input!$I$33),Input!$B$33,0)*VLOOKUP(FU32,List!$R:$S,2,1))</f>
        <v>0</v>
      </c>
      <c r="FV74" s="94">
        <f>IF(Input!$H$8&lt;FV1,FU74,IF(AND(FV$1&gt;=Input!$H$33,FV$1&lt;=Input!$I$33),Input!$B$33,0)*VLOOKUP(FV32,List!$R:$S,2,1))</f>
        <v>0</v>
      </c>
      <c r="FW74" s="94">
        <f>IF(Input!$H$8&lt;FW1,FV74,IF(AND(FW$1&gt;=Input!$H$33,FW$1&lt;=Input!$I$33),Input!$B$33,0)*VLOOKUP(FW32,List!$R:$S,2,1))</f>
        <v>0</v>
      </c>
      <c r="FX74" s="94">
        <f>IF(Input!$H$8&lt;FX1,FW74,IF(AND(FX$1&gt;=Input!$H$33,FX$1&lt;=Input!$I$33),Input!$B$33,0)*VLOOKUP(FX32,List!$R:$S,2,1))</f>
        <v>0</v>
      </c>
      <c r="FY74" s="94">
        <f>IF(Input!$H$8&lt;FY1,FX74,IF(AND(FY$1&gt;=Input!$H$33,FY$1&lt;=Input!$I$33),Input!$B$33,0)*VLOOKUP(FY32,List!$R:$S,2,1))</f>
        <v>0</v>
      </c>
      <c r="FZ74" s="94">
        <f>IF(Input!$H$8&lt;FZ1,FY74,IF(AND(FZ$1&gt;=Input!$H$33,FZ$1&lt;=Input!$I$33),Input!$B$33,0)*VLOOKUP(FZ32,List!$R:$S,2,1))</f>
        <v>0</v>
      </c>
      <c r="GA74" s="94">
        <f>IF(Input!$H$8&lt;GA1,FZ74,IF(AND(GA$1&gt;=Input!$H$33,GA$1&lt;=Input!$I$33),Input!$B$33,0)*VLOOKUP(GA32,List!$R:$S,2,1))</f>
        <v>0</v>
      </c>
      <c r="GB74" s="94">
        <f>IF(Input!$H$8&lt;GB1,GA74,IF(AND(GB$1&gt;=Input!$H$33,GB$1&lt;=Input!$I$33),Input!$B$33,0)*VLOOKUP(GB32,List!$R:$S,2,1))</f>
        <v>0</v>
      </c>
      <c r="GC74" s="94">
        <f>IF(Input!$H$8&lt;GC1,GB74,IF(AND(GC$1&gt;=Input!$H$33,GC$1&lt;=Input!$I$33),Input!$B$33,0)*VLOOKUP(GC32,List!$R:$S,2,1))</f>
        <v>0</v>
      </c>
      <c r="GD74" s="94">
        <f>IF(Input!$H$8&lt;GD1,GC74,IF(AND(GD$1&gt;=Input!$H$33,GD$1&lt;=Input!$I$33),Input!$B$33,0)*VLOOKUP(GD32,List!$R:$S,2,1))</f>
        <v>0</v>
      </c>
      <c r="GE74" s="94">
        <f>IF(Input!$H$8&lt;GE1,GD74,IF(AND(GE$1&gt;=Input!$H$33,GE$1&lt;=Input!$I$33),Input!$B$33,0)*VLOOKUP(GE32,List!$R:$S,2,1))</f>
        <v>0</v>
      </c>
      <c r="GF74" s="94">
        <f>IF(Input!$H$8&lt;GF1,GE74,IF(AND(GF$1&gt;=Input!$H$33,GF$1&lt;=Input!$I$33),Input!$B$33,0)*VLOOKUP(GF32,List!$R:$S,2,1))</f>
        <v>0</v>
      </c>
      <c r="GG74" s="94">
        <f>IF(Input!$H$8&lt;GG1,GF74,IF(AND(GG$1&gt;=Input!$H$33,GG$1&lt;=Input!$I$33),Input!$B$33,0)*VLOOKUP(GG32,List!$R:$S,2,1))</f>
        <v>0</v>
      </c>
      <c r="GH74" s="94">
        <f>IF(Input!$H$8&lt;GH1,GG74,IF(AND(GH$1&gt;=Input!$H$33,GH$1&lt;=Input!$I$33),Input!$B$33,0)*VLOOKUP(GH32,List!$R:$S,2,1))</f>
        <v>0</v>
      </c>
      <c r="GI74" s="94">
        <f>IF(Input!$H$8&lt;GI1,GH74,IF(AND(GI$1&gt;=Input!$H$33,GI$1&lt;=Input!$I$33),Input!$B$33,0)*VLOOKUP(GI32,List!$R:$S,2,1))</f>
        <v>0</v>
      </c>
      <c r="GJ74" s="94">
        <f>IF(Input!$H$8&lt;GJ1,GI74,IF(AND(GJ$1&gt;=Input!$H$33,GJ$1&lt;=Input!$I$33),Input!$B$33,0)*VLOOKUP(GJ32,List!$R:$S,2,1))</f>
        <v>0</v>
      </c>
      <c r="GK74" s="94">
        <f>IF(Input!$H$8&lt;GK1,GJ74,IF(AND(GK$1&gt;=Input!$H$33,GK$1&lt;=Input!$I$33),Input!$B$33,0)*VLOOKUP(GK32,List!$R:$S,2,1))</f>
        <v>0</v>
      </c>
      <c r="GL74" s="94">
        <f>IF(Input!$H$8&lt;GL1,GK74,IF(AND(GL$1&gt;=Input!$H$33,GL$1&lt;=Input!$I$33),Input!$B$33,0)*VLOOKUP(GL32,List!$R:$S,2,1))</f>
        <v>0</v>
      </c>
      <c r="GM74" s="94">
        <f>IF(Input!$H$8&lt;GM1,GL74,IF(AND(GM$1&gt;=Input!$H$33,GM$1&lt;=Input!$I$33),Input!$B$33,0)*VLOOKUP(GM32,List!$R:$S,2,1))</f>
        <v>0</v>
      </c>
      <c r="GN74" s="94">
        <f>IF(Input!$H$8&lt;GN1,GM74,IF(AND(GN$1&gt;=Input!$H$33,GN$1&lt;=Input!$I$33),Input!$B$33,0)*VLOOKUP(GN32,List!$R:$S,2,1))</f>
        <v>0</v>
      </c>
      <c r="GO74" s="94">
        <f>IF(Input!$H$8&lt;GO1,GN74,IF(AND(GO$1&gt;=Input!$H$33,GO$1&lt;=Input!$I$33),Input!$B$33,0)*VLOOKUP(GO32,List!$R:$S,2,1))</f>
        <v>0</v>
      </c>
      <c r="GP74" s="94">
        <f>IF(Input!$H$8&lt;GP1,GO74,IF(AND(GP$1&gt;=Input!$H$33,GP$1&lt;=Input!$I$33),Input!$B$33,0)*VLOOKUP(GP32,List!$R:$S,2,1))</f>
        <v>0</v>
      </c>
      <c r="GQ74" s="94">
        <f>IF(Input!$H$8&lt;GQ1,GP74,IF(AND(GQ$1&gt;=Input!$H$33,GQ$1&lt;=Input!$I$33),Input!$B$33,0)*VLOOKUP(GQ32,List!$R:$S,2,1))</f>
        <v>0</v>
      </c>
      <c r="GR74" s="94">
        <f>IF(Input!$H$8&lt;GR1,GQ74,IF(AND(GR$1&gt;=Input!$H$33,GR$1&lt;=Input!$I$33),Input!$B$33,0)*VLOOKUP(GR32,List!$R:$S,2,1))</f>
        <v>0</v>
      </c>
      <c r="GS74" s="94">
        <f>IF(Input!$H$8&lt;GS1,GR74,IF(AND(GS$1&gt;=Input!$H$33,GS$1&lt;=Input!$I$33),Input!$B$33,0)*VLOOKUP(GS32,List!$R:$S,2,1))</f>
        <v>0</v>
      </c>
      <c r="GT74" s="94">
        <f>IF(Input!$H$8&lt;GT1,GS74,IF(AND(GT$1&gt;=Input!$H$33,GT$1&lt;=Input!$I$33),Input!$B$33,0)*VLOOKUP(GT32,List!$R:$S,2,1))</f>
        <v>0</v>
      </c>
      <c r="GU74" s="94">
        <f>IF(Input!$H$8&lt;GU1,GT74,IF(AND(GU$1&gt;=Input!$H$33,GU$1&lt;=Input!$I$33),Input!$B$33,0)*VLOOKUP(GU32,List!$R:$S,2,1))</f>
        <v>0</v>
      </c>
      <c r="GV74" s="94">
        <f>IF(Input!$H$8&lt;GV1,GU74,IF(AND(GV$1&gt;=Input!$H$33,GV$1&lt;=Input!$I$33),Input!$B$33,0)*VLOOKUP(GV32,List!$R:$S,2,1))</f>
        <v>0</v>
      </c>
      <c r="GW74" s="94">
        <f>IF(Input!$H$8&lt;GW1,GV74,IF(AND(GW$1&gt;=Input!$H$33,GW$1&lt;=Input!$I$33),Input!$B$33,0)*VLOOKUP(GW32,List!$R:$S,2,1))</f>
        <v>0</v>
      </c>
      <c r="GX74" s="94">
        <f>IF(Input!$H$8&lt;GX1,GW74,IF(AND(GX$1&gt;=Input!$H$33,GX$1&lt;=Input!$I$33),Input!$B$33,0)*VLOOKUP(GX32,List!$R:$S,2,1))</f>
        <v>0</v>
      </c>
      <c r="GY74" s="94">
        <f>IF(Input!$H$8&lt;GY1,GX74,IF(AND(GY$1&gt;=Input!$H$33,GY$1&lt;=Input!$I$33),Input!$B$33,0)*VLOOKUP(GY32,List!$R:$S,2,1))</f>
        <v>0</v>
      </c>
      <c r="GZ74" s="94">
        <f>IF(Input!$H$8&lt;GZ1,GY74,IF(AND(GZ$1&gt;=Input!$H$33,GZ$1&lt;=Input!$I$33),Input!$B$33,0)*VLOOKUP(GZ32,List!$R:$S,2,1))</f>
        <v>0</v>
      </c>
      <c r="HA74" s="94">
        <f>IF(Input!$H$8&lt;HA1,GZ74,IF(AND(HA$1&gt;=Input!$H$33,HA$1&lt;=Input!$I$33),Input!$B$33,0)*VLOOKUP(HA32,List!$R:$S,2,1))</f>
        <v>0</v>
      </c>
      <c r="HB74" s="94">
        <f>IF(Input!$H$8&lt;HB1,HA74,IF(AND(HB$1&gt;=Input!$H$33,HB$1&lt;=Input!$I$33),Input!$B$33,0)*VLOOKUP(HB32,List!$R:$S,2,1))</f>
        <v>0</v>
      </c>
      <c r="HC74" s="94">
        <f>IF(Input!$H$8&lt;HC1,HB74,IF(AND(HC$1&gt;=Input!$H$33,HC$1&lt;=Input!$I$33),Input!$B$33,0)*VLOOKUP(HC32,List!$R:$S,2,1))</f>
        <v>0</v>
      </c>
      <c r="HD74" s="94">
        <f>IF(Input!$H$8&lt;HD1,HC74,IF(AND(HD$1&gt;=Input!$H$33,HD$1&lt;=Input!$I$33),Input!$B$33,0)*VLOOKUP(HD32,List!$R:$S,2,1))</f>
        <v>0</v>
      </c>
      <c r="HE74" s="94">
        <f>IF(Input!$H$8&lt;HE1,HD74,IF(AND(HE$1&gt;=Input!$H$33,HE$1&lt;=Input!$I$33),Input!$B$33,0)*VLOOKUP(HE32,List!$R:$S,2,1))</f>
        <v>0</v>
      </c>
      <c r="HF74" s="94">
        <f>IF(Input!$H$8&lt;HF1,HE74,IF(AND(HF$1&gt;=Input!$H$33,HF$1&lt;=Input!$I$33),Input!$B$33,0)*VLOOKUP(HF32,List!$R:$S,2,1))</f>
        <v>0</v>
      </c>
      <c r="HG74" s="94">
        <f>IF(Input!$H$8&lt;HG1,HF74,IF(AND(HG$1&gt;=Input!$H$33,HG$1&lt;=Input!$I$33),Input!$B$33,0)*VLOOKUP(HG32,List!$R:$S,2,1))</f>
        <v>0</v>
      </c>
      <c r="HH74" s="94">
        <f>IF(Input!$H$8&lt;HH1,HG74,IF(AND(HH$1&gt;=Input!$H$33,HH$1&lt;=Input!$I$33),Input!$B$33,0)*VLOOKUP(HH32,List!$R:$S,2,1))</f>
        <v>0</v>
      </c>
      <c r="HI74" s="94">
        <f>IF(Input!$H$8&lt;HI1,HH74,IF(AND(HI$1&gt;=Input!$H$33,HI$1&lt;=Input!$I$33),Input!$B$33,0)*VLOOKUP(HI32,List!$R:$S,2,1))</f>
        <v>0</v>
      </c>
      <c r="HJ74" s="94">
        <f>IF(Input!$H$8&lt;HJ1,HI74,IF(AND(HJ$1&gt;=Input!$H$33,HJ$1&lt;=Input!$I$33),Input!$B$33,0)*VLOOKUP(HJ32,List!$R:$S,2,1))</f>
        <v>0</v>
      </c>
      <c r="HK74" s="94">
        <f>IF(Input!$H$8&lt;HK1,HJ74,IF(AND(HK$1&gt;=Input!$H$33,HK$1&lt;=Input!$I$33),Input!$B$33,0)*VLOOKUP(HK32,List!$R:$S,2,1))</f>
        <v>0</v>
      </c>
      <c r="HL74" s="94">
        <f>IF(Input!$H$8&lt;HL1,HK74,IF(AND(HL$1&gt;=Input!$H$33,HL$1&lt;=Input!$I$33),Input!$B$33,0)*VLOOKUP(HL32,List!$R:$S,2,1))</f>
        <v>0</v>
      </c>
      <c r="HM74" s="94">
        <f>IF(Input!$H$8&lt;HM1,HL74,IF(AND(HM$1&gt;=Input!$H$33,HM$1&lt;=Input!$I$33),Input!$B$33,0)*VLOOKUP(HM32,List!$R:$S,2,1))</f>
        <v>0</v>
      </c>
      <c r="HN74" s="94">
        <f>IF(Input!$H$8&lt;HN1,HM74,IF(AND(HN$1&gt;=Input!$H$33,HN$1&lt;=Input!$I$33),Input!$B$33,0)*VLOOKUP(HN32,List!$R:$S,2,1))</f>
        <v>0</v>
      </c>
      <c r="HO74" s="94">
        <f>IF(Input!$H$8&lt;HO1,HN74,IF(AND(HO$1&gt;=Input!$H$33,HO$1&lt;=Input!$I$33),Input!$B$33,0)*VLOOKUP(HO32,List!$R:$S,2,1))</f>
        <v>0</v>
      </c>
      <c r="HP74" s="94">
        <f>IF(Input!$H$8&lt;HP1,HO74,IF(AND(HP$1&gt;=Input!$H$33,HP$1&lt;=Input!$I$33),Input!$B$33,0)*VLOOKUP(HP32,List!$R:$S,2,1))</f>
        <v>0</v>
      </c>
      <c r="HQ74" s="94">
        <f>IF(Input!$H$8&lt;HQ1,HP74,IF(AND(HQ$1&gt;=Input!$H$33,HQ$1&lt;=Input!$I$33),Input!$B$33,0)*VLOOKUP(HQ32,List!$R:$S,2,1))</f>
        <v>0</v>
      </c>
      <c r="HR74" s="94">
        <f>IF(Input!$H$8&lt;HR1,HQ74,IF(AND(HR$1&gt;=Input!$H$33,HR$1&lt;=Input!$I$33),Input!$B$33,0)*VLOOKUP(HR32,List!$R:$S,2,1))</f>
        <v>0</v>
      </c>
      <c r="HS74" s="94">
        <f>IF(Input!$H$8&lt;HS1,HR74,IF(AND(HS$1&gt;=Input!$H$33,HS$1&lt;=Input!$I$33),Input!$B$33,0)*VLOOKUP(HS32,List!$R:$S,2,1))</f>
        <v>0</v>
      </c>
      <c r="HT74" s="94">
        <f>IF(Input!$H$8&lt;HT1,HS74,IF(AND(HT$1&gt;=Input!$H$33,HT$1&lt;=Input!$I$33),Input!$B$33,0)*VLOOKUP(HT32,List!$R:$S,2,1))</f>
        <v>0</v>
      </c>
      <c r="HU74" s="94">
        <f>IF(Input!$H$8&lt;HU1,HT74,IF(AND(HU$1&gt;=Input!$H$33,HU$1&lt;=Input!$I$33),Input!$B$33,0)*VLOOKUP(HU32,List!$R:$S,2,1))</f>
        <v>0</v>
      </c>
      <c r="HV74" s="94">
        <f>IF(Input!$H$8&lt;HV1,HU74,IF(AND(HV$1&gt;=Input!$H$33,HV$1&lt;=Input!$I$33),Input!$B$33,0)*VLOOKUP(HV32,List!$R:$S,2,1))</f>
        <v>0</v>
      </c>
      <c r="HW74" s="94">
        <f>IF(Input!$H$8&lt;HW1,HV74,IF(AND(HW$1&gt;=Input!$H$33,HW$1&lt;=Input!$I$33),Input!$B$33,0)*VLOOKUP(HW32,List!$R:$S,2,1))</f>
        <v>0</v>
      </c>
      <c r="HX74" s="94">
        <f>IF(Input!$H$8&lt;HX1,HW74,IF(AND(HX$1&gt;=Input!$H$33,HX$1&lt;=Input!$I$33),Input!$B$33,0)*VLOOKUP(HX32,List!$R:$S,2,1))</f>
        <v>0</v>
      </c>
      <c r="HY74" s="94">
        <f>IF(Input!$H$8&lt;HY1,HX74,IF(AND(HY$1&gt;=Input!$H$33,HY$1&lt;=Input!$I$33),Input!$B$33,0)*VLOOKUP(HY32,List!$R:$S,2,1))</f>
        <v>0</v>
      </c>
      <c r="HZ74" s="94">
        <f>IF(Input!$H$8&lt;HZ1,HY74,IF(AND(HZ$1&gt;=Input!$H$33,HZ$1&lt;=Input!$I$33),Input!$B$33,0)*VLOOKUP(HZ32,List!$R:$S,2,1))</f>
        <v>0</v>
      </c>
      <c r="IA74" s="94">
        <f>IF(Input!$H$8&lt;IA1,HZ74,IF(AND(IA$1&gt;=Input!$H$33,IA$1&lt;=Input!$I$33),Input!$B$33,0)*VLOOKUP(IA32,List!$R:$S,2,1))</f>
        <v>0</v>
      </c>
      <c r="IB74" s="94">
        <f>IF(Input!$H$8&lt;IB1,IA74,IF(AND(IB$1&gt;=Input!$H$33,IB$1&lt;=Input!$I$33),Input!$B$33,0)*VLOOKUP(IB32,List!$R:$S,2,1))</f>
        <v>0</v>
      </c>
      <c r="IC74" s="94">
        <f>IF(Input!$H$8&lt;IC1,IB74,IF(AND(IC$1&gt;=Input!$H$33,IC$1&lt;=Input!$I$33),Input!$B$33,0)*VLOOKUP(IC32,List!$R:$S,2,1))</f>
        <v>0</v>
      </c>
      <c r="ID74" s="94">
        <f>IF(Input!$H$8&lt;ID1,IC74,IF(AND(ID$1&gt;=Input!$H$33,ID$1&lt;=Input!$I$33),Input!$B$33,0)*VLOOKUP(ID32,List!$R:$S,2,1))</f>
        <v>0</v>
      </c>
      <c r="IE74" s="94">
        <f>IF(Input!$H$8&lt;IE1,ID74,IF(AND(IE$1&gt;=Input!$H$33,IE$1&lt;=Input!$I$33),Input!$B$33,0)*VLOOKUP(IE32,List!$R:$S,2,1))</f>
        <v>0</v>
      </c>
      <c r="IF74" s="94">
        <f>IF(Input!$H$8&lt;IF1,IE74,IF(AND(IF$1&gt;=Input!$H$33,IF$1&lt;=Input!$I$33),Input!$B$33,0)*VLOOKUP(IF32,List!$R:$S,2,1))</f>
        <v>0</v>
      </c>
      <c r="IG74" s="94">
        <f>IF(Input!$H$8&lt;IG1,IF74,IF(AND(IG$1&gt;=Input!$H$33,IG$1&lt;=Input!$I$33),Input!$B$33,0)*VLOOKUP(IG32,List!$R:$S,2,1))</f>
        <v>0</v>
      </c>
      <c r="IH74" s="94">
        <f>IF(Input!$H$8&lt;IH1,IG74,IF(AND(IH$1&gt;=Input!$H$33,IH$1&lt;=Input!$I$33),Input!$B$33,0)*VLOOKUP(IH32,List!$R:$S,2,1))</f>
        <v>0</v>
      </c>
      <c r="II74" s="94">
        <f>IF(Input!$H$8&lt;II1,IH74,IF(AND(II$1&gt;=Input!$H$33,II$1&lt;=Input!$I$33),Input!$B$33,0)*VLOOKUP(II32,List!$R:$S,2,1))</f>
        <v>0</v>
      </c>
      <c r="IJ74" s="94">
        <f>IF(Input!$H$8&lt;IJ1,II74,IF(AND(IJ$1&gt;=Input!$H$33,IJ$1&lt;=Input!$I$33),Input!$B$33,0)*VLOOKUP(IJ32,List!$R:$S,2,1))</f>
        <v>0</v>
      </c>
      <c r="IK74" s="94">
        <f>IF(Input!$H$8&lt;IK1,IJ74,IF(AND(IK$1&gt;=Input!$H$33,IK$1&lt;=Input!$I$33),Input!$B$33,0)*VLOOKUP(IK32,List!$R:$S,2,1))</f>
        <v>0</v>
      </c>
      <c r="IL74" s="94">
        <f>IF(Input!$H$8&lt;IL1,IK74,IF(AND(IL$1&gt;=Input!$H$33,IL$1&lt;=Input!$I$33),Input!$B$33,0)*VLOOKUP(IL32,List!$R:$S,2,1))</f>
        <v>0</v>
      </c>
      <c r="IM74" s="94">
        <f>IF(Input!$H$8&lt;IM1,IL74,IF(AND(IM$1&gt;=Input!$H$33,IM$1&lt;=Input!$I$33),Input!$B$33,0)*VLOOKUP(IM32,List!$R:$S,2,1))</f>
        <v>0</v>
      </c>
      <c r="IN74" s="94">
        <f>IF(Input!$H$8&lt;IN1,IM74,IF(AND(IN$1&gt;=Input!$H$33,IN$1&lt;=Input!$I$33),Input!$B$33,0)*VLOOKUP(IN32,List!$R:$S,2,1))</f>
        <v>0</v>
      </c>
      <c r="IO74" s="94">
        <f>IF(Input!$H$8&lt;IO1,IN74,IF(AND(IO$1&gt;=Input!$H$33,IO$1&lt;=Input!$I$33),Input!$B$33,0)*VLOOKUP(IO32,List!$R:$S,2,1))</f>
        <v>0</v>
      </c>
      <c r="IP74" s="94">
        <f>IF(Input!$H$8&lt;IP1,IO74,IF(AND(IP$1&gt;=Input!$H$33,IP$1&lt;=Input!$I$33),Input!$B$33,0)*VLOOKUP(IP32,List!$R:$S,2,1))</f>
        <v>0</v>
      </c>
      <c r="IQ74" s="94">
        <f>IF(Input!$H$8&lt;IQ1,IP74,IF(AND(IQ$1&gt;=Input!$H$33,IQ$1&lt;=Input!$I$33),Input!$B$33,0)*VLOOKUP(IQ32,List!$R:$S,2,1))</f>
        <v>0</v>
      </c>
      <c r="IR74" s="94">
        <f>IF(Input!$H$8&lt;IR1,IQ74,IF(AND(IR$1&gt;=Input!$H$33,IR$1&lt;=Input!$I$33),Input!$B$33,0)*VLOOKUP(IR32,List!$R:$S,2,1))</f>
        <v>0</v>
      </c>
      <c r="IS74" s="94">
        <f>IF(Input!$H$8&lt;IS1,IR74,IF(AND(IS$1&gt;=Input!$H$33,IS$1&lt;=Input!$I$33),Input!$B$33,0)*VLOOKUP(IS32,List!$R:$S,2,1))</f>
        <v>0</v>
      </c>
      <c r="IT74" s="94">
        <f>IF(Input!$H$8&lt;IT1,IS74,IF(AND(IT$1&gt;=Input!$H$33,IT$1&lt;=Input!$I$33),Input!$B$33,0)*VLOOKUP(IT32,List!$R:$S,2,1))</f>
        <v>0</v>
      </c>
      <c r="IU74" s="94">
        <f>IF(Input!$H$8&lt;IU1,IT74,IF(AND(IU$1&gt;=Input!$H$33,IU$1&lt;=Input!$I$33),Input!$B$33,0)*VLOOKUP(IU32,List!$R:$S,2,1))</f>
        <v>0</v>
      </c>
      <c r="IV74" s="94">
        <f>IF(Input!$H$8&lt;IV1,IU74,IF(AND(IV$1&gt;=Input!$H$33,IV$1&lt;=Input!$I$33),Input!$B$33,0)*VLOOKUP(IV32,List!$R:$S,2,1))</f>
        <v>0</v>
      </c>
      <c r="IW74" s="94">
        <f>IF(Input!$H$8&lt;IW1,IV74,IF(AND(IW$1&gt;=Input!$H$33,IW$1&lt;=Input!$I$33),Input!$B$33,0)*VLOOKUP(IW32,List!$R:$S,2,1))</f>
        <v>0</v>
      </c>
      <c r="IX74" s="94">
        <f>IF(Input!$H$8&lt;IX1,IW74,IF(AND(IX$1&gt;=Input!$H$33,IX$1&lt;=Input!$I$33),Input!$B$33,0)*VLOOKUP(IX32,List!$R:$S,2,1))</f>
        <v>0</v>
      </c>
      <c r="IY74" s="94">
        <f>IF(Input!$H$8&lt;IY1,IX74,IF(AND(IY$1&gt;=Input!$H$33,IY$1&lt;=Input!$I$33),Input!$B$33,0)*VLOOKUP(IY32,List!$R:$S,2,1))</f>
        <v>0</v>
      </c>
      <c r="IZ74" s="94">
        <f>IF(Input!$H$8&lt;IZ1,IY74,IF(AND(IZ$1&gt;=Input!$H$33,IZ$1&lt;=Input!$I$33),Input!$B$33,0)*VLOOKUP(IZ32,List!$R:$S,2,1))</f>
        <v>0</v>
      </c>
      <c r="JA74" s="94">
        <f>IF(Input!$H$8&lt;JA1,IZ74,IF(AND(JA$1&gt;=Input!$H$33,JA$1&lt;=Input!$I$33),Input!$B$33,0)*VLOOKUP(JA32,List!$R:$S,2,1))</f>
        <v>0</v>
      </c>
      <c r="JB74" s="94">
        <f>IF(Input!$H$8&lt;JB1,JA74,IF(AND(JB$1&gt;=Input!$H$33,JB$1&lt;=Input!$I$33),Input!$B$33,0)*VLOOKUP(JB32,List!$R:$S,2,1))</f>
        <v>0</v>
      </c>
      <c r="JC74" s="94">
        <f>IF(Input!$H$8&lt;JC1,JB74,IF(AND(JC$1&gt;=Input!$H$33,JC$1&lt;=Input!$I$33),Input!$B$33,0)*VLOOKUP(JC32,List!$R:$S,2,1))</f>
        <v>0</v>
      </c>
      <c r="JD74" s="94">
        <f>IF(Input!$H$8&lt;JD1,JC74,IF(AND(JD$1&gt;=Input!$H$33,JD$1&lt;=Input!$I$33),Input!$B$33,0)*VLOOKUP(JD32,List!$R:$S,2,1))</f>
        <v>0</v>
      </c>
      <c r="JE74" s="94">
        <f>IF(Input!$H$8&lt;JE1,JD74,IF(AND(JE$1&gt;=Input!$H$33,JE$1&lt;=Input!$I$33),Input!$B$33,0)*VLOOKUP(JE32,List!$R:$S,2,1))</f>
        <v>0</v>
      </c>
      <c r="JF74" s="94">
        <f>IF(Input!$H$8&lt;JF1,JE74,IF(AND(JF$1&gt;=Input!$H$33,JF$1&lt;=Input!$I$33),Input!$B$33,0)*VLOOKUP(JF32,List!$R:$S,2,1))</f>
        <v>0</v>
      </c>
      <c r="JG74" s="94">
        <f>IF(Input!$H$8&lt;JG1,JF74,IF(AND(JG$1&gt;=Input!$H$33,JG$1&lt;=Input!$I$33),Input!$B$33,0)*VLOOKUP(JG32,List!$R:$S,2,1))</f>
        <v>0</v>
      </c>
      <c r="JH74" s="94">
        <f>IF(Input!$H$8&lt;JH1,JG74,IF(AND(JH$1&gt;=Input!$H$33,JH$1&lt;=Input!$I$33),Input!$B$33,0)*VLOOKUP(JH32,List!$R:$S,2,1))</f>
        <v>0</v>
      </c>
      <c r="JI74" s="94">
        <f>IF(Input!$H$8&lt;JI1,JH74,IF(AND(JI$1&gt;=Input!$H$33,JI$1&lt;=Input!$I$33),Input!$B$33,0)*VLOOKUP(JI32,List!$R:$S,2,1))</f>
        <v>0</v>
      </c>
      <c r="JJ74" s="94">
        <f>IF(Input!$H$8&lt;JJ1,JI74,IF(AND(JJ$1&gt;=Input!$H$33,JJ$1&lt;=Input!$I$33),Input!$B$33,0)*VLOOKUP(JJ32,List!$R:$S,2,1))</f>
        <v>0</v>
      </c>
      <c r="JK74" s="94">
        <f>IF(Input!$H$8&lt;JK1,JJ74,IF(AND(JK$1&gt;=Input!$H$33,JK$1&lt;=Input!$I$33),Input!$B$33,0)*VLOOKUP(JK32,List!$R:$S,2,1))</f>
        <v>0</v>
      </c>
      <c r="JL74" s="94">
        <f>IF(Input!$H$8&lt;JL1,JK74,IF(AND(JL$1&gt;=Input!$H$33,JL$1&lt;=Input!$I$33),Input!$B$33,0)*VLOOKUP(JL32,List!$R:$S,2,1))</f>
        <v>0</v>
      </c>
      <c r="JM74" s="94">
        <f>IF(Input!$H$8&lt;JM1,JL74,IF(AND(JM$1&gt;=Input!$H$33,JM$1&lt;=Input!$I$33),Input!$B$33,0)*VLOOKUP(JM32,List!$R:$S,2,1))</f>
        <v>0</v>
      </c>
      <c r="JN74" s="94">
        <f>IF(Input!$H$8&lt;JN1,JM74,IF(AND(JN$1&gt;=Input!$H$33,JN$1&lt;=Input!$I$33),Input!$B$33,0)*VLOOKUP(JN32,List!$R:$S,2,1))</f>
        <v>0</v>
      </c>
      <c r="JO74" s="94">
        <f>IF(Input!$H$8&lt;JO1,JN74,IF(AND(JO$1&gt;=Input!$H$33,JO$1&lt;=Input!$I$33),Input!$B$33,0)*VLOOKUP(JO32,List!$R:$S,2,1))</f>
        <v>0</v>
      </c>
      <c r="JP74" s="94">
        <f>IF(Input!$H$8&lt;JP1,JO74,IF(AND(JP$1&gt;=Input!$H$33,JP$1&lt;=Input!$I$33),Input!$B$33,0)*VLOOKUP(JP32,List!$R:$S,2,1))</f>
        <v>0</v>
      </c>
      <c r="JQ74" s="94">
        <f>IF(Input!$H$8&lt;JQ1,JP74,IF(AND(JQ$1&gt;=Input!$H$33,JQ$1&lt;=Input!$I$33),Input!$B$33,0)*VLOOKUP(JQ32,List!$R:$S,2,1))</f>
        <v>0</v>
      </c>
      <c r="JR74" s="94">
        <f>IF(Input!$H$8&lt;JR1,JQ74,IF(AND(JR$1&gt;=Input!$H$33,JR$1&lt;=Input!$I$33),Input!$B$33,0)*VLOOKUP(JR32,List!$R:$S,2,1))</f>
        <v>0</v>
      </c>
      <c r="JS74" s="94">
        <f>IF(Input!$H$8&lt;JS1,JR74,IF(AND(JS$1&gt;=Input!$H$33,JS$1&lt;=Input!$I$33),Input!$B$33,0)*VLOOKUP(JS32,List!$R:$S,2,1))</f>
        <v>0</v>
      </c>
      <c r="JT74" s="94">
        <f>IF(Input!$H$8&lt;JT1,JS74,IF(AND(JT$1&gt;=Input!$H$33,JT$1&lt;=Input!$I$33),Input!$B$33,0)*VLOOKUP(JT32,List!$R:$S,2,1))</f>
        <v>0</v>
      </c>
      <c r="JU74" s="94">
        <f>IF(Input!$H$8&lt;JU1,JT74,IF(AND(JU$1&gt;=Input!$H$33,JU$1&lt;=Input!$I$33),Input!$B$33,0)*VLOOKUP(JU32,List!$R:$S,2,1))</f>
        <v>0</v>
      </c>
      <c r="JV74" s="94">
        <f>IF(Input!$H$8&lt;JV1,JU74,IF(AND(JV$1&gt;=Input!$H$33,JV$1&lt;=Input!$I$33),Input!$B$33,0)*VLOOKUP(JV32,List!$R:$S,2,1))</f>
        <v>0</v>
      </c>
      <c r="JW74" s="94">
        <f>IF(Input!$H$8&lt;JW1,JV74,IF(AND(JW$1&gt;=Input!$H$33,JW$1&lt;=Input!$I$33),Input!$B$33,0)*VLOOKUP(JW32,List!$R:$S,2,1))</f>
        <v>0</v>
      </c>
      <c r="JX74" s="94">
        <f>IF(Input!$H$8&lt;JX1,JW74,IF(AND(JX$1&gt;=Input!$H$33,JX$1&lt;=Input!$I$33),Input!$B$33,0)*VLOOKUP(JX32,List!$R:$S,2,1))</f>
        <v>0</v>
      </c>
      <c r="JY74" s="94">
        <f>IF(Input!$H$8&lt;JY1,JX74,IF(AND(JY$1&gt;=Input!$H$33,JY$1&lt;=Input!$I$33),Input!$B$33,0)*VLOOKUP(JY32,List!$R:$S,2,1))</f>
        <v>0</v>
      </c>
      <c r="JZ74" s="94">
        <f>IF(Input!$H$8&lt;JZ1,JY74,IF(AND(JZ$1&gt;=Input!$H$33,JZ$1&lt;=Input!$I$33),Input!$B$33,0)*VLOOKUP(JZ32,List!$R:$S,2,1))</f>
        <v>0</v>
      </c>
      <c r="KA74" s="94">
        <f>IF(Input!$H$8&lt;KA1,JZ74,IF(AND(KA$1&gt;=Input!$H$33,KA$1&lt;=Input!$I$33),Input!$B$33,0)*VLOOKUP(KA32,List!$R:$S,2,1))</f>
        <v>0</v>
      </c>
      <c r="KB74" s="94">
        <f>IF(Input!$H$8&lt;KB1,KA74,IF(AND(KB$1&gt;=Input!$H$33,KB$1&lt;=Input!$I$33),Input!$B$33,0)*VLOOKUP(KB32,List!$R:$S,2,1))</f>
        <v>0</v>
      </c>
      <c r="KC74" s="94">
        <f>IF(Input!$H$8&lt;KC1,KB74,IF(AND(KC$1&gt;=Input!$H$33,KC$1&lt;=Input!$I$33),Input!$B$33,0)*VLOOKUP(KC32,List!$R:$S,2,1))</f>
        <v>0</v>
      </c>
      <c r="KD74" s="94">
        <f>IF(Input!$H$8&lt;KD1,KC74,IF(AND(KD$1&gt;=Input!$H$33,KD$1&lt;=Input!$I$33),Input!$B$33,0)*VLOOKUP(KD32,List!$R:$S,2,1))</f>
        <v>0</v>
      </c>
      <c r="KE74" s="94">
        <f>IF(Input!$H$8&lt;KE1,KD74,IF(AND(KE$1&gt;=Input!$H$33,KE$1&lt;=Input!$I$33),Input!$B$33,0)*VLOOKUP(KE32,List!$R:$S,2,1))</f>
        <v>0</v>
      </c>
      <c r="KF74" s="94">
        <f>IF(Input!$H$8&lt;KF1,KE74,IF(AND(KF$1&gt;=Input!$H$33,KF$1&lt;=Input!$I$33),Input!$B$33,0)*VLOOKUP(KF32,List!$R:$S,2,1))</f>
        <v>0</v>
      </c>
      <c r="KG74" s="94">
        <f>IF(Input!$H$8&lt;KG1,KF74,IF(AND(KG$1&gt;=Input!$H$33,KG$1&lt;=Input!$I$33),Input!$B$33,0)*VLOOKUP(KG32,List!$R:$S,2,1))</f>
        <v>0</v>
      </c>
      <c r="KH74" s="94">
        <f>IF(Input!$H$8&lt;KH1,KG74,IF(AND(KH$1&gt;=Input!$H$33,KH$1&lt;=Input!$I$33),Input!$B$33,0)*VLOOKUP(KH32,List!$R:$S,2,1))</f>
        <v>0</v>
      </c>
      <c r="KI74" s="94">
        <f>IF(Input!$H$8&lt;KI1,KH74,IF(AND(KI$1&gt;=Input!$H$33,KI$1&lt;=Input!$I$33),Input!$B$33,0)*VLOOKUP(KI32,List!$R:$S,2,1))</f>
        <v>0</v>
      </c>
      <c r="KJ74" s="94">
        <f>IF(Input!$H$8&lt;KJ1,KI74,IF(AND(KJ$1&gt;=Input!$H$33,KJ$1&lt;=Input!$I$33),Input!$B$33,0)*VLOOKUP(KJ32,List!$R:$S,2,1))</f>
        <v>0</v>
      </c>
      <c r="KK74" s="94">
        <f>IF(Input!$H$8&lt;KK1,KJ74,IF(AND(KK$1&gt;=Input!$H$33,KK$1&lt;=Input!$I$33),Input!$B$33,0)*VLOOKUP(KK32,List!$R:$S,2,1))</f>
        <v>0</v>
      </c>
      <c r="KL74" s="94">
        <f>IF(Input!$H$8&lt;KL1,KK74,IF(AND(KL$1&gt;=Input!$H$33,KL$1&lt;=Input!$I$33),Input!$B$33,0)*VLOOKUP(KL32,List!$R:$S,2,1))</f>
        <v>0</v>
      </c>
      <c r="KM74" s="94">
        <f>IF(Input!$H$8&lt;KM1,KL74,IF(AND(KM$1&gt;=Input!$H$33,KM$1&lt;=Input!$I$33),Input!$B$33,0)*VLOOKUP(KM32,List!$R:$S,2,1))</f>
        <v>0</v>
      </c>
      <c r="KN74" s="94">
        <f>IF(Input!$H$8&lt;KN1,KM74,IF(AND(KN$1&gt;=Input!$H$33,KN$1&lt;=Input!$I$33),Input!$B$33,0)*VLOOKUP(KN32,List!$R:$S,2,1))</f>
        <v>0</v>
      </c>
      <c r="KO74" s="94">
        <f>IF(Input!$H$8&lt;KO1,KN74,IF(AND(KO$1&gt;=Input!$H$33,KO$1&lt;=Input!$I$33),Input!$B$33,0)*VLOOKUP(KO32,List!$R:$S,2,1))</f>
        <v>0</v>
      </c>
      <c r="KP74" s="94">
        <f>IF(Input!$H$8&lt;KP1,KO74,IF(AND(KP$1&gt;=Input!$H$33,KP$1&lt;=Input!$I$33),Input!$B$33,0)*VLOOKUP(KP32,List!$R:$S,2,1))</f>
        <v>0</v>
      </c>
      <c r="KQ74" s="94">
        <f>IF(Input!$H$8&lt;KQ1,KP74,IF(AND(KQ$1&gt;=Input!$H$33,KQ$1&lt;=Input!$I$33),Input!$B$33,0)*VLOOKUP(KQ32,List!$R:$S,2,1))</f>
        <v>0</v>
      </c>
      <c r="KR74" s="94">
        <f>IF(Input!$H$8&lt;KR1,KQ74,IF(AND(KR$1&gt;=Input!$H$33,KR$1&lt;=Input!$I$33),Input!$B$33,0)*VLOOKUP(KR32,List!$R:$S,2,1))</f>
        <v>0</v>
      </c>
      <c r="KS74" s="94">
        <f>IF(Input!$H$8&lt;KS1,KR74,IF(AND(KS$1&gt;=Input!$H$33,KS$1&lt;=Input!$I$33),Input!$B$33,0)*VLOOKUP(KS32,List!$R:$S,2,1))</f>
        <v>0</v>
      </c>
      <c r="KT74" s="94">
        <f>IF(Input!$H$8&lt;KT1,KS74,IF(AND(KT$1&gt;=Input!$H$33,KT$1&lt;=Input!$I$33),Input!$B$33,0)*VLOOKUP(KT32,List!$R:$S,2,1))</f>
        <v>0</v>
      </c>
      <c r="KU74" s="94">
        <f>IF(Input!$H$8&lt;KU1,KT74,IF(AND(KU$1&gt;=Input!$H$33,KU$1&lt;=Input!$I$33),Input!$B$33,0)*VLOOKUP(KU32,List!$R:$S,2,1))</f>
        <v>0</v>
      </c>
      <c r="KV74" s="94">
        <f>IF(Input!$H$8&lt;KV1,KU74,IF(AND(KV$1&gt;=Input!$H$33,KV$1&lt;=Input!$I$33),Input!$B$33,0)*VLOOKUP(KV32,List!$R:$S,2,1))</f>
        <v>0</v>
      </c>
      <c r="KW74" s="94">
        <f>IF(Input!$H$8&lt;KW1,KV74,IF(AND(KW$1&gt;=Input!$H$33,KW$1&lt;=Input!$I$33),Input!$B$33,0)*VLOOKUP(KW32,List!$R:$S,2,1))</f>
        <v>0</v>
      </c>
      <c r="KX74" s="94">
        <f>IF(Input!$H$8&lt;KX1,KW74,IF(AND(KX$1&gt;=Input!$H$33,KX$1&lt;=Input!$I$33),Input!$B$33,0)*VLOOKUP(KX32,List!$R:$S,2,1))</f>
        <v>0</v>
      </c>
      <c r="KY74" s="94">
        <f>IF(Input!$H$8&lt;KY1,KX74,IF(AND(KY$1&gt;=Input!$H$33,KY$1&lt;=Input!$I$33),Input!$B$33,0)*VLOOKUP(KY32,List!$R:$S,2,1))</f>
        <v>0</v>
      </c>
      <c r="KZ74" s="94">
        <f>IF(Input!$H$8&lt;KZ1,KY74,IF(AND(KZ$1&gt;=Input!$H$33,KZ$1&lt;=Input!$I$33),Input!$B$33,0)*VLOOKUP(KZ32,List!$R:$S,2,1))</f>
        <v>0</v>
      </c>
      <c r="LA74" s="94">
        <f>IF(Input!$H$8&lt;LA1,KZ74,IF(AND(LA$1&gt;=Input!$H$33,LA$1&lt;=Input!$I$33),Input!$B$33,0)*VLOOKUP(LA32,List!$R:$S,2,1))</f>
        <v>0</v>
      </c>
      <c r="LB74" s="94">
        <f>IF(Input!$H$8&lt;LB1,LA74,IF(AND(LB$1&gt;=Input!$H$33,LB$1&lt;=Input!$I$33),Input!$B$33,0)*VLOOKUP(LB32,List!$R:$S,2,1))</f>
        <v>0</v>
      </c>
      <c r="LC74" s="94">
        <f>IF(Input!$H$8&lt;LC1,LB74,IF(AND(LC$1&gt;=Input!$H$33,LC$1&lt;=Input!$I$33),Input!$B$33,0)*VLOOKUP(LC32,List!$R:$S,2,1))</f>
        <v>0</v>
      </c>
      <c r="LD74" s="94">
        <f>IF(Input!$H$8&lt;LD1,LC74,IF(AND(LD$1&gt;=Input!$H$33,LD$1&lt;=Input!$I$33),Input!$B$33,0)*VLOOKUP(LD32,List!$R:$S,2,1))</f>
        <v>0</v>
      </c>
      <c r="LE74" s="94">
        <f>IF(Input!$H$8&lt;LE1,LD74,IF(AND(LE$1&gt;=Input!$H$33,LE$1&lt;=Input!$I$33),Input!$B$33,0)*VLOOKUP(LE32,List!$R:$S,2,1))</f>
        <v>0</v>
      </c>
      <c r="LF74" s="94">
        <f>IF(Input!$H$8&lt;LF1,LE74,IF(AND(LF$1&gt;=Input!$H$33,LF$1&lt;=Input!$I$33),Input!$B$33,0)*VLOOKUP(LF32,List!$R:$S,2,1))</f>
        <v>0</v>
      </c>
      <c r="LG74" s="94">
        <f>IF(Input!$H$8&lt;LG1,LF74,IF(AND(LG$1&gt;=Input!$H$33,LG$1&lt;=Input!$I$33),Input!$B$33,0)*VLOOKUP(LG32,List!$R:$S,2,1))</f>
        <v>0</v>
      </c>
      <c r="LH74" s="94">
        <f>IF(Input!$H$8&lt;LH1,LG74,IF(AND(LH$1&gt;=Input!$H$33,LH$1&lt;=Input!$I$33),Input!$B$33,0)*VLOOKUP(LH32,List!$R:$S,2,1))</f>
        <v>0</v>
      </c>
      <c r="LI74" s="94">
        <f>IF(Input!$H$8&lt;LI1,LH74,IF(AND(LI$1&gt;=Input!$H$33,LI$1&lt;=Input!$I$33),Input!$B$33,0)*VLOOKUP(LI32,List!$R:$S,2,1))</f>
        <v>0</v>
      </c>
      <c r="LJ74" s="94">
        <f>IF(Input!$H$8&lt;LJ1,LI74,IF(AND(LJ$1&gt;=Input!$H$33,LJ$1&lt;=Input!$I$33),Input!$B$33,0)*VLOOKUP(LJ32,List!$R:$S,2,1))</f>
        <v>0</v>
      </c>
      <c r="LK74" s="94">
        <f>IF(Input!$H$8&lt;LK1,LJ74,IF(AND(LK$1&gt;=Input!$H$33,LK$1&lt;=Input!$I$33),Input!$B$33,0)*VLOOKUP(LK32,List!$R:$S,2,1))</f>
        <v>0</v>
      </c>
      <c r="LL74" s="94">
        <f>IF(Input!$H$8&lt;LL1,LK74,IF(AND(LL$1&gt;=Input!$H$33,LL$1&lt;=Input!$I$33),Input!$B$33,0)*VLOOKUP(LL32,List!$R:$S,2,1))</f>
        <v>0</v>
      </c>
      <c r="LM74" s="94">
        <f>IF(Input!$H$8&lt;LM1,LL74,IF(AND(LM$1&gt;=Input!$H$33,LM$1&lt;=Input!$I$33),Input!$B$33,0)*VLOOKUP(LM32,List!$R:$S,2,1))</f>
        <v>0</v>
      </c>
      <c r="LN74" s="94">
        <f>IF(Input!$H$8&lt;LN1,LM74,IF(AND(LN$1&gt;=Input!$H$33,LN$1&lt;=Input!$I$33),Input!$B$33,0)*VLOOKUP(LN32,List!$R:$S,2,1))</f>
        <v>0</v>
      </c>
      <c r="LO74" s="94">
        <f>IF(Input!$H$8&lt;LO1,LN74,IF(AND(LO$1&gt;=Input!$H$33,LO$1&lt;=Input!$I$33),Input!$B$33,0)*VLOOKUP(LO32,List!$R:$S,2,1))</f>
        <v>0</v>
      </c>
      <c r="LP74" s="94">
        <f>IF(Input!$H$8&lt;LP1,LO74,IF(AND(LP$1&gt;=Input!$H$33,LP$1&lt;=Input!$I$33),Input!$B$33,0)*VLOOKUP(LP32,List!$R:$S,2,1))</f>
        <v>0</v>
      </c>
      <c r="LQ74" s="94">
        <f>IF(Input!$H$8&lt;LQ1,LP74,IF(AND(LQ$1&gt;=Input!$H$33,LQ$1&lt;=Input!$I$33),Input!$B$33,0)*VLOOKUP(LQ32,List!$R:$S,2,1))</f>
        <v>0</v>
      </c>
      <c r="LR74" s="94">
        <f>IF(Input!$H$8&lt;LR1,LQ74,IF(AND(LR$1&gt;=Input!$H$33,LR$1&lt;=Input!$I$33),Input!$B$33,0)*VLOOKUP(LR32,List!$R:$S,2,1))</f>
        <v>0</v>
      </c>
      <c r="LS74" s="94">
        <f>IF(Input!$H$8&lt;LS1,LR74,IF(AND(LS$1&gt;=Input!$H$33,LS$1&lt;=Input!$I$33),Input!$B$33,0)*VLOOKUP(LS32,List!$R:$S,2,1))</f>
        <v>0</v>
      </c>
      <c r="LT74" s="94">
        <f>IF(Input!$H$8&lt;LT1,LS74,IF(AND(LT$1&gt;=Input!$H$33,LT$1&lt;=Input!$I$33),Input!$B$33,0)*VLOOKUP(LT32,List!$R:$S,2,1))</f>
        <v>0</v>
      </c>
      <c r="LU74" s="94">
        <f>IF(Input!$H$8&lt;LU1,LT74,IF(AND(LU$1&gt;=Input!$H$33,LU$1&lt;=Input!$I$33),Input!$B$33,0)*VLOOKUP(LU32,List!$R:$S,2,1))</f>
        <v>0</v>
      </c>
      <c r="LV74" s="94">
        <f>IF(Input!$H$8&lt;LV1,LU74,IF(AND(LV$1&gt;=Input!$H$33,LV$1&lt;=Input!$I$33),Input!$B$33,0)*VLOOKUP(LV32,List!$R:$S,2,1))</f>
        <v>0</v>
      </c>
      <c r="LW74" s="94">
        <f>IF(Input!$H$8&lt;LW1,LV74,IF(AND(LW$1&gt;=Input!$H$33,LW$1&lt;=Input!$I$33),Input!$B$33,0)*VLOOKUP(LW32,List!$R:$S,2,1))</f>
        <v>0</v>
      </c>
      <c r="LX74" s="94">
        <f>IF(Input!$H$8&lt;LX1,LW74,IF(AND(LX$1&gt;=Input!$H$33,LX$1&lt;=Input!$I$33),Input!$B$33,0)*VLOOKUP(LX32,List!$R:$S,2,1))</f>
        <v>0</v>
      </c>
      <c r="LY74" s="94">
        <f>IF(Input!$H$8&lt;LY1,LX74,IF(AND(LY$1&gt;=Input!$H$33,LY$1&lt;=Input!$I$33),Input!$B$33,0)*VLOOKUP(LY32,List!$R:$S,2,1))</f>
        <v>0</v>
      </c>
      <c r="LZ74" s="94">
        <f>IF(Input!$H$8&lt;LZ1,LY74,IF(AND(LZ$1&gt;=Input!$H$33,LZ$1&lt;=Input!$I$33),Input!$B$33,0)*VLOOKUP(LZ32,List!$R:$S,2,1))</f>
        <v>0</v>
      </c>
      <c r="MA74" s="94">
        <f>IF(Input!$H$8&lt;MA1,LZ74,IF(AND(MA$1&gt;=Input!$H$33,MA$1&lt;=Input!$I$33),Input!$B$33,0)*VLOOKUP(MA32,List!$R:$S,2,1))</f>
        <v>0</v>
      </c>
      <c r="MB74" s="94">
        <f>IF(Input!$H$8&lt;MB1,MA74,IF(AND(MB$1&gt;=Input!$H$33,MB$1&lt;=Input!$I$33),Input!$B$33,0)*VLOOKUP(MB32,List!$R:$S,2,1))</f>
        <v>0</v>
      </c>
      <c r="MC74" s="94">
        <f>IF(Input!$H$8&lt;MC1,MB74,IF(AND(MC$1&gt;=Input!$H$33,MC$1&lt;=Input!$I$33),Input!$B$33,0)*VLOOKUP(MC32,List!$R:$S,2,1))</f>
        <v>0</v>
      </c>
      <c r="MD74" s="94">
        <f>IF(Input!$H$8&lt;MD1,MC74,IF(AND(MD$1&gt;=Input!$H$33,MD$1&lt;=Input!$I$33),Input!$B$33,0)*VLOOKUP(MD32,List!$R:$S,2,1))</f>
        <v>0</v>
      </c>
      <c r="ME74" s="94">
        <f>IF(Input!$H$8&lt;ME1,MD74,IF(AND(ME$1&gt;=Input!$H$33,ME$1&lt;=Input!$I$33),Input!$B$33,0)*VLOOKUP(ME32,List!$R:$S,2,1))</f>
        <v>0</v>
      </c>
      <c r="MF74" s="94">
        <f>IF(Input!$H$8&lt;MF1,ME74,IF(AND(MF$1&gt;=Input!$H$33,MF$1&lt;=Input!$I$33),Input!$B$33,0)*VLOOKUP(MF32,List!$R:$S,2,1))</f>
        <v>0</v>
      </c>
      <c r="MG74" s="94">
        <f>IF(Input!$H$8&lt;MG1,MF74,IF(AND(MG$1&gt;=Input!$H$33,MG$1&lt;=Input!$I$33),Input!$B$33,0)*VLOOKUP(MG32,List!$R:$S,2,1))</f>
        <v>0</v>
      </c>
      <c r="MH74" s="94">
        <f>IF(Input!$H$8&lt;MH1,MG74,IF(AND(MH$1&gt;=Input!$H$33,MH$1&lt;=Input!$I$33),Input!$B$33,0)*VLOOKUP(MH32,List!$R:$S,2,1))</f>
        <v>0</v>
      </c>
      <c r="MI74" s="94">
        <f>IF(Input!$H$8&lt;MI1,MH74,IF(AND(MI$1&gt;=Input!$H$33,MI$1&lt;=Input!$I$33),Input!$B$33,0)*VLOOKUP(MI32,List!$R:$S,2,1))</f>
        <v>0</v>
      </c>
      <c r="MJ74" s="94">
        <f>IF(Input!$H$8&lt;MJ1,MI74,IF(AND(MJ$1&gt;=Input!$H$33,MJ$1&lt;=Input!$I$33),Input!$B$33,0)*VLOOKUP(MJ32,List!$R:$S,2,1))</f>
        <v>0</v>
      </c>
      <c r="MK74" s="94">
        <f>IF(Input!$H$8&lt;MK1,MJ74,IF(AND(MK$1&gt;=Input!$H$33,MK$1&lt;=Input!$I$33),Input!$B$33,0)*VLOOKUP(MK32,List!$R:$S,2,1))</f>
        <v>0</v>
      </c>
      <c r="ML74" s="94">
        <f>IF(Input!$H$8&lt;ML1,MK74,IF(AND(ML$1&gt;=Input!$H$33,ML$1&lt;=Input!$I$33),Input!$B$33,0)*VLOOKUP(ML32,List!$R:$S,2,1))</f>
        <v>0</v>
      </c>
      <c r="MM74" s="94">
        <f>IF(Input!$H$8&lt;MM1,ML74,IF(AND(MM$1&gt;=Input!$H$33,MM$1&lt;=Input!$I$33),Input!$B$33,0)*VLOOKUP(MM32,List!$R:$S,2,1))</f>
        <v>0</v>
      </c>
      <c r="MN74" s="94">
        <f>IF(Input!$H$8&lt;MN1,MM74,IF(AND(MN$1&gt;=Input!$H$33,MN$1&lt;=Input!$I$33),Input!$B$33,0)*VLOOKUP(MN32,List!$R:$S,2,1))</f>
        <v>0</v>
      </c>
      <c r="MO74" s="94">
        <f>IF(Input!$H$8&lt;MO1,MN74,IF(AND(MO$1&gt;=Input!$H$33,MO$1&lt;=Input!$I$33),Input!$B$33,0)*VLOOKUP(MO32,List!$R:$S,2,1))</f>
        <v>0</v>
      </c>
      <c r="MP74" s="94">
        <f>IF(Input!$H$8&lt;MP1,MO74,IF(AND(MP$1&gt;=Input!$H$33,MP$1&lt;=Input!$I$33),Input!$B$33,0)*VLOOKUP(MP32,List!$R:$S,2,1))</f>
        <v>0</v>
      </c>
      <c r="MQ74" s="94">
        <f>IF(Input!$H$8&lt;MQ1,MP74,IF(AND(MQ$1&gt;=Input!$H$33,MQ$1&lt;=Input!$I$33),Input!$B$33,0)*VLOOKUP(MQ32,List!$R:$S,2,1))</f>
        <v>0</v>
      </c>
      <c r="MR74" s="94">
        <f>IF(Input!$H$8&lt;MR1,MQ74,IF(AND(MR$1&gt;=Input!$H$33,MR$1&lt;=Input!$I$33),Input!$B$33,0)*VLOOKUP(MR32,List!$R:$S,2,1))</f>
        <v>0</v>
      </c>
      <c r="MS74" s="94">
        <f>IF(Input!$H$8&lt;MS1,MR74,IF(AND(MS$1&gt;=Input!$H$33,MS$1&lt;=Input!$I$33),Input!$B$33,0)*VLOOKUP(MS32,List!$R:$S,2,1))</f>
        <v>0</v>
      </c>
      <c r="MT74" s="94">
        <f>IF(Input!$H$8&lt;MT1,MS74,IF(AND(MT$1&gt;=Input!$H$33,MT$1&lt;=Input!$I$33),Input!$B$33,0)*VLOOKUP(MT32,List!$R:$S,2,1))</f>
        <v>0</v>
      </c>
      <c r="MU74" s="94">
        <f>IF(Input!$H$8&lt;MU1,MT74,IF(AND(MU$1&gt;=Input!$H$33,MU$1&lt;=Input!$I$33),Input!$B$33,0)*VLOOKUP(MU32,List!$R:$S,2,1))</f>
        <v>0</v>
      </c>
      <c r="MV74" s="94">
        <f>IF(Input!$H$8&lt;MV1,MU74,IF(AND(MV$1&gt;=Input!$H$33,MV$1&lt;=Input!$I$33),Input!$B$33,0)*VLOOKUP(MV32,List!$R:$S,2,1))</f>
        <v>0</v>
      </c>
      <c r="MW74" s="94">
        <f>IF(Input!$H$8&lt;MW1,MV74,IF(AND(MW$1&gt;=Input!$H$33,MW$1&lt;=Input!$I$33),Input!$B$33,0)*VLOOKUP(MW32,List!$R:$S,2,1))</f>
        <v>0</v>
      </c>
      <c r="MX74" s="94">
        <f>IF(Input!$H$8&lt;MX1,MW74,IF(AND(MX$1&gt;=Input!$H$33,MX$1&lt;=Input!$I$33),Input!$B$33,0)*VLOOKUP(MX32,List!$R:$S,2,1))</f>
        <v>0</v>
      </c>
      <c r="MY74" s="94">
        <f>IF(Input!$H$8&lt;MY1,MX74,IF(AND(MY$1&gt;=Input!$H$33,MY$1&lt;=Input!$I$33),Input!$B$33,0)*VLOOKUP(MY32,List!$R:$S,2,1))</f>
        <v>0</v>
      </c>
      <c r="MZ74" s="94">
        <f>IF(Input!$H$8&lt;MZ1,MY74,IF(AND(MZ$1&gt;=Input!$H$33,MZ$1&lt;=Input!$I$33),Input!$B$33,0)*VLOOKUP(MZ32,List!$R:$S,2,1))</f>
        <v>0</v>
      </c>
    </row>
    <row r="75" spans="1:366" hidden="1" outlineLevel="1" x14ac:dyDescent="0.2">
      <c r="A75" s="1" t="s">
        <v>50</v>
      </c>
      <c r="B75" s="1" t="s">
        <v>628</v>
      </c>
      <c r="E75" s="14">
        <f>IF(AND(E$1&gt;=Input!$H$34,E$1&lt;=Input!$I$34),Input!$B$34,0)</f>
        <v>0</v>
      </c>
      <c r="F75" s="94">
        <f>IF(Input!$H$8&lt;F1,E75,IF(AND(F$1&gt;=Input!$H$34,F$1&lt;=Input!$I$34),Input!$B$34,0))</f>
        <v>0</v>
      </c>
      <c r="G75" s="94">
        <f>IF(Input!$H$8&lt;G1,F75,IF(AND(G$1&gt;=Input!$H$34,G$1&lt;=Input!$I$34),Input!$B$34,0))</f>
        <v>0</v>
      </c>
      <c r="H75" s="94">
        <f>IF(Input!$H$8&lt;H1,G75,IF(AND(H$1&gt;=Input!$H$34,H$1&lt;=Input!$I$34),Input!$B$34,0))</f>
        <v>0</v>
      </c>
      <c r="I75" s="94">
        <f>IF(Input!$H$8&lt;I1,H75,IF(AND(I$1&gt;=Input!$H$34,I$1&lt;=Input!$I$34),Input!$B$34,0))</f>
        <v>0</v>
      </c>
      <c r="J75" s="94">
        <f>IF(Input!$H$8&lt;J1,I75,IF(AND(J$1&gt;=Input!$H$34,J$1&lt;=Input!$I$34),Input!$B$34,0))</f>
        <v>0</v>
      </c>
      <c r="K75" s="94">
        <f>IF(Input!$H$8&lt;K1,J75,IF(AND(K$1&gt;=Input!$H$34,K$1&lt;=Input!$I$34),Input!$B$34,0))</f>
        <v>0</v>
      </c>
      <c r="L75" s="94">
        <f>IF(Input!$H$8&lt;L1,K75,IF(AND(L$1&gt;=Input!$H$34,L$1&lt;=Input!$I$34),Input!$B$34,0))</f>
        <v>0</v>
      </c>
      <c r="M75" s="94">
        <f>IF(Input!$H$8&lt;M1,L75,IF(AND(M$1&gt;=Input!$H$34,M$1&lt;=Input!$I$34),Input!$B$34,0))</f>
        <v>0</v>
      </c>
      <c r="N75" s="94">
        <f>IF(Input!$H$8&lt;N1,M75,IF(AND(N$1&gt;=Input!$H$34,N$1&lt;=Input!$I$34),Input!$B$34,0))</f>
        <v>0</v>
      </c>
      <c r="O75" s="94">
        <f>IF(Input!$H$8&lt;O1,N75,IF(AND(O$1&gt;=Input!$H$34,O$1&lt;=Input!$I$34),Input!$B$34,0))</f>
        <v>0</v>
      </c>
      <c r="P75" s="94">
        <f>IF(Input!$H$8&lt;P1,O75,IF(AND(P$1&gt;=Input!$H$34,P$1&lt;=Input!$I$34),Input!$B$34,0))</f>
        <v>0</v>
      </c>
      <c r="Q75" s="94">
        <f>IF(Input!$H$8&lt;Q1,P75,IF(AND(Q$1&gt;=Input!$H$34,Q$1&lt;=Input!$I$34),Input!$B$34,0))</f>
        <v>0</v>
      </c>
      <c r="R75" s="94">
        <f>IF(Input!$H$8&lt;R1,Q75,IF(AND(R$1&gt;=Input!$H$34,R$1&lt;=Input!$I$34),Input!$B$34,0))</f>
        <v>0</v>
      </c>
      <c r="S75" s="94">
        <f>IF(Input!$H$8&lt;S1,R75,IF(AND(S$1&gt;=Input!$H$34,S$1&lt;=Input!$I$34),Input!$B$34,0))</f>
        <v>0</v>
      </c>
      <c r="T75" s="94">
        <f>IF(Input!$H$8&lt;T1,S75,IF(AND(T$1&gt;=Input!$H$34,T$1&lt;=Input!$I$34),Input!$B$34,0))</f>
        <v>0</v>
      </c>
      <c r="U75" s="94">
        <f>IF(Input!$H$8&lt;U1,T75,IF(AND(U$1&gt;=Input!$H$34,U$1&lt;=Input!$I$34),Input!$B$34,0))</f>
        <v>0</v>
      </c>
      <c r="V75" s="94">
        <f>IF(Input!$H$8&lt;V1,U75,IF(AND(V$1&gt;=Input!$H$34,V$1&lt;=Input!$I$34),Input!$B$34,0))</f>
        <v>0</v>
      </c>
      <c r="W75" s="94">
        <f>IF(Input!$H$8&lt;W1,V75,IF(AND(W$1&gt;=Input!$H$34,W$1&lt;=Input!$I$34),Input!$B$34,0))</f>
        <v>0</v>
      </c>
      <c r="X75" s="94">
        <f>IF(Input!$H$8&lt;X1,W75,IF(AND(X$1&gt;=Input!$H$34,X$1&lt;=Input!$I$34),Input!$B$34,0))</f>
        <v>0</v>
      </c>
      <c r="Y75" s="94">
        <f>IF(Input!$H$8&lt;Y1,X75,IF(AND(Y$1&gt;=Input!$H$34,Y$1&lt;=Input!$I$34),Input!$B$34,0))</f>
        <v>0</v>
      </c>
      <c r="Z75" s="94">
        <f>IF(Input!$H$8&lt;Z1,Y75,IF(AND(Z$1&gt;=Input!$H$34,Z$1&lt;=Input!$I$34),Input!$B$34,0))</f>
        <v>0</v>
      </c>
      <c r="AA75" s="94">
        <f>IF(Input!$H$8&lt;AA1,Z75,IF(AND(AA$1&gt;=Input!$H$34,AA$1&lt;=Input!$I$34),Input!$B$34,0))</f>
        <v>0</v>
      </c>
      <c r="AB75" s="94">
        <f>IF(Input!$H$8&lt;AB1,AA75,IF(AND(AB$1&gt;=Input!$H$34,AB$1&lt;=Input!$I$34),Input!$B$34,0))</f>
        <v>0</v>
      </c>
      <c r="AC75" s="94">
        <f>IF(Input!$H$8&lt;AC1,AB75,IF(AND(AC$1&gt;=Input!$H$34,AC$1&lt;=Input!$I$34),Input!$B$34,0))</f>
        <v>0</v>
      </c>
      <c r="AD75" s="94">
        <f>IF(Input!$H$8&lt;AD1,AC75,IF(AND(AD$1&gt;=Input!$H$34,AD$1&lt;=Input!$I$34),Input!$B$34,0))</f>
        <v>0</v>
      </c>
      <c r="AE75" s="94">
        <f>IF(Input!$H$8&lt;AE1,AD75,IF(AND(AE$1&gt;=Input!$H$34,AE$1&lt;=Input!$I$34),Input!$B$34,0))</f>
        <v>0</v>
      </c>
      <c r="AF75" s="94">
        <f>IF(Input!$H$8&lt;AF1,AE75,IF(AND(AF$1&gt;=Input!$H$34,AF$1&lt;=Input!$I$34),Input!$B$34,0))</f>
        <v>0</v>
      </c>
      <c r="AG75" s="94">
        <f>IF(Input!$H$8&lt;AG1,AF75,IF(AND(AG$1&gt;=Input!$H$34,AG$1&lt;=Input!$I$34),Input!$B$34,0))</f>
        <v>0</v>
      </c>
      <c r="AH75" s="94">
        <f>IF(Input!$H$8&lt;AH1,AG75,IF(AND(AH$1&gt;=Input!$H$34,AH$1&lt;=Input!$I$34),Input!$B$34,0))</f>
        <v>0</v>
      </c>
      <c r="AI75" s="94">
        <f>IF(Input!$H$8&lt;AI1,AH75,IF(AND(AI$1&gt;=Input!$H$34,AI$1&lt;=Input!$I$34),Input!$B$34,0))</f>
        <v>0</v>
      </c>
      <c r="AJ75" s="94">
        <f>IF(Input!$H$8&lt;AJ1,AI75,IF(AND(AJ$1&gt;=Input!$H$34,AJ$1&lt;=Input!$I$34),Input!$B$34,0))</f>
        <v>0</v>
      </c>
      <c r="AK75" s="94">
        <f>IF(Input!$H$8&lt;AK1,AJ75,IF(AND(AK$1&gt;=Input!$H$34,AK$1&lt;=Input!$I$34),Input!$B$34,0))</f>
        <v>0</v>
      </c>
      <c r="AL75" s="94">
        <f>IF(Input!$H$8&lt;AL1,AK75,IF(AND(AL$1&gt;=Input!$H$34,AL$1&lt;=Input!$I$34),Input!$B$34,0))</f>
        <v>0</v>
      </c>
      <c r="AM75" s="94">
        <f>IF(Input!$H$8&lt;AM1,AL75,IF(AND(AM$1&gt;=Input!$H$34,AM$1&lt;=Input!$I$34),Input!$B$34,0))</f>
        <v>0</v>
      </c>
      <c r="AN75" s="94">
        <f>IF(Input!$H$8&lt;AN1,AM75,IF(AND(AN$1&gt;=Input!$H$34,AN$1&lt;=Input!$I$34),Input!$B$34,0))</f>
        <v>0</v>
      </c>
      <c r="AO75" s="94">
        <f>IF(Input!$H$8&lt;AO1,AN75,IF(AND(AO$1&gt;=Input!$H$34,AO$1&lt;=Input!$I$34),Input!$B$34,0))</f>
        <v>0</v>
      </c>
      <c r="AP75" s="94">
        <f>IF(Input!$H$8&lt;AP1,AO75,IF(AND(AP$1&gt;=Input!$H$34,AP$1&lt;=Input!$I$34),Input!$B$34,0))</f>
        <v>0</v>
      </c>
      <c r="AQ75" s="94">
        <f>IF(Input!$H$8&lt;AQ1,AP75,IF(AND(AQ$1&gt;=Input!$H$34,AQ$1&lt;=Input!$I$34),Input!$B$34,0))</f>
        <v>0</v>
      </c>
      <c r="AR75" s="94">
        <f>IF(Input!$H$8&lt;AR1,AQ75,IF(AND(AR$1&gt;=Input!$H$34,AR$1&lt;=Input!$I$34),Input!$B$34,0))</f>
        <v>0</v>
      </c>
      <c r="AS75" s="94">
        <f>IF(Input!$H$8&lt;AS1,AR75,IF(AND(AS$1&gt;=Input!$H$34,AS$1&lt;=Input!$I$34),Input!$B$34,0))</f>
        <v>0</v>
      </c>
      <c r="AT75" s="94">
        <f>IF(Input!$H$8&lt;AT1,AS75,IF(AND(AT$1&gt;=Input!$H$34,AT$1&lt;=Input!$I$34),Input!$B$34,0))</f>
        <v>0</v>
      </c>
      <c r="AU75" s="94">
        <f>IF(Input!$H$8&lt;AU1,AT75,IF(AND(AU$1&gt;=Input!$H$34,AU$1&lt;=Input!$I$34),Input!$B$34,0))</f>
        <v>0</v>
      </c>
      <c r="AV75" s="94">
        <f>IF(Input!$H$8&lt;AV1,AU75,IF(AND(AV$1&gt;=Input!$H$34,AV$1&lt;=Input!$I$34),Input!$B$34,0))</f>
        <v>0</v>
      </c>
      <c r="AW75" s="94">
        <f>IF(Input!$H$8&lt;AW1,AV75,IF(AND(AW$1&gt;=Input!$H$34,AW$1&lt;=Input!$I$34),Input!$B$34,0))</f>
        <v>0</v>
      </c>
      <c r="AX75" s="94">
        <f>IF(Input!$H$8&lt;AX1,AW75,IF(AND(AX$1&gt;=Input!$H$34,AX$1&lt;=Input!$I$34),Input!$B$34,0))</f>
        <v>0</v>
      </c>
      <c r="AY75" s="94">
        <f>IF(Input!$H$8&lt;AY1,AX75,IF(AND(AY$1&gt;=Input!$H$34,AY$1&lt;=Input!$I$34),Input!$B$34,0))</f>
        <v>0</v>
      </c>
      <c r="AZ75" s="94">
        <f>IF(Input!$H$8&lt;AZ1,AY75,IF(AND(AZ$1&gt;=Input!$H$34,AZ$1&lt;=Input!$I$34),Input!$B$34,0))</f>
        <v>0</v>
      </c>
      <c r="BA75" s="94">
        <f>IF(Input!$H$8&lt;BA1,AZ75,IF(AND(BA$1&gt;=Input!$H$34,BA$1&lt;=Input!$I$34),Input!$B$34,0))</f>
        <v>0</v>
      </c>
      <c r="BB75" s="94">
        <f>IF(Input!$H$8&lt;BB1,BA75,IF(AND(BB$1&gt;=Input!$H$34,BB$1&lt;=Input!$I$34),Input!$B$34,0))</f>
        <v>0</v>
      </c>
      <c r="BC75" s="94">
        <f>IF(Input!$H$8&lt;BC1,BB75,IF(AND(BC$1&gt;=Input!$H$34,BC$1&lt;=Input!$I$34),Input!$B$34,0))</f>
        <v>0</v>
      </c>
      <c r="BD75" s="94">
        <f>IF(Input!$H$8&lt;BD1,BC75,IF(AND(BD$1&gt;=Input!$H$34,BD$1&lt;=Input!$I$34),Input!$B$34,0))</f>
        <v>0</v>
      </c>
      <c r="BE75" s="94">
        <f>IF(Input!$H$8&lt;BE1,BD75,IF(AND(BE$1&gt;=Input!$H$34,BE$1&lt;=Input!$I$34),Input!$B$34,0))</f>
        <v>0</v>
      </c>
      <c r="BF75" s="94">
        <f>IF(Input!$H$8&lt;BF1,BE75,IF(AND(BF$1&gt;=Input!$H$34,BF$1&lt;=Input!$I$34),Input!$B$34,0))</f>
        <v>0</v>
      </c>
      <c r="BG75" s="94">
        <f>IF(Input!$H$8&lt;BG1,BF75,IF(AND(BG$1&gt;=Input!$H$34,BG$1&lt;=Input!$I$34),Input!$B$34,0))</f>
        <v>0</v>
      </c>
      <c r="BH75" s="94">
        <f>IF(Input!$H$8&lt;BH1,BG75,IF(AND(BH$1&gt;=Input!$H$34,BH$1&lt;=Input!$I$34),Input!$B$34,0))</f>
        <v>0</v>
      </c>
      <c r="BI75" s="94">
        <f>IF(Input!$H$8&lt;BI1,BH75,IF(AND(BI$1&gt;=Input!$H$34,BI$1&lt;=Input!$I$34),Input!$B$34,0))</f>
        <v>0</v>
      </c>
      <c r="BJ75" s="94">
        <f>IF(Input!$H$8&lt;BJ1,BI75,IF(AND(BJ$1&gt;=Input!$H$34,BJ$1&lt;=Input!$I$34),Input!$B$34,0))</f>
        <v>0</v>
      </c>
      <c r="BK75" s="94">
        <f>IF(Input!$H$8&lt;BK1,BJ75,IF(AND(BK$1&gt;=Input!$H$34,BK$1&lt;=Input!$I$34),Input!$B$34,0))</f>
        <v>0</v>
      </c>
      <c r="BL75" s="94">
        <f>IF(Input!$H$8&lt;BL1,BK75,IF(AND(BL$1&gt;=Input!$H$34,BL$1&lt;=Input!$I$34),Input!$B$34,0))</f>
        <v>0</v>
      </c>
      <c r="BM75" s="94">
        <f>IF(Input!$H$8&lt;BM1,BL75,IF(AND(BM$1&gt;=Input!$H$34,BM$1&lt;=Input!$I$34),Input!$B$34,0))</f>
        <v>0</v>
      </c>
      <c r="BN75" s="94">
        <f>IF(Input!$H$8&lt;BN1,BM75,IF(AND(BN$1&gt;=Input!$H$34,BN$1&lt;=Input!$I$34),Input!$B$34,0))</f>
        <v>0</v>
      </c>
      <c r="BO75" s="94">
        <f>IF(Input!$H$8&lt;BO1,BN75,IF(AND(BO$1&gt;=Input!$H$34,BO$1&lt;=Input!$I$34),Input!$B$34,0))</f>
        <v>0</v>
      </c>
      <c r="BP75" s="94">
        <f>IF(Input!$H$8&lt;BP1,BO75,IF(AND(BP$1&gt;=Input!$H$34,BP$1&lt;=Input!$I$34),Input!$B$34,0))</f>
        <v>0</v>
      </c>
      <c r="BQ75" s="94">
        <f>IF(Input!$H$8&lt;BQ1,BP75,IF(AND(BQ$1&gt;=Input!$H$34,BQ$1&lt;=Input!$I$34),Input!$B$34,0))</f>
        <v>0</v>
      </c>
      <c r="BR75" s="94">
        <f>IF(Input!$H$8&lt;BR1,BQ75,IF(AND(BR$1&gt;=Input!$H$34,BR$1&lt;=Input!$I$34),Input!$B$34,0))</f>
        <v>0</v>
      </c>
      <c r="BS75" s="94">
        <f>IF(Input!$H$8&lt;BS1,BR75,IF(AND(BS$1&gt;=Input!$H$34,BS$1&lt;=Input!$I$34),Input!$B$34,0))</f>
        <v>0</v>
      </c>
      <c r="BT75" s="94">
        <f>IF(Input!$H$8&lt;BT1,BS75,IF(AND(BT$1&gt;=Input!$H$34,BT$1&lt;=Input!$I$34),Input!$B$34,0))</f>
        <v>0</v>
      </c>
      <c r="BU75" s="94">
        <f>IF(Input!$H$8&lt;BU1,BT75,IF(AND(BU$1&gt;=Input!$H$34,BU$1&lt;=Input!$I$34),Input!$B$34,0))</f>
        <v>0</v>
      </c>
      <c r="BV75" s="94">
        <f>IF(Input!$H$8&lt;BV1,BU75,IF(AND(BV$1&gt;=Input!$H$34,BV$1&lt;=Input!$I$34),Input!$B$34,0))</f>
        <v>0</v>
      </c>
      <c r="BW75" s="94">
        <f>IF(Input!$H$8&lt;BW1,BV75,IF(AND(BW$1&gt;=Input!$H$34,BW$1&lt;=Input!$I$34),Input!$B$34,0))</f>
        <v>0</v>
      </c>
      <c r="BX75" s="94">
        <f>IF(Input!$H$8&lt;BX1,BW75,IF(AND(BX$1&gt;=Input!$H$34,BX$1&lt;=Input!$I$34),Input!$B$34,0))</f>
        <v>0</v>
      </c>
      <c r="BY75" s="94">
        <f>IF(Input!$H$8&lt;BY1,BX75,IF(AND(BY$1&gt;=Input!$H$34,BY$1&lt;=Input!$I$34),Input!$B$34,0))</f>
        <v>0</v>
      </c>
      <c r="BZ75" s="94">
        <f>IF(Input!$H$8&lt;BZ1,BY75,IF(AND(BZ$1&gt;=Input!$H$34,BZ$1&lt;=Input!$I$34),Input!$B$34,0))</f>
        <v>0</v>
      </c>
      <c r="CA75" s="94">
        <f>IF(Input!$H$8&lt;CA1,BZ75,IF(AND(CA$1&gt;=Input!$H$34,CA$1&lt;=Input!$I$34),Input!$B$34,0))</f>
        <v>0</v>
      </c>
      <c r="CB75" s="94">
        <f>IF(Input!$H$8&lt;CB1,CA75,IF(AND(CB$1&gt;=Input!$H$34,CB$1&lt;=Input!$I$34),Input!$B$34,0))</f>
        <v>0</v>
      </c>
      <c r="CC75" s="94">
        <f>IF(Input!$H$8&lt;CC1,CB75,IF(AND(CC$1&gt;=Input!$H$34,CC$1&lt;=Input!$I$34),Input!$B$34,0))</f>
        <v>0</v>
      </c>
      <c r="CD75" s="94">
        <f>IF(Input!$H$8&lt;CD1,CC75,IF(AND(CD$1&gt;=Input!$H$34,CD$1&lt;=Input!$I$34),Input!$B$34,0))</f>
        <v>0</v>
      </c>
      <c r="CE75" s="94">
        <f>IF(Input!$H$8&lt;CE1,CD75,IF(AND(CE$1&gt;=Input!$H$34,CE$1&lt;=Input!$I$34),Input!$B$34,0))</f>
        <v>0</v>
      </c>
      <c r="CF75" s="94">
        <f>IF(Input!$H$8&lt;CF1,CE75,IF(AND(CF$1&gt;=Input!$H$34,CF$1&lt;=Input!$I$34),Input!$B$34,0))</f>
        <v>0</v>
      </c>
      <c r="CG75" s="94">
        <f>IF(Input!$H$8&lt;CG1,CF75,IF(AND(CG$1&gt;=Input!$H$34,CG$1&lt;=Input!$I$34),Input!$B$34,0))</f>
        <v>0</v>
      </c>
      <c r="CH75" s="94">
        <f>IF(Input!$H$8&lt;CH1,CG75,IF(AND(CH$1&gt;=Input!$H$34,CH$1&lt;=Input!$I$34),Input!$B$34,0))</f>
        <v>0</v>
      </c>
      <c r="CI75" s="94">
        <f>IF(Input!$H$8&lt;CI1,CH75,IF(AND(CI$1&gt;=Input!$H$34,CI$1&lt;=Input!$I$34),Input!$B$34,0))</f>
        <v>0</v>
      </c>
      <c r="CJ75" s="94">
        <f>IF(Input!$H$8&lt;CJ1,CI75,IF(AND(CJ$1&gt;=Input!$H$34,CJ$1&lt;=Input!$I$34),Input!$B$34,0))</f>
        <v>0</v>
      </c>
      <c r="CK75" s="94">
        <f>IF(Input!$H$8&lt;CK1,CJ75,IF(AND(CK$1&gt;=Input!$H$34,CK$1&lt;=Input!$I$34),Input!$B$34,0))</f>
        <v>0</v>
      </c>
      <c r="CL75" s="94">
        <f>IF(Input!$H$8&lt;CL1,CK75,IF(AND(CL$1&gt;=Input!$H$34,CL$1&lt;=Input!$I$34),Input!$B$34,0))</f>
        <v>0</v>
      </c>
      <c r="CM75" s="94">
        <f>IF(Input!$H$8&lt;CM1,CL75,IF(AND(CM$1&gt;=Input!$H$34,CM$1&lt;=Input!$I$34),Input!$B$34,0))</f>
        <v>0</v>
      </c>
      <c r="CN75" s="94">
        <f>IF(Input!$H$8&lt;CN1,CM75,IF(AND(CN$1&gt;=Input!$H$34,CN$1&lt;=Input!$I$34),Input!$B$34,0))</f>
        <v>0</v>
      </c>
      <c r="CO75" s="94">
        <f>IF(Input!$H$8&lt;CO1,CN75,IF(AND(CO$1&gt;=Input!$H$34,CO$1&lt;=Input!$I$34),Input!$B$34,0))</f>
        <v>0</v>
      </c>
      <c r="CP75" s="94">
        <f>IF(Input!$H$8&lt;CP1,CO75,IF(AND(CP$1&gt;=Input!$H$34,CP$1&lt;=Input!$I$34),Input!$B$34,0))</f>
        <v>0</v>
      </c>
      <c r="CQ75" s="94">
        <f>IF(Input!$H$8&lt;CQ1,CP75,IF(AND(CQ$1&gt;=Input!$H$34,CQ$1&lt;=Input!$I$34),Input!$B$34,0))</f>
        <v>0</v>
      </c>
      <c r="CR75" s="94">
        <f>IF(Input!$H$8&lt;CR1,CQ75,IF(AND(CR$1&gt;=Input!$H$34,CR$1&lt;=Input!$I$34),Input!$B$34,0))</f>
        <v>0</v>
      </c>
      <c r="CS75" s="94">
        <f>IF(Input!$H$8&lt;CS1,CR75,IF(AND(CS$1&gt;=Input!$H$34,CS$1&lt;=Input!$I$34),Input!$B$34,0))</f>
        <v>0</v>
      </c>
      <c r="CT75" s="94">
        <f>IF(Input!$H$8&lt;CT1,CS75,IF(AND(CT$1&gt;=Input!$H$34,CT$1&lt;=Input!$I$34),Input!$B$34,0))</f>
        <v>0</v>
      </c>
      <c r="CU75" s="94">
        <f>IF(Input!$H$8&lt;CU1,CT75,IF(AND(CU$1&gt;=Input!$H$34,CU$1&lt;=Input!$I$34),Input!$B$34,0))</f>
        <v>0</v>
      </c>
      <c r="CV75" s="94">
        <f>IF(Input!$H$8&lt;CV1,CU75,IF(AND(CV$1&gt;=Input!$H$34,CV$1&lt;=Input!$I$34),Input!$B$34,0))</f>
        <v>0</v>
      </c>
      <c r="CW75" s="94">
        <f>IF(Input!$H$8&lt;CW1,CV75,IF(AND(CW$1&gt;=Input!$H$34,CW$1&lt;=Input!$I$34),Input!$B$34,0))</f>
        <v>0</v>
      </c>
      <c r="CX75" s="94">
        <f>IF(Input!$H$8&lt;CX1,CW75,IF(AND(CX$1&gt;=Input!$H$34,CX$1&lt;=Input!$I$34),Input!$B$34,0))</f>
        <v>0</v>
      </c>
      <c r="CY75" s="94">
        <f>IF(Input!$H$8&lt;CY1,CX75,IF(AND(CY$1&gt;=Input!$H$34,CY$1&lt;=Input!$I$34),Input!$B$34,0))</f>
        <v>0</v>
      </c>
      <c r="CZ75" s="94">
        <f>IF(Input!$H$8&lt;CZ1,CY75,IF(AND(CZ$1&gt;=Input!$H$34,CZ$1&lt;=Input!$I$34),Input!$B$34,0))</f>
        <v>0</v>
      </c>
      <c r="DA75" s="94">
        <f>IF(Input!$H$8&lt;DA1,CZ75,IF(AND(DA$1&gt;=Input!$H$34,DA$1&lt;=Input!$I$34),Input!$B$34,0))</f>
        <v>0</v>
      </c>
      <c r="DB75" s="94">
        <f>IF(Input!$H$8&lt;DB1,DA75,IF(AND(DB$1&gt;=Input!$H$34,DB$1&lt;=Input!$I$34),Input!$B$34,0))</f>
        <v>0</v>
      </c>
      <c r="DC75" s="94">
        <f>IF(Input!$H$8&lt;DC1,DB75,IF(AND(DC$1&gt;=Input!$H$34,DC$1&lt;=Input!$I$34),Input!$B$34,0))</f>
        <v>0</v>
      </c>
      <c r="DD75" s="94">
        <f>IF(Input!$H$8&lt;DD1,DC75,IF(AND(DD$1&gt;=Input!$H$34,DD$1&lt;=Input!$I$34),Input!$B$34,0))</f>
        <v>0</v>
      </c>
      <c r="DE75" s="94">
        <f>IF(Input!$H$8&lt;DE1,DD75,IF(AND(DE$1&gt;=Input!$H$34,DE$1&lt;=Input!$I$34),Input!$B$34,0))</f>
        <v>0</v>
      </c>
      <c r="DF75" s="94">
        <f>IF(Input!$H$8&lt;DF1,DE75,IF(AND(DF$1&gt;=Input!$H$34,DF$1&lt;=Input!$I$34),Input!$B$34,0))</f>
        <v>0</v>
      </c>
      <c r="DG75" s="94">
        <f>IF(Input!$H$8&lt;DG1,DF75,IF(AND(DG$1&gt;=Input!$H$34,DG$1&lt;=Input!$I$34),Input!$B$34,0))</f>
        <v>0</v>
      </c>
      <c r="DH75" s="94">
        <f>IF(Input!$H$8&lt;DH1,DG75,IF(AND(DH$1&gt;=Input!$H$34,DH$1&lt;=Input!$I$34),Input!$B$34,0))</f>
        <v>0</v>
      </c>
      <c r="DI75" s="94">
        <f>IF(Input!$H$8&lt;DI1,DH75,IF(AND(DI$1&gt;=Input!$H$34,DI$1&lt;=Input!$I$34),Input!$B$34,0))</f>
        <v>0</v>
      </c>
      <c r="DJ75" s="94">
        <f>IF(Input!$H$8&lt;DJ1,DI75,IF(AND(DJ$1&gt;=Input!$H$34,DJ$1&lt;=Input!$I$34),Input!$B$34,0))</f>
        <v>0</v>
      </c>
      <c r="DK75" s="94">
        <f>IF(Input!$H$8&lt;DK1,DJ75,IF(AND(DK$1&gt;=Input!$H$34,DK$1&lt;=Input!$I$34),Input!$B$34,0))</f>
        <v>0</v>
      </c>
      <c r="DL75" s="94">
        <f>IF(Input!$H$8&lt;DL1,DK75,IF(AND(DL$1&gt;=Input!$H$34,DL$1&lt;=Input!$I$34),Input!$B$34,0))</f>
        <v>0</v>
      </c>
      <c r="DM75" s="94">
        <f>IF(Input!$H$8&lt;DM1,DL75,IF(AND(DM$1&gt;=Input!$H$34,DM$1&lt;=Input!$I$34),Input!$B$34,0))</f>
        <v>0</v>
      </c>
      <c r="DN75" s="94">
        <f>IF(Input!$H$8&lt;DN1,DM75,IF(AND(DN$1&gt;=Input!$H$34,DN$1&lt;=Input!$I$34),Input!$B$34,0))</f>
        <v>0</v>
      </c>
      <c r="DO75" s="94">
        <f>IF(Input!$H$8&lt;DO1,DN75,IF(AND(DO$1&gt;=Input!$H$34,DO$1&lt;=Input!$I$34),Input!$B$34,0))</f>
        <v>0</v>
      </c>
      <c r="DP75" s="94">
        <f>IF(Input!$H$8&lt;DP1,DO75,IF(AND(DP$1&gt;=Input!$H$34,DP$1&lt;=Input!$I$34),Input!$B$34,0))</f>
        <v>0</v>
      </c>
      <c r="DQ75" s="94">
        <f>IF(Input!$H$8&lt;DQ1,DP75,IF(AND(DQ$1&gt;=Input!$H$34,DQ$1&lt;=Input!$I$34),Input!$B$34,0))</f>
        <v>0</v>
      </c>
      <c r="DR75" s="94">
        <f>IF(Input!$H$8&lt;DR1,DQ75,IF(AND(DR$1&gt;=Input!$H$34,DR$1&lt;=Input!$I$34),Input!$B$34,0))</f>
        <v>0</v>
      </c>
      <c r="DS75" s="94">
        <f>IF(Input!$H$8&lt;DS1,DR75,IF(AND(DS$1&gt;=Input!$H$34,DS$1&lt;=Input!$I$34),Input!$B$34,0))</f>
        <v>0</v>
      </c>
      <c r="DT75" s="94">
        <f>IF(Input!$H$8&lt;DT1,DS75,IF(AND(DT$1&gt;=Input!$H$34,DT$1&lt;=Input!$I$34),Input!$B$34,0))</f>
        <v>0</v>
      </c>
      <c r="DU75" s="94">
        <f>IF(Input!$H$8&lt;DU1,DT75,IF(AND(DU$1&gt;=Input!$H$34,DU$1&lt;=Input!$I$34),Input!$B$34,0))</f>
        <v>0</v>
      </c>
      <c r="DV75" s="94">
        <f>IF(Input!$H$8&lt;DV1,DU75,IF(AND(DV$1&gt;=Input!$H$34,DV$1&lt;=Input!$I$34),Input!$B$34,0))</f>
        <v>0</v>
      </c>
      <c r="DW75" s="94">
        <f>IF(Input!$H$8&lt;DW1,DV75,IF(AND(DW$1&gt;=Input!$H$34,DW$1&lt;=Input!$I$34),Input!$B$34,0))</f>
        <v>0</v>
      </c>
      <c r="DX75" s="94">
        <f>IF(Input!$H$8&lt;DX1,DW75,IF(AND(DX$1&gt;=Input!$H$34,DX$1&lt;=Input!$I$34),Input!$B$34,0))</f>
        <v>0</v>
      </c>
      <c r="DY75" s="94">
        <f>IF(Input!$H$8&lt;DY1,DX75,IF(AND(DY$1&gt;=Input!$H$34,DY$1&lt;=Input!$I$34),Input!$B$34,0))</f>
        <v>0</v>
      </c>
      <c r="DZ75" s="94">
        <f>IF(Input!$H$8&lt;DZ1,DY75,IF(AND(DZ$1&gt;=Input!$H$34,DZ$1&lt;=Input!$I$34),Input!$B$34,0))</f>
        <v>0</v>
      </c>
      <c r="EA75" s="94">
        <f>IF(Input!$H$8&lt;EA1,DZ75,IF(AND(EA$1&gt;=Input!$H$34,EA$1&lt;=Input!$I$34),Input!$B$34,0))</f>
        <v>0</v>
      </c>
      <c r="EB75" s="94">
        <f>IF(Input!$H$8&lt;EB1,EA75,IF(AND(EB$1&gt;=Input!$H$34,EB$1&lt;=Input!$I$34),Input!$B$34,0))</f>
        <v>0</v>
      </c>
      <c r="EC75" s="94">
        <f>IF(Input!$H$8&lt;EC1,EB75,IF(AND(EC$1&gt;=Input!$H$34,EC$1&lt;=Input!$I$34),Input!$B$34,0))</f>
        <v>0</v>
      </c>
      <c r="ED75" s="94">
        <f>IF(Input!$H$8&lt;ED1,EC75,IF(AND(ED$1&gt;=Input!$H$34,ED$1&lt;=Input!$I$34),Input!$B$34,0))</f>
        <v>0</v>
      </c>
      <c r="EE75" s="94">
        <f>IF(Input!$H$8&lt;EE1,ED75,IF(AND(EE$1&gt;=Input!$H$34,EE$1&lt;=Input!$I$34),Input!$B$34,0))</f>
        <v>0</v>
      </c>
      <c r="EF75" s="94">
        <f>IF(Input!$H$8&lt;EF1,EE75,IF(AND(EF$1&gt;=Input!$H$34,EF$1&lt;=Input!$I$34),Input!$B$34,0))</f>
        <v>0</v>
      </c>
      <c r="EG75" s="94">
        <f>IF(Input!$H$8&lt;EG1,EF75,IF(AND(EG$1&gt;=Input!$H$34,EG$1&lt;=Input!$I$34),Input!$B$34,0))</f>
        <v>0</v>
      </c>
      <c r="EH75" s="94">
        <f>IF(Input!$H$8&lt;EH1,EG75,IF(AND(EH$1&gt;=Input!$H$34,EH$1&lt;=Input!$I$34),Input!$B$34,0))</f>
        <v>0</v>
      </c>
      <c r="EI75" s="94">
        <f>IF(Input!$H$8&lt;EI1,EH75,IF(AND(EI$1&gt;=Input!$H$34,EI$1&lt;=Input!$I$34),Input!$B$34,0))</f>
        <v>0</v>
      </c>
      <c r="EJ75" s="94">
        <f>IF(Input!$H$8&lt;EJ1,EI75,IF(AND(EJ$1&gt;=Input!$H$34,EJ$1&lt;=Input!$I$34),Input!$B$34,0))</f>
        <v>0</v>
      </c>
      <c r="EK75" s="94">
        <f>IF(Input!$H$8&lt;EK1,EJ75,IF(AND(EK$1&gt;=Input!$H$34,EK$1&lt;=Input!$I$34),Input!$B$34,0))</f>
        <v>0</v>
      </c>
      <c r="EL75" s="94">
        <f>IF(Input!$H$8&lt;EL1,EK75,IF(AND(EL$1&gt;=Input!$H$34,EL$1&lt;=Input!$I$34),Input!$B$34,0))</f>
        <v>0</v>
      </c>
      <c r="EM75" s="94">
        <f>IF(Input!$H$8&lt;EM1,EL75,IF(AND(EM$1&gt;=Input!$H$34,EM$1&lt;=Input!$I$34),Input!$B$34,0))</f>
        <v>0</v>
      </c>
      <c r="EN75" s="94">
        <f>IF(Input!$H$8&lt;EN1,EM75,IF(AND(EN$1&gt;=Input!$H$34,EN$1&lt;=Input!$I$34),Input!$B$34,0))</f>
        <v>0</v>
      </c>
      <c r="EO75" s="94">
        <f>IF(Input!$H$8&lt;EO1,EN75,IF(AND(EO$1&gt;=Input!$H$34,EO$1&lt;=Input!$I$34),Input!$B$34,0))</f>
        <v>0</v>
      </c>
      <c r="EP75" s="94">
        <f>IF(Input!$H$8&lt;EP1,EO75,IF(AND(EP$1&gt;=Input!$H$34,EP$1&lt;=Input!$I$34),Input!$B$34,0))</f>
        <v>0</v>
      </c>
      <c r="EQ75" s="94">
        <f>IF(Input!$H$8&lt;EQ1,EP75,IF(AND(EQ$1&gt;=Input!$H$34,EQ$1&lt;=Input!$I$34),Input!$B$34,0))</f>
        <v>0</v>
      </c>
      <c r="ER75" s="94">
        <f>IF(Input!$H$8&lt;ER1,EQ75,IF(AND(ER$1&gt;=Input!$H$34,ER$1&lt;=Input!$I$34),Input!$B$34,0))</f>
        <v>0</v>
      </c>
      <c r="ES75" s="94">
        <f>IF(Input!$H$8&lt;ES1,ER75,IF(AND(ES$1&gt;=Input!$H$34,ES$1&lt;=Input!$I$34),Input!$B$34,0))</f>
        <v>0</v>
      </c>
      <c r="ET75" s="94">
        <f>IF(Input!$H$8&lt;ET1,ES75,IF(AND(ET$1&gt;=Input!$H$34,ET$1&lt;=Input!$I$34),Input!$B$34,0))</f>
        <v>0</v>
      </c>
      <c r="EU75" s="94">
        <f>IF(Input!$H$8&lt;EU1,ET75,IF(AND(EU$1&gt;=Input!$H$34,EU$1&lt;=Input!$I$34),Input!$B$34,0))</f>
        <v>0</v>
      </c>
      <c r="EV75" s="94">
        <f>IF(Input!$H$8&lt;EV1,EU75,IF(AND(EV$1&gt;=Input!$H$34,EV$1&lt;=Input!$I$34),Input!$B$34,0))</f>
        <v>0</v>
      </c>
      <c r="EW75" s="94">
        <f>IF(Input!$H$8&lt;EW1,EV75,IF(AND(EW$1&gt;=Input!$H$34,EW$1&lt;=Input!$I$34),Input!$B$34,0))</f>
        <v>0</v>
      </c>
      <c r="EX75" s="94">
        <f>IF(Input!$H$8&lt;EX1,EW75,IF(AND(EX$1&gt;=Input!$H$34,EX$1&lt;=Input!$I$34),Input!$B$34,0))</f>
        <v>0</v>
      </c>
      <c r="EY75" s="94">
        <f>IF(Input!$H$8&lt;EY1,EX75,IF(AND(EY$1&gt;=Input!$H$34,EY$1&lt;=Input!$I$34),Input!$B$34,0))</f>
        <v>0</v>
      </c>
      <c r="EZ75" s="94">
        <f>IF(Input!$H$8&lt;EZ1,EY75,IF(AND(EZ$1&gt;=Input!$H$34,EZ$1&lt;=Input!$I$34),Input!$B$34,0))</f>
        <v>0</v>
      </c>
      <c r="FA75" s="94">
        <f>IF(Input!$H$8&lt;FA1,EZ75,IF(AND(FA$1&gt;=Input!$H$34,FA$1&lt;=Input!$I$34),Input!$B$34,0))</f>
        <v>0</v>
      </c>
      <c r="FB75" s="94">
        <f>IF(Input!$H$8&lt;FB1,FA75,IF(AND(FB$1&gt;=Input!$H$34,FB$1&lt;=Input!$I$34),Input!$B$34,0))</f>
        <v>0</v>
      </c>
      <c r="FC75" s="94">
        <f>IF(Input!$H$8&lt;FC1,FB75,IF(AND(FC$1&gt;=Input!$H$34,FC$1&lt;=Input!$I$34),Input!$B$34,0))</f>
        <v>0</v>
      </c>
      <c r="FD75" s="94">
        <f>IF(Input!$H$8&lt;FD1,FC75,IF(AND(FD$1&gt;=Input!$H$34,FD$1&lt;=Input!$I$34),Input!$B$34,0))</f>
        <v>0</v>
      </c>
      <c r="FE75" s="94">
        <f>IF(Input!$H$8&lt;FE1,FD75,IF(AND(FE$1&gt;=Input!$H$34,FE$1&lt;=Input!$I$34),Input!$B$34,0))</f>
        <v>0</v>
      </c>
      <c r="FF75" s="94">
        <f>IF(Input!$H$8&lt;FF1,FE75,IF(AND(FF$1&gt;=Input!$H$34,FF$1&lt;=Input!$I$34),Input!$B$34,0))</f>
        <v>0</v>
      </c>
      <c r="FG75" s="94">
        <f>IF(Input!$H$8&lt;FG1,FF75,IF(AND(FG$1&gt;=Input!$H$34,FG$1&lt;=Input!$I$34),Input!$B$34,0))</f>
        <v>0</v>
      </c>
      <c r="FH75" s="94">
        <f>IF(Input!$H$8&lt;FH1,FG75,IF(AND(FH$1&gt;=Input!$H$34,FH$1&lt;=Input!$I$34),Input!$B$34,0))</f>
        <v>0</v>
      </c>
      <c r="FI75" s="94">
        <f>IF(Input!$H$8&lt;FI1,FH75,IF(AND(FI$1&gt;=Input!$H$34,FI$1&lt;=Input!$I$34),Input!$B$34,0))</f>
        <v>0</v>
      </c>
      <c r="FJ75" s="94">
        <f>IF(Input!$H$8&lt;FJ1,FI75,IF(AND(FJ$1&gt;=Input!$H$34,FJ$1&lt;=Input!$I$34),Input!$B$34,0))</f>
        <v>0</v>
      </c>
      <c r="FK75" s="94">
        <f>IF(Input!$H$8&lt;FK1,FJ75,IF(AND(FK$1&gt;=Input!$H$34,FK$1&lt;=Input!$I$34),Input!$B$34,0))</f>
        <v>0</v>
      </c>
      <c r="FL75" s="94">
        <f>IF(Input!$H$8&lt;FL1,FK75,IF(AND(FL$1&gt;=Input!$H$34,FL$1&lt;=Input!$I$34),Input!$B$34,0))</f>
        <v>0</v>
      </c>
      <c r="FM75" s="94">
        <f>IF(Input!$H$8&lt;FM1,FL75,IF(AND(FM$1&gt;=Input!$H$34,FM$1&lt;=Input!$I$34),Input!$B$34,0))</f>
        <v>0</v>
      </c>
      <c r="FN75" s="94">
        <f>IF(Input!$H$8&lt;FN1,FM75,IF(AND(FN$1&gt;=Input!$H$34,FN$1&lt;=Input!$I$34),Input!$B$34,0))</f>
        <v>0</v>
      </c>
      <c r="FO75" s="94">
        <f>IF(Input!$H$8&lt;FO1,FN75,IF(AND(FO$1&gt;=Input!$H$34,FO$1&lt;=Input!$I$34),Input!$B$34,0))</f>
        <v>0</v>
      </c>
      <c r="FP75" s="94">
        <f>IF(Input!$H$8&lt;FP1,FO75,IF(AND(FP$1&gt;=Input!$H$34,FP$1&lt;=Input!$I$34),Input!$B$34,0))</f>
        <v>0</v>
      </c>
      <c r="FQ75" s="94">
        <f>IF(Input!$H$8&lt;FQ1,FP75,IF(AND(FQ$1&gt;=Input!$H$34,FQ$1&lt;=Input!$I$34),Input!$B$34,0))</f>
        <v>0</v>
      </c>
      <c r="FR75" s="94">
        <f>IF(Input!$H$8&lt;FR1,FQ75,IF(AND(FR$1&gt;=Input!$H$34,FR$1&lt;=Input!$I$34),Input!$B$34,0))</f>
        <v>0</v>
      </c>
      <c r="FS75" s="94">
        <f>IF(Input!$H$8&lt;FS1,FR75,IF(AND(FS$1&gt;=Input!$H$34,FS$1&lt;=Input!$I$34),Input!$B$34,0))</f>
        <v>0</v>
      </c>
      <c r="FT75" s="94">
        <f>IF(Input!$H$8&lt;FT1,FS75,IF(AND(FT$1&gt;=Input!$H$34,FT$1&lt;=Input!$I$34),Input!$B$34,0))</f>
        <v>0</v>
      </c>
      <c r="FU75" s="94">
        <f>IF(Input!$H$8&lt;FU1,FT75,IF(AND(FU$1&gt;=Input!$H$34,FU$1&lt;=Input!$I$34),Input!$B$34,0))</f>
        <v>0</v>
      </c>
      <c r="FV75" s="94">
        <f>IF(Input!$H$8&lt;FV1,FU75,IF(AND(FV$1&gt;=Input!$H$34,FV$1&lt;=Input!$I$34),Input!$B$34,0))</f>
        <v>0</v>
      </c>
      <c r="FW75" s="94">
        <f>IF(Input!$H$8&lt;FW1,FV75,IF(AND(FW$1&gt;=Input!$H$34,FW$1&lt;=Input!$I$34),Input!$B$34,0))</f>
        <v>0</v>
      </c>
      <c r="FX75" s="94">
        <f>IF(Input!$H$8&lt;FX1,FW75,IF(AND(FX$1&gt;=Input!$H$34,FX$1&lt;=Input!$I$34),Input!$B$34,0))</f>
        <v>0</v>
      </c>
      <c r="FY75" s="94">
        <f>IF(Input!$H$8&lt;FY1,FX75,IF(AND(FY$1&gt;=Input!$H$34,FY$1&lt;=Input!$I$34),Input!$B$34,0))</f>
        <v>0</v>
      </c>
      <c r="FZ75" s="94">
        <f>IF(Input!$H$8&lt;FZ1,FY75,IF(AND(FZ$1&gt;=Input!$H$34,FZ$1&lt;=Input!$I$34),Input!$B$34,0))</f>
        <v>0</v>
      </c>
      <c r="GA75" s="94">
        <f>IF(Input!$H$8&lt;GA1,FZ75,IF(AND(GA$1&gt;=Input!$H$34,GA$1&lt;=Input!$I$34),Input!$B$34,0))</f>
        <v>0</v>
      </c>
      <c r="GB75" s="94">
        <f>IF(Input!$H$8&lt;GB1,GA75,IF(AND(GB$1&gt;=Input!$H$34,GB$1&lt;=Input!$I$34),Input!$B$34,0))</f>
        <v>0</v>
      </c>
      <c r="GC75" s="94">
        <f>IF(Input!$H$8&lt;GC1,GB75,IF(AND(GC$1&gt;=Input!$H$34,GC$1&lt;=Input!$I$34),Input!$B$34,0))</f>
        <v>0</v>
      </c>
      <c r="GD75" s="94">
        <f>IF(Input!$H$8&lt;GD1,GC75,IF(AND(GD$1&gt;=Input!$H$34,GD$1&lt;=Input!$I$34),Input!$B$34,0))</f>
        <v>0</v>
      </c>
      <c r="GE75" s="94">
        <f>IF(Input!$H$8&lt;GE1,GD75,IF(AND(GE$1&gt;=Input!$H$34,GE$1&lt;=Input!$I$34),Input!$B$34,0))</f>
        <v>0</v>
      </c>
      <c r="GF75" s="94">
        <f>IF(Input!$H$8&lt;GF1,GE75,IF(AND(GF$1&gt;=Input!$H$34,GF$1&lt;=Input!$I$34),Input!$B$34,0))</f>
        <v>0</v>
      </c>
      <c r="GG75" s="94">
        <f>IF(Input!$H$8&lt;GG1,GF75,IF(AND(GG$1&gt;=Input!$H$34,GG$1&lt;=Input!$I$34),Input!$B$34,0))</f>
        <v>0</v>
      </c>
      <c r="GH75" s="94">
        <f>IF(Input!$H$8&lt;GH1,GG75,IF(AND(GH$1&gt;=Input!$H$34,GH$1&lt;=Input!$I$34),Input!$B$34,0))</f>
        <v>0</v>
      </c>
      <c r="GI75" s="94">
        <f>IF(Input!$H$8&lt;GI1,GH75,IF(AND(GI$1&gt;=Input!$H$34,GI$1&lt;=Input!$I$34),Input!$B$34,0))</f>
        <v>0</v>
      </c>
      <c r="GJ75" s="94">
        <f>IF(Input!$H$8&lt;GJ1,GI75,IF(AND(GJ$1&gt;=Input!$H$34,GJ$1&lt;=Input!$I$34),Input!$B$34,0))</f>
        <v>0</v>
      </c>
      <c r="GK75" s="94">
        <f>IF(Input!$H$8&lt;GK1,GJ75,IF(AND(GK$1&gt;=Input!$H$34,GK$1&lt;=Input!$I$34),Input!$B$34,0))</f>
        <v>0</v>
      </c>
      <c r="GL75" s="94">
        <f>IF(Input!$H$8&lt;GL1,GK75,IF(AND(GL$1&gt;=Input!$H$34,GL$1&lt;=Input!$I$34),Input!$B$34,0))</f>
        <v>0</v>
      </c>
      <c r="GM75" s="94">
        <f>IF(Input!$H$8&lt;GM1,GL75,IF(AND(GM$1&gt;=Input!$H$34,GM$1&lt;=Input!$I$34),Input!$B$34,0))</f>
        <v>0</v>
      </c>
      <c r="GN75" s="94">
        <f>IF(Input!$H$8&lt;GN1,GM75,IF(AND(GN$1&gt;=Input!$H$34,GN$1&lt;=Input!$I$34),Input!$B$34,0))</f>
        <v>0</v>
      </c>
      <c r="GO75" s="94">
        <f>IF(Input!$H$8&lt;GO1,GN75,IF(AND(GO$1&gt;=Input!$H$34,GO$1&lt;=Input!$I$34),Input!$B$34,0))</f>
        <v>0</v>
      </c>
      <c r="GP75" s="94">
        <f>IF(Input!$H$8&lt;GP1,GO75,IF(AND(GP$1&gt;=Input!$H$34,GP$1&lt;=Input!$I$34),Input!$B$34,0))</f>
        <v>0</v>
      </c>
      <c r="GQ75" s="94">
        <f>IF(Input!$H$8&lt;GQ1,GP75,IF(AND(GQ$1&gt;=Input!$H$34,GQ$1&lt;=Input!$I$34),Input!$B$34,0))</f>
        <v>0</v>
      </c>
      <c r="GR75" s="94">
        <f>IF(Input!$H$8&lt;GR1,GQ75,IF(AND(GR$1&gt;=Input!$H$34,GR$1&lt;=Input!$I$34),Input!$B$34,0))</f>
        <v>0</v>
      </c>
      <c r="GS75" s="94">
        <f>IF(Input!$H$8&lt;GS1,GR75,IF(AND(GS$1&gt;=Input!$H$34,GS$1&lt;=Input!$I$34),Input!$B$34,0))</f>
        <v>0</v>
      </c>
      <c r="GT75" s="94">
        <f>IF(Input!$H$8&lt;GT1,GS75,IF(AND(GT$1&gt;=Input!$H$34,GT$1&lt;=Input!$I$34),Input!$B$34,0))</f>
        <v>0</v>
      </c>
      <c r="GU75" s="94">
        <f>IF(Input!$H$8&lt;GU1,GT75,IF(AND(GU$1&gt;=Input!$H$34,GU$1&lt;=Input!$I$34),Input!$B$34,0))</f>
        <v>0</v>
      </c>
      <c r="GV75" s="94">
        <f>IF(Input!$H$8&lt;GV1,GU75,IF(AND(GV$1&gt;=Input!$H$34,GV$1&lt;=Input!$I$34),Input!$B$34,0))</f>
        <v>0</v>
      </c>
      <c r="GW75" s="94">
        <f>IF(Input!$H$8&lt;GW1,GV75,IF(AND(GW$1&gt;=Input!$H$34,GW$1&lt;=Input!$I$34),Input!$B$34,0))</f>
        <v>0</v>
      </c>
      <c r="GX75" s="94">
        <f>IF(Input!$H$8&lt;GX1,GW75,IF(AND(GX$1&gt;=Input!$H$34,GX$1&lt;=Input!$I$34),Input!$B$34,0))</f>
        <v>0</v>
      </c>
      <c r="GY75" s="94">
        <f>IF(Input!$H$8&lt;GY1,GX75,IF(AND(GY$1&gt;=Input!$H$34,GY$1&lt;=Input!$I$34),Input!$B$34,0))</f>
        <v>0</v>
      </c>
      <c r="GZ75" s="94">
        <f>IF(Input!$H$8&lt;GZ1,GY75,IF(AND(GZ$1&gt;=Input!$H$34,GZ$1&lt;=Input!$I$34),Input!$B$34,0))</f>
        <v>0</v>
      </c>
      <c r="HA75" s="94">
        <f>IF(Input!$H$8&lt;HA1,GZ75,IF(AND(HA$1&gt;=Input!$H$34,HA$1&lt;=Input!$I$34),Input!$B$34,0))</f>
        <v>0</v>
      </c>
      <c r="HB75" s="94">
        <f>IF(Input!$H$8&lt;HB1,HA75,IF(AND(HB$1&gt;=Input!$H$34,HB$1&lt;=Input!$I$34),Input!$B$34,0))</f>
        <v>0</v>
      </c>
      <c r="HC75" s="94">
        <f>IF(Input!$H$8&lt;HC1,HB75,IF(AND(HC$1&gt;=Input!$H$34,HC$1&lt;=Input!$I$34),Input!$B$34,0))</f>
        <v>0</v>
      </c>
      <c r="HD75" s="94">
        <f>IF(Input!$H$8&lt;HD1,HC75,IF(AND(HD$1&gt;=Input!$H$34,HD$1&lt;=Input!$I$34),Input!$B$34,0))</f>
        <v>0</v>
      </c>
      <c r="HE75" s="94">
        <f>IF(Input!$H$8&lt;HE1,HD75,IF(AND(HE$1&gt;=Input!$H$34,HE$1&lt;=Input!$I$34),Input!$B$34,0))</f>
        <v>0</v>
      </c>
      <c r="HF75" s="94">
        <f>IF(Input!$H$8&lt;HF1,HE75,IF(AND(HF$1&gt;=Input!$H$34,HF$1&lt;=Input!$I$34),Input!$B$34,0))</f>
        <v>0</v>
      </c>
      <c r="HG75" s="94">
        <f>IF(Input!$H$8&lt;HG1,HF75,IF(AND(HG$1&gt;=Input!$H$34,HG$1&lt;=Input!$I$34),Input!$B$34,0))</f>
        <v>0</v>
      </c>
      <c r="HH75" s="94">
        <f>IF(Input!$H$8&lt;HH1,HG75,IF(AND(HH$1&gt;=Input!$H$34,HH$1&lt;=Input!$I$34),Input!$B$34,0))</f>
        <v>0</v>
      </c>
      <c r="HI75" s="94">
        <f>IF(Input!$H$8&lt;HI1,HH75,IF(AND(HI$1&gt;=Input!$H$34,HI$1&lt;=Input!$I$34),Input!$B$34,0))</f>
        <v>0</v>
      </c>
      <c r="HJ75" s="94">
        <f>IF(Input!$H$8&lt;HJ1,HI75,IF(AND(HJ$1&gt;=Input!$H$34,HJ$1&lt;=Input!$I$34),Input!$B$34,0))</f>
        <v>0</v>
      </c>
      <c r="HK75" s="94">
        <f>IF(Input!$H$8&lt;HK1,HJ75,IF(AND(HK$1&gt;=Input!$H$34,HK$1&lt;=Input!$I$34),Input!$B$34,0))</f>
        <v>0</v>
      </c>
      <c r="HL75" s="94">
        <f>IF(Input!$H$8&lt;HL1,HK75,IF(AND(HL$1&gt;=Input!$H$34,HL$1&lt;=Input!$I$34),Input!$B$34,0))</f>
        <v>0</v>
      </c>
      <c r="HM75" s="94">
        <f>IF(Input!$H$8&lt;HM1,HL75,IF(AND(HM$1&gt;=Input!$H$34,HM$1&lt;=Input!$I$34),Input!$B$34,0))</f>
        <v>0</v>
      </c>
      <c r="HN75" s="94">
        <f>IF(Input!$H$8&lt;HN1,HM75,IF(AND(HN$1&gt;=Input!$H$34,HN$1&lt;=Input!$I$34),Input!$B$34,0))</f>
        <v>0</v>
      </c>
      <c r="HO75" s="94">
        <f>IF(Input!$H$8&lt;HO1,HN75,IF(AND(HO$1&gt;=Input!$H$34,HO$1&lt;=Input!$I$34),Input!$B$34,0))</f>
        <v>0</v>
      </c>
      <c r="HP75" s="94">
        <f>IF(Input!$H$8&lt;HP1,HO75,IF(AND(HP$1&gt;=Input!$H$34,HP$1&lt;=Input!$I$34),Input!$B$34,0))</f>
        <v>0</v>
      </c>
      <c r="HQ75" s="94">
        <f>IF(Input!$H$8&lt;HQ1,HP75,IF(AND(HQ$1&gt;=Input!$H$34,HQ$1&lt;=Input!$I$34),Input!$B$34,0))</f>
        <v>0</v>
      </c>
      <c r="HR75" s="94">
        <f>IF(Input!$H$8&lt;HR1,HQ75,IF(AND(HR$1&gt;=Input!$H$34,HR$1&lt;=Input!$I$34),Input!$B$34,0))</f>
        <v>0</v>
      </c>
      <c r="HS75" s="94">
        <f>IF(Input!$H$8&lt;HS1,HR75,IF(AND(HS$1&gt;=Input!$H$34,HS$1&lt;=Input!$I$34),Input!$B$34,0))</f>
        <v>0</v>
      </c>
      <c r="HT75" s="94">
        <f>IF(Input!$H$8&lt;HT1,HS75,IF(AND(HT$1&gt;=Input!$H$34,HT$1&lt;=Input!$I$34),Input!$B$34,0))</f>
        <v>0</v>
      </c>
      <c r="HU75" s="94">
        <f>IF(Input!$H$8&lt;HU1,HT75,IF(AND(HU$1&gt;=Input!$H$34,HU$1&lt;=Input!$I$34),Input!$B$34,0))</f>
        <v>0</v>
      </c>
      <c r="HV75" s="94">
        <f>IF(Input!$H$8&lt;HV1,HU75,IF(AND(HV$1&gt;=Input!$H$34,HV$1&lt;=Input!$I$34),Input!$B$34,0))</f>
        <v>0</v>
      </c>
      <c r="HW75" s="94">
        <f>IF(Input!$H$8&lt;HW1,HV75,IF(AND(HW$1&gt;=Input!$H$34,HW$1&lt;=Input!$I$34),Input!$B$34,0))</f>
        <v>0</v>
      </c>
      <c r="HX75" s="94">
        <f>IF(Input!$H$8&lt;HX1,HW75,IF(AND(HX$1&gt;=Input!$H$34,HX$1&lt;=Input!$I$34),Input!$B$34,0))</f>
        <v>0</v>
      </c>
      <c r="HY75" s="94">
        <f>IF(Input!$H$8&lt;HY1,HX75,IF(AND(HY$1&gt;=Input!$H$34,HY$1&lt;=Input!$I$34),Input!$B$34,0))</f>
        <v>0</v>
      </c>
      <c r="HZ75" s="94">
        <f>IF(Input!$H$8&lt;HZ1,HY75,IF(AND(HZ$1&gt;=Input!$H$34,HZ$1&lt;=Input!$I$34),Input!$B$34,0))</f>
        <v>0</v>
      </c>
      <c r="IA75" s="94">
        <f>IF(Input!$H$8&lt;IA1,HZ75,IF(AND(IA$1&gt;=Input!$H$34,IA$1&lt;=Input!$I$34),Input!$B$34,0))</f>
        <v>0</v>
      </c>
      <c r="IB75" s="94">
        <f>IF(Input!$H$8&lt;IB1,IA75,IF(AND(IB$1&gt;=Input!$H$34,IB$1&lt;=Input!$I$34),Input!$B$34,0))</f>
        <v>0</v>
      </c>
      <c r="IC75" s="94">
        <f>IF(Input!$H$8&lt;IC1,IB75,IF(AND(IC$1&gt;=Input!$H$34,IC$1&lt;=Input!$I$34),Input!$B$34,0))</f>
        <v>0</v>
      </c>
      <c r="ID75" s="94">
        <f>IF(Input!$H$8&lt;ID1,IC75,IF(AND(ID$1&gt;=Input!$H$34,ID$1&lt;=Input!$I$34),Input!$B$34,0))</f>
        <v>0</v>
      </c>
      <c r="IE75" s="94">
        <f>IF(Input!$H$8&lt;IE1,ID75,IF(AND(IE$1&gt;=Input!$H$34,IE$1&lt;=Input!$I$34),Input!$B$34,0))</f>
        <v>0</v>
      </c>
      <c r="IF75" s="94">
        <f>IF(Input!$H$8&lt;IF1,IE75,IF(AND(IF$1&gt;=Input!$H$34,IF$1&lt;=Input!$I$34),Input!$B$34,0))</f>
        <v>0</v>
      </c>
      <c r="IG75" s="94">
        <f>IF(Input!$H$8&lt;IG1,IF75,IF(AND(IG$1&gt;=Input!$H$34,IG$1&lt;=Input!$I$34),Input!$B$34,0))</f>
        <v>0</v>
      </c>
      <c r="IH75" s="94">
        <f>IF(Input!$H$8&lt;IH1,IG75,IF(AND(IH$1&gt;=Input!$H$34,IH$1&lt;=Input!$I$34),Input!$B$34,0))</f>
        <v>0</v>
      </c>
      <c r="II75" s="94">
        <f>IF(Input!$H$8&lt;II1,IH75,IF(AND(II$1&gt;=Input!$H$34,II$1&lt;=Input!$I$34),Input!$B$34,0))</f>
        <v>0</v>
      </c>
      <c r="IJ75" s="94">
        <f>IF(Input!$H$8&lt;IJ1,II75,IF(AND(IJ$1&gt;=Input!$H$34,IJ$1&lt;=Input!$I$34),Input!$B$34,0))</f>
        <v>0</v>
      </c>
      <c r="IK75" s="94">
        <f>IF(Input!$H$8&lt;IK1,IJ75,IF(AND(IK$1&gt;=Input!$H$34,IK$1&lt;=Input!$I$34),Input!$B$34,0))</f>
        <v>0</v>
      </c>
      <c r="IL75" s="94">
        <f>IF(Input!$H$8&lt;IL1,IK75,IF(AND(IL$1&gt;=Input!$H$34,IL$1&lt;=Input!$I$34),Input!$B$34,0))</f>
        <v>0</v>
      </c>
      <c r="IM75" s="94">
        <f>IF(Input!$H$8&lt;IM1,IL75,IF(AND(IM$1&gt;=Input!$H$34,IM$1&lt;=Input!$I$34),Input!$B$34,0))</f>
        <v>0</v>
      </c>
      <c r="IN75" s="94">
        <f>IF(Input!$H$8&lt;IN1,IM75,IF(AND(IN$1&gt;=Input!$H$34,IN$1&lt;=Input!$I$34),Input!$B$34,0))</f>
        <v>0</v>
      </c>
      <c r="IO75" s="94">
        <f>IF(Input!$H$8&lt;IO1,IN75,IF(AND(IO$1&gt;=Input!$H$34,IO$1&lt;=Input!$I$34),Input!$B$34,0))</f>
        <v>0</v>
      </c>
      <c r="IP75" s="94">
        <f>IF(Input!$H$8&lt;IP1,IO75,IF(AND(IP$1&gt;=Input!$H$34,IP$1&lt;=Input!$I$34),Input!$B$34,0))</f>
        <v>0</v>
      </c>
      <c r="IQ75" s="94">
        <f>IF(Input!$H$8&lt;IQ1,IP75,IF(AND(IQ$1&gt;=Input!$H$34,IQ$1&lt;=Input!$I$34),Input!$B$34,0))</f>
        <v>0</v>
      </c>
      <c r="IR75" s="94">
        <f>IF(Input!$H$8&lt;IR1,IQ75,IF(AND(IR$1&gt;=Input!$H$34,IR$1&lt;=Input!$I$34),Input!$B$34,0))</f>
        <v>0</v>
      </c>
      <c r="IS75" s="94">
        <f>IF(Input!$H$8&lt;IS1,IR75,IF(AND(IS$1&gt;=Input!$H$34,IS$1&lt;=Input!$I$34),Input!$B$34,0))</f>
        <v>0</v>
      </c>
      <c r="IT75" s="94">
        <f>IF(Input!$H$8&lt;IT1,IS75,IF(AND(IT$1&gt;=Input!$H$34,IT$1&lt;=Input!$I$34),Input!$B$34,0))</f>
        <v>0</v>
      </c>
      <c r="IU75" s="94">
        <f>IF(Input!$H$8&lt;IU1,IT75,IF(AND(IU$1&gt;=Input!$H$34,IU$1&lt;=Input!$I$34),Input!$B$34,0))</f>
        <v>0</v>
      </c>
      <c r="IV75" s="94">
        <f>IF(Input!$H$8&lt;IV1,IU75,IF(AND(IV$1&gt;=Input!$H$34,IV$1&lt;=Input!$I$34),Input!$B$34,0))</f>
        <v>0</v>
      </c>
      <c r="IW75" s="94">
        <f>IF(Input!$H$8&lt;IW1,IV75,IF(AND(IW$1&gt;=Input!$H$34,IW$1&lt;=Input!$I$34),Input!$B$34,0))</f>
        <v>0</v>
      </c>
      <c r="IX75" s="94">
        <f>IF(Input!$H$8&lt;IX1,IW75,IF(AND(IX$1&gt;=Input!$H$34,IX$1&lt;=Input!$I$34),Input!$B$34,0))</f>
        <v>0</v>
      </c>
      <c r="IY75" s="94">
        <f>IF(Input!$H$8&lt;IY1,IX75,IF(AND(IY$1&gt;=Input!$H$34,IY$1&lt;=Input!$I$34),Input!$B$34,0))</f>
        <v>0</v>
      </c>
      <c r="IZ75" s="94">
        <f>IF(Input!$H$8&lt;IZ1,IY75,IF(AND(IZ$1&gt;=Input!$H$34,IZ$1&lt;=Input!$I$34),Input!$B$34,0))</f>
        <v>0</v>
      </c>
      <c r="JA75" s="94">
        <f>IF(Input!$H$8&lt;JA1,IZ75,IF(AND(JA$1&gt;=Input!$H$34,JA$1&lt;=Input!$I$34),Input!$B$34,0))</f>
        <v>0</v>
      </c>
      <c r="JB75" s="94">
        <f>IF(Input!$H$8&lt;JB1,JA75,IF(AND(JB$1&gt;=Input!$H$34,JB$1&lt;=Input!$I$34),Input!$B$34,0))</f>
        <v>0</v>
      </c>
      <c r="JC75" s="94">
        <f>IF(Input!$H$8&lt;JC1,JB75,IF(AND(JC$1&gt;=Input!$H$34,JC$1&lt;=Input!$I$34),Input!$B$34,0))</f>
        <v>0</v>
      </c>
      <c r="JD75" s="94">
        <f>IF(Input!$H$8&lt;JD1,JC75,IF(AND(JD$1&gt;=Input!$H$34,JD$1&lt;=Input!$I$34),Input!$B$34,0))</f>
        <v>0</v>
      </c>
      <c r="JE75" s="94">
        <f>IF(Input!$H$8&lt;JE1,JD75,IF(AND(JE$1&gt;=Input!$H$34,JE$1&lt;=Input!$I$34),Input!$B$34,0))</f>
        <v>0</v>
      </c>
      <c r="JF75" s="94">
        <f>IF(Input!$H$8&lt;JF1,JE75,IF(AND(JF$1&gt;=Input!$H$34,JF$1&lt;=Input!$I$34),Input!$B$34,0))</f>
        <v>0</v>
      </c>
      <c r="JG75" s="94">
        <f>IF(Input!$H$8&lt;JG1,JF75,IF(AND(JG$1&gt;=Input!$H$34,JG$1&lt;=Input!$I$34),Input!$B$34,0))</f>
        <v>0</v>
      </c>
      <c r="JH75" s="94">
        <f>IF(Input!$H$8&lt;JH1,JG75,IF(AND(JH$1&gt;=Input!$H$34,JH$1&lt;=Input!$I$34),Input!$B$34,0))</f>
        <v>0</v>
      </c>
      <c r="JI75" s="94">
        <f>IF(Input!$H$8&lt;JI1,JH75,IF(AND(JI$1&gt;=Input!$H$34,JI$1&lt;=Input!$I$34),Input!$B$34,0))</f>
        <v>0</v>
      </c>
      <c r="JJ75" s="94">
        <f>IF(Input!$H$8&lt;JJ1,JI75,IF(AND(JJ$1&gt;=Input!$H$34,JJ$1&lt;=Input!$I$34),Input!$B$34,0))</f>
        <v>0</v>
      </c>
      <c r="JK75" s="94">
        <f>IF(Input!$H$8&lt;JK1,JJ75,IF(AND(JK$1&gt;=Input!$H$34,JK$1&lt;=Input!$I$34),Input!$B$34,0))</f>
        <v>0</v>
      </c>
      <c r="JL75" s="94">
        <f>IF(Input!$H$8&lt;JL1,JK75,IF(AND(JL$1&gt;=Input!$H$34,JL$1&lt;=Input!$I$34),Input!$B$34,0))</f>
        <v>0</v>
      </c>
      <c r="JM75" s="94">
        <f>IF(Input!$H$8&lt;JM1,JL75,IF(AND(JM$1&gt;=Input!$H$34,JM$1&lt;=Input!$I$34),Input!$B$34,0))</f>
        <v>0</v>
      </c>
      <c r="JN75" s="94">
        <f>IF(Input!$H$8&lt;JN1,JM75,IF(AND(JN$1&gt;=Input!$H$34,JN$1&lt;=Input!$I$34),Input!$B$34,0))</f>
        <v>0</v>
      </c>
      <c r="JO75" s="94">
        <f>IF(Input!$H$8&lt;JO1,JN75,IF(AND(JO$1&gt;=Input!$H$34,JO$1&lt;=Input!$I$34),Input!$B$34,0))</f>
        <v>0</v>
      </c>
      <c r="JP75" s="94">
        <f>IF(Input!$H$8&lt;JP1,JO75,IF(AND(JP$1&gt;=Input!$H$34,JP$1&lt;=Input!$I$34),Input!$B$34,0))</f>
        <v>0</v>
      </c>
      <c r="JQ75" s="94">
        <f>IF(Input!$H$8&lt;JQ1,JP75,IF(AND(JQ$1&gt;=Input!$H$34,JQ$1&lt;=Input!$I$34),Input!$B$34,0))</f>
        <v>0</v>
      </c>
      <c r="JR75" s="94">
        <f>IF(Input!$H$8&lt;JR1,JQ75,IF(AND(JR$1&gt;=Input!$H$34,JR$1&lt;=Input!$I$34),Input!$B$34,0))</f>
        <v>0</v>
      </c>
      <c r="JS75" s="94">
        <f>IF(Input!$H$8&lt;JS1,JR75,IF(AND(JS$1&gt;=Input!$H$34,JS$1&lt;=Input!$I$34),Input!$B$34,0))</f>
        <v>0</v>
      </c>
      <c r="JT75" s="94">
        <f>IF(Input!$H$8&lt;JT1,JS75,IF(AND(JT$1&gt;=Input!$H$34,JT$1&lt;=Input!$I$34),Input!$B$34,0))</f>
        <v>0</v>
      </c>
      <c r="JU75" s="94">
        <f>IF(Input!$H$8&lt;JU1,JT75,IF(AND(JU$1&gt;=Input!$H$34,JU$1&lt;=Input!$I$34),Input!$B$34,0))</f>
        <v>0</v>
      </c>
      <c r="JV75" s="94">
        <f>IF(Input!$H$8&lt;JV1,JU75,IF(AND(JV$1&gt;=Input!$H$34,JV$1&lt;=Input!$I$34),Input!$B$34,0))</f>
        <v>0</v>
      </c>
      <c r="JW75" s="94">
        <f>IF(Input!$H$8&lt;JW1,JV75,IF(AND(JW$1&gt;=Input!$H$34,JW$1&lt;=Input!$I$34),Input!$B$34,0))</f>
        <v>0</v>
      </c>
      <c r="JX75" s="94">
        <f>IF(Input!$H$8&lt;JX1,JW75,IF(AND(JX$1&gt;=Input!$H$34,JX$1&lt;=Input!$I$34),Input!$B$34,0))</f>
        <v>0</v>
      </c>
      <c r="JY75" s="94">
        <f>IF(Input!$H$8&lt;JY1,JX75,IF(AND(JY$1&gt;=Input!$H$34,JY$1&lt;=Input!$I$34),Input!$B$34,0))</f>
        <v>0</v>
      </c>
      <c r="JZ75" s="94">
        <f>IF(Input!$H$8&lt;JZ1,JY75,IF(AND(JZ$1&gt;=Input!$H$34,JZ$1&lt;=Input!$I$34),Input!$B$34,0))</f>
        <v>0</v>
      </c>
      <c r="KA75" s="94">
        <f>IF(Input!$H$8&lt;KA1,JZ75,IF(AND(KA$1&gt;=Input!$H$34,KA$1&lt;=Input!$I$34),Input!$B$34,0))</f>
        <v>0</v>
      </c>
      <c r="KB75" s="94">
        <f>IF(Input!$H$8&lt;KB1,KA75,IF(AND(KB$1&gt;=Input!$H$34,KB$1&lt;=Input!$I$34),Input!$B$34,0))</f>
        <v>0</v>
      </c>
      <c r="KC75" s="94">
        <f>IF(Input!$H$8&lt;KC1,KB75,IF(AND(KC$1&gt;=Input!$H$34,KC$1&lt;=Input!$I$34),Input!$B$34,0))</f>
        <v>0</v>
      </c>
      <c r="KD75" s="94">
        <f>IF(Input!$H$8&lt;KD1,KC75,IF(AND(KD$1&gt;=Input!$H$34,KD$1&lt;=Input!$I$34),Input!$B$34,0))</f>
        <v>0</v>
      </c>
      <c r="KE75" s="94">
        <f>IF(Input!$H$8&lt;KE1,KD75,IF(AND(KE$1&gt;=Input!$H$34,KE$1&lt;=Input!$I$34),Input!$B$34,0))</f>
        <v>0</v>
      </c>
      <c r="KF75" s="94">
        <f>IF(Input!$H$8&lt;KF1,KE75,IF(AND(KF$1&gt;=Input!$H$34,KF$1&lt;=Input!$I$34),Input!$B$34,0))</f>
        <v>0</v>
      </c>
      <c r="KG75" s="94">
        <f>IF(Input!$H$8&lt;KG1,KF75,IF(AND(KG$1&gt;=Input!$H$34,KG$1&lt;=Input!$I$34),Input!$B$34,0))</f>
        <v>0</v>
      </c>
      <c r="KH75" s="94">
        <f>IF(Input!$H$8&lt;KH1,KG75,IF(AND(KH$1&gt;=Input!$H$34,KH$1&lt;=Input!$I$34),Input!$B$34,0))</f>
        <v>0</v>
      </c>
      <c r="KI75" s="94">
        <f>IF(Input!$H$8&lt;KI1,KH75,IF(AND(KI$1&gt;=Input!$H$34,KI$1&lt;=Input!$I$34),Input!$B$34,0))</f>
        <v>0</v>
      </c>
      <c r="KJ75" s="94">
        <f>IF(Input!$H$8&lt;KJ1,KI75,IF(AND(KJ$1&gt;=Input!$H$34,KJ$1&lt;=Input!$I$34),Input!$B$34,0))</f>
        <v>0</v>
      </c>
      <c r="KK75" s="94">
        <f>IF(Input!$H$8&lt;KK1,KJ75,IF(AND(KK$1&gt;=Input!$H$34,KK$1&lt;=Input!$I$34),Input!$B$34,0))</f>
        <v>0</v>
      </c>
      <c r="KL75" s="94">
        <f>IF(Input!$H$8&lt;KL1,KK75,IF(AND(KL$1&gt;=Input!$H$34,KL$1&lt;=Input!$I$34),Input!$B$34,0))</f>
        <v>0</v>
      </c>
      <c r="KM75" s="94">
        <f>IF(Input!$H$8&lt;KM1,KL75,IF(AND(KM$1&gt;=Input!$H$34,KM$1&lt;=Input!$I$34),Input!$B$34,0))</f>
        <v>0</v>
      </c>
      <c r="KN75" s="94">
        <f>IF(Input!$H$8&lt;KN1,KM75,IF(AND(KN$1&gt;=Input!$H$34,KN$1&lt;=Input!$I$34),Input!$B$34,0))</f>
        <v>0</v>
      </c>
      <c r="KO75" s="94">
        <f>IF(Input!$H$8&lt;KO1,KN75,IF(AND(KO$1&gt;=Input!$H$34,KO$1&lt;=Input!$I$34),Input!$B$34,0))</f>
        <v>0</v>
      </c>
      <c r="KP75" s="94">
        <f>IF(Input!$H$8&lt;KP1,KO75,IF(AND(KP$1&gt;=Input!$H$34,KP$1&lt;=Input!$I$34),Input!$B$34,0))</f>
        <v>0</v>
      </c>
      <c r="KQ75" s="94">
        <f>IF(Input!$H$8&lt;KQ1,KP75,IF(AND(KQ$1&gt;=Input!$H$34,KQ$1&lt;=Input!$I$34),Input!$B$34,0))</f>
        <v>0</v>
      </c>
      <c r="KR75" s="94">
        <f>IF(Input!$H$8&lt;KR1,KQ75,IF(AND(KR$1&gt;=Input!$H$34,KR$1&lt;=Input!$I$34),Input!$B$34,0))</f>
        <v>0</v>
      </c>
      <c r="KS75" s="94">
        <f>IF(Input!$H$8&lt;KS1,KR75,IF(AND(KS$1&gt;=Input!$H$34,KS$1&lt;=Input!$I$34),Input!$B$34,0))</f>
        <v>0</v>
      </c>
      <c r="KT75" s="94">
        <f>IF(Input!$H$8&lt;KT1,KS75,IF(AND(KT$1&gt;=Input!$H$34,KT$1&lt;=Input!$I$34),Input!$B$34,0))</f>
        <v>0</v>
      </c>
      <c r="KU75" s="94">
        <f>IF(Input!$H$8&lt;KU1,KT75,IF(AND(KU$1&gt;=Input!$H$34,KU$1&lt;=Input!$I$34),Input!$B$34,0))</f>
        <v>0</v>
      </c>
      <c r="KV75" s="94">
        <f>IF(Input!$H$8&lt;KV1,KU75,IF(AND(KV$1&gt;=Input!$H$34,KV$1&lt;=Input!$I$34),Input!$B$34,0))</f>
        <v>0</v>
      </c>
      <c r="KW75" s="94">
        <f>IF(Input!$H$8&lt;KW1,KV75,IF(AND(KW$1&gt;=Input!$H$34,KW$1&lt;=Input!$I$34),Input!$B$34,0))</f>
        <v>0</v>
      </c>
      <c r="KX75" s="94">
        <f>IF(Input!$H$8&lt;KX1,KW75,IF(AND(KX$1&gt;=Input!$H$34,KX$1&lt;=Input!$I$34),Input!$B$34,0))</f>
        <v>0</v>
      </c>
      <c r="KY75" s="94">
        <f>IF(Input!$H$8&lt;KY1,KX75,IF(AND(KY$1&gt;=Input!$H$34,KY$1&lt;=Input!$I$34),Input!$B$34,0))</f>
        <v>0</v>
      </c>
      <c r="KZ75" s="94">
        <f>IF(Input!$H$8&lt;KZ1,KY75,IF(AND(KZ$1&gt;=Input!$H$34,KZ$1&lt;=Input!$I$34),Input!$B$34,0))</f>
        <v>0</v>
      </c>
      <c r="LA75" s="94">
        <f>IF(Input!$H$8&lt;LA1,KZ75,IF(AND(LA$1&gt;=Input!$H$34,LA$1&lt;=Input!$I$34),Input!$B$34,0))</f>
        <v>0</v>
      </c>
      <c r="LB75" s="94">
        <f>IF(Input!$H$8&lt;LB1,LA75,IF(AND(LB$1&gt;=Input!$H$34,LB$1&lt;=Input!$I$34),Input!$B$34,0))</f>
        <v>0</v>
      </c>
      <c r="LC75" s="94">
        <f>IF(Input!$H$8&lt;LC1,LB75,IF(AND(LC$1&gt;=Input!$H$34,LC$1&lt;=Input!$I$34),Input!$B$34,0))</f>
        <v>0</v>
      </c>
      <c r="LD75" s="94">
        <f>IF(Input!$H$8&lt;LD1,LC75,IF(AND(LD$1&gt;=Input!$H$34,LD$1&lt;=Input!$I$34),Input!$B$34,0))</f>
        <v>0</v>
      </c>
      <c r="LE75" s="94">
        <f>IF(Input!$H$8&lt;LE1,LD75,IF(AND(LE$1&gt;=Input!$H$34,LE$1&lt;=Input!$I$34),Input!$B$34,0))</f>
        <v>0</v>
      </c>
      <c r="LF75" s="94">
        <f>IF(Input!$H$8&lt;LF1,LE75,IF(AND(LF$1&gt;=Input!$H$34,LF$1&lt;=Input!$I$34),Input!$B$34,0))</f>
        <v>0</v>
      </c>
      <c r="LG75" s="94">
        <f>IF(Input!$H$8&lt;LG1,LF75,IF(AND(LG$1&gt;=Input!$H$34,LG$1&lt;=Input!$I$34),Input!$B$34,0))</f>
        <v>0</v>
      </c>
      <c r="LH75" s="94">
        <f>IF(Input!$H$8&lt;LH1,LG75,IF(AND(LH$1&gt;=Input!$H$34,LH$1&lt;=Input!$I$34),Input!$B$34,0))</f>
        <v>0</v>
      </c>
      <c r="LI75" s="94">
        <f>IF(Input!$H$8&lt;LI1,LH75,IF(AND(LI$1&gt;=Input!$H$34,LI$1&lt;=Input!$I$34),Input!$B$34,0))</f>
        <v>0</v>
      </c>
      <c r="LJ75" s="94">
        <f>IF(Input!$H$8&lt;LJ1,LI75,IF(AND(LJ$1&gt;=Input!$H$34,LJ$1&lt;=Input!$I$34),Input!$B$34,0))</f>
        <v>0</v>
      </c>
      <c r="LK75" s="94">
        <f>IF(Input!$H$8&lt;LK1,LJ75,IF(AND(LK$1&gt;=Input!$H$34,LK$1&lt;=Input!$I$34),Input!$B$34,0))</f>
        <v>0</v>
      </c>
      <c r="LL75" s="94">
        <f>IF(Input!$H$8&lt;LL1,LK75,IF(AND(LL$1&gt;=Input!$H$34,LL$1&lt;=Input!$I$34),Input!$B$34,0))</f>
        <v>0</v>
      </c>
      <c r="LM75" s="94">
        <f>IF(Input!$H$8&lt;LM1,LL75,IF(AND(LM$1&gt;=Input!$H$34,LM$1&lt;=Input!$I$34),Input!$B$34,0))</f>
        <v>0</v>
      </c>
      <c r="LN75" s="94">
        <f>IF(Input!$H$8&lt;LN1,LM75,IF(AND(LN$1&gt;=Input!$H$34,LN$1&lt;=Input!$I$34),Input!$B$34,0))</f>
        <v>0</v>
      </c>
      <c r="LO75" s="94">
        <f>IF(Input!$H$8&lt;LO1,LN75,IF(AND(LO$1&gt;=Input!$H$34,LO$1&lt;=Input!$I$34),Input!$B$34,0))</f>
        <v>0</v>
      </c>
      <c r="LP75" s="94">
        <f>IF(Input!$H$8&lt;LP1,LO75,IF(AND(LP$1&gt;=Input!$H$34,LP$1&lt;=Input!$I$34),Input!$B$34,0))</f>
        <v>0</v>
      </c>
      <c r="LQ75" s="94">
        <f>IF(Input!$H$8&lt;LQ1,LP75,IF(AND(LQ$1&gt;=Input!$H$34,LQ$1&lt;=Input!$I$34),Input!$B$34,0))</f>
        <v>0</v>
      </c>
      <c r="LR75" s="94">
        <f>IF(Input!$H$8&lt;LR1,LQ75,IF(AND(LR$1&gt;=Input!$H$34,LR$1&lt;=Input!$I$34),Input!$B$34,0))</f>
        <v>0</v>
      </c>
      <c r="LS75" s="94">
        <f>IF(Input!$H$8&lt;LS1,LR75,IF(AND(LS$1&gt;=Input!$H$34,LS$1&lt;=Input!$I$34),Input!$B$34,0))</f>
        <v>0</v>
      </c>
      <c r="LT75" s="94">
        <f>IF(Input!$H$8&lt;LT1,LS75,IF(AND(LT$1&gt;=Input!$H$34,LT$1&lt;=Input!$I$34),Input!$B$34,0))</f>
        <v>0</v>
      </c>
      <c r="LU75" s="94">
        <f>IF(Input!$H$8&lt;LU1,LT75,IF(AND(LU$1&gt;=Input!$H$34,LU$1&lt;=Input!$I$34),Input!$B$34,0))</f>
        <v>0</v>
      </c>
      <c r="LV75" s="94">
        <f>IF(Input!$H$8&lt;LV1,LU75,IF(AND(LV$1&gt;=Input!$H$34,LV$1&lt;=Input!$I$34),Input!$B$34,0))</f>
        <v>0</v>
      </c>
      <c r="LW75" s="94">
        <f>IF(Input!$H$8&lt;LW1,LV75,IF(AND(LW$1&gt;=Input!$H$34,LW$1&lt;=Input!$I$34),Input!$B$34,0))</f>
        <v>0</v>
      </c>
      <c r="LX75" s="94">
        <f>IF(Input!$H$8&lt;LX1,LW75,IF(AND(LX$1&gt;=Input!$H$34,LX$1&lt;=Input!$I$34),Input!$B$34,0))</f>
        <v>0</v>
      </c>
      <c r="LY75" s="94">
        <f>IF(Input!$H$8&lt;LY1,LX75,IF(AND(LY$1&gt;=Input!$H$34,LY$1&lt;=Input!$I$34),Input!$B$34,0))</f>
        <v>0</v>
      </c>
      <c r="LZ75" s="94">
        <f>IF(Input!$H$8&lt;LZ1,LY75,IF(AND(LZ$1&gt;=Input!$H$34,LZ$1&lt;=Input!$I$34),Input!$B$34,0))</f>
        <v>0</v>
      </c>
      <c r="MA75" s="94">
        <f>IF(Input!$H$8&lt;MA1,LZ75,IF(AND(MA$1&gt;=Input!$H$34,MA$1&lt;=Input!$I$34),Input!$B$34,0))</f>
        <v>0</v>
      </c>
      <c r="MB75" s="94">
        <f>IF(Input!$H$8&lt;MB1,MA75,IF(AND(MB$1&gt;=Input!$H$34,MB$1&lt;=Input!$I$34),Input!$B$34,0))</f>
        <v>0</v>
      </c>
      <c r="MC75" s="94">
        <f>IF(Input!$H$8&lt;MC1,MB75,IF(AND(MC$1&gt;=Input!$H$34,MC$1&lt;=Input!$I$34),Input!$B$34,0))</f>
        <v>0</v>
      </c>
      <c r="MD75" s="94">
        <f>IF(Input!$H$8&lt;MD1,MC75,IF(AND(MD$1&gt;=Input!$H$34,MD$1&lt;=Input!$I$34),Input!$B$34,0))</f>
        <v>0</v>
      </c>
      <c r="ME75" s="94">
        <f>IF(Input!$H$8&lt;ME1,MD75,IF(AND(ME$1&gt;=Input!$H$34,ME$1&lt;=Input!$I$34),Input!$B$34,0))</f>
        <v>0</v>
      </c>
      <c r="MF75" s="94">
        <f>IF(Input!$H$8&lt;MF1,ME75,IF(AND(MF$1&gt;=Input!$H$34,MF$1&lt;=Input!$I$34),Input!$B$34,0))</f>
        <v>0</v>
      </c>
      <c r="MG75" s="94">
        <f>IF(Input!$H$8&lt;MG1,MF75,IF(AND(MG$1&gt;=Input!$H$34,MG$1&lt;=Input!$I$34),Input!$B$34,0))</f>
        <v>0</v>
      </c>
      <c r="MH75" s="94">
        <f>IF(Input!$H$8&lt;MH1,MG75,IF(AND(MH$1&gt;=Input!$H$34,MH$1&lt;=Input!$I$34),Input!$B$34,0))</f>
        <v>0</v>
      </c>
      <c r="MI75" s="94">
        <f>IF(Input!$H$8&lt;MI1,MH75,IF(AND(MI$1&gt;=Input!$H$34,MI$1&lt;=Input!$I$34),Input!$B$34,0))</f>
        <v>0</v>
      </c>
      <c r="MJ75" s="94">
        <f>IF(Input!$H$8&lt;MJ1,MI75,IF(AND(MJ$1&gt;=Input!$H$34,MJ$1&lt;=Input!$I$34),Input!$B$34,0))</f>
        <v>0</v>
      </c>
      <c r="MK75" s="94">
        <f>IF(Input!$H$8&lt;MK1,MJ75,IF(AND(MK$1&gt;=Input!$H$34,MK$1&lt;=Input!$I$34),Input!$B$34,0))</f>
        <v>0</v>
      </c>
      <c r="ML75" s="94">
        <f>IF(Input!$H$8&lt;ML1,MK75,IF(AND(ML$1&gt;=Input!$H$34,ML$1&lt;=Input!$I$34),Input!$B$34,0))</f>
        <v>0</v>
      </c>
      <c r="MM75" s="94">
        <f>IF(Input!$H$8&lt;MM1,ML75,IF(AND(MM$1&gt;=Input!$H$34,MM$1&lt;=Input!$I$34),Input!$B$34,0))</f>
        <v>0</v>
      </c>
      <c r="MN75" s="94">
        <f>IF(Input!$H$8&lt;MN1,MM75,IF(AND(MN$1&gt;=Input!$H$34,MN$1&lt;=Input!$I$34),Input!$B$34,0))</f>
        <v>0</v>
      </c>
      <c r="MO75" s="94">
        <f>IF(Input!$H$8&lt;MO1,MN75,IF(AND(MO$1&gt;=Input!$H$34,MO$1&lt;=Input!$I$34),Input!$B$34,0))</f>
        <v>0</v>
      </c>
      <c r="MP75" s="94">
        <f>IF(Input!$H$8&lt;MP1,MO75,IF(AND(MP$1&gt;=Input!$H$34,MP$1&lt;=Input!$I$34),Input!$B$34,0))</f>
        <v>0</v>
      </c>
      <c r="MQ75" s="94">
        <f>IF(Input!$H$8&lt;MQ1,MP75,IF(AND(MQ$1&gt;=Input!$H$34,MQ$1&lt;=Input!$I$34),Input!$B$34,0))</f>
        <v>0</v>
      </c>
      <c r="MR75" s="94">
        <f>IF(Input!$H$8&lt;MR1,MQ75,IF(AND(MR$1&gt;=Input!$H$34,MR$1&lt;=Input!$I$34),Input!$B$34,0))</f>
        <v>0</v>
      </c>
      <c r="MS75" s="94">
        <f>IF(Input!$H$8&lt;MS1,MR75,IF(AND(MS$1&gt;=Input!$H$34,MS$1&lt;=Input!$I$34),Input!$B$34,0))</f>
        <v>0</v>
      </c>
      <c r="MT75" s="94">
        <f>IF(Input!$H$8&lt;MT1,MS75,IF(AND(MT$1&gt;=Input!$H$34,MT$1&lt;=Input!$I$34),Input!$B$34,0))</f>
        <v>0</v>
      </c>
      <c r="MU75" s="94">
        <f>IF(Input!$H$8&lt;MU1,MT75,IF(AND(MU$1&gt;=Input!$H$34,MU$1&lt;=Input!$I$34),Input!$B$34,0))</f>
        <v>0</v>
      </c>
      <c r="MV75" s="94">
        <f>IF(Input!$H$8&lt;MV1,MU75,IF(AND(MV$1&gt;=Input!$H$34,MV$1&lt;=Input!$I$34),Input!$B$34,0))</f>
        <v>0</v>
      </c>
      <c r="MW75" s="94">
        <f>IF(Input!$H$8&lt;MW1,MV75,IF(AND(MW$1&gt;=Input!$H$34,MW$1&lt;=Input!$I$34),Input!$B$34,0))</f>
        <v>0</v>
      </c>
      <c r="MX75" s="94">
        <f>IF(Input!$H$8&lt;MX1,MW75,IF(AND(MX$1&gt;=Input!$H$34,MX$1&lt;=Input!$I$34),Input!$B$34,0))</f>
        <v>0</v>
      </c>
      <c r="MY75" s="94">
        <f>IF(Input!$H$8&lt;MY1,MX75,IF(AND(MY$1&gt;=Input!$H$34,MY$1&lt;=Input!$I$34),Input!$B$34,0))</f>
        <v>0</v>
      </c>
      <c r="MZ75" s="94">
        <f>IF(Input!$H$8&lt;MZ1,MY75,IF(AND(MZ$1&gt;=Input!$H$34,MZ$1&lt;=Input!$I$34),Input!$B$34,0))</f>
        <v>0</v>
      </c>
    </row>
    <row r="76" spans="1:366" s="125" customFormat="1" hidden="1" outlineLevel="1" x14ac:dyDescent="0.2">
      <c r="A76" s="124" t="s">
        <v>642</v>
      </c>
      <c r="B76" s="125" t="s">
        <v>644</v>
      </c>
      <c r="C76" s="126"/>
      <c r="D76" s="126"/>
      <c r="E76" s="127">
        <f>(E74+E75)*12</f>
        <v>0</v>
      </c>
      <c r="F76" s="127">
        <f t="shared" ref="F76:BQ76" si="318">(F74+F75)*12</f>
        <v>0</v>
      </c>
      <c r="G76" s="127">
        <f t="shared" si="318"/>
        <v>0</v>
      </c>
      <c r="H76" s="127">
        <f t="shared" si="318"/>
        <v>0</v>
      </c>
      <c r="I76" s="127">
        <f t="shared" si="318"/>
        <v>0</v>
      </c>
      <c r="J76" s="127">
        <f t="shared" si="318"/>
        <v>0</v>
      </c>
      <c r="K76" s="127">
        <f t="shared" si="318"/>
        <v>0</v>
      </c>
      <c r="L76" s="127">
        <f t="shared" si="318"/>
        <v>0</v>
      </c>
      <c r="M76" s="127">
        <f t="shared" si="318"/>
        <v>0</v>
      </c>
      <c r="N76" s="127">
        <f t="shared" si="318"/>
        <v>0</v>
      </c>
      <c r="O76" s="127">
        <f t="shared" si="318"/>
        <v>0</v>
      </c>
      <c r="P76" s="127">
        <f t="shared" si="318"/>
        <v>0</v>
      </c>
      <c r="Q76" s="127">
        <f t="shared" si="318"/>
        <v>0</v>
      </c>
      <c r="R76" s="127">
        <f t="shared" si="318"/>
        <v>0</v>
      </c>
      <c r="S76" s="127">
        <f t="shared" si="318"/>
        <v>0</v>
      </c>
      <c r="T76" s="127">
        <f t="shared" si="318"/>
        <v>0</v>
      </c>
      <c r="U76" s="127">
        <f t="shared" si="318"/>
        <v>0</v>
      </c>
      <c r="V76" s="127">
        <f t="shared" si="318"/>
        <v>0</v>
      </c>
      <c r="W76" s="127">
        <f t="shared" si="318"/>
        <v>0</v>
      </c>
      <c r="X76" s="127">
        <f t="shared" si="318"/>
        <v>0</v>
      </c>
      <c r="Y76" s="127">
        <f t="shared" si="318"/>
        <v>0</v>
      </c>
      <c r="Z76" s="127">
        <f t="shared" si="318"/>
        <v>0</v>
      </c>
      <c r="AA76" s="127">
        <f t="shared" si="318"/>
        <v>0</v>
      </c>
      <c r="AB76" s="127">
        <f t="shared" si="318"/>
        <v>0</v>
      </c>
      <c r="AC76" s="127">
        <f t="shared" si="318"/>
        <v>0</v>
      </c>
      <c r="AD76" s="127">
        <f t="shared" si="318"/>
        <v>0</v>
      </c>
      <c r="AE76" s="127">
        <f t="shared" si="318"/>
        <v>0</v>
      </c>
      <c r="AF76" s="127">
        <f t="shared" si="318"/>
        <v>0</v>
      </c>
      <c r="AG76" s="127">
        <f t="shared" si="318"/>
        <v>0</v>
      </c>
      <c r="AH76" s="127">
        <f t="shared" si="318"/>
        <v>0</v>
      </c>
      <c r="AI76" s="127">
        <f t="shared" si="318"/>
        <v>0</v>
      </c>
      <c r="AJ76" s="127">
        <f t="shared" si="318"/>
        <v>0</v>
      </c>
      <c r="AK76" s="127">
        <f t="shared" si="318"/>
        <v>0</v>
      </c>
      <c r="AL76" s="127">
        <f t="shared" si="318"/>
        <v>0</v>
      </c>
      <c r="AM76" s="127">
        <f t="shared" si="318"/>
        <v>0</v>
      </c>
      <c r="AN76" s="127">
        <f t="shared" si="318"/>
        <v>0</v>
      </c>
      <c r="AO76" s="127">
        <f t="shared" si="318"/>
        <v>0</v>
      </c>
      <c r="AP76" s="127">
        <f t="shared" si="318"/>
        <v>0</v>
      </c>
      <c r="AQ76" s="127">
        <f t="shared" si="318"/>
        <v>0</v>
      </c>
      <c r="AR76" s="127">
        <f t="shared" si="318"/>
        <v>0</v>
      </c>
      <c r="AS76" s="127">
        <f t="shared" si="318"/>
        <v>0</v>
      </c>
      <c r="AT76" s="127">
        <f t="shared" si="318"/>
        <v>0</v>
      </c>
      <c r="AU76" s="127">
        <f t="shared" si="318"/>
        <v>0</v>
      </c>
      <c r="AV76" s="127">
        <f t="shared" si="318"/>
        <v>0</v>
      </c>
      <c r="AW76" s="127">
        <f t="shared" si="318"/>
        <v>0</v>
      </c>
      <c r="AX76" s="127">
        <f t="shared" si="318"/>
        <v>0</v>
      </c>
      <c r="AY76" s="127">
        <f t="shared" si="318"/>
        <v>0</v>
      </c>
      <c r="AZ76" s="127">
        <f t="shared" si="318"/>
        <v>0</v>
      </c>
      <c r="BA76" s="127">
        <f t="shared" si="318"/>
        <v>0</v>
      </c>
      <c r="BB76" s="127">
        <f t="shared" si="318"/>
        <v>0</v>
      </c>
      <c r="BC76" s="127">
        <f t="shared" si="318"/>
        <v>0</v>
      </c>
      <c r="BD76" s="127">
        <f t="shared" si="318"/>
        <v>0</v>
      </c>
      <c r="BE76" s="127">
        <f t="shared" si="318"/>
        <v>0</v>
      </c>
      <c r="BF76" s="127">
        <f t="shared" si="318"/>
        <v>0</v>
      </c>
      <c r="BG76" s="127">
        <f t="shared" si="318"/>
        <v>0</v>
      </c>
      <c r="BH76" s="127">
        <f t="shared" si="318"/>
        <v>0</v>
      </c>
      <c r="BI76" s="127">
        <f t="shared" si="318"/>
        <v>0</v>
      </c>
      <c r="BJ76" s="127">
        <f t="shared" si="318"/>
        <v>0</v>
      </c>
      <c r="BK76" s="127">
        <f t="shared" si="318"/>
        <v>0</v>
      </c>
      <c r="BL76" s="127">
        <f t="shared" si="318"/>
        <v>0</v>
      </c>
      <c r="BM76" s="127">
        <f t="shared" si="318"/>
        <v>0</v>
      </c>
      <c r="BN76" s="127">
        <f t="shared" si="318"/>
        <v>0</v>
      </c>
      <c r="BO76" s="127">
        <f t="shared" si="318"/>
        <v>0</v>
      </c>
      <c r="BP76" s="127">
        <f t="shared" si="318"/>
        <v>0</v>
      </c>
      <c r="BQ76" s="127">
        <f t="shared" si="318"/>
        <v>0</v>
      </c>
      <c r="BR76" s="127">
        <f t="shared" ref="BR76:EC76" si="319">(BR74+BR75)*12</f>
        <v>0</v>
      </c>
      <c r="BS76" s="127">
        <f t="shared" si="319"/>
        <v>0</v>
      </c>
      <c r="BT76" s="127">
        <f t="shared" si="319"/>
        <v>0</v>
      </c>
      <c r="BU76" s="127">
        <f t="shared" si="319"/>
        <v>0</v>
      </c>
      <c r="BV76" s="127">
        <f t="shared" si="319"/>
        <v>0</v>
      </c>
      <c r="BW76" s="127">
        <f t="shared" si="319"/>
        <v>0</v>
      </c>
      <c r="BX76" s="127">
        <f t="shared" si="319"/>
        <v>0</v>
      </c>
      <c r="BY76" s="127">
        <f t="shared" si="319"/>
        <v>0</v>
      </c>
      <c r="BZ76" s="127">
        <f t="shared" si="319"/>
        <v>0</v>
      </c>
      <c r="CA76" s="127">
        <f t="shared" si="319"/>
        <v>0</v>
      </c>
      <c r="CB76" s="127">
        <f t="shared" si="319"/>
        <v>0</v>
      </c>
      <c r="CC76" s="127">
        <f t="shared" si="319"/>
        <v>0</v>
      </c>
      <c r="CD76" s="127">
        <f t="shared" si="319"/>
        <v>0</v>
      </c>
      <c r="CE76" s="127">
        <f t="shared" si="319"/>
        <v>0</v>
      </c>
      <c r="CF76" s="127">
        <f t="shared" si="319"/>
        <v>0</v>
      </c>
      <c r="CG76" s="127">
        <f t="shared" si="319"/>
        <v>0</v>
      </c>
      <c r="CH76" s="127">
        <f t="shared" si="319"/>
        <v>0</v>
      </c>
      <c r="CI76" s="127">
        <f t="shared" si="319"/>
        <v>0</v>
      </c>
      <c r="CJ76" s="127">
        <f t="shared" si="319"/>
        <v>0</v>
      </c>
      <c r="CK76" s="127">
        <f t="shared" si="319"/>
        <v>0</v>
      </c>
      <c r="CL76" s="127">
        <f t="shared" si="319"/>
        <v>0</v>
      </c>
      <c r="CM76" s="127">
        <f t="shared" si="319"/>
        <v>0</v>
      </c>
      <c r="CN76" s="127">
        <f t="shared" si="319"/>
        <v>0</v>
      </c>
      <c r="CO76" s="127">
        <f t="shared" si="319"/>
        <v>0</v>
      </c>
      <c r="CP76" s="127">
        <f t="shared" si="319"/>
        <v>0</v>
      </c>
      <c r="CQ76" s="127">
        <f t="shared" si="319"/>
        <v>0</v>
      </c>
      <c r="CR76" s="127">
        <f t="shared" si="319"/>
        <v>0</v>
      </c>
      <c r="CS76" s="127">
        <f t="shared" si="319"/>
        <v>0</v>
      </c>
      <c r="CT76" s="127">
        <f t="shared" si="319"/>
        <v>0</v>
      </c>
      <c r="CU76" s="127">
        <f t="shared" si="319"/>
        <v>0</v>
      </c>
      <c r="CV76" s="127">
        <f t="shared" si="319"/>
        <v>0</v>
      </c>
      <c r="CW76" s="127">
        <f t="shared" si="319"/>
        <v>0</v>
      </c>
      <c r="CX76" s="127">
        <f t="shared" si="319"/>
        <v>0</v>
      </c>
      <c r="CY76" s="127">
        <f t="shared" si="319"/>
        <v>0</v>
      </c>
      <c r="CZ76" s="127">
        <f t="shared" si="319"/>
        <v>0</v>
      </c>
      <c r="DA76" s="127">
        <f t="shared" si="319"/>
        <v>0</v>
      </c>
      <c r="DB76" s="127">
        <f t="shared" si="319"/>
        <v>0</v>
      </c>
      <c r="DC76" s="127">
        <f t="shared" si="319"/>
        <v>0</v>
      </c>
      <c r="DD76" s="127">
        <f t="shared" si="319"/>
        <v>0</v>
      </c>
      <c r="DE76" s="127">
        <f t="shared" si="319"/>
        <v>0</v>
      </c>
      <c r="DF76" s="127">
        <f t="shared" si="319"/>
        <v>0</v>
      </c>
      <c r="DG76" s="127">
        <f t="shared" si="319"/>
        <v>0</v>
      </c>
      <c r="DH76" s="127">
        <f t="shared" si="319"/>
        <v>0</v>
      </c>
      <c r="DI76" s="127">
        <f t="shared" si="319"/>
        <v>0</v>
      </c>
      <c r="DJ76" s="127">
        <f t="shared" si="319"/>
        <v>0</v>
      </c>
      <c r="DK76" s="127">
        <f t="shared" si="319"/>
        <v>0</v>
      </c>
      <c r="DL76" s="127">
        <f t="shared" si="319"/>
        <v>0</v>
      </c>
      <c r="DM76" s="127">
        <f t="shared" si="319"/>
        <v>0</v>
      </c>
      <c r="DN76" s="127">
        <f t="shared" si="319"/>
        <v>0</v>
      </c>
      <c r="DO76" s="127">
        <f t="shared" si="319"/>
        <v>0</v>
      </c>
      <c r="DP76" s="127">
        <f t="shared" si="319"/>
        <v>0</v>
      </c>
      <c r="DQ76" s="127">
        <f t="shared" si="319"/>
        <v>0</v>
      </c>
      <c r="DR76" s="127">
        <f t="shared" si="319"/>
        <v>0</v>
      </c>
      <c r="DS76" s="127">
        <f t="shared" si="319"/>
        <v>0</v>
      </c>
      <c r="DT76" s="127">
        <f t="shared" si="319"/>
        <v>0</v>
      </c>
      <c r="DU76" s="127">
        <f t="shared" si="319"/>
        <v>0</v>
      </c>
      <c r="DV76" s="127">
        <f t="shared" si="319"/>
        <v>0</v>
      </c>
      <c r="DW76" s="127">
        <f t="shared" si="319"/>
        <v>0</v>
      </c>
      <c r="DX76" s="127">
        <f t="shared" si="319"/>
        <v>0</v>
      </c>
      <c r="DY76" s="127">
        <f t="shared" si="319"/>
        <v>0</v>
      </c>
      <c r="DZ76" s="127">
        <f t="shared" si="319"/>
        <v>0</v>
      </c>
      <c r="EA76" s="127">
        <f t="shared" si="319"/>
        <v>0</v>
      </c>
      <c r="EB76" s="127">
        <f t="shared" si="319"/>
        <v>0</v>
      </c>
      <c r="EC76" s="127">
        <f t="shared" si="319"/>
        <v>0</v>
      </c>
      <c r="ED76" s="127">
        <f t="shared" ref="ED76:GO76" si="320">(ED74+ED75)*12</f>
        <v>0</v>
      </c>
      <c r="EE76" s="127">
        <f t="shared" si="320"/>
        <v>0</v>
      </c>
      <c r="EF76" s="127">
        <f t="shared" si="320"/>
        <v>0</v>
      </c>
      <c r="EG76" s="127">
        <f t="shared" si="320"/>
        <v>0</v>
      </c>
      <c r="EH76" s="127">
        <f t="shared" si="320"/>
        <v>0</v>
      </c>
      <c r="EI76" s="127">
        <f t="shared" si="320"/>
        <v>0</v>
      </c>
      <c r="EJ76" s="127">
        <f t="shared" si="320"/>
        <v>0</v>
      </c>
      <c r="EK76" s="127">
        <f t="shared" si="320"/>
        <v>0</v>
      </c>
      <c r="EL76" s="127">
        <f t="shared" si="320"/>
        <v>0</v>
      </c>
      <c r="EM76" s="127">
        <f t="shared" si="320"/>
        <v>0</v>
      </c>
      <c r="EN76" s="127">
        <f t="shared" si="320"/>
        <v>0</v>
      </c>
      <c r="EO76" s="127">
        <f t="shared" si="320"/>
        <v>0</v>
      </c>
      <c r="EP76" s="127">
        <f t="shared" si="320"/>
        <v>0</v>
      </c>
      <c r="EQ76" s="127">
        <f t="shared" si="320"/>
        <v>0</v>
      </c>
      <c r="ER76" s="127">
        <f t="shared" si="320"/>
        <v>0</v>
      </c>
      <c r="ES76" s="127">
        <f t="shared" si="320"/>
        <v>0</v>
      </c>
      <c r="ET76" s="127">
        <f t="shared" si="320"/>
        <v>0</v>
      </c>
      <c r="EU76" s="127">
        <f t="shared" si="320"/>
        <v>0</v>
      </c>
      <c r="EV76" s="127">
        <f t="shared" si="320"/>
        <v>0</v>
      </c>
      <c r="EW76" s="127">
        <f t="shared" si="320"/>
        <v>0</v>
      </c>
      <c r="EX76" s="127">
        <f t="shared" si="320"/>
        <v>0</v>
      </c>
      <c r="EY76" s="127">
        <f t="shared" si="320"/>
        <v>0</v>
      </c>
      <c r="EZ76" s="127">
        <f t="shared" si="320"/>
        <v>0</v>
      </c>
      <c r="FA76" s="127">
        <f t="shared" si="320"/>
        <v>0</v>
      </c>
      <c r="FB76" s="127">
        <f t="shared" si="320"/>
        <v>0</v>
      </c>
      <c r="FC76" s="127">
        <f t="shared" si="320"/>
        <v>0</v>
      </c>
      <c r="FD76" s="127">
        <f t="shared" si="320"/>
        <v>0</v>
      </c>
      <c r="FE76" s="127">
        <f t="shared" si="320"/>
        <v>0</v>
      </c>
      <c r="FF76" s="127">
        <f t="shared" si="320"/>
        <v>0</v>
      </c>
      <c r="FG76" s="127">
        <f t="shared" si="320"/>
        <v>0</v>
      </c>
      <c r="FH76" s="127">
        <f t="shared" si="320"/>
        <v>0</v>
      </c>
      <c r="FI76" s="127">
        <f t="shared" si="320"/>
        <v>0</v>
      </c>
      <c r="FJ76" s="127">
        <f t="shared" si="320"/>
        <v>0</v>
      </c>
      <c r="FK76" s="127">
        <f t="shared" si="320"/>
        <v>0</v>
      </c>
      <c r="FL76" s="127">
        <f t="shared" si="320"/>
        <v>0</v>
      </c>
      <c r="FM76" s="127">
        <f t="shared" si="320"/>
        <v>0</v>
      </c>
      <c r="FN76" s="127">
        <f t="shared" si="320"/>
        <v>0</v>
      </c>
      <c r="FO76" s="127">
        <f t="shared" si="320"/>
        <v>0</v>
      </c>
      <c r="FP76" s="127">
        <f t="shared" si="320"/>
        <v>0</v>
      </c>
      <c r="FQ76" s="127">
        <f t="shared" si="320"/>
        <v>0</v>
      </c>
      <c r="FR76" s="127">
        <f t="shared" si="320"/>
        <v>0</v>
      </c>
      <c r="FS76" s="127">
        <f t="shared" si="320"/>
        <v>0</v>
      </c>
      <c r="FT76" s="127">
        <f t="shared" si="320"/>
        <v>0</v>
      </c>
      <c r="FU76" s="127">
        <f t="shared" si="320"/>
        <v>0</v>
      </c>
      <c r="FV76" s="127">
        <f t="shared" si="320"/>
        <v>0</v>
      </c>
      <c r="FW76" s="127">
        <f t="shared" si="320"/>
        <v>0</v>
      </c>
      <c r="FX76" s="127">
        <f t="shared" si="320"/>
        <v>0</v>
      </c>
      <c r="FY76" s="127">
        <f t="shared" si="320"/>
        <v>0</v>
      </c>
      <c r="FZ76" s="127">
        <f t="shared" si="320"/>
        <v>0</v>
      </c>
      <c r="GA76" s="127">
        <f t="shared" si="320"/>
        <v>0</v>
      </c>
      <c r="GB76" s="127">
        <f t="shared" si="320"/>
        <v>0</v>
      </c>
      <c r="GC76" s="127">
        <f t="shared" si="320"/>
        <v>0</v>
      </c>
      <c r="GD76" s="127">
        <f t="shared" si="320"/>
        <v>0</v>
      </c>
      <c r="GE76" s="127">
        <f t="shared" si="320"/>
        <v>0</v>
      </c>
      <c r="GF76" s="127">
        <f t="shared" si="320"/>
        <v>0</v>
      </c>
      <c r="GG76" s="127">
        <f t="shared" si="320"/>
        <v>0</v>
      </c>
      <c r="GH76" s="127">
        <f t="shared" si="320"/>
        <v>0</v>
      </c>
      <c r="GI76" s="127">
        <f t="shared" si="320"/>
        <v>0</v>
      </c>
      <c r="GJ76" s="127">
        <f t="shared" si="320"/>
        <v>0</v>
      </c>
      <c r="GK76" s="127">
        <f t="shared" si="320"/>
        <v>0</v>
      </c>
      <c r="GL76" s="127">
        <f t="shared" si="320"/>
        <v>0</v>
      </c>
      <c r="GM76" s="127">
        <f t="shared" si="320"/>
        <v>0</v>
      </c>
      <c r="GN76" s="127">
        <f t="shared" si="320"/>
        <v>0</v>
      </c>
      <c r="GO76" s="127">
        <f t="shared" si="320"/>
        <v>0</v>
      </c>
      <c r="GP76" s="127">
        <f t="shared" ref="GP76:JA76" si="321">(GP74+GP75)*12</f>
        <v>0</v>
      </c>
      <c r="GQ76" s="127">
        <f t="shared" si="321"/>
        <v>0</v>
      </c>
      <c r="GR76" s="127">
        <f t="shared" si="321"/>
        <v>0</v>
      </c>
      <c r="GS76" s="127">
        <f t="shared" si="321"/>
        <v>0</v>
      </c>
      <c r="GT76" s="127">
        <f t="shared" si="321"/>
        <v>0</v>
      </c>
      <c r="GU76" s="127">
        <f t="shared" si="321"/>
        <v>0</v>
      </c>
      <c r="GV76" s="127">
        <f t="shared" si="321"/>
        <v>0</v>
      </c>
      <c r="GW76" s="127">
        <f t="shared" si="321"/>
        <v>0</v>
      </c>
      <c r="GX76" s="127">
        <f t="shared" si="321"/>
        <v>0</v>
      </c>
      <c r="GY76" s="127">
        <f t="shared" si="321"/>
        <v>0</v>
      </c>
      <c r="GZ76" s="127">
        <f t="shared" si="321"/>
        <v>0</v>
      </c>
      <c r="HA76" s="127">
        <f t="shared" si="321"/>
        <v>0</v>
      </c>
      <c r="HB76" s="127">
        <f t="shared" si="321"/>
        <v>0</v>
      </c>
      <c r="HC76" s="127">
        <f t="shared" si="321"/>
        <v>0</v>
      </c>
      <c r="HD76" s="127">
        <f t="shared" si="321"/>
        <v>0</v>
      </c>
      <c r="HE76" s="127">
        <f t="shared" si="321"/>
        <v>0</v>
      </c>
      <c r="HF76" s="127">
        <f t="shared" si="321"/>
        <v>0</v>
      </c>
      <c r="HG76" s="127">
        <f t="shared" si="321"/>
        <v>0</v>
      </c>
      <c r="HH76" s="127">
        <f t="shared" si="321"/>
        <v>0</v>
      </c>
      <c r="HI76" s="127">
        <f t="shared" si="321"/>
        <v>0</v>
      </c>
      <c r="HJ76" s="127">
        <f t="shared" si="321"/>
        <v>0</v>
      </c>
      <c r="HK76" s="127">
        <f t="shared" si="321"/>
        <v>0</v>
      </c>
      <c r="HL76" s="127">
        <f t="shared" si="321"/>
        <v>0</v>
      </c>
      <c r="HM76" s="127">
        <f t="shared" si="321"/>
        <v>0</v>
      </c>
      <c r="HN76" s="127">
        <f t="shared" si="321"/>
        <v>0</v>
      </c>
      <c r="HO76" s="127">
        <f t="shared" si="321"/>
        <v>0</v>
      </c>
      <c r="HP76" s="127">
        <f t="shared" si="321"/>
        <v>0</v>
      </c>
      <c r="HQ76" s="127">
        <f t="shared" si="321"/>
        <v>0</v>
      </c>
      <c r="HR76" s="127">
        <f t="shared" si="321"/>
        <v>0</v>
      </c>
      <c r="HS76" s="127">
        <f t="shared" si="321"/>
        <v>0</v>
      </c>
      <c r="HT76" s="127">
        <f t="shared" si="321"/>
        <v>0</v>
      </c>
      <c r="HU76" s="127">
        <f t="shared" si="321"/>
        <v>0</v>
      </c>
      <c r="HV76" s="127">
        <f t="shared" si="321"/>
        <v>0</v>
      </c>
      <c r="HW76" s="127">
        <f t="shared" si="321"/>
        <v>0</v>
      </c>
      <c r="HX76" s="127">
        <f t="shared" si="321"/>
        <v>0</v>
      </c>
      <c r="HY76" s="127">
        <f t="shared" si="321"/>
        <v>0</v>
      </c>
      <c r="HZ76" s="127">
        <f t="shared" si="321"/>
        <v>0</v>
      </c>
      <c r="IA76" s="127">
        <f t="shared" si="321"/>
        <v>0</v>
      </c>
      <c r="IB76" s="127">
        <f t="shared" si="321"/>
        <v>0</v>
      </c>
      <c r="IC76" s="127">
        <f t="shared" si="321"/>
        <v>0</v>
      </c>
      <c r="ID76" s="127">
        <f t="shared" si="321"/>
        <v>0</v>
      </c>
      <c r="IE76" s="127">
        <f t="shared" si="321"/>
        <v>0</v>
      </c>
      <c r="IF76" s="127">
        <f t="shared" si="321"/>
        <v>0</v>
      </c>
      <c r="IG76" s="127">
        <f t="shared" si="321"/>
        <v>0</v>
      </c>
      <c r="IH76" s="127">
        <f t="shared" si="321"/>
        <v>0</v>
      </c>
      <c r="II76" s="127">
        <f t="shared" si="321"/>
        <v>0</v>
      </c>
      <c r="IJ76" s="127">
        <f t="shared" si="321"/>
        <v>0</v>
      </c>
      <c r="IK76" s="127">
        <f t="shared" si="321"/>
        <v>0</v>
      </c>
      <c r="IL76" s="127">
        <f t="shared" si="321"/>
        <v>0</v>
      </c>
      <c r="IM76" s="127">
        <f t="shared" si="321"/>
        <v>0</v>
      </c>
      <c r="IN76" s="127">
        <f t="shared" si="321"/>
        <v>0</v>
      </c>
      <c r="IO76" s="127">
        <f t="shared" si="321"/>
        <v>0</v>
      </c>
      <c r="IP76" s="127">
        <f t="shared" si="321"/>
        <v>0</v>
      </c>
      <c r="IQ76" s="127">
        <f t="shared" si="321"/>
        <v>0</v>
      </c>
      <c r="IR76" s="127">
        <f t="shared" si="321"/>
        <v>0</v>
      </c>
      <c r="IS76" s="127">
        <f t="shared" si="321"/>
        <v>0</v>
      </c>
      <c r="IT76" s="127">
        <f t="shared" si="321"/>
        <v>0</v>
      </c>
      <c r="IU76" s="127">
        <f t="shared" si="321"/>
        <v>0</v>
      </c>
      <c r="IV76" s="127">
        <f t="shared" si="321"/>
        <v>0</v>
      </c>
      <c r="IW76" s="127">
        <f t="shared" si="321"/>
        <v>0</v>
      </c>
      <c r="IX76" s="127">
        <f t="shared" si="321"/>
        <v>0</v>
      </c>
      <c r="IY76" s="127">
        <f t="shared" si="321"/>
        <v>0</v>
      </c>
      <c r="IZ76" s="127">
        <f t="shared" si="321"/>
        <v>0</v>
      </c>
      <c r="JA76" s="127">
        <f t="shared" si="321"/>
        <v>0</v>
      </c>
      <c r="JB76" s="127">
        <f t="shared" ref="JB76:LM76" si="322">(JB74+JB75)*12</f>
        <v>0</v>
      </c>
      <c r="JC76" s="127">
        <f t="shared" si="322"/>
        <v>0</v>
      </c>
      <c r="JD76" s="127">
        <f t="shared" si="322"/>
        <v>0</v>
      </c>
      <c r="JE76" s="127">
        <f t="shared" si="322"/>
        <v>0</v>
      </c>
      <c r="JF76" s="127">
        <f t="shared" si="322"/>
        <v>0</v>
      </c>
      <c r="JG76" s="127">
        <f t="shared" si="322"/>
        <v>0</v>
      </c>
      <c r="JH76" s="127">
        <f t="shared" si="322"/>
        <v>0</v>
      </c>
      <c r="JI76" s="127">
        <f t="shared" si="322"/>
        <v>0</v>
      </c>
      <c r="JJ76" s="127">
        <f t="shared" si="322"/>
        <v>0</v>
      </c>
      <c r="JK76" s="127">
        <f t="shared" si="322"/>
        <v>0</v>
      </c>
      <c r="JL76" s="127">
        <f t="shared" si="322"/>
        <v>0</v>
      </c>
      <c r="JM76" s="127">
        <f t="shared" si="322"/>
        <v>0</v>
      </c>
      <c r="JN76" s="127">
        <f t="shared" si="322"/>
        <v>0</v>
      </c>
      <c r="JO76" s="127">
        <f t="shared" si="322"/>
        <v>0</v>
      </c>
      <c r="JP76" s="127">
        <f t="shared" si="322"/>
        <v>0</v>
      </c>
      <c r="JQ76" s="127">
        <f t="shared" si="322"/>
        <v>0</v>
      </c>
      <c r="JR76" s="127">
        <f t="shared" si="322"/>
        <v>0</v>
      </c>
      <c r="JS76" s="127">
        <f t="shared" si="322"/>
        <v>0</v>
      </c>
      <c r="JT76" s="127">
        <f t="shared" si="322"/>
        <v>0</v>
      </c>
      <c r="JU76" s="127">
        <f t="shared" si="322"/>
        <v>0</v>
      </c>
      <c r="JV76" s="127">
        <f t="shared" si="322"/>
        <v>0</v>
      </c>
      <c r="JW76" s="127">
        <f t="shared" si="322"/>
        <v>0</v>
      </c>
      <c r="JX76" s="127">
        <f t="shared" si="322"/>
        <v>0</v>
      </c>
      <c r="JY76" s="127">
        <f t="shared" si="322"/>
        <v>0</v>
      </c>
      <c r="JZ76" s="127">
        <f t="shared" si="322"/>
        <v>0</v>
      </c>
      <c r="KA76" s="127">
        <f t="shared" si="322"/>
        <v>0</v>
      </c>
      <c r="KB76" s="127">
        <f t="shared" si="322"/>
        <v>0</v>
      </c>
      <c r="KC76" s="127">
        <f t="shared" si="322"/>
        <v>0</v>
      </c>
      <c r="KD76" s="127">
        <f t="shared" si="322"/>
        <v>0</v>
      </c>
      <c r="KE76" s="127">
        <f t="shared" si="322"/>
        <v>0</v>
      </c>
      <c r="KF76" s="127">
        <f t="shared" si="322"/>
        <v>0</v>
      </c>
      <c r="KG76" s="127">
        <f t="shared" si="322"/>
        <v>0</v>
      </c>
      <c r="KH76" s="127">
        <f t="shared" si="322"/>
        <v>0</v>
      </c>
      <c r="KI76" s="127">
        <f t="shared" si="322"/>
        <v>0</v>
      </c>
      <c r="KJ76" s="127">
        <f t="shared" si="322"/>
        <v>0</v>
      </c>
      <c r="KK76" s="127">
        <f t="shared" si="322"/>
        <v>0</v>
      </c>
      <c r="KL76" s="127">
        <f t="shared" si="322"/>
        <v>0</v>
      </c>
      <c r="KM76" s="127">
        <f t="shared" si="322"/>
        <v>0</v>
      </c>
      <c r="KN76" s="127">
        <f t="shared" si="322"/>
        <v>0</v>
      </c>
      <c r="KO76" s="127">
        <f t="shared" si="322"/>
        <v>0</v>
      </c>
      <c r="KP76" s="127">
        <f t="shared" si="322"/>
        <v>0</v>
      </c>
      <c r="KQ76" s="127">
        <f t="shared" si="322"/>
        <v>0</v>
      </c>
      <c r="KR76" s="127">
        <f t="shared" si="322"/>
        <v>0</v>
      </c>
      <c r="KS76" s="127">
        <f t="shared" si="322"/>
        <v>0</v>
      </c>
      <c r="KT76" s="127">
        <f t="shared" si="322"/>
        <v>0</v>
      </c>
      <c r="KU76" s="127">
        <f t="shared" si="322"/>
        <v>0</v>
      </c>
      <c r="KV76" s="127">
        <f t="shared" si="322"/>
        <v>0</v>
      </c>
      <c r="KW76" s="127">
        <f t="shared" si="322"/>
        <v>0</v>
      </c>
      <c r="KX76" s="127">
        <f t="shared" si="322"/>
        <v>0</v>
      </c>
      <c r="KY76" s="127">
        <f t="shared" si="322"/>
        <v>0</v>
      </c>
      <c r="KZ76" s="127">
        <f t="shared" si="322"/>
        <v>0</v>
      </c>
      <c r="LA76" s="127">
        <f t="shared" si="322"/>
        <v>0</v>
      </c>
      <c r="LB76" s="127">
        <f t="shared" si="322"/>
        <v>0</v>
      </c>
      <c r="LC76" s="127">
        <f t="shared" si="322"/>
        <v>0</v>
      </c>
      <c r="LD76" s="127">
        <f t="shared" si="322"/>
        <v>0</v>
      </c>
      <c r="LE76" s="127">
        <f t="shared" si="322"/>
        <v>0</v>
      </c>
      <c r="LF76" s="127">
        <f t="shared" si="322"/>
        <v>0</v>
      </c>
      <c r="LG76" s="127">
        <f t="shared" si="322"/>
        <v>0</v>
      </c>
      <c r="LH76" s="127">
        <f t="shared" si="322"/>
        <v>0</v>
      </c>
      <c r="LI76" s="127">
        <f t="shared" si="322"/>
        <v>0</v>
      </c>
      <c r="LJ76" s="127">
        <f t="shared" si="322"/>
        <v>0</v>
      </c>
      <c r="LK76" s="127">
        <f t="shared" si="322"/>
        <v>0</v>
      </c>
      <c r="LL76" s="127">
        <f t="shared" si="322"/>
        <v>0</v>
      </c>
      <c r="LM76" s="127">
        <f t="shared" si="322"/>
        <v>0</v>
      </c>
      <c r="LN76" s="127">
        <f t="shared" ref="LN76:MZ76" si="323">(LN74+LN75)*12</f>
        <v>0</v>
      </c>
      <c r="LO76" s="127">
        <f t="shared" si="323"/>
        <v>0</v>
      </c>
      <c r="LP76" s="127">
        <f t="shared" si="323"/>
        <v>0</v>
      </c>
      <c r="LQ76" s="127">
        <f t="shared" si="323"/>
        <v>0</v>
      </c>
      <c r="LR76" s="127">
        <f t="shared" si="323"/>
        <v>0</v>
      </c>
      <c r="LS76" s="127">
        <f t="shared" si="323"/>
        <v>0</v>
      </c>
      <c r="LT76" s="127">
        <f t="shared" si="323"/>
        <v>0</v>
      </c>
      <c r="LU76" s="127">
        <f t="shared" si="323"/>
        <v>0</v>
      </c>
      <c r="LV76" s="127">
        <f t="shared" si="323"/>
        <v>0</v>
      </c>
      <c r="LW76" s="127">
        <f t="shared" si="323"/>
        <v>0</v>
      </c>
      <c r="LX76" s="127">
        <f t="shared" si="323"/>
        <v>0</v>
      </c>
      <c r="LY76" s="127">
        <f t="shared" si="323"/>
        <v>0</v>
      </c>
      <c r="LZ76" s="127">
        <f t="shared" si="323"/>
        <v>0</v>
      </c>
      <c r="MA76" s="127">
        <f t="shared" si="323"/>
        <v>0</v>
      </c>
      <c r="MB76" s="127">
        <f t="shared" si="323"/>
        <v>0</v>
      </c>
      <c r="MC76" s="127">
        <f t="shared" si="323"/>
        <v>0</v>
      </c>
      <c r="MD76" s="127">
        <f t="shared" si="323"/>
        <v>0</v>
      </c>
      <c r="ME76" s="127">
        <f t="shared" si="323"/>
        <v>0</v>
      </c>
      <c r="MF76" s="127">
        <f t="shared" si="323"/>
        <v>0</v>
      </c>
      <c r="MG76" s="127">
        <f t="shared" si="323"/>
        <v>0</v>
      </c>
      <c r="MH76" s="127">
        <f t="shared" si="323"/>
        <v>0</v>
      </c>
      <c r="MI76" s="127">
        <f t="shared" si="323"/>
        <v>0</v>
      </c>
      <c r="MJ76" s="127">
        <f t="shared" si="323"/>
        <v>0</v>
      </c>
      <c r="MK76" s="127">
        <f t="shared" si="323"/>
        <v>0</v>
      </c>
      <c r="ML76" s="127">
        <f t="shared" si="323"/>
        <v>0</v>
      </c>
      <c r="MM76" s="127">
        <f t="shared" si="323"/>
        <v>0</v>
      </c>
      <c r="MN76" s="127">
        <f t="shared" si="323"/>
        <v>0</v>
      </c>
      <c r="MO76" s="127">
        <f t="shared" si="323"/>
        <v>0</v>
      </c>
      <c r="MP76" s="127">
        <f t="shared" si="323"/>
        <v>0</v>
      </c>
      <c r="MQ76" s="127">
        <f t="shared" si="323"/>
        <v>0</v>
      </c>
      <c r="MR76" s="127">
        <f t="shared" si="323"/>
        <v>0</v>
      </c>
      <c r="MS76" s="127">
        <f t="shared" si="323"/>
        <v>0</v>
      </c>
      <c r="MT76" s="127">
        <f t="shared" si="323"/>
        <v>0</v>
      </c>
      <c r="MU76" s="127">
        <f t="shared" si="323"/>
        <v>0</v>
      </c>
      <c r="MV76" s="127">
        <f t="shared" si="323"/>
        <v>0</v>
      </c>
      <c r="MW76" s="127">
        <f t="shared" si="323"/>
        <v>0</v>
      </c>
      <c r="MX76" s="127">
        <f t="shared" si="323"/>
        <v>0</v>
      </c>
      <c r="MY76" s="127">
        <f t="shared" si="323"/>
        <v>0</v>
      </c>
      <c r="MZ76" s="127">
        <f t="shared" si="323"/>
        <v>0</v>
      </c>
    </row>
    <row r="77" spans="1:366" s="125" customFormat="1" hidden="1" outlineLevel="1" x14ac:dyDescent="0.2">
      <c r="A77" s="124" t="s">
        <v>642</v>
      </c>
      <c r="B77" s="125" t="s">
        <v>645</v>
      </c>
      <c r="C77" s="126"/>
      <c r="D77" s="126"/>
      <c r="E77" s="127">
        <f>E72-E76</f>
        <v>12750</v>
      </c>
      <c r="F77" s="127">
        <f t="shared" ref="F77:BQ77" si="324">F72-F76</f>
        <v>12750</v>
      </c>
      <c r="G77" s="127">
        <f t="shared" si="324"/>
        <v>12750</v>
      </c>
      <c r="H77" s="127">
        <f t="shared" si="324"/>
        <v>12750</v>
      </c>
      <c r="I77" s="127">
        <f t="shared" si="324"/>
        <v>12750</v>
      </c>
      <c r="J77" s="127">
        <f t="shared" si="324"/>
        <v>12750</v>
      </c>
      <c r="K77" s="127">
        <f t="shared" si="324"/>
        <v>12750</v>
      </c>
      <c r="L77" s="127">
        <f t="shared" si="324"/>
        <v>12750</v>
      </c>
      <c r="M77" s="127">
        <f t="shared" si="324"/>
        <v>12750</v>
      </c>
      <c r="N77" s="127">
        <f t="shared" si="324"/>
        <v>12750</v>
      </c>
      <c r="O77" s="127">
        <f t="shared" si="324"/>
        <v>12750</v>
      </c>
      <c r="P77" s="127">
        <f t="shared" si="324"/>
        <v>12750</v>
      </c>
      <c r="Q77" s="127">
        <f t="shared" si="324"/>
        <v>12750</v>
      </c>
      <c r="R77" s="127">
        <f t="shared" si="324"/>
        <v>12750</v>
      </c>
      <c r="S77" s="127">
        <f t="shared" si="324"/>
        <v>12750</v>
      </c>
      <c r="T77" s="127">
        <f t="shared" si="324"/>
        <v>12750</v>
      </c>
      <c r="U77" s="127">
        <f t="shared" si="324"/>
        <v>12750</v>
      </c>
      <c r="V77" s="127">
        <f t="shared" si="324"/>
        <v>12750</v>
      </c>
      <c r="W77" s="127">
        <f t="shared" si="324"/>
        <v>12750</v>
      </c>
      <c r="X77" s="127">
        <f t="shared" si="324"/>
        <v>12750</v>
      </c>
      <c r="Y77" s="127">
        <f t="shared" si="324"/>
        <v>12750</v>
      </c>
      <c r="Z77" s="127">
        <f t="shared" si="324"/>
        <v>12750</v>
      </c>
      <c r="AA77" s="127">
        <f t="shared" si="324"/>
        <v>12750</v>
      </c>
      <c r="AB77" s="127">
        <f t="shared" si="324"/>
        <v>12750</v>
      </c>
      <c r="AC77" s="127">
        <f t="shared" si="324"/>
        <v>12750</v>
      </c>
      <c r="AD77" s="127">
        <f t="shared" si="324"/>
        <v>12750</v>
      </c>
      <c r="AE77" s="127">
        <f t="shared" si="324"/>
        <v>12750</v>
      </c>
      <c r="AF77" s="127">
        <f t="shared" si="324"/>
        <v>12750</v>
      </c>
      <c r="AG77" s="127">
        <f t="shared" si="324"/>
        <v>12750</v>
      </c>
      <c r="AH77" s="127">
        <f t="shared" si="324"/>
        <v>12750</v>
      </c>
      <c r="AI77" s="127">
        <f t="shared" si="324"/>
        <v>12750</v>
      </c>
      <c r="AJ77" s="127">
        <f t="shared" si="324"/>
        <v>12750</v>
      </c>
      <c r="AK77" s="127">
        <f t="shared" si="324"/>
        <v>12750</v>
      </c>
      <c r="AL77" s="127">
        <f t="shared" si="324"/>
        <v>12750</v>
      </c>
      <c r="AM77" s="127">
        <f t="shared" si="324"/>
        <v>12750</v>
      </c>
      <c r="AN77" s="127">
        <f t="shared" si="324"/>
        <v>12750</v>
      </c>
      <c r="AO77" s="127">
        <f t="shared" si="324"/>
        <v>12750</v>
      </c>
      <c r="AP77" s="127">
        <f t="shared" si="324"/>
        <v>12750</v>
      </c>
      <c r="AQ77" s="127">
        <f t="shared" si="324"/>
        <v>12750</v>
      </c>
      <c r="AR77" s="127">
        <f t="shared" si="324"/>
        <v>12750</v>
      </c>
      <c r="AS77" s="127">
        <f t="shared" si="324"/>
        <v>12750</v>
      </c>
      <c r="AT77" s="127">
        <f t="shared" si="324"/>
        <v>12750</v>
      </c>
      <c r="AU77" s="127">
        <f t="shared" si="324"/>
        <v>12750</v>
      </c>
      <c r="AV77" s="127">
        <f t="shared" si="324"/>
        <v>12750</v>
      </c>
      <c r="AW77" s="127">
        <f t="shared" si="324"/>
        <v>12750</v>
      </c>
      <c r="AX77" s="127">
        <f t="shared" si="324"/>
        <v>12750</v>
      </c>
      <c r="AY77" s="127">
        <f t="shared" si="324"/>
        <v>12750</v>
      </c>
      <c r="AZ77" s="127">
        <f t="shared" si="324"/>
        <v>12750</v>
      </c>
      <c r="BA77" s="127">
        <f t="shared" si="324"/>
        <v>12750</v>
      </c>
      <c r="BB77" s="127">
        <f t="shared" si="324"/>
        <v>12750</v>
      </c>
      <c r="BC77" s="127">
        <f t="shared" si="324"/>
        <v>12750</v>
      </c>
      <c r="BD77" s="127">
        <f t="shared" si="324"/>
        <v>12750</v>
      </c>
      <c r="BE77" s="127">
        <f t="shared" si="324"/>
        <v>12750</v>
      </c>
      <c r="BF77" s="127">
        <f t="shared" si="324"/>
        <v>12750</v>
      </c>
      <c r="BG77" s="127">
        <f t="shared" si="324"/>
        <v>12750</v>
      </c>
      <c r="BH77" s="127">
        <f t="shared" si="324"/>
        <v>12750</v>
      </c>
      <c r="BI77" s="127">
        <f t="shared" si="324"/>
        <v>12750</v>
      </c>
      <c r="BJ77" s="127">
        <f t="shared" si="324"/>
        <v>12750</v>
      </c>
      <c r="BK77" s="127">
        <f t="shared" si="324"/>
        <v>12750</v>
      </c>
      <c r="BL77" s="127">
        <f t="shared" si="324"/>
        <v>12750</v>
      </c>
      <c r="BM77" s="127">
        <f t="shared" si="324"/>
        <v>12750</v>
      </c>
      <c r="BN77" s="127">
        <f t="shared" si="324"/>
        <v>12750</v>
      </c>
      <c r="BO77" s="127">
        <f t="shared" si="324"/>
        <v>12750</v>
      </c>
      <c r="BP77" s="127">
        <f t="shared" si="324"/>
        <v>12750</v>
      </c>
      <c r="BQ77" s="127">
        <f t="shared" si="324"/>
        <v>12750</v>
      </c>
      <c r="BR77" s="127">
        <f t="shared" ref="BR77:EC77" si="325">BR72-BR76</f>
        <v>12750</v>
      </c>
      <c r="BS77" s="127">
        <f t="shared" si="325"/>
        <v>12750</v>
      </c>
      <c r="BT77" s="127">
        <f t="shared" si="325"/>
        <v>12750</v>
      </c>
      <c r="BU77" s="127">
        <f t="shared" si="325"/>
        <v>12750</v>
      </c>
      <c r="BV77" s="127">
        <f t="shared" si="325"/>
        <v>12750</v>
      </c>
      <c r="BW77" s="127">
        <f t="shared" si="325"/>
        <v>12750</v>
      </c>
      <c r="BX77" s="127">
        <f t="shared" si="325"/>
        <v>12750</v>
      </c>
      <c r="BY77" s="127">
        <f t="shared" si="325"/>
        <v>12750</v>
      </c>
      <c r="BZ77" s="127">
        <f t="shared" si="325"/>
        <v>12750</v>
      </c>
      <c r="CA77" s="127">
        <f t="shared" si="325"/>
        <v>12750</v>
      </c>
      <c r="CB77" s="127">
        <f t="shared" si="325"/>
        <v>12750</v>
      </c>
      <c r="CC77" s="127">
        <f t="shared" si="325"/>
        <v>12750</v>
      </c>
      <c r="CD77" s="127">
        <f t="shared" si="325"/>
        <v>12750</v>
      </c>
      <c r="CE77" s="127">
        <f t="shared" si="325"/>
        <v>12750</v>
      </c>
      <c r="CF77" s="127">
        <f t="shared" si="325"/>
        <v>12750</v>
      </c>
      <c r="CG77" s="127">
        <f t="shared" si="325"/>
        <v>12750</v>
      </c>
      <c r="CH77" s="127">
        <f t="shared" si="325"/>
        <v>12750</v>
      </c>
      <c r="CI77" s="127">
        <f t="shared" si="325"/>
        <v>12750</v>
      </c>
      <c r="CJ77" s="127">
        <f t="shared" si="325"/>
        <v>12750</v>
      </c>
      <c r="CK77" s="127">
        <f t="shared" si="325"/>
        <v>12750</v>
      </c>
      <c r="CL77" s="127">
        <f t="shared" si="325"/>
        <v>12750</v>
      </c>
      <c r="CM77" s="127">
        <f t="shared" si="325"/>
        <v>12750</v>
      </c>
      <c r="CN77" s="127">
        <f t="shared" si="325"/>
        <v>12750</v>
      </c>
      <c r="CO77" s="127">
        <f t="shared" si="325"/>
        <v>12750</v>
      </c>
      <c r="CP77" s="127">
        <f t="shared" si="325"/>
        <v>12750</v>
      </c>
      <c r="CQ77" s="127">
        <f t="shared" si="325"/>
        <v>12750</v>
      </c>
      <c r="CR77" s="127">
        <f t="shared" si="325"/>
        <v>12750</v>
      </c>
      <c r="CS77" s="127">
        <f t="shared" si="325"/>
        <v>12750</v>
      </c>
      <c r="CT77" s="127">
        <f t="shared" si="325"/>
        <v>12750</v>
      </c>
      <c r="CU77" s="127">
        <f t="shared" si="325"/>
        <v>12750</v>
      </c>
      <c r="CV77" s="127">
        <f t="shared" si="325"/>
        <v>12750</v>
      </c>
      <c r="CW77" s="127">
        <f t="shared" si="325"/>
        <v>12750</v>
      </c>
      <c r="CX77" s="127">
        <f t="shared" si="325"/>
        <v>12750</v>
      </c>
      <c r="CY77" s="127">
        <f t="shared" si="325"/>
        <v>12750</v>
      </c>
      <c r="CZ77" s="127">
        <f t="shared" si="325"/>
        <v>12750</v>
      </c>
      <c r="DA77" s="127">
        <f t="shared" si="325"/>
        <v>12750</v>
      </c>
      <c r="DB77" s="127">
        <f t="shared" si="325"/>
        <v>12750</v>
      </c>
      <c r="DC77" s="127">
        <f t="shared" si="325"/>
        <v>12750</v>
      </c>
      <c r="DD77" s="127">
        <f t="shared" si="325"/>
        <v>12750</v>
      </c>
      <c r="DE77" s="127">
        <f t="shared" si="325"/>
        <v>12750</v>
      </c>
      <c r="DF77" s="127">
        <f t="shared" si="325"/>
        <v>12750</v>
      </c>
      <c r="DG77" s="127">
        <f t="shared" si="325"/>
        <v>12750</v>
      </c>
      <c r="DH77" s="127">
        <f t="shared" si="325"/>
        <v>12750</v>
      </c>
      <c r="DI77" s="127">
        <f t="shared" si="325"/>
        <v>12750</v>
      </c>
      <c r="DJ77" s="127">
        <f t="shared" si="325"/>
        <v>12750</v>
      </c>
      <c r="DK77" s="127">
        <f t="shared" si="325"/>
        <v>12750</v>
      </c>
      <c r="DL77" s="127">
        <f t="shared" si="325"/>
        <v>12750</v>
      </c>
      <c r="DM77" s="127">
        <f t="shared" si="325"/>
        <v>12750</v>
      </c>
      <c r="DN77" s="127">
        <f t="shared" si="325"/>
        <v>12750</v>
      </c>
      <c r="DO77" s="127">
        <f t="shared" si="325"/>
        <v>12750</v>
      </c>
      <c r="DP77" s="127">
        <f t="shared" si="325"/>
        <v>12750</v>
      </c>
      <c r="DQ77" s="127">
        <f t="shared" si="325"/>
        <v>12750</v>
      </c>
      <c r="DR77" s="127">
        <f t="shared" si="325"/>
        <v>12750</v>
      </c>
      <c r="DS77" s="127">
        <f t="shared" si="325"/>
        <v>12750</v>
      </c>
      <c r="DT77" s="127">
        <f t="shared" si="325"/>
        <v>12750</v>
      </c>
      <c r="DU77" s="127">
        <f t="shared" si="325"/>
        <v>12750</v>
      </c>
      <c r="DV77" s="127">
        <f t="shared" si="325"/>
        <v>12750</v>
      </c>
      <c r="DW77" s="127">
        <f t="shared" si="325"/>
        <v>12750</v>
      </c>
      <c r="DX77" s="127">
        <f t="shared" si="325"/>
        <v>12750</v>
      </c>
      <c r="DY77" s="127">
        <f t="shared" si="325"/>
        <v>12750</v>
      </c>
      <c r="DZ77" s="127">
        <f t="shared" si="325"/>
        <v>12750</v>
      </c>
      <c r="EA77" s="127">
        <f t="shared" si="325"/>
        <v>12750</v>
      </c>
      <c r="EB77" s="127">
        <f t="shared" si="325"/>
        <v>12750</v>
      </c>
      <c r="EC77" s="127">
        <f t="shared" si="325"/>
        <v>12750</v>
      </c>
      <c r="ED77" s="127">
        <f t="shared" ref="ED77:GO77" si="326">ED72-ED76</f>
        <v>12750</v>
      </c>
      <c r="EE77" s="127">
        <f t="shared" si="326"/>
        <v>12750</v>
      </c>
      <c r="EF77" s="127">
        <f t="shared" si="326"/>
        <v>12750</v>
      </c>
      <c r="EG77" s="127">
        <f t="shared" si="326"/>
        <v>12750</v>
      </c>
      <c r="EH77" s="127">
        <f t="shared" si="326"/>
        <v>12750</v>
      </c>
      <c r="EI77" s="127">
        <f t="shared" si="326"/>
        <v>12750</v>
      </c>
      <c r="EJ77" s="127">
        <f t="shared" si="326"/>
        <v>12750</v>
      </c>
      <c r="EK77" s="127">
        <f t="shared" si="326"/>
        <v>12750</v>
      </c>
      <c r="EL77" s="127">
        <f t="shared" si="326"/>
        <v>12750</v>
      </c>
      <c r="EM77" s="127">
        <f t="shared" si="326"/>
        <v>12750</v>
      </c>
      <c r="EN77" s="127">
        <f t="shared" si="326"/>
        <v>12750</v>
      </c>
      <c r="EO77" s="127">
        <f t="shared" si="326"/>
        <v>12750</v>
      </c>
      <c r="EP77" s="127">
        <f t="shared" si="326"/>
        <v>12750</v>
      </c>
      <c r="EQ77" s="127">
        <f t="shared" si="326"/>
        <v>12750</v>
      </c>
      <c r="ER77" s="127">
        <f t="shared" si="326"/>
        <v>12750</v>
      </c>
      <c r="ES77" s="127">
        <f t="shared" si="326"/>
        <v>12750</v>
      </c>
      <c r="ET77" s="127">
        <f t="shared" si="326"/>
        <v>12750</v>
      </c>
      <c r="EU77" s="127">
        <f t="shared" si="326"/>
        <v>12750</v>
      </c>
      <c r="EV77" s="127">
        <f t="shared" si="326"/>
        <v>12750</v>
      </c>
      <c r="EW77" s="127">
        <f t="shared" si="326"/>
        <v>12750</v>
      </c>
      <c r="EX77" s="127">
        <f t="shared" si="326"/>
        <v>12750</v>
      </c>
      <c r="EY77" s="127">
        <f t="shared" si="326"/>
        <v>12750</v>
      </c>
      <c r="EZ77" s="127">
        <f t="shared" si="326"/>
        <v>12750</v>
      </c>
      <c r="FA77" s="127">
        <f t="shared" si="326"/>
        <v>12750</v>
      </c>
      <c r="FB77" s="127">
        <f t="shared" si="326"/>
        <v>12750</v>
      </c>
      <c r="FC77" s="127">
        <f t="shared" si="326"/>
        <v>12750</v>
      </c>
      <c r="FD77" s="127">
        <f t="shared" si="326"/>
        <v>12750</v>
      </c>
      <c r="FE77" s="127">
        <f t="shared" si="326"/>
        <v>12750</v>
      </c>
      <c r="FF77" s="127">
        <f t="shared" si="326"/>
        <v>12750</v>
      </c>
      <c r="FG77" s="127">
        <f t="shared" si="326"/>
        <v>12750</v>
      </c>
      <c r="FH77" s="127">
        <f t="shared" si="326"/>
        <v>12750</v>
      </c>
      <c r="FI77" s="127">
        <f t="shared" si="326"/>
        <v>12750</v>
      </c>
      <c r="FJ77" s="127">
        <f t="shared" si="326"/>
        <v>12750</v>
      </c>
      <c r="FK77" s="127">
        <f t="shared" si="326"/>
        <v>12750</v>
      </c>
      <c r="FL77" s="127">
        <f t="shared" si="326"/>
        <v>12750</v>
      </c>
      <c r="FM77" s="127">
        <f t="shared" si="326"/>
        <v>12750</v>
      </c>
      <c r="FN77" s="127">
        <f t="shared" si="326"/>
        <v>12750</v>
      </c>
      <c r="FO77" s="127">
        <f t="shared" si="326"/>
        <v>12750</v>
      </c>
      <c r="FP77" s="127">
        <f t="shared" si="326"/>
        <v>12750</v>
      </c>
      <c r="FQ77" s="127">
        <f t="shared" si="326"/>
        <v>12750</v>
      </c>
      <c r="FR77" s="127">
        <f t="shared" si="326"/>
        <v>12750</v>
      </c>
      <c r="FS77" s="127">
        <f t="shared" si="326"/>
        <v>12750</v>
      </c>
      <c r="FT77" s="127">
        <f t="shared" si="326"/>
        <v>12750</v>
      </c>
      <c r="FU77" s="127">
        <f t="shared" si="326"/>
        <v>12750</v>
      </c>
      <c r="FV77" s="127">
        <f t="shared" si="326"/>
        <v>12750</v>
      </c>
      <c r="FW77" s="127">
        <f t="shared" si="326"/>
        <v>12750</v>
      </c>
      <c r="FX77" s="127">
        <f t="shared" si="326"/>
        <v>12750</v>
      </c>
      <c r="FY77" s="127">
        <f t="shared" si="326"/>
        <v>12750</v>
      </c>
      <c r="FZ77" s="127">
        <f t="shared" si="326"/>
        <v>12750</v>
      </c>
      <c r="GA77" s="127">
        <f t="shared" si="326"/>
        <v>12750</v>
      </c>
      <c r="GB77" s="127">
        <f t="shared" si="326"/>
        <v>12750</v>
      </c>
      <c r="GC77" s="127">
        <f t="shared" si="326"/>
        <v>12750</v>
      </c>
      <c r="GD77" s="127">
        <f t="shared" si="326"/>
        <v>12750</v>
      </c>
      <c r="GE77" s="127">
        <f t="shared" si="326"/>
        <v>12750</v>
      </c>
      <c r="GF77" s="127">
        <f t="shared" si="326"/>
        <v>12750</v>
      </c>
      <c r="GG77" s="127">
        <f t="shared" si="326"/>
        <v>12750</v>
      </c>
      <c r="GH77" s="127">
        <f t="shared" si="326"/>
        <v>12750</v>
      </c>
      <c r="GI77" s="127">
        <f t="shared" si="326"/>
        <v>12750</v>
      </c>
      <c r="GJ77" s="127">
        <f t="shared" si="326"/>
        <v>12750</v>
      </c>
      <c r="GK77" s="127">
        <f t="shared" si="326"/>
        <v>12750</v>
      </c>
      <c r="GL77" s="127">
        <f t="shared" si="326"/>
        <v>12750</v>
      </c>
      <c r="GM77" s="127">
        <f t="shared" si="326"/>
        <v>12750</v>
      </c>
      <c r="GN77" s="127">
        <f t="shared" si="326"/>
        <v>12750</v>
      </c>
      <c r="GO77" s="127">
        <f t="shared" si="326"/>
        <v>12750</v>
      </c>
      <c r="GP77" s="127">
        <f t="shared" ref="GP77:JA77" si="327">GP72-GP76</f>
        <v>12750</v>
      </c>
      <c r="GQ77" s="127">
        <f t="shared" si="327"/>
        <v>12750</v>
      </c>
      <c r="GR77" s="127">
        <f t="shared" si="327"/>
        <v>12750</v>
      </c>
      <c r="GS77" s="127">
        <f t="shared" si="327"/>
        <v>12750</v>
      </c>
      <c r="GT77" s="127">
        <f t="shared" si="327"/>
        <v>12750</v>
      </c>
      <c r="GU77" s="127">
        <f t="shared" si="327"/>
        <v>12750</v>
      </c>
      <c r="GV77" s="127">
        <f t="shared" si="327"/>
        <v>12750</v>
      </c>
      <c r="GW77" s="127">
        <f t="shared" si="327"/>
        <v>12750</v>
      </c>
      <c r="GX77" s="127">
        <f t="shared" si="327"/>
        <v>12750</v>
      </c>
      <c r="GY77" s="127">
        <f t="shared" si="327"/>
        <v>12750</v>
      </c>
      <c r="GZ77" s="127">
        <f t="shared" si="327"/>
        <v>12750</v>
      </c>
      <c r="HA77" s="127">
        <f t="shared" si="327"/>
        <v>12750</v>
      </c>
      <c r="HB77" s="127">
        <f t="shared" si="327"/>
        <v>12750</v>
      </c>
      <c r="HC77" s="127">
        <f t="shared" si="327"/>
        <v>12750</v>
      </c>
      <c r="HD77" s="127">
        <f t="shared" si="327"/>
        <v>12750</v>
      </c>
      <c r="HE77" s="127">
        <f t="shared" si="327"/>
        <v>12750</v>
      </c>
      <c r="HF77" s="127">
        <f t="shared" si="327"/>
        <v>12750</v>
      </c>
      <c r="HG77" s="127">
        <f t="shared" si="327"/>
        <v>12750</v>
      </c>
      <c r="HH77" s="127">
        <f t="shared" si="327"/>
        <v>12750</v>
      </c>
      <c r="HI77" s="127">
        <f t="shared" si="327"/>
        <v>12750</v>
      </c>
      <c r="HJ77" s="127">
        <f t="shared" si="327"/>
        <v>12750</v>
      </c>
      <c r="HK77" s="127">
        <f t="shared" si="327"/>
        <v>12750</v>
      </c>
      <c r="HL77" s="127">
        <f t="shared" si="327"/>
        <v>12750</v>
      </c>
      <c r="HM77" s="127">
        <f t="shared" si="327"/>
        <v>12750</v>
      </c>
      <c r="HN77" s="127">
        <f t="shared" si="327"/>
        <v>12750</v>
      </c>
      <c r="HO77" s="127">
        <f t="shared" si="327"/>
        <v>12750</v>
      </c>
      <c r="HP77" s="127">
        <f t="shared" si="327"/>
        <v>12750</v>
      </c>
      <c r="HQ77" s="127">
        <f t="shared" si="327"/>
        <v>12750</v>
      </c>
      <c r="HR77" s="127">
        <f t="shared" si="327"/>
        <v>12750</v>
      </c>
      <c r="HS77" s="127">
        <f t="shared" si="327"/>
        <v>12750</v>
      </c>
      <c r="HT77" s="127">
        <f t="shared" si="327"/>
        <v>12750</v>
      </c>
      <c r="HU77" s="127">
        <f t="shared" si="327"/>
        <v>12750</v>
      </c>
      <c r="HV77" s="127">
        <f t="shared" si="327"/>
        <v>12750</v>
      </c>
      <c r="HW77" s="127">
        <f t="shared" si="327"/>
        <v>12750</v>
      </c>
      <c r="HX77" s="127">
        <f t="shared" si="327"/>
        <v>12750</v>
      </c>
      <c r="HY77" s="127">
        <f t="shared" si="327"/>
        <v>12750</v>
      </c>
      <c r="HZ77" s="127">
        <f t="shared" si="327"/>
        <v>12750</v>
      </c>
      <c r="IA77" s="127">
        <f t="shared" si="327"/>
        <v>12750</v>
      </c>
      <c r="IB77" s="127">
        <f t="shared" si="327"/>
        <v>12750</v>
      </c>
      <c r="IC77" s="127">
        <f t="shared" si="327"/>
        <v>12750</v>
      </c>
      <c r="ID77" s="127">
        <f t="shared" si="327"/>
        <v>12750</v>
      </c>
      <c r="IE77" s="127">
        <f t="shared" si="327"/>
        <v>12750</v>
      </c>
      <c r="IF77" s="127">
        <f t="shared" si="327"/>
        <v>12750</v>
      </c>
      <c r="IG77" s="127">
        <f t="shared" si="327"/>
        <v>12750</v>
      </c>
      <c r="IH77" s="127">
        <f t="shared" si="327"/>
        <v>12750</v>
      </c>
      <c r="II77" s="127">
        <f t="shared" si="327"/>
        <v>12750</v>
      </c>
      <c r="IJ77" s="127">
        <f t="shared" si="327"/>
        <v>12750</v>
      </c>
      <c r="IK77" s="127">
        <f t="shared" si="327"/>
        <v>12750</v>
      </c>
      <c r="IL77" s="127">
        <f t="shared" si="327"/>
        <v>12750</v>
      </c>
      <c r="IM77" s="127">
        <f t="shared" si="327"/>
        <v>12750</v>
      </c>
      <c r="IN77" s="127">
        <f t="shared" si="327"/>
        <v>12750</v>
      </c>
      <c r="IO77" s="127">
        <f t="shared" si="327"/>
        <v>12750</v>
      </c>
      <c r="IP77" s="127">
        <f t="shared" si="327"/>
        <v>12750</v>
      </c>
      <c r="IQ77" s="127">
        <f t="shared" si="327"/>
        <v>12750</v>
      </c>
      <c r="IR77" s="127">
        <f t="shared" si="327"/>
        <v>12750</v>
      </c>
      <c r="IS77" s="127">
        <f t="shared" si="327"/>
        <v>12750</v>
      </c>
      <c r="IT77" s="127">
        <f t="shared" si="327"/>
        <v>12750</v>
      </c>
      <c r="IU77" s="127">
        <f t="shared" si="327"/>
        <v>12750</v>
      </c>
      <c r="IV77" s="127">
        <f t="shared" si="327"/>
        <v>12750</v>
      </c>
      <c r="IW77" s="127">
        <f t="shared" si="327"/>
        <v>12750</v>
      </c>
      <c r="IX77" s="127">
        <f t="shared" si="327"/>
        <v>12750</v>
      </c>
      <c r="IY77" s="127">
        <f t="shared" si="327"/>
        <v>12750</v>
      </c>
      <c r="IZ77" s="127">
        <f t="shared" si="327"/>
        <v>12750</v>
      </c>
      <c r="JA77" s="127">
        <f t="shared" si="327"/>
        <v>12750</v>
      </c>
      <c r="JB77" s="127">
        <f t="shared" ref="JB77:LM77" si="328">JB72-JB76</f>
        <v>12750</v>
      </c>
      <c r="JC77" s="127">
        <f t="shared" si="328"/>
        <v>12750</v>
      </c>
      <c r="JD77" s="127">
        <f t="shared" si="328"/>
        <v>12750</v>
      </c>
      <c r="JE77" s="127">
        <f t="shared" si="328"/>
        <v>12750</v>
      </c>
      <c r="JF77" s="127">
        <f t="shared" si="328"/>
        <v>12750</v>
      </c>
      <c r="JG77" s="127">
        <f t="shared" si="328"/>
        <v>12750</v>
      </c>
      <c r="JH77" s="127">
        <f t="shared" si="328"/>
        <v>12750</v>
      </c>
      <c r="JI77" s="127">
        <f t="shared" si="328"/>
        <v>12750</v>
      </c>
      <c r="JJ77" s="127">
        <f t="shared" si="328"/>
        <v>12750</v>
      </c>
      <c r="JK77" s="127">
        <f t="shared" si="328"/>
        <v>12750</v>
      </c>
      <c r="JL77" s="127">
        <f t="shared" si="328"/>
        <v>12750</v>
      </c>
      <c r="JM77" s="127">
        <f t="shared" si="328"/>
        <v>12750</v>
      </c>
      <c r="JN77" s="127">
        <f t="shared" si="328"/>
        <v>12750</v>
      </c>
      <c r="JO77" s="127">
        <f t="shared" si="328"/>
        <v>12750</v>
      </c>
      <c r="JP77" s="127">
        <f t="shared" si="328"/>
        <v>12750</v>
      </c>
      <c r="JQ77" s="127">
        <f t="shared" si="328"/>
        <v>12750</v>
      </c>
      <c r="JR77" s="127">
        <f t="shared" si="328"/>
        <v>12750</v>
      </c>
      <c r="JS77" s="127">
        <f t="shared" si="328"/>
        <v>12750</v>
      </c>
      <c r="JT77" s="127">
        <f t="shared" si="328"/>
        <v>12750</v>
      </c>
      <c r="JU77" s="127">
        <f t="shared" si="328"/>
        <v>12750</v>
      </c>
      <c r="JV77" s="127">
        <f t="shared" si="328"/>
        <v>12750</v>
      </c>
      <c r="JW77" s="127">
        <f t="shared" si="328"/>
        <v>12750</v>
      </c>
      <c r="JX77" s="127">
        <f t="shared" si="328"/>
        <v>12750</v>
      </c>
      <c r="JY77" s="127">
        <f t="shared" si="328"/>
        <v>12750</v>
      </c>
      <c r="JZ77" s="127">
        <f t="shared" si="328"/>
        <v>12750</v>
      </c>
      <c r="KA77" s="127">
        <f t="shared" si="328"/>
        <v>12750</v>
      </c>
      <c r="KB77" s="127">
        <f t="shared" si="328"/>
        <v>12750</v>
      </c>
      <c r="KC77" s="127">
        <f t="shared" si="328"/>
        <v>12750</v>
      </c>
      <c r="KD77" s="127">
        <f t="shared" si="328"/>
        <v>12750</v>
      </c>
      <c r="KE77" s="127">
        <f t="shared" si="328"/>
        <v>12750</v>
      </c>
      <c r="KF77" s="127">
        <f t="shared" si="328"/>
        <v>12750</v>
      </c>
      <c r="KG77" s="127">
        <f t="shared" si="328"/>
        <v>12750</v>
      </c>
      <c r="KH77" s="127">
        <f t="shared" si="328"/>
        <v>12750</v>
      </c>
      <c r="KI77" s="127">
        <f t="shared" si="328"/>
        <v>12750</v>
      </c>
      <c r="KJ77" s="127">
        <f t="shared" si="328"/>
        <v>12750</v>
      </c>
      <c r="KK77" s="127">
        <f t="shared" si="328"/>
        <v>12750</v>
      </c>
      <c r="KL77" s="127">
        <f t="shared" si="328"/>
        <v>12750</v>
      </c>
      <c r="KM77" s="127">
        <f t="shared" si="328"/>
        <v>12750</v>
      </c>
      <c r="KN77" s="127">
        <f t="shared" si="328"/>
        <v>12750</v>
      </c>
      <c r="KO77" s="127">
        <f t="shared" si="328"/>
        <v>12750</v>
      </c>
      <c r="KP77" s="127">
        <f t="shared" si="328"/>
        <v>12750</v>
      </c>
      <c r="KQ77" s="127">
        <f t="shared" si="328"/>
        <v>12750</v>
      </c>
      <c r="KR77" s="127">
        <f t="shared" si="328"/>
        <v>12750</v>
      </c>
      <c r="KS77" s="127">
        <f t="shared" si="328"/>
        <v>12750</v>
      </c>
      <c r="KT77" s="127">
        <f t="shared" si="328"/>
        <v>12750</v>
      </c>
      <c r="KU77" s="127">
        <f t="shared" si="328"/>
        <v>12750</v>
      </c>
      <c r="KV77" s="127">
        <f t="shared" si="328"/>
        <v>12750</v>
      </c>
      <c r="KW77" s="127">
        <f t="shared" si="328"/>
        <v>12750</v>
      </c>
      <c r="KX77" s="127">
        <f t="shared" si="328"/>
        <v>12750</v>
      </c>
      <c r="KY77" s="127">
        <f t="shared" si="328"/>
        <v>12750</v>
      </c>
      <c r="KZ77" s="127">
        <f t="shared" si="328"/>
        <v>12750</v>
      </c>
      <c r="LA77" s="127">
        <f t="shared" si="328"/>
        <v>12750</v>
      </c>
      <c r="LB77" s="127">
        <f t="shared" si="328"/>
        <v>12750</v>
      </c>
      <c r="LC77" s="127">
        <f t="shared" si="328"/>
        <v>12750</v>
      </c>
      <c r="LD77" s="127">
        <f t="shared" si="328"/>
        <v>12750</v>
      </c>
      <c r="LE77" s="127">
        <f t="shared" si="328"/>
        <v>12750</v>
      </c>
      <c r="LF77" s="127">
        <f t="shared" si="328"/>
        <v>12750</v>
      </c>
      <c r="LG77" s="127">
        <f t="shared" si="328"/>
        <v>12750</v>
      </c>
      <c r="LH77" s="127">
        <f t="shared" si="328"/>
        <v>12750</v>
      </c>
      <c r="LI77" s="127">
        <f t="shared" si="328"/>
        <v>12750</v>
      </c>
      <c r="LJ77" s="127">
        <f t="shared" si="328"/>
        <v>12750</v>
      </c>
      <c r="LK77" s="127">
        <f t="shared" si="328"/>
        <v>12750</v>
      </c>
      <c r="LL77" s="127">
        <f t="shared" si="328"/>
        <v>12750</v>
      </c>
      <c r="LM77" s="127">
        <f t="shared" si="328"/>
        <v>12750</v>
      </c>
      <c r="LN77" s="127">
        <f t="shared" ref="LN77:MZ77" si="329">LN72-LN76</f>
        <v>12750</v>
      </c>
      <c r="LO77" s="127">
        <f t="shared" si="329"/>
        <v>12750</v>
      </c>
      <c r="LP77" s="127">
        <f t="shared" si="329"/>
        <v>12750</v>
      </c>
      <c r="LQ77" s="127">
        <f t="shared" si="329"/>
        <v>12750</v>
      </c>
      <c r="LR77" s="127">
        <f t="shared" si="329"/>
        <v>12750</v>
      </c>
      <c r="LS77" s="127">
        <f t="shared" si="329"/>
        <v>12750</v>
      </c>
      <c r="LT77" s="127">
        <f t="shared" si="329"/>
        <v>12750</v>
      </c>
      <c r="LU77" s="127">
        <f t="shared" si="329"/>
        <v>12750</v>
      </c>
      <c r="LV77" s="127">
        <f t="shared" si="329"/>
        <v>12750</v>
      </c>
      <c r="LW77" s="127">
        <f t="shared" si="329"/>
        <v>12750</v>
      </c>
      <c r="LX77" s="127">
        <f t="shared" si="329"/>
        <v>12750</v>
      </c>
      <c r="LY77" s="127">
        <f t="shared" si="329"/>
        <v>12750</v>
      </c>
      <c r="LZ77" s="127">
        <f t="shared" si="329"/>
        <v>12750</v>
      </c>
      <c r="MA77" s="127">
        <f t="shared" si="329"/>
        <v>12750</v>
      </c>
      <c r="MB77" s="127">
        <f t="shared" si="329"/>
        <v>12750</v>
      </c>
      <c r="MC77" s="127">
        <f t="shared" si="329"/>
        <v>12750</v>
      </c>
      <c r="MD77" s="127">
        <f t="shared" si="329"/>
        <v>12750</v>
      </c>
      <c r="ME77" s="127">
        <f t="shared" si="329"/>
        <v>12750</v>
      </c>
      <c r="MF77" s="127">
        <f t="shared" si="329"/>
        <v>12750</v>
      </c>
      <c r="MG77" s="127">
        <f t="shared" si="329"/>
        <v>12750</v>
      </c>
      <c r="MH77" s="127">
        <f t="shared" si="329"/>
        <v>12750</v>
      </c>
      <c r="MI77" s="127">
        <f t="shared" si="329"/>
        <v>12750</v>
      </c>
      <c r="MJ77" s="127">
        <f t="shared" si="329"/>
        <v>12750</v>
      </c>
      <c r="MK77" s="127">
        <f t="shared" si="329"/>
        <v>12750</v>
      </c>
      <c r="ML77" s="127">
        <f t="shared" si="329"/>
        <v>12750</v>
      </c>
      <c r="MM77" s="127">
        <f t="shared" si="329"/>
        <v>12750</v>
      </c>
      <c r="MN77" s="127">
        <f t="shared" si="329"/>
        <v>12750</v>
      </c>
      <c r="MO77" s="127">
        <f t="shared" si="329"/>
        <v>12750</v>
      </c>
      <c r="MP77" s="127">
        <f t="shared" si="329"/>
        <v>12750</v>
      </c>
      <c r="MQ77" s="127">
        <f t="shared" si="329"/>
        <v>12750</v>
      </c>
      <c r="MR77" s="127">
        <f t="shared" si="329"/>
        <v>12750</v>
      </c>
      <c r="MS77" s="127">
        <f t="shared" si="329"/>
        <v>12750</v>
      </c>
      <c r="MT77" s="127">
        <f t="shared" si="329"/>
        <v>12750</v>
      </c>
      <c r="MU77" s="127">
        <f t="shared" si="329"/>
        <v>12750</v>
      </c>
      <c r="MV77" s="127">
        <f t="shared" si="329"/>
        <v>12750</v>
      </c>
      <c r="MW77" s="127">
        <f t="shared" si="329"/>
        <v>12750</v>
      </c>
      <c r="MX77" s="127">
        <f t="shared" si="329"/>
        <v>12750</v>
      </c>
      <c r="MY77" s="127">
        <f t="shared" si="329"/>
        <v>12750</v>
      </c>
      <c r="MZ77" s="127">
        <f t="shared" si="329"/>
        <v>12750</v>
      </c>
    </row>
    <row r="78" spans="1:366" collapsed="1" x14ac:dyDescent="0.2">
      <c r="A78" s="1" t="s">
        <v>50</v>
      </c>
      <c r="B78" s="6" t="s">
        <v>54</v>
      </c>
      <c r="E78" s="14">
        <f>E73-E74-E75</f>
        <v>1062.5</v>
      </c>
      <c r="F78" s="14">
        <f t="shared" ref="F78:BQ78" si="330">F73-F74-F75</f>
        <v>1062.5</v>
      </c>
      <c r="G78" s="14">
        <f t="shared" si="330"/>
        <v>1062.5</v>
      </c>
      <c r="H78" s="14">
        <f t="shared" si="330"/>
        <v>1062.5</v>
      </c>
      <c r="I78" s="14">
        <f t="shared" si="330"/>
        <v>1062.5</v>
      </c>
      <c r="J78" s="14">
        <f t="shared" si="330"/>
        <v>1062.5</v>
      </c>
      <c r="K78" s="14">
        <f t="shared" si="330"/>
        <v>1062.5</v>
      </c>
      <c r="L78" s="14">
        <f t="shared" si="330"/>
        <v>1062.5</v>
      </c>
      <c r="M78" s="14">
        <f t="shared" si="330"/>
        <v>1062.5</v>
      </c>
      <c r="N78" s="14">
        <f t="shared" si="330"/>
        <v>1062.5</v>
      </c>
      <c r="O78" s="14">
        <f t="shared" si="330"/>
        <v>1062.5</v>
      </c>
      <c r="P78" s="14">
        <f t="shared" si="330"/>
        <v>1062.5</v>
      </c>
      <c r="Q78" s="14">
        <f t="shared" si="330"/>
        <v>1062.5</v>
      </c>
      <c r="R78" s="14">
        <f t="shared" si="330"/>
        <v>1062.5</v>
      </c>
      <c r="S78" s="14">
        <f t="shared" si="330"/>
        <v>1062.5</v>
      </c>
      <c r="T78" s="14">
        <f t="shared" si="330"/>
        <v>1062.5</v>
      </c>
      <c r="U78" s="14">
        <f t="shared" si="330"/>
        <v>1062.5</v>
      </c>
      <c r="V78" s="14">
        <f t="shared" si="330"/>
        <v>1062.5</v>
      </c>
      <c r="W78" s="14">
        <f t="shared" si="330"/>
        <v>1062.5</v>
      </c>
      <c r="X78" s="14">
        <f t="shared" si="330"/>
        <v>1062.5</v>
      </c>
      <c r="Y78" s="14">
        <f t="shared" si="330"/>
        <v>1062.5</v>
      </c>
      <c r="Z78" s="14">
        <f t="shared" si="330"/>
        <v>1062.5</v>
      </c>
      <c r="AA78" s="14">
        <f t="shared" si="330"/>
        <v>1062.5</v>
      </c>
      <c r="AB78" s="14">
        <f t="shared" si="330"/>
        <v>1062.5</v>
      </c>
      <c r="AC78" s="14">
        <f t="shared" si="330"/>
        <v>1062.5</v>
      </c>
      <c r="AD78" s="14">
        <f t="shared" si="330"/>
        <v>1062.5</v>
      </c>
      <c r="AE78" s="14">
        <f t="shared" si="330"/>
        <v>1062.5</v>
      </c>
      <c r="AF78" s="14">
        <f t="shared" si="330"/>
        <v>1062.5</v>
      </c>
      <c r="AG78" s="14">
        <f t="shared" si="330"/>
        <v>1062.5</v>
      </c>
      <c r="AH78" s="14">
        <f t="shared" si="330"/>
        <v>1062.5</v>
      </c>
      <c r="AI78" s="14">
        <f t="shared" si="330"/>
        <v>1062.5</v>
      </c>
      <c r="AJ78" s="14">
        <f t="shared" si="330"/>
        <v>1062.5</v>
      </c>
      <c r="AK78" s="14">
        <f t="shared" si="330"/>
        <v>1062.5</v>
      </c>
      <c r="AL78" s="14">
        <f t="shared" si="330"/>
        <v>1062.5</v>
      </c>
      <c r="AM78" s="14">
        <f t="shared" si="330"/>
        <v>1062.5</v>
      </c>
      <c r="AN78" s="14">
        <f t="shared" si="330"/>
        <v>1062.5</v>
      </c>
      <c r="AO78" s="14">
        <f t="shared" si="330"/>
        <v>1062.5</v>
      </c>
      <c r="AP78" s="14">
        <f t="shared" si="330"/>
        <v>1062.5</v>
      </c>
      <c r="AQ78" s="14">
        <f t="shared" si="330"/>
        <v>1062.5</v>
      </c>
      <c r="AR78" s="14">
        <f t="shared" si="330"/>
        <v>1062.5</v>
      </c>
      <c r="AS78" s="14">
        <f t="shared" si="330"/>
        <v>1062.5</v>
      </c>
      <c r="AT78" s="14">
        <f t="shared" si="330"/>
        <v>1062.5</v>
      </c>
      <c r="AU78" s="14">
        <f t="shared" si="330"/>
        <v>1062.5</v>
      </c>
      <c r="AV78" s="14">
        <f t="shared" si="330"/>
        <v>1062.5</v>
      </c>
      <c r="AW78" s="14">
        <f t="shared" si="330"/>
        <v>1062.5</v>
      </c>
      <c r="AX78" s="14">
        <f t="shared" si="330"/>
        <v>1062.5</v>
      </c>
      <c r="AY78" s="14">
        <f t="shared" si="330"/>
        <v>1062.5</v>
      </c>
      <c r="AZ78" s="14">
        <f t="shared" si="330"/>
        <v>1062.5</v>
      </c>
      <c r="BA78" s="14">
        <f t="shared" si="330"/>
        <v>1062.5</v>
      </c>
      <c r="BB78" s="14">
        <f t="shared" si="330"/>
        <v>1062.5</v>
      </c>
      <c r="BC78" s="14">
        <f t="shared" si="330"/>
        <v>1062.5</v>
      </c>
      <c r="BD78" s="14">
        <f t="shared" si="330"/>
        <v>1062.5</v>
      </c>
      <c r="BE78" s="14">
        <f t="shared" si="330"/>
        <v>1062.5</v>
      </c>
      <c r="BF78" s="14">
        <f t="shared" si="330"/>
        <v>1062.5</v>
      </c>
      <c r="BG78" s="14">
        <f t="shared" si="330"/>
        <v>1062.5</v>
      </c>
      <c r="BH78" s="14">
        <f t="shared" si="330"/>
        <v>1062.5</v>
      </c>
      <c r="BI78" s="14">
        <f t="shared" si="330"/>
        <v>1062.5</v>
      </c>
      <c r="BJ78" s="14">
        <f t="shared" si="330"/>
        <v>1062.5</v>
      </c>
      <c r="BK78" s="14">
        <f t="shared" si="330"/>
        <v>1062.5</v>
      </c>
      <c r="BL78" s="14">
        <f t="shared" si="330"/>
        <v>1062.5</v>
      </c>
      <c r="BM78" s="14">
        <f t="shared" si="330"/>
        <v>1062.5</v>
      </c>
      <c r="BN78" s="14">
        <f t="shared" si="330"/>
        <v>1062.5</v>
      </c>
      <c r="BO78" s="14">
        <f t="shared" si="330"/>
        <v>1062.5</v>
      </c>
      <c r="BP78" s="14">
        <f t="shared" si="330"/>
        <v>1062.5</v>
      </c>
      <c r="BQ78" s="14">
        <f t="shared" si="330"/>
        <v>1062.5</v>
      </c>
      <c r="BR78" s="14">
        <f t="shared" ref="BR78:EC78" si="331">BR73-BR74-BR75</f>
        <v>1062.5</v>
      </c>
      <c r="BS78" s="14">
        <f t="shared" si="331"/>
        <v>1062.5</v>
      </c>
      <c r="BT78" s="14">
        <f t="shared" si="331"/>
        <v>1062.5</v>
      </c>
      <c r="BU78" s="14">
        <f t="shared" si="331"/>
        <v>1062.5</v>
      </c>
      <c r="BV78" s="14">
        <f t="shared" si="331"/>
        <v>1062.5</v>
      </c>
      <c r="BW78" s="14">
        <f t="shared" si="331"/>
        <v>1062.5</v>
      </c>
      <c r="BX78" s="14">
        <f t="shared" si="331"/>
        <v>1062.5</v>
      </c>
      <c r="BY78" s="14">
        <f t="shared" si="331"/>
        <v>1062.5</v>
      </c>
      <c r="BZ78" s="14">
        <f t="shared" si="331"/>
        <v>1062.5</v>
      </c>
      <c r="CA78" s="14">
        <f t="shared" si="331"/>
        <v>1062.5</v>
      </c>
      <c r="CB78" s="14">
        <f t="shared" si="331"/>
        <v>1062.5</v>
      </c>
      <c r="CC78" s="14">
        <f t="shared" si="331"/>
        <v>1062.5</v>
      </c>
      <c r="CD78" s="14">
        <f t="shared" si="331"/>
        <v>1062.5</v>
      </c>
      <c r="CE78" s="14">
        <f t="shared" si="331"/>
        <v>1062.5</v>
      </c>
      <c r="CF78" s="14">
        <f t="shared" si="331"/>
        <v>1062.5</v>
      </c>
      <c r="CG78" s="14">
        <f t="shared" si="331"/>
        <v>1062.5</v>
      </c>
      <c r="CH78" s="14">
        <f t="shared" si="331"/>
        <v>1062.5</v>
      </c>
      <c r="CI78" s="14">
        <f t="shared" si="331"/>
        <v>1062.5</v>
      </c>
      <c r="CJ78" s="14">
        <f t="shared" si="331"/>
        <v>1062.5</v>
      </c>
      <c r="CK78" s="14">
        <f t="shared" si="331"/>
        <v>1062.5</v>
      </c>
      <c r="CL78" s="14">
        <f t="shared" si="331"/>
        <v>1062.5</v>
      </c>
      <c r="CM78" s="14">
        <f t="shared" si="331"/>
        <v>1062.5</v>
      </c>
      <c r="CN78" s="14">
        <f t="shared" si="331"/>
        <v>1062.5</v>
      </c>
      <c r="CO78" s="14">
        <f t="shared" si="331"/>
        <v>1062.5</v>
      </c>
      <c r="CP78" s="14">
        <f t="shared" si="331"/>
        <v>1062.5</v>
      </c>
      <c r="CQ78" s="14">
        <f t="shared" si="331"/>
        <v>1062.5</v>
      </c>
      <c r="CR78" s="14">
        <f t="shared" si="331"/>
        <v>1062.5</v>
      </c>
      <c r="CS78" s="14">
        <f t="shared" si="331"/>
        <v>1062.5</v>
      </c>
      <c r="CT78" s="14">
        <f t="shared" si="331"/>
        <v>1062.5</v>
      </c>
      <c r="CU78" s="14">
        <f t="shared" si="331"/>
        <v>1062.5</v>
      </c>
      <c r="CV78" s="14">
        <f t="shared" si="331"/>
        <v>1062.5</v>
      </c>
      <c r="CW78" s="14">
        <f t="shared" si="331"/>
        <v>1062.5</v>
      </c>
      <c r="CX78" s="14">
        <f t="shared" si="331"/>
        <v>1062.5</v>
      </c>
      <c r="CY78" s="14">
        <f t="shared" si="331"/>
        <v>1062.5</v>
      </c>
      <c r="CZ78" s="14">
        <f t="shared" si="331"/>
        <v>1062.5</v>
      </c>
      <c r="DA78" s="14">
        <f t="shared" si="331"/>
        <v>1062.5</v>
      </c>
      <c r="DB78" s="14">
        <f t="shared" si="331"/>
        <v>1062.5</v>
      </c>
      <c r="DC78" s="14">
        <f t="shared" si="331"/>
        <v>1062.5</v>
      </c>
      <c r="DD78" s="14">
        <f t="shared" si="331"/>
        <v>1062.5</v>
      </c>
      <c r="DE78" s="14">
        <f t="shared" si="331"/>
        <v>1062.5</v>
      </c>
      <c r="DF78" s="14">
        <f t="shared" si="331"/>
        <v>1062.5</v>
      </c>
      <c r="DG78" s="14">
        <f t="shared" si="331"/>
        <v>1062.5</v>
      </c>
      <c r="DH78" s="14">
        <f t="shared" si="331"/>
        <v>1062.5</v>
      </c>
      <c r="DI78" s="14">
        <f t="shared" si="331"/>
        <v>1062.5</v>
      </c>
      <c r="DJ78" s="14">
        <f t="shared" si="331"/>
        <v>1062.5</v>
      </c>
      <c r="DK78" s="14">
        <f t="shared" si="331"/>
        <v>1062.5</v>
      </c>
      <c r="DL78" s="14">
        <f t="shared" si="331"/>
        <v>1062.5</v>
      </c>
      <c r="DM78" s="14">
        <f t="shared" si="331"/>
        <v>1062.5</v>
      </c>
      <c r="DN78" s="14">
        <f t="shared" si="331"/>
        <v>1062.5</v>
      </c>
      <c r="DO78" s="14">
        <f t="shared" si="331"/>
        <v>1062.5</v>
      </c>
      <c r="DP78" s="14">
        <f t="shared" si="331"/>
        <v>1062.5</v>
      </c>
      <c r="DQ78" s="14">
        <f t="shared" si="331"/>
        <v>1062.5</v>
      </c>
      <c r="DR78" s="14">
        <f t="shared" si="331"/>
        <v>1062.5</v>
      </c>
      <c r="DS78" s="14">
        <f t="shared" si="331"/>
        <v>1062.5</v>
      </c>
      <c r="DT78" s="14">
        <f t="shared" si="331"/>
        <v>1062.5</v>
      </c>
      <c r="DU78" s="14">
        <f t="shared" si="331"/>
        <v>1062.5</v>
      </c>
      <c r="DV78" s="14">
        <f t="shared" si="331"/>
        <v>1062.5</v>
      </c>
      <c r="DW78" s="14">
        <f t="shared" si="331"/>
        <v>1062.5</v>
      </c>
      <c r="DX78" s="14">
        <f t="shared" si="331"/>
        <v>1062.5</v>
      </c>
      <c r="DY78" s="14">
        <f t="shared" si="331"/>
        <v>1062.5</v>
      </c>
      <c r="DZ78" s="14">
        <f t="shared" si="331"/>
        <v>1062.5</v>
      </c>
      <c r="EA78" s="14">
        <f t="shared" si="331"/>
        <v>1062.5</v>
      </c>
      <c r="EB78" s="14">
        <f t="shared" si="331"/>
        <v>1062.5</v>
      </c>
      <c r="EC78" s="14">
        <f t="shared" si="331"/>
        <v>1062.5</v>
      </c>
      <c r="ED78" s="14">
        <f t="shared" ref="ED78:GO78" si="332">ED73-ED74-ED75</f>
        <v>1062.5</v>
      </c>
      <c r="EE78" s="14">
        <f t="shared" si="332"/>
        <v>1062.5</v>
      </c>
      <c r="EF78" s="14">
        <f t="shared" si="332"/>
        <v>1062.5</v>
      </c>
      <c r="EG78" s="14">
        <f t="shared" si="332"/>
        <v>1062.5</v>
      </c>
      <c r="EH78" s="14">
        <f t="shared" si="332"/>
        <v>1062.5</v>
      </c>
      <c r="EI78" s="14">
        <f t="shared" si="332"/>
        <v>1062.5</v>
      </c>
      <c r="EJ78" s="14">
        <f t="shared" si="332"/>
        <v>1062.5</v>
      </c>
      <c r="EK78" s="14">
        <f t="shared" si="332"/>
        <v>1062.5</v>
      </c>
      <c r="EL78" s="14">
        <f t="shared" si="332"/>
        <v>1062.5</v>
      </c>
      <c r="EM78" s="14">
        <f t="shared" si="332"/>
        <v>1062.5</v>
      </c>
      <c r="EN78" s="14">
        <f t="shared" si="332"/>
        <v>1062.5</v>
      </c>
      <c r="EO78" s="14">
        <f t="shared" si="332"/>
        <v>1062.5</v>
      </c>
      <c r="EP78" s="14">
        <f t="shared" si="332"/>
        <v>1062.5</v>
      </c>
      <c r="EQ78" s="14">
        <f t="shared" si="332"/>
        <v>1062.5</v>
      </c>
      <c r="ER78" s="14">
        <f t="shared" si="332"/>
        <v>1062.5</v>
      </c>
      <c r="ES78" s="14">
        <f t="shared" si="332"/>
        <v>1062.5</v>
      </c>
      <c r="ET78" s="14">
        <f t="shared" si="332"/>
        <v>1062.5</v>
      </c>
      <c r="EU78" s="14">
        <f t="shared" si="332"/>
        <v>1062.5</v>
      </c>
      <c r="EV78" s="14">
        <f t="shared" si="332"/>
        <v>1062.5</v>
      </c>
      <c r="EW78" s="14">
        <f t="shared" si="332"/>
        <v>1062.5</v>
      </c>
      <c r="EX78" s="14">
        <f t="shared" si="332"/>
        <v>1062.5</v>
      </c>
      <c r="EY78" s="14">
        <f t="shared" si="332"/>
        <v>1062.5</v>
      </c>
      <c r="EZ78" s="14">
        <f t="shared" si="332"/>
        <v>1062.5</v>
      </c>
      <c r="FA78" s="14">
        <f t="shared" si="332"/>
        <v>1062.5</v>
      </c>
      <c r="FB78" s="14">
        <f t="shared" si="332"/>
        <v>1062.5</v>
      </c>
      <c r="FC78" s="14">
        <f t="shared" si="332"/>
        <v>1062.5</v>
      </c>
      <c r="FD78" s="14">
        <f t="shared" si="332"/>
        <v>1062.5</v>
      </c>
      <c r="FE78" s="14">
        <f t="shared" si="332"/>
        <v>1062.5</v>
      </c>
      <c r="FF78" s="14">
        <f t="shared" si="332"/>
        <v>1062.5</v>
      </c>
      <c r="FG78" s="14">
        <f t="shared" si="332"/>
        <v>1062.5</v>
      </c>
      <c r="FH78" s="14">
        <f t="shared" si="332"/>
        <v>1062.5</v>
      </c>
      <c r="FI78" s="14">
        <f t="shared" si="332"/>
        <v>1062.5</v>
      </c>
      <c r="FJ78" s="14">
        <f t="shared" si="332"/>
        <v>1062.5</v>
      </c>
      <c r="FK78" s="14">
        <f t="shared" si="332"/>
        <v>1062.5</v>
      </c>
      <c r="FL78" s="14">
        <f t="shared" si="332"/>
        <v>1062.5</v>
      </c>
      <c r="FM78" s="14">
        <f t="shared" si="332"/>
        <v>1062.5</v>
      </c>
      <c r="FN78" s="14">
        <f t="shared" si="332"/>
        <v>1062.5</v>
      </c>
      <c r="FO78" s="14">
        <f t="shared" si="332"/>
        <v>1062.5</v>
      </c>
      <c r="FP78" s="14">
        <f t="shared" si="332"/>
        <v>1062.5</v>
      </c>
      <c r="FQ78" s="14">
        <f t="shared" si="332"/>
        <v>1062.5</v>
      </c>
      <c r="FR78" s="14">
        <f t="shared" si="332"/>
        <v>1062.5</v>
      </c>
      <c r="FS78" s="14">
        <f t="shared" si="332"/>
        <v>1062.5</v>
      </c>
      <c r="FT78" s="14">
        <f t="shared" si="332"/>
        <v>1062.5</v>
      </c>
      <c r="FU78" s="14">
        <f t="shared" si="332"/>
        <v>1062.5</v>
      </c>
      <c r="FV78" s="14">
        <f t="shared" si="332"/>
        <v>1062.5</v>
      </c>
      <c r="FW78" s="14">
        <f t="shared" si="332"/>
        <v>1062.5</v>
      </c>
      <c r="FX78" s="14">
        <f t="shared" si="332"/>
        <v>1062.5</v>
      </c>
      <c r="FY78" s="14">
        <f t="shared" si="332"/>
        <v>1062.5</v>
      </c>
      <c r="FZ78" s="14">
        <f t="shared" si="332"/>
        <v>1062.5</v>
      </c>
      <c r="GA78" s="14">
        <f t="shared" si="332"/>
        <v>1062.5</v>
      </c>
      <c r="GB78" s="14">
        <f t="shared" si="332"/>
        <v>1062.5</v>
      </c>
      <c r="GC78" s="14">
        <f t="shared" si="332"/>
        <v>1062.5</v>
      </c>
      <c r="GD78" s="14">
        <f t="shared" si="332"/>
        <v>1062.5</v>
      </c>
      <c r="GE78" s="14">
        <f t="shared" si="332"/>
        <v>1062.5</v>
      </c>
      <c r="GF78" s="14">
        <f t="shared" si="332"/>
        <v>1062.5</v>
      </c>
      <c r="GG78" s="14">
        <f t="shared" si="332"/>
        <v>1062.5</v>
      </c>
      <c r="GH78" s="14">
        <f t="shared" si="332"/>
        <v>1062.5</v>
      </c>
      <c r="GI78" s="14">
        <f t="shared" si="332"/>
        <v>1062.5</v>
      </c>
      <c r="GJ78" s="14">
        <f t="shared" si="332"/>
        <v>1062.5</v>
      </c>
      <c r="GK78" s="14">
        <f t="shared" si="332"/>
        <v>1062.5</v>
      </c>
      <c r="GL78" s="14">
        <f t="shared" si="332"/>
        <v>1062.5</v>
      </c>
      <c r="GM78" s="14">
        <f t="shared" si="332"/>
        <v>1062.5</v>
      </c>
      <c r="GN78" s="14">
        <f t="shared" si="332"/>
        <v>1062.5</v>
      </c>
      <c r="GO78" s="14">
        <f t="shared" si="332"/>
        <v>1062.5</v>
      </c>
      <c r="GP78" s="14">
        <f t="shared" ref="GP78:JA78" si="333">GP73-GP74-GP75</f>
        <v>1062.5</v>
      </c>
      <c r="GQ78" s="14">
        <f t="shared" si="333"/>
        <v>1062.5</v>
      </c>
      <c r="GR78" s="14">
        <f t="shared" si="333"/>
        <v>1062.5</v>
      </c>
      <c r="GS78" s="14">
        <f t="shared" si="333"/>
        <v>1062.5</v>
      </c>
      <c r="GT78" s="14">
        <f t="shared" si="333"/>
        <v>1062.5</v>
      </c>
      <c r="GU78" s="14">
        <f t="shared" si="333"/>
        <v>1062.5</v>
      </c>
      <c r="GV78" s="14">
        <f t="shared" si="333"/>
        <v>1062.5</v>
      </c>
      <c r="GW78" s="14">
        <f t="shared" si="333"/>
        <v>1062.5</v>
      </c>
      <c r="GX78" s="14">
        <f t="shared" si="333"/>
        <v>1062.5</v>
      </c>
      <c r="GY78" s="14">
        <f t="shared" si="333"/>
        <v>1062.5</v>
      </c>
      <c r="GZ78" s="14">
        <f t="shared" si="333"/>
        <v>1062.5</v>
      </c>
      <c r="HA78" s="14">
        <f t="shared" si="333"/>
        <v>1062.5</v>
      </c>
      <c r="HB78" s="14">
        <f t="shared" si="333"/>
        <v>1062.5</v>
      </c>
      <c r="HC78" s="14">
        <f t="shared" si="333"/>
        <v>1062.5</v>
      </c>
      <c r="HD78" s="14">
        <f t="shared" si="333"/>
        <v>1062.5</v>
      </c>
      <c r="HE78" s="14">
        <f t="shared" si="333"/>
        <v>1062.5</v>
      </c>
      <c r="HF78" s="14">
        <f t="shared" si="333"/>
        <v>1062.5</v>
      </c>
      <c r="HG78" s="14">
        <f t="shared" si="333"/>
        <v>1062.5</v>
      </c>
      <c r="HH78" s="14">
        <f t="shared" si="333"/>
        <v>1062.5</v>
      </c>
      <c r="HI78" s="14">
        <f t="shared" si="333"/>
        <v>1062.5</v>
      </c>
      <c r="HJ78" s="14">
        <f t="shared" si="333"/>
        <v>1062.5</v>
      </c>
      <c r="HK78" s="14">
        <f t="shared" si="333"/>
        <v>1062.5</v>
      </c>
      <c r="HL78" s="14">
        <f t="shared" si="333"/>
        <v>1062.5</v>
      </c>
      <c r="HM78" s="14">
        <f t="shared" si="333"/>
        <v>1062.5</v>
      </c>
      <c r="HN78" s="14">
        <f t="shared" si="333"/>
        <v>1062.5</v>
      </c>
      <c r="HO78" s="14">
        <f t="shared" si="333"/>
        <v>1062.5</v>
      </c>
      <c r="HP78" s="14">
        <f t="shared" si="333"/>
        <v>1062.5</v>
      </c>
      <c r="HQ78" s="14">
        <f t="shared" si="333"/>
        <v>1062.5</v>
      </c>
      <c r="HR78" s="14">
        <f t="shared" si="333"/>
        <v>1062.5</v>
      </c>
      <c r="HS78" s="14">
        <f t="shared" si="333"/>
        <v>1062.5</v>
      </c>
      <c r="HT78" s="14">
        <f t="shared" si="333"/>
        <v>1062.5</v>
      </c>
      <c r="HU78" s="14">
        <f t="shared" si="333"/>
        <v>1062.5</v>
      </c>
      <c r="HV78" s="14">
        <f t="shared" si="333"/>
        <v>1062.5</v>
      </c>
      <c r="HW78" s="14">
        <f t="shared" si="333"/>
        <v>1062.5</v>
      </c>
      <c r="HX78" s="14">
        <f t="shared" si="333"/>
        <v>1062.5</v>
      </c>
      <c r="HY78" s="14">
        <f t="shared" si="333"/>
        <v>1062.5</v>
      </c>
      <c r="HZ78" s="14">
        <f t="shared" si="333"/>
        <v>1062.5</v>
      </c>
      <c r="IA78" s="14">
        <f t="shared" si="333"/>
        <v>1062.5</v>
      </c>
      <c r="IB78" s="14">
        <f t="shared" si="333"/>
        <v>1062.5</v>
      </c>
      <c r="IC78" s="14">
        <f t="shared" si="333"/>
        <v>1062.5</v>
      </c>
      <c r="ID78" s="14">
        <f t="shared" si="333"/>
        <v>1062.5</v>
      </c>
      <c r="IE78" s="14">
        <f t="shared" si="333"/>
        <v>1062.5</v>
      </c>
      <c r="IF78" s="14">
        <f t="shared" si="333"/>
        <v>1062.5</v>
      </c>
      <c r="IG78" s="14">
        <f t="shared" si="333"/>
        <v>1062.5</v>
      </c>
      <c r="IH78" s="14">
        <f t="shared" si="333"/>
        <v>1062.5</v>
      </c>
      <c r="II78" s="14">
        <f t="shared" si="333"/>
        <v>1062.5</v>
      </c>
      <c r="IJ78" s="14">
        <f t="shared" si="333"/>
        <v>1062.5</v>
      </c>
      <c r="IK78" s="14">
        <f t="shared" si="333"/>
        <v>1062.5</v>
      </c>
      <c r="IL78" s="14">
        <f t="shared" si="333"/>
        <v>1062.5</v>
      </c>
      <c r="IM78" s="14">
        <f t="shared" si="333"/>
        <v>1062.5</v>
      </c>
      <c r="IN78" s="14">
        <f t="shared" si="333"/>
        <v>1062.5</v>
      </c>
      <c r="IO78" s="14">
        <f t="shared" si="333"/>
        <v>1062.5</v>
      </c>
      <c r="IP78" s="14">
        <f t="shared" si="333"/>
        <v>1062.5</v>
      </c>
      <c r="IQ78" s="14">
        <f t="shared" si="333"/>
        <v>1062.5</v>
      </c>
      <c r="IR78" s="14">
        <f t="shared" si="333"/>
        <v>1062.5</v>
      </c>
      <c r="IS78" s="14">
        <f t="shared" si="333"/>
        <v>1062.5</v>
      </c>
      <c r="IT78" s="14">
        <f t="shared" si="333"/>
        <v>1062.5</v>
      </c>
      <c r="IU78" s="14">
        <f t="shared" si="333"/>
        <v>1062.5</v>
      </c>
      <c r="IV78" s="14">
        <f t="shared" si="333"/>
        <v>1062.5</v>
      </c>
      <c r="IW78" s="14">
        <f t="shared" si="333"/>
        <v>1062.5</v>
      </c>
      <c r="IX78" s="14">
        <f t="shared" si="333"/>
        <v>1062.5</v>
      </c>
      <c r="IY78" s="14">
        <f t="shared" si="333"/>
        <v>1062.5</v>
      </c>
      <c r="IZ78" s="14">
        <f t="shared" si="333"/>
        <v>1062.5</v>
      </c>
      <c r="JA78" s="14">
        <f t="shared" si="333"/>
        <v>1062.5</v>
      </c>
      <c r="JB78" s="14">
        <f t="shared" ref="JB78:LM78" si="334">JB73-JB74-JB75</f>
        <v>1062.5</v>
      </c>
      <c r="JC78" s="14">
        <f t="shared" si="334"/>
        <v>1062.5</v>
      </c>
      <c r="JD78" s="14">
        <f t="shared" si="334"/>
        <v>1062.5</v>
      </c>
      <c r="JE78" s="14">
        <f t="shared" si="334"/>
        <v>1062.5</v>
      </c>
      <c r="JF78" s="14">
        <f t="shared" si="334"/>
        <v>1062.5</v>
      </c>
      <c r="JG78" s="14">
        <f t="shared" si="334"/>
        <v>1062.5</v>
      </c>
      <c r="JH78" s="14">
        <f t="shared" si="334"/>
        <v>1062.5</v>
      </c>
      <c r="JI78" s="14">
        <f t="shared" si="334"/>
        <v>1062.5</v>
      </c>
      <c r="JJ78" s="14">
        <f t="shared" si="334"/>
        <v>1062.5</v>
      </c>
      <c r="JK78" s="14">
        <f t="shared" si="334"/>
        <v>1062.5</v>
      </c>
      <c r="JL78" s="14">
        <f t="shared" si="334"/>
        <v>1062.5</v>
      </c>
      <c r="JM78" s="14">
        <f t="shared" si="334"/>
        <v>1062.5</v>
      </c>
      <c r="JN78" s="14">
        <f t="shared" si="334"/>
        <v>1062.5</v>
      </c>
      <c r="JO78" s="14">
        <f t="shared" si="334"/>
        <v>1062.5</v>
      </c>
      <c r="JP78" s="14">
        <f t="shared" si="334"/>
        <v>1062.5</v>
      </c>
      <c r="JQ78" s="14">
        <f t="shared" si="334"/>
        <v>1062.5</v>
      </c>
      <c r="JR78" s="14">
        <f t="shared" si="334"/>
        <v>1062.5</v>
      </c>
      <c r="JS78" s="14">
        <f t="shared" si="334"/>
        <v>1062.5</v>
      </c>
      <c r="JT78" s="14">
        <f t="shared" si="334"/>
        <v>1062.5</v>
      </c>
      <c r="JU78" s="14">
        <f t="shared" si="334"/>
        <v>1062.5</v>
      </c>
      <c r="JV78" s="14">
        <f t="shared" si="334"/>
        <v>1062.5</v>
      </c>
      <c r="JW78" s="14">
        <f t="shared" si="334"/>
        <v>1062.5</v>
      </c>
      <c r="JX78" s="14">
        <f t="shared" si="334"/>
        <v>1062.5</v>
      </c>
      <c r="JY78" s="14">
        <f t="shared" si="334"/>
        <v>1062.5</v>
      </c>
      <c r="JZ78" s="14">
        <f t="shared" si="334"/>
        <v>1062.5</v>
      </c>
      <c r="KA78" s="14">
        <f t="shared" si="334"/>
        <v>1062.5</v>
      </c>
      <c r="KB78" s="14">
        <f t="shared" si="334"/>
        <v>1062.5</v>
      </c>
      <c r="KC78" s="14">
        <f t="shared" si="334"/>
        <v>1062.5</v>
      </c>
      <c r="KD78" s="14">
        <f t="shared" si="334"/>
        <v>1062.5</v>
      </c>
      <c r="KE78" s="14">
        <f t="shared" si="334"/>
        <v>1062.5</v>
      </c>
      <c r="KF78" s="14">
        <f t="shared" si="334"/>
        <v>1062.5</v>
      </c>
      <c r="KG78" s="14">
        <f t="shared" si="334"/>
        <v>1062.5</v>
      </c>
      <c r="KH78" s="14">
        <f t="shared" si="334"/>
        <v>1062.5</v>
      </c>
      <c r="KI78" s="14">
        <f t="shared" si="334"/>
        <v>1062.5</v>
      </c>
      <c r="KJ78" s="14">
        <f t="shared" si="334"/>
        <v>1062.5</v>
      </c>
      <c r="KK78" s="14">
        <f t="shared" si="334"/>
        <v>1062.5</v>
      </c>
      <c r="KL78" s="14">
        <f t="shared" si="334"/>
        <v>1062.5</v>
      </c>
      <c r="KM78" s="14">
        <f t="shared" si="334"/>
        <v>1062.5</v>
      </c>
      <c r="KN78" s="14">
        <f t="shared" si="334"/>
        <v>1062.5</v>
      </c>
      <c r="KO78" s="14">
        <f t="shared" si="334"/>
        <v>1062.5</v>
      </c>
      <c r="KP78" s="14">
        <f t="shared" si="334"/>
        <v>1062.5</v>
      </c>
      <c r="KQ78" s="14">
        <f t="shared" si="334"/>
        <v>1062.5</v>
      </c>
      <c r="KR78" s="14">
        <f t="shared" si="334"/>
        <v>1062.5</v>
      </c>
      <c r="KS78" s="14">
        <f t="shared" si="334"/>
        <v>1062.5</v>
      </c>
      <c r="KT78" s="14">
        <f t="shared" si="334"/>
        <v>1062.5</v>
      </c>
      <c r="KU78" s="14">
        <f t="shared" si="334"/>
        <v>1062.5</v>
      </c>
      <c r="KV78" s="14">
        <f t="shared" si="334"/>
        <v>1062.5</v>
      </c>
      <c r="KW78" s="14">
        <f t="shared" si="334"/>
        <v>1062.5</v>
      </c>
      <c r="KX78" s="14">
        <f t="shared" si="334"/>
        <v>1062.5</v>
      </c>
      <c r="KY78" s="14">
        <f t="shared" si="334"/>
        <v>1062.5</v>
      </c>
      <c r="KZ78" s="14">
        <f t="shared" si="334"/>
        <v>1062.5</v>
      </c>
      <c r="LA78" s="14">
        <f t="shared" si="334"/>
        <v>1062.5</v>
      </c>
      <c r="LB78" s="14">
        <f t="shared" si="334"/>
        <v>1062.5</v>
      </c>
      <c r="LC78" s="14">
        <f t="shared" si="334"/>
        <v>1062.5</v>
      </c>
      <c r="LD78" s="14">
        <f t="shared" si="334"/>
        <v>1062.5</v>
      </c>
      <c r="LE78" s="14">
        <f t="shared" si="334"/>
        <v>1062.5</v>
      </c>
      <c r="LF78" s="14">
        <f t="shared" si="334"/>
        <v>1062.5</v>
      </c>
      <c r="LG78" s="14">
        <f t="shared" si="334"/>
        <v>1062.5</v>
      </c>
      <c r="LH78" s="14">
        <f t="shared" si="334"/>
        <v>1062.5</v>
      </c>
      <c r="LI78" s="14">
        <f t="shared" si="334"/>
        <v>1062.5</v>
      </c>
      <c r="LJ78" s="14">
        <f t="shared" si="334"/>
        <v>1062.5</v>
      </c>
      <c r="LK78" s="14">
        <f t="shared" si="334"/>
        <v>1062.5</v>
      </c>
      <c r="LL78" s="14">
        <f t="shared" si="334"/>
        <v>1062.5</v>
      </c>
      <c r="LM78" s="14">
        <f t="shared" si="334"/>
        <v>1062.5</v>
      </c>
      <c r="LN78" s="14">
        <f t="shared" ref="LN78:MZ78" si="335">LN73-LN74-LN75</f>
        <v>1062.5</v>
      </c>
      <c r="LO78" s="14">
        <f t="shared" si="335"/>
        <v>1062.5</v>
      </c>
      <c r="LP78" s="14">
        <f t="shared" si="335"/>
        <v>1062.5</v>
      </c>
      <c r="LQ78" s="14">
        <f t="shared" si="335"/>
        <v>1062.5</v>
      </c>
      <c r="LR78" s="14">
        <f t="shared" si="335"/>
        <v>1062.5</v>
      </c>
      <c r="LS78" s="14">
        <f t="shared" si="335"/>
        <v>1062.5</v>
      </c>
      <c r="LT78" s="14">
        <f t="shared" si="335"/>
        <v>1062.5</v>
      </c>
      <c r="LU78" s="14">
        <f t="shared" si="335"/>
        <v>1062.5</v>
      </c>
      <c r="LV78" s="14">
        <f t="shared" si="335"/>
        <v>1062.5</v>
      </c>
      <c r="LW78" s="14">
        <f t="shared" si="335"/>
        <v>1062.5</v>
      </c>
      <c r="LX78" s="14">
        <f t="shared" si="335"/>
        <v>1062.5</v>
      </c>
      <c r="LY78" s="14">
        <f t="shared" si="335"/>
        <v>1062.5</v>
      </c>
      <c r="LZ78" s="14">
        <f t="shared" si="335"/>
        <v>1062.5</v>
      </c>
      <c r="MA78" s="14">
        <f t="shared" si="335"/>
        <v>1062.5</v>
      </c>
      <c r="MB78" s="14">
        <f t="shared" si="335"/>
        <v>1062.5</v>
      </c>
      <c r="MC78" s="14">
        <f t="shared" si="335"/>
        <v>1062.5</v>
      </c>
      <c r="MD78" s="14">
        <f t="shared" si="335"/>
        <v>1062.5</v>
      </c>
      <c r="ME78" s="14">
        <f t="shared" si="335"/>
        <v>1062.5</v>
      </c>
      <c r="MF78" s="14">
        <f t="shared" si="335"/>
        <v>1062.5</v>
      </c>
      <c r="MG78" s="14">
        <f t="shared" si="335"/>
        <v>1062.5</v>
      </c>
      <c r="MH78" s="14">
        <f t="shared" si="335"/>
        <v>1062.5</v>
      </c>
      <c r="MI78" s="14">
        <f t="shared" si="335"/>
        <v>1062.5</v>
      </c>
      <c r="MJ78" s="14">
        <f t="shared" si="335"/>
        <v>1062.5</v>
      </c>
      <c r="MK78" s="14">
        <f t="shared" si="335"/>
        <v>1062.5</v>
      </c>
      <c r="ML78" s="14">
        <f t="shared" si="335"/>
        <v>1062.5</v>
      </c>
      <c r="MM78" s="14">
        <f t="shared" si="335"/>
        <v>1062.5</v>
      </c>
      <c r="MN78" s="14">
        <f t="shared" si="335"/>
        <v>1062.5</v>
      </c>
      <c r="MO78" s="14">
        <f t="shared" si="335"/>
        <v>1062.5</v>
      </c>
      <c r="MP78" s="14">
        <f t="shared" si="335"/>
        <v>1062.5</v>
      </c>
      <c r="MQ78" s="14">
        <f t="shared" si="335"/>
        <v>1062.5</v>
      </c>
      <c r="MR78" s="14">
        <f t="shared" si="335"/>
        <v>1062.5</v>
      </c>
      <c r="MS78" s="14">
        <f t="shared" si="335"/>
        <v>1062.5</v>
      </c>
      <c r="MT78" s="14">
        <f t="shared" si="335"/>
        <v>1062.5</v>
      </c>
      <c r="MU78" s="14">
        <f t="shared" si="335"/>
        <v>1062.5</v>
      </c>
      <c r="MV78" s="14">
        <f t="shared" si="335"/>
        <v>1062.5</v>
      </c>
      <c r="MW78" s="14">
        <f t="shared" si="335"/>
        <v>1062.5</v>
      </c>
      <c r="MX78" s="14">
        <f t="shared" si="335"/>
        <v>1062.5</v>
      </c>
      <c r="MY78" s="14">
        <f t="shared" si="335"/>
        <v>1062.5</v>
      </c>
      <c r="MZ78" s="14">
        <f t="shared" si="335"/>
        <v>1062.5</v>
      </c>
    </row>
    <row r="79" spans="1:366" hidden="1" outlineLevel="1" x14ac:dyDescent="0.2">
      <c r="A79" s="1"/>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row>
    <row r="80" spans="1:366" hidden="1" outlineLevel="1" x14ac:dyDescent="0.2">
      <c r="A80" s="1" t="s">
        <v>52</v>
      </c>
      <c r="B80" s="1" t="s">
        <v>4</v>
      </c>
      <c r="E80" s="14">
        <f>Input!$H$6</f>
        <v>17000</v>
      </c>
      <c r="F80" s="14">
        <f>Input!$H$6</f>
        <v>17000</v>
      </c>
      <c r="G80" s="14">
        <f>Input!$H$6</f>
        <v>17000</v>
      </c>
      <c r="H80" s="14">
        <f>Input!$H$6</f>
        <v>17000</v>
      </c>
      <c r="I80" s="14">
        <f>Input!$H$6</f>
        <v>17000</v>
      </c>
      <c r="J80" s="14">
        <f>Input!$H$6</f>
        <v>17000</v>
      </c>
      <c r="K80" s="14">
        <f>Input!$H$6</f>
        <v>17000</v>
      </c>
      <c r="L80" s="14">
        <f>Input!$H$6</f>
        <v>17000</v>
      </c>
      <c r="M80" s="14">
        <f>Input!$H$6</f>
        <v>17000</v>
      </c>
      <c r="N80" s="14">
        <f>Input!$H$6</f>
        <v>17000</v>
      </c>
      <c r="O80" s="14">
        <f>Input!$H$6</f>
        <v>17000</v>
      </c>
      <c r="P80" s="14">
        <f>Input!$H$6</f>
        <v>17000</v>
      </c>
      <c r="Q80" s="14">
        <f>Input!$H$6</f>
        <v>17000</v>
      </c>
      <c r="R80" s="14">
        <f>Input!$H$6</f>
        <v>17000</v>
      </c>
      <c r="S80" s="14">
        <f>Input!$H$6</f>
        <v>17000</v>
      </c>
      <c r="T80" s="14">
        <f>Input!$H$6</f>
        <v>17000</v>
      </c>
      <c r="U80" s="14">
        <f>Input!$H$6</f>
        <v>17000</v>
      </c>
      <c r="V80" s="14">
        <f>Input!$H$6</f>
        <v>17000</v>
      </c>
      <c r="W80" s="14">
        <f>Input!$H$6</f>
        <v>17000</v>
      </c>
      <c r="X80" s="14">
        <f>Input!$H$6</f>
        <v>17000</v>
      </c>
      <c r="Y80" s="14">
        <f>Input!$H$6</f>
        <v>17000</v>
      </c>
      <c r="Z80" s="14">
        <f>Input!$H$6</f>
        <v>17000</v>
      </c>
      <c r="AA80" s="14">
        <f>Input!$H$6</f>
        <v>17000</v>
      </c>
      <c r="AB80" s="14">
        <f>Input!$H$6</f>
        <v>17000</v>
      </c>
      <c r="AC80" s="14">
        <f>Input!$H$6</f>
        <v>17000</v>
      </c>
      <c r="AD80" s="14">
        <f>Input!$H$6</f>
        <v>17000</v>
      </c>
      <c r="AE80" s="14">
        <f>Input!$H$6</f>
        <v>17000</v>
      </c>
      <c r="AF80" s="14">
        <f>Input!$H$6</f>
        <v>17000</v>
      </c>
      <c r="AG80" s="14">
        <f>Input!$H$6</f>
        <v>17000</v>
      </c>
      <c r="AH80" s="14">
        <f>Input!$H$6</f>
        <v>17000</v>
      </c>
      <c r="AI80" s="14">
        <f>Input!$H$6</f>
        <v>17000</v>
      </c>
      <c r="AJ80" s="14">
        <f>Input!$H$6</f>
        <v>17000</v>
      </c>
      <c r="AK80" s="14">
        <f>Input!$H$6</f>
        <v>17000</v>
      </c>
      <c r="AL80" s="14">
        <f>Input!$H$6</f>
        <v>17000</v>
      </c>
      <c r="AM80" s="14">
        <f>Input!$H$6</f>
        <v>17000</v>
      </c>
      <c r="AN80" s="14">
        <f>Input!$H$6</f>
        <v>17000</v>
      </c>
      <c r="AO80" s="14">
        <f>Input!$H$6</f>
        <v>17000</v>
      </c>
      <c r="AP80" s="14">
        <f>Input!$H$6</f>
        <v>17000</v>
      </c>
      <c r="AQ80" s="14">
        <f>Input!$H$6</f>
        <v>17000</v>
      </c>
      <c r="AR80" s="14">
        <f>Input!$H$6</f>
        <v>17000</v>
      </c>
      <c r="AS80" s="14">
        <f>Input!$H$6</f>
        <v>17000</v>
      </c>
      <c r="AT80" s="14">
        <f>Input!$H$6</f>
        <v>17000</v>
      </c>
      <c r="AU80" s="14">
        <f>Input!$H$6</f>
        <v>17000</v>
      </c>
      <c r="AV80" s="14">
        <f>Input!$H$6</f>
        <v>17000</v>
      </c>
      <c r="AW80" s="14">
        <f>Input!$H$6</f>
        <v>17000</v>
      </c>
      <c r="AX80" s="14">
        <f>Input!$H$6</f>
        <v>17000</v>
      </c>
      <c r="AY80" s="14">
        <f>Input!$H$6</f>
        <v>17000</v>
      </c>
      <c r="AZ80" s="14">
        <f>Input!$H$6</f>
        <v>17000</v>
      </c>
      <c r="BA80" s="14">
        <f>Input!$H$6</f>
        <v>17000</v>
      </c>
      <c r="BB80" s="14">
        <f>Input!$H$6</f>
        <v>17000</v>
      </c>
      <c r="BC80" s="14">
        <f>Input!$H$6</f>
        <v>17000</v>
      </c>
      <c r="BD80" s="14">
        <f>Input!$H$6</f>
        <v>17000</v>
      </c>
      <c r="BE80" s="14">
        <f>Input!$H$6</f>
        <v>17000</v>
      </c>
      <c r="BF80" s="14">
        <f>Input!$H$6</f>
        <v>17000</v>
      </c>
      <c r="BG80" s="14">
        <f>Input!$H$6</f>
        <v>17000</v>
      </c>
      <c r="BH80" s="14">
        <f>Input!$H$6</f>
        <v>17000</v>
      </c>
      <c r="BI80" s="14">
        <f>Input!$H$6</f>
        <v>17000</v>
      </c>
      <c r="BJ80" s="14">
        <f>Input!$H$6</f>
        <v>17000</v>
      </c>
      <c r="BK80" s="14">
        <f>Input!$H$6</f>
        <v>17000</v>
      </c>
      <c r="BL80" s="14">
        <f>Input!$H$6</f>
        <v>17000</v>
      </c>
      <c r="BM80" s="14">
        <f>Input!$H$6</f>
        <v>17000</v>
      </c>
      <c r="BN80" s="14">
        <f>Input!$H$6</f>
        <v>17000</v>
      </c>
      <c r="BO80" s="14">
        <f>Input!$H$6</f>
        <v>17000</v>
      </c>
      <c r="BP80" s="14">
        <f>Input!$H$6</f>
        <v>17000</v>
      </c>
      <c r="BQ80" s="14">
        <f>Input!$H$6</f>
        <v>17000</v>
      </c>
      <c r="BR80" s="14">
        <f>Input!$H$6</f>
        <v>17000</v>
      </c>
      <c r="BS80" s="14">
        <f>Input!$H$6</f>
        <v>17000</v>
      </c>
      <c r="BT80" s="14">
        <f>Input!$H$6</f>
        <v>17000</v>
      </c>
      <c r="BU80" s="14">
        <f>Input!$H$6</f>
        <v>17000</v>
      </c>
      <c r="BV80" s="14">
        <f>Input!$H$6</f>
        <v>17000</v>
      </c>
      <c r="BW80" s="14">
        <f>Input!$H$6</f>
        <v>17000</v>
      </c>
      <c r="BX80" s="14">
        <f>Input!$H$6</f>
        <v>17000</v>
      </c>
      <c r="BY80" s="14">
        <f>Input!$H$6</f>
        <v>17000</v>
      </c>
      <c r="BZ80" s="14">
        <f>Input!$H$6</f>
        <v>17000</v>
      </c>
      <c r="CA80" s="14">
        <f>Input!$H$6</f>
        <v>17000</v>
      </c>
      <c r="CB80" s="14">
        <f>Input!$H$6</f>
        <v>17000</v>
      </c>
      <c r="CC80" s="14">
        <f>Input!$H$6</f>
        <v>17000</v>
      </c>
      <c r="CD80" s="14">
        <f>Input!$H$6</f>
        <v>17000</v>
      </c>
      <c r="CE80" s="14">
        <f>Input!$H$6</f>
        <v>17000</v>
      </c>
      <c r="CF80" s="14">
        <f>Input!$H$6</f>
        <v>17000</v>
      </c>
      <c r="CG80" s="14">
        <f>Input!$H$6</f>
        <v>17000</v>
      </c>
      <c r="CH80" s="14">
        <f>Input!$H$6</f>
        <v>17000</v>
      </c>
      <c r="CI80" s="14">
        <f>Input!$H$6</f>
        <v>17000</v>
      </c>
      <c r="CJ80" s="14">
        <f>Input!$H$6</f>
        <v>17000</v>
      </c>
      <c r="CK80" s="14">
        <f>Input!$H$6</f>
        <v>17000</v>
      </c>
      <c r="CL80" s="14">
        <f>Input!$H$6</f>
        <v>17000</v>
      </c>
      <c r="CM80" s="14">
        <f>Input!$H$6</f>
        <v>17000</v>
      </c>
      <c r="CN80" s="14">
        <f>Input!$H$6</f>
        <v>17000</v>
      </c>
      <c r="CO80" s="14">
        <f>Input!$H$6</f>
        <v>17000</v>
      </c>
      <c r="CP80" s="14">
        <f>Input!$H$6</f>
        <v>17000</v>
      </c>
      <c r="CQ80" s="14">
        <f>Input!$H$6</f>
        <v>17000</v>
      </c>
      <c r="CR80" s="14">
        <f>Input!$H$6</f>
        <v>17000</v>
      </c>
      <c r="CS80" s="14">
        <f>Input!$H$6</f>
        <v>17000</v>
      </c>
      <c r="CT80" s="14">
        <f>Input!$H$6</f>
        <v>17000</v>
      </c>
      <c r="CU80" s="14">
        <f>Input!$H$6</f>
        <v>17000</v>
      </c>
      <c r="CV80" s="14">
        <f>Input!$H$6</f>
        <v>17000</v>
      </c>
      <c r="CW80" s="14">
        <f>Input!$H$6</f>
        <v>17000</v>
      </c>
      <c r="CX80" s="14">
        <f>Input!$H$6</f>
        <v>17000</v>
      </c>
      <c r="CY80" s="14">
        <f>Input!$H$6</f>
        <v>17000</v>
      </c>
      <c r="CZ80" s="14">
        <f>Input!$H$6</f>
        <v>17000</v>
      </c>
      <c r="DA80" s="14">
        <f>Input!$H$6</f>
        <v>17000</v>
      </c>
      <c r="DB80" s="14">
        <f>Input!$H$6</f>
        <v>17000</v>
      </c>
      <c r="DC80" s="14">
        <f>Input!$H$6</f>
        <v>17000</v>
      </c>
      <c r="DD80" s="14">
        <f>Input!$H$6</f>
        <v>17000</v>
      </c>
      <c r="DE80" s="14">
        <f>Input!$H$6</f>
        <v>17000</v>
      </c>
      <c r="DF80" s="14">
        <f>Input!$H$6</f>
        <v>17000</v>
      </c>
      <c r="DG80" s="14">
        <f>Input!$H$6</f>
        <v>17000</v>
      </c>
      <c r="DH80" s="14">
        <f>Input!$H$6</f>
        <v>17000</v>
      </c>
      <c r="DI80" s="14">
        <f>Input!$H$6</f>
        <v>17000</v>
      </c>
      <c r="DJ80" s="14">
        <f>Input!$H$6</f>
        <v>17000</v>
      </c>
      <c r="DK80" s="14">
        <f>Input!$H$6</f>
        <v>17000</v>
      </c>
      <c r="DL80" s="14">
        <f>Input!$H$6</f>
        <v>17000</v>
      </c>
      <c r="DM80" s="14">
        <f>Input!$H$6</f>
        <v>17000</v>
      </c>
      <c r="DN80" s="14">
        <f>Input!$H$6</f>
        <v>17000</v>
      </c>
      <c r="DO80" s="14">
        <f>Input!$H$6</f>
        <v>17000</v>
      </c>
      <c r="DP80" s="14">
        <f>Input!$H$6</f>
        <v>17000</v>
      </c>
      <c r="DQ80" s="14">
        <f>Input!$H$6</f>
        <v>17000</v>
      </c>
      <c r="DR80" s="14">
        <f>Input!$H$6</f>
        <v>17000</v>
      </c>
      <c r="DS80" s="14">
        <f>Input!$H$6</f>
        <v>17000</v>
      </c>
      <c r="DT80" s="14">
        <f>Input!$H$6</f>
        <v>17000</v>
      </c>
      <c r="DU80" s="14">
        <f>Input!$H$6</f>
        <v>17000</v>
      </c>
      <c r="DV80" s="14">
        <f>Input!$H$6</f>
        <v>17000</v>
      </c>
      <c r="DW80" s="14">
        <f>Input!$H$6</f>
        <v>17000</v>
      </c>
      <c r="DX80" s="14">
        <f>Input!$H$6</f>
        <v>17000</v>
      </c>
      <c r="DY80" s="14">
        <f>Input!$H$6</f>
        <v>17000</v>
      </c>
      <c r="DZ80" s="14">
        <f>Input!$H$6</f>
        <v>17000</v>
      </c>
      <c r="EA80" s="14">
        <f>Input!$H$6</f>
        <v>17000</v>
      </c>
      <c r="EB80" s="14">
        <f>Input!$H$6</f>
        <v>17000</v>
      </c>
      <c r="EC80" s="14">
        <f>Input!$H$6</f>
        <v>17000</v>
      </c>
      <c r="ED80" s="14">
        <f>Input!$H$6</f>
        <v>17000</v>
      </c>
      <c r="EE80" s="14">
        <f>Input!$H$6</f>
        <v>17000</v>
      </c>
      <c r="EF80" s="14">
        <f>Input!$H$6</f>
        <v>17000</v>
      </c>
      <c r="EG80" s="14">
        <f>Input!$H$6</f>
        <v>17000</v>
      </c>
      <c r="EH80" s="14">
        <f>Input!$H$6</f>
        <v>17000</v>
      </c>
      <c r="EI80" s="14">
        <f>Input!$H$6</f>
        <v>17000</v>
      </c>
      <c r="EJ80" s="14">
        <f>Input!$H$6</f>
        <v>17000</v>
      </c>
      <c r="EK80" s="14">
        <f>Input!$H$6</f>
        <v>17000</v>
      </c>
      <c r="EL80" s="14">
        <f>Input!$H$6</f>
        <v>17000</v>
      </c>
      <c r="EM80" s="14">
        <f>Input!$H$6</f>
        <v>17000</v>
      </c>
      <c r="EN80" s="14">
        <f>Input!$H$6</f>
        <v>17000</v>
      </c>
      <c r="EO80" s="14">
        <f>Input!$H$6</f>
        <v>17000</v>
      </c>
      <c r="EP80" s="14">
        <f>Input!$H$6</f>
        <v>17000</v>
      </c>
      <c r="EQ80" s="14">
        <f>Input!$H$6</f>
        <v>17000</v>
      </c>
      <c r="ER80" s="14">
        <f>Input!$H$6</f>
        <v>17000</v>
      </c>
      <c r="ES80" s="14">
        <f>Input!$H$6</f>
        <v>17000</v>
      </c>
      <c r="ET80" s="14">
        <f>Input!$H$6</f>
        <v>17000</v>
      </c>
      <c r="EU80" s="14">
        <f>Input!$H$6</f>
        <v>17000</v>
      </c>
      <c r="EV80" s="14">
        <f>Input!$H$6</f>
        <v>17000</v>
      </c>
      <c r="EW80" s="14">
        <f>Input!$H$6</f>
        <v>17000</v>
      </c>
      <c r="EX80" s="14">
        <f>Input!$H$6</f>
        <v>17000</v>
      </c>
      <c r="EY80" s="14">
        <f>Input!$H$6</f>
        <v>17000</v>
      </c>
      <c r="EZ80" s="14">
        <f>Input!$H$6</f>
        <v>17000</v>
      </c>
      <c r="FA80" s="14">
        <f>Input!$H$6</f>
        <v>17000</v>
      </c>
      <c r="FB80" s="14">
        <f>Input!$H$6</f>
        <v>17000</v>
      </c>
      <c r="FC80" s="14">
        <f>Input!$H$6</f>
        <v>17000</v>
      </c>
      <c r="FD80" s="14">
        <f>Input!$H$6</f>
        <v>17000</v>
      </c>
      <c r="FE80" s="14">
        <f>Input!$H$6</f>
        <v>17000</v>
      </c>
      <c r="FF80" s="14">
        <f>Input!$H$6</f>
        <v>17000</v>
      </c>
      <c r="FG80" s="14">
        <f>Input!$H$6</f>
        <v>17000</v>
      </c>
      <c r="FH80" s="14">
        <f>Input!$H$6</f>
        <v>17000</v>
      </c>
      <c r="FI80" s="14">
        <f>Input!$H$6</f>
        <v>17000</v>
      </c>
      <c r="FJ80" s="14">
        <f>Input!$H$6</f>
        <v>17000</v>
      </c>
      <c r="FK80" s="14">
        <f>Input!$H$6</f>
        <v>17000</v>
      </c>
      <c r="FL80" s="14">
        <f>Input!$H$6</f>
        <v>17000</v>
      </c>
      <c r="FM80" s="14">
        <f>Input!$H$6</f>
        <v>17000</v>
      </c>
      <c r="FN80" s="14">
        <f>Input!$H$6</f>
        <v>17000</v>
      </c>
      <c r="FO80" s="14">
        <f>Input!$H$6</f>
        <v>17000</v>
      </c>
      <c r="FP80" s="14">
        <f>Input!$H$6</f>
        <v>17000</v>
      </c>
      <c r="FQ80" s="14">
        <f>Input!$H$6</f>
        <v>17000</v>
      </c>
      <c r="FR80" s="14">
        <f>Input!$H$6</f>
        <v>17000</v>
      </c>
      <c r="FS80" s="14">
        <f>Input!$H$6</f>
        <v>17000</v>
      </c>
      <c r="FT80" s="14">
        <f>Input!$H$6</f>
        <v>17000</v>
      </c>
      <c r="FU80" s="14">
        <f>Input!$H$6</f>
        <v>17000</v>
      </c>
      <c r="FV80" s="14">
        <f>Input!$H$6</f>
        <v>17000</v>
      </c>
      <c r="FW80" s="14">
        <f>Input!$H$6</f>
        <v>17000</v>
      </c>
      <c r="FX80" s="14">
        <f>Input!$H$6</f>
        <v>17000</v>
      </c>
      <c r="FY80" s="14">
        <f>Input!$H$6</f>
        <v>17000</v>
      </c>
      <c r="FZ80" s="14">
        <f>Input!$H$6</f>
        <v>17000</v>
      </c>
      <c r="GA80" s="14">
        <f>Input!$H$6</f>
        <v>17000</v>
      </c>
      <c r="GB80" s="14">
        <f>Input!$H$6</f>
        <v>17000</v>
      </c>
      <c r="GC80" s="14">
        <f>Input!$H$6</f>
        <v>17000</v>
      </c>
      <c r="GD80" s="14">
        <f>Input!$H$6</f>
        <v>17000</v>
      </c>
      <c r="GE80" s="14">
        <f>Input!$H$6</f>
        <v>17000</v>
      </c>
      <c r="GF80" s="14">
        <f>Input!$H$6</f>
        <v>17000</v>
      </c>
      <c r="GG80" s="14">
        <f>Input!$H$6</f>
        <v>17000</v>
      </c>
      <c r="GH80" s="14">
        <f>Input!$H$6</f>
        <v>17000</v>
      </c>
      <c r="GI80" s="14">
        <f>Input!$H$6</f>
        <v>17000</v>
      </c>
      <c r="GJ80" s="14">
        <f>Input!$H$6</f>
        <v>17000</v>
      </c>
      <c r="GK80" s="14">
        <f>Input!$H$6</f>
        <v>17000</v>
      </c>
      <c r="GL80" s="14">
        <f>Input!$H$6</f>
        <v>17000</v>
      </c>
      <c r="GM80" s="14">
        <f>Input!$H$6</f>
        <v>17000</v>
      </c>
      <c r="GN80" s="14">
        <f>Input!$H$6</f>
        <v>17000</v>
      </c>
      <c r="GO80" s="14">
        <f>Input!$H$6</f>
        <v>17000</v>
      </c>
      <c r="GP80" s="14">
        <f>Input!$H$6</f>
        <v>17000</v>
      </c>
      <c r="GQ80" s="14">
        <f>Input!$H$6</f>
        <v>17000</v>
      </c>
      <c r="GR80" s="14">
        <f>Input!$H$6</f>
        <v>17000</v>
      </c>
      <c r="GS80" s="14">
        <f>Input!$H$6</f>
        <v>17000</v>
      </c>
      <c r="GT80" s="14">
        <f>Input!$H$6</f>
        <v>17000</v>
      </c>
      <c r="GU80" s="14">
        <f>Input!$H$6</f>
        <v>17000</v>
      </c>
      <c r="GV80" s="14">
        <f>Input!$H$6</f>
        <v>17000</v>
      </c>
      <c r="GW80" s="14">
        <f>Input!$H$6</f>
        <v>17000</v>
      </c>
      <c r="GX80" s="14">
        <f>Input!$H$6</f>
        <v>17000</v>
      </c>
      <c r="GY80" s="14">
        <f>Input!$H$6</f>
        <v>17000</v>
      </c>
      <c r="GZ80" s="14">
        <f>Input!$H$6</f>
        <v>17000</v>
      </c>
      <c r="HA80" s="14">
        <f>Input!$H$6</f>
        <v>17000</v>
      </c>
      <c r="HB80" s="14">
        <f>Input!$H$6</f>
        <v>17000</v>
      </c>
      <c r="HC80" s="14">
        <f>Input!$H$6</f>
        <v>17000</v>
      </c>
      <c r="HD80" s="14">
        <f>Input!$H$6</f>
        <v>17000</v>
      </c>
      <c r="HE80" s="14">
        <f>Input!$H$6</f>
        <v>17000</v>
      </c>
      <c r="HF80" s="14">
        <f>Input!$H$6</f>
        <v>17000</v>
      </c>
      <c r="HG80" s="14">
        <f>Input!$H$6</f>
        <v>17000</v>
      </c>
      <c r="HH80" s="14">
        <f>Input!$H$6</f>
        <v>17000</v>
      </c>
      <c r="HI80" s="14">
        <f>Input!$H$6</f>
        <v>17000</v>
      </c>
      <c r="HJ80" s="14">
        <f>Input!$H$6</f>
        <v>17000</v>
      </c>
      <c r="HK80" s="14">
        <f>Input!$H$6</f>
        <v>17000</v>
      </c>
      <c r="HL80" s="14">
        <f>Input!$H$6</f>
        <v>17000</v>
      </c>
      <c r="HM80" s="14">
        <f>Input!$H$6</f>
        <v>17000</v>
      </c>
      <c r="HN80" s="14">
        <f>Input!$H$6</f>
        <v>17000</v>
      </c>
      <c r="HO80" s="14">
        <f>Input!$H$6</f>
        <v>17000</v>
      </c>
      <c r="HP80" s="14">
        <f>Input!$H$6</f>
        <v>17000</v>
      </c>
      <c r="HQ80" s="14">
        <f>Input!$H$6</f>
        <v>17000</v>
      </c>
      <c r="HR80" s="14">
        <f>Input!$H$6</f>
        <v>17000</v>
      </c>
      <c r="HS80" s="14">
        <f>Input!$H$6</f>
        <v>17000</v>
      </c>
      <c r="HT80" s="14">
        <f>Input!$H$6</f>
        <v>17000</v>
      </c>
      <c r="HU80" s="14">
        <f>Input!$H$6</f>
        <v>17000</v>
      </c>
      <c r="HV80" s="14">
        <f>Input!$H$6</f>
        <v>17000</v>
      </c>
      <c r="HW80" s="14">
        <f>Input!$H$6</f>
        <v>17000</v>
      </c>
      <c r="HX80" s="14">
        <f>Input!$H$6</f>
        <v>17000</v>
      </c>
      <c r="HY80" s="14">
        <f>Input!$H$6</f>
        <v>17000</v>
      </c>
      <c r="HZ80" s="14">
        <f>Input!$H$6</f>
        <v>17000</v>
      </c>
      <c r="IA80" s="14">
        <f>Input!$H$6</f>
        <v>17000</v>
      </c>
      <c r="IB80" s="14">
        <f>Input!$H$6</f>
        <v>17000</v>
      </c>
      <c r="IC80" s="14">
        <f>Input!$H$6</f>
        <v>17000</v>
      </c>
      <c r="ID80" s="14">
        <f>Input!$H$6</f>
        <v>17000</v>
      </c>
      <c r="IE80" s="14">
        <f>Input!$H$6</f>
        <v>17000</v>
      </c>
      <c r="IF80" s="14">
        <f>Input!$H$6</f>
        <v>17000</v>
      </c>
      <c r="IG80" s="14">
        <f>Input!$H$6</f>
        <v>17000</v>
      </c>
      <c r="IH80" s="14">
        <f>Input!$H$6</f>
        <v>17000</v>
      </c>
      <c r="II80" s="14">
        <f>Input!$H$6</f>
        <v>17000</v>
      </c>
      <c r="IJ80" s="14">
        <f>Input!$H$6</f>
        <v>17000</v>
      </c>
      <c r="IK80" s="14">
        <f>Input!$H$6</f>
        <v>17000</v>
      </c>
      <c r="IL80" s="14">
        <f>Input!$H$6</f>
        <v>17000</v>
      </c>
      <c r="IM80" s="14">
        <f>Input!$H$6</f>
        <v>17000</v>
      </c>
      <c r="IN80" s="14">
        <f>Input!$H$6</f>
        <v>17000</v>
      </c>
      <c r="IO80" s="14">
        <f>Input!$H$6</f>
        <v>17000</v>
      </c>
      <c r="IP80" s="14">
        <f>Input!$H$6</f>
        <v>17000</v>
      </c>
      <c r="IQ80" s="14">
        <f>Input!$H$6</f>
        <v>17000</v>
      </c>
      <c r="IR80" s="14">
        <f>Input!$H$6</f>
        <v>17000</v>
      </c>
      <c r="IS80" s="14">
        <f>Input!$H$6</f>
        <v>17000</v>
      </c>
      <c r="IT80" s="14">
        <f>Input!$H$6</f>
        <v>17000</v>
      </c>
      <c r="IU80" s="14">
        <f>Input!$H$6</f>
        <v>17000</v>
      </c>
      <c r="IV80" s="14">
        <f>Input!$H$6</f>
        <v>17000</v>
      </c>
      <c r="IW80" s="14">
        <f>Input!$H$6</f>
        <v>17000</v>
      </c>
      <c r="IX80" s="14">
        <f>Input!$H$6</f>
        <v>17000</v>
      </c>
      <c r="IY80" s="14">
        <f>Input!$H$6</f>
        <v>17000</v>
      </c>
      <c r="IZ80" s="14">
        <f>Input!$H$6</f>
        <v>17000</v>
      </c>
      <c r="JA80" s="14">
        <f>Input!$H$6</f>
        <v>17000</v>
      </c>
      <c r="JB80" s="14">
        <f>Input!$H$6</f>
        <v>17000</v>
      </c>
      <c r="JC80" s="14">
        <f>Input!$H$6</f>
        <v>17000</v>
      </c>
      <c r="JD80" s="14">
        <f>Input!$H$6</f>
        <v>17000</v>
      </c>
      <c r="JE80" s="14">
        <f>Input!$H$6</f>
        <v>17000</v>
      </c>
      <c r="JF80" s="14">
        <f>Input!$H$6</f>
        <v>17000</v>
      </c>
      <c r="JG80" s="14">
        <f>Input!$H$6</f>
        <v>17000</v>
      </c>
      <c r="JH80" s="14">
        <f>Input!$H$6</f>
        <v>17000</v>
      </c>
      <c r="JI80" s="14">
        <f>Input!$H$6</f>
        <v>17000</v>
      </c>
      <c r="JJ80" s="14">
        <f>Input!$H$6</f>
        <v>17000</v>
      </c>
      <c r="JK80" s="14">
        <f>Input!$H$6</f>
        <v>17000</v>
      </c>
      <c r="JL80" s="14">
        <f>Input!$H$6</f>
        <v>17000</v>
      </c>
      <c r="JM80" s="14">
        <f>Input!$H$6</f>
        <v>17000</v>
      </c>
      <c r="JN80" s="14">
        <f>Input!$H$6</f>
        <v>17000</v>
      </c>
      <c r="JO80" s="14">
        <f>Input!$H$6</f>
        <v>17000</v>
      </c>
      <c r="JP80" s="14">
        <f>Input!$H$6</f>
        <v>17000</v>
      </c>
      <c r="JQ80" s="14">
        <f>Input!$H$6</f>
        <v>17000</v>
      </c>
      <c r="JR80" s="14">
        <f>Input!$H$6</f>
        <v>17000</v>
      </c>
      <c r="JS80" s="14">
        <f>Input!$H$6</f>
        <v>17000</v>
      </c>
      <c r="JT80" s="14">
        <f>Input!$H$6</f>
        <v>17000</v>
      </c>
      <c r="JU80" s="14">
        <f>Input!$H$6</f>
        <v>17000</v>
      </c>
      <c r="JV80" s="14">
        <f>Input!$H$6</f>
        <v>17000</v>
      </c>
      <c r="JW80" s="14">
        <f>Input!$H$6</f>
        <v>17000</v>
      </c>
      <c r="JX80" s="14">
        <f>Input!$H$6</f>
        <v>17000</v>
      </c>
      <c r="JY80" s="14">
        <f>Input!$H$6</f>
        <v>17000</v>
      </c>
      <c r="JZ80" s="14">
        <f>Input!$H$6</f>
        <v>17000</v>
      </c>
      <c r="KA80" s="14">
        <f>Input!$H$6</f>
        <v>17000</v>
      </c>
      <c r="KB80" s="14">
        <f>Input!$H$6</f>
        <v>17000</v>
      </c>
      <c r="KC80" s="14">
        <f>Input!$H$6</f>
        <v>17000</v>
      </c>
      <c r="KD80" s="14">
        <f>Input!$H$6</f>
        <v>17000</v>
      </c>
      <c r="KE80" s="14">
        <f>Input!$H$6</f>
        <v>17000</v>
      </c>
      <c r="KF80" s="14">
        <f>Input!$H$6</f>
        <v>17000</v>
      </c>
      <c r="KG80" s="14">
        <f>Input!$H$6</f>
        <v>17000</v>
      </c>
      <c r="KH80" s="14">
        <f>Input!$H$6</f>
        <v>17000</v>
      </c>
      <c r="KI80" s="14">
        <f>Input!$H$6</f>
        <v>17000</v>
      </c>
      <c r="KJ80" s="14">
        <f>Input!$H$6</f>
        <v>17000</v>
      </c>
      <c r="KK80" s="14">
        <f>Input!$H$6</f>
        <v>17000</v>
      </c>
      <c r="KL80" s="14">
        <f>Input!$H$6</f>
        <v>17000</v>
      </c>
      <c r="KM80" s="14">
        <f>Input!$H$6</f>
        <v>17000</v>
      </c>
      <c r="KN80" s="14">
        <f>Input!$H$6</f>
        <v>17000</v>
      </c>
      <c r="KO80" s="14">
        <f>Input!$H$6</f>
        <v>17000</v>
      </c>
      <c r="KP80" s="14">
        <f>Input!$H$6</f>
        <v>17000</v>
      </c>
      <c r="KQ80" s="14">
        <f>Input!$H$6</f>
        <v>17000</v>
      </c>
      <c r="KR80" s="14">
        <f>Input!$H$6</f>
        <v>17000</v>
      </c>
      <c r="KS80" s="14">
        <f>Input!$H$6</f>
        <v>17000</v>
      </c>
      <c r="KT80" s="14">
        <f>Input!$H$6</f>
        <v>17000</v>
      </c>
      <c r="KU80" s="14">
        <f>Input!$H$6</f>
        <v>17000</v>
      </c>
      <c r="KV80" s="14">
        <f>Input!$H$6</f>
        <v>17000</v>
      </c>
      <c r="KW80" s="14">
        <f>Input!$H$6</f>
        <v>17000</v>
      </c>
      <c r="KX80" s="14">
        <f>Input!$H$6</f>
        <v>17000</v>
      </c>
      <c r="KY80" s="14">
        <f>Input!$H$6</f>
        <v>17000</v>
      </c>
      <c r="KZ80" s="14">
        <f>Input!$H$6</f>
        <v>17000</v>
      </c>
      <c r="LA80" s="14">
        <f>Input!$H$6</f>
        <v>17000</v>
      </c>
      <c r="LB80" s="14">
        <f>Input!$H$6</f>
        <v>17000</v>
      </c>
      <c r="LC80" s="14">
        <f>Input!$H$6</f>
        <v>17000</v>
      </c>
      <c r="LD80" s="14">
        <f>Input!$H$6</f>
        <v>17000</v>
      </c>
      <c r="LE80" s="14">
        <f>Input!$H$6</f>
        <v>17000</v>
      </c>
      <c r="LF80" s="14">
        <f>Input!$H$6</f>
        <v>17000</v>
      </c>
      <c r="LG80" s="14">
        <f>Input!$H$6</f>
        <v>17000</v>
      </c>
      <c r="LH80" s="14">
        <f>Input!$H$6</f>
        <v>17000</v>
      </c>
      <c r="LI80" s="14">
        <f>Input!$H$6</f>
        <v>17000</v>
      </c>
      <c r="LJ80" s="14">
        <f>Input!$H$6</f>
        <v>17000</v>
      </c>
      <c r="LK80" s="14">
        <f>Input!$H$6</f>
        <v>17000</v>
      </c>
      <c r="LL80" s="14">
        <f>Input!$H$6</f>
        <v>17000</v>
      </c>
      <c r="LM80" s="14">
        <f>Input!$H$6</f>
        <v>17000</v>
      </c>
      <c r="LN80" s="14">
        <f>Input!$H$6</f>
        <v>17000</v>
      </c>
      <c r="LO80" s="14">
        <f>Input!$H$6</f>
        <v>17000</v>
      </c>
      <c r="LP80" s="14">
        <f>Input!$H$6</f>
        <v>17000</v>
      </c>
      <c r="LQ80" s="14">
        <f>Input!$H$6</f>
        <v>17000</v>
      </c>
      <c r="LR80" s="14">
        <f>Input!$H$6</f>
        <v>17000</v>
      </c>
      <c r="LS80" s="14">
        <f>Input!$H$6</f>
        <v>17000</v>
      </c>
      <c r="LT80" s="14">
        <f>Input!$H$6</f>
        <v>17000</v>
      </c>
      <c r="LU80" s="14">
        <f>Input!$H$6</f>
        <v>17000</v>
      </c>
      <c r="LV80" s="14">
        <f>Input!$H$6</f>
        <v>17000</v>
      </c>
      <c r="LW80" s="14">
        <f>Input!$H$6</f>
        <v>17000</v>
      </c>
      <c r="LX80" s="14">
        <f>Input!$H$6</f>
        <v>17000</v>
      </c>
      <c r="LY80" s="14">
        <f>Input!$H$6</f>
        <v>17000</v>
      </c>
      <c r="LZ80" s="14">
        <f>Input!$H$6</f>
        <v>17000</v>
      </c>
      <c r="MA80" s="14">
        <f>Input!$H$6</f>
        <v>17000</v>
      </c>
      <c r="MB80" s="14">
        <f>Input!$H$6</f>
        <v>17000</v>
      </c>
      <c r="MC80" s="14">
        <f>Input!$H$6</f>
        <v>17000</v>
      </c>
      <c r="MD80" s="14">
        <f>Input!$H$6</f>
        <v>17000</v>
      </c>
      <c r="ME80" s="14">
        <f>Input!$H$6</f>
        <v>17000</v>
      </c>
      <c r="MF80" s="14">
        <f>Input!$H$6</f>
        <v>17000</v>
      </c>
      <c r="MG80" s="14">
        <f>Input!$H$6</f>
        <v>17000</v>
      </c>
      <c r="MH80" s="14">
        <f>Input!$H$6</f>
        <v>17000</v>
      </c>
      <c r="MI80" s="14">
        <f>Input!$H$6</f>
        <v>17000</v>
      </c>
      <c r="MJ80" s="14">
        <f>Input!$H$6</f>
        <v>17000</v>
      </c>
      <c r="MK80" s="14">
        <f>Input!$H$6</f>
        <v>17000</v>
      </c>
      <c r="ML80" s="14">
        <f>Input!$H$6</f>
        <v>17000</v>
      </c>
      <c r="MM80" s="14">
        <f>Input!$H$6</f>
        <v>17000</v>
      </c>
      <c r="MN80" s="14">
        <f>Input!$H$6</f>
        <v>17000</v>
      </c>
      <c r="MO80" s="14">
        <f>Input!$H$6</f>
        <v>17000</v>
      </c>
      <c r="MP80" s="14">
        <f>Input!$H$6</f>
        <v>17000</v>
      </c>
      <c r="MQ80" s="14">
        <f>Input!$H$6</f>
        <v>17000</v>
      </c>
      <c r="MR80" s="14">
        <f>Input!$H$6</f>
        <v>17000</v>
      </c>
      <c r="MS80" s="14">
        <f>Input!$H$6</f>
        <v>17000</v>
      </c>
      <c r="MT80" s="14">
        <f>Input!$H$6</f>
        <v>17000</v>
      </c>
      <c r="MU80" s="14">
        <f>Input!$H$6</f>
        <v>17000</v>
      </c>
      <c r="MV80" s="14">
        <f>Input!$H$6</f>
        <v>17000</v>
      </c>
      <c r="MW80" s="14">
        <f>Input!$H$6</f>
        <v>17000</v>
      </c>
      <c r="MX80" s="14">
        <f>Input!$H$6</f>
        <v>17000</v>
      </c>
      <c r="MY80" s="14">
        <f>Input!$H$6</f>
        <v>17000</v>
      </c>
      <c r="MZ80" s="14">
        <f>Input!$H$6</f>
        <v>17000</v>
      </c>
      <c r="NA80" s="14"/>
      <c r="NB80" s="14"/>
    </row>
    <row r="81" spans="1:364" hidden="1" outlineLevel="1" x14ac:dyDescent="0.2">
      <c r="A81" s="1" t="s">
        <v>52</v>
      </c>
      <c r="B81" s="1" t="s">
        <v>648</v>
      </c>
      <c r="E81" s="14">
        <f>ABS(PMT(E$32/12,360,E80,0,0))</f>
        <v>91.259675912063642</v>
      </c>
      <c r="F81" s="14">
        <f t="shared" ref="F81:BQ81" si="336">ABS(PMT(F$32/12,360,F80,0,0))</f>
        <v>91.259675912063642</v>
      </c>
      <c r="G81" s="14">
        <f t="shared" si="336"/>
        <v>91.259675912063642</v>
      </c>
      <c r="H81" s="14">
        <f t="shared" si="336"/>
        <v>91.259675912063642</v>
      </c>
      <c r="I81" s="14">
        <f t="shared" si="336"/>
        <v>91.259675912063642</v>
      </c>
      <c r="J81" s="14">
        <f t="shared" si="336"/>
        <v>91.259675912063642</v>
      </c>
      <c r="K81" s="14">
        <f t="shared" si="336"/>
        <v>91.259675912063642</v>
      </c>
      <c r="L81" s="14">
        <f t="shared" si="336"/>
        <v>91.259675912063642</v>
      </c>
      <c r="M81" s="14">
        <f t="shared" si="336"/>
        <v>91.259675912063642</v>
      </c>
      <c r="N81" s="14">
        <f t="shared" si="336"/>
        <v>91.259675912063642</v>
      </c>
      <c r="O81" s="14">
        <f t="shared" si="336"/>
        <v>91.259675912063642</v>
      </c>
      <c r="P81" s="14">
        <f t="shared" si="336"/>
        <v>91.259675912063642</v>
      </c>
      <c r="Q81" s="14">
        <f t="shared" si="336"/>
        <v>91.259675912063642</v>
      </c>
      <c r="R81" s="14">
        <f t="shared" si="336"/>
        <v>91.259675912063642</v>
      </c>
      <c r="S81" s="14">
        <f t="shared" si="336"/>
        <v>91.259675912063642</v>
      </c>
      <c r="T81" s="14">
        <f t="shared" si="336"/>
        <v>91.259675912063642</v>
      </c>
      <c r="U81" s="14">
        <f t="shared" si="336"/>
        <v>91.259675912063642</v>
      </c>
      <c r="V81" s="14">
        <f t="shared" si="336"/>
        <v>91.259675912063642</v>
      </c>
      <c r="W81" s="14">
        <f t="shared" si="336"/>
        <v>91.259675912063642</v>
      </c>
      <c r="X81" s="14">
        <f t="shared" si="336"/>
        <v>91.259675912063642</v>
      </c>
      <c r="Y81" s="14">
        <f t="shared" si="336"/>
        <v>91.259675912063642</v>
      </c>
      <c r="Z81" s="14">
        <f t="shared" si="336"/>
        <v>91.259675912063642</v>
      </c>
      <c r="AA81" s="14">
        <f t="shared" si="336"/>
        <v>91.259675912063642</v>
      </c>
      <c r="AB81" s="14">
        <f t="shared" si="336"/>
        <v>91.259675912063642</v>
      </c>
      <c r="AC81" s="14">
        <f t="shared" si="336"/>
        <v>91.259675912063642</v>
      </c>
      <c r="AD81" s="14">
        <f t="shared" si="336"/>
        <v>91.259675912063642</v>
      </c>
      <c r="AE81" s="14">
        <f t="shared" si="336"/>
        <v>91.259675912063642</v>
      </c>
      <c r="AF81" s="14">
        <f t="shared" si="336"/>
        <v>91.259675912063642</v>
      </c>
      <c r="AG81" s="14">
        <f t="shared" si="336"/>
        <v>91.259675912063642</v>
      </c>
      <c r="AH81" s="14">
        <f t="shared" si="336"/>
        <v>91.259675912063642</v>
      </c>
      <c r="AI81" s="14">
        <f t="shared" si="336"/>
        <v>91.259675912063642</v>
      </c>
      <c r="AJ81" s="14">
        <f t="shared" si="336"/>
        <v>91.259675912063642</v>
      </c>
      <c r="AK81" s="14">
        <f t="shared" si="336"/>
        <v>91.259675912063642</v>
      </c>
      <c r="AL81" s="14">
        <f t="shared" si="336"/>
        <v>91.259675912063642</v>
      </c>
      <c r="AM81" s="14">
        <f t="shared" si="336"/>
        <v>91.259675912063642</v>
      </c>
      <c r="AN81" s="14">
        <f t="shared" si="336"/>
        <v>91.259675912063642</v>
      </c>
      <c r="AO81" s="14">
        <f t="shared" si="336"/>
        <v>91.259675912063642</v>
      </c>
      <c r="AP81" s="14">
        <f t="shared" si="336"/>
        <v>91.259675912063642</v>
      </c>
      <c r="AQ81" s="14">
        <f t="shared" si="336"/>
        <v>91.259675912063642</v>
      </c>
      <c r="AR81" s="14">
        <f t="shared" si="336"/>
        <v>91.259675912063642</v>
      </c>
      <c r="AS81" s="14">
        <f t="shared" si="336"/>
        <v>91.259675912063642</v>
      </c>
      <c r="AT81" s="14">
        <f t="shared" si="336"/>
        <v>91.259675912063642</v>
      </c>
      <c r="AU81" s="14">
        <f t="shared" si="336"/>
        <v>91.259675912063642</v>
      </c>
      <c r="AV81" s="14">
        <f t="shared" si="336"/>
        <v>91.259675912063642</v>
      </c>
      <c r="AW81" s="14">
        <f t="shared" si="336"/>
        <v>91.259675912063642</v>
      </c>
      <c r="AX81" s="14">
        <f t="shared" si="336"/>
        <v>91.259675912063642</v>
      </c>
      <c r="AY81" s="14">
        <f t="shared" si="336"/>
        <v>91.259675912063642</v>
      </c>
      <c r="AZ81" s="14">
        <f t="shared" si="336"/>
        <v>91.259675912063642</v>
      </c>
      <c r="BA81" s="14">
        <f t="shared" si="336"/>
        <v>91.259675912063642</v>
      </c>
      <c r="BB81" s="14">
        <f t="shared" si="336"/>
        <v>91.259675912063642</v>
      </c>
      <c r="BC81" s="14">
        <f t="shared" si="336"/>
        <v>91.259675912063642</v>
      </c>
      <c r="BD81" s="14">
        <f t="shared" si="336"/>
        <v>91.259675912063642</v>
      </c>
      <c r="BE81" s="14">
        <f t="shared" si="336"/>
        <v>91.259675912063642</v>
      </c>
      <c r="BF81" s="14">
        <f t="shared" si="336"/>
        <v>91.259675912063642</v>
      </c>
      <c r="BG81" s="14">
        <f t="shared" si="336"/>
        <v>91.259675912063642</v>
      </c>
      <c r="BH81" s="14">
        <f t="shared" si="336"/>
        <v>91.259675912063642</v>
      </c>
      <c r="BI81" s="14">
        <f t="shared" si="336"/>
        <v>91.259675912063642</v>
      </c>
      <c r="BJ81" s="14">
        <f t="shared" si="336"/>
        <v>91.259675912063642</v>
      </c>
      <c r="BK81" s="14">
        <f t="shared" si="336"/>
        <v>91.259675912063642</v>
      </c>
      <c r="BL81" s="14">
        <f t="shared" si="336"/>
        <v>91.259675912063642</v>
      </c>
      <c r="BM81" s="14">
        <f t="shared" si="336"/>
        <v>91.259675912063642</v>
      </c>
      <c r="BN81" s="14">
        <f t="shared" si="336"/>
        <v>91.259675912063642</v>
      </c>
      <c r="BO81" s="14">
        <f t="shared" si="336"/>
        <v>91.259675912063642</v>
      </c>
      <c r="BP81" s="14">
        <f t="shared" si="336"/>
        <v>91.259675912063642</v>
      </c>
      <c r="BQ81" s="14">
        <f t="shared" si="336"/>
        <v>91.259675912063642</v>
      </c>
      <c r="BR81" s="14">
        <f t="shared" ref="BR81:EC81" si="337">ABS(PMT(BR$32/12,360,BR80,0,0))</f>
        <v>91.259675912063642</v>
      </c>
      <c r="BS81" s="14">
        <f t="shared" si="337"/>
        <v>91.259675912063642</v>
      </c>
      <c r="BT81" s="14">
        <f t="shared" si="337"/>
        <v>91.259675912063642</v>
      </c>
      <c r="BU81" s="14">
        <f t="shared" si="337"/>
        <v>91.259675912063642</v>
      </c>
      <c r="BV81" s="14">
        <f t="shared" si="337"/>
        <v>91.259675912063642</v>
      </c>
      <c r="BW81" s="14">
        <f t="shared" si="337"/>
        <v>91.259675912063642</v>
      </c>
      <c r="BX81" s="14">
        <f t="shared" si="337"/>
        <v>91.259675912063642</v>
      </c>
      <c r="BY81" s="14">
        <f t="shared" si="337"/>
        <v>91.259675912063642</v>
      </c>
      <c r="BZ81" s="14">
        <f t="shared" si="337"/>
        <v>91.259675912063642</v>
      </c>
      <c r="CA81" s="14">
        <f t="shared" si="337"/>
        <v>91.259675912063642</v>
      </c>
      <c r="CB81" s="14">
        <f t="shared" si="337"/>
        <v>91.259675912063642</v>
      </c>
      <c r="CC81" s="14">
        <f t="shared" si="337"/>
        <v>91.259675912063642</v>
      </c>
      <c r="CD81" s="14">
        <f t="shared" si="337"/>
        <v>91.259675912063642</v>
      </c>
      <c r="CE81" s="14">
        <f t="shared" si="337"/>
        <v>91.259675912063642</v>
      </c>
      <c r="CF81" s="14">
        <f t="shared" si="337"/>
        <v>91.259675912063642</v>
      </c>
      <c r="CG81" s="14">
        <f t="shared" si="337"/>
        <v>91.259675912063642</v>
      </c>
      <c r="CH81" s="14">
        <f t="shared" si="337"/>
        <v>91.259675912063642</v>
      </c>
      <c r="CI81" s="14">
        <f t="shared" si="337"/>
        <v>91.259675912063642</v>
      </c>
      <c r="CJ81" s="14">
        <f t="shared" si="337"/>
        <v>91.259675912063642</v>
      </c>
      <c r="CK81" s="14">
        <f t="shared" si="337"/>
        <v>91.259675912063642</v>
      </c>
      <c r="CL81" s="14">
        <f t="shared" si="337"/>
        <v>91.259675912063642</v>
      </c>
      <c r="CM81" s="14">
        <f t="shared" si="337"/>
        <v>91.259675912063642</v>
      </c>
      <c r="CN81" s="14">
        <f t="shared" si="337"/>
        <v>91.259675912063642</v>
      </c>
      <c r="CO81" s="14">
        <f t="shared" si="337"/>
        <v>91.259675912063642</v>
      </c>
      <c r="CP81" s="14">
        <f t="shared" si="337"/>
        <v>91.259675912063642</v>
      </c>
      <c r="CQ81" s="14">
        <f t="shared" si="337"/>
        <v>91.259675912063642</v>
      </c>
      <c r="CR81" s="14">
        <f t="shared" si="337"/>
        <v>91.259675912063642</v>
      </c>
      <c r="CS81" s="14">
        <f t="shared" si="337"/>
        <v>91.259675912063642</v>
      </c>
      <c r="CT81" s="14">
        <f t="shared" si="337"/>
        <v>91.259675912063642</v>
      </c>
      <c r="CU81" s="14">
        <f t="shared" si="337"/>
        <v>91.259675912063642</v>
      </c>
      <c r="CV81" s="14">
        <f t="shared" si="337"/>
        <v>91.259675912063642</v>
      </c>
      <c r="CW81" s="14">
        <f t="shared" si="337"/>
        <v>91.259675912063642</v>
      </c>
      <c r="CX81" s="14">
        <f t="shared" si="337"/>
        <v>91.259675912063642</v>
      </c>
      <c r="CY81" s="14">
        <f t="shared" si="337"/>
        <v>91.259675912063642</v>
      </c>
      <c r="CZ81" s="14">
        <f t="shared" si="337"/>
        <v>91.259675912063642</v>
      </c>
      <c r="DA81" s="14">
        <f t="shared" si="337"/>
        <v>91.259675912063642</v>
      </c>
      <c r="DB81" s="14">
        <f t="shared" si="337"/>
        <v>91.259675912063642</v>
      </c>
      <c r="DC81" s="14">
        <f t="shared" si="337"/>
        <v>91.259675912063642</v>
      </c>
      <c r="DD81" s="14">
        <f t="shared" si="337"/>
        <v>91.259675912063642</v>
      </c>
      <c r="DE81" s="14">
        <f t="shared" si="337"/>
        <v>91.259675912063642</v>
      </c>
      <c r="DF81" s="14">
        <f t="shared" si="337"/>
        <v>91.259675912063642</v>
      </c>
      <c r="DG81" s="14">
        <f t="shared" si="337"/>
        <v>91.259675912063642</v>
      </c>
      <c r="DH81" s="14">
        <f t="shared" si="337"/>
        <v>91.259675912063642</v>
      </c>
      <c r="DI81" s="14">
        <f t="shared" si="337"/>
        <v>91.259675912063642</v>
      </c>
      <c r="DJ81" s="14">
        <f t="shared" si="337"/>
        <v>91.259675912063642</v>
      </c>
      <c r="DK81" s="14">
        <f t="shared" si="337"/>
        <v>91.259675912063642</v>
      </c>
      <c r="DL81" s="14">
        <f t="shared" si="337"/>
        <v>91.259675912063642</v>
      </c>
      <c r="DM81" s="14">
        <f t="shared" si="337"/>
        <v>91.259675912063642</v>
      </c>
      <c r="DN81" s="14">
        <f t="shared" si="337"/>
        <v>91.259675912063642</v>
      </c>
      <c r="DO81" s="14">
        <f t="shared" si="337"/>
        <v>91.259675912063642</v>
      </c>
      <c r="DP81" s="14">
        <f t="shared" si="337"/>
        <v>91.259675912063642</v>
      </c>
      <c r="DQ81" s="14">
        <f t="shared" si="337"/>
        <v>91.259675912063642</v>
      </c>
      <c r="DR81" s="14">
        <f t="shared" si="337"/>
        <v>91.259675912063642</v>
      </c>
      <c r="DS81" s="14">
        <f t="shared" si="337"/>
        <v>91.259675912063642</v>
      </c>
      <c r="DT81" s="14">
        <f t="shared" si="337"/>
        <v>91.259675912063642</v>
      </c>
      <c r="DU81" s="14">
        <f t="shared" si="337"/>
        <v>91.259675912063642</v>
      </c>
      <c r="DV81" s="14">
        <f t="shared" si="337"/>
        <v>91.259675912063642</v>
      </c>
      <c r="DW81" s="14">
        <f t="shared" si="337"/>
        <v>91.259675912063642</v>
      </c>
      <c r="DX81" s="14">
        <f t="shared" si="337"/>
        <v>91.259675912063642</v>
      </c>
      <c r="DY81" s="14">
        <f t="shared" si="337"/>
        <v>91.259675912063642</v>
      </c>
      <c r="DZ81" s="14">
        <f t="shared" si="337"/>
        <v>91.259675912063642</v>
      </c>
      <c r="EA81" s="14">
        <f t="shared" si="337"/>
        <v>91.259675912063642</v>
      </c>
      <c r="EB81" s="14">
        <f t="shared" si="337"/>
        <v>91.259675912063642</v>
      </c>
      <c r="EC81" s="14">
        <f t="shared" si="337"/>
        <v>91.259675912063642</v>
      </c>
      <c r="ED81" s="14">
        <f t="shared" ref="ED81:GO81" si="338">ABS(PMT(ED$32/12,360,ED80,0,0))</f>
        <v>91.259675912063642</v>
      </c>
      <c r="EE81" s="14">
        <f t="shared" si="338"/>
        <v>91.259675912063642</v>
      </c>
      <c r="EF81" s="14">
        <f t="shared" si="338"/>
        <v>91.259675912063642</v>
      </c>
      <c r="EG81" s="14">
        <f t="shared" si="338"/>
        <v>91.259675912063642</v>
      </c>
      <c r="EH81" s="14">
        <f t="shared" si="338"/>
        <v>91.259675912063642</v>
      </c>
      <c r="EI81" s="14">
        <f t="shared" si="338"/>
        <v>91.259675912063642</v>
      </c>
      <c r="EJ81" s="14">
        <f t="shared" si="338"/>
        <v>91.259675912063642</v>
      </c>
      <c r="EK81" s="14">
        <f t="shared" si="338"/>
        <v>91.259675912063642</v>
      </c>
      <c r="EL81" s="14">
        <f t="shared" si="338"/>
        <v>91.259675912063642</v>
      </c>
      <c r="EM81" s="14">
        <f t="shared" si="338"/>
        <v>91.259675912063642</v>
      </c>
      <c r="EN81" s="14">
        <f t="shared" si="338"/>
        <v>91.259675912063642</v>
      </c>
      <c r="EO81" s="14">
        <f t="shared" si="338"/>
        <v>91.259675912063642</v>
      </c>
      <c r="EP81" s="14">
        <f t="shared" si="338"/>
        <v>91.259675912063642</v>
      </c>
      <c r="EQ81" s="14">
        <f t="shared" si="338"/>
        <v>91.259675912063642</v>
      </c>
      <c r="ER81" s="14">
        <f t="shared" si="338"/>
        <v>91.259675912063642</v>
      </c>
      <c r="ES81" s="14">
        <f t="shared" si="338"/>
        <v>91.259675912063642</v>
      </c>
      <c r="ET81" s="14">
        <f t="shared" si="338"/>
        <v>91.259675912063642</v>
      </c>
      <c r="EU81" s="14">
        <f t="shared" si="338"/>
        <v>91.259675912063642</v>
      </c>
      <c r="EV81" s="14">
        <f t="shared" si="338"/>
        <v>91.259675912063642</v>
      </c>
      <c r="EW81" s="14">
        <f t="shared" si="338"/>
        <v>91.259675912063642</v>
      </c>
      <c r="EX81" s="14">
        <f t="shared" si="338"/>
        <v>91.259675912063642</v>
      </c>
      <c r="EY81" s="14">
        <f t="shared" si="338"/>
        <v>91.259675912063642</v>
      </c>
      <c r="EZ81" s="14">
        <f t="shared" si="338"/>
        <v>91.259675912063642</v>
      </c>
      <c r="FA81" s="14">
        <f t="shared" si="338"/>
        <v>91.259675912063642</v>
      </c>
      <c r="FB81" s="14">
        <f t="shared" si="338"/>
        <v>91.259675912063642</v>
      </c>
      <c r="FC81" s="14">
        <f t="shared" si="338"/>
        <v>91.259675912063642</v>
      </c>
      <c r="FD81" s="14">
        <f t="shared" si="338"/>
        <v>91.259675912063642</v>
      </c>
      <c r="FE81" s="14">
        <f t="shared" si="338"/>
        <v>91.259675912063642</v>
      </c>
      <c r="FF81" s="14">
        <f t="shared" si="338"/>
        <v>91.259675912063642</v>
      </c>
      <c r="FG81" s="14">
        <f t="shared" si="338"/>
        <v>91.259675912063642</v>
      </c>
      <c r="FH81" s="14">
        <f t="shared" si="338"/>
        <v>91.259675912063642</v>
      </c>
      <c r="FI81" s="14">
        <f t="shared" si="338"/>
        <v>91.259675912063642</v>
      </c>
      <c r="FJ81" s="14">
        <f t="shared" si="338"/>
        <v>91.259675912063642</v>
      </c>
      <c r="FK81" s="14">
        <f t="shared" si="338"/>
        <v>91.259675912063642</v>
      </c>
      <c r="FL81" s="14">
        <f t="shared" si="338"/>
        <v>91.259675912063642</v>
      </c>
      <c r="FM81" s="14">
        <f t="shared" si="338"/>
        <v>91.259675912063642</v>
      </c>
      <c r="FN81" s="14">
        <f t="shared" si="338"/>
        <v>91.259675912063642</v>
      </c>
      <c r="FO81" s="14">
        <f t="shared" si="338"/>
        <v>91.259675912063642</v>
      </c>
      <c r="FP81" s="14">
        <f t="shared" si="338"/>
        <v>91.259675912063642</v>
      </c>
      <c r="FQ81" s="14">
        <f t="shared" si="338"/>
        <v>91.259675912063642</v>
      </c>
      <c r="FR81" s="14">
        <f t="shared" si="338"/>
        <v>91.259675912063642</v>
      </c>
      <c r="FS81" s="14">
        <f t="shared" si="338"/>
        <v>91.259675912063642</v>
      </c>
      <c r="FT81" s="14">
        <f t="shared" si="338"/>
        <v>91.259675912063642</v>
      </c>
      <c r="FU81" s="14">
        <f t="shared" si="338"/>
        <v>91.259675912063642</v>
      </c>
      <c r="FV81" s="14">
        <f t="shared" si="338"/>
        <v>91.259675912063642</v>
      </c>
      <c r="FW81" s="14">
        <f t="shared" si="338"/>
        <v>91.259675912063642</v>
      </c>
      <c r="FX81" s="14">
        <f t="shared" si="338"/>
        <v>91.259675912063642</v>
      </c>
      <c r="FY81" s="14">
        <f t="shared" si="338"/>
        <v>91.259675912063642</v>
      </c>
      <c r="FZ81" s="14">
        <f t="shared" si="338"/>
        <v>91.259675912063642</v>
      </c>
      <c r="GA81" s="14">
        <f t="shared" si="338"/>
        <v>91.259675912063642</v>
      </c>
      <c r="GB81" s="14">
        <f t="shared" si="338"/>
        <v>91.259675912063642</v>
      </c>
      <c r="GC81" s="14">
        <f t="shared" si="338"/>
        <v>91.259675912063642</v>
      </c>
      <c r="GD81" s="14">
        <f t="shared" si="338"/>
        <v>91.259675912063642</v>
      </c>
      <c r="GE81" s="14">
        <f t="shared" si="338"/>
        <v>91.259675912063642</v>
      </c>
      <c r="GF81" s="14">
        <f t="shared" si="338"/>
        <v>91.259675912063642</v>
      </c>
      <c r="GG81" s="14">
        <f t="shared" si="338"/>
        <v>91.259675912063642</v>
      </c>
      <c r="GH81" s="14">
        <f t="shared" si="338"/>
        <v>91.259675912063642</v>
      </c>
      <c r="GI81" s="14">
        <f t="shared" si="338"/>
        <v>91.259675912063642</v>
      </c>
      <c r="GJ81" s="14">
        <f t="shared" si="338"/>
        <v>91.259675912063642</v>
      </c>
      <c r="GK81" s="14">
        <f t="shared" si="338"/>
        <v>91.259675912063642</v>
      </c>
      <c r="GL81" s="14">
        <f t="shared" si="338"/>
        <v>91.259675912063642</v>
      </c>
      <c r="GM81" s="14">
        <f t="shared" si="338"/>
        <v>91.259675912063642</v>
      </c>
      <c r="GN81" s="14">
        <f t="shared" si="338"/>
        <v>91.259675912063642</v>
      </c>
      <c r="GO81" s="14">
        <f t="shared" si="338"/>
        <v>91.259675912063642</v>
      </c>
      <c r="GP81" s="14">
        <f t="shared" ref="GP81:JA81" si="339">ABS(PMT(GP$32/12,360,GP80,0,0))</f>
        <v>91.259675912063642</v>
      </c>
      <c r="GQ81" s="14">
        <f t="shared" si="339"/>
        <v>91.259675912063642</v>
      </c>
      <c r="GR81" s="14">
        <f t="shared" si="339"/>
        <v>91.259675912063642</v>
      </c>
      <c r="GS81" s="14">
        <f t="shared" si="339"/>
        <v>91.259675912063642</v>
      </c>
      <c r="GT81" s="14">
        <f t="shared" si="339"/>
        <v>91.259675912063642</v>
      </c>
      <c r="GU81" s="14">
        <f t="shared" si="339"/>
        <v>91.259675912063642</v>
      </c>
      <c r="GV81" s="14">
        <f t="shared" si="339"/>
        <v>91.259675912063642</v>
      </c>
      <c r="GW81" s="14">
        <f t="shared" si="339"/>
        <v>91.259675912063642</v>
      </c>
      <c r="GX81" s="14">
        <f t="shared" si="339"/>
        <v>91.259675912063642</v>
      </c>
      <c r="GY81" s="14">
        <f t="shared" si="339"/>
        <v>91.259675912063642</v>
      </c>
      <c r="GZ81" s="14">
        <f t="shared" si="339"/>
        <v>91.259675912063642</v>
      </c>
      <c r="HA81" s="14">
        <f t="shared" si="339"/>
        <v>91.259675912063642</v>
      </c>
      <c r="HB81" s="14">
        <f t="shared" si="339"/>
        <v>91.259675912063642</v>
      </c>
      <c r="HC81" s="14">
        <f t="shared" si="339"/>
        <v>91.259675912063642</v>
      </c>
      <c r="HD81" s="14">
        <f t="shared" si="339"/>
        <v>91.259675912063642</v>
      </c>
      <c r="HE81" s="14">
        <f t="shared" si="339"/>
        <v>91.259675912063642</v>
      </c>
      <c r="HF81" s="14">
        <f t="shared" si="339"/>
        <v>91.259675912063642</v>
      </c>
      <c r="HG81" s="14">
        <f t="shared" si="339"/>
        <v>91.259675912063642</v>
      </c>
      <c r="HH81" s="14">
        <f t="shared" si="339"/>
        <v>91.259675912063642</v>
      </c>
      <c r="HI81" s="14">
        <f t="shared" si="339"/>
        <v>91.259675912063642</v>
      </c>
      <c r="HJ81" s="14">
        <f t="shared" si="339"/>
        <v>91.259675912063642</v>
      </c>
      <c r="HK81" s="14">
        <f t="shared" si="339"/>
        <v>91.259675912063642</v>
      </c>
      <c r="HL81" s="14">
        <f t="shared" si="339"/>
        <v>91.259675912063642</v>
      </c>
      <c r="HM81" s="14">
        <f t="shared" si="339"/>
        <v>91.259675912063642</v>
      </c>
      <c r="HN81" s="14">
        <f t="shared" si="339"/>
        <v>91.259675912063642</v>
      </c>
      <c r="HO81" s="14">
        <f t="shared" si="339"/>
        <v>91.259675912063642</v>
      </c>
      <c r="HP81" s="14">
        <f t="shared" si="339"/>
        <v>91.259675912063642</v>
      </c>
      <c r="HQ81" s="14">
        <f t="shared" si="339"/>
        <v>91.259675912063642</v>
      </c>
      <c r="HR81" s="14">
        <f t="shared" si="339"/>
        <v>91.259675912063642</v>
      </c>
      <c r="HS81" s="14">
        <f t="shared" si="339"/>
        <v>91.259675912063642</v>
      </c>
      <c r="HT81" s="14">
        <f t="shared" si="339"/>
        <v>91.259675912063642</v>
      </c>
      <c r="HU81" s="14">
        <f t="shared" si="339"/>
        <v>91.259675912063642</v>
      </c>
      <c r="HV81" s="14">
        <f t="shared" si="339"/>
        <v>91.259675912063642</v>
      </c>
      <c r="HW81" s="14">
        <f t="shared" si="339"/>
        <v>91.259675912063642</v>
      </c>
      <c r="HX81" s="14">
        <f t="shared" si="339"/>
        <v>91.259675912063642</v>
      </c>
      <c r="HY81" s="14">
        <f t="shared" si="339"/>
        <v>91.259675912063642</v>
      </c>
      <c r="HZ81" s="14">
        <f t="shared" si="339"/>
        <v>91.259675912063642</v>
      </c>
      <c r="IA81" s="14">
        <f t="shared" si="339"/>
        <v>91.259675912063642</v>
      </c>
      <c r="IB81" s="14">
        <f t="shared" si="339"/>
        <v>91.259675912063642</v>
      </c>
      <c r="IC81" s="14">
        <f t="shared" si="339"/>
        <v>91.259675912063642</v>
      </c>
      <c r="ID81" s="14">
        <f t="shared" si="339"/>
        <v>91.259675912063642</v>
      </c>
      <c r="IE81" s="14">
        <f t="shared" si="339"/>
        <v>91.259675912063642</v>
      </c>
      <c r="IF81" s="14">
        <f t="shared" si="339"/>
        <v>91.259675912063642</v>
      </c>
      <c r="IG81" s="14">
        <f t="shared" si="339"/>
        <v>91.259675912063642</v>
      </c>
      <c r="IH81" s="14">
        <f t="shared" si="339"/>
        <v>91.259675912063642</v>
      </c>
      <c r="II81" s="14">
        <f t="shared" si="339"/>
        <v>91.259675912063642</v>
      </c>
      <c r="IJ81" s="14">
        <f t="shared" si="339"/>
        <v>91.259675912063642</v>
      </c>
      <c r="IK81" s="14">
        <f t="shared" si="339"/>
        <v>91.259675912063642</v>
      </c>
      <c r="IL81" s="14">
        <f t="shared" si="339"/>
        <v>91.259675912063642</v>
      </c>
      <c r="IM81" s="14">
        <f t="shared" si="339"/>
        <v>91.259675912063642</v>
      </c>
      <c r="IN81" s="14">
        <f t="shared" si="339"/>
        <v>91.259675912063642</v>
      </c>
      <c r="IO81" s="14">
        <f t="shared" si="339"/>
        <v>91.259675912063642</v>
      </c>
      <c r="IP81" s="14">
        <f t="shared" si="339"/>
        <v>91.259675912063642</v>
      </c>
      <c r="IQ81" s="14">
        <f t="shared" si="339"/>
        <v>91.259675912063642</v>
      </c>
      <c r="IR81" s="14">
        <f t="shared" si="339"/>
        <v>91.259675912063642</v>
      </c>
      <c r="IS81" s="14">
        <f t="shared" si="339"/>
        <v>91.259675912063642</v>
      </c>
      <c r="IT81" s="14">
        <f t="shared" si="339"/>
        <v>91.259675912063642</v>
      </c>
      <c r="IU81" s="14">
        <f t="shared" si="339"/>
        <v>91.259675912063642</v>
      </c>
      <c r="IV81" s="14">
        <f t="shared" si="339"/>
        <v>91.259675912063642</v>
      </c>
      <c r="IW81" s="14">
        <f t="shared" si="339"/>
        <v>91.259675912063642</v>
      </c>
      <c r="IX81" s="14">
        <f t="shared" si="339"/>
        <v>91.259675912063642</v>
      </c>
      <c r="IY81" s="14">
        <f t="shared" si="339"/>
        <v>91.259675912063642</v>
      </c>
      <c r="IZ81" s="14">
        <f t="shared" si="339"/>
        <v>91.259675912063642</v>
      </c>
      <c r="JA81" s="14">
        <f t="shared" si="339"/>
        <v>91.259675912063642</v>
      </c>
      <c r="JB81" s="14">
        <f t="shared" ref="JB81:LM81" si="340">ABS(PMT(JB$32/12,360,JB80,0,0))</f>
        <v>91.259675912063642</v>
      </c>
      <c r="JC81" s="14">
        <f t="shared" si="340"/>
        <v>91.259675912063642</v>
      </c>
      <c r="JD81" s="14">
        <f t="shared" si="340"/>
        <v>91.259675912063642</v>
      </c>
      <c r="JE81" s="14">
        <f t="shared" si="340"/>
        <v>91.259675912063642</v>
      </c>
      <c r="JF81" s="14">
        <f t="shared" si="340"/>
        <v>91.259675912063642</v>
      </c>
      <c r="JG81" s="14">
        <f t="shared" si="340"/>
        <v>91.259675912063642</v>
      </c>
      <c r="JH81" s="14">
        <f t="shared" si="340"/>
        <v>91.259675912063642</v>
      </c>
      <c r="JI81" s="14">
        <f t="shared" si="340"/>
        <v>91.259675912063642</v>
      </c>
      <c r="JJ81" s="14">
        <f t="shared" si="340"/>
        <v>91.259675912063642</v>
      </c>
      <c r="JK81" s="14">
        <f t="shared" si="340"/>
        <v>91.259675912063642</v>
      </c>
      <c r="JL81" s="14">
        <f t="shared" si="340"/>
        <v>91.259675912063642</v>
      </c>
      <c r="JM81" s="14">
        <f t="shared" si="340"/>
        <v>91.259675912063642</v>
      </c>
      <c r="JN81" s="14">
        <f t="shared" si="340"/>
        <v>91.259675912063642</v>
      </c>
      <c r="JO81" s="14">
        <f t="shared" si="340"/>
        <v>91.259675912063642</v>
      </c>
      <c r="JP81" s="14">
        <f t="shared" si="340"/>
        <v>91.259675912063642</v>
      </c>
      <c r="JQ81" s="14">
        <f t="shared" si="340"/>
        <v>91.259675912063642</v>
      </c>
      <c r="JR81" s="14">
        <f t="shared" si="340"/>
        <v>91.259675912063642</v>
      </c>
      <c r="JS81" s="14">
        <f t="shared" si="340"/>
        <v>91.259675912063642</v>
      </c>
      <c r="JT81" s="14">
        <f t="shared" si="340"/>
        <v>91.259675912063642</v>
      </c>
      <c r="JU81" s="14">
        <f t="shared" si="340"/>
        <v>91.259675912063642</v>
      </c>
      <c r="JV81" s="14">
        <f t="shared" si="340"/>
        <v>91.259675912063642</v>
      </c>
      <c r="JW81" s="14">
        <f t="shared" si="340"/>
        <v>91.259675912063642</v>
      </c>
      <c r="JX81" s="14">
        <f t="shared" si="340"/>
        <v>91.259675912063642</v>
      </c>
      <c r="JY81" s="14">
        <f t="shared" si="340"/>
        <v>91.259675912063642</v>
      </c>
      <c r="JZ81" s="14">
        <f t="shared" si="340"/>
        <v>91.259675912063642</v>
      </c>
      <c r="KA81" s="14">
        <f t="shared" si="340"/>
        <v>91.259675912063642</v>
      </c>
      <c r="KB81" s="14">
        <f t="shared" si="340"/>
        <v>91.259675912063642</v>
      </c>
      <c r="KC81" s="14">
        <f t="shared" si="340"/>
        <v>91.259675912063642</v>
      </c>
      <c r="KD81" s="14">
        <f t="shared" si="340"/>
        <v>91.259675912063642</v>
      </c>
      <c r="KE81" s="14">
        <f t="shared" si="340"/>
        <v>91.259675912063642</v>
      </c>
      <c r="KF81" s="14">
        <f t="shared" si="340"/>
        <v>91.259675912063642</v>
      </c>
      <c r="KG81" s="14">
        <f t="shared" si="340"/>
        <v>91.259675912063642</v>
      </c>
      <c r="KH81" s="14">
        <f t="shared" si="340"/>
        <v>91.259675912063642</v>
      </c>
      <c r="KI81" s="14">
        <f t="shared" si="340"/>
        <v>91.259675912063642</v>
      </c>
      <c r="KJ81" s="14">
        <f t="shared" si="340"/>
        <v>91.259675912063642</v>
      </c>
      <c r="KK81" s="14">
        <f t="shared" si="340"/>
        <v>91.259675912063642</v>
      </c>
      <c r="KL81" s="14">
        <f t="shared" si="340"/>
        <v>91.259675912063642</v>
      </c>
      <c r="KM81" s="14">
        <f t="shared" si="340"/>
        <v>91.259675912063642</v>
      </c>
      <c r="KN81" s="14">
        <f t="shared" si="340"/>
        <v>91.259675912063642</v>
      </c>
      <c r="KO81" s="14">
        <f t="shared" si="340"/>
        <v>91.259675912063642</v>
      </c>
      <c r="KP81" s="14">
        <f t="shared" si="340"/>
        <v>91.259675912063642</v>
      </c>
      <c r="KQ81" s="14">
        <f t="shared" si="340"/>
        <v>91.259675912063642</v>
      </c>
      <c r="KR81" s="14">
        <f t="shared" si="340"/>
        <v>91.259675912063642</v>
      </c>
      <c r="KS81" s="14">
        <f t="shared" si="340"/>
        <v>91.259675912063642</v>
      </c>
      <c r="KT81" s="14">
        <f t="shared" si="340"/>
        <v>91.259675912063642</v>
      </c>
      <c r="KU81" s="14">
        <f t="shared" si="340"/>
        <v>91.259675912063642</v>
      </c>
      <c r="KV81" s="14">
        <f t="shared" si="340"/>
        <v>91.259675912063642</v>
      </c>
      <c r="KW81" s="14">
        <f t="shared" si="340"/>
        <v>91.259675912063642</v>
      </c>
      <c r="KX81" s="14">
        <f t="shared" si="340"/>
        <v>91.259675912063642</v>
      </c>
      <c r="KY81" s="14">
        <f t="shared" si="340"/>
        <v>91.259675912063642</v>
      </c>
      <c r="KZ81" s="14">
        <f t="shared" si="340"/>
        <v>91.259675912063642</v>
      </c>
      <c r="LA81" s="14">
        <f t="shared" si="340"/>
        <v>91.259675912063642</v>
      </c>
      <c r="LB81" s="14">
        <f t="shared" si="340"/>
        <v>91.259675912063642</v>
      </c>
      <c r="LC81" s="14">
        <f t="shared" si="340"/>
        <v>91.259675912063642</v>
      </c>
      <c r="LD81" s="14">
        <f t="shared" si="340"/>
        <v>91.259675912063642</v>
      </c>
      <c r="LE81" s="14">
        <f t="shared" si="340"/>
        <v>91.259675912063642</v>
      </c>
      <c r="LF81" s="14">
        <f t="shared" si="340"/>
        <v>91.259675912063642</v>
      </c>
      <c r="LG81" s="14">
        <f t="shared" si="340"/>
        <v>91.259675912063642</v>
      </c>
      <c r="LH81" s="14">
        <f t="shared" si="340"/>
        <v>91.259675912063642</v>
      </c>
      <c r="LI81" s="14">
        <f t="shared" si="340"/>
        <v>91.259675912063642</v>
      </c>
      <c r="LJ81" s="14">
        <f t="shared" si="340"/>
        <v>91.259675912063642</v>
      </c>
      <c r="LK81" s="14">
        <f t="shared" si="340"/>
        <v>91.259675912063642</v>
      </c>
      <c r="LL81" s="14">
        <f t="shared" si="340"/>
        <v>91.259675912063642</v>
      </c>
      <c r="LM81" s="14">
        <f t="shared" si="340"/>
        <v>91.259675912063642</v>
      </c>
      <c r="LN81" s="14">
        <f t="shared" ref="LN81:MZ81" si="341">ABS(PMT(LN$32/12,360,LN80,0,0))</f>
        <v>91.259675912063642</v>
      </c>
      <c r="LO81" s="14">
        <f t="shared" si="341"/>
        <v>91.259675912063642</v>
      </c>
      <c r="LP81" s="14">
        <f t="shared" si="341"/>
        <v>91.259675912063642</v>
      </c>
      <c r="LQ81" s="14">
        <f t="shared" si="341"/>
        <v>91.259675912063642</v>
      </c>
      <c r="LR81" s="14">
        <f t="shared" si="341"/>
        <v>91.259675912063642</v>
      </c>
      <c r="LS81" s="14">
        <f t="shared" si="341"/>
        <v>91.259675912063642</v>
      </c>
      <c r="LT81" s="14">
        <f t="shared" si="341"/>
        <v>91.259675912063642</v>
      </c>
      <c r="LU81" s="14">
        <f t="shared" si="341"/>
        <v>91.259675912063642</v>
      </c>
      <c r="LV81" s="14">
        <f t="shared" si="341"/>
        <v>91.259675912063642</v>
      </c>
      <c r="LW81" s="14">
        <f t="shared" si="341"/>
        <v>91.259675912063642</v>
      </c>
      <c r="LX81" s="14">
        <f t="shared" si="341"/>
        <v>91.259675912063642</v>
      </c>
      <c r="LY81" s="14">
        <f t="shared" si="341"/>
        <v>91.259675912063642</v>
      </c>
      <c r="LZ81" s="14">
        <f t="shared" si="341"/>
        <v>91.259675912063642</v>
      </c>
      <c r="MA81" s="14">
        <f t="shared" si="341"/>
        <v>91.259675912063642</v>
      </c>
      <c r="MB81" s="14">
        <f t="shared" si="341"/>
        <v>91.259675912063642</v>
      </c>
      <c r="MC81" s="14">
        <f t="shared" si="341"/>
        <v>91.259675912063642</v>
      </c>
      <c r="MD81" s="14">
        <f t="shared" si="341"/>
        <v>91.259675912063642</v>
      </c>
      <c r="ME81" s="14">
        <f t="shared" si="341"/>
        <v>91.259675912063642</v>
      </c>
      <c r="MF81" s="14">
        <f t="shared" si="341"/>
        <v>91.259675912063642</v>
      </c>
      <c r="MG81" s="14">
        <f t="shared" si="341"/>
        <v>91.259675912063642</v>
      </c>
      <c r="MH81" s="14">
        <f t="shared" si="341"/>
        <v>91.259675912063642</v>
      </c>
      <c r="MI81" s="14">
        <f t="shared" si="341"/>
        <v>91.259675912063642</v>
      </c>
      <c r="MJ81" s="14">
        <f t="shared" si="341"/>
        <v>91.259675912063642</v>
      </c>
      <c r="MK81" s="14">
        <f t="shared" si="341"/>
        <v>91.259675912063642</v>
      </c>
      <c r="ML81" s="14">
        <f t="shared" si="341"/>
        <v>91.259675912063642</v>
      </c>
      <c r="MM81" s="14">
        <f t="shared" si="341"/>
        <v>91.259675912063642</v>
      </c>
      <c r="MN81" s="14">
        <f t="shared" si="341"/>
        <v>91.259675912063642</v>
      </c>
      <c r="MO81" s="14">
        <f t="shared" si="341"/>
        <v>91.259675912063642</v>
      </c>
      <c r="MP81" s="14">
        <f t="shared" si="341"/>
        <v>91.259675912063642</v>
      </c>
      <c r="MQ81" s="14">
        <f t="shared" si="341"/>
        <v>91.259675912063642</v>
      </c>
      <c r="MR81" s="14">
        <f t="shared" si="341"/>
        <v>91.259675912063642</v>
      </c>
      <c r="MS81" s="14">
        <f t="shared" si="341"/>
        <v>91.259675912063642</v>
      </c>
      <c r="MT81" s="14">
        <f t="shared" si="341"/>
        <v>91.259675912063642</v>
      </c>
      <c r="MU81" s="14">
        <f t="shared" si="341"/>
        <v>91.259675912063642</v>
      </c>
      <c r="MV81" s="14">
        <f t="shared" si="341"/>
        <v>91.259675912063642</v>
      </c>
      <c r="MW81" s="14">
        <f t="shared" si="341"/>
        <v>91.259675912063642</v>
      </c>
      <c r="MX81" s="14">
        <f t="shared" si="341"/>
        <v>91.259675912063642</v>
      </c>
      <c r="MY81" s="14">
        <f t="shared" si="341"/>
        <v>91.259675912063642</v>
      </c>
      <c r="MZ81" s="14">
        <f t="shared" si="341"/>
        <v>91.259675912063642</v>
      </c>
    </row>
    <row r="82" spans="1:364" s="125" customFormat="1" hidden="1" outlineLevel="1" x14ac:dyDescent="0.2">
      <c r="A82" s="124" t="s">
        <v>646</v>
      </c>
      <c r="B82" s="124" t="s">
        <v>649</v>
      </c>
      <c r="C82" s="126"/>
      <c r="D82" s="126"/>
      <c r="E82" s="127">
        <f>E81*12</f>
        <v>1095.1161109447637</v>
      </c>
      <c r="F82" s="127">
        <f t="shared" ref="F82:BQ82" si="342">F81*12</f>
        <v>1095.1161109447637</v>
      </c>
      <c r="G82" s="127">
        <f t="shared" si="342"/>
        <v>1095.1161109447637</v>
      </c>
      <c r="H82" s="127">
        <f t="shared" si="342"/>
        <v>1095.1161109447637</v>
      </c>
      <c r="I82" s="127">
        <f t="shared" si="342"/>
        <v>1095.1161109447637</v>
      </c>
      <c r="J82" s="127">
        <f t="shared" si="342"/>
        <v>1095.1161109447637</v>
      </c>
      <c r="K82" s="127">
        <f t="shared" si="342"/>
        <v>1095.1161109447637</v>
      </c>
      <c r="L82" s="127">
        <f t="shared" si="342"/>
        <v>1095.1161109447637</v>
      </c>
      <c r="M82" s="127">
        <f t="shared" si="342"/>
        <v>1095.1161109447637</v>
      </c>
      <c r="N82" s="127">
        <f t="shared" si="342"/>
        <v>1095.1161109447637</v>
      </c>
      <c r="O82" s="127">
        <f t="shared" si="342"/>
        <v>1095.1161109447637</v>
      </c>
      <c r="P82" s="127">
        <f t="shared" si="342"/>
        <v>1095.1161109447637</v>
      </c>
      <c r="Q82" s="127">
        <f t="shared" si="342"/>
        <v>1095.1161109447637</v>
      </c>
      <c r="R82" s="127">
        <f t="shared" si="342"/>
        <v>1095.1161109447637</v>
      </c>
      <c r="S82" s="127">
        <f t="shared" si="342"/>
        <v>1095.1161109447637</v>
      </c>
      <c r="T82" s="127">
        <f t="shared" si="342"/>
        <v>1095.1161109447637</v>
      </c>
      <c r="U82" s="127">
        <f t="shared" si="342"/>
        <v>1095.1161109447637</v>
      </c>
      <c r="V82" s="127">
        <f t="shared" si="342"/>
        <v>1095.1161109447637</v>
      </c>
      <c r="W82" s="127">
        <f t="shared" si="342"/>
        <v>1095.1161109447637</v>
      </c>
      <c r="X82" s="127">
        <f t="shared" si="342"/>
        <v>1095.1161109447637</v>
      </c>
      <c r="Y82" s="127">
        <f t="shared" si="342"/>
        <v>1095.1161109447637</v>
      </c>
      <c r="Z82" s="127">
        <f t="shared" si="342"/>
        <v>1095.1161109447637</v>
      </c>
      <c r="AA82" s="127">
        <f t="shared" si="342"/>
        <v>1095.1161109447637</v>
      </c>
      <c r="AB82" s="127">
        <f t="shared" si="342"/>
        <v>1095.1161109447637</v>
      </c>
      <c r="AC82" s="127">
        <f t="shared" si="342"/>
        <v>1095.1161109447637</v>
      </c>
      <c r="AD82" s="127">
        <f t="shared" si="342"/>
        <v>1095.1161109447637</v>
      </c>
      <c r="AE82" s="127">
        <f t="shared" si="342"/>
        <v>1095.1161109447637</v>
      </c>
      <c r="AF82" s="127">
        <f t="shared" si="342"/>
        <v>1095.1161109447637</v>
      </c>
      <c r="AG82" s="127">
        <f t="shared" si="342"/>
        <v>1095.1161109447637</v>
      </c>
      <c r="AH82" s="127">
        <f t="shared" si="342"/>
        <v>1095.1161109447637</v>
      </c>
      <c r="AI82" s="127">
        <f t="shared" si="342"/>
        <v>1095.1161109447637</v>
      </c>
      <c r="AJ82" s="127">
        <f t="shared" si="342"/>
        <v>1095.1161109447637</v>
      </c>
      <c r="AK82" s="127">
        <f t="shared" si="342"/>
        <v>1095.1161109447637</v>
      </c>
      <c r="AL82" s="127">
        <f t="shared" si="342"/>
        <v>1095.1161109447637</v>
      </c>
      <c r="AM82" s="127">
        <f t="shared" si="342"/>
        <v>1095.1161109447637</v>
      </c>
      <c r="AN82" s="127">
        <f t="shared" si="342"/>
        <v>1095.1161109447637</v>
      </c>
      <c r="AO82" s="127">
        <f t="shared" si="342"/>
        <v>1095.1161109447637</v>
      </c>
      <c r="AP82" s="127">
        <f t="shared" si="342"/>
        <v>1095.1161109447637</v>
      </c>
      <c r="AQ82" s="127">
        <f t="shared" si="342"/>
        <v>1095.1161109447637</v>
      </c>
      <c r="AR82" s="127">
        <f t="shared" si="342"/>
        <v>1095.1161109447637</v>
      </c>
      <c r="AS82" s="127">
        <f t="shared" si="342"/>
        <v>1095.1161109447637</v>
      </c>
      <c r="AT82" s="127">
        <f t="shared" si="342"/>
        <v>1095.1161109447637</v>
      </c>
      <c r="AU82" s="127">
        <f t="shared" si="342"/>
        <v>1095.1161109447637</v>
      </c>
      <c r="AV82" s="127">
        <f t="shared" si="342"/>
        <v>1095.1161109447637</v>
      </c>
      <c r="AW82" s="127">
        <f t="shared" si="342"/>
        <v>1095.1161109447637</v>
      </c>
      <c r="AX82" s="127">
        <f t="shared" si="342"/>
        <v>1095.1161109447637</v>
      </c>
      <c r="AY82" s="127">
        <f t="shared" si="342"/>
        <v>1095.1161109447637</v>
      </c>
      <c r="AZ82" s="127">
        <f t="shared" si="342"/>
        <v>1095.1161109447637</v>
      </c>
      <c r="BA82" s="127">
        <f t="shared" si="342"/>
        <v>1095.1161109447637</v>
      </c>
      <c r="BB82" s="127">
        <f t="shared" si="342"/>
        <v>1095.1161109447637</v>
      </c>
      <c r="BC82" s="127">
        <f t="shared" si="342"/>
        <v>1095.1161109447637</v>
      </c>
      <c r="BD82" s="127">
        <f t="shared" si="342"/>
        <v>1095.1161109447637</v>
      </c>
      <c r="BE82" s="127">
        <f t="shared" si="342"/>
        <v>1095.1161109447637</v>
      </c>
      <c r="BF82" s="127">
        <f t="shared" si="342"/>
        <v>1095.1161109447637</v>
      </c>
      <c r="BG82" s="127">
        <f t="shared" si="342"/>
        <v>1095.1161109447637</v>
      </c>
      <c r="BH82" s="127">
        <f t="shared" si="342"/>
        <v>1095.1161109447637</v>
      </c>
      <c r="BI82" s="127">
        <f t="shared" si="342"/>
        <v>1095.1161109447637</v>
      </c>
      <c r="BJ82" s="127">
        <f t="shared" si="342"/>
        <v>1095.1161109447637</v>
      </c>
      <c r="BK82" s="127">
        <f t="shared" si="342"/>
        <v>1095.1161109447637</v>
      </c>
      <c r="BL82" s="127">
        <f t="shared" si="342"/>
        <v>1095.1161109447637</v>
      </c>
      <c r="BM82" s="127">
        <f t="shared" si="342"/>
        <v>1095.1161109447637</v>
      </c>
      <c r="BN82" s="127">
        <f t="shared" si="342"/>
        <v>1095.1161109447637</v>
      </c>
      <c r="BO82" s="127">
        <f t="shared" si="342"/>
        <v>1095.1161109447637</v>
      </c>
      <c r="BP82" s="127">
        <f t="shared" si="342"/>
        <v>1095.1161109447637</v>
      </c>
      <c r="BQ82" s="127">
        <f t="shared" si="342"/>
        <v>1095.1161109447637</v>
      </c>
      <c r="BR82" s="127">
        <f t="shared" ref="BR82:EC82" si="343">BR81*12</f>
        <v>1095.1161109447637</v>
      </c>
      <c r="BS82" s="127">
        <f t="shared" si="343"/>
        <v>1095.1161109447637</v>
      </c>
      <c r="BT82" s="127">
        <f t="shared" si="343"/>
        <v>1095.1161109447637</v>
      </c>
      <c r="BU82" s="127">
        <f t="shared" si="343"/>
        <v>1095.1161109447637</v>
      </c>
      <c r="BV82" s="127">
        <f t="shared" si="343"/>
        <v>1095.1161109447637</v>
      </c>
      <c r="BW82" s="127">
        <f t="shared" si="343"/>
        <v>1095.1161109447637</v>
      </c>
      <c r="BX82" s="127">
        <f t="shared" si="343"/>
        <v>1095.1161109447637</v>
      </c>
      <c r="BY82" s="127">
        <f t="shared" si="343"/>
        <v>1095.1161109447637</v>
      </c>
      <c r="BZ82" s="127">
        <f t="shared" si="343"/>
        <v>1095.1161109447637</v>
      </c>
      <c r="CA82" s="127">
        <f t="shared" si="343"/>
        <v>1095.1161109447637</v>
      </c>
      <c r="CB82" s="127">
        <f t="shared" si="343"/>
        <v>1095.1161109447637</v>
      </c>
      <c r="CC82" s="127">
        <f t="shared" si="343"/>
        <v>1095.1161109447637</v>
      </c>
      <c r="CD82" s="127">
        <f t="shared" si="343"/>
        <v>1095.1161109447637</v>
      </c>
      <c r="CE82" s="127">
        <f t="shared" si="343"/>
        <v>1095.1161109447637</v>
      </c>
      <c r="CF82" s="127">
        <f t="shared" si="343"/>
        <v>1095.1161109447637</v>
      </c>
      <c r="CG82" s="127">
        <f t="shared" si="343"/>
        <v>1095.1161109447637</v>
      </c>
      <c r="CH82" s="127">
        <f t="shared" si="343"/>
        <v>1095.1161109447637</v>
      </c>
      <c r="CI82" s="127">
        <f t="shared" si="343"/>
        <v>1095.1161109447637</v>
      </c>
      <c r="CJ82" s="127">
        <f t="shared" si="343"/>
        <v>1095.1161109447637</v>
      </c>
      <c r="CK82" s="127">
        <f t="shared" si="343"/>
        <v>1095.1161109447637</v>
      </c>
      <c r="CL82" s="127">
        <f t="shared" si="343"/>
        <v>1095.1161109447637</v>
      </c>
      <c r="CM82" s="127">
        <f t="shared" si="343"/>
        <v>1095.1161109447637</v>
      </c>
      <c r="CN82" s="127">
        <f t="shared" si="343"/>
        <v>1095.1161109447637</v>
      </c>
      <c r="CO82" s="127">
        <f t="shared" si="343"/>
        <v>1095.1161109447637</v>
      </c>
      <c r="CP82" s="127">
        <f t="shared" si="343"/>
        <v>1095.1161109447637</v>
      </c>
      <c r="CQ82" s="127">
        <f t="shared" si="343"/>
        <v>1095.1161109447637</v>
      </c>
      <c r="CR82" s="127">
        <f t="shared" si="343"/>
        <v>1095.1161109447637</v>
      </c>
      <c r="CS82" s="127">
        <f t="shared" si="343"/>
        <v>1095.1161109447637</v>
      </c>
      <c r="CT82" s="127">
        <f t="shared" si="343"/>
        <v>1095.1161109447637</v>
      </c>
      <c r="CU82" s="127">
        <f t="shared" si="343"/>
        <v>1095.1161109447637</v>
      </c>
      <c r="CV82" s="127">
        <f t="shared" si="343"/>
        <v>1095.1161109447637</v>
      </c>
      <c r="CW82" s="127">
        <f t="shared" si="343"/>
        <v>1095.1161109447637</v>
      </c>
      <c r="CX82" s="127">
        <f t="shared" si="343"/>
        <v>1095.1161109447637</v>
      </c>
      <c r="CY82" s="127">
        <f t="shared" si="343"/>
        <v>1095.1161109447637</v>
      </c>
      <c r="CZ82" s="127">
        <f t="shared" si="343"/>
        <v>1095.1161109447637</v>
      </c>
      <c r="DA82" s="127">
        <f t="shared" si="343"/>
        <v>1095.1161109447637</v>
      </c>
      <c r="DB82" s="127">
        <f t="shared" si="343"/>
        <v>1095.1161109447637</v>
      </c>
      <c r="DC82" s="127">
        <f t="shared" si="343"/>
        <v>1095.1161109447637</v>
      </c>
      <c r="DD82" s="127">
        <f t="shared" si="343"/>
        <v>1095.1161109447637</v>
      </c>
      <c r="DE82" s="127">
        <f t="shared" si="343"/>
        <v>1095.1161109447637</v>
      </c>
      <c r="DF82" s="127">
        <f t="shared" si="343"/>
        <v>1095.1161109447637</v>
      </c>
      <c r="DG82" s="127">
        <f t="shared" si="343"/>
        <v>1095.1161109447637</v>
      </c>
      <c r="DH82" s="127">
        <f t="shared" si="343"/>
        <v>1095.1161109447637</v>
      </c>
      <c r="DI82" s="127">
        <f t="shared" si="343"/>
        <v>1095.1161109447637</v>
      </c>
      <c r="DJ82" s="127">
        <f t="shared" si="343"/>
        <v>1095.1161109447637</v>
      </c>
      <c r="DK82" s="127">
        <f t="shared" si="343"/>
        <v>1095.1161109447637</v>
      </c>
      <c r="DL82" s="127">
        <f t="shared" si="343"/>
        <v>1095.1161109447637</v>
      </c>
      <c r="DM82" s="127">
        <f t="shared" si="343"/>
        <v>1095.1161109447637</v>
      </c>
      <c r="DN82" s="127">
        <f t="shared" si="343"/>
        <v>1095.1161109447637</v>
      </c>
      <c r="DO82" s="127">
        <f t="shared" si="343"/>
        <v>1095.1161109447637</v>
      </c>
      <c r="DP82" s="127">
        <f t="shared" si="343"/>
        <v>1095.1161109447637</v>
      </c>
      <c r="DQ82" s="127">
        <f t="shared" si="343"/>
        <v>1095.1161109447637</v>
      </c>
      <c r="DR82" s="127">
        <f t="shared" si="343"/>
        <v>1095.1161109447637</v>
      </c>
      <c r="DS82" s="127">
        <f t="shared" si="343"/>
        <v>1095.1161109447637</v>
      </c>
      <c r="DT82" s="127">
        <f t="shared" si="343"/>
        <v>1095.1161109447637</v>
      </c>
      <c r="DU82" s="127">
        <f t="shared" si="343"/>
        <v>1095.1161109447637</v>
      </c>
      <c r="DV82" s="127">
        <f t="shared" si="343"/>
        <v>1095.1161109447637</v>
      </c>
      <c r="DW82" s="127">
        <f t="shared" si="343"/>
        <v>1095.1161109447637</v>
      </c>
      <c r="DX82" s="127">
        <f t="shared" si="343"/>
        <v>1095.1161109447637</v>
      </c>
      <c r="DY82" s="127">
        <f t="shared" si="343"/>
        <v>1095.1161109447637</v>
      </c>
      <c r="DZ82" s="127">
        <f t="shared" si="343"/>
        <v>1095.1161109447637</v>
      </c>
      <c r="EA82" s="127">
        <f t="shared" si="343"/>
        <v>1095.1161109447637</v>
      </c>
      <c r="EB82" s="127">
        <f t="shared" si="343"/>
        <v>1095.1161109447637</v>
      </c>
      <c r="EC82" s="127">
        <f t="shared" si="343"/>
        <v>1095.1161109447637</v>
      </c>
      <c r="ED82" s="127">
        <f t="shared" ref="ED82:GO82" si="344">ED81*12</f>
        <v>1095.1161109447637</v>
      </c>
      <c r="EE82" s="127">
        <f t="shared" si="344"/>
        <v>1095.1161109447637</v>
      </c>
      <c r="EF82" s="127">
        <f t="shared" si="344"/>
        <v>1095.1161109447637</v>
      </c>
      <c r="EG82" s="127">
        <f t="shared" si="344"/>
        <v>1095.1161109447637</v>
      </c>
      <c r="EH82" s="127">
        <f t="shared" si="344"/>
        <v>1095.1161109447637</v>
      </c>
      <c r="EI82" s="127">
        <f t="shared" si="344"/>
        <v>1095.1161109447637</v>
      </c>
      <c r="EJ82" s="127">
        <f t="shared" si="344"/>
        <v>1095.1161109447637</v>
      </c>
      <c r="EK82" s="127">
        <f t="shared" si="344"/>
        <v>1095.1161109447637</v>
      </c>
      <c r="EL82" s="127">
        <f t="shared" si="344"/>
        <v>1095.1161109447637</v>
      </c>
      <c r="EM82" s="127">
        <f t="shared" si="344"/>
        <v>1095.1161109447637</v>
      </c>
      <c r="EN82" s="127">
        <f t="shared" si="344"/>
        <v>1095.1161109447637</v>
      </c>
      <c r="EO82" s="127">
        <f t="shared" si="344"/>
        <v>1095.1161109447637</v>
      </c>
      <c r="EP82" s="127">
        <f t="shared" si="344"/>
        <v>1095.1161109447637</v>
      </c>
      <c r="EQ82" s="127">
        <f t="shared" si="344"/>
        <v>1095.1161109447637</v>
      </c>
      <c r="ER82" s="127">
        <f t="shared" si="344"/>
        <v>1095.1161109447637</v>
      </c>
      <c r="ES82" s="127">
        <f t="shared" si="344"/>
        <v>1095.1161109447637</v>
      </c>
      <c r="ET82" s="127">
        <f t="shared" si="344"/>
        <v>1095.1161109447637</v>
      </c>
      <c r="EU82" s="127">
        <f t="shared" si="344"/>
        <v>1095.1161109447637</v>
      </c>
      <c r="EV82" s="127">
        <f t="shared" si="344"/>
        <v>1095.1161109447637</v>
      </c>
      <c r="EW82" s="127">
        <f t="shared" si="344"/>
        <v>1095.1161109447637</v>
      </c>
      <c r="EX82" s="127">
        <f t="shared" si="344"/>
        <v>1095.1161109447637</v>
      </c>
      <c r="EY82" s="127">
        <f t="shared" si="344"/>
        <v>1095.1161109447637</v>
      </c>
      <c r="EZ82" s="127">
        <f t="shared" si="344"/>
        <v>1095.1161109447637</v>
      </c>
      <c r="FA82" s="127">
        <f t="shared" si="344"/>
        <v>1095.1161109447637</v>
      </c>
      <c r="FB82" s="127">
        <f t="shared" si="344"/>
        <v>1095.1161109447637</v>
      </c>
      <c r="FC82" s="127">
        <f t="shared" si="344"/>
        <v>1095.1161109447637</v>
      </c>
      <c r="FD82" s="127">
        <f t="shared" si="344"/>
        <v>1095.1161109447637</v>
      </c>
      <c r="FE82" s="127">
        <f t="shared" si="344"/>
        <v>1095.1161109447637</v>
      </c>
      <c r="FF82" s="127">
        <f t="shared" si="344"/>
        <v>1095.1161109447637</v>
      </c>
      <c r="FG82" s="127">
        <f t="shared" si="344"/>
        <v>1095.1161109447637</v>
      </c>
      <c r="FH82" s="127">
        <f t="shared" si="344"/>
        <v>1095.1161109447637</v>
      </c>
      <c r="FI82" s="127">
        <f t="shared" si="344"/>
        <v>1095.1161109447637</v>
      </c>
      <c r="FJ82" s="127">
        <f t="shared" si="344"/>
        <v>1095.1161109447637</v>
      </c>
      <c r="FK82" s="127">
        <f t="shared" si="344"/>
        <v>1095.1161109447637</v>
      </c>
      <c r="FL82" s="127">
        <f t="shared" si="344"/>
        <v>1095.1161109447637</v>
      </c>
      <c r="FM82" s="127">
        <f t="shared" si="344"/>
        <v>1095.1161109447637</v>
      </c>
      <c r="FN82" s="127">
        <f t="shared" si="344"/>
        <v>1095.1161109447637</v>
      </c>
      <c r="FO82" s="127">
        <f t="shared" si="344"/>
        <v>1095.1161109447637</v>
      </c>
      <c r="FP82" s="127">
        <f t="shared" si="344"/>
        <v>1095.1161109447637</v>
      </c>
      <c r="FQ82" s="127">
        <f t="shared" si="344"/>
        <v>1095.1161109447637</v>
      </c>
      <c r="FR82" s="127">
        <f t="shared" si="344"/>
        <v>1095.1161109447637</v>
      </c>
      <c r="FS82" s="127">
        <f t="shared" si="344"/>
        <v>1095.1161109447637</v>
      </c>
      <c r="FT82" s="127">
        <f t="shared" si="344"/>
        <v>1095.1161109447637</v>
      </c>
      <c r="FU82" s="127">
        <f t="shared" si="344"/>
        <v>1095.1161109447637</v>
      </c>
      <c r="FV82" s="127">
        <f t="shared" si="344"/>
        <v>1095.1161109447637</v>
      </c>
      <c r="FW82" s="127">
        <f t="shared" si="344"/>
        <v>1095.1161109447637</v>
      </c>
      <c r="FX82" s="127">
        <f t="shared" si="344"/>
        <v>1095.1161109447637</v>
      </c>
      <c r="FY82" s="127">
        <f t="shared" si="344"/>
        <v>1095.1161109447637</v>
      </c>
      <c r="FZ82" s="127">
        <f t="shared" si="344"/>
        <v>1095.1161109447637</v>
      </c>
      <c r="GA82" s="127">
        <f t="shared" si="344"/>
        <v>1095.1161109447637</v>
      </c>
      <c r="GB82" s="127">
        <f t="shared" si="344"/>
        <v>1095.1161109447637</v>
      </c>
      <c r="GC82" s="127">
        <f t="shared" si="344"/>
        <v>1095.1161109447637</v>
      </c>
      <c r="GD82" s="127">
        <f t="shared" si="344"/>
        <v>1095.1161109447637</v>
      </c>
      <c r="GE82" s="127">
        <f t="shared" si="344"/>
        <v>1095.1161109447637</v>
      </c>
      <c r="GF82" s="127">
        <f t="shared" si="344"/>
        <v>1095.1161109447637</v>
      </c>
      <c r="GG82" s="127">
        <f t="shared" si="344"/>
        <v>1095.1161109447637</v>
      </c>
      <c r="GH82" s="127">
        <f t="shared" si="344"/>
        <v>1095.1161109447637</v>
      </c>
      <c r="GI82" s="127">
        <f t="shared" si="344"/>
        <v>1095.1161109447637</v>
      </c>
      <c r="GJ82" s="127">
        <f t="shared" si="344"/>
        <v>1095.1161109447637</v>
      </c>
      <c r="GK82" s="127">
        <f t="shared" si="344"/>
        <v>1095.1161109447637</v>
      </c>
      <c r="GL82" s="127">
        <f t="shared" si="344"/>
        <v>1095.1161109447637</v>
      </c>
      <c r="GM82" s="127">
        <f t="shared" si="344"/>
        <v>1095.1161109447637</v>
      </c>
      <c r="GN82" s="127">
        <f t="shared" si="344"/>
        <v>1095.1161109447637</v>
      </c>
      <c r="GO82" s="127">
        <f t="shared" si="344"/>
        <v>1095.1161109447637</v>
      </c>
      <c r="GP82" s="127">
        <f t="shared" ref="GP82:JA82" si="345">GP81*12</f>
        <v>1095.1161109447637</v>
      </c>
      <c r="GQ82" s="127">
        <f t="shared" si="345"/>
        <v>1095.1161109447637</v>
      </c>
      <c r="GR82" s="127">
        <f t="shared" si="345"/>
        <v>1095.1161109447637</v>
      </c>
      <c r="GS82" s="127">
        <f t="shared" si="345"/>
        <v>1095.1161109447637</v>
      </c>
      <c r="GT82" s="127">
        <f t="shared" si="345"/>
        <v>1095.1161109447637</v>
      </c>
      <c r="GU82" s="127">
        <f t="shared" si="345"/>
        <v>1095.1161109447637</v>
      </c>
      <c r="GV82" s="127">
        <f t="shared" si="345"/>
        <v>1095.1161109447637</v>
      </c>
      <c r="GW82" s="127">
        <f t="shared" si="345"/>
        <v>1095.1161109447637</v>
      </c>
      <c r="GX82" s="127">
        <f t="shared" si="345"/>
        <v>1095.1161109447637</v>
      </c>
      <c r="GY82" s="127">
        <f t="shared" si="345"/>
        <v>1095.1161109447637</v>
      </c>
      <c r="GZ82" s="127">
        <f t="shared" si="345"/>
        <v>1095.1161109447637</v>
      </c>
      <c r="HA82" s="127">
        <f t="shared" si="345"/>
        <v>1095.1161109447637</v>
      </c>
      <c r="HB82" s="127">
        <f t="shared" si="345"/>
        <v>1095.1161109447637</v>
      </c>
      <c r="HC82" s="127">
        <f t="shared" si="345"/>
        <v>1095.1161109447637</v>
      </c>
      <c r="HD82" s="127">
        <f t="shared" si="345"/>
        <v>1095.1161109447637</v>
      </c>
      <c r="HE82" s="127">
        <f t="shared" si="345"/>
        <v>1095.1161109447637</v>
      </c>
      <c r="HF82" s="127">
        <f t="shared" si="345"/>
        <v>1095.1161109447637</v>
      </c>
      <c r="HG82" s="127">
        <f t="shared" si="345"/>
        <v>1095.1161109447637</v>
      </c>
      <c r="HH82" s="127">
        <f t="shared" si="345"/>
        <v>1095.1161109447637</v>
      </c>
      <c r="HI82" s="127">
        <f t="shared" si="345"/>
        <v>1095.1161109447637</v>
      </c>
      <c r="HJ82" s="127">
        <f t="shared" si="345"/>
        <v>1095.1161109447637</v>
      </c>
      <c r="HK82" s="127">
        <f t="shared" si="345"/>
        <v>1095.1161109447637</v>
      </c>
      <c r="HL82" s="127">
        <f t="shared" si="345"/>
        <v>1095.1161109447637</v>
      </c>
      <c r="HM82" s="127">
        <f t="shared" si="345"/>
        <v>1095.1161109447637</v>
      </c>
      <c r="HN82" s="127">
        <f t="shared" si="345"/>
        <v>1095.1161109447637</v>
      </c>
      <c r="HO82" s="127">
        <f t="shared" si="345"/>
        <v>1095.1161109447637</v>
      </c>
      <c r="HP82" s="127">
        <f t="shared" si="345"/>
        <v>1095.1161109447637</v>
      </c>
      <c r="HQ82" s="127">
        <f t="shared" si="345"/>
        <v>1095.1161109447637</v>
      </c>
      <c r="HR82" s="127">
        <f t="shared" si="345"/>
        <v>1095.1161109447637</v>
      </c>
      <c r="HS82" s="127">
        <f t="shared" si="345"/>
        <v>1095.1161109447637</v>
      </c>
      <c r="HT82" s="127">
        <f t="shared" si="345"/>
        <v>1095.1161109447637</v>
      </c>
      <c r="HU82" s="127">
        <f t="shared" si="345"/>
        <v>1095.1161109447637</v>
      </c>
      <c r="HV82" s="127">
        <f t="shared" si="345"/>
        <v>1095.1161109447637</v>
      </c>
      <c r="HW82" s="127">
        <f t="shared" si="345"/>
        <v>1095.1161109447637</v>
      </c>
      <c r="HX82" s="127">
        <f t="shared" si="345"/>
        <v>1095.1161109447637</v>
      </c>
      <c r="HY82" s="127">
        <f t="shared" si="345"/>
        <v>1095.1161109447637</v>
      </c>
      <c r="HZ82" s="127">
        <f t="shared" si="345"/>
        <v>1095.1161109447637</v>
      </c>
      <c r="IA82" s="127">
        <f t="shared" si="345"/>
        <v>1095.1161109447637</v>
      </c>
      <c r="IB82" s="127">
        <f t="shared" si="345"/>
        <v>1095.1161109447637</v>
      </c>
      <c r="IC82" s="127">
        <f t="shared" si="345"/>
        <v>1095.1161109447637</v>
      </c>
      <c r="ID82" s="127">
        <f t="shared" si="345"/>
        <v>1095.1161109447637</v>
      </c>
      <c r="IE82" s="127">
        <f t="shared" si="345"/>
        <v>1095.1161109447637</v>
      </c>
      <c r="IF82" s="127">
        <f t="shared" si="345"/>
        <v>1095.1161109447637</v>
      </c>
      <c r="IG82" s="127">
        <f t="shared" si="345"/>
        <v>1095.1161109447637</v>
      </c>
      <c r="IH82" s="127">
        <f t="shared" si="345"/>
        <v>1095.1161109447637</v>
      </c>
      <c r="II82" s="127">
        <f t="shared" si="345"/>
        <v>1095.1161109447637</v>
      </c>
      <c r="IJ82" s="127">
        <f t="shared" si="345"/>
        <v>1095.1161109447637</v>
      </c>
      <c r="IK82" s="127">
        <f t="shared" si="345"/>
        <v>1095.1161109447637</v>
      </c>
      <c r="IL82" s="127">
        <f t="shared" si="345"/>
        <v>1095.1161109447637</v>
      </c>
      <c r="IM82" s="127">
        <f t="shared" si="345"/>
        <v>1095.1161109447637</v>
      </c>
      <c r="IN82" s="127">
        <f t="shared" si="345"/>
        <v>1095.1161109447637</v>
      </c>
      <c r="IO82" s="127">
        <f t="shared" si="345"/>
        <v>1095.1161109447637</v>
      </c>
      <c r="IP82" s="127">
        <f t="shared" si="345"/>
        <v>1095.1161109447637</v>
      </c>
      <c r="IQ82" s="127">
        <f t="shared" si="345"/>
        <v>1095.1161109447637</v>
      </c>
      <c r="IR82" s="127">
        <f t="shared" si="345"/>
        <v>1095.1161109447637</v>
      </c>
      <c r="IS82" s="127">
        <f t="shared" si="345"/>
        <v>1095.1161109447637</v>
      </c>
      <c r="IT82" s="127">
        <f t="shared" si="345"/>
        <v>1095.1161109447637</v>
      </c>
      <c r="IU82" s="127">
        <f t="shared" si="345"/>
        <v>1095.1161109447637</v>
      </c>
      <c r="IV82" s="127">
        <f t="shared" si="345"/>
        <v>1095.1161109447637</v>
      </c>
      <c r="IW82" s="127">
        <f t="shared" si="345"/>
        <v>1095.1161109447637</v>
      </c>
      <c r="IX82" s="127">
        <f t="shared" si="345"/>
        <v>1095.1161109447637</v>
      </c>
      <c r="IY82" s="127">
        <f t="shared" si="345"/>
        <v>1095.1161109447637</v>
      </c>
      <c r="IZ82" s="127">
        <f t="shared" si="345"/>
        <v>1095.1161109447637</v>
      </c>
      <c r="JA82" s="127">
        <f t="shared" si="345"/>
        <v>1095.1161109447637</v>
      </c>
      <c r="JB82" s="127">
        <f t="shared" ref="JB82:LM82" si="346">JB81*12</f>
        <v>1095.1161109447637</v>
      </c>
      <c r="JC82" s="127">
        <f t="shared" si="346"/>
        <v>1095.1161109447637</v>
      </c>
      <c r="JD82" s="127">
        <f t="shared" si="346"/>
        <v>1095.1161109447637</v>
      </c>
      <c r="JE82" s="127">
        <f t="shared" si="346"/>
        <v>1095.1161109447637</v>
      </c>
      <c r="JF82" s="127">
        <f t="shared" si="346"/>
        <v>1095.1161109447637</v>
      </c>
      <c r="JG82" s="127">
        <f t="shared" si="346"/>
        <v>1095.1161109447637</v>
      </c>
      <c r="JH82" s="127">
        <f t="shared" si="346"/>
        <v>1095.1161109447637</v>
      </c>
      <c r="JI82" s="127">
        <f t="shared" si="346"/>
        <v>1095.1161109447637</v>
      </c>
      <c r="JJ82" s="127">
        <f t="shared" si="346"/>
        <v>1095.1161109447637</v>
      </c>
      <c r="JK82" s="127">
        <f t="shared" si="346"/>
        <v>1095.1161109447637</v>
      </c>
      <c r="JL82" s="127">
        <f t="shared" si="346"/>
        <v>1095.1161109447637</v>
      </c>
      <c r="JM82" s="127">
        <f t="shared" si="346"/>
        <v>1095.1161109447637</v>
      </c>
      <c r="JN82" s="127">
        <f t="shared" si="346"/>
        <v>1095.1161109447637</v>
      </c>
      <c r="JO82" s="127">
        <f t="shared" si="346"/>
        <v>1095.1161109447637</v>
      </c>
      <c r="JP82" s="127">
        <f t="shared" si="346"/>
        <v>1095.1161109447637</v>
      </c>
      <c r="JQ82" s="127">
        <f t="shared" si="346"/>
        <v>1095.1161109447637</v>
      </c>
      <c r="JR82" s="127">
        <f t="shared" si="346"/>
        <v>1095.1161109447637</v>
      </c>
      <c r="JS82" s="127">
        <f t="shared" si="346"/>
        <v>1095.1161109447637</v>
      </c>
      <c r="JT82" s="127">
        <f t="shared" si="346"/>
        <v>1095.1161109447637</v>
      </c>
      <c r="JU82" s="127">
        <f t="shared" si="346"/>
        <v>1095.1161109447637</v>
      </c>
      <c r="JV82" s="127">
        <f t="shared" si="346"/>
        <v>1095.1161109447637</v>
      </c>
      <c r="JW82" s="127">
        <f t="shared" si="346"/>
        <v>1095.1161109447637</v>
      </c>
      <c r="JX82" s="127">
        <f t="shared" si="346"/>
        <v>1095.1161109447637</v>
      </c>
      <c r="JY82" s="127">
        <f t="shared" si="346"/>
        <v>1095.1161109447637</v>
      </c>
      <c r="JZ82" s="127">
        <f t="shared" si="346"/>
        <v>1095.1161109447637</v>
      </c>
      <c r="KA82" s="127">
        <f t="shared" si="346"/>
        <v>1095.1161109447637</v>
      </c>
      <c r="KB82" s="127">
        <f t="shared" si="346"/>
        <v>1095.1161109447637</v>
      </c>
      <c r="KC82" s="127">
        <f t="shared" si="346"/>
        <v>1095.1161109447637</v>
      </c>
      <c r="KD82" s="127">
        <f t="shared" si="346"/>
        <v>1095.1161109447637</v>
      </c>
      <c r="KE82" s="127">
        <f t="shared" si="346"/>
        <v>1095.1161109447637</v>
      </c>
      <c r="KF82" s="127">
        <f t="shared" si="346"/>
        <v>1095.1161109447637</v>
      </c>
      <c r="KG82" s="127">
        <f t="shared" si="346"/>
        <v>1095.1161109447637</v>
      </c>
      <c r="KH82" s="127">
        <f t="shared" si="346"/>
        <v>1095.1161109447637</v>
      </c>
      <c r="KI82" s="127">
        <f t="shared" si="346"/>
        <v>1095.1161109447637</v>
      </c>
      <c r="KJ82" s="127">
        <f t="shared" si="346"/>
        <v>1095.1161109447637</v>
      </c>
      <c r="KK82" s="127">
        <f t="shared" si="346"/>
        <v>1095.1161109447637</v>
      </c>
      <c r="KL82" s="127">
        <f t="shared" si="346"/>
        <v>1095.1161109447637</v>
      </c>
      <c r="KM82" s="127">
        <f t="shared" si="346"/>
        <v>1095.1161109447637</v>
      </c>
      <c r="KN82" s="127">
        <f t="shared" si="346"/>
        <v>1095.1161109447637</v>
      </c>
      <c r="KO82" s="127">
        <f t="shared" si="346"/>
        <v>1095.1161109447637</v>
      </c>
      <c r="KP82" s="127">
        <f t="shared" si="346"/>
        <v>1095.1161109447637</v>
      </c>
      <c r="KQ82" s="127">
        <f t="shared" si="346"/>
        <v>1095.1161109447637</v>
      </c>
      <c r="KR82" s="127">
        <f t="shared" si="346"/>
        <v>1095.1161109447637</v>
      </c>
      <c r="KS82" s="127">
        <f t="shared" si="346"/>
        <v>1095.1161109447637</v>
      </c>
      <c r="KT82" s="127">
        <f t="shared" si="346"/>
        <v>1095.1161109447637</v>
      </c>
      <c r="KU82" s="127">
        <f t="shared" si="346"/>
        <v>1095.1161109447637</v>
      </c>
      <c r="KV82" s="127">
        <f t="shared" si="346"/>
        <v>1095.1161109447637</v>
      </c>
      <c r="KW82" s="127">
        <f t="shared" si="346"/>
        <v>1095.1161109447637</v>
      </c>
      <c r="KX82" s="127">
        <f t="shared" si="346"/>
        <v>1095.1161109447637</v>
      </c>
      <c r="KY82" s="127">
        <f t="shared" si="346"/>
        <v>1095.1161109447637</v>
      </c>
      <c r="KZ82" s="127">
        <f t="shared" si="346"/>
        <v>1095.1161109447637</v>
      </c>
      <c r="LA82" s="127">
        <f t="shared" si="346"/>
        <v>1095.1161109447637</v>
      </c>
      <c r="LB82" s="127">
        <f t="shared" si="346"/>
        <v>1095.1161109447637</v>
      </c>
      <c r="LC82" s="127">
        <f t="shared" si="346"/>
        <v>1095.1161109447637</v>
      </c>
      <c r="LD82" s="127">
        <f t="shared" si="346"/>
        <v>1095.1161109447637</v>
      </c>
      <c r="LE82" s="127">
        <f t="shared" si="346"/>
        <v>1095.1161109447637</v>
      </c>
      <c r="LF82" s="127">
        <f t="shared" si="346"/>
        <v>1095.1161109447637</v>
      </c>
      <c r="LG82" s="127">
        <f t="shared" si="346"/>
        <v>1095.1161109447637</v>
      </c>
      <c r="LH82" s="127">
        <f t="shared" si="346"/>
        <v>1095.1161109447637</v>
      </c>
      <c r="LI82" s="127">
        <f t="shared" si="346"/>
        <v>1095.1161109447637</v>
      </c>
      <c r="LJ82" s="127">
        <f t="shared" si="346"/>
        <v>1095.1161109447637</v>
      </c>
      <c r="LK82" s="127">
        <f t="shared" si="346"/>
        <v>1095.1161109447637</v>
      </c>
      <c r="LL82" s="127">
        <f t="shared" si="346"/>
        <v>1095.1161109447637</v>
      </c>
      <c r="LM82" s="127">
        <f t="shared" si="346"/>
        <v>1095.1161109447637</v>
      </c>
      <c r="LN82" s="127">
        <f t="shared" ref="LN82:MZ82" si="347">LN81*12</f>
        <v>1095.1161109447637</v>
      </c>
      <c r="LO82" s="127">
        <f t="shared" si="347"/>
        <v>1095.1161109447637</v>
      </c>
      <c r="LP82" s="127">
        <f t="shared" si="347"/>
        <v>1095.1161109447637</v>
      </c>
      <c r="LQ82" s="127">
        <f t="shared" si="347"/>
        <v>1095.1161109447637</v>
      </c>
      <c r="LR82" s="127">
        <f t="shared" si="347"/>
        <v>1095.1161109447637</v>
      </c>
      <c r="LS82" s="127">
        <f t="shared" si="347"/>
        <v>1095.1161109447637</v>
      </c>
      <c r="LT82" s="127">
        <f t="shared" si="347"/>
        <v>1095.1161109447637</v>
      </c>
      <c r="LU82" s="127">
        <f t="shared" si="347"/>
        <v>1095.1161109447637</v>
      </c>
      <c r="LV82" s="127">
        <f t="shared" si="347"/>
        <v>1095.1161109447637</v>
      </c>
      <c r="LW82" s="127">
        <f t="shared" si="347"/>
        <v>1095.1161109447637</v>
      </c>
      <c r="LX82" s="127">
        <f t="shared" si="347"/>
        <v>1095.1161109447637</v>
      </c>
      <c r="LY82" s="127">
        <f t="shared" si="347"/>
        <v>1095.1161109447637</v>
      </c>
      <c r="LZ82" s="127">
        <f t="shared" si="347"/>
        <v>1095.1161109447637</v>
      </c>
      <c r="MA82" s="127">
        <f t="shared" si="347"/>
        <v>1095.1161109447637</v>
      </c>
      <c r="MB82" s="127">
        <f t="shared" si="347"/>
        <v>1095.1161109447637</v>
      </c>
      <c r="MC82" s="127">
        <f t="shared" si="347"/>
        <v>1095.1161109447637</v>
      </c>
      <c r="MD82" s="127">
        <f t="shared" si="347"/>
        <v>1095.1161109447637</v>
      </c>
      <c r="ME82" s="127">
        <f t="shared" si="347"/>
        <v>1095.1161109447637</v>
      </c>
      <c r="MF82" s="127">
        <f t="shared" si="347"/>
        <v>1095.1161109447637</v>
      </c>
      <c r="MG82" s="127">
        <f t="shared" si="347"/>
        <v>1095.1161109447637</v>
      </c>
      <c r="MH82" s="127">
        <f t="shared" si="347"/>
        <v>1095.1161109447637</v>
      </c>
      <c r="MI82" s="127">
        <f t="shared" si="347"/>
        <v>1095.1161109447637</v>
      </c>
      <c r="MJ82" s="127">
        <f t="shared" si="347"/>
        <v>1095.1161109447637</v>
      </c>
      <c r="MK82" s="127">
        <f t="shared" si="347"/>
        <v>1095.1161109447637</v>
      </c>
      <c r="ML82" s="127">
        <f t="shared" si="347"/>
        <v>1095.1161109447637</v>
      </c>
      <c r="MM82" s="127">
        <f t="shared" si="347"/>
        <v>1095.1161109447637</v>
      </c>
      <c r="MN82" s="127">
        <f t="shared" si="347"/>
        <v>1095.1161109447637</v>
      </c>
      <c r="MO82" s="127">
        <f t="shared" si="347"/>
        <v>1095.1161109447637</v>
      </c>
      <c r="MP82" s="127">
        <f t="shared" si="347"/>
        <v>1095.1161109447637</v>
      </c>
      <c r="MQ82" s="127">
        <f t="shared" si="347"/>
        <v>1095.1161109447637</v>
      </c>
      <c r="MR82" s="127">
        <f t="shared" si="347"/>
        <v>1095.1161109447637</v>
      </c>
      <c r="MS82" s="127">
        <f t="shared" si="347"/>
        <v>1095.1161109447637</v>
      </c>
      <c r="MT82" s="127">
        <f t="shared" si="347"/>
        <v>1095.1161109447637</v>
      </c>
      <c r="MU82" s="127">
        <f t="shared" si="347"/>
        <v>1095.1161109447637</v>
      </c>
      <c r="MV82" s="127">
        <f t="shared" si="347"/>
        <v>1095.1161109447637</v>
      </c>
      <c r="MW82" s="127">
        <f t="shared" si="347"/>
        <v>1095.1161109447637</v>
      </c>
      <c r="MX82" s="127">
        <f t="shared" si="347"/>
        <v>1095.1161109447637</v>
      </c>
      <c r="MY82" s="127">
        <f t="shared" si="347"/>
        <v>1095.1161109447637</v>
      </c>
      <c r="MZ82" s="127">
        <f t="shared" si="347"/>
        <v>1095.1161109447637</v>
      </c>
    </row>
    <row r="83" spans="1:364" s="125" customFormat="1" hidden="1" outlineLevel="1" x14ac:dyDescent="0.2">
      <c r="A83" s="124" t="s">
        <v>646</v>
      </c>
      <c r="B83" s="124" t="s">
        <v>647</v>
      </c>
      <c r="C83" s="126"/>
      <c r="D83" s="126"/>
      <c r="E83" s="127">
        <f>E84*12</f>
        <v>13845.116110944764</v>
      </c>
      <c r="F83" s="127">
        <f t="shared" ref="F83:BQ83" si="348">F84*12</f>
        <v>13845.116110944764</v>
      </c>
      <c r="G83" s="127">
        <f t="shared" si="348"/>
        <v>13845.116110944764</v>
      </c>
      <c r="H83" s="127">
        <f t="shared" si="348"/>
        <v>13845.116110944764</v>
      </c>
      <c r="I83" s="127">
        <f t="shared" si="348"/>
        <v>13845.116110944764</v>
      </c>
      <c r="J83" s="127">
        <f t="shared" si="348"/>
        <v>13845.116110944764</v>
      </c>
      <c r="K83" s="127">
        <f t="shared" si="348"/>
        <v>13845.116110944764</v>
      </c>
      <c r="L83" s="127">
        <f t="shared" si="348"/>
        <v>13845.116110944764</v>
      </c>
      <c r="M83" s="127">
        <f t="shared" si="348"/>
        <v>13845.116110944764</v>
      </c>
      <c r="N83" s="127">
        <f t="shared" si="348"/>
        <v>13845.116110944764</v>
      </c>
      <c r="O83" s="127">
        <f t="shared" si="348"/>
        <v>13845.116110944764</v>
      </c>
      <c r="P83" s="127">
        <f t="shared" si="348"/>
        <v>13845.116110944764</v>
      </c>
      <c r="Q83" s="127">
        <f t="shared" si="348"/>
        <v>13845.116110944764</v>
      </c>
      <c r="R83" s="127">
        <f t="shared" si="348"/>
        <v>13845.116110944764</v>
      </c>
      <c r="S83" s="127">
        <f t="shared" si="348"/>
        <v>13845.116110944764</v>
      </c>
      <c r="T83" s="127">
        <f t="shared" si="348"/>
        <v>13845.116110944764</v>
      </c>
      <c r="U83" s="127">
        <f t="shared" si="348"/>
        <v>13845.116110944764</v>
      </c>
      <c r="V83" s="127">
        <f t="shared" si="348"/>
        <v>13845.116110944764</v>
      </c>
      <c r="W83" s="127">
        <f t="shared" si="348"/>
        <v>13845.116110944764</v>
      </c>
      <c r="X83" s="127">
        <f t="shared" si="348"/>
        <v>13845.116110944764</v>
      </c>
      <c r="Y83" s="127">
        <f t="shared" si="348"/>
        <v>13845.116110944764</v>
      </c>
      <c r="Z83" s="127">
        <f t="shared" si="348"/>
        <v>13845.116110944764</v>
      </c>
      <c r="AA83" s="127">
        <f t="shared" si="348"/>
        <v>13845.116110944764</v>
      </c>
      <c r="AB83" s="127">
        <f t="shared" si="348"/>
        <v>13845.116110944764</v>
      </c>
      <c r="AC83" s="127">
        <f t="shared" si="348"/>
        <v>13845.116110944764</v>
      </c>
      <c r="AD83" s="127">
        <f t="shared" si="348"/>
        <v>13845.116110944764</v>
      </c>
      <c r="AE83" s="127">
        <f t="shared" si="348"/>
        <v>13845.116110944764</v>
      </c>
      <c r="AF83" s="127">
        <f t="shared" si="348"/>
        <v>13845.116110944764</v>
      </c>
      <c r="AG83" s="127">
        <f t="shared" si="348"/>
        <v>13845.116110944764</v>
      </c>
      <c r="AH83" s="127">
        <f t="shared" si="348"/>
        <v>13845.116110944764</v>
      </c>
      <c r="AI83" s="127">
        <f t="shared" si="348"/>
        <v>13845.116110944764</v>
      </c>
      <c r="AJ83" s="127">
        <f t="shared" si="348"/>
        <v>13845.116110944764</v>
      </c>
      <c r="AK83" s="127">
        <f t="shared" si="348"/>
        <v>13845.116110944764</v>
      </c>
      <c r="AL83" s="127">
        <f t="shared" si="348"/>
        <v>13845.116110944764</v>
      </c>
      <c r="AM83" s="127">
        <f t="shared" si="348"/>
        <v>13845.116110944764</v>
      </c>
      <c r="AN83" s="127">
        <f t="shared" si="348"/>
        <v>13845.116110944764</v>
      </c>
      <c r="AO83" s="127">
        <f t="shared" si="348"/>
        <v>13845.116110944764</v>
      </c>
      <c r="AP83" s="127">
        <f t="shared" si="348"/>
        <v>13845.116110944764</v>
      </c>
      <c r="AQ83" s="127">
        <f t="shared" si="348"/>
        <v>13845.116110944764</v>
      </c>
      <c r="AR83" s="127">
        <f t="shared" si="348"/>
        <v>13845.116110944764</v>
      </c>
      <c r="AS83" s="127">
        <f t="shared" si="348"/>
        <v>13845.116110944764</v>
      </c>
      <c r="AT83" s="127">
        <f t="shared" si="348"/>
        <v>13845.116110944764</v>
      </c>
      <c r="AU83" s="127">
        <f t="shared" si="348"/>
        <v>13845.116110944764</v>
      </c>
      <c r="AV83" s="127">
        <f t="shared" si="348"/>
        <v>13845.116110944764</v>
      </c>
      <c r="AW83" s="127">
        <f t="shared" si="348"/>
        <v>13845.116110944764</v>
      </c>
      <c r="AX83" s="127">
        <f t="shared" si="348"/>
        <v>13845.116110944764</v>
      </c>
      <c r="AY83" s="127">
        <f t="shared" si="348"/>
        <v>13845.116110944764</v>
      </c>
      <c r="AZ83" s="127">
        <f t="shared" si="348"/>
        <v>13845.116110944764</v>
      </c>
      <c r="BA83" s="127">
        <f t="shared" si="348"/>
        <v>13845.116110944764</v>
      </c>
      <c r="BB83" s="127">
        <f t="shared" si="348"/>
        <v>13845.116110944764</v>
      </c>
      <c r="BC83" s="127">
        <f t="shared" si="348"/>
        <v>13845.116110944764</v>
      </c>
      <c r="BD83" s="127">
        <f t="shared" si="348"/>
        <v>13845.116110944764</v>
      </c>
      <c r="BE83" s="127">
        <f t="shared" si="348"/>
        <v>13845.116110944764</v>
      </c>
      <c r="BF83" s="127">
        <f t="shared" si="348"/>
        <v>13845.116110944764</v>
      </c>
      <c r="BG83" s="127">
        <f t="shared" si="348"/>
        <v>13845.116110944764</v>
      </c>
      <c r="BH83" s="127">
        <f t="shared" si="348"/>
        <v>13845.116110944764</v>
      </c>
      <c r="BI83" s="127">
        <f t="shared" si="348"/>
        <v>13845.116110944764</v>
      </c>
      <c r="BJ83" s="127">
        <f t="shared" si="348"/>
        <v>13845.116110944764</v>
      </c>
      <c r="BK83" s="127">
        <f t="shared" si="348"/>
        <v>13845.116110944764</v>
      </c>
      <c r="BL83" s="127">
        <f t="shared" si="348"/>
        <v>13845.116110944764</v>
      </c>
      <c r="BM83" s="127">
        <f t="shared" si="348"/>
        <v>13845.116110944764</v>
      </c>
      <c r="BN83" s="127">
        <f t="shared" si="348"/>
        <v>13845.116110944764</v>
      </c>
      <c r="BO83" s="127">
        <f t="shared" si="348"/>
        <v>13845.116110944764</v>
      </c>
      <c r="BP83" s="127">
        <f t="shared" si="348"/>
        <v>13845.116110944764</v>
      </c>
      <c r="BQ83" s="127">
        <f t="shared" si="348"/>
        <v>13845.116110944764</v>
      </c>
      <c r="BR83" s="127">
        <f t="shared" ref="BR83:EC83" si="349">BR84*12</f>
        <v>13845.116110944764</v>
      </c>
      <c r="BS83" s="127">
        <f t="shared" si="349"/>
        <v>13845.116110944764</v>
      </c>
      <c r="BT83" s="127">
        <f t="shared" si="349"/>
        <v>13845.116110944764</v>
      </c>
      <c r="BU83" s="127">
        <f t="shared" si="349"/>
        <v>13845.116110944764</v>
      </c>
      <c r="BV83" s="127">
        <f t="shared" si="349"/>
        <v>13845.116110944764</v>
      </c>
      <c r="BW83" s="127">
        <f t="shared" si="349"/>
        <v>13845.116110944764</v>
      </c>
      <c r="BX83" s="127">
        <f t="shared" si="349"/>
        <v>13845.116110944764</v>
      </c>
      <c r="BY83" s="127">
        <f t="shared" si="349"/>
        <v>13845.116110944764</v>
      </c>
      <c r="BZ83" s="127">
        <f t="shared" si="349"/>
        <v>13845.116110944764</v>
      </c>
      <c r="CA83" s="127">
        <f t="shared" si="349"/>
        <v>13845.116110944764</v>
      </c>
      <c r="CB83" s="127">
        <f t="shared" si="349"/>
        <v>13845.116110944764</v>
      </c>
      <c r="CC83" s="127">
        <f t="shared" si="349"/>
        <v>13845.116110944764</v>
      </c>
      <c r="CD83" s="127">
        <f t="shared" si="349"/>
        <v>13845.116110944764</v>
      </c>
      <c r="CE83" s="127">
        <f t="shared" si="349"/>
        <v>13845.116110944764</v>
      </c>
      <c r="CF83" s="127">
        <f t="shared" si="349"/>
        <v>13845.116110944764</v>
      </c>
      <c r="CG83" s="127">
        <f t="shared" si="349"/>
        <v>13845.116110944764</v>
      </c>
      <c r="CH83" s="127">
        <f t="shared" si="349"/>
        <v>13845.116110944764</v>
      </c>
      <c r="CI83" s="127">
        <f t="shared" si="349"/>
        <v>13845.116110944764</v>
      </c>
      <c r="CJ83" s="127">
        <f t="shared" si="349"/>
        <v>13845.116110944764</v>
      </c>
      <c r="CK83" s="127">
        <f t="shared" si="349"/>
        <v>13845.116110944764</v>
      </c>
      <c r="CL83" s="127">
        <f t="shared" si="349"/>
        <v>13845.116110944764</v>
      </c>
      <c r="CM83" s="127">
        <f t="shared" si="349"/>
        <v>13845.116110944764</v>
      </c>
      <c r="CN83" s="127">
        <f t="shared" si="349"/>
        <v>13845.116110944764</v>
      </c>
      <c r="CO83" s="127">
        <f t="shared" si="349"/>
        <v>13845.116110944764</v>
      </c>
      <c r="CP83" s="127">
        <f t="shared" si="349"/>
        <v>13845.116110944764</v>
      </c>
      <c r="CQ83" s="127">
        <f t="shared" si="349"/>
        <v>13845.116110944764</v>
      </c>
      <c r="CR83" s="127">
        <f t="shared" si="349"/>
        <v>13845.116110944764</v>
      </c>
      <c r="CS83" s="127">
        <f t="shared" si="349"/>
        <v>13845.116110944764</v>
      </c>
      <c r="CT83" s="127">
        <f t="shared" si="349"/>
        <v>13845.116110944764</v>
      </c>
      <c r="CU83" s="127">
        <f t="shared" si="349"/>
        <v>13845.116110944764</v>
      </c>
      <c r="CV83" s="127">
        <f t="shared" si="349"/>
        <v>13845.116110944764</v>
      </c>
      <c r="CW83" s="127">
        <f t="shared" si="349"/>
        <v>13845.116110944764</v>
      </c>
      <c r="CX83" s="127">
        <f t="shared" si="349"/>
        <v>13845.116110944764</v>
      </c>
      <c r="CY83" s="127">
        <f t="shared" si="349"/>
        <v>13845.116110944764</v>
      </c>
      <c r="CZ83" s="127">
        <f t="shared" si="349"/>
        <v>13845.116110944764</v>
      </c>
      <c r="DA83" s="127">
        <f t="shared" si="349"/>
        <v>13845.116110944764</v>
      </c>
      <c r="DB83" s="127">
        <f t="shared" si="349"/>
        <v>13845.116110944764</v>
      </c>
      <c r="DC83" s="127">
        <f t="shared" si="349"/>
        <v>13845.116110944764</v>
      </c>
      <c r="DD83" s="127">
        <f t="shared" si="349"/>
        <v>13845.116110944764</v>
      </c>
      <c r="DE83" s="127">
        <f t="shared" si="349"/>
        <v>13845.116110944764</v>
      </c>
      <c r="DF83" s="127">
        <f t="shared" si="349"/>
        <v>13845.116110944764</v>
      </c>
      <c r="DG83" s="127">
        <f t="shared" si="349"/>
        <v>13845.116110944764</v>
      </c>
      <c r="DH83" s="127">
        <f t="shared" si="349"/>
        <v>13845.116110944764</v>
      </c>
      <c r="DI83" s="127">
        <f t="shared" si="349"/>
        <v>13845.116110944764</v>
      </c>
      <c r="DJ83" s="127">
        <f t="shared" si="349"/>
        <v>13845.116110944764</v>
      </c>
      <c r="DK83" s="127">
        <f t="shared" si="349"/>
        <v>13845.116110944764</v>
      </c>
      <c r="DL83" s="127">
        <f t="shared" si="349"/>
        <v>13845.116110944764</v>
      </c>
      <c r="DM83" s="127">
        <f t="shared" si="349"/>
        <v>13845.116110944764</v>
      </c>
      <c r="DN83" s="127">
        <f t="shared" si="349"/>
        <v>13845.116110944764</v>
      </c>
      <c r="DO83" s="127">
        <f t="shared" si="349"/>
        <v>13845.116110944764</v>
      </c>
      <c r="DP83" s="127">
        <f t="shared" si="349"/>
        <v>13845.116110944764</v>
      </c>
      <c r="DQ83" s="127">
        <f t="shared" si="349"/>
        <v>13845.116110944764</v>
      </c>
      <c r="DR83" s="127">
        <f t="shared" si="349"/>
        <v>13845.116110944764</v>
      </c>
      <c r="DS83" s="127">
        <f t="shared" si="349"/>
        <v>13845.116110944764</v>
      </c>
      <c r="DT83" s="127">
        <f t="shared" si="349"/>
        <v>13845.116110944764</v>
      </c>
      <c r="DU83" s="127">
        <f t="shared" si="349"/>
        <v>13845.116110944764</v>
      </c>
      <c r="DV83" s="127">
        <f t="shared" si="349"/>
        <v>13845.116110944764</v>
      </c>
      <c r="DW83" s="127">
        <f t="shared" si="349"/>
        <v>13845.116110944764</v>
      </c>
      <c r="DX83" s="127">
        <f t="shared" si="349"/>
        <v>13845.116110944764</v>
      </c>
      <c r="DY83" s="127">
        <f t="shared" si="349"/>
        <v>13845.116110944764</v>
      </c>
      <c r="DZ83" s="127">
        <f t="shared" si="349"/>
        <v>13845.116110944764</v>
      </c>
      <c r="EA83" s="127">
        <f t="shared" si="349"/>
        <v>13845.116110944764</v>
      </c>
      <c r="EB83" s="127">
        <f t="shared" si="349"/>
        <v>13845.116110944764</v>
      </c>
      <c r="EC83" s="127">
        <f t="shared" si="349"/>
        <v>13845.116110944764</v>
      </c>
      <c r="ED83" s="127">
        <f t="shared" ref="ED83:GO83" si="350">ED84*12</f>
        <v>13845.116110944764</v>
      </c>
      <c r="EE83" s="127">
        <f t="shared" si="350"/>
        <v>13845.116110944764</v>
      </c>
      <c r="EF83" s="127">
        <f t="shared" si="350"/>
        <v>13845.116110944764</v>
      </c>
      <c r="EG83" s="127">
        <f t="shared" si="350"/>
        <v>13845.116110944764</v>
      </c>
      <c r="EH83" s="127">
        <f t="shared" si="350"/>
        <v>13845.116110944764</v>
      </c>
      <c r="EI83" s="127">
        <f t="shared" si="350"/>
        <v>13845.116110944764</v>
      </c>
      <c r="EJ83" s="127">
        <f t="shared" si="350"/>
        <v>13845.116110944764</v>
      </c>
      <c r="EK83" s="127">
        <f t="shared" si="350"/>
        <v>13845.116110944764</v>
      </c>
      <c r="EL83" s="127">
        <f t="shared" si="350"/>
        <v>13845.116110944764</v>
      </c>
      <c r="EM83" s="127">
        <f t="shared" si="350"/>
        <v>13845.116110944764</v>
      </c>
      <c r="EN83" s="127">
        <f t="shared" si="350"/>
        <v>13845.116110944764</v>
      </c>
      <c r="EO83" s="127">
        <f t="shared" si="350"/>
        <v>13845.116110944764</v>
      </c>
      <c r="EP83" s="127">
        <f t="shared" si="350"/>
        <v>13845.116110944764</v>
      </c>
      <c r="EQ83" s="127">
        <f t="shared" si="350"/>
        <v>13845.116110944764</v>
      </c>
      <c r="ER83" s="127">
        <f t="shared" si="350"/>
        <v>13845.116110944764</v>
      </c>
      <c r="ES83" s="127">
        <f t="shared" si="350"/>
        <v>13845.116110944764</v>
      </c>
      <c r="ET83" s="127">
        <f t="shared" si="350"/>
        <v>13845.116110944764</v>
      </c>
      <c r="EU83" s="127">
        <f t="shared" si="350"/>
        <v>13845.116110944764</v>
      </c>
      <c r="EV83" s="127">
        <f t="shared" si="350"/>
        <v>13845.116110944764</v>
      </c>
      <c r="EW83" s="127">
        <f t="shared" si="350"/>
        <v>13845.116110944764</v>
      </c>
      <c r="EX83" s="127">
        <f t="shared" si="350"/>
        <v>13845.116110944764</v>
      </c>
      <c r="EY83" s="127">
        <f t="shared" si="350"/>
        <v>13845.116110944764</v>
      </c>
      <c r="EZ83" s="127">
        <f t="shared" si="350"/>
        <v>13845.116110944764</v>
      </c>
      <c r="FA83" s="127">
        <f t="shared" si="350"/>
        <v>13845.116110944764</v>
      </c>
      <c r="FB83" s="127">
        <f t="shared" si="350"/>
        <v>13845.116110944764</v>
      </c>
      <c r="FC83" s="127">
        <f t="shared" si="350"/>
        <v>13845.116110944764</v>
      </c>
      <c r="FD83" s="127">
        <f t="shared" si="350"/>
        <v>13845.116110944764</v>
      </c>
      <c r="FE83" s="127">
        <f t="shared" si="350"/>
        <v>13845.116110944764</v>
      </c>
      <c r="FF83" s="127">
        <f t="shared" si="350"/>
        <v>13845.116110944764</v>
      </c>
      <c r="FG83" s="127">
        <f t="shared" si="350"/>
        <v>13845.116110944764</v>
      </c>
      <c r="FH83" s="127">
        <f t="shared" si="350"/>
        <v>13845.116110944764</v>
      </c>
      <c r="FI83" s="127">
        <f t="shared" si="350"/>
        <v>13845.116110944764</v>
      </c>
      <c r="FJ83" s="127">
        <f t="shared" si="350"/>
        <v>13845.116110944764</v>
      </c>
      <c r="FK83" s="127">
        <f t="shared" si="350"/>
        <v>13845.116110944764</v>
      </c>
      <c r="FL83" s="127">
        <f t="shared" si="350"/>
        <v>13845.116110944764</v>
      </c>
      <c r="FM83" s="127">
        <f t="shared" si="350"/>
        <v>13845.116110944764</v>
      </c>
      <c r="FN83" s="127">
        <f t="shared" si="350"/>
        <v>13845.116110944764</v>
      </c>
      <c r="FO83" s="127">
        <f t="shared" si="350"/>
        <v>13845.116110944764</v>
      </c>
      <c r="FP83" s="127">
        <f t="shared" si="350"/>
        <v>13845.116110944764</v>
      </c>
      <c r="FQ83" s="127">
        <f t="shared" si="350"/>
        <v>13845.116110944764</v>
      </c>
      <c r="FR83" s="127">
        <f t="shared" si="350"/>
        <v>13845.116110944764</v>
      </c>
      <c r="FS83" s="127">
        <f t="shared" si="350"/>
        <v>13845.116110944764</v>
      </c>
      <c r="FT83" s="127">
        <f t="shared" si="350"/>
        <v>13845.116110944764</v>
      </c>
      <c r="FU83" s="127">
        <f t="shared" si="350"/>
        <v>13845.116110944764</v>
      </c>
      <c r="FV83" s="127">
        <f t="shared" si="350"/>
        <v>13845.116110944764</v>
      </c>
      <c r="FW83" s="127">
        <f t="shared" si="350"/>
        <v>13845.116110944764</v>
      </c>
      <c r="FX83" s="127">
        <f t="shared" si="350"/>
        <v>13845.116110944764</v>
      </c>
      <c r="FY83" s="127">
        <f t="shared" si="350"/>
        <v>13845.116110944764</v>
      </c>
      <c r="FZ83" s="127">
        <f t="shared" si="350"/>
        <v>13845.116110944764</v>
      </c>
      <c r="GA83" s="127">
        <f t="shared" si="350"/>
        <v>13845.116110944764</v>
      </c>
      <c r="GB83" s="127">
        <f t="shared" si="350"/>
        <v>13845.116110944764</v>
      </c>
      <c r="GC83" s="127">
        <f t="shared" si="350"/>
        <v>13845.116110944764</v>
      </c>
      <c r="GD83" s="127">
        <f t="shared" si="350"/>
        <v>13845.116110944764</v>
      </c>
      <c r="GE83" s="127">
        <f t="shared" si="350"/>
        <v>13845.116110944764</v>
      </c>
      <c r="GF83" s="127">
        <f t="shared" si="350"/>
        <v>13845.116110944764</v>
      </c>
      <c r="GG83" s="127">
        <f t="shared" si="350"/>
        <v>13845.116110944764</v>
      </c>
      <c r="GH83" s="127">
        <f t="shared" si="350"/>
        <v>13845.116110944764</v>
      </c>
      <c r="GI83" s="127">
        <f t="shared" si="350"/>
        <v>13845.116110944764</v>
      </c>
      <c r="GJ83" s="127">
        <f t="shared" si="350"/>
        <v>13845.116110944764</v>
      </c>
      <c r="GK83" s="127">
        <f t="shared" si="350"/>
        <v>13845.116110944764</v>
      </c>
      <c r="GL83" s="127">
        <f t="shared" si="350"/>
        <v>13845.116110944764</v>
      </c>
      <c r="GM83" s="127">
        <f t="shared" si="350"/>
        <v>13845.116110944764</v>
      </c>
      <c r="GN83" s="127">
        <f t="shared" si="350"/>
        <v>13845.116110944764</v>
      </c>
      <c r="GO83" s="127">
        <f t="shared" si="350"/>
        <v>13845.116110944764</v>
      </c>
      <c r="GP83" s="127">
        <f t="shared" ref="GP83:JA83" si="351">GP84*12</f>
        <v>13845.116110944764</v>
      </c>
      <c r="GQ83" s="127">
        <f t="shared" si="351"/>
        <v>13845.116110944764</v>
      </c>
      <c r="GR83" s="127">
        <f t="shared" si="351"/>
        <v>13845.116110944764</v>
      </c>
      <c r="GS83" s="127">
        <f t="shared" si="351"/>
        <v>13845.116110944764</v>
      </c>
      <c r="GT83" s="127">
        <f t="shared" si="351"/>
        <v>13845.116110944764</v>
      </c>
      <c r="GU83" s="127">
        <f t="shared" si="351"/>
        <v>13845.116110944764</v>
      </c>
      <c r="GV83" s="127">
        <f t="shared" si="351"/>
        <v>13845.116110944764</v>
      </c>
      <c r="GW83" s="127">
        <f t="shared" si="351"/>
        <v>13845.116110944764</v>
      </c>
      <c r="GX83" s="127">
        <f t="shared" si="351"/>
        <v>13845.116110944764</v>
      </c>
      <c r="GY83" s="127">
        <f t="shared" si="351"/>
        <v>13845.116110944764</v>
      </c>
      <c r="GZ83" s="127">
        <f t="shared" si="351"/>
        <v>13845.116110944764</v>
      </c>
      <c r="HA83" s="127">
        <f t="shared" si="351"/>
        <v>13845.116110944764</v>
      </c>
      <c r="HB83" s="127">
        <f t="shared" si="351"/>
        <v>13845.116110944764</v>
      </c>
      <c r="HC83" s="127">
        <f t="shared" si="351"/>
        <v>13845.116110944764</v>
      </c>
      <c r="HD83" s="127">
        <f t="shared" si="351"/>
        <v>13845.116110944764</v>
      </c>
      <c r="HE83" s="127">
        <f t="shared" si="351"/>
        <v>13845.116110944764</v>
      </c>
      <c r="HF83" s="127">
        <f t="shared" si="351"/>
        <v>13845.116110944764</v>
      </c>
      <c r="HG83" s="127">
        <f t="shared" si="351"/>
        <v>13845.116110944764</v>
      </c>
      <c r="HH83" s="127">
        <f t="shared" si="351"/>
        <v>13845.116110944764</v>
      </c>
      <c r="HI83" s="127">
        <f t="shared" si="351"/>
        <v>13845.116110944764</v>
      </c>
      <c r="HJ83" s="127">
        <f t="shared" si="351"/>
        <v>13845.116110944764</v>
      </c>
      <c r="HK83" s="127">
        <f t="shared" si="351"/>
        <v>13845.116110944764</v>
      </c>
      <c r="HL83" s="127">
        <f t="shared" si="351"/>
        <v>13845.116110944764</v>
      </c>
      <c r="HM83" s="127">
        <f t="shared" si="351"/>
        <v>13845.116110944764</v>
      </c>
      <c r="HN83" s="127">
        <f t="shared" si="351"/>
        <v>13845.116110944764</v>
      </c>
      <c r="HO83" s="127">
        <f t="shared" si="351"/>
        <v>13845.116110944764</v>
      </c>
      <c r="HP83" s="127">
        <f t="shared" si="351"/>
        <v>13845.116110944764</v>
      </c>
      <c r="HQ83" s="127">
        <f t="shared" si="351"/>
        <v>13845.116110944764</v>
      </c>
      <c r="HR83" s="127">
        <f t="shared" si="351"/>
        <v>13845.116110944764</v>
      </c>
      <c r="HS83" s="127">
        <f t="shared" si="351"/>
        <v>13845.116110944764</v>
      </c>
      <c r="HT83" s="127">
        <f t="shared" si="351"/>
        <v>13845.116110944764</v>
      </c>
      <c r="HU83" s="127">
        <f t="shared" si="351"/>
        <v>13845.116110944764</v>
      </c>
      <c r="HV83" s="127">
        <f t="shared" si="351"/>
        <v>13845.116110944764</v>
      </c>
      <c r="HW83" s="127">
        <f t="shared" si="351"/>
        <v>13845.116110944764</v>
      </c>
      <c r="HX83" s="127">
        <f t="shared" si="351"/>
        <v>13845.116110944764</v>
      </c>
      <c r="HY83" s="127">
        <f t="shared" si="351"/>
        <v>13845.116110944764</v>
      </c>
      <c r="HZ83" s="127">
        <f t="shared" si="351"/>
        <v>13845.116110944764</v>
      </c>
      <c r="IA83" s="127">
        <f t="shared" si="351"/>
        <v>13845.116110944764</v>
      </c>
      <c r="IB83" s="127">
        <f t="shared" si="351"/>
        <v>13845.116110944764</v>
      </c>
      <c r="IC83" s="127">
        <f t="shared" si="351"/>
        <v>13845.116110944764</v>
      </c>
      <c r="ID83" s="127">
        <f t="shared" si="351"/>
        <v>13845.116110944764</v>
      </c>
      <c r="IE83" s="127">
        <f t="shared" si="351"/>
        <v>13845.116110944764</v>
      </c>
      <c r="IF83" s="127">
        <f t="shared" si="351"/>
        <v>13845.116110944764</v>
      </c>
      <c r="IG83" s="127">
        <f t="shared" si="351"/>
        <v>13845.116110944764</v>
      </c>
      <c r="IH83" s="127">
        <f t="shared" si="351"/>
        <v>13845.116110944764</v>
      </c>
      <c r="II83" s="127">
        <f t="shared" si="351"/>
        <v>13845.116110944764</v>
      </c>
      <c r="IJ83" s="127">
        <f t="shared" si="351"/>
        <v>13845.116110944764</v>
      </c>
      <c r="IK83" s="127">
        <f t="shared" si="351"/>
        <v>13845.116110944764</v>
      </c>
      <c r="IL83" s="127">
        <f t="shared" si="351"/>
        <v>13845.116110944764</v>
      </c>
      <c r="IM83" s="127">
        <f t="shared" si="351"/>
        <v>13845.116110944764</v>
      </c>
      <c r="IN83" s="127">
        <f t="shared" si="351"/>
        <v>13845.116110944764</v>
      </c>
      <c r="IO83" s="127">
        <f t="shared" si="351"/>
        <v>13845.116110944764</v>
      </c>
      <c r="IP83" s="127">
        <f t="shared" si="351"/>
        <v>13845.116110944764</v>
      </c>
      <c r="IQ83" s="127">
        <f t="shared" si="351"/>
        <v>13845.116110944764</v>
      </c>
      <c r="IR83" s="127">
        <f t="shared" si="351"/>
        <v>13845.116110944764</v>
      </c>
      <c r="IS83" s="127">
        <f t="shared" si="351"/>
        <v>13845.116110944764</v>
      </c>
      <c r="IT83" s="127">
        <f t="shared" si="351"/>
        <v>13845.116110944764</v>
      </c>
      <c r="IU83" s="127">
        <f t="shared" si="351"/>
        <v>13845.116110944764</v>
      </c>
      <c r="IV83" s="127">
        <f t="shared" si="351"/>
        <v>13845.116110944764</v>
      </c>
      <c r="IW83" s="127">
        <f t="shared" si="351"/>
        <v>13845.116110944764</v>
      </c>
      <c r="IX83" s="127">
        <f t="shared" si="351"/>
        <v>13845.116110944764</v>
      </c>
      <c r="IY83" s="127">
        <f t="shared" si="351"/>
        <v>13845.116110944764</v>
      </c>
      <c r="IZ83" s="127">
        <f t="shared" si="351"/>
        <v>13845.116110944764</v>
      </c>
      <c r="JA83" s="127">
        <f t="shared" si="351"/>
        <v>13845.116110944764</v>
      </c>
      <c r="JB83" s="127">
        <f t="shared" ref="JB83:LM83" si="352">JB84*12</f>
        <v>13845.116110944764</v>
      </c>
      <c r="JC83" s="127">
        <f t="shared" si="352"/>
        <v>13845.116110944764</v>
      </c>
      <c r="JD83" s="127">
        <f t="shared" si="352"/>
        <v>13845.116110944764</v>
      </c>
      <c r="JE83" s="127">
        <f t="shared" si="352"/>
        <v>13845.116110944764</v>
      </c>
      <c r="JF83" s="127">
        <f t="shared" si="352"/>
        <v>13845.116110944764</v>
      </c>
      <c r="JG83" s="127">
        <f t="shared" si="352"/>
        <v>13845.116110944764</v>
      </c>
      <c r="JH83" s="127">
        <f t="shared" si="352"/>
        <v>13845.116110944764</v>
      </c>
      <c r="JI83" s="127">
        <f t="shared" si="352"/>
        <v>13845.116110944764</v>
      </c>
      <c r="JJ83" s="127">
        <f t="shared" si="352"/>
        <v>13845.116110944764</v>
      </c>
      <c r="JK83" s="127">
        <f t="shared" si="352"/>
        <v>13845.116110944764</v>
      </c>
      <c r="JL83" s="127">
        <f t="shared" si="352"/>
        <v>13845.116110944764</v>
      </c>
      <c r="JM83" s="127">
        <f t="shared" si="352"/>
        <v>13845.116110944764</v>
      </c>
      <c r="JN83" s="127">
        <f t="shared" si="352"/>
        <v>13845.116110944764</v>
      </c>
      <c r="JO83" s="127">
        <f t="shared" si="352"/>
        <v>13845.116110944764</v>
      </c>
      <c r="JP83" s="127">
        <f t="shared" si="352"/>
        <v>13845.116110944764</v>
      </c>
      <c r="JQ83" s="127">
        <f t="shared" si="352"/>
        <v>13845.116110944764</v>
      </c>
      <c r="JR83" s="127">
        <f t="shared" si="352"/>
        <v>13845.116110944764</v>
      </c>
      <c r="JS83" s="127">
        <f t="shared" si="352"/>
        <v>13845.116110944764</v>
      </c>
      <c r="JT83" s="127">
        <f t="shared" si="352"/>
        <v>13845.116110944764</v>
      </c>
      <c r="JU83" s="127">
        <f t="shared" si="352"/>
        <v>13845.116110944764</v>
      </c>
      <c r="JV83" s="127">
        <f t="shared" si="352"/>
        <v>13845.116110944764</v>
      </c>
      <c r="JW83" s="127">
        <f t="shared" si="352"/>
        <v>13845.116110944764</v>
      </c>
      <c r="JX83" s="127">
        <f t="shared" si="352"/>
        <v>13845.116110944764</v>
      </c>
      <c r="JY83" s="127">
        <f t="shared" si="352"/>
        <v>13845.116110944764</v>
      </c>
      <c r="JZ83" s="127">
        <f t="shared" si="352"/>
        <v>13845.116110944764</v>
      </c>
      <c r="KA83" s="127">
        <f t="shared" si="352"/>
        <v>13845.116110944764</v>
      </c>
      <c r="KB83" s="127">
        <f t="shared" si="352"/>
        <v>13845.116110944764</v>
      </c>
      <c r="KC83" s="127">
        <f t="shared" si="352"/>
        <v>13845.116110944764</v>
      </c>
      <c r="KD83" s="127">
        <f t="shared" si="352"/>
        <v>13845.116110944764</v>
      </c>
      <c r="KE83" s="127">
        <f t="shared" si="352"/>
        <v>13845.116110944764</v>
      </c>
      <c r="KF83" s="127">
        <f t="shared" si="352"/>
        <v>13845.116110944764</v>
      </c>
      <c r="KG83" s="127">
        <f t="shared" si="352"/>
        <v>13845.116110944764</v>
      </c>
      <c r="KH83" s="127">
        <f t="shared" si="352"/>
        <v>13845.116110944764</v>
      </c>
      <c r="KI83" s="127">
        <f t="shared" si="352"/>
        <v>13845.116110944764</v>
      </c>
      <c r="KJ83" s="127">
        <f t="shared" si="352"/>
        <v>13845.116110944764</v>
      </c>
      <c r="KK83" s="127">
        <f t="shared" si="352"/>
        <v>13845.116110944764</v>
      </c>
      <c r="KL83" s="127">
        <f t="shared" si="352"/>
        <v>13845.116110944764</v>
      </c>
      <c r="KM83" s="127">
        <f t="shared" si="352"/>
        <v>13845.116110944764</v>
      </c>
      <c r="KN83" s="127">
        <f t="shared" si="352"/>
        <v>13845.116110944764</v>
      </c>
      <c r="KO83" s="127">
        <f t="shared" si="352"/>
        <v>13845.116110944764</v>
      </c>
      <c r="KP83" s="127">
        <f t="shared" si="352"/>
        <v>13845.116110944764</v>
      </c>
      <c r="KQ83" s="127">
        <f t="shared" si="352"/>
        <v>13845.116110944764</v>
      </c>
      <c r="KR83" s="127">
        <f t="shared" si="352"/>
        <v>13845.116110944764</v>
      </c>
      <c r="KS83" s="127">
        <f t="shared" si="352"/>
        <v>13845.116110944764</v>
      </c>
      <c r="KT83" s="127">
        <f t="shared" si="352"/>
        <v>13845.116110944764</v>
      </c>
      <c r="KU83" s="127">
        <f t="shared" si="352"/>
        <v>13845.116110944764</v>
      </c>
      <c r="KV83" s="127">
        <f t="shared" si="352"/>
        <v>13845.116110944764</v>
      </c>
      <c r="KW83" s="127">
        <f t="shared" si="352"/>
        <v>13845.116110944764</v>
      </c>
      <c r="KX83" s="127">
        <f t="shared" si="352"/>
        <v>13845.116110944764</v>
      </c>
      <c r="KY83" s="127">
        <f t="shared" si="352"/>
        <v>13845.116110944764</v>
      </c>
      <c r="KZ83" s="127">
        <f t="shared" si="352"/>
        <v>13845.116110944764</v>
      </c>
      <c r="LA83" s="127">
        <f t="shared" si="352"/>
        <v>13845.116110944764</v>
      </c>
      <c r="LB83" s="127">
        <f t="shared" si="352"/>
        <v>13845.116110944764</v>
      </c>
      <c r="LC83" s="127">
        <f t="shared" si="352"/>
        <v>13845.116110944764</v>
      </c>
      <c r="LD83" s="127">
        <f t="shared" si="352"/>
        <v>13845.116110944764</v>
      </c>
      <c r="LE83" s="127">
        <f t="shared" si="352"/>
        <v>13845.116110944764</v>
      </c>
      <c r="LF83" s="127">
        <f t="shared" si="352"/>
        <v>13845.116110944764</v>
      </c>
      <c r="LG83" s="127">
        <f t="shared" si="352"/>
        <v>13845.116110944764</v>
      </c>
      <c r="LH83" s="127">
        <f t="shared" si="352"/>
        <v>13845.116110944764</v>
      </c>
      <c r="LI83" s="127">
        <f t="shared" si="352"/>
        <v>13845.116110944764</v>
      </c>
      <c r="LJ83" s="127">
        <f t="shared" si="352"/>
        <v>13845.116110944764</v>
      </c>
      <c r="LK83" s="127">
        <f t="shared" si="352"/>
        <v>13845.116110944764</v>
      </c>
      <c r="LL83" s="127">
        <f t="shared" si="352"/>
        <v>13845.116110944764</v>
      </c>
      <c r="LM83" s="127">
        <f t="shared" si="352"/>
        <v>13845.116110944764</v>
      </c>
      <c r="LN83" s="127">
        <f t="shared" ref="LN83:MZ83" si="353">LN84*12</f>
        <v>13845.116110944764</v>
      </c>
      <c r="LO83" s="127">
        <f t="shared" si="353"/>
        <v>13845.116110944764</v>
      </c>
      <c r="LP83" s="127">
        <f t="shared" si="353"/>
        <v>13845.116110944764</v>
      </c>
      <c r="LQ83" s="127">
        <f t="shared" si="353"/>
        <v>13845.116110944764</v>
      </c>
      <c r="LR83" s="127">
        <f t="shared" si="353"/>
        <v>13845.116110944764</v>
      </c>
      <c r="LS83" s="127">
        <f t="shared" si="353"/>
        <v>13845.116110944764</v>
      </c>
      <c r="LT83" s="127">
        <f t="shared" si="353"/>
        <v>13845.116110944764</v>
      </c>
      <c r="LU83" s="127">
        <f t="shared" si="353"/>
        <v>13845.116110944764</v>
      </c>
      <c r="LV83" s="127">
        <f t="shared" si="353"/>
        <v>13845.116110944764</v>
      </c>
      <c r="LW83" s="127">
        <f t="shared" si="353"/>
        <v>13845.116110944764</v>
      </c>
      <c r="LX83" s="127">
        <f t="shared" si="353"/>
        <v>13845.116110944764</v>
      </c>
      <c r="LY83" s="127">
        <f t="shared" si="353"/>
        <v>13845.116110944764</v>
      </c>
      <c r="LZ83" s="127">
        <f t="shared" si="353"/>
        <v>13845.116110944764</v>
      </c>
      <c r="MA83" s="127">
        <f t="shared" si="353"/>
        <v>13845.116110944764</v>
      </c>
      <c r="MB83" s="127">
        <f t="shared" si="353"/>
        <v>13845.116110944764</v>
      </c>
      <c r="MC83" s="127">
        <f t="shared" si="353"/>
        <v>13845.116110944764</v>
      </c>
      <c r="MD83" s="127">
        <f t="shared" si="353"/>
        <v>13845.116110944764</v>
      </c>
      <c r="ME83" s="127">
        <f t="shared" si="353"/>
        <v>13845.116110944764</v>
      </c>
      <c r="MF83" s="127">
        <f t="shared" si="353"/>
        <v>13845.116110944764</v>
      </c>
      <c r="MG83" s="127">
        <f t="shared" si="353"/>
        <v>13845.116110944764</v>
      </c>
      <c r="MH83" s="127">
        <f t="shared" si="353"/>
        <v>13845.116110944764</v>
      </c>
      <c r="MI83" s="127">
        <f t="shared" si="353"/>
        <v>13845.116110944764</v>
      </c>
      <c r="MJ83" s="127">
        <f t="shared" si="353"/>
        <v>13845.116110944764</v>
      </c>
      <c r="MK83" s="127">
        <f t="shared" si="353"/>
        <v>13845.116110944764</v>
      </c>
      <c r="ML83" s="127">
        <f t="shared" si="353"/>
        <v>13845.116110944764</v>
      </c>
      <c r="MM83" s="127">
        <f t="shared" si="353"/>
        <v>13845.116110944764</v>
      </c>
      <c r="MN83" s="127">
        <f t="shared" si="353"/>
        <v>13845.116110944764</v>
      </c>
      <c r="MO83" s="127">
        <f t="shared" si="353"/>
        <v>13845.116110944764</v>
      </c>
      <c r="MP83" s="127">
        <f t="shared" si="353"/>
        <v>13845.116110944764</v>
      </c>
      <c r="MQ83" s="127">
        <f t="shared" si="353"/>
        <v>13845.116110944764</v>
      </c>
      <c r="MR83" s="127">
        <f t="shared" si="353"/>
        <v>13845.116110944764</v>
      </c>
      <c r="MS83" s="127">
        <f t="shared" si="353"/>
        <v>13845.116110944764</v>
      </c>
      <c r="MT83" s="127">
        <f t="shared" si="353"/>
        <v>13845.116110944764</v>
      </c>
      <c r="MU83" s="127">
        <f t="shared" si="353"/>
        <v>13845.116110944764</v>
      </c>
      <c r="MV83" s="127">
        <f t="shared" si="353"/>
        <v>13845.116110944764</v>
      </c>
      <c r="MW83" s="127">
        <f t="shared" si="353"/>
        <v>13845.116110944764</v>
      </c>
      <c r="MX83" s="127">
        <f t="shared" si="353"/>
        <v>13845.116110944764</v>
      </c>
      <c r="MY83" s="127">
        <f t="shared" si="353"/>
        <v>13845.116110944764</v>
      </c>
      <c r="MZ83" s="127">
        <f t="shared" si="353"/>
        <v>13845.116110944764</v>
      </c>
    </row>
    <row r="84" spans="1:364" collapsed="1" x14ac:dyDescent="0.2">
      <c r="A84" s="1" t="s">
        <v>52</v>
      </c>
      <c r="B84" s="1" t="s">
        <v>58</v>
      </c>
      <c r="C84" s="14"/>
      <c r="D84" s="14"/>
      <c r="E84" s="14">
        <f>E78+E81</f>
        <v>1153.7596759120636</v>
      </c>
      <c r="F84" s="14">
        <f t="shared" ref="F84:BQ84" si="354">F78+F81</f>
        <v>1153.7596759120636</v>
      </c>
      <c r="G84" s="14">
        <f t="shared" si="354"/>
        <v>1153.7596759120636</v>
      </c>
      <c r="H84" s="14">
        <f t="shared" si="354"/>
        <v>1153.7596759120636</v>
      </c>
      <c r="I84" s="14">
        <f t="shared" si="354"/>
        <v>1153.7596759120636</v>
      </c>
      <c r="J84" s="14">
        <f t="shared" si="354"/>
        <v>1153.7596759120636</v>
      </c>
      <c r="K84" s="14">
        <f t="shared" si="354"/>
        <v>1153.7596759120636</v>
      </c>
      <c r="L84" s="14">
        <f t="shared" si="354"/>
        <v>1153.7596759120636</v>
      </c>
      <c r="M84" s="14">
        <f t="shared" si="354"/>
        <v>1153.7596759120636</v>
      </c>
      <c r="N84" s="14">
        <f t="shared" si="354"/>
        <v>1153.7596759120636</v>
      </c>
      <c r="O84" s="14">
        <f t="shared" si="354"/>
        <v>1153.7596759120636</v>
      </c>
      <c r="P84" s="14">
        <f t="shared" si="354"/>
        <v>1153.7596759120636</v>
      </c>
      <c r="Q84" s="14">
        <f t="shared" si="354"/>
        <v>1153.7596759120636</v>
      </c>
      <c r="R84" s="14">
        <f t="shared" si="354"/>
        <v>1153.7596759120636</v>
      </c>
      <c r="S84" s="14">
        <f t="shared" si="354"/>
        <v>1153.7596759120636</v>
      </c>
      <c r="T84" s="14">
        <f t="shared" si="354"/>
        <v>1153.7596759120636</v>
      </c>
      <c r="U84" s="14">
        <f t="shared" si="354"/>
        <v>1153.7596759120636</v>
      </c>
      <c r="V84" s="14">
        <f t="shared" si="354"/>
        <v>1153.7596759120636</v>
      </c>
      <c r="W84" s="14">
        <f t="shared" si="354"/>
        <v>1153.7596759120636</v>
      </c>
      <c r="X84" s="14">
        <f t="shared" si="354"/>
        <v>1153.7596759120636</v>
      </c>
      <c r="Y84" s="14">
        <f t="shared" si="354"/>
        <v>1153.7596759120636</v>
      </c>
      <c r="Z84" s="14">
        <f t="shared" si="354"/>
        <v>1153.7596759120636</v>
      </c>
      <c r="AA84" s="14">
        <f t="shared" si="354"/>
        <v>1153.7596759120636</v>
      </c>
      <c r="AB84" s="14">
        <f t="shared" si="354"/>
        <v>1153.7596759120636</v>
      </c>
      <c r="AC84" s="14">
        <f t="shared" si="354"/>
        <v>1153.7596759120636</v>
      </c>
      <c r="AD84" s="14">
        <f t="shared" si="354"/>
        <v>1153.7596759120636</v>
      </c>
      <c r="AE84" s="14">
        <f t="shared" si="354"/>
        <v>1153.7596759120636</v>
      </c>
      <c r="AF84" s="14">
        <f t="shared" si="354"/>
        <v>1153.7596759120636</v>
      </c>
      <c r="AG84" s="14">
        <f t="shared" si="354"/>
        <v>1153.7596759120636</v>
      </c>
      <c r="AH84" s="14">
        <f t="shared" si="354"/>
        <v>1153.7596759120636</v>
      </c>
      <c r="AI84" s="14">
        <f t="shared" si="354"/>
        <v>1153.7596759120636</v>
      </c>
      <c r="AJ84" s="14">
        <f t="shared" si="354"/>
        <v>1153.7596759120636</v>
      </c>
      <c r="AK84" s="14">
        <f t="shared" si="354"/>
        <v>1153.7596759120636</v>
      </c>
      <c r="AL84" s="14">
        <f t="shared" si="354"/>
        <v>1153.7596759120636</v>
      </c>
      <c r="AM84" s="14">
        <f t="shared" si="354"/>
        <v>1153.7596759120636</v>
      </c>
      <c r="AN84" s="14">
        <f t="shared" si="354"/>
        <v>1153.7596759120636</v>
      </c>
      <c r="AO84" s="14">
        <f t="shared" si="354"/>
        <v>1153.7596759120636</v>
      </c>
      <c r="AP84" s="14">
        <f t="shared" si="354"/>
        <v>1153.7596759120636</v>
      </c>
      <c r="AQ84" s="14">
        <f t="shared" si="354"/>
        <v>1153.7596759120636</v>
      </c>
      <c r="AR84" s="14">
        <f t="shared" si="354"/>
        <v>1153.7596759120636</v>
      </c>
      <c r="AS84" s="14">
        <f t="shared" si="354"/>
        <v>1153.7596759120636</v>
      </c>
      <c r="AT84" s="14">
        <f t="shared" si="354"/>
        <v>1153.7596759120636</v>
      </c>
      <c r="AU84" s="14">
        <f t="shared" si="354"/>
        <v>1153.7596759120636</v>
      </c>
      <c r="AV84" s="14">
        <f t="shared" si="354"/>
        <v>1153.7596759120636</v>
      </c>
      <c r="AW84" s="14">
        <f t="shared" si="354"/>
        <v>1153.7596759120636</v>
      </c>
      <c r="AX84" s="14">
        <f t="shared" si="354"/>
        <v>1153.7596759120636</v>
      </c>
      <c r="AY84" s="14">
        <f t="shared" si="354"/>
        <v>1153.7596759120636</v>
      </c>
      <c r="AZ84" s="14">
        <f t="shared" si="354"/>
        <v>1153.7596759120636</v>
      </c>
      <c r="BA84" s="14">
        <f t="shared" si="354"/>
        <v>1153.7596759120636</v>
      </c>
      <c r="BB84" s="14">
        <f t="shared" si="354"/>
        <v>1153.7596759120636</v>
      </c>
      <c r="BC84" s="14">
        <f t="shared" si="354"/>
        <v>1153.7596759120636</v>
      </c>
      <c r="BD84" s="14">
        <f t="shared" si="354"/>
        <v>1153.7596759120636</v>
      </c>
      <c r="BE84" s="14">
        <f t="shared" si="354"/>
        <v>1153.7596759120636</v>
      </c>
      <c r="BF84" s="14">
        <f t="shared" si="354"/>
        <v>1153.7596759120636</v>
      </c>
      <c r="BG84" s="14">
        <f t="shared" si="354"/>
        <v>1153.7596759120636</v>
      </c>
      <c r="BH84" s="14">
        <f t="shared" si="354"/>
        <v>1153.7596759120636</v>
      </c>
      <c r="BI84" s="14">
        <f t="shared" si="354"/>
        <v>1153.7596759120636</v>
      </c>
      <c r="BJ84" s="14">
        <f t="shared" si="354"/>
        <v>1153.7596759120636</v>
      </c>
      <c r="BK84" s="14">
        <f t="shared" si="354"/>
        <v>1153.7596759120636</v>
      </c>
      <c r="BL84" s="14">
        <f t="shared" si="354"/>
        <v>1153.7596759120636</v>
      </c>
      <c r="BM84" s="14">
        <f t="shared" si="354"/>
        <v>1153.7596759120636</v>
      </c>
      <c r="BN84" s="14">
        <f t="shared" si="354"/>
        <v>1153.7596759120636</v>
      </c>
      <c r="BO84" s="14">
        <f t="shared" si="354"/>
        <v>1153.7596759120636</v>
      </c>
      <c r="BP84" s="14">
        <f t="shared" si="354"/>
        <v>1153.7596759120636</v>
      </c>
      <c r="BQ84" s="14">
        <f t="shared" si="354"/>
        <v>1153.7596759120636</v>
      </c>
      <c r="BR84" s="14">
        <f t="shared" ref="BR84:EC84" si="355">BR78+BR81</f>
        <v>1153.7596759120636</v>
      </c>
      <c r="BS84" s="14">
        <f t="shared" si="355"/>
        <v>1153.7596759120636</v>
      </c>
      <c r="BT84" s="14">
        <f t="shared" si="355"/>
        <v>1153.7596759120636</v>
      </c>
      <c r="BU84" s="14">
        <f t="shared" si="355"/>
        <v>1153.7596759120636</v>
      </c>
      <c r="BV84" s="14">
        <f t="shared" si="355"/>
        <v>1153.7596759120636</v>
      </c>
      <c r="BW84" s="14">
        <f t="shared" si="355"/>
        <v>1153.7596759120636</v>
      </c>
      <c r="BX84" s="14">
        <f t="shared" si="355"/>
        <v>1153.7596759120636</v>
      </c>
      <c r="BY84" s="14">
        <f t="shared" si="355"/>
        <v>1153.7596759120636</v>
      </c>
      <c r="BZ84" s="14">
        <f t="shared" si="355"/>
        <v>1153.7596759120636</v>
      </c>
      <c r="CA84" s="14">
        <f t="shared" si="355"/>
        <v>1153.7596759120636</v>
      </c>
      <c r="CB84" s="14">
        <f t="shared" si="355"/>
        <v>1153.7596759120636</v>
      </c>
      <c r="CC84" s="14">
        <f t="shared" si="355"/>
        <v>1153.7596759120636</v>
      </c>
      <c r="CD84" s="14">
        <f t="shared" si="355"/>
        <v>1153.7596759120636</v>
      </c>
      <c r="CE84" s="14">
        <f t="shared" si="355"/>
        <v>1153.7596759120636</v>
      </c>
      <c r="CF84" s="14">
        <f t="shared" si="355"/>
        <v>1153.7596759120636</v>
      </c>
      <c r="CG84" s="14">
        <f t="shared" si="355"/>
        <v>1153.7596759120636</v>
      </c>
      <c r="CH84" s="14">
        <f t="shared" si="355"/>
        <v>1153.7596759120636</v>
      </c>
      <c r="CI84" s="14">
        <f t="shared" si="355"/>
        <v>1153.7596759120636</v>
      </c>
      <c r="CJ84" s="14">
        <f t="shared" si="355"/>
        <v>1153.7596759120636</v>
      </c>
      <c r="CK84" s="14">
        <f t="shared" si="355"/>
        <v>1153.7596759120636</v>
      </c>
      <c r="CL84" s="14">
        <f t="shared" si="355"/>
        <v>1153.7596759120636</v>
      </c>
      <c r="CM84" s="14">
        <f t="shared" si="355"/>
        <v>1153.7596759120636</v>
      </c>
      <c r="CN84" s="14">
        <f t="shared" si="355"/>
        <v>1153.7596759120636</v>
      </c>
      <c r="CO84" s="14">
        <f t="shared" si="355"/>
        <v>1153.7596759120636</v>
      </c>
      <c r="CP84" s="14">
        <f t="shared" si="355"/>
        <v>1153.7596759120636</v>
      </c>
      <c r="CQ84" s="14">
        <f t="shared" si="355"/>
        <v>1153.7596759120636</v>
      </c>
      <c r="CR84" s="14">
        <f t="shared" si="355"/>
        <v>1153.7596759120636</v>
      </c>
      <c r="CS84" s="14">
        <f t="shared" si="355"/>
        <v>1153.7596759120636</v>
      </c>
      <c r="CT84" s="14">
        <f t="shared" si="355"/>
        <v>1153.7596759120636</v>
      </c>
      <c r="CU84" s="14">
        <f t="shared" si="355"/>
        <v>1153.7596759120636</v>
      </c>
      <c r="CV84" s="14">
        <f t="shared" si="355"/>
        <v>1153.7596759120636</v>
      </c>
      <c r="CW84" s="14">
        <f t="shared" si="355"/>
        <v>1153.7596759120636</v>
      </c>
      <c r="CX84" s="14">
        <f t="shared" si="355"/>
        <v>1153.7596759120636</v>
      </c>
      <c r="CY84" s="14">
        <f t="shared" si="355"/>
        <v>1153.7596759120636</v>
      </c>
      <c r="CZ84" s="14">
        <f t="shared" si="355"/>
        <v>1153.7596759120636</v>
      </c>
      <c r="DA84" s="14">
        <f t="shared" si="355"/>
        <v>1153.7596759120636</v>
      </c>
      <c r="DB84" s="14">
        <f t="shared" si="355"/>
        <v>1153.7596759120636</v>
      </c>
      <c r="DC84" s="14">
        <f t="shared" si="355"/>
        <v>1153.7596759120636</v>
      </c>
      <c r="DD84" s="14">
        <f t="shared" si="355"/>
        <v>1153.7596759120636</v>
      </c>
      <c r="DE84" s="14">
        <f t="shared" si="355"/>
        <v>1153.7596759120636</v>
      </c>
      <c r="DF84" s="14">
        <f t="shared" si="355"/>
        <v>1153.7596759120636</v>
      </c>
      <c r="DG84" s="14">
        <f t="shared" si="355"/>
        <v>1153.7596759120636</v>
      </c>
      <c r="DH84" s="14">
        <f t="shared" si="355"/>
        <v>1153.7596759120636</v>
      </c>
      <c r="DI84" s="14">
        <f t="shared" si="355"/>
        <v>1153.7596759120636</v>
      </c>
      <c r="DJ84" s="14">
        <f t="shared" si="355"/>
        <v>1153.7596759120636</v>
      </c>
      <c r="DK84" s="14">
        <f t="shared" si="355"/>
        <v>1153.7596759120636</v>
      </c>
      <c r="DL84" s="14">
        <f t="shared" si="355"/>
        <v>1153.7596759120636</v>
      </c>
      <c r="DM84" s="14">
        <f t="shared" si="355"/>
        <v>1153.7596759120636</v>
      </c>
      <c r="DN84" s="14">
        <f t="shared" si="355"/>
        <v>1153.7596759120636</v>
      </c>
      <c r="DO84" s="14">
        <f t="shared" si="355"/>
        <v>1153.7596759120636</v>
      </c>
      <c r="DP84" s="14">
        <f t="shared" si="355"/>
        <v>1153.7596759120636</v>
      </c>
      <c r="DQ84" s="14">
        <f t="shared" si="355"/>
        <v>1153.7596759120636</v>
      </c>
      <c r="DR84" s="14">
        <f t="shared" si="355"/>
        <v>1153.7596759120636</v>
      </c>
      <c r="DS84" s="14">
        <f t="shared" si="355"/>
        <v>1153.7596759120636</v>
      </c>
      <c r="DT84" s="14">
        <f t="shared" si="355"/>
        <v>1153.7596759120636</v>
      </c>
      <c r="DU84" s="14">
        <f t="shared" si="355"/>
        <v>1153.7596759120636</v>
      </c>
      <c r="DV84" s="14">
        <f t="shared" si="355"/>
        <v>1153.7596759120636</v>
      </c>
      <c r="DW84" s="14">
        <f t="shared" si="355"/>
        <v>1153.7596759120636</v>
      </c>
      <c r="DX84" s="14">
        <f t="shared" si="355"/>
        <v>1153.7596759120636</v>
      </c>
      <c r="DY84" s="14">
        <f t="shared" si="355"/>
        <v>1153.7596759120636</v>
      </c>
      <c r="DZ84" s="14">
        <f t="shared" si="355"/>
        <v>1153.7596759120636</v>
      </c>
      <c r="EA84" s="14">
        <f t="shared" si="355"/>
        <v>1153.7596759120636</v>
      </c>
      <c r="EB84" s="14">
        <f t="shared" si="355"/>
        <v>1153.7596759120636</v>
      </c>
      <c r="EC84" s="14">
        <f t="shared" si="355"/>
        <v>1153.7596759120636</v>
      </c>
      <c r="ED84" s="14">
        <f t="shared" ref="ED84:GO84" si="356">ED78+ED81</f>
        <v>1153.7596759120636</v>
      </c>
      <c r="EE84" s="14">
        <f t="shared" si="356"/>
        <v>1153.7596759120636</v>
      </c>
      <c r="EF84" s="14">
        <f t="shared" si="356"/>
        <v>1153.7596759120636</v>
      </c>
      <c r="EG84" s="14">
        <f t="shared" si="356"/>
        <v>1153.7596759120636</v>
      </c>
      <c r="EH84" s="14">
        <f t="shared" si="356"/>
        <v>1153.7596759120636</v>
      </c>
      <c r="EI84" s="14">
        <f t="shared" si="356"/>
        <v>1153.7596759120636</v>
      </c>
      <c r="EJ84" s="14">
        <f t="shared" si="356"/>
        <v>1153.7596759120636</v>
      </c>
      <c r="EK84" s="14">
        <f t="shared" si="356"/>
        <v>1153.7596759120636</v>
      </c>
      <c r="EL84" s="14">
        <f t="shared" si="356"/>
        <v>1153.7596759120636</v>
      </c>
      <c r="EM84" s="14">
        <f t="shared" si="356"/>
        <v>1153.7596759120636</v>
      </c>
      <c r="EN84" s="14">
        <f t="shared" si="356"/>
        <v>1153.7596759120636</v>
      </c>
      <c r="EO84" s="14">
        <f t="shared" si="356"/>
        <v>1153.7596759120636</v>
      </c>
      <c r="EP84" s="14">
        <f t="shared" si="356"/>
        <v>1153.7596759120636</v>
      </c>
      <c r="EQ84" s="14">
        <f t="shared" si="356"/>
        <v>1153.7596759120636</v>
      </c>
      <c r="ER84" s="14">
        <f t="shared" si="356"/>
        <v>1153.7596759120636</v>
      </c>
      <c r="ES84" s="14">
        <f t="shared" si="356"/>
        <v>1153.7596759120636</v>
      </c>
      <c r="ET84" s="14">
        <f t="shared" si="356"/>
        <v>1153.7596759120636</v>
      </c>
      <c r="EU84" s="14">
        <f t="shared" si="356"/>
        <v>1153.7596759120636</v>
      </c>
      <c r="EV84" s="14">
        <f t="shared" si="356"/>
        <v>1153.7596759120636</v>
      </c>
      <c r="EW84" s="14">
        <f t="shared" si="356"/>
        <v>1153.7596759120636</v>
      </c>
      <c r="EX84" s="14">
        <f t="shared" si="356"/>
        <v>1153.7596759120636</v>
      </c>
      <c r="EY84" s="14">
        <f t="shared" si="356"/>
        <v>1153.7596759120636</v>
      </c>
      <c r="EZ84" s="14">
        <f t="shared" si="356"/>
        <v>1153.7596759120636</v>
      </c>
      <c r="FA84" s="14">
        <f t="shared" si="356"/>
        <v>1153.7596759120636</v>
      </c>
      <c r="FB84" s="14">
        <f t="shared" si="356"/>
        <v>1153.7596759120636</v>
      </c>
      <c r="FC84" s="14">
        <f t="shared" si="356"/>
        <v>1153.7596759120636</v>
      </c>
      <c r="FD84" s="14">
        <f t="shared" si="356"/>
        <v>1153.7596759120636</v>
      </c>
      <c r="FE84" s="14">
        <f t="shared" si="356"/>
        <v>1153.7596759120636</v>
      </c>
      <c r="FF84" s="14">
        <f t="shared" si="356"/>
        <v>1153.7596759120636</v>
      </c>
      <c r="FG84" s="14">
        <f t="shared" si="356"/>
        <v>1153.7596759120636</v>
      </c>
      <c r="FH84" s="14">
        <f t="shared" si="356"/>
        <v>1153.7596759120636</v>
      </c>
      <c r="FI84" s="14">
        <f t="shared" si="356"/>
        <v>1153.7596759120636</v>
      </c>
      <c r="FJ84" s="14">
        <f t="shared" si="356"/>
        <v>1153.7596759120636</v>
      </c>
      <c r="FK84" s="14">
        <f t="shared" si="356"/>
        <v>1153.7596759120636</v>
      </c>
      <c r="FL84" s="14">
        <f t="shared" si="356"/>
        <v>1153.7596759120636</v>
      </c>
      <c r="FM84" s="14">
        <f t="shared" si="356"/>
        <v>1153.7596759120636</v>
      </c>
      <c r="FN84" s="14">
        <f t="shared" si="356"/>
        <v>1153.7596759120636</v>
      </c>
      <c r="FO84" s="14">
        <f t="shared" si="356"/>
        <v>1153.7596759120636</v>
      </c>
      <c r="FP84" s="14">
        <f t="shared" si="356"/>
        <v>1153.7596759120636</v>
      </c>
      <c r="FQ84" s="14">
        <f t="shared" si="356"/>
        <v>1153.7596759120636</v>
      </c>
      <c r="FR84" s="14">
        <f t="shared" si="356"/>
        <v>1153.7596759120636</v>
      </c>
      <c r="FS84" s="14">
        <f t="shared" si="356"/>
        <v>1153.7596759120636</v>
      </c>
      <c r="FT84" s="14">
        <f t="shared" si="356"/>
        <v>1153.7596759120636</v>
      </c>
      <c r="FU84" s="14">
        <f t="shared" si="356"/>
        <v>1153.7596759120636</v>
      </c>
      <c r="FV84" s="14">
        <f t="shared" si="356"/>
        <v>1153.7596759120636</v>
      </c>
      <c r="FW84" s="14">
        <f t="shared" si="356"/>
        <v>1153.7596759120636</v>
      </c>
      <c r="FX84" s="14">
        <f t="shared" si="356"/>
        <v>1153.7596759120636</v>
      </c>
      <c r="FY84" s="14">
        <f t="shared" si="356"/>
        <v>1153.7596759120636</v>
      </c>
      <c r="FZ84" s="14">
        <f t="shared" si="356"/>
        <v>1153.7596759120636</v>
      </c>
      <c r="GA84" s="14">
        <f t="shared" si="356"/>
        <v>1153.7596759120636</v>
      </c>
      <c r="GB84" s="14">
        <f t="shared" si="356"/>
        <v>1153.7596759120636</v>
      </c>
      <c r="GC84" s="14">
        <f t="shared" si="356"/>
        <v>1153.7596759120636</v>
      </c>
      <c r="GD84" s="14">
        <f t="shared" si="356"/>
        <v>1153.7596759120636</v>
      </c>
      <c r="GE84" s="14">
        <f t="shared" si="356"/>
        <v>1153.7596759120636</v>
      </c>
      <c r="GF84" s="14">
        <f t="shared" si="356"/>
        <v>1153.7596759120636</v>
      </c>
      <c r="GG84" s="14">
        <f t="shared" si="356"/>
        <v>1153.7596759120636</v>
      </c>
      <c r="GH84" s="14">
        <f t="shared" si="356"/>
        <v>1153.7596759120636</v>
      </c>
      <c r="GI84" s="14">
        <f t="shared" si="356"/>
        <v>1153.7596759120636</v>
      </c>
      <c r="GJ84" s="14">
        <f t="shared" si="356"/>
        <v>1153.7596759120636</v>
      </c>
      <c r="GK84" s="14">
        <f t="shared" si="356"/>
        <v>1153.7596759120636</v>
      </c>
      <c r="GL84" s="14">
        <f t="shared" si="356"/>
        <v>1153.7596759120636</v>
      </c>
      <c r="GM84" s="14">
        <f t="shared" si="356"/>
        <v>1153.7596759120636</v>
      </c>
      <c r="GN84" s="14">
        <f t="shared" si="356"/>
        <v>1153.7596759120636</v>
      </c>
      <c r="GO84" s="14">
        <f t="shared" si="356"/>
        <v>1153.7596759120636</v>
      </c>
      <c r="GP84" s="14">
        <f t="shared" ref="GP84:JA84" si="357">GP78+GP81</f>
        <v>1153.7596759120636</v>
      </c>
      <c r="GQ84" s="14">
        <f t="shared" si="357"/>
        <v>1153.7596759120636</v>
      </c>
      <c r="GR84" s="14">
        <f t="shared" si="357"/>
        <v>1153.7596759120636</v>
      </c>
      <c r="GS84" s="14">
        <f t="shared" si="357"/>
        <v>1153.7596759120636</v>
      </c>
      <c r="GT84" s="14">
        <f t="shared" si="357"/>
        <v>1153.7596759120636</v>
      </c>
      <c r="GU84" s="14">
        <f t="shared" si="357"/>
        <v>1153.7596759120636</v>
      </c>
      <c r="GV84" s="14">
        <f t="shared" si="357"/>
        <v>1153.7596759120636</v>
      </c>
      <c r="GW84" s="14">
        <f t="shared" si="357"/>
        <v>1153.7596759120636</v>
      </c>
      <c r="GX84" s="14">
        <f t="shared" si="357"/>
        <v>1153.7596759120636</v>
      </c>
      <c r="GY84" s="14">
        <f t="shared" si="357"/>
        <v>1153.7596759120636</v>
      </c>
      <c r="GZ84" s="14">
        <f t="shared" si="357"/>
        <v>1153.7596759120636</v>
      </c>
      <c r="HA84" s="14">
        <f t="shared" si="357"/>
        <v>1153.7596759120636</v>
      </c>
      <c r="HB84" s="14">
        <f t="shared" si="357"/>
        <v>1153.7596759120636</v>
      </c>
      <c r="HC84" s="14">
        <f t="shared" si="357"/>
        <v>1153.7596759120636</v>
      </c>
      <c r="HD84" s="14">
        <f t="shared" si="357"/>
        <v>1153.7596759120636</v>
      </c>
      <c r="HE84" s="14">
        <f t="shared" si="357"/>
        <v>1153.7596759120636</v>
      </c>
      <c r="HF84" s="14">
        <f t="shared" si="357"/>
        <v>1153.7596759120636</v>
      </c>
      <c r="HG84" s="14">
        <f t="shared" si="357"/>
        <v>1153.7596759120636</v>
      </c>
      <c r="HH84" s="14">
        <f t="shared" si="357"/>
        <v>1153.7596759120636</v>
      </c>
      <c r="HI84" s="14">
        <f t="shared" si="357"/>
        <v>1153.7596759120636</v>
      </c>
      <c r="HJ84" s="14">
        <f t="shared" si="357"/>
        <v>1153.7596759120636</v>
      </c>
      <c r="HK84" s="14">
        <f t="shared" si="357"/>
        <v>1153.7596759120636</v>
      </c>
      <c r="HL84" s="14">
        <f t="shared" si="357"/>
        <v>1153.7596759120636</v>
      </c>
      <c r="HM84" s="14">
        <f t="shared" si="357"/>
        <v>1153.7596759120636</v>
      </c>
      <c r="HN84" s="14">
        <f t="shared" si="357"/>
        <v>1153.7596759120636</v>
      </c>
      <c r="HO84" s="14">
        <f t="shared" si="357"/>
        <v>1153.7596759120636</v>
      </c>
      <c r="HP84" s="14">
        <f t="shared" si="357"/>
        <v>1153.7596759120636</v>
      </c>
      <c r="HQ84" s="14">
        <f t="shared" si="357"/>
        <v>1153.7596759120636</v>
      </c>
      <c r="HR84" s="14">
        <f t="shared" si="357"/>
        <v>1153.7596759120636</v>
      </c>
      <c r="HS84" s="14">
        <f t="shared" si="357"/>
        <v>1153.7596759120636</v>
      </c>
      <c r="HT84" s="14">
        <f t="shared" si="357"/>
        <v>1153.7596759120636</v>
      </c>
      <c r="HU84" s="14">
        <f t="shared" si="357"/>
        <v>1153.7596759120636</v>
      </c>
      <c r="HV84" s="14">
        <f t="shared" si="357"/>
        <v>1153.7596759120636</v>
      </c>
      <c r="HW84" s="14">
        <f t="shared" si="357"/>
        <v>1153.7596759120636</v>
      </c>
      <c r="HX84" s="14">
        <f t="shared" si="357"/>
        <v>1153.7596759120636</v>
      </c>
      <c r="HY84" s="14">
        <f t="shared" si="357"/>
        <v>1153.7596759120636</v>
      </c>
      <c r="HZ84" s="14">
        <f t="shared" si="357"/>
        <v>1153.7596759120636</v>
      </c>
      <c r="IA84" s="14">
        <f t="shared" si="357"/>
        <v>1153.7596759120636</v>
      </c>
      <c r="IB84" s="14">
        <f t="shared" si="357"/>
        <v>1153.7596759120636</v>
      </c>
      <c r="IC84" s="14">
        <f t="shared" si="357"/>
        <v>1153.7596759120636</v>
      </c>
      <c r="ID84" s="14">
        <f t="shared" si="357"/>
        <v>1153.7596759120636</v>
      </c>
      <c r="IE84" s="14">
        <f t="shared" si="357"/>
        <v>1153.7596759120636</v>
      </c>
      <c r="IF84" s="14">
        <f t="shared" si="357"/>
        <v>1153.7596759120636</v>
      </c>
      <c r="IG84" s="14">
        <f t="shared" si="357"/>
        <v>1153.7596759120636</v>
      </c>
      <c r="IH84" s="14">
        <f t="shared" si="357"/>
        <v>1153.7596759120636</v>
      </c>
      <c r="II84" s="14">
        <f t="shared" si="357"/>
        <v>1153.7596759120636</v>
      </c>
      <c r="IJ84" s="14">
        <f t="shared" si="357"/>
        <v>1153.7596759120636</v>
      </c>
      <c r="IK84" s="14">
        <f t="shared" si="357"/>
        <v>1153.7596759120636</v>
      </c>
      <c r="IL84" s="14">
        <f t="shared" si="357"/>
        <v>1153.7596759120636</v>
      </c>
      <c r="IM84" s="14">
        <f t="shared" si="357"/>
        <v>1153.7596759120636</v>
      </c>
      <c r="IN84" s="14">
        <f t="shared" si="357"/>
        <v>1153.7596759120636</v>
      </c>
      <c r="IO84" s="14">
        <f t="shared" si="357"/>
        <v>1153.7596759120636</v>
      </c>
      <c r="IP84" s="14">
        <f t="shared" si="357"/>
        <v>1153.7596759120636</v>
      </c>
      <c r="IQ84" s="14">
        <f t="shared" si="357"/>
        <v>1153.7596759120636</v>
      </c>
      <c r="IR84" s="14">
        <f t="shared" si="357"/>
        <v>1153.7596759120636</v>
      </c>
      <c r="IS84" s="14">
        <f t="shared" si="357"/>
        <v>1153.7596759120636</v>
      </c>
      <c r="IT84" s="14">
        <f t="shared" si="357"/>
        <v>1153.7596759120636</v>
      </c>
      <c r="IU84" s="14">
        <f t="shared" si="357"/>
        <v>1153.7596759120636</v>
      </c>
      <c r="IV84" s="14">
        <f t="shared" si="357"/>
        <v>1153.7596759120636</v>
      </c>
      <c r="IW84" s="14">
        <f t="shared" si="357"/>
        <v>1153.7596759120636</v>
      </c>
      <c r="IX84" s="14">
        <f t="shared" si="357"/>
        <v>1153.7596759120636</v>
      </c>
      <c r="IY84" s="14">
        <f t="shared" si="357"/>
        <v>1153.7596759120636</v>
      </c>
      <c r="IZ84" s="14">
        <f t="shared" si="357"/>
        <v>1153.7596759120636</v>
      </c>
      <c r="JA84" s="14">
        <f t="shared" si="357"/>
        <v>1153.7596759120636</v>
      </c>
      <c r="JB84" s="14">
        <f t="shared" ref="JB84:LM84" si="358">JB78+JB81</f>
        <v>1153.7596759120636</v>
      </c>
      <c r="JC84" s="14">
        <f t="shared" si="358"/>
        <v>1153.7596759120636</v>
      </c>
      <c r="JD84" s="14">
        <f t="shared" si="358"/>
        <v>1153.7596759120636</v>
      </c>
      <c r="JE84" s="14">
        <f t="shared" si="358"/>
        <v>1153.7596759120636</v>
      </c>
      <c r="JF84" s="14">
        <f t="shared" si="358"/>
        <v>1153.7596759120636</v>
      </c>
      <c r="JG84" s="14">
        <f t="shared" si="358"/>
        <v>1153.7596759120636</v>
      </c>
      <c r="JH84" s="14">
        <f t="shared" si="358"/>
        <v>1153.7596759120636</v>
      </c>
      <c r="JI84" s="14">
        <f t="shared" si="358"/>
        <v>1153.7596759120636</v>
      </c>
      <c r="JJ84" s="14">
        <f t="shared" si="358"/>
        <v>1153.7596759120636</v>
      </c>
      <c r="JK84" s="14">
        <f t="shared" si="358"/>
        <v>1153.7596759120636</v>
      </c>
      <c r="JL84" s="14">
        <f t="shared" si="358"/>
        <v>1153.7596759120636</v>
      </c>
      <c r="JM84" s="14">
        <f t="shared" si="358"/>
        <v>1153.7596759120636</v>
      </c>
      <c r="JN84" s="14">
        <f t="shared" si="358"/>
        <v>1153.7596759120636</v>
      </c>
      <c r="JO84" s="14">
        <f t="shared" si="358"/>
        <v>1153.7596759120636</v>
      </c>
      <c r="JP84" s="14">
        <f t="shared" si="358"/>
        <v>1153.7596759120636</v>
      </c>
      <c r="JQ84" s="14">
        <f t="shared" si="358"/>
        <v>1153.7596759120636</v>
      </c>
      <c r="JR84" s="14">
        <f t="shared" si="358"/>
        <v>1153.7596759120636</v>
      </c>
      <c r="JS84" s="14">
        <f t="shared" si="358"/>
        <v>1153.7596759120636</v>
      </c>
      <c r="JT84" s="14">
        <f t="shared" si="358"/>
        <v>1153.7596759120636</v>
      </c>
      <c r="JU84" s="14">
        <f t="shared" si="358"/>
        <v>1153.7596759120636</v>
      </c>
      <c r="JV84" s="14">
        <f t="shared" si="358"/>
        <v>1153.7596759120636</v>
      </c>
      <c r="JW84" s="14">
        <f t="shared" si="358"/>
        <v>1153.7596759120636</v>
      </c>
      <c r="JX84" s="14">
        <f t="shared" si="358"/>
        <v>1153.7596759120636</v>
      </c>
      <c r="JY84" s="14">
        <f t="shared" si="358"/>
        <v>1153.7596759120636</v>
      </c>
      <c r="JZ84" s="14">
        <f t="shared" si="358"/>
        <v>1153.7596759120636</v>
      </c>
      <c r="KA84" s="14">
        <f t="shared" si="358"/>
        <v>1153.7596759120636</v>
      </c>
      <c r="KB84" s="14">
        <f t="shared" si="358"/>
        <v>1153.7596759120636</v>
      </c>
      <c r="KC84" s="14">
        <f t="shared" si="358"/>
        <v>1153.7596759120636</v>
      </c>
      <c r="KD84" s="14">
        <f t="shared" si="358"/>
        <v>1153.7596759120636</v>
      </c>
      <c r="KE84" s="14">
        <f t="shared" si="358"/>
        <v>1153.7596759120636</v>
      </c>
      <c r="KF84" s="14">
        <f t="shared" si="358"/>
        <v>1153.7596759120636</v>
      </c>
      <c r="KG84" s="14">
        <f t="shared" si="358"/>
        <v>1153.7596759120636</v>
      </c>
      <c r="KH84" s="14">
        <f t="shared" si="358"/>
        <v>1153.7596759120636</v>
      </c>
      <c r="KI84" s="14">
        <f t="shared" si="358"/>
        <v>1153.7596759120636</v>
      </c>
      <c r="KJ84" s="14">
        <f t="shared" si="358"/>
        <v>1153.7596759120636</v>
      </c>
      <c r="KK84" s="14">
        <f t="shared" si="358"/>
        <v>1153.7596759120636</v>
      </c>
      <c r="KL84" s="14">
        <f t="shared" si="358"/>
        <v>1153.7596759120636</v>
      </c>
      <c r="KM84" s="14">
        <f t="shared" si="358"/>
        <v>1153.7596759120636</v>
      </c>
      <c r="KN84" s="14">
        <f t="shared" si="358"/>
        <v>1153.7596759120636</v>
      </c>
      <c r="KO84" s="14">
        <f t="shared" si="358"/>
        <v>1153.7596759120636</v>
      </c>
      <c r="KP84" s="14">
        <f t="shared" si="358"/>
        <v>1153.7596759120636</v>
      </c>
      <c r="KQ84" s="14">
        <f t="shared" si="358"/>
        <v>1153.7596759120636</v>
      </c>
      <c r="KR84" s="14">
        <f t="shared" si="358"/>
        <v>1153.7596759120636</v>
      </c>
      <c r="KS84" s="14">
        <f t="shared" si="358"/>
        <v>1153.7596759120636</v>
      </c>
      <c r="KT84" s="14">
        <f t="shared" si="358"/>
        <v>1153.7596759120636</v>
      </c>
      <c r="KU84" s="14">
        <f t="shared" si="358"/>
        <v>1153.7596759120636</v>
      </c>
      <c r="KV84" s="14">
        <f t="shared" si="358"/>
        <v>1153.7596759120636</v>
      </c>
      <c r="KW84" s="14">
        <f t="shared" si="358"/>
        <v>1153.7596759120636</v>
      </c>
      <c r="KX84" s="14">
        <f t="shared" si="358"/>
        <v>1153.7596759120636</v>
      </c>
      <c r="KY84" s="14">
        <f t="shared" si="358"/>
        <v>1153.7596759120636</v>
      </c>
      <c r="KZ84" s="14">
        <f t="shared" si="358"/>
        <v>1153.7596759120636</v>
      </c>
      <c r="LA84" s="14">
        <f t="shared" si="358"/>
        <v>1153.7596759120636</v>
      </c>
      <c r="LB84" s="14">
        <f t="shared" si="358"/>
        <v>1153.7596759120636</v>
      </c>
      <c r="LC84" s="14">
        <f t="shared" si="358"/>
        <v>1153.7596759120636</v>
      </c>
      <c r="LD84" s="14">
        <f t="shared" si="358"/>
        <v>1153.7596759120636</v>
      </c>
      <c r="LE84" s="14">
        <f t="shared" si="358"/>
        <v>1153.7596759120636</v>
      </c>
      <c r="LF84" s="14">
        <f t="shared" si="358"/>
        <v>1153.7596759120636</v>
      </c>
      <c r="LG84" s="14">
        <f t="shared" si="358"/>
        <v>1153.7596759120636</v>
      </c>
      <c r="LH84" s="14">
        <f t="shared" si="358"/>
        <v>1153.7596759120636</v>
      </c>
      <c r="LI84" s="14">
        <f t="shared" si="358"/>
        <v>1153.7596759120636</v>
      </c>
      <c r="LJ84" s="14">
        <f t="shared" si="358"/>
        <v>1153.7596759120636</v>
      </c>
      <c r="LK84" s="14">
        <f t="shared" si="358"/>
        <v>1153.7596759120636</v>
      </c>
      <c r="LL84" s="14">
        <f t="shared" si="358"/>
        <v>1153.7596759120636</v>
      </c>
      <c r="LM84" s="14">
        <f t="shared" si="358"/>
        <v>1153.7596759120636</v>
      </c>
      <c r="LN84" s="14">
        <f t="shared" ref="LN84:MZ84" si="359">LN78+LN81</f>
        <v>1153.7596759120636</v>
      </c>
      <c r="LO84" s="14">
        <f t="shared" si="359"/>
        <v>1153.7596759120636</v>
      </c>
      <c r="LP84" s="14">
        <f t="shared" si="359"/>
        <v>1153.7596759120636</v>
      </c>
      <c r="LQ84" s="14">
        <f t="shared" si="359"/>
        <v>1153.7596759120636</v>
      </c>
      <c r="LR84" s="14">
        <f t="shared" si="359"/>
        <v>1153.7596759120636</v>
      </c>
      <c r="LS84" s="14">
        <f t="shared" si="359"/>
        <v>1153.7596759120636</v>
      </c>
      <c r="LT84" s="14">
        <f t="shared" si="359"/>
        <v>1153.7596759120636</v>
      </c>
      <c r="LU84" s="14">
        <f t="shared" si="359"/>
        <v>1153.7596759120636</v>
      </c>
      <c r="LV84" s="14">
        <f t="shared" si="359"/>
        <v>1153.7596759120636</v>
      </c>
      <c r="LW84" s="14">
        <f t="shared" si="359"/>
        <v>1153.7596759120636</v>
      </c>
      <c r="LX84" s="14">
        <f t="shared" si="359"/>
        <v>1153.7596759120636</v>
      </c>
      <c r="LY84" s="14">
        <f t="shared" si="359"/>
        <v>1153.7596759120636</v>
      </c>
      <c r="LZ84" s="14">
        <f t="shared" si="359"/>
        <v>1153.7596759120636</v>
      </c>
      <c r="MA84" s="14">
        <f t="shared" si="359"/>
        <v>1153.7596759120636</v>
      </c>
      <c r="MB84" s="14">
        <f t="shared" si="359"/>
        <v>1153.7596759120636</v>
      </c>
      <c r="MC84" s="14">
        <f t="shared" si="359"/>
        <v>1153.7596759120636</v>
      </c>
      <c r="MD84" s="14">
        <f t="shared" si="359"/>
        <v>1153.7596759120636</v>
      </c>
      <c r="ME84" s="14">
        <f t="shared" si="359"/>
        <v>1153.7596759120636</v>
      </c>
      <c r="MF84" s="14">
        <f t="shared" si="359"/>
        <v>1153.7596759120636</v>
      </c>
      <c r="MG84" s="14">
        <f t="shared" si="359"/>
        <v>1153.7596759120636</v>
      </c>
      <c r="MH84" s="14">
        <f t="shared" si="359"/>
        <v>1153.7596759120636</v>
      </c>
      <c r="MI84" s="14">
        <f t="shared" si="359"/>
        <v>1153.7596759120636</v>
      </c>
      <c r="MJ84" s="14">
        <f t="shared" si="359"/>
        <v>1153.7596759120636</v>
      </c>
      <c r="MK84" s="14">
        <f t="shared" si="359"/>
        <v>1153.7596759120636</v>
      </c>
      <c r="ML84" s="14">
        <f t="shared" si="359"/>
        <v>1153.7596759120636</v>
      </c>
      <c r="MM84" s="14">
        <f t="shared" si="359"/>
        <v>1153.7596759120636</v>
      </c>
      <c r="MN84" s="14">
        <f t="shared" si="359"/>
        <v>1153.7596759120636</v>
      </c>
      <c r="MO84" s="14">
        <f t="shared" si="359"/>
        <v>1153.7596759120636</v>
      </c>
      <c r="MP84" s="14">
        <f t="shared" si="359"/>
        <v>1153.7596759120636</v>
      </c>
      <c r="MQ84" s="14">
        <f t="shared" si="359"/>
        <v>1153.7596759120636</v>
      </c>
      <c r="MR84" s="14">
        <f t="shared" si="359"/>
        <v>1153.7596759120636</v>
      </c>
      <c r="MS84" s="14">
        <f t="shared" si="359"/>
        <v>1153.7596759120636</v>
      </c>
      <c r="MT84" s="14">
        <f t="shared" si="359"/>
        <v>1153.7596759120636</v>
      </c>
      <c r="MU84" s="14">
        <f t="shared" si="359"/>
        <v>1153.7596759120636</v>
      </c>
      <c r="MV84" s="14">
        <f t="shared" si="359"/>
        <v>1153.7596759120636</v>
      </c>
      <c r="MW84" s="14">
        <f t="shared" si="359"/>
        <v>1153.7596759120636</v>
      </c>
      <c r="MX84" s="14">
        <f t="shared" si="359"/>
        <v>1153.7596759120636</v>
      </c>
      <c r="MY84" s="14">
        <f t="shared" si="359"/>
        <v>1153.7596759120636</v>
      </c>
      <c r="MZ84" s="14">
        <f t="shared" si="359"/>
        <v>1153.7596759120636</v>
      </c>
    </row>
    <row r="85" spans="1:364" hidden="1" outlineLevel="1" x14ac:dyDescent="0.2">
      <c r="A85" s="1"/>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row>
    <row r="86" spans="1:364" hidden="1" outlineLevel="1" x14ac:dyDescent="0.2">
      <c r="A86" s="1" t="s">
        <v>53</v>
      </c>
      <c r="B86" s="1" t="s">
        <v>11</v>
      </c>
      <c r="E86" s="17">
        <f>IF(AND(Input!$B$37&gt;0,E$1&lt;=Input!$E$37),ABS(PMT(Input!$F$37/12,Input!$E$37,Input!$B$37,0,0)),0)</f>
        <v>0</v>
      </c>
      <c r="F86" s="99">
        <f>IF(Input!$H$8&lt;F1,E86,IF(AND(Input!$B$37&gt;0,F$1&lt;=Input!$E$37),ABS(PMT(Input!$F$37/12,Input!$E$37,Input!$B$37,0,0)),0))</f>
        <v>0</v>
      </c>
      <c r="G86" s="99">
        <f>IF(Input!$H$8&lt;G1,F86,IF(AND(Input!$B$37&gt;0,G$1&lt;=Input!$E$37),ABS(PMT(Input!$F$37/12,Input!$E$37,Input!$B$37,0,0)),0))</f>
        <v>0</v>
      </c>
      <c r="H86" s="99">
        <f>IF(Input!$H$8&lt;H1,G86,IF(AND(Input!$B$37&gt;0,H$1&lt;=Input!$E$37),ABS(PMT(Input!$F$37/12,Input!$E$37,Input!$B$37,0,0)),0))</f>
        <v>0</v>
      </c>
      <c r="I86" s="99">
        <f>IF(Input!$H$8&lt;I1,H86,IF(AND(Input!$B$37&gt;0,I$1&lt;=Input!$E$37),ABS(PMT(Input!$F$37/12,Input!$E$37,Input!$B$37,0,0)),0))</f>
        <v>0</v>
      </c>
      <c r="J86" s="99">
        <f>IF(Input!$H$8&lt;J1,I86,IF(AND(Input!$B$37&gt;0,J$1&lt;=Input!$E$37),ABS(PMT(Input!$F$37/12,Input!$E$37,Input!$B$37,0,0)),0))</f>
        <v>0</v>
      </c>
      <c r="K86" s="99">
        <f>IF(Input!$H$8&lt;K1,J86,IF(AND(Input!$B$37&gt;0,K$1&lt;=Input!$E$37),ABS(PMT(Input!$F$37/12,Input!$E$37,Input!$B$37,0,0)),0))</f>
        <v>0</v>
      </c>
      <c r="L86" s="99">
        <f>IF(Input!$H$8&lt;L1,K86,IF(AND(Input!$B$37&gt;0,L$1&lt;=Input!$E$37),ABS(PMT(Input!$F$37/12,Input!$E$37,Input!$B$37,0,0)),0))</f>
        <v>0</v>
      </c>
      <c r="M86" s="99">
        <f>IF(Input!$H$8&lt;M1,L86,IF(AND(Input!$B$37&gt;0,M$1&lt;=Input!$E$37),ABS(PMT(Input!$F$37/12,Input!$E$37,Input!$B$37,0,0)),0))</f>
        <v>0</v>
      </c>
      <c r="N86" s="99">
        <f>IF(Input!$H$8&lt;N1,M86,IF(AND(Input!$B$37&gt;0,N$1&lt;=Input!$E$37),ABS(PMT(Input!$F$37/12,Input!$E$37,Input!$B$37,0,0)),0))</f>
        <v>0</v>
      </c>
      <c r="O86" s="99">
        <f>IF(Input!$H$8&lt;O1,N86,IF(AND(Input!$B$37&gt;0,O$1&lt;=Input!$E$37),ABS(PMT(Input!$F$37/12,Input!$E$37,Input!$B$37,0,0)),0))</f>
        <v>0</v>
      </c>
      <c r="P86" s="99">
        <f>IF(Input!$H$8&lt;P1,O86,IF(AND(Input!$B$37&gt;0,P$1&lt;=Input!$E$37),ABS(PMT(Input!$F$37/12,Input!$E$37,Input!$B$37,0,0)),0))</f>
        <v>0</v>
      </c>
      <c r="Q86" s="99">
        <f>IF(Input!$H$8&lt;Q1,P86,IF(AND(Input!$B$37&gt;0,Q$1&lt;=Input!$E$37),ABS(PMT(Input!$F$37/12,Input!$E$37,Input!$B$37,0,0)),0))</f>
        <v>0</v>
      </c>
      <c r="R86" s="99">
        <f>IF(Input!$H$8&lt;R1,Q86,IF(AND(Input!$B$37&gt;0,R$1&lt;=Input!$E$37),ABS(PMT(Input!$F$37/12,Input!$E$37,Input!$B$37,0,0)),0))</f>
        <v>0</v>
      </c>
      <c r="S86" s="99">
        <f>IF(Input!$H$8&lt;S1,R86,IF(AND(Input!$B$37&gt;0,S$1&lt;=Input!$E$37),ABS(PMT(Input!$F$37/12,Input!$E$37,Input!$B$37,0,0)),0))</f>
        <v>0</v>
      </c>
      <c r="T86" s="99">
        <f>IF(Input!$H$8&lt;T1,S86,IF(AND(Input!$B$37&gt;0,T$1&lt;=Input!$E$37),ABS(PMT(Input!$F$37/12,Input!$E$37,Input!$B$37,0,0)),0))</f>
        <v>0</v>
      </c>
      <c r="U86" s="99">
        <f>IF(Input!$H$8&lt;U1,T86,IF(AND(Input!$B$37&gt;0,U$1&lt;=Input!$E$37),ABS(PMT(Input!$F$37/12,Input!$E$37,Input!$B$37,0,0)),0))</f>
        <v>0</v>
      </c>
      <c r="V86" s="99">
        <f>IF(Input!$H$8&lt;V1,U86,IF(AND(Input!$B$37&gt;0,V$1&lt;=Input!$E$37),ABS(PMT(Input!$F$37/12,Input!$E$37,Input!$B$37,0,0)),0))</f>
        <v>0</v>
      </c>
      <c r="W86" s="99">
        <f>IF(Input!$H$8&lt;W1,V86,IF(AND(Input!$B$37&gt;0,W$1&lt;=Input!$E$37),ABS(PMT(Input!$F$37/12,Input!$E$37,Input!$B$37,0,0)),0))</f>
        <v>0</v>
      </c>
      <c r="X86" s="99">
        <f>IF(Input!$H$8&lt;X1,W86,IF(AND(Input!$B$37&gt;0,X$1&lt;=Input!$E$37),ABS(PMT(Input!$F$37/12,Input!$E$37,Input!$B$37,0,0)),0))</f>
        <v>0</v>
      </c>
      <c r="Y86" s="99">
        <f>IF(Input!$H$8&lt;Y1,X86,IF(AND(Input!$B$37&gt;0,Y$1&lt;=Input!$E$37),ABS(PMT(Input!$F$37/12,Input!$E$37,Input!$B$37,0,0)),0))</f>
        <v>0</v>
      </c>
      <c r="Z86" s="99">
        <f>IF(Input!$H$8&lt;Z1,Y86,IF(AND(Input!$B$37&gt;0,Z$1&lt;=Input!$E$37),ABS(PMT(Input!$F$37/12,Input!$E$37,Input!$B$37,0,0)),0))</f>
        <v>0</v>
      </c>
      <c r="AA86" s="99">
        <f>IF(Input!$H$8&lt;AA1,Z86,IF(AND(Input!$B$37&gt;0,AA$1&lt;=Input!$E$37),ABS(PMT(Input!$F$37/12,Input!$E$37,Input!$B$37,0,0)),0))</f>
        <v>0</v>
      </c>
      <c r="AB86" s="99">
        <f>IF(Input!$H$8&lt;AB1,AA86,IF(AND(Input!$B$37&gt;0,AB$1&lt;=Input!$E$37),ABS(PMT(Input!$F$37/12,Input!$E$37,Input!$B$37,0,0)),0))</f>
        <v>0</v>
      </c>
      <c r="AC86" s="99">
        <f>IF(Input!$H$8&lt;AC1,AB86,IF(AND(Input!$B$37&gt;0,AC$1&lt;=Input!$E$37),ABS(PMT(Input!$F$37/12,Input!$E$37,Input!$B$37,0,0)),0))</f>
        <v>0</v>
      </c>
      <c r="AD86" s="99">
        <f>IF(Input!$H$8&lt;AD1,AC86,IF(AND(Input!$B$37&gt;0,AD$1&lt;=Input!$E$37),ABS(PMT(Input!$F$37/12,Input!$E$37,Input!$B$37,0,0)),0))</f>
        <v>0</v>
      </c>
      <c r="AE86" s="99">
        <f>IF(Input!$H$8&lt;AE1,AD86,IF(AND(Input!$B$37&gt;0,AE$1&lt;=Input!$E$37),ABS(PMT(Input!$F$37/12,Input!$E$37,Input!$B$37,0,0)),0))</f>
        <v>0</v>
      </c>
      <c r="AF86" s="99">
        <f>IF(Input!$H$8&lt;AF1,AE86,IF(AND(Input!$B$37&gt;0,AF$1&lt;=Input!$E$37),ABS(PMT(Input!$F$37/12,Input!$E$37,Input!$B$37,0,0)),0))</f>
        <v>0</v>
      </c>
      <c r="AG86" s="99">
        <f>IF(Input!$H$8&lt;AG1,AF86,IF(AND(Input!$B$37&gt;0,AG$1&lt;=Input!$E$37),ABS(PMT(Input!$F$37/12,Input!$E$37,Input!$B$37,0,0)),0))</f>
        <v>0</v>
      </c>
      <c r="AH86" s="99">
        <f>IF(Input!$H$8&lt;AH1,AG86,IF(AND(Input!$B$37&gt;0,AH$1&lt;=Input!$E$37),ABS(PMT(Input!$F$37/12,Input!$E$37,Input!$B$37,0,0)),0))</f>
        <v>0</v>
      </c>
      <c r="AI86" s="99">
        <f>IF(Input!$H$8&lt;AI1,AH86,IF(AND(Input!$B$37&gt;0,AI$1&lt;=Input!$E$37),ABS(PMT(Input!$F$37/12,Input!$E$37,Input!$B$37,0,0)),0))</f>
        <v>0</v>
      </c>
      <c r="AJ86" s="99">
        <f>IF(Input!$H$8&lt;AJ1,AI86,IF(AND(Input!$B$37&gt;0,AJ$1&lt;=Input!$E$37),ABS(PMT(Input!$F$37/12,Input!$E$37,Input!$B$37,0,0)),0))</f>
        <v>0</v>
      </c>
      <c r="AK86" s="99">
        <f>IF(Input!$H$8&lt;AK1,AJ86,IF(AND(Input!$B$37&gt;0,AK$1&lt;=Input!$E$37),ABS(PMT(Input!$F$37/12,Input!$E$37,Input!$B$37,0,0)),0))</f>
        <v>0</v>
      </c>
      <c r="AL86" s="99">
        <f>IF(Input!$H$8&lt;AL1,AK86,IF(AND(Input!$B$37&gt;0,AL$1&lt;=Input!$E$37),ABS(PMT(Input!$F$37/12,Input!$E$37,Input!$B$37,0,0)),0))</f>
        <v>0</v>
      </c>
      <c r="AM86" s="99">
        <f>IF(Input!$H$8&lt;AM1,AL86,IF(AND(Input!$B$37&gt;0,AM$1&lt;=Input!$E$37),ABS(PMT(Input!$F$37/12,Input!$E$37,Input!$B$37,0,0)),0))</f>
        <v>0</v>
      </c>
      <c r="AN86" s="99">
        <f>IF(Input!$H$8&lt;AN1,AM86,IF(AND(Input!$B$37&gt;0,AN$1&lt;=Input!$E$37),ABS(PMT(Input!$F$37/12,Input!$E$37,Input!$B$37,0,0)),0))</f>
        <v>0</v>
      </c>
      <c r="AO86" s="99">
        <f>IF(Input!$H$8&lt;AO1,AN86,IF(AND(Input!$B$37&gt;0,AO$1&lt;=Input!$E$37),ABS(PMT(Input!$F$37/12,Input!$E$37,Input!$B$37,0,0)),0))</f>
        <v>0</v>
      </c>
      <c r="AP86" s="99">
        <f>IF(Input!$H$8&lt;AP1,AO86,IF(AND(Input!$B$37&gt;0,AP$1&lt;=Input!$E$37),ABS(PMT(Input!$F$37/12,Input!$E$37,Input!$B$37,0,0)),0))</f>
        <v>0</v>
      </c>
      <c r="AQ86" s="99">
        <f>IF(Input!$H$8&lt;AQ1,AP86,IF(AND(Input!$B$37&gt;0,AQ$1&lt;=Input!$E$37),ABS(PMT(Input!$F$37/12,Input!$E$37,Input!$B$37,0,0)),0))</f>
        <v>0</v>
      </c>
      <c r="AR86" s="99">
        <f>IF(Input!$H$8&lt;AR1,AQ86,IF(AND(Input!$B$37&gt;0,AR$1&lt;=Input!$E$37),ABS(PMT(Input!$F$37/12,Input!$E$37,Input!$B$37,0,0)),0))</f>
        <v>0</v>
      </c>
      <c r="AS86" s="99">
        <f>IF(Input!$H$8&lt;AS1,AR86,IF(AND(Input!$B$37&gt;0,AS$1&lt;=Input!$E$37),ABS(PMT(Input!$F$37/12,Input!$E$37,Input!$B$37,0,0)),0))</f>
        <v>0</v>
      </c>
      <c r="AT86" s="99">
        <f>IF(Input!$H$8&lt;AT1,AS86,IF(AND(Input!$B$37&gt;0,AT$1&lt;=Input!$E$37),ABS(PMT(Input!$F$37/12,Input!$E$37,Input!$B$37,0,0)),0))</f>
        <v>0</v>
      </c>
      <c r="AU86" s="99">
        <f>IF(Input!$H$8&lt;AU1,AT86,IF(AND(Input!$B$37&gt;0,AU$1&lt;=Input!$E$37),ABS(PMT(Input!$F$37/12,Input!$E$37,Input!$B$37,0,0)),0))</f>
        <v>0</v>
      </c>
      <c r="AV86" s="99">
        <f>IF(Input!$H$8&lt;AV1,AU86,IF(AND(Input!$B$37&gt;0,AV$1&lt;=Input!$E$37),ABS(PMT(Input!$F$37/12,Input!$E$37,Input!$B$37,0,0)),0))</f>
        <v>0</v>
      </c>
      <c r="AW86" s="99">
        <f>IF(Input!$H$8&lt;AW1,AV86,IF(AND(Input!$B$37&gt;0,AW$1&lt;=Input!$E$37),ABS(PMT(Input!$F$37/12,Input!$E$37,Input!$B$37,0,0)),0))</f>
        <v>0</v>
      </c>
      <c r="AX86" s="99">
        <f>IF(Input!$H$8&lt;AX1,AW86,IF(AND(Input!$B$37&gt;0,AX$1&lt;=Input!$E$37),ABS(PMT(Input!$F$37/12,Input!$E$37,Input!$B$37,0,0)),0))</f>
        <v>0</v>
      </c>
      <c r="AY86" s="99">
        <f>IF(Input!$H$8&lt;AY1,AX86,IF(AND(Input!$B$37&gt;0,AY$1&lt;=Input!$E$37),ABS(PMT(Input!$F$37/12,Input!$E$37,Input!$B$37,0,0)),0))</f>
        <v>0</v>
      </c>
      <c r="AZ86" s="99">
        <f>IF(Input!$H$8&lt;AZ1,AY86,IF(AND(Input!$B$37&gt;0,AZ$1&lt;=Input!$E$37),ABS(PMT(Input!$F$37/12,Input!$E$37,Input!$B$37,0,0)),0))</f>
        <v>0</v>
      </c>
      <c r="BA86" s="99">
        <f>IF(Input!$H$8&lt;BA1,AZ86,IF(AND(Input!$B$37&gt;0,BA$1&lt;=Input!$E$37),ABS(PMT(Input!$F$37/12,Input!$E$37,Input!$B$37,0,0)),0))</f>
        <v>0</v>
      </c>
      <c r="BB86" s="99">
        <f>IF(Input!$H$8&lt;BB1,BA86,IF(AND(Input!$B$37&gt;0,BB$1&lt;=Input!$E$37),ABS(PMT(Input!$F$37/12,Input!$E$37,Input!$B$37,0,0)),0))</f>
        <v>0</v>
      </c>
      <c r="BC86" s="99">
        <f>IF(Input!$H$8&lt;BC1,BB86,IF(AND(Input!$B$37&gt;0,BC$1&lt;=Input!$E$37),ABS(PMT(Input!$F$37/12,Input!$E$37,Input!$B$37,0,0)),0))</f>
        <v>0</v>
      </c>
      <c r="BD86" s="99">
        <f>IF(Input!$H$8&lt;BD1,BC86,IF(AND(Input!$B$37&gt;0,BD$1&lt;=Input!$E$37),ABS(PMT(Input!$F$37/12,Input!$E$37,Input!$B$37,0,0)),0))</f>
        <v>0</v>
      </c>
      <c r="BE86" s="99">
        <f>IF(Input!$H$8&lt;BE1,BD86,IF(AND(Input!$B$37&gt;0,BE$1&lt;=Input!$E$37),ABS(PMT(Input!$F$37/12,Input!$E$37,Input!$B$37,0,0)),0))</f>
        <v>0</v>
      </c>
      <c r="BF86" s="99">
        <f>IF(Input!$H$8&lt;BF1,BE86,IF(AND(Input!$B$37&gt;0,BF$1&lt;=Input!$E$37),ABS(PMT(Input!$F$37/12,Input!$E$37,Input!$B$37,0,0)),0))</f>
        <v>0</v>
      </c>
      <c r="BG86" s="99">
        <f>IF(Input!$H$8&lt;BG1,BF86,IF(AND(Input!$B$37&gt;0,BG$1&lt;=Input!$E$37),ABS(PMT(Input!$F$37/12,Input!$E$37,Input!$B$37,0,0)),0))</f>
        <v>0</v>
      </c>
      <c r="BH86" s="99">
        <f>IF(Input!$H$8&lt;BH1,BG86,IF(AND(Input!$B$37&gt;0,BH$1&lt;=Input!$E$37),ABS(PMT(Input!$F$37/12,Input!$E$37,Input!$B$37,0,0)),0))</f>
        <v>0</v>
      </c>
      <c r="BI86" s="99">
        <f>IF(Input!$H$8&lt;BI1,BH86,IF(AND(Input!$B$37&gt;0,BI$1&lt;=Input!$E$37),ABS(PMT(Input!$F$37/12,Input!$E$37,Input!$B$37,0,0)),0))</f>
        <v>0</v>
      </c>
      <c r="BJ86" s="99">
        <f>IF(Input!$H$8&lt;BJ1,BI86,IF(AND(Input!$B$37&gt;0,BJ$1&lt;=Input!$E$37),ABS(PMT(Input!$F$37/12,Input!$E$37,Input!$B$37,0,0)),0))</f>
        <v>0</v>
      </c>
      <c r="BK86" s="99">
        <f>IF(Input!$H$8&lt;BK1,BJ86,IF(AND(Input!$B$37&gt;0,BK$1&lt;=Input!$E$37),ABS(PMT(Input!$F$37/12,Input!$E$37,Input!$B$37,0,0)),0))</f>
        <v>0</v>
      </c>
      <c r="BL86" s="99">
        <f>IF(Input!$H$8&lt;BL1,BK86,IF(AND(Input!$B$37&gt;0,BL$1&lt;=Input!$E$37),ABS(PMT(Input!$F$37/12,Input!$E$37,Input!$B$37,0,0)),0))</f>
        <v>0</v>
      </c>
      <c r="BM86" s="99">
        <f>IF(Input!$H$8&lt;BM1,BL86,IF(AND(Input!$B$37&gt;0,BM$1&lt;=Input!$E$37),ABS(PMT(Input!$F$37/12,Input!$E$37,Input!$B$37,0,0)),0))</f>
        <v>0</v>
      </c>
      <c r="BN86" s="99">
        <f>IF(Input!$H$8&lt;BN1,BM86,IF(AND(Input!$B$37&gt;0,BN$1&lt;=Input!$E$37),ABS(PMT(Input!$F$37/12,Input!$E$37,Input!$B$37,0,0)),0))</f>
        <v>0</v>
      </c>
      <c r="BO86" s="99">
        <f>IF(Input!$H$8&lt;BO1,BN86,IF(AND(Input!$B$37&gt;0,BO$1&lt;=Input!$E$37),ABS(PMT(Input!$F$37/12,Input!$E$37,Input!$B$37,0,0)),0))</f>
        <v>0</v>
      </c>
      <c r="BP86" s="99">
        <f>IF(Input!$H$8&lt;BP1,BO86,IF(AND(Input!$B$37&gt;0,BP$1&lt;=Input!$E$37),ABS(PMT(Input!$F$37/12,Input!$E$37,Input!$B$37,0,0)),0))</f>
        <v>0</v>
      </c>
      <c r="BQ86" s="99">
        <f>IF(Input!$H$8&lt;BQ1,BP86,IF(AND(Input!$B$37&gt;0,BQ$1&lt;=Input!$E$37),ABS(PMT(Input!$F$37/12,Input!$E$37,Input!$B$37,0,0)),0))</f>
        <v>0</v>
      </c>
      <c r="BR86" s="99">
        <f>IF(Input!$H$8&lt;BR1,BQ86,IF(AND(Input!$B$37&gt;0,BR$1&lt;=Input!$E$37),ABS(PMT(Input!$F$37/12,Input!$E$37,Input!$B$37,0,0)),0))</f>
        <v>0</v>
      </c>
      <c r="BS86" s="99">
        <f>IF(Input!$H$8&lt;BS1,BR86,IF(AND(Input!$B$37&gt;0,BS$1&lt;=Input!$E$37),ABS(PMT(Input!$F$37/12,Input!$E$37,Input!$B$37,0,0)),0))</f>
        <v>0</v>
      </c>
      <c r="BT86" s="99">
        <f>IF(Input!$H$8&lt;BT1,BS86,IF(AND(Input!$B$37&gt;0,BT$1&lt;=Input!$E$37),ABS(PMT(Input!$F$37/12,Input!$E$37,Input!$B$37,0,0)),0))</f>
        <v>0</v>
      </c>
      <c r="BU86" s="99">
        <f>IF(Input!$H$8&lt;BU1,BT86,IF(AND(Input!$B$37&gt;0,BU$1&lt;=Input!$E$37),ABS(PMT(Input!$F$37/12,Input!$E$37,Input!$B$37,0,0)),0))</f>
        <v>0</v>
      </c>
      <c r="BV86" s="99">
        <f>IF(Input!$H$8&lt;BV1,BU86,IF(AND(Input!$B$37&gt;0,BV$1&lt;=Input!$E$37),ABS(PMT(Input!$F$37/12,Input!$E$37,Input!$B$37,0,0)),0))</f>
        <v>0</v>
      </c>
      <c r="BW86" s="99">
        <f>IF(Input!$H$8&lt;BW1,BV86,IF(AND(Input!$B$37&gt;0,BW$1&lt;=Input!$E$37),ABS(PMT(Input!$F$37/12,Input!$E$37,Input!$B$37,0,0)),0))</f>
        <v>0</v>
      </c>
      <c r="BX86" s="99">
        <f>IF(Input!$H$8&lt;BX1,BW86,IF(AND(Input!$B$37&gt;0,BX$1&lt;=Input!$E$37),ABS(PMT(Input!$F$37/12,Input!$E$37,Input!$B$37,0,0)),0))</f>
        <v>0</v>
      </c>
      <c r="BY86" s="99">
        <f>IF(Input!$H$8&lt;BY1,BX86,IF(AND(Input!$B$37&gt;0,BY$1&lt;=Input!$E$37),ABS(PMT(Input!$F$37/12,Input!$E$37,Input!$B$37,0,0)),0))</f>
        <v>0</v>
      </c>
      <c r="BZ86" s="99">
        <f>IF(Input!$H$8&lt;BZ1,BY86,IF(AND(Input!$B$37&gt;0,BZ$1&lt;=Input!$E$37),ABS(PMT(Input!$F$37/12,Input!$E$37,Input!$B$37,0,0)),0))</f>
        <v>0</v>
      </c>
      <c r="CA86" s="99">
        <f>IF(Input!$H$8&lt;CA1,BZ86,IF(AND(Input!$B$37&gt;0,CA$1&lt;=Input!$E$37),ABS(PMT(Input!$F$37/12,Input!$E$37,Input!$B$37,0,0)),0))</f>
        <v>0</v>
      </c>
      <c r="CB86" s="99">
        <f>IF(Input!$H$8&lt;CB1,CA86,IF(AND(Input!$B$37&gt;0,CB$1&lt;=Input!$E$37),ABS(PMT(Input!$F$37/12,Input!$E$37,Input!$B$37,0,0)),0))</f>
        <v>0</v>
      </c>
      <c r="CC86" s="99">
        <f>IF(Input!$H$8&lt;CC1,CB86,IF(AND(Input!$B$37&gt;0,CC$1&lt;=Input!$E$37),ABS(PMT(Input!$F$37/12,Input!$E$37,Input!$B$37,0,0)),0))</f>
        <v>0</v>
      </c>
      <c r="CD86" s="99">
        <f>IF(Input!$H$8&lt;CD1,CC86,IF(AND(Input!$B$37&gt;0,CD$1&lt;=Input!$E$37),ABS(PMT(Input!$F$37/12,Input!$E$37,Input!$B$37,0,0)),0))</f>
        <v>0</v>
      </c>
      <c r="CE86" s="99">
        <f>IF(Input!$H$8&lt;CE1,CD86,IF(AND(Input!$B$37&gt;0,CE$1&lt;=Input!$E$37),ABS(PMT(Input!$F$37/12,Input!$E$37,Input!$B$37,0,0)),0))</f>
        <v>0</v>
      </c>
      <c r="CF86" s="99">
        <f>IF(Input!$H$8&lt;CF1,CE86,IF(AND(Input!$B$37&gt;0,CF$1&lt;=Input!$E$37),ABS(PMT(Input!$F$37/12,Input!$E$37,Input!$B$37,0,0)),0))</f>
        <v>0</v>
      </c>
      <c r="CG86" s="99">
        <f>IF(Input!$H$8&lt;CG1,CF86,IF(AND(Input!$B$37&gt;0,CG$1&lt;=Input!$E$37),ABS(PMT(Input!$F$37/12,Input!$E$37,Input!$B$37,0,0)),0))</f>
        <v>0</v>
      </c>
      <c r="CH86" s="99">
        <f>IF(Input!$H$8&lt;CH1,CG86,IF(AND(Input!$B$37&gt;0,CH$1&lt;=Input!$E$37),ABS(PMT(Input!$F$37/12,Input!$E$37,Input!$B$37,0,0)),0))</f>
        <v>0</v>
      </c>
      <c r="CI86" s="99">
        <f>IF(Input!$H$8&lt;CI1,CH86,IF(AND(Input!$B$37&gt;0,CI$1&lt;=Input!$E$37),ABS(PMT(Input!$F$37/12,Input!$E$37,Input!$B$37,0,0)),0))</f>
        <v>0</v>
      </c>
      <c r="CJ86" s="99">
        <f>IF(Input!$H$8&lt;CJ1,CI86,IF(AND(Input!$B$37&gt;0,CJ$1&lt;=Input!$E$37),ABS(PMT(Input!$F$37/12,Input!$E$37,Input!$B$37,0,0)),0))</f>
        <v>0</v>
      </c>
      <c r="CK86" s="99">
        <f>IF(Input!$H$8&lt;CK1,CJ86,IF(AND(Input!$B$37&gt;0,CK$1&lt;=Input!$E$37),ABS(PMT(Input!$F$37/12,Input!$E$37,Input!$B$37,0,0)),0))</f>
        <v>0</v>
      </c>
      <c r="CL86" s="99">
        <f>IF(Input!$H$8&lt;CL1,CK86,IF(AND(Input!$B$37&gt;0,CL$1&lt;=Input!$E$37),ABS(PMT(Input!$F$37/12,Input!$E$37,Input!$B$37,0,0)),0))</f>
        <v>0</v>
      </c>
      <c r="CM86" s="99">
        <f>IF(Input!$H$8&lt;CM1,CL86,IF(AND(Input!$B$37&gt;0,CM$1&lt;=Input!$E$37),ABS(PMT(Input!$F$37/12,Input!$E$37,Input!$B$37,0,0)),0))</f>
        <v>0</v>
      </c>
      <c r="CN86" s="99">
        <f>IF(Input!$H$8&lt;CN1,CM86,IF(AND(Input!$B$37&gt;0,CN$1&lt;=Input!$E$37),ABS(PMT(Input!$F$37/12,Input!$E$37,Input!$B$37,0,0)),0))</f>
        <v>0</v>
      </c>
      <c r="CO86" s="99">
        <f>IF(Input!$H$8&lt;CO1,CN86,IF(AND(Input!$B$37&gt;0,CO$1&lt;=Input!$E$37),ABS(PMT(Input!$F$37/12,Input!$E$37,Input!$B$37,0,0)),0))</f>
        <v>0</v>
      </c>
      <c r="CP86" s="99">
        <f>IF(Input!$H$8&lt;CP1,CO86,IF(AND(Input!$B$37&gt;0,CP$1&lt;=Input!$E$37),ABS(PMT(Input!$F$37/12,Input!$E$37,Input!$B$37,0,0)),0))</f>
        <v>0</v>
      </c>
      <c r="CQ86" s="99">
        <f>IF(Input!$H$8&lt;CQ1,CP86,IF(AND(Input!$B$37&gt;0,CQ$1&lt;=Input!$E$37),ABS(PMT(Input!$F$37/12,Input!$E$37,Input!$B$37,0,0)),0))</f>
        <v>0</v>
      </c>
      <c r="CR86" s="99">
        <f>IF(Input!$H$8&lt;CR1,CQ86,IF(AND(Input!$B$37&gt;0,CR$1&lt;=Input!$E$37),ABS(PMT(Input!$F$37/12,Input!$E$37,Input!$B$37,0,0)),0))</f>
        <v>0</v>
      </c>
      <c r="CS86" s="99">
        <f>IF(Input!$H$8&lt;CS1,CR86,IF(AND(Input!$B$37&gt;0,CS$1&lt;=Input!$E$37),ABS(PMT(Input!$F$37/12,Input!$E$37,Input!$B$37,0,0)),0))</f>
        <v>0</v>
      </c>
      <c r="CT86" s="99">
        <f>IF(Input!$H$8&lt;CT1,CS86,IF(AND(Input!$B$37&gt;0,CT$1&lt;=Input!$E$37),ABS(PMT(Input!$F$37/12,Input!$E$37,Input!$B$37,0,0)),0))</f>
        <v>0</v>
      </c>
      <c r="CU86" s="99">
        <f>IF(Input!$H$8&lt;CU1,CT86,IF(AND(Input!$B$37&gt;0,CU$1&lt;=Input!$E$37),ABS(PMT(Input!$F$37/12,Input!$E$37,Input!$B$37,0,0)),0))</f>
        <v>0</v>
      </c>
      <c r="CV86" s="99">
        <f>IF(Input!$H$8&lt;CV1,CU86,IF(AND(Input!$B$37&gt;0,CV$1&lt;=Input!$E$37),ABS(PMT(Input!$F$37/12,Input!$E$37,Input!$B$37,0,0)),0))</f>
        <v>0</v>
      </c>
      <c r="CW86" s="99">
        <f>IF(Input!$H$8&lt;CW1,CV86,IF(AND(Input!$B$37&gt;0,CW$1&lt;=Input!$E$37),ABS(PMT(Input!$F$37/12,Input!$E$37,Input!$B$37,0,0)),0))</f>
        <v>0</v>
      </c>
      <c r="CX86" s="99">
        <f>IF(Input!$H$8&lt;CX1,CW86,IF(AND(Input!$B$37&gt;0,CX$1&lt;=Input!$E$37),ABS(PMT(Input!$F$37/12,Input!$E$37,Input!$B$37,0,0)),0))</f>
        <v>0</v>
      </c>
      <c r="CY86" s="99">
        <f>IF(Input!$H$8&lt;CY1,CX86,IF(AND(Input!$B$37&gt;0,CY$1&lt;=Input!$E$37),ABS(PMT(Input!$F$37/12,Input!$E$37,Input!$B$37,0,0)),0))</f>
        <v>0</v>
      </c>
      <c r="CZ86" s="99">
        <f>IF(Input!$H$8&lt;CZ1,CY86,IF(AND(Input!$B$37&gt;0,CZ$1&lt;=Input!$E$37),ABS(PMT(Input!$F$37/12,Input!$E$37,Input!$B$37,0,0)),0))</f>
        <v>0</v>
      </c>
      <c r="DA86" s="99">
        <f>IF(Input!$H$8&lt;DA1,CZ86,IF(AND(Input!$B$37&gt;0,DA$1&lt;=Input!$E$37),ABS(PMT(Input!$F$37/12,Input!$E$37,Input!$B$37,0,0)),0))</f>
        <v>0</v>
      </c>
      <c r="DB86" s="99">
        <f>IF(Input!$H$8&lt;DB1,DA86,IF(AND(Input!$B$37&gt;0,DB$1&lt;=Input!$E$37),ABS(PMT(Input!$F$37/12,Input!$E$37,Input!$B$37,0,0)),0))</f>
        <v>0</v>
      </c>
      <c r="DC86" s="99">
        <f>IF(Input!$H$8&lt;DC1,DB86,IF(AND(Input!$B$37&gt;0,DC$1&lt;=Input!$E$37),ABS(PMT(Input!$F$37/12,Input!$E$37,Input!$B$37,0,0)),0))</f>
        <v>0</v>
      </c>
      <c r="DD86" s="99">
        <f>IF(Input!$H$8&lt;DD1,DC86,IF(AND(Input!$B$37&gt;0,DD$1&lt;=Input!$E$37),ABS(PMT(Input!$F$37/12,Input!$E$37,Input!$B$37,0,0)),0))</f>
        <v>0</v>
      </c>
      <c r="DE86" s="99">
        <f>IF(Input!$H$8&lt;DE1,DD86,IF(AND(Input!$B$37&gt;0,DE$1&lt;=Input!$E$37),ABS(PMT(Input!$F$37/12,Input!$E$37,Input!$B$37,0,0)),0))</f>
        <v>0</v>
      </c>
      <c r="DF86" s="99">
        <f>IF(Input!$H$8&lt;DF1,DE86,IF(AND(Input!$B$37&gt;0,DF$1&lt;=Input!$E$37),ABS(PMT(Input!$F$37/12,Input!$E$37,Input!$B$37,0,0)),0))</f>
        <v>0</v>
      </c>
      <c r="DG86" s="99">
        <f>IF(Input!$H$8&lt;DG1,DF86,IF(AND(Input!$B$37&gt;0,DG$1&lt;=Input!$E$37),ABS(PMT(Input!$F$37/12,Input!$E$37,Input!$B$37,0,0)),0))</f>
        <v>0</v>
      </c>
      <c r="DH86" s="99">
        <f>IF(Input!$H$8&lt;DH1,DG86,IF(AND(Input!$B$37&gt;0,DH$1&lt;=Input!$E$37),ABS(PMT(Input!$F$37/12,Input!$E$37,Input!$B$37,0,0)),0))</f>
        <v>0</v>
      </c>
      <c r="DI86" s="99">
        <f>IF(Input!$H$8&lt;DI1,DH86,IF(AND(Input!$B$37&gt;0,DI$1&lt;=Input!$E$37),ABS(PMT(Input!$F$37/12,Input!$E$37,Input!$B$37,0,0)),0))</f>
        <v>0</v>
      </c>
      <c r="DJ86" s="99">
        <f>IF(Input!$H$8&lt;DJ1,DI86,IF(AND(Input!$B$37&gt;0,DJ$1&lt;=Input!$E$37),ABS(PMT(Input!$F$37/12,Input!$E$37,Input!$B$37,0,0)),0))</f>
        <v>0</v>
      </c>
      <c r="DK86" s="99">
        <f>IF(Input!$H$8&lt;DK1,DJ86,IF(AND(Input!$B$37&gt;0,DK$1&lt;=Input!$E$37),ABS(PMT(Input!$F$37/12,Input!$E$37,Input!$B$37,0,0)),0))</f>
        <v>0</v>
      </c>
      <c r="DL86" s="99">
        <f>IF(Input!$H$8&lt;DL1,DK86,IF(AND(Input!$B$37&gt;0,DL$1&lt;=Input!$E$37),ABS(PMT(Input!$F$37/12,Input!$E$37,Input!$B$37,0,0)),0))</f>
        <v>0</v>
      </c>
      <c r="DM86" s="99">
        <f>IF(Input!$H$8&lt;DM1,DL86,IF(AND(Input!$B$37&gt;0,DM$1&lt;=Input!$E$37),ABS(PMT(Input!$F$37/12,Input!$E$37,Input!$B$37,0,0)),0))</f>
        <v>0</v>
      </c>
      <c r="DN86" s="99">
        <f>IF(Input!$H$8&lt;DN1,DM86,IF(AND(Input!$B$37&gt;0,DN$1&lt;=Input!$E$37),ABS(PMT(Input!$F$37/12,Input!$E$37,Input!$B$37,0,0)),0))</f>
        <v>0</v>
      </c>
      <c r="DO86" s="99">
        <f>IF(Input!$H$8&lt;DO1,DN86,IF(AND(Input!$B$37&gt;0,DO$1&lt;=Input!$E$37),ABS(PMT(Input!$F$37/12,Input!$E$37,Input!$B$37,0,0)),0))</f>
        <v>0</v>
      </c>
      <c r="DP86" s="99">
        <f>IF(Input!$H$8&lt;DP1,DO86,IF(AND(Input!$B$37&gt;0,DP$1&lt;=Input!$E$37),ABS(PMT(Input!$F$37/12,Input!$E$37,Input!$B$37,0,0)),0))</f>
        <v>0</v>
      </c>
      <c r="DQ86" s="99">
        <f>IF(Input!$H$8&lt;DQ1,DP86,IF(AND(Input!$B$37&gt;0,DQ$1&lt;=Input!$E$37),ABS(PMT(Input!$F$37/12,Input!$E$37,Input!$B$37,0,0)),0))</f>
        <v>0</v>
      </c>
      <c r="DR86" s="99">
        <f>IF(Input!$H$8&lt;DR1,DQ86,IF(AND(Input!$B$37&gt;0,DR$1&lt;=Input!$E$37),ABS(PMT(Input!$F$37/12,Input!$E$37,Input!$B$37,0,0)),0))</f>
        <v>0</v>
      </c>
      <c r="DS86" s="99">
        <f>IF(Input!$H$8&lt;DS1,DR86,IF(AND(Input!$B$37&gt;0,DS$1&lt;=Input!$E$37),ABS(PMT(Input!$F$37/12,Input!$E$37,Input!$B$37,0,0)),0))</f>
        <v>0</v>
      </c>
      <c r="DT86" s="99">
        <f>IF(Input!$H$8&lt;DT1,DS86,IF(AND(Input!$B$37&gt;0,DT$1&lt;=Input!$E$37),ABS(PMT(Input!$F$37/12,Input!$E$37,Input!$B$37,0,0)),0))</f>
        <v>0</v>
      </c>
      <c r="DU86" s="99">
        <f>IF(Input!$H$8&lt;DU1,DT86,IF(AND(Input!$B$37&gt;0,DU$1&lt;=Input!$E$37),ABS(PMT(Input!$F$37/12,Input!$E$37,Input!$B$37,0,0)),0))</f>
        <v>0</v>
      </c>
      <c r="DV86" s="99">
        <f>IF(Input!$H$8&lt;DV1,DU86,IF(AND(Input!$B$37&gt;0,DV$1&lt;=Input!$E$37),ABS(PMT(Input!$F$37/12,Input!$E$37,Input!$B$37,0,0)),0))</f>
        <v>0</v>
      </c>
      <c r="DW86" s="99">
        <f>IF(Input!$H$8&lt;DW1,DV86,IF(AND(Input!$B$37&gt;0,DW$1&lt;=Input!$E$37),ABS(PMT(Input!$F$37/12,Input!$E$37,Input!$B$37,0,0)),0))</f>
        <v>0</v>
      </c>
      <c r="DX86" s="99">
        <f>IF(Input!$H$8&lt;DX1,DW86,IF(AND(Input!$B$37&gt;0,DX$1&lt;=Input!$E$37),ABS(PMT(Input!$F$37/12,Input!$E$37,Input!$B$37,0,0)),0))</f>
        <v>0</v>
      </c>
      <c r="DY86" s="99">
        <f>IF(Input!$H$8&lt;DY1,DX86,IF(AND(Input!$B$37&gt;0,DY$1&lt;=Input!$E$37),ABS(PMT(Input!$F$37/12,Input!$E$37,Input!$B$37,0,0)),0))</f>
        <v>0</v>
      </c>
      <c r="DZ86" s="99">
        <f>IF(Input!$H$8&lt;DZ1,DY86,IF(AND(Input!$B$37&gt;0,DZ$1&lt;=Input!$E$37),ABS(PMT(Input!$F$37/12,Input!$E$37,Input!$B$37,0,0)),0))</f>
        <v>0</v>
      </c>
      <c r="EA86" s="99">
        <f>IF(Input!$H$8&lt;EA1,DZ86,IF(AND(Input!$B$37&gt;0,EA$1&lt;=Input!$E$37),ABS(PMT(Input!$F$37/12,Input!$E$37,Input!$B$37,0,0)),0))</f>
        <v>0</v>
      </c>
      <c r="EB86" s="99">
        <f>IF(Input!$H$8&lt;EB1,EA86,IF(AND(Input!$B$37&gt;0,EB$1&lt;=Input!$E$37),ABS(PMT(Input!$F$37/12,Input!$E$37,Input!$B$37,0,0)),0))</f>
        <v>0</v>
      </c>
      <c r="EC86" s="99">
        <f>IF(Input!$H$8&lt;EC1,EB86,IF(AND(Input!$B$37&gt;0,EC$1&lt;=Input!$E$37),ABS(PMT(Input!$F$37/12,Input!$E$37,Input!$B$37,0,0)),0))</f>
        <v>0</v>
      </c>
      <c r="ED86" s="99">
        <f>IF(Input!$H$8&lt;ED1,EC86,IF(AND(Input!$B$37&gt;0,ED$1&lt;=Input!$E$37),ABS(PMT(Input!$F$37/12,Input!$E$37,Input!$B$37,0,0)),0))</f>
        <v>0</v>
      </c>
      <c r="EE86" s="99">
        <f>IF(Input!$H$8&lt;EE1,ED86,IF(AND(Input!$B$37&gt;0,EE$1&lt;=Input!$E$37),ABS(PMT(Input!$F$37/12,Input!$E$37,Input!$B$37,0,0)),0))</f>
        <v>0</v>
      </c>
      <c r="EF86" s="99">
        <f>IF(Input!$H$8&lt;EF1,EE86,IF(AND(Input!$B$37&gt;0,EF$1&lt;=Input!$E$37),ABS(PMT(Input!$F$37/12,Input!$E$37,Input!$B$37,0,0)),0))</f>
        <v>0</v>
      </c>
      <c r="EG86" s="99">
        <f>IF(Input!$H$8&lt;EG1,EF86,IF(AND(Input!$B$37&gt;0,EG$1&lt;=Input!$E$37),ABS(PMT(Input!$F$37/12,Input!$E$37,Input!$B$37,0,0)),0))</f>
        <v>0</v>
      </c>
      <c r="EH86" s="99">
        <f>IF(Input!$H$8&lt;EH1,EG86,IF(AND(Input!$B$37&gt;0,EH$1&lt;=Input!$E$37),ABS(PMT(Input!$F$37/12,Input!$E$37,Input!$B$37,0,0)),0))</f>
        <v>0</v>
      </c>
      <c r="EI86" s="99">
        <f>IF(Input!$H$8&lt;EI1,EH86,IF(AND(Input!$B$37&gt;0,EI$1&lt;=Input!$E$37),ABS(PMT(Input!$F$37/12,Input!$E$37,Input!$B$37,0,0)),0))</f>
        <v>0</v>
      </c>
      <c r="EJ86" s="99">
        <f>IF(Input!$H$8&lt;EJ1,EI86,IF(AND(Input!$B$37&gt;0,EJ$1&lt;=Input!$E$37),ABS(PMT(Input!$F$37/12,Input!$E$37,Input!$B$37,0,0)),0))</f>
        <v>0</v>
      </c>
      <c r="EK86" s="99">
        <f>IF(Input!$H$8&lt;EK1,EJ86,IF(AND(Input!$B$37&gt;0,EK$1&lt;=Input!$E$37),ABS(PMT(Input!$F$37/12,Input!$E$37,Input!$B$37,0,0)),0))</f>
        <v>0</v>
      </c>
      <c r="EL86" s="99">
        <f>IF(Input!$H$8&lt;EL1,EK86,IF(AND(Input!$B$37&gt;0,EL$1&lt;=Input!$E$37),ABS(PMT(Input!$F$37/12,Input!$E$37,Input!$B$37,0,0)),0))</f>
        <v>0</v>
      </c>
      <c r="EM86" s="99">
        <f>IF(Input!$H$8&lt;EM1,EL86,IF(AND(Input!$B$37&gt;0,EM$1&lt;=Input!$E$37),ABS(PMT(Input!$F$37/12,Input!$E$37,Input!$B$37,0,0)),0))</f>
        <v>0</v>
      </c>
      <c r="EN86" s="99">
        <f>IF(Input!$H$8&lt;EN1,EM86,IF(AND(Input!$B$37&gt;0,EN$1&lt;=Input!$E$37),ABS(PMT(Input!$F$37/12,Input!$E$37,Input!$B$37,0,0)),0))</f>
        <v>0</v>
      </c>
      <c r="EO86" s="99">
        <f>IF(Input!$H$8&lt;EO1,EN86,IF(AND(Input!$B$37&gt;0,EO$1&lt;=Input!$E$37),ABS(PMT(Input!$F$37/12,Input!$E$37,Input!$B$37,0,0)),0))</f>
        <v>0</v>
      </c>
      <c r="EP86" s="99">
        <f>IF(Input!$H$8&lt;EP1,EO86,IF(AND(Input!$B$37&gt;0,EP$1&lt;=Input!$E$37),ABS(PMT(Input!$F$37/12,Input!$E$37,Input!$B$37,0,0)),0))</f>
        <v>0</v>
      </c>
      <c r="EQ86" s="99">
        <f>IF(Input!$H$8&lt;EQ1,EP86,IF(AND(Input!$B$37&gt;0,EQ$1&lt;=Input!$E$37),ABS(PMT(Input!$F$37/12,Input!$E$37,Input!$B$37,0,0)),0))</f>
        <v>0</v>
      </c>
      <c r="ER86" s="99">
        <f>IF(Input!$H$8&lt;ER1,EQ86,IF(AND(Input!$B$37&gt;0,ER$1&lt;=Input!$E$37),ABS(PMT(Input!$F$37/12,Input!$E$37,Input!$B$37,0,0)),0))</f>
        <v>0</v>
      </c>
      <c r="ES86" s="99">
        <f>IF(Input!$H$8&lt;ES1,ER86,IF(AND(Input!$B$37&gt;0,ES$1&lt;=Input!$E$37),ABS(PMT(Input!$F$37/12,Input!$E$37,Input!$B$37,0,0)),0))</f>
        <v>0</v>
      </c>
      <c r="ET86" s="99">
        <f>IF(Input!$H$8&lt;ET1,ES86,IF(AND(Input!$B$37&gt;0,ET$1&lt;=Input!$E$37),ABS(PMT(Input!$F$37/12,Input!$E$37,Input!$B$37,0,0)),0))</f>
        <v>0</v>
      </c>
      <c r="EU86" s="99">
        <f>IF(Input!$H$8&lt;EU1,ET86,IF(AND(Input!$B$37&gt;0,EU$1&lt;=Input!$E$37),ABS(PMT(Input!$F$37/12,Input!$E$37,Input!$B$37,0,0)),0))</f>
        <v>0</v>
      </c>
      <c r="EV86" s="99">
        <f>IF(Input!$H$8&lt;EV1,EU86,IF(AND(Input!$B$37&gt;0,EV$1&lt;=Input!$E$37),ABS(PMT(Input!$F$37/12,Input!$E$37,Input!$B$37,0,0)),0))</f>
        <v>0</v>
      </c>
      <c r="EW86" s="99">
        <f>IF(Input!$H$8&lt;EW1,EV86,IF(AND(Input!$B$37&gt;0,EW$1&lt;=Input!$E$37),ABS(PMT(Input!$F$37/12,Input!$E$37,Input!$B$37,0,0)),0))</f>
        <v>0</v>
      </c>
      <c r="EX86" s="99">
        <f>IF(Input!$H$8&lt;EX1,EW86,IF(AND(Input!$B$37&gt;0,EX$1&lt;=Input!$E$37),ABS(PMT(Input!$F$37/12,Input!$E$37,Input!$B$37,0,0)),0))</f>
        <v>0</v>
      </c>
      <c r="EY86" s="99">
        <f>IF(Input!$H$8&lt;EY1,EX86,IF(AND(Input!$B$37&gt;0,EY$1&lt;=Input!$E$37),ABS(PMT(Input!$F$37/12,Input!$E$37,Input!$B$37,0,0)),0))</f>
        <v>0</v>
      </c>
      <c r="EZ86" s="99">
        <f>IF(Input!$H$8&lt;EZ1,EY86,IF(AND(Input!$B$37&gt;0,EZ$1&lt;=Input!$E$37),ABS(PMT(Input!$F$37/12,Input!$E$37,Input!$B$37,0,0)),0))</f>
        <v>0</v>
      </c>
      <c r="FA86" s="99">
        <f>IF(Input!$H$8&lt;FA1,EZ86,IF(AND(Input!$B$37&gt;0,FA$1&lt;=Input!$E$37),ABS(PMT(Input!$F$37/12,Input!$E$37,Input!$B$37,0,0)),0))</f>
        <v>0</v>
      </c>
      <c r="FB86" s="99">
        <f>IF(Input!$H$8&lt;FB1,FA86,IF(AND(Input!$B$37&gt;0,FB$1&lt;=Input!$E$37),ABS(PMT(Input!$F$37/12,Input!$E$37,Input!$B$37,0,0)),0))</f>
        <v>0</v>
      </c>
      <c r="FC86" s="99">
        <f>IF(Input!$H$8&lt;FC1,FB86,IF(AND(Input!$B$37&gt;0,FC$1&lt;=Input!$E$37),ABS(PMT(Input!$F$37/12,Input!$E$37,Input!$B$37,0,0)),0))</f>
        <v>0</v>
      </c>
      <c r="FD86" s="99">
        <f>IF(Input!$H$8&lt;FD1,FC86,IF(AND(Input!$B$37&gt;0,FD$1&lt;=Input!$E$37),ABS(PMT(Input!$F$37/12,Input!$E$37,Input!$B$37,0,0)),0))</f>
        <v>0</v>
      </c>
      <c r="FE86" s="99">
        <f>IF(Input!$H$8&lt;FE1,FD86,IF(AND(Input!$B$37&gt;0,FE$1&lt;=Input!$E$37),ABS(PMT(Input!$F$37/12,Input!$E$37,Input!$B$37,0,0)),0))</f>
        <v>0</v>
      </c>
      <c r="FF86" s="99">
        <f>IF(Input!$H$8&lt;FF1,FE86,IF(AND(Input!$B$37&gt;0,FF$1&lt;=Input!$E$37),ABS(PMT(Input!$F$37/12,Input!$E$37,Input!$B$37,0,0)),0))</f>
        <v>0</v>
      </c>
      <c r="FG86" s="99">
        <f>IF(Input!$H$8&lt;FG1,FF86,IF(AND(Input!$B$37&gt;0,FG$1&lt;=Input!$E$37),ABS(PMT(Input!$F$37/12,Input!$E$37,Input!$B$37,0,0)),0))</f>
        <v>0</v>
      </c>
      <c r="FH86" s="99">
        <f>IF(Input!$H$8&lt;FH1,FG86,IF(AND(Input!$B$37&gt;0,FH$1&lt;=Input!$E$37),ABS(PMT(Input!$F$37/12,Input!$E$37,Input!$B$37,0,0)),0))</f>
        <v>0</v>
      </c>
      <c r="FI86" s="99">
        <f>IF(Input!$H$8&lt;FI1,FH86,IF(AND(Input!$B$37&gt;0,FI$1&lt;=Input!$E$37),ABS(PMT(Input!$F$37/12,Input!$E$37,Input!$B$37,0,0)),0))</f>
        <v>0</v>
      </c>
      <c r="FJ86" s="99">
        <f>IF(Input!$H$8&lt;FJ1,FI86,IF(AND(Input!$B$37&gt;0,FJ$1&lt;=Input!$E$37),ABS(PMT(Input!$F$37/12,Input!$E$37,Input!$B$37,0,0)),0))</f>
        <v>0</v>
      </c>
      <c r="FK86" s="99">
        <f>IF(Input!$H$8&lt;FK1,FJ86,IF(AND(Input!$B$37&gt;0,FK$1&lt;=Input!$E$37),ABS(PMT(Input!$F$37/12,Input!$E$37,Input!$B$37,0,0)),0))</f>
        <v>0</v>
      </c>
      <c r="FL86" s="99">
        <f>IF(Input!$H$8&lt;FL1,FK86,IF(AND(Input!$B$37&gt;0,FL$1&lt;=Input!$E$37),ABS(PMT(Input!$F$37/12,Input!$E$37,Input!$B$37,0,0)),0))</f>
        <v>0</v>
      </c>
      <c r="FM86" s="99">
        <f>IF(Input!$H$8&lt;FM1,FL86,IF(AND(Input!$B$37&gt;0,FM$1&lt;=Input!$E$37),ABS(PMT(Input!$F$37/12,Input!$E$37,Input!$B$37,0,0)),0))</f>
        <v>0</v>
      </c>
      <c r="FN86" s="99">
        <f>IF(Input!$H$8&lt;FN1,FM86,IF(AND(Input!$B$37&gt;0,FN$1&lt;=Input!$E$37),ABS(PMT(Input!$F$37/12,Input!$E$37,Input!$B$37,0,0)),0))</f>
        <v>0</v>
      </c>
      <c r="FO86" s="99">
        <f>IF(Input!$H$8&lt;FO1,FN86,IF(AND(Input!$B$37&gt;0,FO$1&lt;=Input!$E$37),ABS(PMT(Input!$F$37/12,Input!$E$37,Input!$B$37,0,0)),0))</f>
        <v>0</v>
      </c>
      <c r="FP86" s="99">
        <f>IF(Input!$H$8&lt;FP1,FO86,IF(AND(Input!$B$37&gt;0,FP$1&lt;=Input!$E$37),ABS(PMT(Input!$F$37/12,Input!$E$37,Input!$B$37,0,0)),0))</f>
        <v>0</v>
      </c>
      <c r="FQ86" s="99">
        <f>IF(Input!$H$8&lt;FQ1,FP86,IF(AND(Input!$B$37&gt;0,FQ$1&lt;=Input!$E$37),ABS(PMT(Input!$F$37/12,Input!$E$37,Input!$B$37,0,0)),0))</f>
        <v>0</v>
      </c>
      <c r="FR86" s="99">
        <f>IF(Input!$H$8&lt;FR1,FQ86,IF(AND(Input!$B$37&gt;0,FR$1&lt;=Input!$E$37),ABS(PMT(Input!$F$37/12,Input!$E$37,Input!$B$37,0,0)),0))</f>
        <v>0</v>
      </c>
      <c r="FS86" s="99">
        <f>IF(Input!$H$8&lt;FS1,FR86,IF(AND(Input!$B$37&gt;0,FS$1&lt;=Input!$E$37),ABS(PMT(Input!$F$37/12,Input!$E$37,Input!$B$37,0,0)),0))</f>
        <v>0</v>
      </c>
      <c r="FT86" s="99">
        <f>IF(Input!$H$8&lt;FT1,FS86,IF(AND(Input!$B$37&gt;0,FT$1&lt;=Input!$E$37),ABS(PMT(Input!$F$37/12,Input!$E$37,Input!$B$37,0,0)),0))</f>
        <v>0</v>
      </c>
      <c r="FU86" s="99">
        <f>IF(Input!$H$8&lt;FU1,FT86,IF(AND(Input!$B$37&gt;0,FU$1&lt;=Input!$E$37),ABS(PMT(Input!$F$37/12,Input!$E$37,Input!$B$37,0,0)),0))</f>
        <v>0</v>
      </c>
      <c r="FV86" s="99">
        <f>IF(Input!$H$8&lt;FV1,FU86,IF(AND(Input!$B$37&gt;0,FV$1&lt;=Input!$E$37),ABS(PMT(Input!$F$37/12,Input!$E$37,Input!$B$37,0,0)),0))</f>
        <v>0</v>
      </c>
      <c r="FW86" s="99">
        <f>IF(Input!$H$8&lt;FW1,FV86,IF(AND(Input!$B$37&gt;0,FW$1&lt;=Input!$E$37),ABS(PMT(Input!$F$37/12,Input!$E$37,Input!$B$37,0,0)),0))</f>
        <v>0</v>
      </c>
      <c r="FX86" s="99">
        <f>IF(Input!$H$8&lt;FX1,FW86,IF(AND(Input!$B$37&gt;0,FX$1&lt;=Input!$E$37),ABS(PMT(Input!$F$37/12,Input!$E$37,Input!$B$37,0,0)),0))</f>
        <v>0</v>
      </c>
      <c r="FY86" s="99">
        <f>IF(Input!$H$8&lt;FY1,FX86,IF(AND(Input!$B$37&gt;0,FY$1&lt;=Input!$E$37),ABS(PMT(Input!$F$37/12,Input!$E$37,Input!$B$37,0,0)),0))</f>
        <v>0</v>
      </c>
      <c r="FZ86" s="99">
        <f>IF(Input!$H$8&lt;FZ1,FY86,IF(AND(Input!$B$37&gt;0,FZ$1&lt;=Input!$E$37),ABS(PMT(Input!$F$37/12,Input!$E$37,Input!$B$37,0,0)),0))</f>
        <v>0</v>
      </c>
      <c r="GA86" s="99">
        <f>IF(Input!$H$8&lt;GA1,FZ86,IF(AND(Input!$B$37&gt;0,GA$1&lt;=Input!$E$37),ABS(PMT(Input!$F$37/12,Input!$E$37,Input!$B$37,0,0)),0))</f>
        <v>0</v>
      </c>
      <c r="GB86" s="99">
        <f>IF(Input!$H$8&lt;GB1,GA86,IF(AND(Input!$B$37&gt;0,GB$1&lt;=Input!$E$37),ABS(PMT(Input!$F$37/12,Input!$E$37,Input!$B$37,0,0)),0))</f>
        <v>0</v>
      </c>
      <c r="GC86" s="99">
        <f>IF(Input!$H$8&lt;GC1,GB86,IF(AND(Input!$B$37&gt;0,GC$1&lt;=Input!$E$37),ABS(PMT(Input!$F$37/12,Input!$E$37,Input!$B$37,0,0)),0))</f>
        <v>0</v>
      </c>
      <c r="GD86" s="99">
        <f>IF(Input!$H$8&lt;GD1,GC86,IF(AND(Input!$B$37&gt;0,GD$1&lt;=Input!$E$37),ABS(PMT(Input!$F$37/12,Input!$E$37,Input!$B$37,0,0)),0))</f>
        <v>0</v>
      </c>
      <c r="GE86" s="99">
        <f>IF(Input!$H$8&lt;GE1,GD86,IF(AND(Input!$B$37&gt;0,GE$1&lt;=Input!$E$37),ABS(PMT(Input!$F$37/12,Input!$E$37,Input!$B$37,0,0)),0))</f>
        <v>0</v>
      </c>
      <c r="GF86" s="99">
        <f>IF(Input!$H$8&lt;GF1,GE86,IF(AND(Input!$B$37&gt;0,GF$1&lt;=Input!$E$37),ABS(PMT(Input!$F$37/12,Input!$E$37,Input!$B$37,0,0)),0))</f>
        <v>0</v>
      </c>
      <c r="GG86" s="99">
        <f>IF(Input!$H$8&lt;GG1,GF86,IF(AND(Input!$B$37&gt;0,GG$1&lt;=Input!$E$37),ABS(PMT(Input!$F$37/12,Input!$E$37,Input!$B$37,0,0)),0))</f>
        <v>0</v>
      </c>
      <c r="GH86" s="99">
        <f>IF(Input!$H$8&lt;GH1,GG86,IF(AND(Input!$B$37&gt;0,GH$1&lt;=Input!$E$37),ABS(PMT(Input!$F$37/12,Input!$E$37,Input!$B$37,0,0)),0))</f>
        <v>0</v>
      </c>
      <c r="GI86" s="99">
        <f>IF(Input!$H$8&lt;GI1,GH86,IF(AND(Input!$B$37&gt;0,GI$1&lt;=Input!$E$37),ABS(PMT(Input!$F$37/12,Input!$E$37,Input!$B$37,0,0)),0))</f>
        <v>0</v>
      </c>
      <c r="GJ86" s="99">
        <f>IF(Input!$H$8&lt;GJ1,GI86,IF(AND(Input!$B$37&gt;0,GJ$1&lt;=Input!$E$37),ABS(PMT(Input!$F$37/12,Input!$E$37,Input!$B$37,0,0)),0))</f>
        <v>0</v>
      </c>
      <c r="GK86" s="99">
        <f>IF(Input!$H$8&lt;GK1,GJ86,IF(AND(Input!$B$37&gt;0,GK$1&lt;=Input!$E$37),ABS(PMT(Input!$F$37/12,Input!$E$37,Input!$B$37,0,0)),0))</f>
        <v>0</v>
      </c>
      <c r="GL86" s="99">
        <f>IF(Input!$H$8&lt;GL1,GK86,IF(AND(Input!$B$37&gt;0,GL$1&lt;=Input!$E$37),ABS(PMT(Input!$F$37/12,Input!$E$37,Input!$B$37,0,0)),0))</f>
        <v>0</v>
      </c>
      <c r="GM86" s="99">
        <f>IF(Input!$H$8&lt;GM1,GL86,IF(AND(Input!$B$37&gt;0,GM$1&lt;=Input!$E$37),ABS(PMT(Input!$F$37/12,Input!$E$37,Input!$B$37,0,0)),0))</f>
        <v>0</v>
      </c>
      <c r="GN86" s="99">
        <f>IF(Input!$H$8&lt;GN1,GM86,IF(AND(Input!$B$37&gt;0,GN$1&lt;=Input!$E$37),ABS(PMT(Input!$F$37/12,Input!$E$37,Input!$B$37,0,0)),0))</f>
        <v>0</v>
      </c>
      <c r="GO86" s="99">
        <f>IF(Input!$H$8&lt;GO1,GN86,IF(AND(Input!$B$37&gt;0,GO$1&lt;=Input!$E$37),ABS(PMT(Input!$F$37/12,Input!$E$37,Input!$B$37,0,0)),0))</f>
        <v>0</v>
      </c>
      <c r="GP86" s="99">
        <f>IF(Input!$H$8&lt;GP1,GO86,IF(AND(Input!$B$37&gt;0,GP$1&lt;=Input!$E$37),ABS(PMT(Input!$F$37/12,Input!$E$37,Input!$B$37,0,0)),0))</f>
        <v>0</v>
      </c>
      <c r="GQ86" s="99">
        <f>IF(Input!$H$8&lt;GQ1,GP86,IF(AND(Input!$B$37&gt;0,GQ$1&lt;=Input!$E$37),ABS(PMT(Input!$F$37/12,Input!$E$37,Input!$B$37,0,0)),0))</f>
        <v>0</v>
      </c>
      <c r="GR86" s="99">
        <f>IF(Input!$H$8&lt;GR1,GQ86,IF(AND(Input!$B$37&gt;0,GR$1&lt;=Input!$E$37),ABS(PMT(Input!$F$37/12,Input!$E$37,Input!$B$37,0,0)),0))</f>
        <v>0</v>
      </c>
      <c r="GS86" s="99">
        <f>IF(Input!$H$8&lt;GS1,GR86,IF(AND(Input!$B$37&gt;0,GS$1&lt;=Input!$E$37),ABS(PMT(Input!$F$37/12,Input!$E$37,Input!$B$37,0,0)),0))</f>
        <v>0</v>
      </c>
      <c r="GT86" s="99">
        <f>IF(Input!$H$8&lt;GT1,GS86,IF(AND(Input!$B$37&gt;0,GT$1&lt;=Input!$E$37),ABS(PMT(Input!$F$37/12,Input!$E$37,Input!$B$37,0,0)),0))</f>
        <v>0</v>
      </c>
      <c r="GU86" s="99">
        <f>IF(Input!$H$8&lt;GU1,GT86,IF(AND(Input!$B$37&gt;0,GU$1&lt;=Input!$E$37),ABS(PMT(Input!$F$37/12,Input!$E$37,Input!$B$37,0,0)),0))</f>
        <v>0</v>
      </c>
      <c r="GV86" s="99">
        <f>IF(Input!$H$8&lt;GV1,GU86,IF(AND(Input!$B$37&gt;0,GV$1&lt;=Input!$E$37),ABS(PMT(Input!$F$37/12,Input!$E$37,Input!$B$37,0,0)),0))</f>
        <v>0</v>
      </c>
      <c r="GW86" s="99">
        <f>IF(Input!$H$8&lt;GW1,GV86,IF(AND(Input!$B$37&gt;0,GW$1&lt;=Input!$E$37),ABS(PMT(Input!$F$37/12,Input!$E$37,Input!$B$37,0,0)),0))</f>
        <v>0</v>
      </c>
      <c r="GX86" s="99">
        <f>IF(Input!$H$8&lt;GX1,GW86,IF(AND(Input!$B$37&gt;0,GX$1&lt;=Input!$E$37),ABS(PMT(Input!$F$37/12,Input!$E$37,Input!$B$37,0,0)),0))</f>
        <v>0</v>
      </c>
      <c r="GY86" s="99">
        <f>IF(Input!$H$8&lt;GY1,GX86,IF(AND(Input!$B$37&gt;0,GY$1&lt;=Input!$E$37),ABS(PMT(Input!$F$37/12,Input!$E$37,Input!$B$37,0,0)),0))</f>
        <v>0</v>
      </c>
      <c r="GZ86" s="99">
        <f>IF(Input!$H$8&lt;GZ1,GY86,IF(AND(Input!$B$37&gt;0,GZ$1&lt;=Input!$E$37),ABS(PMT(Input!$F$37/12,Input!$E$37,Input!$B$37,0,0)),0))</f>
        <v>0</v>
      </c>
      <c r="HA86" s="99">
        <f>IF(Input!$H$8&lt;HA1,GZ86,IF(AND(Input!$B$37&gt;0,HA$1&lt;=Input!$E$37),ABS(PMT(Input!$F$37/12,Input!$E$37,Input!$B$37,0,0)),0))</f>
        <v>0</v>
      </c>
      <c r="HB86" s="99">
        <f>IF(Input!$H$8&lt;HB1,HA86,IF(AND(Input!$B$37&gt;0,HB$1&lt;=Input!$E$37),ABS(PMT(Input!$F$37/12,Input!$E$37,Input!$B$37,0,0)),0))</f>
        <v>0</v>
      </c>
      <c r="HC86" s="99">
        <f>IF(Input!$H$8&lt;HC1,HB86,IF(AND(Input!$B$37&gt;0,HC$1&lt;=Input!$E$37),ABS(PMT(Input!$F$37/12,Input!$E$37,Input!$B$37,0,0)),0))</f>
        <v>0</v>
      </c>
      <c r="HD86" s="99">
        <f>IF(Input!$H$8&lt;HD1,HC86,IF(AND(Input!$B$37&gt;0,HD$1&lt;=Input!$E$37),ABS(PMT(Input!$F$37/12,Input!$E$37,Input!$B$37,0,0)),0))</f>
        <v>0</v>
      </c>
      <c r="HE86" s="99">
        <f>IF(Input!$H$8&lt;HE1,HD86,IF(AND(Input!$B$37&gt;0,HE$1&lt;=Input!$E$37),ABS(PMT(Input!$F$37/12,Input!$E$37,Input!$B$37,0,0)),0))</f>
        <v>0</v>
      </c>
      <c r="HF86" s="99">
        <f>IF(Input!$H$8&lt;HF1,HE86,IF(AND(Input!$B$37&gt;0,HF$1&lt;=Input!$E$37),ABS(PMT(Input!$F$37/12,Input!$E$37,Input!$B$37,0,0)),0))</f>
        <v>0</v>
      </c>
      <c r="HG86" s="99">
        <f>IF(Input!$H$8&lt;HG1,HF86,IF(AND(Input!$B$37&gt;0,HG$1&lt;=Input!$E$37),ABS(PMT(Input!$F$37/12,Input!$E$37,Input!$B$37,0,0)),0))</f>
        <v>0</v>
      </c>
      <c r="HH86" s="99">
        <f>IF(Input!$H$8&lt;HH1,HG86,IF(AND(Input!$B$37&gt;0,HH$1&lt;=Input!$E$37),ABS(PMT(Input!$F$37/12,Input!$E$37,Input!$B$37,0,0)),0))</f>
        <v>0</v>
      </c>
      <c r="HI86" s="99">
        <f>IF(Input!$H$8&lt;HI1,HH86,IF(AND(Input!$B$37&gt;0,HI$1&lt;=Input!$E$37),ABS(PMT(Input!$F$37/12,Input!$E$37,Input!$B$37,0,0)),0))</f>
        <v>0</v>
      </c>
      <c r="HJ86" s="99">
        <f>IF(Input!$H$8&lt;HJ1,HI86,IF(AND(Input!$B$37&gt;0,HJ$1&lt;=Input!$E$37),ABS(PMT(Input!$F$37/12,Input!$E$37,Input!$B$37,0,0)),0))</f>
        <v>0</v>
      </c>
      <c r="HK86" s="99">
        <f>IF(Input!$H$8&lt;HK1,HJ86,IF(AND(Input!$B$37&gt;0,HK$1&lt;=Input!$E$37),ABS(PMT(Input!$F$37/12,Input!$E$37,Input!$B$37,0,0)),0))</f>
        <v>0</v>
      </c>
      <c r="HL86" s="99">
        <f>IF(Input!$H$8&lt;HL1,HK86,IF(AND(Input!$B$37&gt;0,HL$1&lt;=Input!$E$37),ABS(PMT(Input!$F$37/12,Input!$E$37,Input!$B$37,0,0)),0))</f>
        <v>0</v>
      </c>
      <c r="HM86" s="99">
        <f>IF(Input!$H$8&lt;HM1,HL86,IF(AND(Input!$B$37&gt;0,HM$1&lt;=Input!$E$37),ABS(PMT(Input!$F$37/12,Input!$E$37,Input!$B$37,0,0)),0))</f>
        <v>0</v>
      </c>
      <c r="HN86" s="99">
        <f>IF(Input!$H$8&lt;HN1,HM86,IF(AND(Input!$B$37&gt;0,HN$1&lt;=Input!$E$37),ABS(PMT(Input!$F$37/12,Input!$E$37,Input!$B$37,0,0)),0))</f>
        <v>0</v>
      </c>
      <c r="HO86" s="99">
        <f>IF(Input!$H$8&lt;HO1,HN86,IF(AND(Input!$B$37&gt;0,HO$1&lt;=Input!$E$37),ABS(PMT(Input!$F$37/12,Input!$E$37,Input!$B$37,0,0)),0))</f>
        <v>0</v>
      </c>
      <c r="HP86" s="99">
        <f>IF(Input!$H$8&lt;HP1,HO86,IF(AND(Input!$B$37&gt;0,HP$1&lt;=Input!$E$37),ABS(PMT(Input!$F$37/12,Input!$E$37,Input!$B$37,0,0)),0))</f>
        <v>0</v>
      </c>
      <c r="HQ86" s="99">
        <f>IF(Input!$H$8&lt;HQ1,HP86,IF(AND(Input!$B$37&gt;0,HQ$1&lt;=Input!$E$37),ABS(PMT(Input!$F$37/12,Input!$E$37,Input!$B$37,0,0)),0))</f>
        <v>0</v>
      </c>
      <c r="HR86" s="99">
        <f>IF(Input!$H$8&lt;HR1,HQ86,IF(AND(Input!$B$37&gt;0,HR$1&lt;=Input!$E$37),ABS(PMT(Input!$F$37/12,Input!$E$37,Input!$B$37,0,0)),0))</f>
        <v>0</v>
      </c>
      <c r="HS86" s="99">
        <f>IF(Input!$H$8&lt;HS1,HR86,IF(AND(Input!$B$37&gt;0,HS$1&lt;=Input!$E$37),ABS(PMT(Input!$F$37/12,Input!$E$37,Input!$B$37,0,0)),0))</f>
        <v>0</v>
      </c>
      <c r="HT86" s="99">
        <f>IF(Input!$H$8&lt;HT1,HS86,IF(AND(Input!$B$37&gt;0,HT$1&lt;=Input!$E$37),ABS(PMT(Input!$F$37/12,Input!$E$37,Input!$B$37,0,0)),0))</f>
        <v>0</v>
      </c>
      <c r="HU86" s="99">
        <f>IF(Input!$H$8&lt;HU1,HT86,IF(AND(Input!$B$37&gt;0,HU$1&lt;=Input!$E$37),ABS(PMT(Input!$F$37/12,Input!$E$37,Input!$B$37,0,0)),0))</f>
        <v>0</v>
      </c>
      <c r="HV86" s="99">
        <f>IF(Input!$H$8&lt;HV1,HU86,IF(AND(Input!$B$37&gt;0,HV$1&lt;=Input!$E$37),ABS(PMT(Input!$F$37/12,Input!$E$37,Input!$B$37,0,0)),0))</f>
        <v>0</v>
      </c>
      <c r="HW86" s="99">
        <f>IF(Input!$H$8&lt;HW1,HV86,IF(AND(Input!$B$37&gt;0,HW$1&lt;=Input!$E$37),ABS(PMT(Input!$F$37/12,Input!$E$37,Input!$B$37,0,0)),0))</f>
        <v>0</v>
      </c>
      <c r="HX86" s="99">
        <f>IF(Input!$H$8&lt;HX1,HW86,IF(AND(Input!$B$37&gt;0,HX$1&lt;=Input!$E$37),ABS(PMT(Input!$F$37/12,Input!$E$37,Input!$B$37,0,0)),0))</f>
        <v>0</v>
      </c>
      <c r="HY86" s="99">
        <f>IF(Input!$H$8&lt;HY1,HX86,IF(AND(Input!$B$37&gt;0,HY$1&lt;=Input!$E$37),ABS(PMT(Input!$F$37/12,Input!$E$37,Input!$B$37,0,0)),0))</f>
        <v>0</v>
      </c>
      <c r="HZ86" s="99">
        <f>IF(Input!$H$8&lt;HZ1,HY86,IF(AND(Input!$B$37&gt;0,HZ$1&lt;=Input!$E$37),ABS(PMT(Input!$F$37/12,Input!$E$37,Input!$B$37,0,0)),0))</f>
        <v>0</v>
      </c>
      <c r="IA86" s="99">
        <f>IF(Input!$H$8&lt;IA1,HZ86,IF(AND(Input!$B$37&gt;0,IA$1&lt;=Input!$E$37),ABS(PMT(Input!$F$37/12,Input!$E$37,Input!$B$37,0,0)),0))</f>
        <v>0</v>
      </c>
      <c r="IB86" s="99">
        <f>IF(Input!$H$8&lt;IB1,IA86,IF(AND(Input!$B$37&gt;0,IB$1&lt;=Input!$E$37),ABS(PMT(Input!$F$37/12,Input!$E$37,Input!$B$37,0,0)),0))</f>
        <v>0</v>
      </c>
      <c r="IC86" s="99">
        <f>IF(Input!$H$8&lt;IC1,IB86,IF(AND(Input!$B$37&gt;0,IC$1&lt;=Input!$E$37),ABS(PMT(Input!$F$37/12,Input!$E$37,Input!$B$37,0,0)),0))</f>
        <v>0</v>
      </c>
      <c r="ID86" s="99">
        <f>IF(Input!$H$8&lt;ID1,IC86,IF(AND(Input!$B$37&gt;0,ID$1&lt;=Input!$E$37),ABS(PMT(Input!$F$37/12,Input!$E$37,Input!$B$37,0,0)),0))</f>
        <v>0</v>
      </c>
      <c r="IE86" s="99">
        <f>IF(Input!$H$8&lt;IE1,ID86,IF(AND(Input!$B$37&gt;0,IE$1&lt;=Input!$E$37),ABS(PMT(Input!$F$37/12,Input!$E$37,Input!$B$37,0,0)),0))</f>
        <v>0</v>
      </c>
      <c r="IF86" s="99">
        <f>IF(Input!$H$8&lt;IF1,IE86,IF(AND(Input!$B$37&gt;0,IF$1&lt;=Input!$E$37),ABS(PMT(Input!$F$37/12,Input!$E$37,Input!$B$37,0,0)),0))</f>
        <v>0</v>
      </c>
      <c r="IG86" s="99">
        <f>IF(Input!$H$8&lt;IG1,IF86,IF(AND(Input!$B$37&gt;0,IG$1&lt;=Input!$E$37),ABS(PMT(Input!$F$37/12,Input!$E$37,Input!$B$37,0,0)),0))</f>
        <v>0</v>
      </c>
      <c r="IH86" s="99">
        <f>IF(Input!$H$8&lt;IH1,IG86,IF(AND(Input!$B$37&gt;0,IH$1&lt;=Input!$E$37),ABS(PMT(Input!$F$37/12,Input!$E$37,Input!$B$37,0,0)),0))</f>
        <v>0</v>
      </c>
      <c r="II86" s="99">
        <f>IF(Input!$H$8&lt;II1,IH86,IF(AND(Input!$B$37&gt;0,II$1&lt;=Input!$E$37),ABS(PMT(Input!$F$37/12,Input!$E$37,Input!$B$37,0,0)),0))</f>
        <v>0</v>
      </c>
      <c r="IJ86" s="99">
        <f>IF(Input!$H$8&lt;IJ1,II86,IF(AND(Input!$B$37&gt;0,IJ$1&lt;=Input!$E$37),ABS(PMT(Input!$F$37/12,Input!$E$37,Input!$B$37,0,0)),0))</f>
        <v>0</v>
      </c>
      <c r="IK86" s="99">
        <f>IF(Input!$H$8&lt;IK1,IJ86,IF(AND(Input!$B$37&gt;0,IK$1&lt;=Input!$E$37),ABS(PMT(Input!$F$37/12,Input!$E$37,Input!$B$37,0,0)),0))</f>
        <v>0</v>
      </c>
      <c r="IL86" s="99">
        <f>IF(Input!$H$8&lt;IL1,IK86,IF(AND(Input!$B$37&gt;0,IL$1&lt;=Input!$E$37),ABS(PMT(Input!$F$37/12,Input!$E$37,Input!$B$37,0,0)),0))</f>
        <v>0</v>
      </c>
      <c r="IM86" s="99">
        <f>IF(Input!$H$8&lt;IM1,IL86,IF(AND(Input!$B$37&gt;0,IM$1&lt;=Input!$E$37),ABS(PMT(Input!$F$37/12,Input!$E$37,Input!$B$37,0,0)),0))</f>
        <v>0</v>
      </c>
      <c r="IN86" s="99">
        <f>IF(Input!$H$8&lt;IN1,IM86,IF(AND(Input!$B$37&gt;0,IN$1&lt;=Input!$E$37),ABS(PMT(Input!$F$37/12,Input!$E$37,Input!$B$37,0,0)),0))</f>
        <v>0</v>
      </c>
      <c r="IO86" s="99">
        <f>IF(Input!$H$8&lt;IO1,IN86,IF(AND(Input!$B$37&gt;0,IO$1&lt;=Input!$E$37),ABS(PMT(Input!$F$37/12,Input!$E$37,Input!$B$37,0,0)),0))</f>
        <v>0</v>
      </c>
      <c r="IP86" s="99">
        <f>IF(Input!$H$8&lt;IP1,IO86,IF(AND(Input!$B$37&gt;0,IP$1&lt;=Input!$E$37),ABS(PMT(Input!$F$37/12,Input!$E$37,Input!$B$37,0,0)),0))</f>
        <v>0</v>
      </c>
      <c r="IQ86" s="99">
        <f>IF(Input!$H$8&lt;IQ1,IP86,IF(AND(Input!$B$37&gt;0,IQ$1&lt;=Input!$E$37),ABS(PMT(Input!$F$37/12,Input!$E$37,Input!$B$37,0,0)),0))</f>
        <v>0</v>
      </c>
      <c r="IR86" s="99">
        <f>IF(Input!$H$8&lt;IR1,IQ86,IF(AND(Input!$B$37&gt;0,IR$1&lt;=Input!$E$37),ABS(PMT(Input!$F$37/12,Input!$E$37,Input!$B$37,0,0)),0))</f>
        <v>0</v>
      </c>
      <c r="IS86" s="99">
        <f>IF(Input!$H$8&lt;IS1,IR86,IF(AND(Input!$B$37&gt;0,IS$1&lt;=Input!$E$37),ABS(PMT(Input!$F$37/12,Input!$E$37,Input!$B$37,0,0)),0))</f>
        <v>0</v>
      </c>
      <c r="IT86" s="99">
        <f>IF(Input!$H$8&lt;IT1,IS86,IF(AND(Input!$B$37&gt;0,IT$1&lt;=Input!$E$37),ABS(PMT(Input!$F$37/12,Input!$E$37,Input!$B$37,0,0)),0))</f>
        <v>0</v>
      </c>
      <c r="IU86" s="99">
        <f>IF(Input!$H$8&lt;IU1,IT86,IF(AND(Input!$B$37&gt;0,IU$1&lt;=Input!$E$37),ABS(PMT(Input!$F$37/12,Input!$E$37,Input!$B$37,0,0)),0))</f>
        <v>0</v>
      </c>
      <c r="IV86" s="99">
        <f>IF(Input!$H$8&lt;IV1,IU86,IF(AND(Input!$B$37&gt;0,IV$1&lt;=Input!$E$37),ABS(PMT(Input!$F$37/12,Input!$E$37,Input!$B$37,0,0)),0))</f>
        <v>0</v>
      </c>
      <c r="IW86" s="99">
        <f>IF(Input!$H$8&lt;IW1,IV86,IF(AND(Input!$B$37&gt;0,IW$1&lt;=Input!$E$37),ABS(PMT(Input!$F$37/12,Input!$E$37,Input!$B$37,0,0)),0))</f>
        <v>0</v>
      </c>
      <c r="IX86" s="99">
        <f>IF(Input!$H$8&lt;IX1,IW86,IF(AND(Input!$B$37&gt;0,IX$1&lt;=Input!$E$37),ABS(PMT(Input!$F$37/12,Input!$E$37,Input!$B$37,0,0)),0))</f>
        <v>0</v>
      </c>
      <c r="IY86" s="99">
        <f>IF(Input!$H$8&lt;IY1,IX86,IF(AND(Input!$B$37&gt;0,IY$1&lt;=Input!$E$37),ABS(PMT(Input!$F$37/12,Input!$E$37,Input!$B$37,0,0)),0))</f>
        <v>0</v>
      </c>
      <c r="IZ86" s="99">
        <f>IF(Input!$H$8&lt;IZ1,IY86,IF(AND(Input!$B$37&gt;0,IZ$1&lt;=Input!$E$37),ABS(PMT(Input!$F$37/12,Input!$E$37,Input!$B$37,0,0)),0))</f>
        <v>0</v>
      </c>
      <c r="JA86" s="99">
        <f>IF(Input!$H$8&lt;JA1,IZ86,IF(AND(Input!$B$37&gt;0,JA$1&lt;=Input!$E$37),ABS(PMT(Input!$F$37/12,Input!$E$37,Input!$B$37,0,0)),0))</f>
        <v>0</v>
      </c>
      <c r="JB86" s="99">
        <f>IF(Input!$H$8&lt;JB1,JA86,IF(AND(Input!$B$37&gt;0,JB$1&lt;=Input!$E$37),ABS(PMT(Input!$F$37/12,Input!$E$37,Input!$B$37,0,0)),0))</f>
        <v>0</v>
      </c>
      <c r="JC86" s="99">
        <f>IF(Input!$H$8&lt;JC1,JB86,IF(AND(Input!$B$37&gt;0,JC$1&lt;=Input!$E$37),ABS(PMT(Input!$F$37/12,Input!$E$37,Input!$B$37,0,0)),0))</f>
        <v>0</v>
      </c>
      <c r="JD86" s="99">
        <f>IF(Input!$H$8&lt;JD1,JC86,IF(AND(Input!$B$37&gt;0,JD$1&lt;=Input!$E$37),ABS(PMT(Input!$F$37/12,Input!$E$37,Input!$B$37,0,0)),0))</f>
        <v>0</v>
      </c>
      <c r="JE86" s="99">
        <f>IF(Input!$H$8&lt;JE1,JD86,IF(AND(Input!$B$37&gt;0,JE$1&lt;=Input!$E$37),ABS(PMT(Input!$F$37/12,Input!$E$37,Input!$B$37,0,0)),0))</f>
        <v>0</v>
      </c>
      <c r="JF86" s="99">
        <f>IF(Input!$H$8&lt;JF1,JE86,IF(AND(Input!$B$37&gt;0,JF$1&lt;=Input!$E$37),ABS(PMT(Input!$F$37/12,Input!$E$37,Input!$B$37,0,0)),0))</f>
        <v>0</v>
      </c>
      <c r="JG86" s="99">
        <f>IF(Input!$H$8&lt;JG1,JF86,IF(AND(Input!$B$37&gt;0,JG$1&lt;=Input!$E$37),ABS(PMT(Input!$F$37/12,Input!$E$37,Input!$B$37,0,0)),0))</f>
        <v>0</v>
      </c>
      <c r="JH86" s="99">
        <f>IF(Input!$H$8&lt;JH1,JG86,IF(AND(Input!$B$37&gt;0,JH$1&lt;=Input!$E$37),ABS(PMT(Input!$F$37/12,Input!$E$37,Input!$B$37,0,0)),0))</f>
        <v>0</v>
      </c>
      <c r="JI86" s="99">
        <f>IF(Input!$H$8&lt;JI1,JH86,IF(AND(Input!$B$37&gt;0,JI$1&lt;=Input!$E$37),ABS(PMT(Input!$F$37/12,Input!$E$37,Input!$B$37,0,0)),0))</f>
        <v>0</v>
      </c>
      <c r="JJ86" s="99">
        <f>IF(Input!$H$8&lt;JJ1,JI86,IF(AND(Input!$B$37&gt;0,JJ$1&lt;=Input!$E$37),ABS(PMT(Input!$F$37/12,Input!$E$37,Input!$B$37,0,0)),0))</f>
        <v>0</v>
      </c>
      <c r="JK86" s="99">
        <f>IF(Input!$H$8&lt;JK1,JJ86,IF(AND(Input!$B$37&gt;0,JK$1&lt;=Input!$E$37),ABS(PMT(Input!$F$37/12,Input!$E$37,Input!$B$37,0,0)),0))</f>
        <v>0</v>
      </c>
      <c r="JL86" s="99">
        <f>IF(Input!$H$8&lt;JL1,JK86,IF(AND(Input!$B$37&gt;0,JL$1&lt;=Input!$E$37),ABS(PMT(Input!$F$37/12,Input!$E$37,Input!$B$37,0,0)),0))</f>
        <v>0</v>
      </c>
      <c r="JM86" s="99">
        <f>IF(Input!$H$8&lt;JM1,JL86,IF(AND(Input!$B$37&gt;0,JM$1&lt;=Input!$E$37),ABS(PMT(Input!$F$37/12,Input!$E$37,Input!$B$37,0,0)),0))</f>
        <v>0</v>
      </c>
      <c r="JN86" s="99">
        <f>IF(Input!$H$8&lt;JN1,JM86,IF(AND(Input!$B$37&gt;0,JN$1&lt;=Input!$E$37),ABS(PMT(Input!$F$37/12,Input!$E$37,Input!$B$37,0,0)),0))</f>
        <v>0</v>
      </c>
      <c r="JO86" s="99">
        <f>IF(Input!$H$8&lt;JO1,JN86,IF(AND(Input!$B$37&gt;0,JO$1&lt;=Input!$E$37),ABS(PMT(Input!$F$37/12,Input!$E$37,Input!$B$37,0,0)),0))</f>
        <v>0</v>
      </c>
      <c r="JP86" s="99">
        <f>IF(Input!$H$8&lt;JP1,JO86,IF(AND(Input!$B$37&gt;0,JP$1&lt;=Input!$E$37),ABS(PMT(Input!$F$37/12,Input!$E$37,Input!$B$37,0,0)),0))</f>
        <v>0</v>
      </c>
      <c r="JQ86" s="99">
        <f>IF(Input!$H$8&lt;JQ1,JP86,IF(AND(Input!$B$37&gt;0,JQ$1&lt;=Input!$E$37),ABS(PMT(Input!$F$37/12,Input!$E$37,Input!$B$37,0,0)),0))</f>
        <v>0</v>
      </c>
      <c r="JR86" s="99">
        <f>IF(Input!$H$8&lt;JR1,JQ86,IF(AND(Input!$B$37&gt;0,JR$1&lt;=Input!$E$37),ABS(PMT(Input!$F$37/12,Input!$E$37,Input!$B$37,0,0)),0))</f>
        <v>0</v>
      </c>
      <c r="JS86" s="99">
        <f>IF(Input!$H$8&lt;JS1,JR86,IF(AND(Input!$B$37&gt;0,JS$1&lt;=Input!$E$37),ABS(PMT(Input!$F$37/12,Input!$E$37,Input!$B$37,0,0)),0))</f>
        <v>0</v>
      </c>
      <c r="JT86" s="99">
        <f>IF(Input!$H$8&lt;JT1,JS86,IF(AND(Input!$B$37&gt;0,JT$1&lt;=Input!$E$37),ABS(PMT(Input!$F$37/12,Input!$E$37,Input!$B$37,0,0)),0))</f>
        <v>0</v>
      </c>
      <c r="JU86" s="99">
        <f>IF(Input!$H$8&lt;JU1,JT86,IF(AND(Input!$B$37&gt;0,JU$1&lt;=Input!$E$37),ABS(PMT(Input!$F$37/12,Input!$E$37,Input!$B$37,0,0)),0))</f>
        <v>0</v>
      </c>
      <c r="JV86" s="99">
        <f>IF(Input!$H$8&lt;JV1,JU86,IF(AND(Input!$B$37&gt;0,JV$1&lt;=Input!$E$37),ABS(PMT(Input!$F$37/12,Input!$E$37,Input!$B$37,0,0)),0))</f>
        <v>0</v>
      </c>
      <c r="JW86" s="99">
        <f>IF(Input!$H$8&lt;JW1,JV86,IF(AND(Input!$B$37&gt;0,JW$1&lt;=Input!$E$37),ABS(PMT(Input!$F$37/12,Input!$E$37,Input!$B$37,0,0)),0))</f>
        <v>0</v>
      </c>
      <c r="JX86" s="99">
        <f>IF(Input!$H$8&lt;JX1,JW86,IF(AND(Input!$B$37&gt;0,JX$1&lt;=Input!$E$37),ABS(PMT(Input!$F$37/12,Input!$E$37,Input!$B$37,0,0)),0))</f>
        <v>0</v>
      </c>
      <c r="JY86" s="99">
        <f>IF(Input!$H$8&lt;JY1,JX86,IF(AND(Input!$B$37&gt;0,JY$1&lt;=Input!$E$37),ABS(PMT(Input!$F$37/12,Input!$E$37,Input!$B$37,0,0)),0))</f>
        <v>0</v>
      </c>
      <c r="JZ86" s="99">
        <f>IF(Input!$H$8&lt;JZ1,JY86,IF(AND(Input!$B$37&gt;0,JZ$1&lt;=Input!$E$37),ABS(PMT(Input!$F$37/12,Input!$E$37,Input!$B$37,0,0)),0))</f>
        <v>0</v>
      </c>
      <c r="KA86" s="99">
        <f>IF(Input!$H$8&lt;KA1,JZ86,IF(AND(Input!$B$37&gt;0,KA$1&lt;=Input!$E$37),ABS(PMT(Input!$F$37/12,Input!$E$37,Input!$B$37,0,0)),0))</f>
        <v>0</v>
      </c>
      <c r="KB86" s="99">
        <f>IF(Input!$H$8&lt;KB1,KA86,IF(AND(Input!$B$37&gt;0,KB$1&lt;=Input!$E$37),ABS(PMT(Input!$F$37/12,Input!$E$37,Input!$B$37,0,0)),0))</f>
        <v>0</v>
      </c>
      <c r="KC86" s="99">
        <f>IF(Input!$H$8&lt;KC1,KB86,IF(AND(Input!$B$37&gt;0,KC$1&lt;=Input!$E$37),ABS(PMT(Input!$F$37/12,Input!$E$37,Input!$B$37,0,0)),0))</f>
        <v>0</v>
      </c>
      <c r="KD86" s="99">
        <f>IF(Input!$H$8&lt;KD1,KC86,IF(AND(Input!$B$37&gt;0,KD$1&lt;=Input!$E$37),ABS(PMT(Input!$F$37/12,Input!$E$37,Input!$B$37,0,0)),0))</f>
        <v>0</v>
      </c>
      <c r="KE86" s="99">
        <f>IF(Input!$H$8&lt;KE1,KD86,IF(AND(Input!$B$37&gt;0,KE$1&lt;=Input!$E$37),ABS(PMT(Input!$F$37/12,Input!$E$37,Input!$B$37,0,0)),0))</f>
        <v>0</v>
      </c>
      <c r="KF86" s="99">
        <f>IF(Input!$H$8&lt;KF1,KE86,IF(AND(Input!$B$37&gt;0,KF$1&lt;=Input!$E$37),ABS(PMT(Input!$F$37/12,Input!$E$37,Input!$B$37,0,0)),0))</f>
        <v>0</v>
      </c>
      <c r="KG86" s="99">
        <f>IF(Input!$H$8&lt;KG1,KF86,IF(AND(Input!$B$37&gt;0,KG$1&lt;=Input!$E$37),ABS(PMT(Input!$F$37/12,Input!$E$37,Input!$B$37,0,0)),0))</f>
        <v>0</v>
      </c>
      <c r="KH86" s="99">
        <f>IF(Input!$H$8&lt;KH1,KG86,IF(AND(Input!$B$37&gt;0,KH$1&lt;=Input!$E$37),ABS(PMT(Input!$F$37/12,Input!$E$37,Input!$B$37,0,0)),0))</f>
        <v>0</v>
      </c>
      <c r="KI86" s="99">
        <f>IF(Input!$H$8&lt;KI1,KH86,IF(AND(Input!$B$37&gt;0,KI$1&lt;=Input!$E$37),ABS(PMT(Input!$F$37/12,Input!$E$37,Input!$B$37,0,0)),0))</f>
        <v>0</v>
      </c>
      <c r="KJ86" s="99">
        <f>IF(Input!$H$8&lt;KJ1,KI86,IF(AND(Input!$B$37&gt;0,KJ$1&lt;=Input!$E$37),ABS(PMT(Input!$F$37/12,Input!$E$37,Input!$B$37,0,0)),0))</f>
        <v>0</v>
      </c>
      <c r="KK86" s="99">
        <f>IF(Input!$H$8&lt;KK1,KJ86,IF(AND(Input!$B$37&gt;0,KK$1&lt;=Input!$E$37),ABS(PMT(Input!$F$37/12,Input!$E$37,Input!$B$37,0,0)),0))</f>
        <v>0</v>
      </c>
      <c r="KL86" s="99">
        <f>IF(Input!$H$8&lt;KL1,KK86,IF(AND(Input!$B$37&gt;0,KL$1&lt;=Input!$E$37),ABS(PMT(Input!$F$37/12,Input!$E$37,Input!$B$37,0,0)),0))</f>
        <v>0</v>
      </c>
      <c r="KM86" s="99">
        <f>IF(Input!$H$8&lt;KM1,KL86,IF(AND(Input!$B$37&gt;0,KM$1&lt;=Input!$E$37),ABS(PMT(Input!$F$37/12,Input!$E$37,Input!$B$37,0,0)),0))</f>
        <v>0</v>
      </c>
      <c r="KN86" s="99">
        <f>IF(Input!$H$8&lt;KN1,KM86,IF(AND(Input!$B$37&gt;0,KN$1&lt;=Input!$E$37),ABS(PMT(Input!$F$37/12,Input!$E$37,Input!$B$37,0,0)),0))</f>
        <v>0</v>
      </c>
      <c r="KO86" s="99">
        <f>IF(Input!$H$8&lt;KO1,KN86,IF(AND(Input!$B$37&gt;0,KO$1&lt;=Input!$E$37),ABS(PMT(Input!$F$37/12,Input!$E$37,Input!$B$37,0,0)),0))</f>
        <v>0</v>
      </c>
      <c r="KP86" s="99">
        <f>IF(Input!$H$8&lt;KP1,KO86,IF(AND(Input!$B$37&gt;0,KP$1&lt;=Input!$E$37),ABS(PMT(Input!$F$37/12,Input!$E$37,Input!$B$37,0,0)),0))</f>
        <v>0</v>
      </c>
      <c r="KQ86" s="99">
        <f>IF(Input!$H$8&lt;KQ1,KP86,IF(AND(Input!$B$37&gt;0,KQ$1&lt;=Input!$E$37),ABS(PMT(Input!$F$37/12,Input!$E$37,Input!$B$37,0,0)),0))</f>
        <v>0</v>
      </c>
      <c r="KR86" s="99">
        <f>IF(Input!$H$8&lt;KR1,KQ86,IF(AND(Input!$B$37&gt;0,KR$1&lt;=Input!$E$37),ABS(PMT(Input!$F$37/12,Input!$E$37,Input!$B$37,0,0)),0))</f>
        <v>0</v>
      </c>
      <c r="KS86" s="99">
        <f>IF(Input!$H$8&lt;KS1,KR86,IF(AND(Input!$B$37&gt;0,KS$1&lt;=Input!$E$37),ABS(PMT(Input!$F$37/12,Input!$E$37,Input!$B$37,0,0)),0))</f>
        <v>0</v>
      </c>
      <c r="KT86" s="99">
        <f>IF(Input!$H$8&lt;KT1,KS86,IF(AND(Input!$B$37&gt;0,KT$1&lt;=Input!$E$37),ABS(PMT(Input!$F$37/12,Input!$E$37,Input!$B$37,0,0)),0))</f>
        <v>0</v>
      </c>
      <c r="KU86" s="99">
        <f>IF(Input!$H$8&lt;KU1,KT86,IF(AND(Input!$B$37&gt;0,KU$1&lt;=Input!$E$37),ABS(PMT(Input!$F$37/12,Input!$E$37,Input!$B$37,0,0)),0))</f>
        <v>0</v>
      </c>
      <c r="KV86" s="99">
        <f>IF(Input!$H$8&lt;KV1,KU86,IF(AND(Input!$B$37&gt;0,KV$1&lt;=Input!$E$37),ABS(PMT(Input!$F$37/12,Input!$E$37,Input!$B$37,0,0)),0))</f>
        <v>0</v>
      </c>
      <c r="KW86" s="99">
        <f>IF(Input!$H$8&lt;KW1,KV86,IF(AND(Input!$B$37&gt;0,KW$1&lt;=Input!$E$37),ABS(PMT(Input!$F$37/12,Input!$E$37,Input!$B$37,0,0)),0))</f>
        <v>0</v>
      </c>
      <c r="KX86" s="99">
        <f>IF(Input!$H$8&lt;KX1,KW86,IF(AND(Input!$B$37&gt;0,KX$1&lt;=Input!$E$37),ABS(PMT(Input!$F$37/12,Input!$E$37,Input!$B$37,0,0)),0))</f>
        <v>0</v>
      </c>
      <c r="KY86" s="99">
        <f>IF(Input!$H$8&lt;KY1,KX86,IF(AND(Input!$B$37&gt;0,KY$1&lt;=Input!$E$37),ABS(PMT(Input!$F$37/12,Input!$E$37,Input!$B$37,0,0)),0))</f>
        <v>0</v>
      </c>
      <c r="KZ86" s="99">
        <f>IF(Input!$H$8&lt;KZ1,KY86,IF(AND(Input!$B$37&gt;0,KZ$1&lt;=Input!$E$37),ABS(PMT(Input!$F$37/12,Input!$E$37,Input!$B$37,0,0)),0))</f>
        <v>0</v>
      </c>
      <c r="LA86" s="99">
        <f>IF(Input!$H$8&lt;LA1,KZ86,IF(AND(Input!$B$37&gt;0,LA$1&lt;=Input!$E$37),ABS(PMT(Input!$F$37/12,Input!$E$37,Input!$B$37,0,0)),0))</f>
        <v>0</v>
      </c>
      <c r="LB86" s="99">
        <f>IF(Input!$H$8&lt;LB1,LA86,IF(AND(Input!$B$37&gt;0,LB$1&lt;=Input!$E$37),ABS(PMT(Input!$F$37/12,Input!$E$37,Input!$B$37,0,0)),0))</f>
        <v>0</v>
      </c>
      <c r="LC86" s="99">
        <f>IF(Input!$H$8&lt;LC1,LB86,IF(AND(Input!$B$37&gt;0,LC$1&lt;=Input!$E$37),ABS(PMT(Input!$F$37/12,Input!$E$37,Input!$B$37,0,0)),0))</f>
        <v>0</v>
      </c>
      <c r="LD86" s="99">
        <f>IF(Input!$H$8&lt;LD1,LC86,IF(AND(Input!$B$37&gt;0,LD$1&lt;=Input!$E$37),ABS(PMT(Input!$F$37/12,Input!$E$37,Input!$B$37,0,0)),0))</f>
        <v>0</v>
      </c>
      <c r="LE86" s="99">
        <f>IF(Input!$H$8&lt;LE1,LD86,IF(AND(Input!$B$37&gt;0,LE$1&lt;=Input!$E$37),ABS(PMT(Input!$F$37/12,Input!$E$37,Input!$B$37,0,0)),0))</f>
        <v>0</v>
      </c>
      <c r="LF86" s="99">
        <f>IF(Input!$H$8&lt;LF1,LE86,IF(AND(Input!$B$37&gt;0,LF$1&lt;=Input!$E$37),ABS(PMT(Input!$F$37/12,Input!$E$37,Input!$B$37,0,0)),0))</f>
        <v>0</v>
      </c>
      <c r="LG86" s="99">
        <f>IF(Input!$H$8&lt;LG1,LF86,IF(AND(Input!$B$37&gt;0,LG$1&lt;=Input!$E$37),ABS(PMT(Input!$F$37/12,Input!$E$37,Input!$B$37,0,0)),0))</f>
        <v>0</v>
      </c>
      <c r="LH86" s="99">
        <f>IF(Input!$H$8&lt;LH1,LG86,IF(AND(Input!$B$37&gt;0,LH$1&lt;=Input!$E$37),ABS(PMT(Input!$F$37/12,Input!$E$37,Input!$B$37,0,0)),0))</f>
        <v>0</v>
      </c>
      <c r="LI86" s="99">
        <f>IF(Input!$H$8&lt;LI1,LH86,IF(AND(Input!$B$37&gt;0,LI$1&lt;=Input!$E$37),ABS(PMT(Input!$F$37/12,Input!$E$37,Input!$B$37,0,0)),0))</f>
        <v>0</v>
      </c>
      <c r="LJ86" s="99">
        <f>IF(Input!$H$8&lt;LJ1,LI86,IF(AND(Input!$B$37&gt;0,LJ$1&lt;=Input!$E$37),ABS(PMT(Input!$F$37/12,Input!$E$37,Input!$B$37,0,0)),0))</f>
        <v>0</v>
      </c>
      <c r="LK86" s="99">
        <f>IF(Input!$H$8&lt;LK1,LJ86,IF(AND(Input!$B$37&gt;0,LK$1&lt;=Input!$E$37),ABS(PMT(Input!$F$37/12,Input!$E$37,Input!$B$37,0,0)),0))</f>
        <v>0</v>
      </c>
      <c r="LL86" s="99">
        <f>IF(Input!$H$8&lt;LL1,LK86,IF(AND(Input!$B$37&gt;0,LL$1&lt;=Input!$E$37),ABS(PMT(Input!$F$37/12,Input!$E$37,Input!$B$37,0,0)),0))</f>
        <v>0</v>
      </c>
      <c r="LM86" s="99">
        <f>IF(Input!$H$8&lt;LM1,LL86,IF(AND(Input!$B$37&gt;0,LM$1&lt;=Input!$E$37),ABS(PMT(Input!$F$37/12,Input!$E$37,Input!$B$37,0,0)),0))</f>
        <v>0</v>
      </c>
      <c r="LN86" s="99">
        <f>IF(Input!$H$8&lt;LN1,LM86,IF(AND(Input!$B$37&gt;0,LN$1&lt;=Input!$E$37),ABS(PMT(Input!$F$37/12,Input!$E$37,Input!$B$37,0,0)),0))</f>
        <v>0</v>
      </c>
      <c r="LO86" s="99">
        <f>IF(Input!$H$8&lt;LO1,LN86,IF(AND(Input!$B$37&gt;0,LO$1&lt;=Input!$E$37),ABS(PMT(Input!$F$37/12,Input!$E$37,Input!$B$37,0,0)),0))</f>
        <v>0</v>
      </c>
      <c r="LP86" s="99">
        <f>IF(Input!$H$8&lt;LP1,LO86,IF(AND(Input!$B$37&gt;0,LP$1&lt;=Input!$E$37),ABS(PMT(Input!$F$37/12,Input!$E$37,Input!$B$37,0,0)),0))</f>
        <v>0</v>
      </c>
      <c r="LQ86" s="99">
        <f>IF(Input!$H$8&lt;LQ1,LP86,IF(AND(Input!$B$37&gt;0,LQ$1&lt;=Input!$E$37),ABS(PMT(Input!$F$37/12,Input!$E$37,Input!$B$37,0,0)),0))</f>
        <v>0</v>
      </c>
      <c r="LR86" s="99">
        <f>IF(Input!$H$8&lt;LR1,LQ86,IF(AND(Input!$B$37&gt;0,LR$1&lt;=Input!$E$37),ABS(PMT(Input!$F$37/12,Input!$E$37,Input!$B$37,0,0)),0))</f>
        <v>0</v>
      </c>
      <c r="LS86" s="99">
        <f>IF(Input!$H$8&lt;LS1,LR86,IF(AND(Input!$B$37&gt;0,LS$1&lt;=Input!$E$37),ABS(PMT(Input!$F$37/12,Input!$E$37,Input!$B$37,0,0)),0))</f>
        <v>0</v>
      </c>
      <c r="LT86" s="99">
        <f>IF(Input!$H$8&lt;LT1,LS86,IF(AND(Input!$B$37&gt;0,LT$1&lt;=Input!$E$37),ABS(PMT(Input!$F$37/12,Input!$E$37,Input!$B$37,0,0)),0))</f>
        <v>0</v>
      </c>
      <c r="LU86" s="99">
        <f>IF(Input!$H$8&lt;LU1,LT86,IF(AND(Input!$B$37&gt;0,LU$1&lt;=Input!$E$37),ABS(PMT(Input!$F$37/12,Input!$E$37,Input!$B$37,0,0)),0))</f>
        <v>0</v>
      </c>
      <c r="LV86" s="99">
        <f>IF(Input!$H$8&lt;LV1,LU86,IF(AND(Input!$B$37&gt;0,LV$1&lt;=Input!$E$37),ABS(PMT(Input!$F$37/12,Input!$E$37,Input!$B$37,0,0)),0))</f>
        <v>0</v>
      </c>
      <c r="LW86" s="99">
        <f>IF(Input!$H$8&lt;LW1,LV86,IF(AND(Input!$B$37&gt;0,LW$1&lt;=Input!$E$37),ABS(PMT(Input!$F$37/12,Input!$E$37,Input!$B$37,0,0)),0))</f>
        <v>0</v>
      </c>
      <c r="LX86" s="99">
        <f>IF(Input!$H$8&lt;LX1,LW86,IF(AND(Input!$B$37&gt;0,LX$1&lt;=Input!$E$37),ABS(PMT(Input!$F$37/12,Input!$E$37,Input!$B$37,0,0)),0))</f>
        <v>0</v>
      </c>
      <c r="LY86" s="99">
        <f>IF(Input!$H$8&lt;LY1,LX86,IF(AND(Input!$B$37&gt;0,LY$1&lt;=Input!$E$37),ABS(PMT(Input!$F$37/12,Input!$E$37,Input!$B$37,0,0)),0))</f>
        <v>0</v>
      </c>
      <c r="LZ86" s="99">
        <f>IF(Input!$H$8&lt;LZ1,LY86,IF(AND(Input!$B$37&gt;0,LZ$1&lt;=Input!$E$37),ABS(PMT(Input!$F$37/12,Input!$E$37,Input!$B$37,0,0)),0))</f>
        <v>0</v>
      </c>
      <c r="MA86" s="99">
        <f>IF(Input!$H$8&lt;MA1,LZ86,IF(AND(Input!$B$37&gt;0,MA$1&lt;=Input!$E$37),ABS(PMT(Input!$F$37/12,Input!$E$37,Input!$B$37,0,0)),0))</f>
        <v>0</v>
      </c>
      <c r="MB86" s="99">
        <f>IF(Input!$H$8&lt;MB1,MA86,IF(AND(Input!$B$37&gt;0,MB$1&lt;=Input!$E$37),ABS(PMT(Input!$F$37/12,Input!$E$37,Input!$B$37,0,0)),0))</f>
        <v>0</v>
      </c>
      <c r="MC86" s="99">
        <f>IF(Input!$H$8&lt;MC1,MB86,IF(AND(Input!$B$37&gt;0,MC$1&lt;=Input!$E$37),ABS(PMT(Input!$F$37/12,Input!$E$37,Input!$B$37,0,0)),0))</f>
        <v>0</v>
      </c>
      <c r="MD86" s="99">
        <f>IF(Input!$H$8&lt;MD1,MC86,IF(AND(Input!$B$37&gt;0,MD$1&lt;=Input!$E$37),ABS(PMT(Input!$F$37/12,Input!$E$37,Input!$B$37,0,0)),0))</f>
        <v>0</v>
      </c>
      <c r="ME86" s="99">
        <f>IF(Input!$H$8&lt;ME1,MD86,IF(AND(Input!$B$37&gt;0,ME$1&lt;=Input!$E$37),ABS(PMT(Input!$F$37/12,Input!$E$37,Input!$B$37,0,0)),0))</f>
        <v>0</v>
      </c>
      <c r="MF86" s="99">
        <f>IF(Input!$H$8&lt;MF1,ME86,IF(AND(Input!$B$37&gt;0,MF$1&lt;=Input!$E$37),ABS(PMT(Input!$F$37/12,Input!$E$37,Input!$B$37,0,0)),0))</f>
        <v>0</v>
      </c>
      <c r="MG86" s="99">
        <f>IF(Input!$H$8&lt;MG1,MF86,IF(AND(Input!$B$37&gt;0,MG$1&lt;=Input!$E$37),ABS(PMT(Input!$F$37/12,Input!$E$37,Input!$B$37,0,0)),0))</f>
        <v>0</v>
      </c>
      <c r="MH86" s="99">
        <f>IF(Input!$H$8&lt;MH1,MG86,IF(AND(Input!$B$37&gt;0,MH$1&lt;=Input!$E$37),ABS(PMT(Input!$F$37/12,Input!$E$37,Input!$B$37,0,0)),0))</f>
        <v>0</v>
      </c>
      <c r="MI86" s="99">
        <f>IF(Input!$H$8&lt;MI1,MH86,IF(AND(Input!$B$37&gt;0,MI$1&lt;=Input!$E$37),ABS(PMT(Input!$F$37/12,Input!$E$37,Input!$B$37,0,0)),0))</f>
        <v>0</v>
      </c>
      <c r="MJ86" s="99">
        <f>IF(Input!$H$8&lt;MJ1,MI86,IF(AND(Input!$B$37&gt;0,MJ$1&lt;=Input!$E$37),ABS(PMT(Input!$F$37/12,Input!$E$37,Input!$B$37,0,0)),0))</f>
        <v>0</v>
      </c>
      <c r="MK86" s="99">
        <f>IF(Input!$H$8&lt;MK1,MJ86,IF(AND(Input!$B$37&gt;0,MK$1&lt;=Input!$E$37),ABS(PMT(Input!$F$37/12,Input!$E$37,Input!$B$37,0,0)),0))</f>
        <v>0</v>
      </c>
      <c r="ML86" s="99">
        <f>IF(Input!$H$8&lt;ML1,MK86,IF(AND(Input!$B$37&gt;0,ML$1&lt;=Input!$E$37),ABS(PMT(Input!$F$37/12,Input!$E$37,Input!$B$37,0,0)),0))</f>
        <v>0</v>
      </c>
      <c r="MM86" s="99">
        <f>IF(Input!$H$8&lt;MM1,ML86,IF(AND(Input!$B$37&gt;0,MM$1&lt;=Input!$E$37),ABS(PMT(Input!$F$37/12,Input!$E$37,Input!$B$37,0,0)),0))</f>
        <v>0</v>
      </c>
      <c r="MN86" s="99">
        <f>IF(Input!$H$8&lt;MN1,MM86,IF(AND(Input!$B$37&gt;0,MN$1&lt;=Input!$E$37),ABS(PMT(Input!$F$37/12,Input!$E$37,Input!$B$37,0,0)),0))</f>
        <v>0</v>
      </c>
      <c r="MO86" s="99">
        <f>IF(Input!$H$8&lt;MO1,MN86,IF(AND(Input!$B$37&gt;0,MO$1&lt;=Input!$E$37),ABS(PMT(Input!$F$37/12,Input!$E$37,Input!$B$37,0,0)),0))</f>
        <v>0</v>
      </c>
      <c r="MP86" s="99">
        <f>IF(Input!$H$8&lt;MP1,MO86,IF(AND(Input!$B$37&gt;0,MP$1&lt;=Input!$E$37),ABS(PMT(Input!$F$37/12,Input!$E$37,Input!$B$37,0,0)),0))</f>
        <v>0</v>
      </c>
      <c r="MQ86" s="99">
        <f>IF(Input!$H$8&lt;MQ1,MP86,IF(AND(Input!$B$37&gt;0,MQ$1&lt;=Input!$E$37),ABS(PMT(Input!$F$37/12,Input!$E$37,Input!$B$37,0,0)),0))</f>
        <v>0</v>
      </c>
      <c r="MR86" s="99">
        <f>IF(Input!$H$8&lt;MR1,MQ86,IF(AND(Input!$B$37&gt;0,MR$1&lt;=Input!$E$37),ABS(PMT(Input!$F$37/12,Input!$E$37,Input!$B$37,0,0)),0))</f>
        <v>0</v>
      </c>
      <c r="MS86" s="99">
        <f>IF(Input!$H$8&lt;MS1,MR86,IF(AND(Input!$B$37&gt;0,MS$1&lt;=Input!$E$37),ABS(PMT(Input!$F$37/12,Input!$E$37,Input!$B$37,0,0)),0))</f>
        <v>0</v>
      </c>
      <c r="MT86" s="99">
        <f>IF(Input!$H$8&lt;MT1,MS86,IF(AND(Input!$B$37&gt;0,MT$1&lt;=Input!$E$37),ABS(PMT(Input!$F$37/12,Input!$E$37,Input!$B$37,0,0)),0))</f>
        <v>0</v>
      </c>
      <c r="MU86" s="99">
        <f>IF(Input!$H$8&lt;MU1,MT86,IF(AND(Input!$B$37&gt;0,MU$1&lt;=Input!$E$37),ABS(PMT(Input!$F$37/12,Input!$E$37,Input!$B$37,0,0)),0))</f>
        <v>0</v>
      </c>
      <c r="MV86" s="99">
        <f>IF(Input!$H$8&lt;MV1,MU86,IF(AND(Input!$B$37&gt;0,MV$1&lt;=Input!$E$37),ABS(PMT(Input!$F$37/12,Input!$E$37,Input!$B$37,0,0)),0))</f>
        <v>0</v>
      </c>
      <c r="MW86" s="99">
        <f>IF(Input!$H$8&lt;MW1,MV86,IF(AND(Input!$B$37&gt;0,MW$1&lt;=Input!$E$37),ABS(PMT(Input!$F$37/12,Input!$E$37,Input!$B$37,0,0)),0))</f>
        <v>0</v>
      </c>
      <c r="MX86" s="99">
        <f>IF(Input!$H$8&lt;MX1,MW86,IF(AND(Input!$B$37&gt;0,MX$1&lt;=Input!$E$37),ABS(PMT(Input!$F$37/12,Input!$E$37,Input!$B$37,0,0)),0))</f>
        <v>0</v>
      </c>
      <c r="MY86" s="99">
        <f>IF(Input!$H$8&lt;MY1,MX86,IF(AND(Input!$B$37&gt;0,MY$1&lt;=Input!$E$37),ABS(PMT(Input!$F$37/12,Input!$E$37,Input!$B$37,0,0)),0))</f>
        <v>0</v>
      </c>
      <c r="MZ86" s="99">
        <f>IF(Input!$H$8&lt;MZ1,MY86,IF(AND(Input!$B$37&gt;0,MZ$1&lt;=Input!$E$37),ABS(PMT(Input!$F$37/12,Input!$E$37,Input!$B$37,0,0)),0))</f>
        <v>0</v>
      </c>
    </row>
    <row r="87" spans="1:364" s="214" customFormat="1" collapsed="1" x14ac:dyDescent="0.2">
      <c r="A87" s="213" t="s">
        <v>53</v>
      </c>
      <c r="B87" s="214" t="s">
        <v>57</v>
      </c>
      <c r="C87" s="215"/>
      <c r="D87" s="215"/>
      <c r="E87" s="216">
        <f>E84-E86</f>
        <v>1153.7596759120636</v>
      </c>
      <c r="F87" s="216">
        <f t="shared" ref="F87:BQ87" si="360">F84-F86</f>
        <v>1153.7596759120636</v>
      </c>
      <c r="G87" s="216">
        <f t="shared" si="360"/>
        <v>1153.7596759120636</v>
      </c>
      <c r="H87" s="216">
        <f t="shared" si="360"/>
        <v>1153.7596759120636</v>
      </c>
      <c r="I87" s="216">
        <f t="shared" si="360"/>
        <v>1153.7596759120636</v>
      </c>
      <c r="J87" s="216">
        <f t="shared" si="360"/>
        <v>1153.7596759120636</v>
      </c>
      <c r="K87" s="216">
        <f t="shared" si="360"/>
        <v>1153.7596759120636</v>
      </c>
      <c r="L87" s="216">
        <f t="shared" si="360"/>
        <v>1153.7596759120636</v>
      </c>
      <c r="M87" s="216">
        <f t="shared" si="360"/>
        <v>1153.7596759120636</v>
      </c>
      <c r="N87" s="216">
        <f t="shared" si="360"/>
        <v>1153.7596759120636</v>
      </c>
      <c r="O87" s="216">
        <f t="shared" si="360"/>
        <v>1153.7596759120636</v>
      </c>
      <c r="P87" s="216">
        <f t="shared" si="360"/>
        <v>1153.7596759120636</v>
      </c>
      <c r="Q87" s="216">
        <f t="shared" si="360"/>
        <v>1153.7596759120636</v>
      </c>
      <c r="R87" s="216">
        <f t="shared" si="360"/>
        <v>1153.7596759120636</v>
      </c>
      <c r="S87" s="216">
        <f t="shared" si="360"/>
        <v>1153.7596759120636</v>
      </c>
      <c r="T87" s="216">
        <f t="shared" si="360"/>
        <v>1153.7596759120636</v>
      </c>
      <c r="U87" s="216">
        <f t="shared" si="360"/>
        <v>1153.7596759120636</v>
      </c>
      <c r="V87" s="216">
        <f t="shared" si="360"/>
        <v>1153.7596759120636</v>
      </c>
      <c r="W87" s="216">
        <f t="shared" si="360"/>
        <v>1153.7596759120636</v>
      </c>
      <c r="X87" s="216">
        <f t="shared" si="360"/>
        <v>1153.7596759120636</v>
      </c>
      <c r="Y87" s="216">
        <f t="shared" si="360"/>
        <v>1153.7596759120636</v>
      </c>
      <c r="Z87" s="216">
        <f t="shared" si="360"/>
        <v>1153.7596759120636</v>
      </c>
      <c r="AA87" s="216">
        <f t="shared" si="360"/>
        <v>1153.7596759120636</v>
      </c>
      <c r="AB87" s="216">
        <f t="shared" si="360"/>
        <v>1153.7596759120636</v>
      </c>
      <c r="AC87" s="216">
        <f t="shared" si="360"/>
        <v>1153.7596759120636</v>
      </c>
      <c r="AD87" s="216">
        <f t="shared" si="360"/>
        <v>1153.7596759120636</v>
      </c>
      <c r="AE87" s="216">
        <f t="shared" si="360"/>
        <v>1153.7596759120636</v>
      </c>
      <c r="AF87" s="216">
        <f t="shared" si="360"/>
        <v>1153.7596759120636</v>
      </c>
      <c r="AG87" s="216">
        <f t="shared" si="360"/>
        <v>1153.7596759120636</v>
      </c>
      <c r="AH87" s="216">
        <f t="shared" si="360"/>
        <v>1153.7596759120636</v>
      </c>
      <c r="AI87" s="216">
        <f t="shared" si="360"/>
        <v>1153.7596759120636</v>
      </c>
      <c r="AJ87" s="216">
        <f t="shared" si="360"/>
        <v>1153.7596759120636</v>
      </c>
      <c r="AK87" s="216">
        <f t="shared" si="360"/>
        <v>1153.7596759120636</v>
      </c>
      <c r="AL87" s="216">
        <f t="shared" si="360"/>
        <v>1153.7596759120636</v>
      </c>
      <c r="AM87" s="216">
        <f t="shared" si="360"/>
        <v>1153.7596759120636</v>
      </c>
      <c r="AN87" s="216">
        <f t="shared" si="360"/>
        <v>1153.7596759120636</v>
      </c>
      <c r="AO87" s="216">
        <f t="shared" si="360"/>
        <v>1153.7596759120636</v>
      </c>
      <c r="AP87" s="216">
        <f t="shared" si="360"/>
        <v>1153.7596759120636</v>
      </c>
      <c r="AQ87" s="216">
        <f t="shared" si="360"/>
        <v>1153.7596759120636</v>
      </c>
      <c r="AR87" s="216">
        <f t="shared" si="360"/>
        <v>1153.7596759120636</v>
      </c>
      <c r="AS87" s="216">
        <f t="shared" si="360"/>
        <v>1153.7596759120636</v>
      </c>
      <c r="AT87" s="216">
        <f t="shared" si="360"/>
        <v>1153.7596759120636</v>
      </c>
      <c r="AU87" s="216">
        <f t="shared" si="360"/>
        <v>1153.7596759120636</v>
      </c>
      <c r="AV87" s="216">
        <f t="shared" si="360"/>
        <v>1153.7596759120636</v>
      </c>
      <c r="AW87" s="216">
        <f t="shared" si="360"/>
        <v>1153.7596759120636</v>
      </c>
      <c r="AX87" s="216">
        <f t="shared" si="360"/>
        <v>1153.7596759120636</v>
      </c>
      <c r="AY87" s="216">
        <f t="shared" si="360"/>
        <v>1153.7596759120636</v>
      </c>
      <c r="AZ87" s="216">
        <f t="shared" si="360"/>
        <v>1153.7596759120636</v>
      </c>
      <c r="BA87" s="216">
        <f t="shared" si="360"/>
        <v>1153.7596759120636</v>
      </c>
      <c r="BB87" s="216">
        <f t="shared" si="360"/>
        <v>1153.7596759120636</v>
      </c>
      <c r="BC87" s="216">
        <f t="shared" si="360"/>
        <v>1153.7596759120636</v>
      </c>
      <c r="BD87" s="216">
        <f t="shared" si="360"/>
        <v>1153.7596759120636</v>
      </c>
      <c r="BE87" s="216">
        <f t="shared" si="360"/>
        <v>1153.7596759120636</v>
      </c>
      <c r="BF87" s="216">
        <f t="shared" si="360"/>
        <v>1153.7596759120636</v>
      </c>
      <c r="BG87" s="216">
        <f t="shared" si="360"/>
        <v>1153.7596759120636</v>
      </c>
      <c r="BH87" s="216">
        <f t="shared" si="360"/>
        <v>1153.7596759120636</v>
      </c>
      <c r="BI87" s="216">
        <f t="shared" si="360"/>
        <v>1153.7596759120636</v>
      </c>
      <c r="BJ87" s="216">
        <f t="shared" si="360"/>
        <v>1153.7596759120636</v>
      </c>
      <c r="BK87" s="216">
        <f t="shared" si="360"/>
        <v>1153.7596759120636</v>
      </c>
      <c r="BL87" s="216">
        <f t="shared" si="360"/>
        <v>1153.7596759120636</v>
      </c>
      <c r="BM87" s="216">
        <f t="shared" si="360"/>
        <v>1153.7596759120636</v>
      </c>
      <c r="BN87" s="216">
        <f t="shared" si="360"/>
        <v>1153.7596759120636</v>
      </c>
      <c r="BO87" s="216">
        <f t="shared" si="360"/>
        <v>1153.7596759120636</v>
      </c>
      <c r="BP87" s="216">
        <f t="shared" si="360"/>
        <v>1153.7596759120636</v>
      </c>
      <c r="BQ87" s="216">
        <f t="shared" si="360"/>
        <v>1153.7596759120636</v>
      </c>
      <c r="BR87" s="216">
        <f t="shared" ref="BR87:EC87" si="361">BR84-BR86</f>
        <v>1153.7596759120636</v>
      </c>
      <c r="BS87" s="216">
        <f t="shared" si="361"/>
        <v>1153.7596759120636</v>
      </c>
      <c r="BT87" s="216">
        <f t="shared" si="361"/>
        <v>1153.7596759120636</v>
      </c>
      <c r="BU87" s="216">
        <f t="shared" si="361"/>
        <v>1153.7596759120636</v>
      </c>
      <c r="BV87" s="216">
        <f t="shared" si="361"/>
        <v>1153.7596759120636</v>
      </c>
      <c r="BW87" s="216">
        <f t="shared" si="361"/>
        <v>1153.7596759120636</v>
      </c>
      <c r="BX87" s="216">
        <f t="shared" si="361"/>
        <v>1153.7596759120636</v>
      </c>
      <c r="BY87" s="216">
        <f t="shared" si="361"/>
        <v>1153.7596759120636</v>
      </c>
      <c r="BZ87" s="216">
        <f t="shared" si="361"/>
        <v>1153.7596759120636</v>
      </c>
      <c r="CA87" s="216">
        <f t="shared" si="361"/>
        <v>1153.7596759120636</v>
      </c>
      <c r="CB87" s="216">
        <f t="shared" si="361"/>
        <v>1153.7596759120636</v>
      </c>
      <c r="CC87" s="216">
        <f t="shared" si="361"/>
        <v>1153.7596759120636</v>
      </c>
      <c r="CD87" s="216">
        <f t="shared" si="361"/>
        <v>1153.7596759120636</v>
      </c>
      <c r="CE87" s="216">
        <f t="shared" si="361"/>
        <v>1153.7596759120636</v>
      </c>
      <c r="CF87" s="216">
        <f t="shared" si="361"/>
        <v>1153.7596759120636</v>
      </c>
      <c r="CG87" s="216">
        <f t="shared" si="361"/>
        <v>1153.7596759120636</v>
      </c>
      <c r="CH87" s="216">
        <f t="shared" si="361"/>
        <v>1153.7596759120636</v>
      </c>
      <c r="CI87" s="216">
        <f t="shared" si="361"/>
        <v>1153.7596759120636</v>
      </c>
      <c r="CJ87" s="216">
        <f t="shared" si="361"/>
        <v>1153.7596759120636</v>
      </c>
      <c r="CK87" s="216">
        <f t="shared" si="361"/>
        <v>1153.7596759120636</v>
      </c>
      <c r="CL87" s="216">
        <f t="shared" si="361"/>
        <v>1153.7596759120636</v>
      </c>
      <c r="CM87" s="216">
        <f t="shared" si="361"/>
        <v>1153.7596759120636</v>
      </c>
      <c r="CN87" s="216">
        <f t="shared" si="361"/>
        <v>1153.7596759120636</v>
      </c>
      <c r="CO87" s="216">
        <f t="shared" si="361"/>
        <v>1153.7596759120636</v>
      </c>
      <c r="CP87" s="216">
        <f t="shared" si="361"/>
        <v>1153.7596759120636</v>
      </c>
      <c r="CQ87" s="216">
        <f t="shared" si="361"/>
        <v>1153.7596759120636</v>
      </c>
      <c r="CR87" s="216">
        <f t="shared" si="361"/>
        <v>1153.7596759120636</v>
      </c>
      <c r="CS87" s="216">
        <f t="shared" si="361"/>
        <v>1153.7596759120636</v>
      </c>
      <c r="CT87" s="216">
        <f t="shared" si="361"/>
        <v>1153.7596759120636</v>
      </c>
      <c r="CU87" s="216">
        <f t="shared" si="361"/>
        <v>1153.7596759120636</v>
      </c>
      <c r="CV87" s="216">
        <f t="shared" si="361"/>
        <v>1153.7596759120636</v>
      </c>
      <c r="CW87" s="216">
        <f t="shared" si="361"/>
        <v>1153.7596759120636</v>
      </c>
      <c r="CX87" s="216">
        <f t="shared" si="361"/>
        <v>1153.7596759120636</v>
      </c>
      <c r="CY87" s="216">
        <f t="shared" si="361"/>
        <v>1153.7596759120636</v>
      </c>
      <c r="CZ87" s="216">
        <f t="shared" si="361"/>
        <v>1153.7596759120636</v>
      </c>
      <c r="DA87" s="216">
        <f t="shared" si="361"/>
        <v>1153.7596759120636</v>
      </c>
      <c r="DB87" s="216">
        <f t="shared" si="361"/>
        <v>1153.7596759120636</v>
      </c>
      <c r="DC87" s="216">
        <f t="shared" si="361"/>
        <v>1153.7596759120636</v>
      </c>
      <c r="DD87" s="216">
        <f t="shared" si="361"/>
        <v>1153.7596759120636</v>
      </c>
      <c r="DE87" s="216">
        <f t="shared" si="361"/>
        <v>1153.7596759120636</v>
      </c>
      <c r="DF87" s="216">
        <f t="shared" si="361"/>
        <v>1153.7596759120636</v>
      </c>
      <c r="DG87" s="216">
        <f t="shared" si="361"/>
        <v>1153.7596759120636</v>
      </c>
      <c r="DH87" s="216">
        <f t="shared" si="361"/>
        <v>1153.7596759120636</v>
      </c>
      <c r="DI87" s="216">
        <f t="shared" si="361"/>
        <v>1153.7596759120636</v>
      </c>
      <c r="DJ87" s="216">
        <f t="shared" si="361"/>
        <v>1153.7596759120636</v>
      </c>
      <c r="DK87" s="216">
        <f t="shared" si="361"/>
        <v>1153.7596759120636</v>
      </c>
      <c r="DL87" s="216">
        <f t="shared" si="361"/>
        <v>1153.7596759120636</v>
      </c>
      <c r="DM87" s="216">
        <f t="shared" si="361"/>
        <v>1153.7596759120636</v>
      </c>
      <c r="DN87" s="216">
        <f t="shared" si="361"/>
        <v>1153.7596759120636</v>
      </c>
      <c r="DO87" s="216">
        <f t="shared" si="361"/>
        <v>1153.7596759120636</v>
      </c>
      <c r="DP87" s="216">
        <f t="shared" si="361"/>
        <v>1153.7596759120636</v>
      </c>
      <c r="DQ87" s="216">
        <f t="shared" si="361"/>
        <v>1153.7596759120636</v>
      </c>
      <c r="DR87" s="216">
        <f t="shared" si="361"/>
        <v>1153.7596759120636</v>
      </c>
      <c r="DS87" s="216">
        <f t="shared" si="361"/>
        <v>1153.7596759120636</v>
      </c>
      <c r="DT87" s="216">
        <f t="shared" si="361"/>
        <v>1153.7596759120636</v>
      </c>
      <c r="DU87" s="216">
        <f t="shared" si="361"/>
        <v>1153.7596759120636</v>
      </c>
      <c r="DV87" s="216">
        <f t="shared" si="361"/>
        <v>1153.7596759120636</v>
      </c>
      <c r="DW87" s="216">
        <f t="shared" si="361"/>
        <v>1153.7596759120636</v>
      </c>
      <c r="DX87" s="216">
        <f t="shared" si="361"/>
        <v>1153.7596759120636</v>
      </c>
      <c r="DY87" s="216">
        <f t="shared" si="361"/>
        <v>1153.7596759120636</v>
      </c>
      <c r="DZ87" s="216">
        <f t="shared" si="361"/>
        <v>1153.7596759120636</v>
      </c>
      <c r="EA87" s="216">
        <f t="shared" si="361"/>
        <v>1153.7596759120636</v>
      </c>
      <c r="EB87" s="216">
        <f t="shared" si="361"/>
        <v>1153.7596759120636</v>
      </c>
      <c r="EC87" s="216">
        <f t="shared" si="361"/>
        <v>1153.7596759120636</v>
      </c>
      <c r="ED87" s="216">
        <f t="shared" ref="ED87:GO87" si="362">ED84-ED86</f>
        <v>1153.7596759120636</v>
      </c>
      <c r="EE87" s="216">
        <f t="shared" si="362"/>
        <v>1153.7596759120636</v>
      </c>
      <c r="EF87" s="216">
        <f t="shared" si="362"/>
        <v>1153.7596759120636</v>
      </c>
      <c r="EG87" s="216">
        <f t="shared" si="362"/>
        <v>1153.7596759120636</v>
      </c>
      <c r="EH87" s="216">
        <f t="shared" si="362"/>
        <v>1153.7596759120636</v>
      </c>
      <c r="EI87" s="216">
        <f t="shared" si="362"/>
        <v>1153.7596759120636</v>
      </c>
      <c r="EJ87" s="216">
        <f t="shared" si="362"/>
        <v>1153.7596759120636</v>
      </c>
      <c r="EK87" s="216">
        <f t="shared" si="362"/>
        <v>1153.7596759120636</v>
      </c>
      <c r="EL87" s="216">
        <f t="shared" si="362"/>
        <v>1153.7596759120636</v>
      </c>
      <c r="EM87" s="216">
        <f t="shared" si="362"/>
        <v>1153.7596759120636</v>
      </c>
      <c r="EN87" s="216">
        <f t="shared" si="362"/>
        <v>1153.7596759120636</v>
      </c>
      <c r="EO87" s="216">
        <f t="shared" si="362"/>
        <v>1153.7596759120636</v>
      </c>
      <c r="EP87" s="216">
        <f t="shared" si="362"/>
        <v>1153.7596759120636</v>
      </c>
      <c r="EQ87" s="216">
        <f t="shared" si="362"/>
        <v>1153.7596759120636</v>
      </c>
      <c r="ER87" s="216">
        <f t="shared" si="362"/>
        <v>1153.7596759120636</v>
      </c>
      <c r="ES87" s="216">
        <f t="shared" si="362"/>
        <v>1153.7596759120636</v>
      </c>
      <c r="ET87" s="216">
        <f t="shared" si="362"/>
        <v>1153.7596759120636</v>
      </c>
      <c r="EU87" s="216">
        <f t="shared" si="362"/>
        <v>1153.7596759120636</v>
      </c>
      <c r="EV87" s="216">
        <f t="shared" si="362"/>
        <v>1153.7596759120636</v>
      </c>
      <c r="EW87" s="216">
        <f t="shared" si="362"/>
        <v>1153.7596759120636</v>
      </c>
      <c r="EX87" s="216">
        <f t="shared" si="362"/>
        <v>1153.7596759120636</v>
      </c>
      <c r="EY87" s="216">
        <f t="shared" si="362"/>
        <v>1153.7596759120636</v>
      </c>
      <c r="EZ87" s="216">
        <f t="shared" si="362"/>
        <v>1153.7596759120636</v>
      </c>
      <c r="FA87" s="216">
        <f t="shared" si="362"/>
        <v>1153.7596759120636</v>
      </c>
      <c r="FB87" s="216">
        <f t="shared" si="362"/>
        <v>1153.7596759120636</v>
      </c>
      <c r="FC87" s="216">
        <f t="shared" si="362"/>
        <v>1153.7596759120636</v>
      </c>
      <c r="FD87" s="216">
        <f t="shared" si="362"/>
        <v>1153.7596759120636</v>
      </c>
      <c r="FE87" s="216">
        <f t="shared" si="362"/>
        <v>1153.7596759120636</v>
      </c>
      <c r="FF87" s="216">
        <f t="shared" si="362"/>
        <v>1153.7596759120636</v>
      </c>
      <c r="FG87" s="216">
        <f t="shared" si="362"/>
        <v>1153.7596759120636</v>
      </c>
      <c r="FH87" s="216">
        <f t="shared" si="362"/>
        <v>1153.7596759120636</v>
      </c>
      <c r="FI87" s="216">
        <f t="shared" si="362"/>
        <v>1153.7596759120636</v>
      </c>
      <c r="FJ87" s="216">
        <f t="shared" si="362"/>
        <v>1153.7596759120636</v>
      </c>
      <c r="FK87" s="216">
        <f t="shared" si="362"/>
        <v>1153.7596759120636</v>
      </c>
      <c r="FL87" s="216">
        <f t="shared" si="362"/>
        <v>1153.7596759120636</v>
      </c>
      <c r="FM87" s="216">
        <f t="shared" si="362"/>
        <v>1153.7596759120636</v>
      </c>
      <c r="FN87" s="216">
        <f t="shared" si="362"/>
        <v>1153.7596759120636</v>
      </c>
      <c r="FO87" s="216">
        <f t="shared" si="362"/>
        <v>1153.7596759120636</v>
      </c>
      <c r="FP87" s="216">
        <f t="shared" si="362"/>
        <v>1153.7596759120636</v>
      </c>
      <c r="FQ87" s="216">
        <f t="shared" si="362"/>
        <v>1153.7596759120636</v>
      </c>
      <c r="FR87" s="216">
        <f t="shared" si="362"/>
        <v>1153.7596759120636</v>
      </c>
      <c r="FS87" s="216">
        <f t="shared" si="362"/>
        <v>1153.7596759120636</v>
      </c>
      <c r="FT87" s="216">
        <f t="shared" si="362"/>
        <v>1153.7596759120636</v>
      </c>
      <c r="FU87" s="216">
        <f t="shared" si="362"/>
        <v>1153.7596759120636</v>
      </c>
      <c r="FV87" s="216">
        <f t="shared" si="362"/>
        <v>1153.7596759120636</v>
      </c>
      <c r="FW87" s="216">
        <f t="shared" si="362"/>
        <v>1153.7596759120636</v>
      </c>
      <c r="FX87" s="216">
        <f t="shared" si="362"/>
        <v>1153.7596759120636</v>
      </c>
      <c r="FY87" s="216">
        <f t="shared" si="362"/>
        <v>1153.7596759120636</v>
      </c>
      <c r="FZ87" s="216">
        <f t="shared" si="362"/>
        <v>1153.7596759120636</v>
      </c>
      <c r="GA87" s="216">
        <f t="shared" si="362"/>
        <v>1153.7596759120636</v>
      </c>
      <c r="GB87" s="216">
        <f t="shared" si="362"/>
        <v>1153.7596759120636</v>
      </c>
      <c r="GC87" s="216">
        <f t="shared" si="362"/>
        <v>1153.7596759120636</v>
      </c>
      <c r="GD87" s="216">
        <f t="shared" si="362"/>
        <v>1153.7596759120636</v>
      </c>
      <c r="GE87" s="216">
        <f t="shared" si="362"/>
        <v>1153.7596759120636</v>
      </c>
      <c r="GF87" s="216">
        <f t="shared" si="362"/>
        <v>1153.7596759120636</v>
      </c>
      <c r="GG87" s="216">
        <f t="shared" si="362"/>
        <v>1153.7596759120636</v>
      </c>
      <c r="GH87" s="216">
        <f t="shared" si="362"/>
        <v>1153.7596759120636</v>
      </c>
      <c r="GI87" s="216">
        <f t="shared" si="362"/>
        <v>1153.7596759120636</v>
      </c>
      <c r="GJ87" s="216">
        <f t="shared" si="362"/>
        <v>1153.7596759120636</v>
      </c>
      <c r="GK87" s="216">
        <f t="shared" si="362"/>
        <v>1153.7596759120636</v>
      </c>
      <c r="GL87" s="216">
        <f t="shared" si="362"/>
        <v>1153.7596759120636</v>
      </c>
      <c r="GM87" s="216">
        <f t="shared" si="362"/>
        <v>1153.7596759120636</v>
      </c>
      <c r="GN87" s="216">
        <f t="shared" si="362"/>
        <v>1153.7596759120636</v>
      </c>
      <c r="GO87" s="216">
        <f t="shared" si="362"/>
        <v>1153.7596759120636</v>
      </c>
      <c r="GP87" s="216">
        <f t="shared" ref="GP87:JA87" si="363">GP84-GP86</f>
        <v>1153.7596759120636</v>
      </c>
      <c r="GQ87" s="216">
        <f t="shared" si="363"/>
        <v>1153.7596759120636</v>
      </c>
      <c r="GR87" s="216">
        <f t="shared" si="363"/>
        <v>1153.7596759120636</v>
      </c>
      <c r="GS87" s="216">
        <f t="shared" si="363"/>
        <v>1153.7596759120636</v>
      </c>
      <c r="GT87" s="216">
        <f t="shared" si="363"/>
        <v>1153.7596759120636</v>
      </c>
      <c r="GU87" s="216">
        <f t="shared" si="363"/>
        <v>1153.7596759120636</v>
      </c>
      <c r="GV87" s="216">
        <f t="shared" si="363"/>
        <v>1153.7596759120636</v>
      </c>
      <c r="GW87" s="216">
        <f t="shared" si="363"/>
        <v>1153.7596759120636</v>
      </c>
      <c r="GX87" s="216">
        <f t="shared" si="363"/>
        <v>1153.7596759120636</v>
      </c>
      <c r="GY87" s="216">
        <f t="shared" si="363"/>
        <v>1153.7596759120636</v>
      </c>
      <c r="GZ87" s="216">
        <f t="shared" si="363"/>
        <v>1153.7596759120636</v>
      </c>
      <c r="HA87" s="216">
        <f t="shared" si="363"/>
        <v>1153.7596759120636</v>
      </c>
      <c r="HB87" s="216">
        <f t="shared" si="363"/>
        <v>1153.7596759120636</v>
      </c>
      <c r="HC87" s="216">
        <f t="shared" si="363"/>
        <v>1153.7596759120636</v>
      </c>
      <c r="HD87" s="216">
        <f t="shared" si="363"/>
        <v>1153.7596759120636</v>
      </c>
      <c r="HE87" s="216">
        <f t="shared" si="363"/>
        <v>1153.7596759120636</v>
      </c>
      <c r="HF87" s="216">
        <f t="shared" si="363"/>
        <v>1153.7596759120636</v>
      </c>
      <c r="HG87" s="216">
        <f t="shared" si="363"/>
        <v>1153.7596759120636</v>
      </c>
      <c r="HH87" s="216">
        <f t="shared" si="363"/>
        <v>1153.7596759120636</v>
      </c>
      <c r="HI87" s="216">
        <f t="shared" si="363"/>
        <v>1153.7596759120636</v>
      </c>
      <c r="HJ87" s="216">
        <f t="shared" si="363"/>
        <v>1153.7596759120636</v>
      </c>
      <c r="HK87" s="216">
        <f t="shared" si="363"/>
        <v>1153.7596759120636</v>
      </c>
      <c r="HL87" s="216">
        <f t="shared" si="363"/>
        <v>1153.7596759120636</v>
      </c>
      <c r="HM87" s="216">
        <f t="shared" si="363"/>
        <v>1153.7596759120636</v>
      </c>
      <c r="HN87" s="216">
        <f t="shared" si="363"/>
        <v>1153.7596759120636</v>
      </c>
      <c r="HO87" s="216">
        <f t="shared" si="363"/>
        <v>1153.7596759120636</v>
      </c>
      <c r="HP87" s="216">
        <f t="shared" si="363"/>
        <v>1153.7596759120636</v>
      </c>
      <c r="HQ87" s="216">
        <f t="shared" si="363"/>
        <v>1153.7596759120636</v>
      </c>
      <c r="HR87" s="216">
        <f t="shared" si="363"/>
        <v>1153.7596759120636</v>
      </c>
      <c r="HS87" s="216">
        <f t="shared" si="363"/>
        <v>1153.7596759120636</v>
      </c>
      <c r="HT87" s="216">
        <f t="shared" si="363"/>
        <v>1153.7596759120636</v>
      </c>
      <c r="HU87" s="216">
        <f t="shared" si="363"/>
        <v>1153.7596759120636</v>
      </c>
      <c r="HV87" s="216">
        <f t="shared" si="363"/>
        <v>1153.7596759120636</v>
      </c>
      <c r="HW87" s="216">
        <f t="shared" si="363"/>
        <v>1153.7596759120636</v>
      </c>
      <c r="HX87" s="216">
        <f t="shared" si="363"/>
        <v>1153.7596759120636</v>
      </c>
      <c r="HY87" s="216">
        <f t="shared" si="363"/>
        <v>1153.7596759120636</v>
      </c>
      <c r="HZ87" s="216">
        <f t="shared" si="363"/>
        <v>1153.7596759120636</v>
      </c>
      <c r="IA87" s="216">
        <f t="shared" si="363"/>
        <v>1153.7596759120636</v>
      </c>
      <c r="IB87" s="216">
        <f t="shared" si="363"/>
        <v>1153.7596759120636</v>
      </c>
      <c r="IC87" s="216">
        <f t="shared" si="363"/>
        <v>1153.7596759120636</v>
      </c>
      <c r="ID87" s="216">
        <f t="shared" si="363"/>
        <v>1153.7596759120636</v>
      </c>
      <c r="IE87" s="216">
        <f t="shared" si="363"/>
        <v>1153.7596759120636</v>
      </c>
      <c r="IF87" s="216">
        <f t="shared" si="363"/>
        <v>1153.7596759120636</v>
      </c>
      <c r="IG87" s="216">
        <f t="shared" si="363"/>
        <v>1153.7596759120636</v>
      </c>
      <c r="IH87" s="216">
        <f t="shared" si="363"/>
        <v>1153.7596759120636</v>
      </c>
      <c r="II87" s="216">
        <f t="shared" si="363"/>
        <v>1153.7596759120636</v>
      </c>
      <c r="IJ87" s="216">
        <f t="shared" si="363"/>
        <v>1153.7596759120636</v>
      </c>
      <c r="IK87" s="216">
        <f t="shared" si="363"/>
        <v>1153.7596759120636</v>
      </c>
      <c r="IL87" s="216">
        <f t="shared" si="363"/>
        <v>1153.7596759120636</v>
      </c>
      <c r="IM87" s="216">
        <f t="shared" si="363"/>
        <v>1153.7596759120636</v>
      </c>
      <c r="IN87" s="216">
        <f t="shared" si="363"/>
        <v>1153.7596759120636</v>
      </c>
      <c r="IO87" s="216">
        <f t="shared" si="363"/>
        <v>1153.7596759120636</v>
      </c>
      <c r="IP87" s="216">
        <f t="shared" si="363"/>
        <v>1153.7596759120636</v>
      </c>
      <c r="IQ87" s="216">
        <f t="shared" si="363"/>
        <v>1153.7596759120636</v>
      </c>
      <c r="IR87" s="216">
        <f t="shared" si="363"/>
        <v>1153.7596759120636</v>
      </c>
      <c r="IS87" s="216">
        <f t="shared" si="363"/>
        <v>1153.7596759120636</v>
      </c>
      <c r="IT87" s="216">
        <f t="shared" si="363"/>
        <v>1153.7596759120636</v>
      </c>
      <c r="IU87" s="216">
        <f t="shared" si="363"/>
        <v>1153.7596759120636</v>
      </c>
      <c r="IV87" s="216">
        <f t="shared" si="363"/>
        <v>1153.7596759120636</v>
      </c>
      <c r="IW87" s="216">
        <f t="shared" si="363"/>
        <v>1153.7596759120636</v>
      </c>
      <c r="IX87" s="216">
        <f t="shared" si="363"/>
        <v>1153.7596759120636</v>
      </c>
      <c r="IY87" s="216">
        <f t="shared" si="363"/>
        <v>1153.7596759120636</v>
      </c>
      <c r="IZ87" s="216">
        <f t="shared" si="363"/>
        <v>1153.7596759120636</v>
      </c>
      <c r="JA87" s="216">
        <f t="shared" si="363"/>
        <v>1153.7596759120636</v>
      </c>
      <c r="JB87" s="216">
        <f t="shared" ref="JB87:LM87" si="364">JB84-JB86</f>
        <v>1153.7596759120636</v>
      </c>
      <c r="JC87" s="216">
        <f t="shared" si="364"/>
        <v>1153.7596759120636</v>
      </c>
      <c r="JD87" s="216">
        <f t="shared" si="364"/>
        <v>1153.7596759120636</v>
      </c>
      <c r="JE87" s="216">
        <f t="shared" si="364"/>
        <v>1153.7596759120636</v>
      </c>
      <c r="JF87" s="216">
        <f t="shared" si="364"/>
        <v>1153.7596759120636</v>
      </c>
      <c r="JG87" s="216">
        <f t="shared" si="364"/>
        <v>1153.7596759120636</v>
      </c>
      <c r="JH87" s="216">
        <f t="shared" si="364"/>
        <v>1153.7596759120636</v>
      </c>
      <c r="JI87" s="216">
        <f t="shared" si="364"/>
        <v>1153.7596759120636</v>
      </c>
      <c r="JJ87" s="216">
        <f t="shared" si="364"/>
        <v>1153.7596759120636</v>
      </c>
      <c r="JK87" s="216">
        <f t="shared" si="364"/>
        <v>1153.7596759120636</v>
      </c>
      <c r="JL87" s="216">
        <f t="shared" si="364"/>
        <v>1153.7596759120636</v>
      </c>
      <c r="JM87" s="216">
        <f t="shared" si="364"/>
        <v>1153.7596759120636</v>
      </c>
      <c r="JN87" s="216">
        <f t="shared" si="364"/>
        <v>1153.7596759120636</v>
      </c>
      <c r="JO87" s="216">
        <f t="shared" si="364"/>
        <v>1153.7596759120636</v>
      </c>
      <c r="JP87" s="216">
        <f t="shared" si="364"/>
        <v>1153.7596759120636</v>
      </c>
      <c r="JQ87" s="216">
        <f t="shared" si="364"/>
        <v>1153.7596759120636</v>
      </c>
      <c r="JR87" s="216">
        <f t="shared" si="364"/>
        <v>1153.7596759120636</v>
      </c>
      <c r="JS87" s="216">
        <f t="shared" si="364"/>
        <v>1153.7596759120636</v>
      </c>
      <c r="JT87" s="216">
        <f t="shared" si="364"/>
        <v>1153.7596759120636</v>
      </c>
      <c r="JU87" s="216">
        <f t="shared" si="364"/>
        <v>1153.7596759120636</v>
      </c>
      <c r="JV87" s="216">
        <f t="shared" si="364"/>
        <v>1153.7596759120636</v>
      </c>
      <c r="JW87" s="216">
        <f t="shared" si="364"/>
        <v>1153.7596759120636</v>
      </c>
      <c r="JX87" s="216">
        <f t="shared" si="364"/>
        <v>1153.7596759120636</v>
      </c>
      <c r="JY87" s="216">
        <f t="shared" si="364"/>
        <v>1153.7596759120636</v>
      </c>
      <c r="JZ87" s="216">
        <f t="shared" si="364"/>
        <v>1153.7596759120636</v>
      </c>
      <c r="KA87" s="216">
        <f t="shared" si="364"/>
        <v>1153.7596759120636</v>
      </c>
      <c r="KB87" s="216">
        <f t="shared" si="364"/>
        <v>1153.7596759120636</v>
      </c>
      <c r="KC87" s="216">
        <f t="shared" si="364"/>
        <v>1153.7596759120636</v>
      </c>
      <c r="KD87" s="216">
        <f t="shared" si="364"/>
        <v>1153.7596759120636</v>
      </c>
      <c r="KE87" s="216">
        <f t="shared" si="364"/>
        <v>1153.7596759120636</v>
      </c>
      <c r="KF87" s="216">
        <f t="shared" si="364"/>
        <v>1153.7596759120636</v>
      </c>
      <c r="KG87" s="216">
        <f t="shared" si="364"/>
        <v>1153.7596759120636</v>
      </c>
      <c r="KH87" s="216">
        <f t="shared" si="364"/>
        <v>1153.7596759120636</v>
      </c>
      <c r="KI87" s="216">
        <f t="shared" si="364"/>
        <v>1153.7596759120636</v>
      </c>
      <c r="KJ87" s="216">
        <f t="shared" si="364"/>
        <v>1153.7596759120636</v>
      </c>
      <c r="KK87" s="216">
        <f t="shared" si="364"/>
        <v>1153.7596759120636</v>
      </c>
      <c r="KL87" s="216">
        <f t="shared" si="364"/>
        <v>1153.7596759120636</v>
      </c>
      <c r="KM87" s="216">
        <f t="shared" si="364"/>
        <v>1153.7596759120636</v>
      </c>
      <c r="KN87" s="216">
        <f t="shared" si="364"/>
        <v>1153.7596759120636</v>
      </c>
      <c r="KO87" s="216">
        <f t="shared" si="364"/>
        <v>1153.7596759120636</v>
      </c>
      <c r="KP87" s="216">
        <f t="shared" si="364"/>
        <v>1153.7596759120636</v>
      </c>
      <c r="KQ87" s="216">
        <f t="shared" si="364"/>
        <v>1153.7596759120636</v>
      </c>
      <c r="KR87" s="216">
        <f t="shared" si="364"/>
        <v>1153.7596759120636</v>
      </c>
      <c r="KS87" s="216">
        <f t="shared" si="364"/>
        <v>1153.7596759120636</v>
      </c>
      <c r="KT87" s="216">
        <f t="shared" si="364"/>
        <v>1153.7596759120636</v>
      </c>
      <c r="KU87" s="216">
        <f t="shared" si="364"/>
        <v>1153.7596759120636</v>
      </c>
      <c r="KV87" s="216">
        <f t="shared" si="364"/>
        <v>1153.7596759120636</v>
      </c>
      <c r="KW87" s="216">
        <f t="shared" si="364"/>
        <v>1153.7596759120636</v>
      </c>
      <c r="KX87" s="216">
        <f t="shared" si="364"/>
        <v>1153.7596759120636</v>
      </c>
      <c r="KY87" s="216">
        <f t="shared" si="364"/>
        <v>1153.7596759120636</v>
      </c>
      <c r="KZ87" s="216">
        <f t="shared" si="364"/>
        <v>1153.7596759120636</v>
      </c>
      <c r="LA87" s="216">
        <f t="shared" si="364"/>
        <v>1153.7596759120636</v>
      </c>
      <c r="LB87" s="216">
        <f t="shared" si="364"/>
        <v>1153.7596759120636</v>
      </c>
      <c r="LC87" s="216">
        <f t="shared" si="364"/>
        <v>1153.7596759120636</v>
      </c>
      <c r="LD87" s="216">
        <f t="shared" si="364"/>
        <v>1153.7596759120636</v>
      </c>
      <c r="LE87" s="216">
        <f t="shared" si="364"/>
        <v>1153.7596759120636</v>
      </c>
      <c r="LF87" s="216">
        <f t="shared" si="364"/>
        <v>1153.7596759120636</v>
      </c>
      <c r="LG87" s="216">
        <f t="shared" si="364"/>
        <v>1153.7596759120636</v>
      </c>
      <c r="LH87" s="216">
        <f t="shared" si="364"/>
        <v>1153.7596759120636</v>
      </c>
      <c r="LI87" s="216">
        <f t="shared" si="364"/>
        <v>1153.7596759120636</v>
      </c>
      <c r="LJ87" s="216">
        <f t="shared" si="364"/>
        <v>1153.7596759120636</v>
      </c>
      <c r="LK87" s="216">
        <f t="shared" si="364"/>
        <v>1153.7596759120636</v>
      </c>
      <c r="LL87" s="216">
        <f t="shared" si="364"/>
        <v>1153.7596759120636</v>
      </c>
      <c r="LM87" s="216">
        <f t="shared" si="364"/>
        <v>1153.7596759120636</v>
      </c>
      <c r="LN87" s="216">
        <f t="shared" ref="LN87:MZ87" si="365">LN84-LN86</f>
        <v>1153.7596759120636</v>
      </c>
      <c r="LO87" s="216">
        <f t="shared" si="365"/>
        <v>1153.7596759120636</v>
      </c>
      <c r="LP87" s="216">
        <f t="shared" si="365"/>
        <v>1153.7596759120636</v>
      </c>
      <c r="LQ87" s="216">
        <f t="shared" si="365"/>
        <v>1153.7596759120636</v>
      </c>
      <c r="LR87" s="216">
        <f t="shared" si="365"/>
        <v>1153.7596759120636</v>
      </c>
      <c r="LS87" s="216">
        <f t="shared" si="365"/>
        <v>1153.7596759120636</v>
      </c>
      <c r="LT87" s="216">
        <f t="shared" si="365"/>
        <v>1153.7596759120636</v>
      </c>
      <c r="LU87" s="216">
        <f t="shared" si="365"/>
        <v>1153.7596759120636</v>
      </c>
      <c r="LV87" s="216">
        <f t="shared" si="365"/>
        <v>1153.7596759120636</v>
      </c>
      <c r="LW87" s="216">
        <f t="shared" si="365"/>
        <v>1153.7596759120636</v>
      </c>
      <c r="LX87" s="216">
        <f t="shared" si="365"/>
        <v>1153.7596759120636</v>
      </c>
      <c r="LY87" s="216">
        <f t="shared" si="365"/>
        <v>1153.7596759120636</v>
      </c>
      <c r="LZ87" s="216">
        <f t="shared" si="365"/>
        <v>1153.7596759120636</v>
      </c>
      <c r="MA87" s="216">
        <f t="shared" si="365"/>
        <v>1153.7596759120636</v>
      </c>
      <c r="MB87" s="216">
        <f t="shared" si="365"/>
        <v>1153.7596759120636</v>
      </c>
      <c r="MC87" s="216">
        <f t="shared" si="365"/>
        <v>1153.7596759120636</v>
      </c>
      <c r="MD87" s="216">
        <f t="shared" si="365"/>
        <v>1153.7596759120636</v>
      </c>
      <c r="ME87" s="216">
        <f t="shared" si="365"/>
        <v>1153.7596759120636</v>
      </c>
      <c r="MF87" s="216">
        <f t="shared" si="365"/>
        <v>1153.7596759120636</v>
      </c>
      <c r="MG87" s="216">
        <f t="shared" si="365"/>
        <v>1153.7596759120636</v>
      </c>
      <c r="MH87" s="216">
        <f t="shared" si="365"/>
        <v>1153.7596759120636</v>
      </c>
      <c r="MI87" s="216">
        <f t="shared" si="365"/>
        <v>1153.7596759120636</v>
      </c>
      <c r="MJ87" s="216">
        <f t="shared" si="365"/>
        <v>1153.7596759120636</v>
      </c>
      <c r="MK87" s="216">
        <f t="shared" si="365"/>
        <v>1153.7596759120636</v>
      </c>
      <c r="ML87" s="216">
        <f t="shared" si="365"/>
        <v>1153.7596759120636</v>
      </c>
      <c r="MM87" s="216">
        <f t="shared" si="365"/>
        <v>1153.7596759120636</v>
      </c>
      <c r="MN87" s="216">
        <f t="shared" si="365"/>
        <v>1153.7596759120636</v>
      </c>
      <c r="MO87" s="216">
        <f t="shared" si="365"/>
        <v>1153.7596759120636</v>
      </c>
      <c r="MP87" s="216">
        <f t="shared" si="365"/>
        <v>1153.7596759120636</v>
      </c>
      <c r="MQ87" s="216">
        <f t="shared" si="365"/>
        <v>1153.7596759120636</v>
      </c>
      <c r="MR87" s="216">
        <f t="shared" si="365"/>
        <v>1153.7596759120636</v>
      </c>
      <c r="MS87" s="216">
        <f t="shared" si="365"/>
        <v>1153.7596759120636</v>
      </c>
      <c r="MT87" s="216">
        <f t="shared" si="365"/>
        <v>1153.7596759120636</v>
      </c>
      <c r="MU87" s="216">
        <f t="shared" si="365"/>
        <v>1153.7596759120636</v>
      </c>
      <c r="MV87" s="216">
        <f t="shared" si="365"/>
        <v>1153.7596759120636</v>
      </c>
      <c r="MW87" s="216">
        <f t="shared" si="365"/>
        <v>1153.7596759120636</v>
      </c>
      <c r="MX87" s="216">
        <f t="shared" si="365"/>
        <v>1153.7596759120636</v>
      </c>
      <c r="MY87" s="216">
        <f t="shared" si="365"/>
        <v>1153.7596759120636</v>
      </c>
      <c r="MZ87" s="216">
        <f t="shared" si="365"/>
        <v>1153.7596759120636</v>
      </c>
    </row>
    <row r="88" spans="1:364" x14ac:dyDescent="0.2">
      <c r="A88" s="1"/>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row>
    <row r="89" spans="1:364" s="195" customFormat="1" x14ac:dyDescent="0.2">
      <c r="A89" s="194" t="s">
        <v>55</v>
      </c>
      <c r="B89" s="208" t="s">
        <v>56</v>
      </c>
      <c r="D89" s="196"/>
      <c r="E89" s="197">
        <f>E87</f>
        <v>1153.7596759120636</v>
      </c>
      <c r="F89" s="197">
        <f>IF(F87&gt;E89,E89,F87)</f>
        <v>1153.7596759120636</v>
      </c>
      <c r="G89" s="197">
        <f t="shared" ref="G89:BR89" si="366">IF(G87&gt;F89,F89,G87)</f>
        <v>1153.7596759120636</v>
      </c>
      <c r="H89" s="197">
        <f t="shared" si="366"/>
        <v>1153.7596759120636</v>
      </c>
      <c r="I89" s="197">
        <f t="shared" si="366"/>
        <v>1153.7596759120636</v>
      </c>
      <c r="J89" s="197">
        <f t="shared" si="366"/>
        <v>1153.7596759120636</v>
      </c>
      <c r="K89" s="197">
        <f t="shared" si="366"/>
        <v>1153.7596759120636</v>
      </c>
      <c r="L89" s="197">
        <f t="shared" si="366"/>
        <v>1153.7596759120636</v>
      </c>
      <c r="M89" s="197">
        <f t="shared" si="366"/>
        <v>1153.7596759120636</v>
      </c>
      <c r="N89" s="197">
        <f t="shared" si="366"/>
        <v>1153.7596759120636</v>
      </c>
      <c r="O89" s="197">
        <f t="shared" si="366"/>
        <v>1153.7596759120636</v>
      </c>
      <c r="P89" s="197">
        <f t="shared" si="366"/>
        <v>1153.7596759120636</v>
      </c>
      <c r="Q89" s="197">
        <f t="shared" si="366"/>
        <v>1153.7596759120636</v>
      </c>
      <c r="R89" s="197">
        <f t="shared" si="366"/>
        <v>1153.7596759120636</v>
      </c>
      <c r="S89" s="197">
        <f t="shared" si="366"/>
        <v>1153.7596759120636</v>
      </c>
      <c r="T89" s="197">
        <f t="shared" si="366"/>
        <v>1153.7596759120636</v>
      </c>
      <c r="U89" s="197">
        <f t="shared" si="366"/>
        <v>1153.7596759120636</v>
      </c>
      <c r="V89" s="197">
        <f t="shared" si="366"/>
        <v>1153.7596759120636</v>
      </c>
      <c r="W89" s="197">
        <f t="shared" si="366"/>
        <v>1153.7596759120636</v>
      </c>
      <c r="X89" s="197">
        <f t="shared" si="366"/>
        <v>1153.7596759120636</v>
      </c>
      <c r="Y89" s="197">
        <f t="shared" si="366"/>
        <v>1153.7596759120636</v>
      </c>
      <c r="Z89" s="197">
        <f t="shared" si="366"/>
        <v>1153.7596759120636</v>
      </c>
      <c r="AA89" s="197">
        <f t="shared" si="366"/>
        <v>1153.7596759120636</v>
      </c>
      <c r="AB89" s="197">
        <f t="shared" si="366"/>
        <v>1153.7596759120636</v>
      </c>
      <c r="AC89" s="197">
        <f t="shared" si="366"/>
        <v>1153.7596759120636</v>
      </c>
      <c r="AD89" s="197">
        <f t="shared" si="366"/>
        <v>1153.7596759120636</v>
      </c>
      <c r="AE89" s="197">
        <f t="shared" si="366"/>
        <v>1153.7596759120636</v>
      </c>
      <c r="AF89" s="197">
        <f t="shared" si="366"/>
        <v>1153.7596759120636</v>
      </c>
      <c r="AG89" s="197">
        <f t="shared" si="366"/>
        <v>1153.7596759120636</v>
      </c>
      <c r="AH89" s="197">
        <f t="shared" si="366"/>
        <v>1153.7596759120636</v>
      </c>
      <c r="AI89" s="197">
        <f t="shared" si="366"/>
        <v>1153.7596759120636</v>
      </c>
      <c r="AJ89" s="197">
        <f t="shared" si="366"/>
        <v>1153.7596759120636</v>
      </c>
      <c r="AK89" s="197">
        <f t="shared" si="366"/>
        <v>1153.7596759120636</v>
      </c>
      <c r="AL89" s="197">
        <f t="shared" si="366"/>
        <v>1153.7596759120636</v>
      </c>
      <c r="AM89" s="197">
        <f t="shared" si="366"/>
        <v>1153.7596759120636</v>
      </c>
      <c r="AN89" s="197">
        <f t="shared" si="366"/>
        <v>1153.7596759120636</v>
      </c>
      <c r="AO89" s="197">
        <f t="shared" si="366"/>
        <v>1153.7596759120636</v>
      </c>
      <c r="AP89" s="197">
        <f t="shared" si="366"/>
        <v>1153.7596759120636</v>
      </c>
      <c r="AQ89" s="197">
        <f t="shared" si="366"/>
        <v>1153.7596759120636</v>
      </c>
      <c r="AR89" s="197">
        <f t="shared" si="366"/>
        <v>1153.7596759120636</v>
      </c>
      <c r="AS89" s="197">
        <f t="shared" si="366"/>
        <v>1153.7596759120636</v>
      </c>
      <c r="AT89" s="197">
        <f t="shared" si="366"/>
        <v>1153.7596759120636</v>
      </c>
      <c r="AU89" s="197">
        <f t="shared" si="366"/>
        <v>1153.7596759120636</v>
      </c>
      <c r="AV89" s="197">
        <f t="shared" si="366"/>
        <v>1153.7596759120636</v>
      </c>
      <c r="AW89" s="197">
        <f t="shared" si="366"/>
        <v>1153.7596759120636</v>
      </c>
      <c r="AX89" s="197">
        <f t="shared" si="366"/>
        <v>1153.7596759120636</v>
      </c>
      <c r="AY89" s="197">
        <f t="shared" si="366"/>
        <v>1153.7596759120636</v>
      </c>
      <c r="AZ89" s="197">
        <f t="shared" si="366"/>
        <v>1153.7596759120636</v>
      </c>
      <c r="BA89" s="197">
        <f t="shared" si="366"/>
        <v>1153.7596759120636</v>
      </c>
      <c r="BB89" s="197">
        <f t="shared" si="366"/>
        <v>1153.7596759120636</v>
      </c>
      <c r="BC89" s="197">
        <f t="shared" si="366"/>
        <v>1153.7596759120636</v>
      </c>
      <c r="BD89" s="197">
        <f t="shared" si="366"/>
        <v>1153.7596759120636</v>
      </c>
      <c r="BE89" s="197">
        <f t="shared" si="366"/>
        <v>1153.7596759120636</v>
      </c>
      <c r="BF89" s="197">
        <f t="shared" si="366"/>
        <v>1153.7596759120636</v>
      </c>
      <c r="BG89" s="197">
        <f t="shared" si="366"/>
        <v>1153.7596759120636</v>
      </c>
      <c r="BH89" s="197">
        <f t="shared" si="366"/>
        <v>1153.7596759120636</v>
      </c>
      <c r="BI89" s="197">
        <f t="shared" si="366"/>
        <v>1153.7596759120636</v>
      </c>
      <c r="BJ89" s="197">
        <f t="shared" si="366"/>
        <v>1153.7596759120636</v>
      </c>
      <c r="BK89" s="197">
        <f t="shared" si="366"/>
        <v>1153.7596759120636</v>
      </c>
      <c r="BL89" s="197">
        <f t="shared" si="366"/>
        <v>1153.7596759120636</v>
      </c>
      <c r="BM89" s="197">
        <f t="shared" si="366"/>
        <v>1153.7596759120636</v>
      </c>
      <c r="BN89" s="197">
        <f t="shared" si="366"/>
        <v>1153.7596759120636</v>
      </c>
      <c r="BO89" s="197">
        <f t="shared" si="366"/>
        <v>1153.7596759120636</v>
      </c>
      <c r="BP89" s="197">
        <f t="shared" si="366"/>
        <v>1153.7596759120636</v>
      </c>
      <c r="BQ89" s="197">
        <f t="shared" si="366"/>
        <v>1153.7596759120636</v>
      </c>
      <c r="BR89" s="197">
        <f t="shared" si="366"/>
        <v>1153.7596759120636</v>
      </c>
      <c r="BS89" s="197">
        <f t="shared" ref="BS89:DT89" si="367">IF(BS87&gt;BR89,BR89,BS87)</f>
        <v>1153.7596759120636</v>
      </c>
      <c r="BT89" s="197">
        <f t="shared" si="367"/>
        <v>1153.7596759120636</v>
      </c>
      <c r="BU89" s="197">
        <f t="shared" si="367"/>
        <v>1153.7596759120636</v>
      </c>
      <c r="BV89" s="197">
        <f t="shared" si="367"/>
        <v>1153.7596759120636</v>
      </c>
      <c r="BW89" s="197">
        <f t="shared" si="367"/>
        <v>1153.7596759120636</v>
      </c>
      <c r="BX89" s="197">
        <f t="shared" si="367"/>
        <v>1153.7596759120636</v>
      </c>
      <c r="BY89" s="197">
        <f t="shared" si="367"/>
        <v>1153.7596759120636</v>
      </c>
      <c r="BZ89" s="197">
        <f t="shared" si="367"/>
        <v>1153.7596759120636</v>
      </c>
      <c r="CA89" s="197">
        <f t="shared" si="367"/>
        <v>1153.7596759120636</v>
      </c>
      <c r="CB89" s="197">
        <f t="shared" si="367"/>
        <v>1153.7596759120636</v>
      </c>
      <c r="CC89" s="197">
        <f t="shared" si="367"/>
        <v>1153.7596759120636</v>
      </c>
      <c r="CD89" s="197">
        <f t="shared" si="367"/>
        <v>1153.7596759120636</v>
      </c>
      <c r="CE89" s="197">
        <f t="shared" si="367"/>
        <v>1153.7596759120636</v>
      </c>
      <c r="CF89" s="197">
        <f t="shared" si="367"/>
        <v>1153.7596759120636</v>
      </c>
      <c r="CG89" s="197">
        <f t="shared" si="367"/>
        <v>1153.7596759120636</v>
      </c>
      <c r="CH89" s="197">
        <f t="shared" si="367"/>
        <v>1153.7596759120636</v>
      </c>
      <c r="CI89" s="197">
        <f t="shared" si="367"/>
        <v>1153.7596759120636</v>
      </c>
      <c r="CJ89" s="197">
        <f t="shared" si="367"/>
        <v>1153.7596759120636</v>
      </c>
      <c r="CK89" s="197">
        <f t="shared" si="367"/>
        <v>1153.7596759120636</v>
      </c>
      <c r="CL89" s="197">
        <f t="shared" si="367"/>
        <v>1153.7596759120636</v>
      </c>
      <c r="CM89" s="197">
        <f t="shared" si="367"/>
        <v>1153.7596759120636</v>
      </c>
      <c r="CN89" s="197">
        <f t="shared" si="367"/>
        <v>1153.7596759120636</v>
      </c>
      <c r="CO89" s="197">
        <f t="shared" si="367"/>
        <v>1153.7596759120636</v>
      </c>
      <c r="CP89" s="197">
        <f t="shared" si="367"/>
        <v>1153.7596759120636</v>
      </c>
      <c r="CQ89" s="197">
        <f t="shared" si="367"/>
        <v>1153.7596759120636</v>
      </c>
      <c r="CR89" s="197">
        <f t="shared" si="367"/>
        <v>1153.7596759120636</v>
      </c>
      <c r="CS89" s="197">
        <f t="shared" si="367"/>
        <v>1153.7596759120636</v>
      </c>
      <c r="CT89" s="197">
        <f t="shared" si="367"/>
        <v>1153.7596759120636</v>
      </c>
      <c r="CU89" s="197">
        <f t="shared" si="367"/>
        <v>1153.7596759120636</v>
      </c>
      <c r="CV89" s="197">
        <f t="shared" si="367"/>
        <v>1153.7596759120636</v>
      </c>
      <c r="CW89" s="197">
        <f t="shared" si="367"/>
        <v>1153.7596759120636</v>
      </c>
      <c r="CX89" s="197">
        <f t="shared" si="367"/>
        <v>1153.7596759120636</v>
      </c>
      <c r="CY89" s="197">
        <f t="shared" si="367"/>
        <v>1153.7596759120636</v>
      </c>
      <c r="CZ89" s="197">
        <f t="shared" si="367"/>
        <v>1153.7596759120636</v>
      </c>
      <c r="DA89" s="197">
        <f t="shared" si="367"/>
        <v>1153.7596759120636</v>
      </c>
      <c r="DB89" s="197">
        <f t="shared" si="367"/>
        <v>1153.7596759120636</v>
      </c>
      <c r="DC89" s="197">
        <f t="shared" si="367"/>
        <v>1153.7596759120636</v>
      </c>
      <c r="DD89" s="197">
        <f t="shared" si="367"/>
        <v>1153.7596759120636</v>
      </c>
      <c r="DE89" s="197">
        <f t="shared" si="367"/>
        <v>1153.7596759120636</v>
      </c>
      <c r="DF89" s="197">
        <f t="shared" si="367"/>
        <v>1153.7596759120636</v>
      </c>
      <c r="DG89" s="197">
        <f t="shared" si="367"/>
        <v>1153.7596759120636</v>
      </c>
      <c r="DH89" s="197">
        <f t="shared" si="367"/>
        <v>1153.7596759120636</v>
      </c>
      <c r="DI89" s="197">
        <f t="shared" si="367"/>
        <v>1153.7596759120636</v>
      </c>
      <c r="DJ89" s="197">
        <f t="shared" si="367"/>
        <v>1153.7596759120636</v>
      </c>
      <c r="DK89" s="197">
        <f t="shared" si="367"/>
        <v>1153.7596759120636</v>
      </c>
      <c r="DL89" s="197">
        <f t="shared" si="367"/>
        <v>1153.7596759120636</v>
      </c>
      <c r="DM89" s="197">
        <f t="shared" si="367"/>
        <v>1153.7596759120636</v>
      </c>
      <c r="DN89" s="197">
        <f t="shared" si="367"/>
        <v>1153.7596759120636</v>
      </c>
      <c r="DO89" s="197">
        <f t="shared" si="367"/>
        <v>1153.7596759120636</v>
      </c>
      <c r="DP89" s="197">
        <f t="shared" si="367"/>
        <v>1153.7596759120636</v>
      </c>
      <c r="DQ89" s="197">
        <f t="shared" si="367"/>
        <v>1153.7596759120636</v>
      </c>
      <c r="DR89" s="197">
        <f t="shared" si="367"/>
        <v>1153.7596759120636</v>
      </c>
      <c r="DS89" s="197">
        <f t="shared" si="367"/>
        <v>1153.7596759120636</v>
      </c>
      <c r="DT89" s="197">
        <f t="shared" si="367"/>
        <v>1153.7596759120636</v>
      </c>
      <c r="DU89" s="217">
        <f t="shared" ref="DU89" si="368">IF(DU87&gt;DT89,DT89,DU87)</f>
        <v>1153.7596759120636</v>
      </c>
      <c r="DV89" s="197">
        <f t="shared" ref="DV89" si="369">IF(DV87&gt;DU89,DU89,DV87)</f>
        <v>1153.7596759120636</v>
      </c>
      <c r="DW89" s="197">
        <f t="shared" ref="DW89" si="370">IF(DW87&gt;DV89,DV89,DW87)</f>
        <v>1153.7596759120636</v>
      </c>
      <c r="DX89" s="197">
        <f t="shared" ref="DX89" si="371">IF(DX87&gt;DW89,DW89,DX87)</f>
        <v>1153.7596759120636</v>
      </c>
      <c r="DY89" s="197">
        <f t="shared" ref="DY89" si="372">IF(DY87&gt;DX89,DX89,DY87)</f>
        <v>1153.7596759120636</v>
      </c>
      <c r="DZ89" s="197">
        <f t="shared" ref="DZ89" si="373">IF(DZ87&gt;DY89,DY89,DZ87)</f>
        <v>1153.7596759120636</v>
      </c>
      <c r="EA89" s="197">
        <f t="shared" ref="EA89" si="374">IF(EA87&gt;DZ89,DZ89,EA87)</f>
        <v>1153.7596759120636</v>
      </c>
      <c r="EB89" s="197">
        <f t="shared" ref="EB89" si="375">IF(EB87&gt;EA89,EA89,EB87)</f>
        <v>1153.7596759120636</v>
      </c>
      <c r="EC89" s="197">
        <f t="shared" ref="EC89" si="376">IF(EC87&gt;EB89,EB89,EC87)</f>
        <v>1153.7596759120636</v>
      </c>
      <c r="ED89" s="197">
        <f t="shared" ref="ED89" si="377">IF(ED87&gt;EC89,EC89,ED87)</f>
        <v>1153.7596759120636</v>
      </c>
      <c r="EE89" s="197">
        <f t="shared" ref="EE89" si="378">IF(EE87&gt;ED89,ED89,EE87)</f>
        <v>1153.7596759120636</v>
      </c>
      <c r="EF89" s="197">
        <f t="shared" ref="EF89" si="379">IF(EF87&gt;EE89,EE89,EF87)</f>
        <v>1153.7596759120636</v>
      </c>
      <c r="EG89" s="197">
        <f t="shared" ref="EG89" si="380">IF(EG87&gt;EF89,EF89,EG87)</f>
        <v>1153.7596759120636</v>
      </c>
      <c r="EH89" s="197">
        <f t="shared" ref="EH89" si="381">IF(EH87&gt;EG89,EG89,EH87)</f>
        <v>1153.7596759120636</v>
      </c>
      <c r="EI89" s="197">
        <f t="shared" ref="EI89" si="382">IF(EI87&gt;EH89,EH89,EI87)</f>
        <v>1153.7596759120636</v>
      </c>
      <c r="EJ89" s="197">
        <f t="shared" ref="EJ89" si="383">IF(EJ87&gt;EI89,EI89,EJ87)</f>
        <v>1153.7596759120636</v>
      </c>
      <c r="EK89" s="197">
        <f t="shared" ref="EK89" si="384">IF(EK87&gt;EJ89,EJ89,EK87)</f>
        <v>1153.7596759120636</v>
      </c>
      <c r="EL89" s="197">
        <f t="shared" ref="EL89" si="385">IF(EL87&gt;EK89,EK89,EL87)</f>
        <v>1153.7596759120636</v>
      </c>
      <c r="EM89" s="197">
        <f t="shared" ref="EM89" si="386">IF(EM87&gt;EL89,EL89,EM87)</f>
        <v>1153.7596759120636</v>
      </c>
      <c r="EN89" s="197">
        <f t="shared" ref="EN89" si="387">IF(EN87&gt;EM89,EM89,EN87)</f>
        <v>1153.7596759120636</v>
      </c>
      <c r="EO89" s="197">
        <f t="shared" ref="EO89" si="388">IF(EO87&gt;EN89,EN89,EO87)</f>
        <v>1153.7596759120636</v>
      </c>
      <c r="EP89" s="197">
        <f t="shared" ref="EP89" si="389">IF(EP87&gt;EO89,EO89,EP87)</f>
        <v>1153.7596759120636</v>
      </c>
      <c r="EQ89" s="197">
        <f t="shared" ref="EQ89" si="390">IF(EQ87&gt;EP89,EP89,EQ87)</f>
        <v>1153.7596759120636</v>
      </c>
      <c r="ER89" s="197">
        <f t="shared" ref="ER89" si="391">IF(ER87&gt;EQ89,EQ89,ER87)</f>
        <v>1153.7596759120636</v>
      </c>
      <c r="ES89" s="197">
        <f t="shared" ref="ES89" si="392">IF(ES87&gt;ER89,ER89,ES87)</f>
        <v>1153.7596759120636</v>
      </c>
      <c r="ET89" s="197">
        <f t="shared" ref="ET89" si="393">IF(ET87&gt;ES89,ES89,ET87)</f>
        <v>1153.7596759120636</v>
      </c>
      <c r="EU89" s="197">
        <f t="shared" ref="EU89" si="394">IF(EU87&gt;ET89,ET89,EU87)</f>
        <v>1153.7596759120636</v>
      </c>
      <c r="EV89" s="197">
        <f t="shared" ref="EV89" si="395">IF(EV87&gt;EU89,EU89,EV87)</f>
        <v>1153.7596759120636</v>
      </c>
      <c r="EW89" s="197">
        <f t="shared" ref="EW89" si="396">IF(EW87&gt;EV89,EV89,EW87)</f>
        <v>1153.7596759120636</v>
      </c>
      <c r="EX89" s="197">
        <f t="shared" ref="EX89" si="397">IF(EX87&gt;EW89,EW89,EX87)</f>
        <v>1153.7596759120636</v>
      </c>
      <c r="EY89" s="197">
        <f t="shared" ref="EY89" si="398">IF(EY87&gt;EX89,EX89,EY87)</f>
        <v>1153.7596759120636</v>
      </c>
      <c r="EZ89" s="197">
        <f t="shared" ref="EZ89" si="399">IF(EZ87&gt;EY89,EY89,EZ87)</f>
        <v>1153.7596759120636</v>
      </c>
      <c r="FA89" s="197">
        <f t="shared" ref="FA89" si="400">IF(FA87&gt;EZ89,EZ89,FA87)</f>
        <v>1153.7596759120636</v>
      </c>
      <c r="FB89" s="197">
        <f t="shared" ref="FB89" si="401">IF(FB87&gt;FA89,FA89,FB87)</f>
        <v>1153.7596759120636</v>
      </c>
      <c r="FC89" s="197">
        <f t="shared" ref="FC89" si="402">IF(FC87&gt;FB89,FB89,FC87)</f>
        <v>1153.7596759120636</v>
      </c>
      <c r="FD89" s="197">
        <f t="shared" ref="FD89" si="403">IF(FD87&gt;FC89,FC89,FD87)</f>
        <v>1153.7596759120636</v>
      </c>
      <c r="FE89" s="197">
        <f t="shared" ref="FE89" si="404">IF(FE87&gt;FD89,FD89,FE87)</f>
        <v>1153.7596759120636</v>
      </c>
      <c r="FF89" s="197">
        <f t="shared" ref="FF89" si="405">IF(FF87&gt;FE89,FE89,FF87)</f>
        <v>1153.7596759120636</v>
      </c>
      <c r="FG89" s="197">
        <f t="shared" ref="FG89" si="406">IF(FG87&gt;FF89,FF89,FG87)</f>
        <v>1153.7596759120636</v>
      </c>
      <c r="FH89" s="197">
        <f t="shared" ref="FH89" si="407">IF(FH87&gt;FG89,FG89,FH87)</f>
        <v>1153.7596759120636</v>
      </c>
      <c r="FI89" s="197">
        <f t="shared" ref="FI89" si="408">IF(FI87&gt;FH89,FH89,FI87)</f>
        <v>1153.7596759120636</v>
      </c>
      <c r="FJ89" s="197">
        <f t="shared" ref="FJ89" si="409">IF(FJ87&gt;FI89,FI89,FJ87)</f>
        <v>1153.7596759120636</v>
      </c>
      <c r="FK89" s="197">
        <f t="shared" ref="FK89" si="410">IF(FK87&gt;FJ89,FJ89,FK87)</f>
        <v>1153.7596759120636</v>
      </c>
      <c r="FL89" s="197">
        <f t="shared" ref="FL89" si="411">IF(FL87&gt;FK89,FK89,FL87)</f>
        <v>1153.7596759120636</v>
      </c>
      <c r="FM89" s="197">
        <f t="shared" ref="FM89" si="412">IF(FM87&gt;FL89,FL89,FM87)</f>
        <v>1153.7596759120636</v>
      </c>
      <c r="FN89" s="197">
        <f t="shared" ref="FN89" si="413">IF(FN87&gt;FM89,FM89,FN87)</f>
        <v>1153.7596759120636</v>
      </c>
      <c r="FO89" s="197">
        <f t="shared" ref="FO89" si="414">IF(FO87&gt;FN89,FN89,FO87)</f>
        <v>1153.7596759120636</v>
      </c>
      <c r="FP89" s="197">
        <f t="shared" ref="FP89" si="415">IF(FP87&gt;FO89,FO89,FP87)</f>
        <v>1153.7596759120636</v>
      </c>
      <c r="FQ89" s="197">
        <f t="shared" ref="FQ89" si="416">IF(FQ87&gt;FP89,FP89,FQ87)</f>
        <v>1153.7596759120636</v>
      </c>
      <c r="FR89" s="197">
        <f t="shared" ref="FR89" si="417">IF(FR87&gt;FQ89,FQ89,FR87)</f>
        <v>1153.7596759120636</v>
      </c>
      <c r="FS89" s="197">
        <f t="shared" ref="FS89" si="418">IF(FS87&gt;FR89,FR89,FS87)</f>
        <v>1153.7596759120636</v>
      </c>
      <c r="FT89" s="197">
        <f t="shared" ref="FT89" si="419">IF(FT87&gt;FS89,FS89,FT87)</f>
        <v>1153.7596759120636</v>
      </c>
      <c r="FU89" s="197">
        <f t="shared" ref="FU89" si="420">IF(FU87&gt;FT89,FT89,FU87)</f>
        <v>1153.7596759120636</v>
      </c>
      <c r="FV89" s="197">
        <f t="shared" ref="FV89" si="421">IF(FV87&gt;FU89,FU89,FV87)</f>
        <v>1153.7596759120636</v>
      </c>
      <c r="FW89" s="197">
        <f t="shared" ref="FW89" si="422">IF(FW87&gt;FV89,FV89,FW87)</f>
        <v>1153.7596759120636</v>
      </c>
      <c r="FX89" s="197">
        <f t="shared" ref="FX89" si="423">IF(FX87&gt;FW89,FW89,FX87)</f>
        <v>1153.7596759120636</v>
      </c>
      <c r="FY89" s="197">
        <f t="shared" ref="FY89" si="424">IF(FY87&gt;FX89,FX89,FY87)</f>
        <v>1153.7596759120636</v>
      </c>
      <c r="FZ89" s="197">
        <f t="shared" ref="FZ89" si="425">IF(FZ87&gt;FY89,FY89,FZ87)</f>
        <v>1153.7596759120636</v>
      </c>
      <c r="GA89" s="197">
        <f t="shared" ref="GA89" si="426">IF(GA87&gt;FZ89,FZ89,GA87)</f>
        <v>1153.7596759120636</v>
      </c>
      <c r="GB89" s="197">
        <f t="shared" ref="GB89" si="427">IF(GB87&gt;GA89,GA89,GB87)</f>
        <v>1153.7596759120636</v>
      </c>
      <c r="GC89" s="197">
        <f t="shared" ref="GC89" si="428">IF(GC87&gt;GB89,GB89,GC87)</f>
        <v>1153.7596759120636</v>
      </c>
      <c r="GD89" s="197">
        <f t="shared" ref="GD89" si="429">IF(GD87&gt;GC89,GC89,GD87)</f>
        <v>1153.7596759120636</v>
      </c>
      <c r="GE89" s="197">
        <f t="shared" ref="GE89" si="430">IF(GE87&gt;GD89,GD89,GE87)</f>
        <v>1153.7596759120636</v>
      </c>
      <c r="GF89" s="197">
        <f t="shared" ref="GF89" si="431">IF(GF87&gt;GE89,GE89,GF87)</f>
        <v>1153.7596759120636</v>
      </c>
      <c r="GG89" s="197">
        <f t="shared" ref="GG89" si="432">IF(GG87&gt;GF89,GF89,GG87)</f>
        <v>1153.7596759120636</v>
      </c>
      <c r="GH89" s="197">
        <f t="shared" ref="GH89" si="433">IF(GH87&gt;GG89,GG89,GH87)</f>
        <v>1153.7596759120636</v>
      </c>
      <c r="GI89" s="197">
        <f t="shared" ref="GI89" si="434">IF(GI87&gt;GH89,GH89,GI87)</f>
        <v>1153.7596759120636</v>
      </c>
      <c r="GJ89" s="197">
        <f t="shared" ref="GJ89" si="435">IF(GJ87&gt;GI89,GI89,GJ87)</f>
        <v>1153.7596759120636</v>
      </c>
      <c r="GK89" s="197">
        <f t="shared" ref="GK89" si="436">IF(GK87&gt;GJ89,GJ89,GK87)</f>
        <v>1153.7596759120636</v>
      </c>
      <c r="GL89" s="197">
        <f t="shared" ref="GL89" si="437">IF(GL87&gt;GK89,GK89,GL87)</f>
        <v>1153.7596759120636</v>
      </c>
      <c r="GM89" s="197">
        <f t="shared" ref="GM89" si="438">IF(GM87&gt;GL89,GL89,GM87)</f>
        <v>1153.7596759120636</v>
      </c>
      <c r="GN89" s="197">
        <f t="shared" ref="GN89" si="439">IF(GN87&gt;GM89,GM89,GN87)</f>
        <v>1153.7596759120636</v>
      </c>
      <c r="GO89" s="197">
        <f t="shared" ref="GO89" si="440">IF(GO87&gt;GN89,GN89,GO87)</f>
        <v>1153.7596759120636</v>
      </c>
      <c r="GP89" s="197">
        <f t="shared" ref="GP89" si="441">IF(GP87&gt;GO89,GO89,GP87)</f>
        <v>1153.7596759120636</v>
      </c>
      <c r="GQ89" s="197">
        <f t="shared" ref="GQ89" si="442">IF(GQ87&gt;GP89,GP89,GQ87)</f>
        <v>1153.7596759120636</v>
      </c>
      <c r="GR89" s="197">
        <f t="shared" ref="GR89" si="443">IF(GR87&gt;GQ89,GQ89,GR87)</f>
        <v>1153.7596759120636</v>
      </c>
      <c r="GS89" s="197">
        <f t="shared" ref="GS89" si="444">IF(GS87&gt;GR89,GR89,GS87)</f>
        <v>1153.7596759120636</v>
      </c>
      <c r="GT89" s="197">
        <f t="shared" ref="GT89" si="445">IF(GT87&gt;GS89,GS89,GT87)</f>
        <v>1153.7596759120636</v>
      </c>
      <c r="GU89" s="197">
        <f t="shared" ref="GU89" si="446">IF(GU87&gt;GT89,GT89,GU87)</f>
        <v>1153.7596759120636</v>
      </c>
      <c r="GV89" s="197">
        <f t="shared" ref="GV89" si="447">IF(GV87&gt;GU89,GU89,GV87)</f>
        <v>1153.7596759120636</v>
      </c>
      <c r="GW89" s="197">
        <f t="shared" ref="GW89" si="448">IF(GW87&gt;GV89,GV89,GW87)</f>
        <v>1153.7596759120636</v>
      </c>
      <c r="GX89" s="197">
        <f t="shared" ref="GX89" si="449">IF(GX87&gt;GW89,GW89,GX87)</f>
        <v>1153.7596759120636</v>
      </c>
      <c r="GY89" s="197">
        <f t="shared" ref="GY89" si="450">IF(GY87&gt;GX89,GX89,GY87)</f>
        <v>1153.7596759120636</v>
      </c>
      <c r="GZ89" s="197">
        <f t="shared" ref="GZ89" si="451">IF(GZ87&gt;GY89,GY89,GZ87)</f>
        <v>1153.7596759120636</v>
      </c>
      <c r="HA89" s="197">
        <f t="shared" ref="HA89" si="452">IF(HA87&gt;GZ89,GZ89,HA87)</f>
        <v>1153.7596759120636</v>
      </c>
      <c r="HB89" s="197">
        <f t="shared" ref="HB89" si="453">IF(HB87&gt;HA89,HA89,HB87)</f>
        <v>1153.7596759120636</v>
      </c>
      <c r="HC89" s="197">
        <f t="shared" ref="HC89" si="454">IF(HC87&gt;HB89,HB89,HC87)</f>
        <v>1153.7596759120636</v>
      </c>
      <c r="HD89" s="197">
        <f t="shared" ref="HD89" si="455">IF(HD87&gt;HC89,HC89,HD87)</f>
        <v>1153.7596759120636</v>
      </c>
      <c r="HE89" s="197">
        <f t="shared" ref="HE89" si="456">IF(HE87&gt;HD89,HD89,HE87)</f>
        <v>1153.7596759120636</v>
      </c>
      <c r="HF89" s="197">
        <f t="shared" ref="HF89" si="457">IF(HF87&gt;HE89,HE89,HF87)</f>
        <v>1153.7596759120636</v>
      </c>
      <c r="HG89" s="197">
        <f t="shared" ref="HG89" si="458">IF(HG87&gt;HF89,HF89,HG87)</f>
        <v>1153.7596759120636</v>
      </c>
      <c r="HH89" s="197">
        <f t="shared" ref="HH89" si="459">IF(HH87&gt;HG89,HG89,HH87)</f>
        <v>1153.7596759120636</v>
      </c>
      <c r="HI89" s="197">
        <f t="shared" ref="HI89" si="460">IF(HI87&gt;HH89,HH89,HI87)</f>
        <v>1153.7596759120636</v>
      </c>
      <c r="HJ89" s="197">
        <f t="shared" ref="HJ89" si="461">IF(HJ87&gt;HI89,HI89,HJ87)</f>
        <v>1153.7596759120636</v>
      </c>
      <c r="HK89" s="197">
        <f t="shared" ref="HK89" si="462">IF(HK87&gt;HJ89,HJ89,HK87)</f>
        <v>1153.7596759120636</v>
      </c>
      <c r="HL89" s="197">
        <f t="shared" ref="HL89" si="463">IF(HL87&gt;HK89,HK89,HL87)</f>
        <v>1153.7596759120636</v>
      </c>
      <c r="HM89" s="197">
        <f t="shared" ref="HM89" si="464">IF(HM87&gt;HL89,HL89,HM87)</f>
        <v>1153.7596759120636</v>
      </c>
      <c r="HN89" s="197">
        <f t="shared" ref="HN89" si="465">IF(HN87&gt;HM89,HM89,HN87)</f>
        <v>1153.7596759120636</v>
      </c>
      <c r="HO89" s="197">
        <f t="shared" ref="HO89" si="466">IF(HO87&gt;HN89,HN89,HO87)</f>
        <v>1153.7596759120636</v>
      </c>
      <c r="HP89" s="197">
        <f t="shared" ref="HP89" si="467">IF(HP87&gt;HO89,HO89,HP87)</f>
        <v>1153.7596759120636</v>
      </c>
      <c r="HQ89" s="197">
        <f t="shared" ref="HQ89" si="468">IF(HQ87&gt;HP89,HP89,HQ87)</f>
        <v>1153.7596759120636</v>
      </c>
      <c r="HR89" s="197">
        <f t="shared" ref="HR89" si="469">IF(HR87&gt;HQ89,HQ89,HR87)</f>
        <v>1153.7596759120636</v>
      </c>
      <c r="HS89" s="197">
        <f t="shared" ref="HS89" si="470">IF(HS87&gt;HR89,HR89,HS87)</f>
        <v>1153.7596759120636</v>
      </c>
      <c r="HT89" s="197">
        <f t="shared" ref="HT89" si="471">IF(HT87&gt;HS89,HS89,HT87)</f>
        <v>1153.7596759120636</v>
      </c>
      <c r="HU89" s="197">
        <f t="shared" ref="HU89" si="472">IF(HU87&gt;HT89,HT89,HU87)</f>
        <v>1153.7596759120636</v>
      </c>
      <c r="HV89" s="197">
        <f t="shared" ref="HV89" si="473">IF(HV87&gt;HU89,HU89,HV87)</f>
        <v>1153.7596759120636</v>
      </c>
      <c r="HW89" s="197">
        <f t="shared" ref="HW89" si="474">IF(HW87&gt;HV89,HV89,HW87)</f>
        <v>1153.7596759120636</v>
      </c>
      <c r="HX89" s="197">
        <f t="shared" ref="HX89" si="475">IF(HX87&gt;HW89,HW89,HX87)</f>
        <v>1153.7596759120636</v>
      </c>
      <c r="HY89" s="197">
        <f t="shared" ref="HY89" si="476">IF(HY87&gt;HX89,HX89,HY87)</f>
        <v>1153.7596759120636</v>
      </c>
      <c r="HZ89" s="197">
        <f t="shared" ref="HZ89" si="477">IF(HZ87&gt;HY89,HY89,HZ87)</f>
        <v>1153.7596759120636</v>
      </c>
      <c r="IA89" s="197">
        <f t="shared" ref="IA89" si="478">IF(IA87&gt;HZ89,HZ89,IA87)</f>
        <v>1153.7596759120636</v>
      </c>
      <c r="IB89" s="197">
        <f t="shared" ref="IB89" si="479">IF(IB87&gt;IA89,IA89,IB87)</f>
        <v>1153.7596759120636</v>
      </c>
      <c r="IC89" s="197">
        <f t="shared" ref="IC89" si="480">IF(IC87&gt;IB89,IB89,IC87)</f>
        <v>1153.7596759120636</v>
      </c>
      <c r="ID89" s="197">
        <f t="shared" ref="ID89" si="481">IF(ID87&gt;IC89,IC89,ID87)</f>
        <v>1153.7596759120636</v>
      </c>
      <c r="IE89" s="197">
        <f t="shared" ref="IE89" si="482">IF(IE87&gt;ID89,ID89,IE87)</f>
        <v>1153.7596759120636</v>
      </c>
      <c r="IF89" s="197">
        <f t="shared" ref="IF89" si="483">IF(IF87&gt;IE89,IE89,IF87)</f>
        <v>1153.7596759120636</v>
      </c>
      <c r="IG89" s="197">
        <f t="shared" ref="IG89" si="484">IF(IG87&gt;IF89,IF89,IG87)</f>
        <v>1153.7596759120636</v>
      </c>
      <c r="IH89" s="197">
        <f t="shared" ref="IH89" si="485">IF(IH87&gt;IG89,IG89,IH87)</f>
        <v>1153.7596759120636</v>
      </c>
      <c r="II89" s="197">
        <f t="shared" ref="II89" si="486">IF(II87&gt;IH89,IH89,II87)</f>
        <v>1153.7596759120636</v>
      </c>
      <c r="IJ89" s="197">
        <f t="shared" ref="IJ89" si="487">IF(IJ87&gt;II89,II89,IJ87)</f>
        <v>1153.7596759120636</v>
      </c>
      <c r="IK89" s="197">
        <f t="shared" ref="IK89" si="488">IF(IK87&gt;IJ89,IJ89,IK87)</f>
        <v>1153.7596759120636</v>
      </c>
      <c r="IL89" s="197">
        <f t="shared" ref="IL89" si="489">IF(IL87&gt;IK89,IK89,IL87)</f>
        <v>1153.7596759120636</v>
      </c>
      <c r="IM89" s="197">
        <f t="shared" ref="IM89" si="490">IF(IM87&gt;IL89,IL89,IM87)</f>
        <v>1153.7596759120636</v>
      </c>
      <c r="IN89" s="197">
        <f t="shared" ref="IN89" si="491">IF(IN87&gt;IM89,IM89,IN87)</f>
        <v>1153.7596759120636</v>
      </c>
      <c r="IO89" s="197">
        <f t="shared" ref="IO89" si="492">IF(IO87&gt;IN89,IN89,IO87)</f>
        <v>1153.7596759120636</v>
      </c>
      <c r="IP89" s="197">
        <f t="shared" ref="IP89" si="493">IF(IP87&gt;IO89,IO89,IP87)</f>
        <v>1153.7596759120636</v>
      </c>
      <c r="IQ89" s="197">
        <f t="shared" ref="IQ89" si="494">IF(IQ87&gt;IP89,IP89,IQ87)</f>
        <v>1153.7596759120636</v>
      </c>
      <c r="IR89" s="197">
        <f t="shared" ref="IR89" si="495">IF(IR87&gt;IQ89,IQ89,IR87)</f>
        <v>1153.7596759120636</v>
      </c>
      <c r="IS89" s="197">
        <f t="shared" ref="IS89" si="496">IF(IS87&gt;IR89,IR89,IS87)</f>
        <v>1153.7596759120636</v>
      </c>
      <c r="IT89" s="197">
        <f t="shared" ref="IT89" si="497">IF(IT87&gt;IS89,IS89,IT87)</f>
        <v>1153.7596759120636</v>
      </c>
      <c r="IU89" s="197">
        <f t="shared" ref="IU89" si="498">IF(IU87&gt;IT89,IT89,IU87)</f>
        <v>1153.7596759120636</v>
      </c>
      <c r="IV89" s="197">
        <f t="shared" ref="IV89" si="499">IF(IV87&gt;IU89,IU89,IV87)</f>
        <v>1153.7596759120636</v>
      </c>
      <c r="IW89" s="197">
        <f t="shared" ref="IW89" si="500">IF(IW87&gt;IV89,IV89,IW87)</f>
        <v>1153.7596759120636</v>
      </c>
      <c r="IX89" s="197">
        <f t="shared" ref="IX89" si="501">IF(IX87&gt;IW89,IW89,IX87)</f>
        <v>1153.7596759120636</v>
      </c>
      <c r="IY89" s="197">
        <f t="shared" ref="IY89" si="502">IF(IY87&gt;IX89,IX89,IY87)</f>
        <v>1153.7596759120636</v>
      </c>
      <c r="IZ89" s="197">
        <f t="shared" ref="IZ89" si="503">IF(IZ87&gt;IY89,IY89,IZ87)</f>
        <v>1153.7596759120636</v>
      </c>
      <c r="JA89" s="197">
        <f t="shared" ref="JA89" si="504">IF(JA87&gt;IZ89,IZ89,JA87)</f>
        <v>1153.7596759120636</v>
      </c>
      <c r="JB89" s="197">
        <f t="shared" ref="JB89" si="505">IF(JB87&gt;JA89,JA89,JB87)</f>
        <v>1153.7596759120636</v>
      </c>
      <c r="JC89" s="197">
        <f t="shared" ref="JC89" si="506">IF(JC87&gt;JB89,JB89,JC87)</f>
        <v>1153.7596759120636</v>
      </c>
      <c r="JD89" s="197">
        <f t="shared" ref="JD89" si="507">IF(JD87&gt;JC89,JC89,JD87)</f>
        <v>1153.7596759120636</v>
      </c>
      <c r="JE89" s="197">
        <f t="shared" ref="JE89" si="508">IF(JE87&gt;JD89,JD89,JE87)</f>
        <v>1153.7596759120636</v>
      </c>
      <c r="JF89" s="197">
        <f t="shared" ref="JF89" si="509">IF(JF87&gt;JE89,JE89,JF87)</f>
        <v>1153.7596759120636</v>
      </c>
      <c r="JG89" s="197">
        <f t="shared" ref="JG89" si="510">IF(JG87&gt;JF89,JF89,JG87)</f>
        <v>1153.7596759120636</v>
      </c>
      <c r="JH89" s="197">
        <f t="shared" ref="JH89" si="511">IF(JH87&gt;JG89,JG89,JH87)</f>
        <v>1153.7596759120636</v>
      </c>
      <c r="JI89" s="197">
        <f t="shared" ref="JI89" si="512">IF(JI87&gt;JH89,JH89,JI87)</f>
        <v>1153.7596759120636</v>
      </c>
      <c r="JJ89" s="197">
        <f t="shared" ref="JJ89" si="513">IF(JJ87&gt;JI89,JI89,JJ87)</f>
        <v>1153.7596759120636</v>
      </c>
      <c r="JK89" s="197">
        <f t="shared" ref="JK89" si="514">IF(JK87&gt;JJ89,JJ89,JK87)</f>
        <v>1153.7596759120636</v>
      </c>
      <c r="JL89" s="197">
        <f t="shared" ref="JL89" si="515">IF(JL87&gt;JK89,JK89,JL87)</f>
        <v>1153.7596759120636</v>
      </c>
      <c r="JM89" s="197">
        <f t="shared" ref="JM89" si="516">IF(JM87&gt;JL89,JL89,JM87)</f>
        <v>1153.7596759120636</v>
      </c>
      <c r="JN89" s="197">
        <f t="shared" ref="JN89" si="517">IF(JN87&gt;JM89,JM89,JN87)</f>
        <v>1153.7596759120636</v>
      </c>
      <c r="JO89" s="197">
        <f t="shared" ref="JO89" si="518">IF(JO87&gt;JN89,JN89,JO87)</f>
        <v>1153.7596759120636</v>
      </c>
      <c r="JP89" s="197">
        <f t="shared" ref="JP89" si="519">IF(JP87&gt;JO89,JO89,JP87)</f>
        <v>1153.7596759120636</v>
      </c>
      <c r="JQ89" s="197">
        <f t="shared" ref="JQ89" si="520">IF(JQ87&gt;JP89,JP89,JQ87)</f>
        <v>1153.7596759120636</v>
      </c>
      <c r="JR89" s="197">
        <f t="shared" ref="JR89" si="521">IF(JR87&gt;JQ89,JQ89,JR87)</f>
        <v>1153.7596759120636</v>
      </c>
      <c r="JS89" s="197">
        <f t="shared" ref="JS89" si="522">IF(JS87&gt;JR89,JR89,JS87)</f>
        <v>1153.7596759120636</v>
      </c>
      <c r="JT89" s="197">
        <f t="shared" ref="JT89" si="523">IF(JT87&gt;JS89,JS89,JT87)</f>
        <v>1153.7596759120636</v>
      </c>
      <c r="JU89" s="197">
        <f t="shared" ref="JU89" si="524">IF(JU87&gt;JT89,JT89,JU87)</f>
        <v>1153.7596759120636</v>
      </c>
      <c r="JV89" s="197">
        <f t="shared" ref="JV89" si="525">IF(JV87&gt;JU89,JU89,JV87)</f>
        <v>1153.7596759120636</v>
      </c>
      <c r="JW89" s="197">
        <f t="shared" ref="JW89" si="526">IF(JW87&gt;JV89,JV89,JW87)</f>
        <v>1153.7596759120636</v>
      </c>
      <c r="JX89" s="197">
        <f t="shared" ref="JX89" si="527">IF(JX87&gt;JW89,JW89,JX87)</f>
        <v>1153.7596759120636</v>
      </c>
      <c r="JY89" s="197">
        <f t="shared" ref="JY89" si="528">IF(JY87&gt;JX89,JX89,JY87)</f>
        <v>1153.7596759120636</v>
      </c>
      <c r="JZ89" s="197">
        <f t="shared" ref="JZ89" si="529">IF(JZ87&gt;JY89,JY89,JZ87)</f>
        <v>1153.7596759120636</v>
      </c>
      <c r="KA89" s="197">
        <f t="shared" ref="KA89" si="530">IF(KA87&gt;JZ89,JZ89,KA87)</f>
        <v>1153.7596759120636</v>
      </c>
      <c r="KB89" s="197">
        <f t="shared" ref="KB89" si="531">IF(KB87&gt;KA89,KA89,KB87)</f>
        <v>1153.7596759120636</v>
      </c>
      <c r="KC89" s="197">
        <f t="shared" ref="KC89" si="532">IF(KC87&gt;KB89,KB89,KC87)</f>
        <v>1153.7596759120636</v>
      </c>
      <c r="KD89" s="197">
        <f t="shared" ref="KD89" si="533">IF(KD87&gt;KC89,KC89,KD87)</f>
        <v>1153.7596759120636</v>
      </c>
      <c r="KE89" s="197">
        <f t="shared" ref="KE89" si="534">IF(KE87&gt;KD89,KD89,KE87)</f>
        <v>1153.7596759120636</v>
      </c>
      <c r="KF89" s="197">
        <f t="shared" ref="KF89" si="535">IF(KF87&gt;KE89,KE89,KF87)</f>
        <v>1153.7596759120636</v>
      </c>
      <c r="KG89" s="197">
        <f t="shared" ref="KG89" si="536">IF(KG87&gt;KF89,KF89,KG87)</f>
        <v>1153.7596759120636</v>
      </c>
      <c r="KH89" s="197">
        <f t="shared" ref="KH89" si="537">IF(KH87&gt;KG89,KG89,KH87)</f>
        <v>1153.7596759120636</v>
      </c>
      <c r="KI89" s="197">
        <f t="shared" ref="KI89" si="538">IF(KI87&gt;KH89,KH89,KI87)</f>
        <v>1153.7596759120636</v>
      </c>
      <c r="KJ89" s="197">
        <f t="shared" ref="KJ89" si="539">IF(KJ87&gt;KI89,KI89,KJ87)</f>
        <v>1153.7596759120636</v>
      </c>
      <c r="KK89" s="197">
        <f t="shared" ref="KK89" si="540">IF(KK87&gt;KJ89,KJ89,KK87)</f>
        <v>1153.7596759120636</v>
      </c>
      <c r="KL89" s="197">
        <f t="shared" ref="KL89" si="541">IF(KL87&gt;KK89,KK89,KL87)</f>
        <v>1153.7596759120636</v>
      </c>
      <c r="KM89" s="197">
        <f t="shared" ref="KM89" si="542">IF(KM87&gt;KL89,KL89,KM87)</f>
        <v>1153.7596759120636</v>
      </c>
      <c r="KN89" s="197">
        <f t="shared" ref="KN89" si="543">IF(KN87&gt;KM89,KM89,KN87)</f>
        <v>1153.7596759120636</v>
      </c>
      <c r="KO89" s="197">
        <f t="shared" ref="KO89" si="544">IF(KO87&gt;KN89,KN89,KO87)</f>
        <v>1153.7596759120636</v>
      </c>
      <c r="KP89" s="197">
        <f t="shared" ref="KP89" si="545">IF(KP87&gt;KO89,KO89,KP87)</f>
        <v>1153.7596759120636</v>
      </c>
      <c r="KQ89" s="197">
        <f t="shared" ref="KQ89" si="546">IF(KQ87&gt;KP89,KP89,KQ87)</f>
        <v>1153.7596759120636</v>
      </c>
      <c r="KR89" s="197">
        <f t="shared" ref="KR89" si="547">IF(KR87&gt;KQ89,KQ89,KR87)</f>
        <v>1153.7596759120636</v>
      </c>
      <c r="KS89" s="197">
        <f t="shared" ref="KS89" si="548">IF(KS87&gt;KR89,KR89,KS87)</f>
        <v>1153.7596759120636</v>
      </c>
      <c r="KT89" s="197">
        <f t="shared" ref="KT89" si="549">IF(KT87&gt;KS89,KS89,KT87)</f>
        <v>1153.7596759120636</v>
      </c>
      <c r="KU89" s="197">
        <f t="shared" ref="KU89" si="550">IF(KU87&gt;KT89,KT89,KU87)</f>
        <v>1153.7596759120636</v>
      </c>
      <c r="KV89" s="197">
        <f t="shared" ref="KV89" si="551">IF(KV87&gt;KU89,KU89,KV87)</f>
        <v>1153.7596759120636</v>
      </c>
      <c r="KW89" s="197">
        <f t="shared" ref="KW89" si="552">IF(KW87&gt;KV89,KV89,KW87)</f>
        <v>1153.7596759120636</v>
      </c>
      <c r="KX89" s="197">
        <f t="shared" ref="KX89" si="553">IF(KX87&gt;KW89,KW89,KX87)</f>
        <v>1153.7596759120636</v>
      </c>
      <c r="KY89" s="197">
        <f t="shared" ref="KY89" si="554">IF(KY87&gt;KX89,KX89,KY87)</f>
        <v>1153.7596759120636</v>
      </c>
      <c r="KZ89" s="197">
        <f t="shared" ref="KZ89" si="555">IF(KZ87&gt;KY89,KY89,KZ87)</f>
        <v>1153.7596759120636</v>
      </c>
      <c r="LA89" s="197">
        <f t="shared" ref="LA89" si="556">IF(LA87&gt;KZ89,KZ89,LA87)</f>
        <v>1153.7596759120636</v>
      </c>
      <c r="LB89" s="197">
        <f t="shared" ref="LB89" si="557">IF(LB87&gt;LA89,LA89,LB87)</f>
        <v>1153.7596759120636</v>
      </c>
      <c r="LC89" s="197">
        <f t="shared" ref="LC89" si="558">IF(LC87&gt;LB89,LB89,LC87)</f>
        <v>1153.7596759120636</v>
      </c>
      <c r="LD89" s="197">
        <f t="shared" ref="LD89" si="559">IF(LD87&gt;LC89,LC89,LD87)</f>
        <v>1153.7596759120636</v>
      </c>
      <c r="LE89" s="197">
        <f t="shared" ref="LE89" si="560">IF(LE87&gt;LD89,LD89,LE87)</f>
        <v>1153.7596759120636</v>
      </c>
      <c r="LF89" s="197">
        <f t="shared" ref="LF89" si="561">IF(LF87&gt;LE89,LE89,LF87)</f>
        <v>1153.7596759120636</v>
      </c>
      <c r="LG89" s="197">
        <f t="shared" ref="LG89" si="562">IF(LG87&gt;LF89,LF89,LG87)</f>
        <v>1153.7596759120636</v>
      </c>
      <c r="LH89" s="197">
        <f t="shared" ref="LH89" si="563">IF(LH87&gt;LG89,LG89,LH87)</f>
        <v>1153.7596759120636</v>
      </c>
      <c r="LI89" s="197">
        <f t="shared" ref="LI89" si="564">IF(LI87&gt;LH89,LH89,LI87)</f>
        <v>1153.7596759120636</v>
      </c>
      <c r="LJ89" s="197">
        <f t="shared" ref="LJ89" si="565">IF(LJ87&gt;LI89,LI89,LJ87)</f>
        <v>1153.7596759120636</v>
      </c>
      <c r="LK89" s="197">
        <f t="shared" ref="LK89" si="566">IF(LK87&gt;LJ89,LJ89,LK87)</f>
        <v>1153.7596759120636</v>
      </c>
      <c r="LL89" s="197">
        <f t="shared" ref="LL89" si="567">IF(LL87&gt;LK89,LK89,LL87)</f>
        <v>1153.7596759120636</v>
      </c>
      <c r="LM89" s="197">
        <f t="shared" ref="LM89" si="568">IF(LM87&gt;LL89,LL89,LM87)</f>
        <v>1153.7596759120636</v>
      </c>
      <c r="LN89" s="197">
        <f t="shared" ref="LN89" si="569">IF(LN87&gt;LM89,LM89,LN87)</f>
        <v>1153.7596759120636</v>
      </c>
      <c r="LO89" s="197">
        <f t="shared" ref="LO89" si="570">IF(LO87&gt;LN89,LN89,LO87)</f>
        <v>1153.7596759120636</v>
      </c>
      <c r="LP89" s="197">
        <f t="shared" ref="LP89" si="571">IF(LP87&gt;LO89,LO89,LP87)</f>
        <v>1153.7596759120636</v>
      </c>
      <c r="LQ89" s="197">
        <f t="shared" ref="LQ89" si="572">IF(LQ87&gt;LP89,LP89,LQ87)</f>
        <v>1153.7596759120636</v>
      </c>
      <c r="LR89" s="197">
        <f t="shared" ref="LR89" si="573">IF(LR87&gt;LQ89,LQ89,LR87)</f>
        <v>1153.7596759120636</v>
      </c>
      <c r="LS89" s="197">
        <f t="shared" ref="LS89" si="574">IF(LS87&gt;LR89,LR89,LS87)</f>
        <v>1153.7596759120636</v>
      </c>
      <c r="LT89" s="197">
        <f t="shared" ref="LT89" si="575">IF(LT87&gt;LS89,LS89,LT87)</f>
        <v>1153.7596759120636</v>
      </c>
      <c r="LU89" s="197">
        <f t="shared" ref="LU89" si="576">IF(LU87&gt;LT89,LT89,LU87)</f>
        <v>1153.7596759120636</v>
      </c>
      <c r="LV89" s="197">
        <f t="shared" ref="LV89" si="577">IF(LV87&gt;LU89,LU89,LV87)</f>
        <v>1153.7596759120636</v>
      </c>
      <c r="LW89" s="197">
        <f t="shared" ref="LW89" si="578">IF(LW87&gt;LV89,LV89,LW87)</f>
        <v>1153.7596759120636</v>
      </c>
      <c r="LX89" s="197">
        <f t="shared" ref="LX89" si="579">IF(LX87&gt;LW89,LW89,LX87)</f>
        <v>1153.7596759120636</v>
      </c>
      <c r="LY89" s="197">
        <f t="shared" ref="LY89" si="580">IF(LY87&gt;LX89,LX89,LY87)</f>
        <v>1153.7596759120636</v>
      </c>
      <c r="LZ89" s="197">
        <f t="shared" ref="LZ89" si="581">IF(LZ87&gt;LY89,LY89,LZ87)</f>
        <v>1153.7596759120636</v>
      </c>
      <c r="MA89" s="197">
        <f t="shared" ref="MA89" si="582">IF(MA87&gt;LZ89,LZ89,MA87)</f>
        <v>1153.7596759120636</v>
      </c>
      <c r="MB89" s="197">
        <f t="shared" ref="MB89" si="583">IF(MB87&gt;MA89,MA89,MB87)</f>
        <v>1153.7596759120636</v>
      </c>
      <c r="MC89" s="197">
        <f t="shared" ref="MC89" si="584">IF(MC87&gt;MB89,MB89,MC87)</f>
        <v>1153.7596759120636</v>
      </c>
      <c r="MD89" s="197">
        <f t="shared" ref="MD89" si="585">IF(MD87&gt;MC89,MC89,MD87)</f>
        <v>1153.7596759120636</v>
      </c>
      <c r="ME89" s="197">
        <f t="shared" ref="ME89" si="586">IF(ME87&gt;MD89,MD89,ME87)</f>
        <v>1153.7596759120636</v>
      </c>
      <c r="MF89" s="197">
        <f t="shared" ref="MF89" si="587">IF(MF87&gt;ME89,ME89,MF87)</f>
        <v>1153.7596759120636</v>
      </c>
      <c r="MG89" s="197">
        <f t="shared" ref="MG89" si="588">IF(MG87&gt;MF89,MF89,MG87)</f>
        <v>1153.7596759120636</v>
      </c>
      <c r="MH89" s="197">
        <f t="shared" ref="MH89" si="589">IF(MH87&gt;MG89,MG89,MH87)</f>
        <v>1153.7596759120636</v>
      </c>
      <c r="MI89" s="197">
        <f t="shared" ref="MI89" si="590">IF(MI87&gt;MH89,MH89,MI87)</f>
        <v>1153.7596759120636</v>
      </c>
      <c r="MJ89" s="197">
        <f t="shared" ref="MJ89" si="591">IF(MJ87&gt;MI89,MI89,MJ87)</f>
        <v>1153.7596759120636</v>
      </c>
      <c r="MK89" s="197">
        <f t="shared" ref="MK89" si="592">IF(MK87&gt;MJ89,MJ89,MK87)</f>
        <v>1153.7596759120636</v>
      </c>
      <c r="ML89" s="197">
        <f t="shared" ref="ML89" si="593">IF(ML87&gt;MK89,MK89,ML87)</f>
        <v>1153.7596759120636</v>
      </c>
      <c r="MM89" s="197">
        <f t="shared" ref="MM89" si="594">IF(MM87&gt;ML89,ML89,MM87)</f>
        <v>1153.7596759120636</v>
      </c>
      <c r="MN89" s="197">
        <f t="shared" ref="MN89" si="595">IF(MN87&gt;MM89,MM89,MN87)</f>
        <v>1153.7596759120636</v>
      </c>
      <c r="MO89" s="197">
        <f t="shared" ref="MO89" si="596">IF(MO87&gt;MN89,MN89,MO87)</f>
        <v>1153.7596759120636</v>
      </c>
      <c r="MP89" s="197">
        <f t="shared" ref="MP89" si="597">IF(MP87&gt;MO89,MO89,MP87)</f>
        <v>1153.7596759120636</v>
      </c>
      <c r="MQ89" s="197">
        <f t="shared" ref="MQ89" si="598">IF(MQ87&gt;MP89,MP89,MQ87)</f>
        <v>1153.7596759120636</v>
      </c>
      <c r="MR89" s="197">
        <f t="shared" ref="MR89" si="599">IF(MR87&gt;MQ89,MQ89,MR87)</f>
        <v>1153.7596759120636</v>
      </c>
      <c r="MS89" s="197">
        <f t="shared" ref="MS89" si="600">IF(MS87&gt;MR89,MR89,MS87)</f>
        <v>1153.7596759120636</v>
      </c>
      <c r="MT89" s="197">
        <f t="shared" ref="MT89" si="601">IF(MT87&gt;MS89,MS89,MT87)</f>
        <v>1153.7596759120636</v>
      </c>
      <c r="MU89" s="197">
        <f t="shared" ref="MU89" si="602">IF(MU87&gt;MT89,MT89,MU87)</f>
        <v>1153.7596759120636</v>
      </c>
      <c r="MV89" s="197">
        <f t="shared" ref="MV89" si="603">IF(MV87&gt;MU89,MU89,MV87)</f>
        <v>1153.7596759120636</v>
      </c>
      <c r="MW89" s="197">
        <f t="shared" ref="MW89" si="604">IF(MW87&gt;MV89,MV89,MW87)</f>
        <v>1153.7596759120636</v>
      </c>
      <c r="MX89" s="197">
        <f t="shared" ref="MX89" si="605">IF(MX87&gt;MW89,MW89,MX87)</f>
        <v>1153.7596759120636</v>
      </c>
      <c r="MY89" s="197">
        <f t="shared" ref="MY89" si="606">IF(MY87&gt;MX89,MX89,MY87)</f>
        <v>1153.7596759120636</v>
      </c>
      <c r="MZ89" s="197">
        <f t="shared" ref="MZ89" si="607">IF(MZ87&gt;MY89,MY89,MZ87)</f>
        <v>1153.7596759120636</v>
      </c>
    </row>
    <row r="90" spans="1:364" s="195" customFormat="1" hidden="1" outlineLevel="1" x14ac:dyDescent="0.2">
      <c r="A90" s="194"/>
      <c r="B90" s="195" t="s">
        <v>126</v>
      </c>
      <c r="C90" s="209">
        <f>DU89</f>
        <v>1153.7596759120636</v>
      </c>
      <c r="D90" s="196"/>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c r="CY90" s="197"/>
      <c r="CZ90" s="197"/>
      <c r="DA90" s="197"/>
      <c r="DB90" s="197"/>
      <c r="DC90" s="197"/>
      <c r="DD90" s="197"/>
      <c r="DE90" s="197"/>
      <c r="DF90" s="197"/>
      <c r="DG90" s="197"/>
      <c r="DH90" s="197"/>
      <c r="DI90" s="197"/>
      <c r="DJ90" s="197"/>
      <c r="DK90" s="197"/>
      <c r="DL90" s="197"/>
      <c r="DM90" s="197"/>
      <c r="DN90" s="197"/>
      <c r="DO90" s="197"/>
      <c r="DP90" s="197"/>
      <c r="DQ90" s="197"/>
      <c r="DR90" s="197"/>
      <c r="DS90" s="197"/>
      <c r="DT90" s="197"/>
      <c r="DU90" s="197"/>
      <c r="DV90" s="197"/>
      <c r="DW90" s="197"/>
      <c r="DX90" s="197"/>
      <c r="DY90" s="197"/>
      <c r="DZ90" s="197"/>
      <c r="EA90" s="197"/>
      <c r="EB90" s="197"/>
      <c r="EC90" s="197"/>
      <c r="ED90" s="197"/>
      <c r="EE90" s="197"/>
      <c r="EF90" s="197"/>
      <c r="EG90" s="197"/>
      <c r="EH90" s="197"/>
      <c r="EI90" s="197"/>
      <c r="EJ90" s="197"/>
      <c r="EK90" s="197"/>
      <c r="EL90" s="197"/>
      <c r="EM90" s="197"/>
      <c r="EN90" s="197"/>
      <c r="EO90" s="197"/>
      <c r="EP90" s="197"/>
      <c r="EQ90" s="197"/>
      <c r="ER90" s="197"/>
      <c r="ES90" s="197"/>
      <c r="ET90" s="197"/>
      <c r="EU90" s="197"/>
      <c r="EV90" s="197"/>
      <c r="EW90" s="197"/>
      <c r="EX90" s="197"/>
      <c r="EY90" s="197"/>
      <c r="EZ90" s="197"/>
      <c r="FA90" s="197"/>
      <c r="FB90" s="197"/>
      <c r="FC90" s="197"/>
      <c r="FD90" s="197"/>
      <c r="FE90" s="197"/>
      <c r="FF90" s="197"/>
      <c r="FG90" s="197"/>
      <c r="FH90" s="197"/>
      <c r="FI90" s="197"/>
      <c r="FJ90" s="197"/>
      <c r="FK90" s="197"/>
      <c r="FL90" s="197"/>
      <c r="FM90" s="197"/>
      <c r="FN90" s="197"/>
      <c r="FO90" s="197"/>
      <c r="FP90" s="197"/>
      <c r="FQ90" s="197"/>
      <c r="FR90" s="197"/>
      <c r="FS90" s="197"/>
      <c r="FT90" s="197"/>
      <c r="FU90" s="197"/>
      <c r="FV90" s="197"/>
      <c r="FW90" s="197"/>
      <c r="FX90" s="197"/>
      <c r="FY90" s="197"/>
      <c r="FZ90" s="197"/>
      <c r="GA90" s="197"/>
      <c r="GB90" s="197"/>
      <c r="GC90" s="197"/>
      <c r="GD90" s="197"/>
      <c r="GE90" s="197"/>
      <c r="GF90" s="197"/>
      <c r="GG90" s="197"/>
      <c r="GH90" s="197"/>
      <c r="GI90" s="197"/>
      <c r="GJ90" s="197"/>
      <c r="GK90" s="197"/>
      <c r="GL90" s="197"/>
      <c r="GM90" s="197"/>
      <c r="GN90" s="197"/>
      <c r="GO90" s="197"/>
      <c r="GP90" s="197"/>
      <c r="GQ90" s="197"/>
      <c r="GR90" s="197"/>
      <c r="GS90" s="197"/>
      <c r="GT90" s="197"/>
      <c r="GU90" s="197"/>
      <c r="GV90" s="197"/>
      <c r="GW90" s="197"/>
      <c r="GX90" s="197"/>
      <c r="GY90" s="197"/>
      <c r="GZ90" s="197"/>
      <c r="HA90" s="197"/>
      <c r="HB90" s="197"/>
      <c r="HC90" s="197"/>
      <c r="HD90" s="197"/>
      <c r="HE90" s="197"/>
      <c r="HF90" s="197"/>
      <c r="HG90" s="197"/>
      <c r="HH90" s="197"/>
      <c r="HI90" s="197"/>
      <c r="HJ90" s="197"/>
      <c r="HK90" s="197"/>
      <c r="HL90" s="197"/>
      <c r="HM90" s="197"/>
      <c r="HN90" s="197"/>
      <c r="HO90" s="197"/>
      <c r="HP90" s="197"/>
      <c r="HQ90" s="197"/>
      <c r="HR90" s="197"/>
      <c r="HS90" s="197"/>
      <c r="HT90" s="197"/>
      <c r="HU90" s="197"/>
      <c r="HV90" s="197"/>
      <c r="HW90" s="197"/>
      <c r="HX90" s="197"/>
      <c r="HY90" s="197"/>
      <c r="HZ90" s="197"/>
      <c r="IA90" s="197"/>
      <c r="IB90" s="197"/>
      <c r="IC90" s="197"/>
      <c r="ID90" s="197"/>
      <c r="IE90" s="197"/>
      <c r="IF90" s="197"/>
      <c r="IG90" s="197"/>
      <c r="IH90" s="197"/>
      <c r="II90" s="197"/>
      <c r="IJ90" s="197"/>
      <c r="IK90" s="197"/>
      <c r="IL90" s="197"/>
      <c r="IM90" s="197"/>
      <c r="IN90" s="197"/>
      <c r="IO90" s="197"/>
      <c r="IP90" s="197"/>
      <c r="IQ90" s="197"/>
      <c r="IR90" s="197"/>
      <c r="IS90" s="197"/>
      <c r="IT90" s="197"/>
      <c r="IU90" s="197"/>
      <c r="IV90" s="197"/>
      <c r="IW90" s="197"/>
      <c r="IX90" s="197"/>
      <c r="IY90" s="197"/>
      <c r="IZ90" s="197"/>
      <c r="JA90" s="197"/>
      <c r="JB90" s="197"/>
      <c r="JC90" s="197"/>
      <c r="JD90" s="197"/>
      <c r="JE90" s="197"/>
      <c r="JF90" s="197"/>
      <c r="JG90" s="197"/>
      <c r="JH90" s="197"/>
      <c r="JI90" s="197"/>
      <c r="JJ90" s="197"/>
      <c r="JK90" s="197"/>
      <c r="JL90" s="197"/>
      <c r="JM90" s="197"/>
      <c r="JN90" s="197"/>
      <c r="JO90" s="197"/>
      <c r="JP90" s="197"/>
      <c r="JQ90" s="197"/>
      <c r="JR90" s="197"/>
      <c r="JS90" s="197"/>
      <c r="JT90" s="197"/>
      <c r="JU90" s="197"/>
      <c r="JV90" s="197"/>
      <c r="JW90" s="197"/>
      <c r="JX90" s="197"/>
      <c r="JY90" s="197"/>
      <c r="JZ90" s="197"/>
      <c r="KA90" s="197"/>
      <c r="KB90" s="197"/>
      <c r="KC90" s="197"/>
      <c r="KD90" s="197"/>
      <c r="KE90" s="197"/>
      <c r="KF90" s="197"/>
      <c r="KG90" s="197"/>
      <c r="KH90" s="197"/>
      <c r="KI90" s="197"/>
      <c r="KJ90" s="197"/>
      <c r="KK90" s="197"/>
      <c r="KL90" s="197"/>
      <c r="KM90" s="197"/>
      <c r="KN90" s="197"/>
      <c r="KO90" s="197"/>
      <c r="KP90" s="197"/>
      <c r="KQ90" s="197"/>
      <c r="KR90" s="197"/>
      <c r="KS90" s="197"/>
      <c r="KT90" s="197"/>
      <c r="KU90" s="197"/>
      <c r="KV90" s="197"/>
      <c r="KW90" s="197"/>
      <c r="KX90" s="197"/>
      <c r="KY90" s="197"/>
      <c r="KZ90" s="197"/>
      <c r="LA90" s="197"/>
      <c r="LB90" s="197"/>
      <c r="LC90" s="197"/>
      <c r="LD90" s="197"/>
      <c r="LE90" s="197"/>
      <c r="LF90" s="197"/>
      <c r="LG90" s="197"/>
      <c r="LH90" s="197"/>
      <c r="LI90" s="197"/>
      <c r="LJ90" s="197"/>
      <c r="LK90" s="197"/>
      <c r="LL90" s="197"/>
      <c r="LM90" s="197"/>
      <c r="LN90" s="197"/>
      <c r="LO90" s="197"/>
      <c r="LP90" s="197"/>
      <c r="LQ90" s="197"/>
      <c r="LR90" s="197"/>
      <c r="LS90" s="197"/>
      <c r="LT90" s="197"/>
      <c r="LU90" s="197"/>
      <c r="LV90" s="197"/>
      <c r="LW90" s="197"/>
      <c r="LX90" s="197"/>
      <c r="LY90" s="197"/>
      <c r="LZ90" s="197"/>
      <c r="MA90" s="197"/>
      <c r="MB90" s="197"/>
      <c r="MC90" s="197"/>
      <c r="MD90" s="197"/>
      <c r="ME90" s="197"/>
      <c r="MF90" s="197"/>
      <c r="MG90" s="197"/>
      <c r="MH90" s="197"/>
      <c r="MI90" s="197"/>
      <c r="MJ90" s="197"/>
      <c r="MK90" s="197"/>
      <c r="ML90" s="197"/>
      <c r="MM90" s="197"/>
      <c r="MN90" s="197"/>
      <c r="MO90" s="197"/>
      <c r="MP90" s="197"/>
      <c r="MQ90" s="197"/>
      <c r="MR90" s="197"/>
      <c r="MS90" s="197"/>
      <c r="MT90" s="197"/>
      <c r="MU90" s="197"/>
      <c r="MV90" s="197"/>
      <c r="MW90" s="197"/>
      <c r="MX90" s="197"/>
      <c r="MY90" s="197"/>
      <c r="MZ90" s="197"/>
    </row>
    <row r="91" spans="1:364" s="195" customFormat="1" hidden="1" outlineLevel="1" x14ac:dyDescent="0.2">
      <c r="A91" s="194"/>
      <c r="B91" s="195" t="s">
        <v>125</v>
      </c>
      <c r="C91" s="209">
        <f>C90*12</f>
        <v>13845.116110944764</v>
      </c>
      <c r="D91" s="198"/>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c r="BV91" s="197"/>
      <c r="BW91" s="197"/>
      <c r="BX91" s="197"/>
      <c r="BY91" s="197"/>
      <c r="BZ91" s="197"/>
      <c r="CA91" s="197"/>
      <c r="CB91" s="197"/>
      <c r="CC91" s="197"/>
      <c r="CD91" s="197"/>
      <c r="CE91" s="197"/>
      <c r="CF91" s="197"/>
      <c r="CG91" s="197"/>
      <c r="CH91" s="197"/>
      <c r="CI91" s="197"/>
      <c r="CJ91" s="197"/>
      <c r="CK91" s="197"/>
      <c r="CL91" s="197"/>
      <c r="CM91" s="197"/>
      <c r="CN91" s="197"/>
      <c r="CO91" s="197"/>
      <c r="CP91" s="197"/>
      <c r="CQ91" s="197"/>
      <c r="CR91" s="197"/>
      <c r="CS91" s="197"/>
      <c r="CT91" s="197"/>
      <c r="CU91" s="197"/>
      <c r="CV91" s="197"/>
      <c r="CW91" s="197"/>
      <c r="CX91" s="197"/>
      <c r="CY91" s="197"/>
      <c r="CZ91" s="197"/>
      <c r="DA91" s="197"/>
      <c r="DB91" s="197"/>
      <c r="DC91" s="197"/>
      <c r="DD91" s="197"/>
      <c r="DE91" s="197"/>
      <c r="DF91" s="197"/>
      <c r="DG91" s="197"/>
      <c r="DH91" s="197"/>
      <c r="DI91" s="197"/>
      <c r="DJ91" s="197"/>
      <c r="DK91" s="197"/>
      <c r="DL91" s="197"/>
      <c r="DM91" s="197"/>
      <c r="DN91" s="197"/>
      <c r="DO91" s="197"/>
      <c r="DP91" s="197"/>
      <c r="DQ91" s="197"/>
      <c r="DR91" s="197"/>
      <c r="DS91" s="197"/>
      <c r="DT91" s="197"/>
      <c r="DU91" s="197"/>
      <c r="DV91" s="197"/>
      <c r="DW91" s="197"/>
      <c r="DX91" s="197"/>
      <c r="DY91" s="197"/>
      <c r="DZ91" s="197"/>
      <c r="EA91" s="197"/>
      <c r="EB91" s="197"/>
      <c r="EC91" s="197"/>
      <c r="ED91" s="197"/>
      <c r="EE91" s="197"/>
      <c r="EF91" s="197"/>
      <c r="EG91" s="197"/>
      <c r="EH91" s="197"/>
      <c r="EI91" s="197"/>
      <c r="EJ91" s="197"/>
      <c r="EK91" s="197"/>
      <c r="EL91" s="197"/>
      <c r="EM91" s="197"/>
      <c r="EN91" s="197"/>
      <c r="EO91" s="197"/>
      <c r="EP91" s="197"/>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7"/>
      <c r="FM91" s="197"/>
      <c r="FN91" s="197"/>
      <c r="FO91" s="197"/>
      <c r="FP91" s="197"/>
      <c r="FQ91" s="197"/>
      <c r="FR91" s="197"/>
      <c r="FS91" s="197"/>
      <c r="FT91" s="197"/>
      <c r="FU91" s="197"/>
      <c r="FV91" s="197"/>
      <c r="FW91" s="197"/>
      <c r="FX91" s="197"/>
      <c r="FY91" s="197"/>
      <c r="FZ91" s="197"/>
      <c r="GA91" s="197"/>
      <c r="GB91" s="197"/>
      <c r="GC91" s="197"/>
      <c r="GD91" s="197"/>
      <c r="GE91" s="197"/>
      <c r="GF91" s="197"/>
      <c r="GG91" s="197"/>
      <c r="GH91" s="197"/>
      <c r="GI91" s="197"/>
      <c r="GJ91" s="197"/>
      <c r="GK91" s="197"/>
      <c r="GL91" s="197"/>
      <c r="GM91" s="197"/>
      <c r="GN91" s="197"/>
      <c r="GO91" s="197"/>
      <c r="GP91" s="197"/>
      <c r="GQ91" s="197"/>
      <c r="GR91" s="197"/>
      <c r="GS91" s="197"/>
      <c r="GT91" s="197"/>
      <c r="GU91" s="197"/>
      <c r="GV91" s="197"/>
      <c r="GW91" s="197"/>
      <c r="GX91" s="197"/>
      <c r="GY91" s="197"/>
      <c r="GZ91" s="197"/>
      <c r="HA91" s="197"/>
      <c r="HB91" s="197"/>
      <c r="HC91" s="197"/>
      <c r="HD91" s="197"/>
      <c r="HE91" s="197"/>
      <c r="HF91" s="197"/>
      <c r="HG91" s="197"/>
      <c r="HH91" s="197"/>
      <c r="HI91" s="197"/>
      <c r="HJ91" s="197"/>
      <c r="HK91" s="197"/>
      <c r="HL91" s="197"/>
      <c r="HM91" s="197"/>
      <c r="HN91" s="197"/>
      <c r="HO91" s="197"/>
      <c r="HP91" s="197"/>
      <c r="HQ91" s="197"/>
      <c r="HR91" s="197"/>
      <c r="HS91" s="197"/>
      <c r="HT91" s="197"/>
      <c r="HU91" s="197"/>
      <c r="HV91" s="197"/>
      <c r="HW91" s="197"/>
      <c r="HX91" s="197"/>
      <c r="HY91" s="197"/>
      <c r="HZ91" s="197"/>
      <c r="IA91" s="197"/>
      <c r="IB91" s="197"/>
      <c r="IC91" s="197"/>
      <c r="ID91" s="197"/>
      <c r="IE91" s="197"/>
      <c r="IF91" s="197"/>
      <c r="IG91" s="197"/>
      <c r="IH91" s="197"/>
      <c r="II91" s="197"/>
      <c r="IJ91" s="197"/>
      <c r="IK91" s="197"/>
      <c r="IL91" s="197"/>
      <c r="IM91" s="197"/>
      <c r="IN91" s="197"/>
      <c r="IO91" s="197"/>
      <c r="IP91" s="197"/>
      <c r="IQ91" s="197"/>
      <c r="IR91" s="197"/>
      <c r="IS91" s="197"/>
      <c r="IT91" s="197"/>
      <c r="IU91" s="197"/>
      <c r="IV91" s="197"/>
      <c r="IW91" s="197"/>
      <c r="IX91" s="197"/>
      <c r="IY91" s="197"/>
      <c r="IZ91" s="197"/>
      <c r="JA91" s="197"/>
      <c r="JB91" s="197"/>
      <c r="JC91" s="197"/>
      <c r="JD91" s="197"/>
      <c r="JE91" s="197"/>
      <c r="JF91" s="197"/>
      <c r="JG91" s="197"/>
      <c r="JH91" s="197"/>
      <c r="JI91" s="197"/>
      <c r="JJ91" s="197"/>
      <c r="JK91" s="197"/>
      <c r="JL91" s="197"/>
      <c r="JM91" s="197"/>
      <c r="JN91" s="197"/>
      <c r="JO91" s="197"/>
      <c r="JP91" s="197"/>
      <c r="JQ91" s="197"/>
      <c r="JR91" s="197"/>
      <c r="JS91" s="197"/>
      <c r="JT91" s="197"/>
      <c r="JU91" s="197"/>
      <c r="JV91" s="197"/>
      <c r="JW91" s="197"/>
      <c r="JX91" s="197"/>
      <c r="JY91" s="197"/>
      <c r="JZ91" s="197"/>
      <c r="KA91" s="197"/>
      <c r="KB91" s="197"/>
      <c r="KC91" s="197"/>
      <c r="KD91" s="197"/>
      <c r="KE91" s="197"/>
      <c r="KF91" s="197"/>
      <c r="KG91" s="197"/>
      <c r="KH91" s="197"/>
      <c r="KI91" s="197"/>
      <c r="KJ91" s="197"/>
      <c r="KK91" s="197"/>
      <c r="KL91" s="197"/>
      <c r="KM91" s="197"/>
      <c r="KN91" s="197"/>
      <c r="KO91" s="197"/>
      <c r="KP91" s="197"/>
      <c r="KQ91" s="197"/>
      <c r="KR91" s="197"/>
      <c r="KS91" s="197"/>
      <c r="KT91" s="197"/>
      <c r="KU91" s="197"/>
      <c r="KV91" s="197"/>
      <c r="KW91" s="197"/>
      <c r="KX91" s="197"/>
      <c r="KY91" s="197"/>
      <c r="KZ91" s="197"/>
      <c r="LA91" s="197"/>
      <c r="LB91" s="197"/>
      <c r="LC91" s="197"/>
      <c r="LD91" s="197"/>
      <c r="LE91" s="197"/>
      <c r="LF91" s="197"/>
      <c r="LG91" s="197"/>
      <c r="LH91" s="197"/>
      <c r="LI91" s="197"/>
      <c r="LJ91" s="197"/>
      <c r="LK91" s="197"/>
      <c r="LL91" s="197"/>
      <c r="LM91" s="197"/>
      <c r="LN91" s="197"/>
      <c r="LO91" s="197"/>
      <c r="LP91" s="197"/>
      <c r="LQ91" s="197"/>
      <c r="LR91" s="197"/>
      <c r="LS91" s="197"/>
      <c r="LT91" s="197"/>
      <c r="LU91" s="197"/>
      <c r="LV91" s="197"/>
      <c r="LW91" s="197"/>
      <c r="LX91" s="197"/>
      <c r="LY91" s="197"/>
      <c r="LZ91" s="197"/>
      <c r="MA91" s="197"/>
      <c r="MB91" s="197"/>
      <c r="MC91" s="197"/>
      <c r="MD91" s="197"/>
      <c r="ME91" s="197"/>
      <c r="MF91" s="197"/>
      <c r="MG91" s="197"/>
      <c r="MH91" s="197"/>
      <c r="MI91" s="197"/>
      <c r="MJ91" s="197"/>
      <c r="MK91" s="197"/>
      <c r="ML91" s="197"/>
      <c r="MM91" s="197"/>
      <c r="MN91" s="197"/>
      <c r="MO91" s="197"/>
      <c r="MP91" s="197"/>
      <c r="MQ91" s="197"/>
      <c r="MR91" s="197"/>
      <c r="MS91" s="197"/>
      <c r="MT91" s="197"/>
      <c r="MU91" s="197"/>
      <c r="MV91" s="197"/>
      <c r="MW91" s="197"/>
      <c r="MX91" s="197"/>
      <c r="MY91" s="197"/>
      <c r="MZ91" s="197"/>
    </row>
    <row r="92" spans="1:364" collapsed="1" x14ac:dyDescent="0.2">
      <c r="A92" s="1"/>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row>
    <row r="93" spans="1:364" x14ac:dyDescent="0.2">
      <c r="A93" s="10" t="s">
        <v>68</v>
      </c>
      <c r="B93" s="13" t="s">
        <v>6</v>
      </c>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row>
    <row r="94" spans="1:364" s="158" customFormat="1" hidden="1" outlineLevel="1" x14ac:dyDescent="0.2">
      <c r="A94" s="157"/>
      <c r="B94" s="158" t="s">
        <v>595</v>
      </c>
      <c r="C94" s="159"/>
      <c r="D94" s="159"/>
      <c r="E94" s="160" t="str">
        <f>IF(AND(E1&gt;=Input!$H$12,E1&lt;=Input!$H$13,Input!$H$11="Ja"),"Ja","Nee")</f>
        <v>Nee</v>
      </c>
      <c r="F94" s="160" t="str">
        <f>IF(AND(F1&gt;=Input!$H$12,F1&lt;=Input!$H$13,Input!$H$11="Ja"),"Ja","Nee")</f>
        <v>Nee</v>
      </c>
      <c r="G94" s="160" t="str">
        <f>IF(AND(G1&gt;=Input!$H$12,G1&lt;=Input!$H$13,Input!$H$11="Ja"),"Ja","Nee")</f>
        <v>Nee</v>
      </c>
      <c r="H94" s="160" t="str">
        <f>IF(AND(H1&gt;=Input!$H$12,H1&lt;=Input!$H$13,Input!$H$11="Ja"),"Ja","Nee")</f>
        <v>Nee</v>
      </c>
      <c r="I94" s="160" t="str">
        <f>IF(AND(I1&gt;=Input!$H$12,I1&lt;=Input!$H$13,Input!$H$11="Ja"),"Ja","Nee")</f>
        <v>Nee</v>
      </c>
      <c r="J94" s="160" t="str">
        <f>IF(AND(J1&gt;=Input!$H$12,J1&lt;=Input!$H$13,Input!$H$11="Ja"),"Ja","Nee")</f>
        <v>Nee</v>
      </c>
      <c r="K94" s="160" t="str">
        <f>IF(AND(K1&gt;=Input!$H$12,K1&lt;=Input!$H$13,Input!$H$11="Ja"),"Ja","Nee")</f>
        <v>Nee</v>
      </c>
      <c r="L94" s="160" t="str">
        <f>IF(AND(L1&gt;=Input!$H$12,L1&lt;=Input!$H$13,Input!$H$11="Ja"),"Ja","Nee")</f>
        <v>Nee</v>
      </c>
      <c r="M94" s="160" t="str">
        <f>IF(AND(M1&gt;=Input!$H$12,M1&lt;=Input!$H$13,Input!$H$11="Ja"),"Ja","Nee")</f>
        <v>Nee</v>
      </c>
      <c r="N94" s="160" t="str">
        <f>IF(AND(N1&gt;=Input!$H$12,N1&lt;=Input!$H$13,Input!$H$11="Ja"),"Ja","Nee")</f>
        <v>Nee</v>
      </c>
      <c r="O94" s="160" t="str">
        <f>IF(AND(O1&gt;=Input!$H$12,O1&lt;=Input!$H$13,Input!$H$11="Ja"),"Ja","Nee")</f>
        <v>Nee</v>
      </c>
      <c r="P94" s="160" t="str">
        <f>IF(AND(P1&gt;=Input!$H$12,P1&lt;=Input!$H$13,Input!$H$11="Ja"),"Ja","Nee")</f>
        <v>Nee</v>
      </c>
      <c r="Q94" s="160" t="str">
        <f>IF(AND(Q1&gt;=Input!$H$12,Q1&lt;=Input!$H$13,Input!$H$11="Ja"),"Ja","Nee")</f>
        <v>Nee</v>
      </c>
      <c r="R94" s="160" t="str">
        <f>IF(AND(R1&gt;=Input!$H$12,R1&lt;=Input!$H$13,Input!$H$11="Ja"),"Ja","Nee")</f>
        <v>Nee</v>
      </c>
      <c r="S94" s="160" t="str">
        <f>IF(AND(S1&gt;=Input!$H$12,S1&lt;=Input!$H$13,Input!$H$11="Ja"),"Ja","Nee")</f>
        <v>Nee</v>
      </c>
      <c r="T94" s="160" t="str">
        <f>IF(AND(T1&gt;=Input!$H$12,T1&lt;=Input!$H$13,Input!$H$11="Ja"),"Ja","Nee")</f>
        <v>Nee</v>
      </c>
      <c r="U94" s="160" t="str">
        <f>IF(AND(U1&gt;=Input!$H$12,U1&lt;=Input!$H$13,Input!$H$11="Ja"),"Ja","Nee")</f>
        <v>Nee</v>
      </c>
      <c r="V94" s="160" t="str">
        <f>IF(AND(V1&gt;=Input!$H$12,V1&lt;=Input!$H$13,Input!$H$11="Ja"),"Ja","Nee")</f>
        <v>Nee</v>
      </c>
      <c r="W94" s="160" t="str">
        <f>IF(AND(W1&gt;=Input!$H$12,W1&lt;=Input!$H$13,Input!$H$11="Ja"),"Ja","Nee")</f>
        <v>Nee</v>
      </c>
      <c r="X94" s="160" t="str">
        <f>IF(AND(X1&gt;=Input!$H$12,X1&lt;=Input!$H$13,Input!$H$11="Ja"),"Ja","Nee")</f>
        <v>Nee</v>
      </c>
      <c r="Y94" s="160" t="str">
        <f>IF(AND(Y1&gt;=Input!$H$12,Y1&lt;=Input!$H$13,Input!$H$11="Ja"),"Ja","Nee")</f>
        <v>Nee</v>
      </c>
      <c r="Z94" s="160" t="str">
        <f>IF(AND(Z1&gt;=Input!$H$12,Z1&lt;=Input!$H$13,Input!$H$11="Ja"),"Ja","Nee")</f>
        <v>Nee</v>
      </c>
      <c r="AA94" s="160" t="str">
        <f>IF(AND(AA1&gt;=Input!$H$12,AA1&lt;=Input!$H$13,Input!$H$11="Ja"),"Ja","Nee")</f>
        <v>Nee</v>
      </c>
      <c r="AB94" s="160" t="str">
        <f>IF(AND(AB1&gt;=Input!$H$12,AB1&lt;=Input!$H$13,Input!$H$11="Ja"),"Ja","Nee")</f>
        <v>Nee</v>
      </c>
      <c r="AC94" s="160" t="str">
        <f>IF(AND(AC1&gt;=Input!$H$12,AC1&lt;=Input!$H$13,Input!$H$11="Ja"),"Ja","Nee")</f>
        <v>Nee</v>
      </c>
      <c r="AD94" s="160" t="str">
        <f>IF(AND(AD1&gt;=Input!$H$12,AD1&lt;=Input!$H$13,Input!$H$11="Ja"),"Ja","Nee")</f>
        <v>Nee</v>
      </c>
      <c r="AE94" s="160" t="str">
        <f>IF(AND(AE1&gt;=Input!$H$12,AE1&lt;=Input!$H$13,Input!$H$11="Ja"),"Ja","Nee")</f>
        <v>Nee</v>
      </c>
      <c r="AF94" s="160" t="str">
        <f>IF(AND(AF1&gt;=Input!$H$12,AF1&lt;=Input!$H$13,Input!$H$11="Ja"),"Ja","Nee")</f>
        <v>Nee</v>
      </c>
      <c r="AG94" s="160" t="str">
        <f>IF(AND(AG1&gt;=Input!$H$12,AG1&lt;=Input!$H$13,Input!$H$11="Ja"),"Ja","Nee")</f>
        <v>Nee</v>
      </c>
      <c r="AH94" s="160" t="str">
        <f>IF(AND(AH1&gt;=Input!$H$12,AH1&lt;=Input!$H$13,Input!$H$11="Ja"),"Ja","Nee")</f>
        <v>Nee</v>
      </c>
      <c r="AI94" s="160" t="str">
        <f>IF(AND(AI1&gt;=Input!$H$12,AI1&lt;=Input!$H$13,Input!$H$11="Ja"),"Ja","Nee")</f>
        <v>Nee</v>
      </c>
      <c r="AJ94" s="160" t="str">
        <f>IF(AND(AJ1&gt;=Input!$H$12,AJ1&lt;=Input!$H$13,Input!$H$11="Ja"),"Ja","Nee")</f>
        <v>Nee</v>
      </c>
      <c r="AK94" s="160" t="str">
        <f>IF(AND(AK1&gt;=Input!$H$12,AK1&lt;=Input!$H$13,Input!$H$11="Ja"),"Ja","Nee")</f>
        <v>Nee</v>
      </c>
      <c r="AL94" s="160" t="str">
        <f>IF(AND(AL1&gt;=Input!$H$12,AL1&lt;=Input!$H$13,Input!$H$11="Ja"),"Ja","Nee")</f>
        <v>Nee</v>
      </c>
      <c r="AM94" s="160" t="str">
        <f>IF(AND(AM1&gt;=Input!$H$12,AM1&lt;=Input!$H$13,Input!$H$11="Ja"),"Ja","Nee")</f>
        <v>Nee</v>
      </c>
      <c r="AN94" s="160" t="str">
        <f>IF(AND(AN1&gt;=Input!$H$12,AN1&lt;=Input!$H$13,Input!$H$11="Ja"),"Ja","Nee")</f>
        <v>Nee</v>
      </c>
      <c r="AO94" s="160" t="str">
        <f>IF(AND(AO1&gt;=Input!$H$12,AO1&lt;=Input!$H$13,Input!$H$11="Ja"),"Ja","Nee")</f>
        <v>Nee</v>
      </c>
      <c r="AP94" s="160" t="str">
        <f>IF(AND(AP1&gt;=Input!$H$12,AP1&lt;=Input!$H$13,Input!$H$11="Ja"),"Ja","Nee")</f>
        <v>Nee</v>
      </c>
      <c r="AQ94" s="160" t="str">
        <f>IF(AND(AQ1&gt;=Input!$H$12,AQ1&lt;=Input!$H$13,Input!$H$11="Ja"),"Ja","Nee")</f>
        <v>Nee</v>
      </c>
      <c r="AR94" s="160" t="str">
        <f>IF(AND(AR1&gt;=Input!$H$12,AR1&lt;=Input!$H$13,Input!$H$11="Ja"),"Ja","Nee")</f>
        <v>Nee</v>
      </c>
      <c r="AS94" s="160" t="str">
        <f>IF(AND(AS1&gt;=Input!$H$12,AS1&lt;=Input!$H$13,Input!$H$11="Ja"),"Ja","Nee")</f>
        <v>Nee</v>
      </c>
      <c r="AT94" s="160" t="str">
        <f>IF(AND(AT1&gt;=Input!$H$12,AT1&lt;=Input!$H$13,Input!$H$11="Ja"),"Ja","Nee")</f>
        <v>Nee</v>
      </c>
      <c r="AU94" s="160" t="str">
        <f>IF(AND(AU1&gt;=Input!$H$12,AU1&lt;=Input!$H$13,Input!$H$11="Ja"),"Ja","Nee")</f>
        <v>Nee</v>
      </c>
      <c r="AV94" s="160" t="str">
        <f>IF(AND(AV1&gt;=Input!$H$12,AV1&lt;=Input!$H$13,Input!$H$11="Ja"),"Ja","Nee")</f>
        <v>Nee</v>
      </c>
      <c r="AW94" s="160" t="str">
        <f>IF(AND(AW1&gt;=Input!$H$12,AW1&lt;=Input!$H$13,Input!$H$11="Ja"),"Ja","Nee")</f>
        <v>Nee</v>
      </c>
      <c r="AX94" s="160" t="str">
        <f>IF(AND(AX1&gt;=Input!$H$12,AX1&lt;=Input!$H$13,Input!$H$11="Ja"),"Ja","Nee")</f>
        <v>Nee</v>
      </c>
      <c r="AY94" s="160" t="str">
        <f>IF(AND(AY1&gt;=Input!$H$12,AY1&lt;=Input!$H$13,Input!$H$11="Ja"),"Ja","Nee")</f>
        <v>Nee</v>
      </c>
      <c r="AZ94" s="160" t="str">
        <f>IF(AND(AZ1&gt;=Input!$H$12,AZ1&lt;=Input!$H$13,Input!$H$11="Ja"),"Ja","Nee")</f>
        <v>Nee</v>
      </c>
      <c r="BA94" s="160" t="str">
        <f>IF(AND(BA1&gt;=Input!$H$12,BA1&lt;=Input!$H$13,Input!$H$11="Ja"),"Ja","Nee")</f>
        <v>Nee</v>
      </c>
      <c r="BB94" s="160" t="str">
        <f>IF(AND(BB1&gt;=Input!$H$12,BB1&lt;=Input!$H$13,Input!$H$11="Ja"),"Ja","Nee")</f>
        <v>Nee</v>
      </c>
      <c r="BC94" s="160" t="str">
        <f>IF(AND(BC1&gt;=Input!$H$12,BC1&lt;=Input!$H$13,Input!$H$11="Ja"),"Ja","Nee")</f>
        <v>Nee</v>
      </c>
      <c r="BD94" s="160" t="str">
        <f>IF(AND(BD1&gt;=Input!$H$12,BD1&lt;=Input!$H$13,Input!$H$11="Ja"),"Ja","Nee")</f>
        <v>Nee</v>
      </c>
      <c r="BE94" s="160" t="str">
        <f>IF(AND(BE1&gt;=Input!$H$12,BE1&lt;=Input!$H$13,Input!$H$11="Ja"),"Ja","Nee")</f>
        <v>Nee</v>
      </c>
      <c r="BF94" s="160" t="str">
        <f>IF(AND(BF1&gt;=Input!$H$12,BF1&lt;=Input!$H$13,Input!$H$11="Ja"),"Ja","Nee")</f>
        <v>Nee</v>
      </c>
      <c r="BG94" s="160" t="str">
        <f>IF(AND(BG1&gt;=Input!$H$12,BG1&lt;=Input!$H$13,Input!$H$11="Ja"),"Ja","Nee")</f>
        <v>Nee</v>
      </c>
      <c r="BH94" s="160" t="str">
        <f>IF(AND(BH1&gt;=Input!$H$12,BH1&lt;=Input!$H$13,Input!$H$11="Ja"),"Ja","Nee")</f>
        <v>Nee</v>
      </c>
      <c r="BI94" s="160" t="str">
        <f>IF(AND(BI1&gt;=Input!$H$12,BI1&lt;=Input!$H$13,Input!$H$11="Ja"),"Ja","Nee")</f>
        <v>Nee</v>
      </c>
      <c r="BJ94" s="160" t="str">
        <f>IF(AND(BJ1&gt;=Input!$H$12,BJ1&lt;=Input!$H$13,Input!$H$11="Ja"),"Ja","Nee")</f>
        <v>Nee</v>
      </c>
      <c r="BK94" s="160" t="str">
        <f>IF(AND(BK1&gt;=Input!$H$12,BK1&lt;=Input!$H$13,Input!$H$11="Ja"),"Ja","Nee")</f>
        <v>Nee</v>
      </c>
      <c r="BL94" s="160" t="str">
        <f>IF(AND(BL1&gt;=Input!$H$12,BL1&lt;=Input!$H$13,Input!$H$11="Ja"),"Ja","Nee")</f>
        <v>Nee</v>
      </c>
      <c r="BM94" s="160" t="str">
        <f>IF(AND(BM1&gt;=Input!$H$12,BM1&lt;=Input!$H$13,Input!$H$11="Ja"),"Ja","Nee")</f>
        <v>Nee</v>
      </c>
      <c r="BN94" s="160" t="str">
        <f>IF(AND(BN1&gt;=Input!$H$12,BN1&lt;=Input!$H$13,Input!$H$11="Ja"),"Ja","Nee")</f>
        <v>Nee</v>
      </c>
      <c r="BO94" s="160" t="str">
        <f>IF(AND(BO1&gt;=Input!$H$12,BO1&lt;=Input!$H$13,Input!$H$11="Ja"),"Ja","Nee")</f>
        <v>Nee</v>
      </c>
      <c r="BP94" s="160" t="str">
        <f>IF(AND(BP1&gt;=Input!$H$12,BP1&lt;=Input!$H$13,Input!$H$11="Ja"),"Ja","Nee")</f>
        <v>Nee</v>
      </c>
      <c r="BQ94" s="160" t="str">
        <f>IF(AND(BQ1&gt;=Input!$H$12,BQ1&lt;=Input!$H$13,Input!$H$11="Ja"),"Ja","Nee")</f>
        <v>Nee</v>
      </c>
      <c r="BR94" s="160" t="str">
        <f>IF(AND(BR1&gt;=Input!$H$12,BR1&lt;=Input!$H$13,Input!$H$11="Ja"),"Ja","Nee")</f>
        <v>Nee</v>
      </c>
      <c r="BS94" s="160" t="str">
        <f>IF(AND(BS1&gt;=Input!$H$12,BS1&lt;=Input!$H$13,Input!$H$11="Ja"),"Ja","Nee")</f>
        <v>Nee</v>
      </c>
      <c r="BT94" s="160" t="str">
        <f>IF(AND(BT1&gt;=Input!$H$12,BT1&lt;=Input!$H$13,Input!$H$11="Ja"),"Ja","Nee")</f>
        <v>Nee</v>
      </c>
      <c r="BU94" s="160" t="str">
        <f>IF(AND(BU1&gt;=Input!$H$12,BU1&lt;=Input!$H$13,Input!$H$11="Ja"),"Ja","Nee")</f>
        <v>Nee</v>
      </c>
      <c r="BV94" s="160" t="str">
        <f>IF(AND(BV1&gt;=Input!$H$12,BV1&lt;=Input!$H$13,Input!$H$11="Ja"),"Ja","Nee")</f>
        <v>Nee</v>
      </c>
      <c r="BW94" s="160" t="str">
        <f>IF(AND(BW1&gt;=Input!$H$12,BW1&lt;=Input!$H$13,Input!$H$11="Ja"),"Ja","Nee")</f>
        <v>Nee</v>
      </c>
      <c r="BX94" s="160" t="str">
        <f>IF(AND(BX1&gt;=Input!$H$12,BX1&lt;=Input!$H$13,Input!$H$11="Ja"),"Ja","Nee")</f>
        <v>Nee</v>
      </c>
      <c r="BY94" s="160" t="str">
        <f>IF(AND(BY1&gt;=Input!$H$12,BY1&lt;=Input!$H$13,Input!$H$11="Ja"),"Ja","Nee")</f>
        <v>Nee</v>
      </c>
      <c r="BZ94" s="160" t="str">
        <f>IF(AND(BZ1&gt;=Input!$H$12,BZ1&lt;=Input!$H$13,Input!$H$11="Ja"),"Ja","Nee")</f>
        <v>Nee</v>
      </c>
      <c r="CA94" s="160" t="str">
        <f>IF(AND(CA1&gt;=Input!$H$12,CA1&lt;=Input!$H$13,Input!$H$11="Ja"),"Ja","Nee")</f>
        <v>Nee</v>
      </c>
      <c r="CB94" s="160" t="str">
        <f>IF(AND(CB1&gt;=Input!$H$12,CB1&lt;=Input!$H$13,Input!$H$11="Ja"),"Ja","Nee")</f>
        <v>Nee</v>
      </c>
      <c r="CC94" s="160" t="str">
        <f>IF(AND(CC1&gt;=Input!$H$12,CC1&lt;=Input!$H$13,Input!$H$11="Ja"),"Ja","Nee")</f>
        <v>Nee</v>
      </c>
      <c r="CD94" s="160" t="str">
        <f>IF(AND(CD1&gt;=Input!$H$12,CD1&lt;=Input!$H$13,Input!$H$11="Ja"),"Ja","Nee")</f>
        <v>Nee</v>
      </c>
      <c r="CE94" s="160" t="str">
        <f>IF(AND(CE1&gt;=Input!$H$12,CE1&lt;=Input!$H$13,Input!$H$11="Ja"),"Ja","Nee")</f>
        <v>Nee</v>
      </c>
      <c r="CF94" s="160" t="str">
        <f>IF(AND(CF1&gt;=Input!$H$12,CF1&lt;=Input!$H$13,Input!$H$11="Ja"),"Ja","Nee")</f>
        <v>Nee</v>
      </c>
      <c r="CG94" s="160" t="str">
        <f>IF(AND(CG1&gt;=Input!$H$12,CG1&lt;=Input!$H$13,Input!$H$11="Ja"),"Ja","Nee")</f>
        <v>Nee</v>
      </c>
      <c r="CH94" s="160" t="str">
        <f>IF(AND(CH1&gt;=Input!$H$12,CH1&lt;=Input!$H$13,Input!$H$11="Ja"),"Ja","Nee")</f>
        <v>Nee</v>
      </c>
      <c r="CI94" s="160" t="str">
        <f>IF(AND(CI1&gt;=Input!$H$12,CI1&lt;=Input!$H$13,Input!$H$11="Ja"),"Ja","Nee")</f>
        <v>Nee</v>
      </c>
      <c r="CJ94" s="160" t="str">
        <f>IF(AND(CJ1&gt;=Input!$H$12,CJ1&lt;=Input!$H$13,Input!$H$11="Ja"),"Ja","Nee")</f>
        <v>Nee</v>
      </c>
      <c r="CK94" s="160" t="str">
        <f>IF(AND(CK1&gt;=Input!$H$12,CK1&lt;=Input!$H$13,Input!$H$11="Ja"),"Ja","Nee")</f>
        <v>Nee</v>
      </c>
      <c r="CL94" s="160" t="str">
        <f>IF(AND(CL1&gt;=Input!$H$12,CL1&lt;=Input!$H$13,Input!$H$11="Ja"),"Ja","Nee")</f>
        <v>Nee</v>
      </c>
      <c r="CM94" s="160" t="str">
        <f>IF(AND(CM1&gt;=Input!$H$12,CM1&lt;=Input!$H$13,Input!$H$11="Ja"),"Ja","Nee")</f>
        <v>Nee</v>
      </c>
      <c r="CN94" s="160" t="str">
        <f>IF(AND(CN1&gt;=Input!$H$12,CN1&lt;=Input!$H$13,Input!$H$11="Ja"),"Ja","Nee")</f>
        <v>Nee</v>
      </c>
      <c r="CO94" s="160" t="str">
        <f>IF(AND(CO1&gt;=Input!$H$12,CO1&lt;=Input!$H$13,Input!$H$11="Ja"),"Ja","Nee")</f>
        <v>Nee</v>
      </c>
      <c r="CP94" s="160" t="str">
        <f>IF(AND(CP1&gt;=Input!$H$12,CP1&lt;=Input!$H$13,Input!$H$11="Ja"),"Ja","Nee")</f>
        <v>Nee</v>
      </c>
      <c r="CQ94" s="160" t="str">
        <f>IF(AND(CQ1&gt;=Input!$H$12,CQ1&lt;=Input!$H$13,Input!$H$11="Ja"),"Ja","Nee")</f>
        <v>Nee</v>
      </c>
      <c r="CR94" s="160" t="str">
        <f>IF(AND(CR1&gt;=Input!$H$12,CR1&lt;=Input!$H$13,Input!$H$11="Ja"),"Ja","Nee")</f>
        <v>Nee</v>
      </c>
      <c r="CS94" s="160" t="str">
        <f>IF(AND(CS1&gt;=Input!$H$12,CS1&lt;=Input!$H$13,Input!$H$11="Ja"),"Ja","Nee")</f>
        <v>Nee</v>
      </c>
      <c r="CT94" s="160" t="str">
        <f>IF(AND(CT1&gt;=Input!$H$12,CT1&lt;=Input!$H$13,Input!$H$11="Ja"),"Ja","Nee")</f>
        <v>Nee</v>
      </c>
      <c r="CU94" s="160" t="str">
        <f>IF(AND(CU1&gt;=Input!$H$12,CU1&lt;=Input!$H$13,Input!$H$11="Ja"),"Ja","Nee")</f>
        <v>Nee</v>
      </c>
      <c r="CV94" s="160" t="str">
        <f>IF(AND(CV1&gt;=Input!$H$12,CV1&lt;=Input!$H$13,Input!$H$11="Ja"),"Ja","Nee")</f>
        <v>Nee</v>
      </c>
      <c r="CW94" s="160" t="str">
        <f>IF(AND(CW1&gt;=Input!$H$12,CW1&lt;=Input!$H$13,Input!$H$11="Ja"),"Ja","Nee")</f>
        <v>Nee</v>
      </c>
      <c r="CX94" s="160" t="str">
        <f>IF(AND(CX1&gt;=Input!$H$12,CX1&lt;=Input!$H$13,Input!$H$11="Ja"),"Ja","Nee")</f>
        <v>Nee</v>
      </c>
      <c r="CY94" s="160" t="str">
        <f>IF(AND(CY1&gt;=Input!$H$12,CY1&lt;=Input!$H$13,Input!$H$11="Ja"),"Ja","Nee")</f>
        <v>Nee</v>
      </c>
      <c r="CZ94" s="160" t="str">
        <f>IF(AND(CZ1&gt;=Input!$H$12,CZ1&lt;=Input!$H$13,Input!$H$11="Ja"),"Ja","Nee")</f>
        <v>Nee</v>
      </c>
      <c r="DA94" s="160" t="str">
        <f>IF(AND(DA1&gt;=Input!$H$12,DA1&lt;=Input!$H$13,Input!$H$11="Ja"),"Ja","Nee")</f>
        <v>Nee</v>
      </c>
      <c r="DB94" s="160" t="str">
        <f>IF(AND(DB1&gt;=Input!$H$12,DB1&lt;=Input!$H$13,Input!$H$11="Ja"),"Ja","Nee")</f>
        <v>Nee</v>
      </c>
      <c r="DC94" s="160" t="str">
        <f>IF(AND(DC1&gt;=Input!$H$12,DC1&lt;=Input!$H$13,Input!$H$11="Ja"),"Ja","Nee")</f>
        <v>Nee</v>
      </c>
      <c r="DD94" s="160" t="str">
        <f>IF(AND(DD1&gt;=Input!$H$12,DD1&lt;=Input!$H$13,Input!$H$11="Ja"),"Ja","Nee")</f>
        <v>Nee</v>
      </c>
      <c r="DE94" s="160" t="str">
        <f>IF(AND(DE1&gt;=Input!$H$12,DE1&lt;=Input!$H$13,Input!$H$11="Ja"),"Ja","Nee")</f>
        <v>Nee</v>
      </c>
      <c r="DF94" s="160" t="str">
        <f>IF(AND(DF1&gt;=Input!$H$12,DF1&lt;=Input!$H$13,Input!$H$11="Ja"),"Ja","Nee")</f>
        <v>Nee</v>
      </c>
      <c r="DG94" s="160" t="str">
        <f>IF(AND(DG1&gt;=Input!$H$12,DG1&lt;=Input!$H$13,Input!$H$11="Ja"),"Ja","Nee")</f>
        <v>Nee</v>
      </c>
      <c r="DH94" s="160" t="str">
        <f>IF(AND(DH1&gt;=Input!$H$12,DH1&lt;=Input!$H$13,Input!$H$11="Ja"),"Ja","Nee")</f>
        <v>Nee</v>
      </c>
      <c r="DI94" s="160" t="str">
        <f>IF(AND(DI1&gt;=Input!$H$12,DI1&lt;=Input!$H$13,Input!$H$11="Ja"),"Ja","Nee")</f>
        <v>Nee</v>
      </c>
      <c r="DJ94" s="160" t="str">
        <f>IF(AND(DJ1&gt;=Input!$H$12,DJ1&lt;=Input!$H$13,Input!$H$11="Ja"),"Ja","Nee")</f>
        <v>Nee</v>
      </c>
      <c r="DK94" s="160" t="str">
        <f>IF(AND(DK1&gt;=Input!$H$12,DK1&lt;=Input!$H$13,Input!$H$11="Ja"),"Ja","Nee")</f>
        <v>Nee</v>
      </c>
      <c r="DL94" s="160" t="str">
        <f>IF(AND(DL1&gt;=Input!$H$12,DL1&lt;=Input!$H$13,Input!$H$11="Ja"),"Ja","Nee")</f>
        <v>Nee</v>
      </c>
      <c r="DM94" s="160" t="str">
        <f>IF(AND(DM1&gt;=Input!$H$12,DM1&lt;=Input!$H$13,Input!$H$11="Ja"),"Ja","Nee")</f>
        <v>Nee</v>
      </c>
      <c r="DN94" s="160" t="str">
        <f>IF(AND(DN1&gt;=Input!$H$12,DN1&lt;=Input!$H$13,Input!$H$11="Ja"),"Ja","Nee")</f>
        <v>Nee</v>
      </c>
      <c r="DO94" s="160" t="str">
        <f>IF(AND(DO1&gt;=Input!$H$12,DO1&lt;=Input!$H$13,Input!$H$11="Ja"),"Ja","Nee")</f>
        <v>Nee</v>
      </c>
      <c r="DP94" s="160" t="str">
        <f>IF(AND(DP1&gt;=Input!$H$12,DP1&lt;=Input!$H$13,Input!$H$11="Ja"),"Ja","Nee")</f>
        <v>Nee</v>
      </c>
      <c r="DQ94" s="160" t="str">
        <f>IF(AND(DQ1&gt;=Input!$H$12,DQ1&lt;=Input!$H$13,Input!$H$11="Ja"),"Ja","Nee")</f>
        <v>Nee</v>
      </c>
      <c r="DR94" s="160" t="str">
        <f>IF(AND(DR1&gt;=Input!$H$12,DR1&lt;=Input!$H$13,Input!$H$11="Ja"),"Ja","Nee")</f>
        <v>Nee</v>
      </c>
      <c r="DS94" s="160" t="str">
        <f>IF(AND(DS1&gt;=Input!$H$12,DS1&lt;=Input!$H$13,Input!$H$11="Ja"),"Ja","Nee")</f>
        <v>Nee</v>
      </c>
      <c r="DT94" s="160" t="str">
        <f>IF(AND(DT1&gt;=Input!$H$12,DT1&lt;=Input!$H$13,Input!$H$11="Ja"),"Ja","Nee")</f>
        <v>Nee</v>
      </c>
      <c r="DU94" s="160" t="str">
        <f>IF(AND(DU1&gt;=Input!$H$12,DU1&lt;=Input!$H$13,Input!$H$11="Ja"),"Ja","Nee")</f>
        <v>Nee</v>
      </c>
      <c r="DV94" s="160" t="str">
        <f>IF(AND(DV1&gt;=Input!$H$12,DV1&lt;=Input!$H$13,Input!$H$11="Ja"),"Ja","Nee")</f>
        <v>Nee</v>
      </c>
      <c r="DW94" s="160" t="str">
        <f>IF(AND(DW1&gt;=Input!$H$12,DW1&lt;=Input!$H$13,Input!$H$11="Ja"),"Ja","Nee")</f>
        <v>Nee</v>
      </c>
      <c r="DX94" s="160" t="str">
        <f>IF(AND(DX1&gt;=Input!$H$12,DX1&lt;=Input!$H$13,Input!$H$11="Ja"),"Ja","Nee")</f>
        <v>Nee</v>
      </c>
      <c r="DY94" s="160" t="str">
        <f>IF(AND(DY1&gt;=Input!$H$12,DY1&lt;=Input!$H$13,Input!$H$11="Ja"),"Ja","Nee")</f>
        <v>Nee</v>
      </c>
      <c r="DZ94" s="160" t="str">
        <f>IF(AND(DZ1&gt;=Input!$H$12,DZ1&lt;=Input!$H$13,Input!$H$11="Ja"),"Ja","Nee")</f>
        <v>Nee</v>
      </c>
      <c r="EA94" s="160" t="str">
        <f>IF(AND(EA1&gt;=Input!$H$12,EA1&lt;=Input!$H$13,Input!$H$11="Ja"),"Ja","Nee")</f>
        <v>Nee</v>
      </c>
      <c r="EB94" s="160" t="str">
        <f>IF(AND(EB1&gt;=Input!$H$12,EB1&lt;=Input!$H$13,Input!$H$11="Ja"),"Ja","Nee")</f>
        <v>Nee</v>
      </c>
      <c r="EC94" s="160" t="str">
        <f>IF(AND(EC1&gt;=Input!$H$12,EC1&lt;=Input!$H$13,Input!$H$11="Ja"),"Ja","Nee")</f>
        <v>Nee</v>
      </c>
      <c r="ED94" s="160" t="str">
        <f>IF(AND(ED1&gt;=Input!$H$12,ED1&lt;=Input!$H$13,Input!$H$11="Ja"),"Ja","Nee")</f>
        <v>Nee</v>
      </c>
      <c r="EE94" s="160" t="str">
        <f>IF(AND(EE1&gt;=Input!$H$12,EE1&lt;=Input!$H$13,Input!$H$11="Ja"),"Ja","Nee")</f>
        <v>Nee</v>
      </c>
      <c r="EF94" s="160" t="str">
        <f>IF(AND(EF1&gt;=Input!$H$12,EF1&lt;=Input!$H$13,Input!$H$11="Ja"),"Ja","Nee")</f>
        <v>Nee</v>
      </c>
      <c r="EG94" s="160" t="str">
        <f>IF(AND(EG1&gt;=Input!$H$12,EG1&lt;=Input!$H$13,Input!$H$11="Ja"),"Ja","Nee")</f>
        <v>Nee</v>
      </c>
      <c r="EH94" s="160" t="str">
        <f>IF(AND(EH1&gt;=Input!$H$12,EH1&lt;=Input!$H$13,Input!$H$11="Ja"),"Ja","Nee")</f>
        <v>Nee</v>
      </c>
      <c r="EI94" s="160" t="str">
        <f>IF(AND(EI1&gt;=Input!$H$12,EI1&lt;=Input!$H$13,Input!$H$11="Ja"),"Ja","Nee")</f>
        <v>Nee</v>
      </c>
      <c r="EJ94" s="160" t="str">
        <f>IF(AND(EJ1&gt;=Input!$H$12,EJ1&lt;=Input!$H$13,Input!$H$11="Ja"),"Ja","Nee")</f>
        <v>Nee</v>
      </c>
      <c r="EK94" s="160" t="str">
        <f>IF(AND(EK1&gt;=Input!$H$12,EK1&lt;=Input!$H$13,Input!$H$11="Ja"),"Ja","Nee")</f>
        <v>Nee</v>
      </c>
      <c r="EL94" s="160" t="str">
        <f>IF(AND(EL1&gt;=Input!$H$12,EL1&lt;=Input!$H$13,Input!$H$11="Ja"),"Ja","Nee")</f>
        <v>Nee</v>
      </c>
      <c r="EM94" s="160" t="str">
        <f>IF(AND(EM1&gt;=Input!$H$12,EM1&lt;=Input!$H$13,Input!$H$11="Ja"),"Ja","Nee")</f>
        <v>Nee</v>
      </c>
      <c r="EN94" s="160" t="str">
        <f>IF(AND(EN1&gt;=Input!$H$12,EN1&lt;=Input!$H$13,Input!$H$11="Ja"),"Ja","Nee")</f>
        <v>Nee</v>
      </c>
      <c r="EO94" s="160" t="str">
        <f>IF(AND(EO1&gt;=Input!$H$12,EO1&lt;=Input!$H$13,Input!$H$11="Ja"),"Ja","Nee")</f>
        <v>Nee</v>
      </c>
      <c r="EP94" s="160" t="str">
        <f>IF(AND(EP1&gt;=Input!$H$12,EP1&lt;=Input!$H$13,Input!$H$11="Ja"),"Ja","Nee")</f>
        <v>Nee</v>
      </c>
      <c r="EQ94" s="160" t="str">
        <f>IF(AND(EQ1&gt;=Input!$H$12,EQ1&lt;=Input!$H$13,Input!$H$11="Ja"),"Ja","Nee")</f>
        <v>Nee</v>
      </c>
      <c r="ER94" s="160" t="str">
        <f>IF(AND(ER1&gt;=Input!$H$12,ER1&lt;=Input!$H$13,Input!$H$11="Ja"),"Ja","Nee")</f>
        <v>Nee</v>
      </c>
      <c r="ES94" s="160" t="str">
        <f>IF(AND(ES1&gt;=Input!$H$12,ES1&lt;=Input!$H$13,Input!$H$11="Ja"),"Ja","Nee")</f>
        <v>Nee</v>
      </c>
      <c r="ET94" s="160" t="str">
        <f>IF(AND(ET1&gt;=Input!$H$12,ET1&lt;=Input!$H$13,Input!$H$11="Ja"),"Ja","Nee")</f>
        <v>Nee</v>
      </c>
      <c r="EU94" s="160" t="str">
        <f>IF(AND(EU1&gt;=Input!$H$12,EU1&lt;=Input!$H$13,Input!$H$11="Ja"),"Ja","Nee")</f>
        <v>Nee</v>
      </c>
      <c r="EV94" s="160" t="str">
        <f>IF(AND(EV1&gt;=Input!$H$12,EV1&lt;=Input!$H$13,Input!$H$11="Ja"),"Ja","Nee")</f>
        <v>Nee</v>
      </c>
      <c r="EW94" s="160" t="str">
        <f>IF(AND(EW1&gt;=Input!$H$12,EW1&lt;=Input!$H$13,Input!$H$11="Ja"),"Ja","Nee")</f>
        <v>Nee</v>
      </c>
      <c r="EX94" s="160" t="str">
        <f>IF(AND(EX1&gt;=Input!$H$12,EX1&lt;=Input!$H$13,Input!$H$11="Ja"),"Ja","Nee")</f>
        <v>Nee</v>
      </c>
      <c r="EY94" s="160" t="str">
        <f>IF(AND(EY1&gt;=Input!$H$12,EY1&lt;=Input!$H$13,Input!$H$11="Ja"),"Ja","Nee")</f>
        <v>Nee</v>
      </c>
      <c r="EZ94" s="160" t="str">
        <f>IF(AND(EZ1&gt;=Input!$H$12,EZ1&lt;=Input!$H$13,Input!$H$11="Ja"),"Ja","Nee")</f>
        <v>Nee</v>
      </c>
      <c r="FA94" s="160" t="str">
        <f>IF(AND(FA1&gt;=Input!$H$12,FA1&lt;=Input!$H$13,Input!$H$11="Ja"),"Ja","Nee")</f>
        <v>Nee</v>
      </c>
      <c r="FB94" s="160" t="str">
        <f>IF(AND(FB1&gt;=Input!$H$12,FB1&lt;=Input!$H$13,Input!$H$11="Ja"),"Ja","Nee")</f>
        <v>Nee</v>
      </c>
      <c r="FC94" s="160" t="str">
        <f>IF(AND(FC1&gt;=Input!$H$12,FC1&lt;=Input!$H$13,Input!$H$11="Ja"),"Ja","Nee")</f>
        <v>Nee</v>
      </c>
      <c r="FD94" s="160" t="str">
        <f>IF(AND(FD1&gt;=Input!$H$12,FD1&lt;=Input!$H$13,Input!$H$11="Ja"),"Ja","Nee")</f>
        <v>Nee</v>
      </c>
      <c r="FE94" s="160" t="str">
        <f>IF(AND(FE1&gt;=Input!$H$12,FE1&lt;=Input!$H$13,Input!$H$11="Ja"),"Ja","Nee")</f>
        <v>Nee</v>
      </c>
      <c r="FF94" s="160" t="str">
        <f>IF(AND(FF1&gt;=Input!$H$12,FF1&lt;=Input!$H$13,Input!$H$11="Ja"),"Ja","Nee")</f>
        <v>Nee</v>
      </c>
      <c r="FG94" s="160" t="str">
        <f>IF(AND(FG1&gt;=Input!$H$12,FG1&lt;=Input!$H$13,Input!$H$11="Ja"),"Ja","Nee")</f>
        <v>Nee</v>
      </c>
      <c r="FH94" s="160" t="str">
        <f>IF(AND(FH1&gt;=Input!$H$12,FH1&lt;=Input!$H$13,Input!$H$11="Ja"),"Ja","Nee")</f>
        <v>Nee</v>
      </c>
      <c r="FI94" s="160" t="str">
        <f>IF(AND(FI1&gt;=Input!$H$12,FI1&lt;=Input!$H$13,Input!$H$11="Ja"),"Ja","Nee")</f>
        <v>Nee</v>
      </c>
      <c r="FJ94" s="160" t="str">
        <f>IF(AND(FJ1&gt;=Input!$H$12,FJ1&lt;=Input!$H$13,Input!$H$11="Ja"),"Ja","Nee")</f>
        <v>Nee</v>
      </c>
      <c r="FK94" s="160" t="str">
        <f>IF(AND(FK1&gt;=Input!$H$12,FK1&lt;=Input!$H$13,Input!$H$11="Ja"),"Ja","Nee")</f>
        <v>Nee</v>
      </c>
      <c r="FL94" s="160" t="str">
        <f>IF(AND(FL1&gt;=Input!$H$12,FL1&lt;=Input!$H$13,Input!$H$11="Ja"),"Ja","Nee")</f>
        <v>Nee</v>
      </c>
      <c r="FM94" s="160" t="str">
        <f>IF(AND(FM1&gt;=Input!$H$12,FM1&lt;=Input!$H$13,Input!$H$11="Ja"),"Ja","Nee")</f>
        <v>Nee</v>
      </c>
      <c r="FN94" s="160" t="str">
        <f>IF(AND(FN1&gt;=Input!$H$12,FN1&lt;=Input!$H$13,Input!$H$11="Ja"),"Ja","Nee")</f>
        <v>Nee</v>
      </c>
      <c r="FO94" s="160" t="str">
        <f>IF(AND(FO1&gt;=Input!$H$12,FO1&lt;=Input!$H$13,Input!$H$11="Ja"),"Ja","Nee")</f>
        <v>Nee</v>
      </c>
      <c r="FP94" s="160" t="str">
        <f>IF(AND(FP1&gt;=Input!$H$12,FP1&lt;=Input!$H$13,Input!$H$11="Ja"),"Ja","Nee")</f>
        <v>Nee</v>
      </c>
      <c r="FQ94" s="160" t="str">
        <f>IF(AND(FQ1&gt;=Input!$H$12,FQ1&lt;=Input!$H$13,Input!$H$11="Ja"),"Ja","Nee")</f>
        <v>Nee</v>
      </c>
      <c r="FR94" s="160" t="str">
        <f>IF(AND(FR1&gt;=Input!$H$12,FR1&lt;=Input!$H$13,Input!$H$11="Ja"),"Ja","Nee")</f>
        <v>Nee</v>
      </c>
      <c r="FS94" s="160" t="str">
        <f>IF(AND(FS1&gt;=Input!$H$12,FS1&lt;=Input!$H$13,Input!$H$11="Ja"),"Ja","Nee")</f>
        <v>Nee</v>
      </c>
      <c r="FT94" s="160" t="str">
        <f>IF(AND(FT1&gt;=Input!$H$12,FT1&lt;=Input!$H$13,Input!$H$11="Ja"),"Ja","Nee")</f>
        <v>Nee</v>
      </c>
      <c r="FU94" s="160" t="str">
        <f>IF(AND(FU1&gt;=Input!$H$12,FU1&lt;=Input!$H$13,Input!$H$11="Ja"),"Ja","Nee")</f>
        <v>Nee</v>
      </c>
      <c r="FV94" s="160" t="str">
        <f>IF(AND(FV1&gt;=Input!$H$12,FV1&lt;=Input!$H$13,Input!$H$11="Ja"),"Ja","Nee")</f>
        <v>Nee</v>
      </c>
      <c r="FW94" s="160" t="str">
        <f>IF(AND(FW1&gt;=Input!$H$12,FW1&lt;=Input!$H$13,Input!$H$11="Ja"),"Ja","Nee")</f>
        <v>Nee</v>
      </c>
      <c r="FX94" s="160" t="str">
        <f>IF(AND(FX1&gt;=Input!$H$12,FX1&lt;=Input!$H$13,Input!$H$11="Ja"),"Ja","Nee")</f>
        <v>Nee</v>
      </c>
      <c r="FY94" s="160" t="str">
        <f>IF(AND(FY1&gt;=Input!$H$12,FY1&lt;=Input!$H$13,Input!$H$11="Ja"),"Ja","Nee")</f>
        <v>Nee</v>
      </c>
      <c r="FZ94" s="160" t="str">
        <f>IF(AND(FZ1&gt;=Input!$H$12,FZ1&lt;=Input!$H$13,Input!$H$11="Ja"),"Ja","Nee")</f>
        <v>Nee</v>
      </c>
      <c r="GA94" s="160" t="str">
        <f>IF(AND(GA1&gt;=Input!$H$12,GA1&lt;=Input!$H$13,Input!$H$11="Ja"),"Ja","Nee")</f>
        <v>Nee</v>
      </c>
      <c r="GB94" s="160" t="str">
        <f>IF(AND(GB1&gt;=Input!$H$12,GB1&lt;=Input!$H$13,Input!$H$11="Ja"),"Ja","Nee")</f>
        <v>Nee</v>
      </c>
      <c r="GC94" s="160" t="str">
        <f>IF(AND(GC1&gt;=Input!$H$12,GC1&lt;=Input!$H$13,Input!$H$11="Ja"),"Ja","Nee")</f>
        <v>Nee</v>
      </c>
      <c r="GD94" s="160" t="str">
        <f>IF(AND(GD1&gt;=Input!$H$12,GD1&lt;=Input!$H$13,Input!$H$11="Ja"),"Ja","Nee")</f>
        <v>Nee</v>
      </c>
      <c r="GE94" s="160" t="str">
        <f>IF(AND(GE1&gt;=Input!$H$12,GE1&lt;=Input!$H$13,Input!$H$11="Ja"),"Ja","Nee")</f>
        <v>Nee</v>
      </c>
      <c r="GF94" s="160" t="str">
        <f>IF(AND(GF1&gt;=Input!$H$12,GF1&lt;=Input!$H$13,Input!$H$11="Ja"),"Ja","Nee")</f>
        <v>Nee</v>
      </c>
      <c r="GG94" s="160" t="str">
        <f>IF(AND(GG1&gt;=Input!$H$12,GG1&lt;=Input!$H$13,Input!$H$11="Ja"),"Ja","Nee")</f>
        <v>Nee</v>
      </c>
      <c r="GH94" s="160" t="str">
        <f>IF(AND(GH1&gt;=Input!$H$12,GH1&lt;=Input!$H$13,Input!$H$11="Ja"),"Ja","Nee")</f>
        <v>Nee</v>
      </c>
      <c r="GI94" s="160" t="str">
        <f>IF(AND(GI1&gt;=Input!$H$12,GI1&lt;=Input!$H$13,Input!$H$11="Ja"),"Ja","Nee")</f>
        <v>Nee</v>
      </c>
      <c r="GJ94" s="160" t="str">
        <f>IF(AND(GJ1&gt;=Input!$H$12,GJ1&lt;=Input!$H$13,Input!$H$11="Ja"),"Ja","Nee")</f>
        <v>Nee</v>
      </c>
      <c r="GK94" s="160" t="str">
        <f>IF(AND(GK1&gt;=Input!$H$12,GK1&lt;=Input!$H$13,Input!$H$11="Ja"),"Ja","Nee")</f>
        <v>Nee</v>
      </c>
      <c r="GL94" s="160" t="str">
        <f>IF(AND(GL1&gt;=Input!$H$12,GL1&lt;=Input!$H$13,Input!$H$11="Ja"),"Ja","Nee")</f>
        <v>Nee</v>
      </c>
      <c r="GM94" s="160" t="str">
        <f>IF(AND(GM1&gt;=Input!$H$12,GM1&lt;=Input!$H$13,Input!$H$11="Ja"),"Ja","Nee")</f>
        <v>Nee</v>
      </c>
      <c r="GN94" s="160" t="str">
        <f>IF(AND(GN1&gt;=Input!$H$12,GN1&lt;=Input!$H$13,Input!$H$11="Ja"),"Ja","Nee")</f>
        <v>Nee</v>
      </c>
      <c r="GO94" s="160" t="str">
        <f>IF(AND(GO1&gt;=Input!$H$12,GO1&lt;=Input!$H$13,Input!$H$11="Ja"),"Ja","Nee")</f>
        <v>Nee</v>
      </c>
      <c r="GP94" s="160" t="str">
        <f>IF(AND(GP1&gt;=Input!$H$12,GP1&lt;=Input!$H$13,Input!$H$11="Ja"),"Ja","Nee")</f>
        <v>Nee</v>
      </c>
      <c r="GQ94" s="160" t="str">
        <f>IF(AND(GQ1&gt;=Input!$H$12,GQ1&lt;=Input!$H$13,Input!$H$11="Ja"),"Ja","Nee")</f>
        <v>Nee</v>
      </c>
      <c r="GR94" s="160" t="str">
        <f>IF(AND(GR1&gt;=Input!$H$12,GR1&lt;=Input!$H$13,Input!$H$11="Ja"),"Ja","Nee")</f>
        <v>Nee</v>
      </c>
      <c r="GS94" s="160" t="str">
        <f>IF(AND(GS1&gt;=Input!$H$12,GS1&lt;=Input!$H$13,Input!$H$11="Ja"),"Ja","Nee")</f>
        <v>Nee</v>
      </c>
      <c r="GT94" s="160" t="str">
        <f>IF(AND(GT1&gt;=Input!$H$12,GT1&lt;=Input!$H$13,Input!$H$11="Ja"),"Ja","Nee")</f>
        <v>Nee</v>
      </c>
      <c r="GU94" s="160" t="str">
        <f>IF(AND(GU1&gt;=Input!$H$12,GU1&lt;=Input!$H$13,Input!$H$11="Ja"),"Ja","Nee")</f>
        <v>Nee</v>
      </c>
      <c r="GV94" s="160" t="str">
        <f>IF(AND(GV1&gt;=Input!$H$12,GV1&lt;=Input!$H$13,Input!$H$11="Ja"),"Ja","Nee")</f>
        <v>Nee</v>
      </c>
      <c r="GW94" s="160" t="str">
        <f>IF(AND(GW1&gt;=Input!$H$12,GW1&lt;=Input!$H$13,Input!$H$11="Ja"),"Ja","Nee")</f>
        <v>Nee</v>
      </c>
      <c r="GX94" s="160" t="str">
        <f>IF(AND(GX1&gt;=Input!$H$12,GX1&lt;=Input!$H$13,Input!$H$11="Ja"),"Ja","Nee")</f>
        <v>Nee</v>
      </c>
      <c r="GY94" s="160" t="str">
        <f>IF(AND(GY1&gt;=Input!$H$12,GY1&lt;=Input!$H$13,Input!$H$11="Ja"),"Ja","Nee")</f>
        <v>Nee</v>
      </c>
      <c r="GZ94" s="160" t="str">
        <f>IF(AND(GZ1&gt;=Input!$H$12,GZ1&lt;=Input!$H$13,Input!$H$11="Ja"),"Ja","Nee")</f>
        <v>Nee</v>
      </c>
      <c r="HA94" s="160" t="str">
        <f>IF(AND(HA1&gt;=Input!$H$12,HA1&lt;=Input!$H$13,Input!$H$11="Ja"),"Ja","Nee")</f>
        <v>Nee</v>
      </c>
      <c r="HB94" s="160" t="str">
        <f>IF(AND(HB1&gt;=Input!$H$12,HB1&lt;=Input!$H$13,Input!$H$11="Ja"),"Ja","Nee")</f>
        <v>Nee</v>
      </c>
      <c r="HC94" s="160" t="str">
        <f>IF(AND(HC1&gt;=Input!$H$12,HC1&lt;=Input!$H$13,Input!$H$11="Ja"),"Ja","Nee")</f>
        <v>Nee</v>
      </c>
      <c r="HD94" s="160" t="str">
        <f>IF(AND(HD1&gt;=Input!$H$12,HD1&lt;=Input!$H$13,Input!$H$11="Ja"),"Ja","Nee")</f>
        <v>Nee</v>
      </c>
      <c r="HE94" s="160" t="str">
        <f>IF(AND(HE1&gt;=Input!$H$12,HE1&lt;=Input!$H$13,Input!$H$11="Ja"),"Ja","Nee")</f>
        <v>Nee</v>
      </c>
      <c r="HF94" s="160" t="str">
        <f>IF(AND(HF1&gt;=Input!$H$12,HF1&lt;=Input!$H$13,Input!$H$11="Ja"),"Ja","Nee")</f>
        <v>Nee</v>
      </c>
      <c r="HG94" s="160" t="str">
        <f>IF(AND(HG1&gt;=Input!$H$12,HG1&lt;=Input!$H$13,Input!$H$11="Ja"),"Ja","Nee")</f>
        <v>Nee</v>
      </c>
      <c r="HH94" s="160" t="str">
        <f>IF(AND(HH1&gt;=Input!$H$12,HH1&lt;=Input!$H$13,Input!$H$11="Ja"),"Ja","Nee")</f>
        <v>Nee</v>
      </c>
      <c r="HI94" s="160" t="str">
        <f>IF(AND(HI1&gt;=Input!$H$12,HI1&lt;=Input!$H$13,Input!$H$11="Ja"),"Ja","Nee")</f>
        <v>Nee</v>
      </c>
      <c r="HJ94" s="160" t="str">
        <f>IF(AND(HJ1&gt;=Input!$H$12,HJ1&lt;=Input!$H$13,Input!$H$11="Ja"),"Ja","Nee")</f>
        <v>Nee</v>
      </c>
      <c r="HK94" s="160" t="str">
        <f>IF(AND(HK1&gt;=Input!$H$12,HK1&lt;=Input!$H$13,Input!$H$11="Ja"),"Ja","Nee")</f>
        <v>Nee</v>
      </c>
      <c r="HL94" s="160" t="str">
        <f>IF(AND(HL1&gt;=Input!$H$12,HL1&lt;=Input!$H$13,Input!$H$11="Ja"),"Ja","Nee")</f>
        <v>Nee</v>
      </c>
      <c r="HM94" s="160" t="str">
        <f>IF(AND(HM1&gt;=Input!$H$12,HM1&lt;=Input!$H$13,Input!$H$11="Ja"),"Ja","Nee")</f>
        <v>Nee</v>
      </c>
      <c r="HN94" s="160" t="str">
        <f>IF(AND(HN1&gt;=Input!$H$12,HN1&lt;=Input!$H$13,Input!$H$11="Ja"),"Ja","Nee")</f>
        <v>Nee</v>
      </c>
      <c r="HO94" s="160" t="str">
        <f>IF(AND(HO1&gt;=Input!$H$12,HO1&lt;=Input!$H$13,Input!$H$11="Ja"),"Ja","Nee")</f>
        <v>Nee</v>
      </c>
      <c r="HP94" s="160" t="str">
        <f>IF(AND(HP1&gt;=Input!$H$12,HP1&lt;=Input!$H$13,Input!$H$11="Ja"),"Ja","Nee")</f>
        <v>Nee</v>
      </c>
      <c r="HQ94" s="160" t="str">
        <f>IF(AND(HQ1&gt;=Input!$H$12,HQ1&lt;=Input!$H$13,Input!$H$11="Ja"),"Ja","Nee")</f>
        <v>Nee</v>
      </c>
      <c r="HR94" s="160" t="str">
        <f>IF(AND(HR1&gt;=Input!$H$12,HR1&lt;=Input!$H$13,Input!$H$11="Ja"),"Ja","Nee")</f>
        <v>Nee</v>
      </c>
      <c r="HS94" s="160" t="str">
        <f>IF(AND(HS1&gt;=Input!$H$12,HS1&lt;=Input!$H$13,Input!$H$11="Ja"),"Ja","Nee")</f>
        <v>Nee</v>
      </c>
      <c r="HT94" s="160" t="str">
        <f>IF(AND(HT1&gt;=Input!$H$12,HT1&lt;=Input!$H$13,Input!$H$11="Ja"),"Ja","Nee")</f>
        <v>Nee</v>
      </c>
      <c r="HU94" s="160" t="str">
        <f>IF(AND(HU1&gt;=Input!$H$12,HU1&lt;=Input!$H$13,Input!$H$11="Ja"),"Ja","Nee")</f>
        <v>Nee</v>
      </c>
      <c r="HV94" s="160" t="str">
        <f>IF(AND(HV1&gt;=Input!$H$12,HV1&lt;=Input!$H$13,Input!$H$11="Ja"),"Ja","Nee")</f>
        <v>Nee</v>
      </c>
      <c r="HW94" s="160" t="str">
        <f>IF(AND(HW1&gt;=Input!$H$12,HW1&lt;=Input!$H$13,Input!$H$11="Ja"),"Ja","Nee")</f>
        <v>Nee</v>
      </c>
      <c r="HX94" s="160" t="str">
        <f>IF(AND(HX1&gt;=Input!$H$12,HX1&lt;=Input!$H$13,Input!$H$11="Ja"),"Ja","Nee")</f>
        <v>Nee</v>
      </c>
      <c r="HY94" s="160" t="str">
        <f>IF(AND(HY1&gt;=Input!$H$12,HY1&lt;=Input!$H$13,Input!$H$11="Ja"),"Ja","Nee")</f>
        <v>Nee</v>
      </c>
      <c r="HZ94" s="160" t="str">
        <f>IF(AND(HZ1&gt;=Input!$H$12,HZ1&lt;=Input!$H$13,Input!$H$11="Ja"),"Ja","Nee")</f>
        <v>Nee</v>
      </c>
      <c r="IA94" s="160" t="str">
        <f>IF(AND(IA1&gt;=Input!$H$12,IA1&lt;=Input!$H$13,Input!$H$11="Ja"),"Ja","Nee")</f>
        <v>Nee</v>
      </c>
      <c r="IB94" s="160" t="str">
        <f>IF(AND(IB1&gt;=Input!$H$12,IB1&lt;=Input!$H$13,Input!$H$11="Ja"),"Ja","Nee")</f>
        <v>Nee</v>
      </c>
      <c r="IC94" s="160" t="str">
        <f>IF(AND(IC1&gt;=Input!$H$12,IC1&lt;=Input!$H$13,Input!$H$11="Ja"),"Ja","Nee")</f>
        <v>Nee</v>
      </c>
      <c r="ID94" s="160" t="str">
        <f>IF(AND(ID1&gt;=Input!$H$12,ID1&lt;=Input!$H$13,Input!$H$11="Ja"),"Ja","Nee")</f>
        <v>Nee</v>
      </c>
      <c r="IE94" s="160" t="str">
        <f>IF(AND(IE1&gt;=Input!$H$12,IE1&lt;=Input!$H$13,Input!$H$11="Ja"),"Ja","Nee")</f>
        <v>Nee</v>
      </c>
      <c r="IF94" s="160" t="str">
        <f>IF(AND(IF1&gt;=Input!$H$12,IF1&lt;=Input!$H$13,Input!$H$11="Ja"),"Ja","Nee")</f>
        <v>Nee</v>
      </c>
      <c r="IG94" s="160" t="str">
        <f>IF(AND(IG1&gt;=Input!$H$12,IG1&lt;=Input!$H$13,Input!$H$11="Ja"),"Ja","Nee")</f>
        <v>Nee</v>
      </c>
      <c r="IH94" s="160" t="str">
        <f>IF(AND(IH1&gt;=Input!$H$12,IH1&lt;=Input!$H$13,Input!$H$11="Ja"),"Ja","Nee")</f>
        <v>Nee</v>
      </c>
      <c r="II94" s="160" t="str">
        <f>IF(AND(II1&gt;=Input!$H$12,II1&lt;=Input!$H$13,Input!$H$11="Ja"),"Ja","Nee")</f>
        <v>Nee</v>
      </c>
      <c r="IJ94" s="160" t="str">
        <f>IF(AND(IJ1&gt;=Input!$H$12,IJ1&lt;=Input!$H$13,Input!$H$11="Ja"),"Ja","Nee")</f>
        <v>Nee</v>
      </c>
      <c r="IK94" s="160" t="str">
        <f>IF(AND(IK1&gt;=Input!$H$12,IK1&lt;=Input!$H$13,Input!$H$11="Ja"),"Ja","Nee")</f>
        <v>Nee</v>
      </c>
      <c r="IL94" s="160" t="str">
        <f>IF(AND(IL1&gt;=Input!$H$12,IL1&lt;=Input!$H$13,Input!$H$11="Ja"),"Ja","Nee")</f>
        <v>Nee</v>
      </c>
      <c r="IM94" s="160" t="str">
        <f>IF(AND(IM1&gt;=Input!$H$12,IM1&lt;=Input!$H$13,Input!$H$11="Ja"),"Ja","Nee")</f>
        <v>Nee</v>
      </c>
      <c r="IN94" s="160" t="str">
        <f>IF(AND(IN1&gt;=Input!$H$12,IN1&lt;=Input!$H$13,Input!$H$11="Ja"),"Ja","Nee")</f>
        <v>Nee</v>
      </c>
      <c r="IO94" s="160" t="str">
        <f>IF(AND(IO1&gt;=Input!$H$12,IO1&lt;=Input!$H$13,Input!$H$11="Ja"),"Ja","Nee")</f>
        <v>Nee</v>
      </c>
      <c r="IP94" s="160" t="str">
        <f>IF(AND(IP1&gt;=Input!$H$12,IP1&lt;=Input!$H$13,Input!$H$11="Ja"),"Ja","Nee")</f>
        <v>Nee</v>
      </c>
      <c r="IQ94" s="160" t="str">
        <f>IF(AND(IQ1&gt;=Input!$H$12,IQ1&lt;=Input!$H$13,Input!$H$11="Ja"),"Ja","Nee")</f>
        <v>Nee</v>
      </c>
      <c r="IR94" s="160" t="str">
        <f>IF(AND(IR1&gt;=Input!$H$12,IR1&lt;=Input!$H$13,Input!$H$11="Ja"),"Ja","Nee")</f>
        <v>Nee</v>
      </c>
      <c r="IS94" s="160" t="str">
        <f>IF(AND(IS1&gt;=Input!$H$12,IS1&lt;=Input!$H$13,Input!$H$11="Ja"),"Ja","Nee")</f>
        <v>Nee</v>
      </c>
      <c r="IT94" s="160" t="str">
        <f>IF(AND(IT1&gt;=Input!$H$12,IT1&lt;=Input!$H$13,Input!$H$11="Ja"),"Ja","Nee")</f>
        <v>Nee</v>
      </c>
      <c r="IU94" s="160" t="str">
        <f>IF(AND(IU1&gt;=Input!$H$12,IU1&lt;=Input!$H$13,Input!$H$11="Ja"),"Ja","Nee")</f>
        <v>Nee</v>
      </c>
      <c r="IV94" s="160" t="str">
        <f>IF(AND(IV1&gt;=Input!$H$12,IV1&lt;=Input!$H$13,Input!$H$11="Ja"),"Ja","Nee")</f>
        <v>Nee</v>
      </c>
      <c r="IW94" s="160" t="str">
        <f>IF(AND(IW1&gt;=Input!$H$12,IW1&lt;=Input!$H$13,Input!$H$11="Ja"),"Ja","Nee")</f>
        <v>Nee</v>
      </c>
      <c r="IX94" s="160" t="str">
        <f>IF(AND(IX1&gt;=Input!$H$12,IX1&lt;=Input!$H$13,Input!$H$11="Ja"),"Ja","Nee")</f>
        <v>Nee</v>
      </c>
      <c r="IY94" s="160" t="str">
        <f>IF(AND(IY1&gt;=Input!$H$12,IY1&lt;=Input!$H$13,Input!$H$11="Ja"),"Ja","Nee")</f>
        <v>Nee</v>
      </c>
      <c r="IZ94" s="160" t="str">
        <f>IF(AND(IZ1&gt;=Input!$H$12,IZ1&lt;=Input!$H$13,Input!$H$11="Ja"),"Ja","Nee")</f>
        <v>Nee</v>
      </c>
      <c r="JA94" s="160" t="str">
        <f>IF(AND(JA1&gt;=Input!$H$12,JA1&lt;=Input!$H$13,Input!$H$11="Ja"),"Ja","Nee")</f>
        <v>Nee</v>
      </c>
      <c r="JB94" s="160" t="str">
        <f>IF(AND(JB1&gt;=Input!$H$12,JB1&lt;=Input!$H$13,Input!$H$11="Ja"),"Ja","Nee")</f>
        <v>Nee</v>
      </c>
      <c r="JC94" s="160" t="str">
        <f>IF(AND(JC1&gt;=Input!$H$12,JC1&lt;=Input!$H$13,Input!$H$11="Ja"),"Ja","Nee")</f>
        <v>Nee</v>
      </c>
      <c r="JD94" s="160" t="str">
        <f>IF(AND(JD1&gt;=Input!$H$12,JD1&lt;=Input!$H$13,Input!$H$11="Ja"),"Ja","Nee")</f>
        <v>Nee</v>
      </c>
      <c r="JE94" s="160" t="str">
        <f>IF(AND(JE1&gt;=Input!$H$12,JE1&lt;=Input!$H$13,Input!$H$11="Ja"),"Ja","Nee")</f>
        <v>Nee</v>
      </c>
      <c r="JF94" s="160" t="str">
        <f>IF(AND(JF1&gt;=Input!$H$12,JF1&lt;=Input!$H$13,Input!$H$11="Ja"),"Ja","Nee")</f>
        <v>Nee</v>
      </c>
      <c r="JG94" s="160" t="str">
        <f>IF(AND(JG1&gt;=Input!$H$12,JG1&lt;=Input!$H$13,Input!$H$11="Ja"),"Ja","Nee")</f>
        <v>Nee</v>
      </c>
      <c r="JH94" s="160" t="str">
        <f>IF(AND(JH1&gt;=Input!$H$12,JH1&lt;=Input!$H$13,Input!$H$11="Ja"),"Ja","Nee")</f>
        <v>Nee</v>
      </c>
      <c r="JI94" s="160" t="str">
        <f>IF(AND(JI1&gt;=Input!$H$12,JI1&lt;=Input!$H$13,Input!$H$11="Ja"),"Ja","Nee")</f>
        <v>Nee</v>
      </c>
      <c r="JJ94" s="160" t="str">
        <f>IF(AND(JJ1&gt;=Input!$H$12,JJ1&lt;=Input!$H$13,Input!$H$11="Ja"),"Ja","Nee")</f>
        <v>Nee</v>
      </c>
      <c r="JK94" s="160" t="str">
        <f>IF(AND(JK1&gt;=Input!$H$12,JK1&lt;=Input!$H$13,Input!$H$11="Ja"),"Ja","Nee")</f>
        <v>Nee</v>
      </c>
      <c r="JL94" s="160" t="str">
        <f>IF(AND(JL1&gt;=Input!$H$12,JL1&lt;=Input!$H$13,Input!$H$11="Ja"),"Ja","Nee")</f>
        <v>Nee</v>
      </c>
      <c r="JM94" s="160" t="str">
        <f>IF(AND(JM1&gt;=Input!$H$12,JM1&lt;=Input!$H$13,Input!$H$11="Ja"),"Ja","Nee")</f>
        <v>Nee</v>
      </c>
      <c r="JN94" s="160" t="str">
        <f>IF(AND(JN1&gt;=Input!$H$12,JN1&lt;=Input!$H$13,Input!$H$11="Ja"),"Ja","Nee")</f>
        <v>Nee</v>
      </c>
      <c r="JO94" s="160" t="str">
        <f>IF(AND(JO1&gt;=Input!$H$12,JO1&lt;=Input!$H$13,Input!$H$11="Ja"),"Ja","Nee")</f>
        <v>Nee</v>
      </c>
      <c r="JP94" s="160" t="str">
        <f>IF(AND(JP1&gt;=Input!$H$12,JP1&lt;=Input!$H$13,Input!$H$11="Ja"),"Ja","Nee")</f>
        <v>Nee</v>
      </c>
      <c r="JQ94" s="160" t="str">
        <f>IF(AND(JQ1&gt;=Input!$H$12,JQ1&lt;=Input!$H$13,Input!$H$11="Ja"),"Ja","Nee")</f>
        <v>Nee</v>
      </c>
      <c r="JR94" s="160" t="str">
        <f>IF(AND(JR1&gt;=Input!$H$12,JR1&lt;=Input!$H$13,Input!$H$11="Ja"),"Ja","Nee")</f>
        <v>Nee</v>
      </c>
      <c r="JS94" s="160" t="str">
        <f>IF(AND(JS1&gt;=Input!$H$12,JS1&lt;=Input!$H$13,Input!$H$11="Ja"),"Ja","Nee")</f>
        <v>Nee</v>
      </c>
      <c r="JT94" s="160" t="str">
        <f>IF(AND(JT1&gt;=Input!$H$12,JT1&lt;=Input!$H$13,Input!$H$11="Ja"),"Ja","Nee")</f>
        <v>Nee</v>
      </c>
      <c r="JU94" s="160" t="str">
        <f>IF(AND(JU1&gt;=Input!$H$12,JU1&lt;=Input!$H$13,Input!$H$11="Ja"),"Ja","Nee")</f>
        <v>Nee</v>
      </c>
      <c r="JV94" s="160" t="str">
        <f>IF(AND(JV1&gt;=Input!$H$12,JV1&lt;=Input!$H$13,Input!$H$11="Ja"),"Ja","Nee")</f>
        <v>Nee</v>
      </c>
      <c r="JW94" s="160" t="str">
        <f>IF(AND(JW1&gt;=Input!$H$12,JW1&lt;=Input!$H$13,Input!$H$11="Ja"),"Ja","Nee")</f>
        <v>Nee</v>
      </c>
      <c r="JX94" s="160" t="str">
        <f>IF(AND(JX1&gt;=Input!$H$12,JX1&lt;=Input!$H$13,Input!$H$11="Ja"),"Ja","Nee")</f>
        <v>Nee</v>
      </c>
      <c r="JY94" s="160" t="str">
        <f>IF(AND(JY1&gt;=Input!$H$12,JY1&lt;=Input!$H$13,Input!$H$11="Ja"),"Ja","Nee")</f>
        <v>Nee</v>
      </c>
      <c r="JZ94" s="160" t="str">
        <f>IF(AND(JZ1&gt;=Input!$H$12,JZ1&lt;=Input!$H$13,Input!$H$11="Ja"),"Ja","Nee")</f>
        <v>Nee</v>
      </c>
      <c r="KA94" s="160" t="str">
        <f>IF(AND(KA1&gt;=Input!$H$12,KA1&lt;=Input!$H$13,Input!$H$11="Ja"),"Ja","Nee")</f>
        <v>Nee</v>
      </c>
      <c r="KB94" s="160" t="str">
        <f>IF(AND(KB1&gt;=Input!$H$12,KB1&lt;=Input!$H$13,Input!$H$11="Ja"),"Ja","Nee")</f>
        <v>Nee</v>
      </c>
      <c r="KC94" s="160" t="str">
        <f>IF(AND(KC1&gt;=Input!$H$12,KC1&lt;=Input!$H$13,Input!$H$11="Ja"),"Ja","Nee")</f>
        <v>Nee</v>
      </c>
      <c r="KD94" s="160" t="str">
        <f>IF(AND(KD1&gt;=Input!$H$12,KD1&lt;=Input!$H$13,Input!$H$11="Ja"),"Ja","Nee")</f>
        <v>Nee</v>
      </c>
      <c r="KE94" s="160" t="str">
        <f>IF(AND(KE1&gt;=Input!$H$12,KE1&lt;=Input!$H$13,Input!$H$11="Ja"),"Ja","Nee")</f>
        <v>Nee</v>
      </c>
      <c r="KF94" s="160" t="str">
        <f>IF(AND(KF1&gt;=Input!$H$12,KF1&lt;=Input!$H$13,Input!$H$11="Ja"),"Ja","Nee")</f>
        <v>Nee</v>
      </c>
      <c r="KG94" s="160" t="str">
        <f>IF(AND(KG1&gt;=Input!$H$12,KG1&lt;=Input!$H$13,Input!$H$11="Ja"),"Ja","Nee")</f>
        <v>Nee</v>
      </c>
      <c r="KH94" s="160" t="str">
        <f>IF(AND(KH1&gt;=Input!$H$12,KH1&lt;=Input!$H$13,Input!$H$11="Ja"),"Ja","Nee")</f>
        <v>Nee</v>
      </c>
      <c r="KI94" s="160" t="str">
        <f>IF(AND(KI1&gt;=Input!$H$12,KI1&lt;=Input!$H$13,Input!$H$11="Ja"),"Ja","Nee")</f>
        <v>Nee</v>
      </c>
      <c r="KJ94" s="160" t="str">
        <f>IF(AND(KJ1&gt;=Input!$H$12,KJ1&lt;=Input!$H$13,Input!$H$11="Ja"),"Ja","Nee")</f>
        <v>Nee</v>
      </c>
      <c r="KK94" s="160" t="str">
        <f>IF(AND(KK1&gt;=Input!$H$12,KK1&lt;=Input!$H$13,Input!$H$11="Ja"),"Ja","Nee")</f>
        <v>Nee</v>
      </c>
      <c r="KL94" s="160" t="str">
        <f>IF(AND(KL1&gt;=Input!$H$12,KL1&lt;=Input!$H$13,Input!$H$11="Ja"),"Ja","Nee")</f>
        <v>Nee</v>
      </c>
      <c r="KM94" s="160" t="str">
        <f>IF(AND(KM1&gt;=Input!$H$12,KM1&lt;=Input!$H$13,Input!$H$11="Ja"),"Ja","Nee")</f>
        <v>Nee</v>
      </c>
      <c r="KN94" s="160" t="str">
        <f>IF(AND(KN1&gt;=Input!$H$12,KN1&lt;=Input!$H$13,Input!$H$11="Ja"),"Ja","Nee")</f>
        <v>Nee</v>
      </c>
      <c r="KO94" s="160" t="str">
        <f>IF(AND(KO1&gt;=Input!$H$12,KO1&lt;=Input!$H$13,Input!$H$11="Ja"),"Ja","Nee")</f>
        <v>Nee</v>
      </c>
      <c r="KP94" s="160" t="str">
        <f>IF(AND(KP1&gt;=Input!$H$12,KP1&lt;=Input!$H$13,Input!$H$11="Ja"),"Ja","Nee")</f>
        <v>Nee</v>
      </c>
      <c r="KQ94" s="160" t="str">
        <f>IF(AND(KQ1&gt;=Input!$H$12,KQ1&lt;=Input!$H$13,Input!$H$11="Ja"),"Ja","Nee")</f>
        <v>Nee</v>
      </c>
      <c r="KR94" s="160" t="str">
        <f>IF(AND(KR1&gt;=Input!$H$12,KR1&lt;=Input!$H$13,Input!$H$11="Ja"),"Ja","Nee")</f>
        <v>Nee</v>
      </c>
      <c r="KS94" s="160" t="str">
        <f>IF(AND(KS1&gt;=Input!$H$12,KS1&lt;=Input!$H$13,Input!$H$11="Ja"),"Ja","Nee")</f>
        <v>Nee</v>
      </c>
      <c r="KT94" s="160" t="str">
        <f>IF(AND(KT1&gt;=Input!$H$12,KT1&lt;=Input!$H$13,Input!$H$11="Ja"),"Ja","Nee")</f>
        <v>Nee</v>
      </c>
      <c r="KU94" s="160" t="str">
        <f>IF(AND(KU1&gt;=Input!$H$12,KU1&lt;=Input!$H$13,Input!$H$11="Ja"),"Ja","Nee")</f>
        <v>Nee</v>
      </c>
      <c r="KV94" s="160" t="str">
        <f>IF(AND(KV1&gt;=Input!$H$12,KV1&lt;=Input!$H$13,Input!$H$11="Ja"),"Ja","Nee")</f>
        <v>Nee</v>
      </c>
      <c r="KW94" s="160" t="str">
        <f>IF(AND(KW1&gt;=Input!$H$12,KW1&lt;=Input!$H$13,Input!$H$11="Ja"),"Ja","Nee")</f>
        <v>Nee</v>
      </c>
      <c r="KX94" s="160" t="str">
        <f>IF(AND(KX1&gt;=Input!$H$12,KX1&lt;=Input!$H$13,Input!$H$11="Ja"),"Ja","Nee")</f>
        <v>Nee</v>
      </c>
      <c r="KY94" s="160" t="str">
        <f>IF(AND(KY1&gt;=Input!$H$12,KY1&lt;=Input!$H$13,Input!$H$11="Ja"),"Ja","Nee")</f>
        <v>Nee</v>
      </c>
      <c r="KZ94" s="160" t="str">
        <f>IF(AND(KZ1&gt;=Input!$H$12,KZ1&lt;=Input!$H$13,Input!$H$11="Ja"),"Ja","Nee")</f>
        <v>Nee</v>
      </c>
      <c r="LA94" s="160" t="str">
        <f>IF(AND(LA1&gt;=Input!$H$12,LA1&lt;=Input!$H$13,Input!$H$11="Ja"),"Ja","Nee")</f>
        <v>Nee</v>
      </c>
      <c r="LB94" s="160" t="str">
        <f>IF(AND(LB1&gt;=Input!$H$12,LB1&lt;=Input!$H$13,Input!$H$11="Ja"),"Ja","Nee")</f>
        <v>Nee</v>
      </c>
      <c r="LC94" s="160" t="str">
        <f>IF(AND(LC1&gt;=Input!$H$12,LC1&lt;=Input!$H$13,Input!$H$11="Ja"),"Ja","Nee")</f>
        <v>Nee</v>
      </c>
      <c r="LD94" s="160" t="str">
        <f>IF(AND(LD1&gt;=Input!$H$12,LD1&lt;=Input!$H$13,Input!$H$11="Ja"),"Ja","Nee")</f>
        <v>Nee</v>
      </c>
      <c r="LE94" s="160" t="str">
        <f>IF(AND(LE1&gt;=Input!$H$12,LE1&lt;=Input!$H$13,Input!$H$11="Ja"),"Ja","Nee")</f>
        <v>Nee</v>
      </c>
      <c r="LF94" s="160" t="str">
        <f>IF(AND(LF1&gt;=Input!$H$12,LF1&lt;=Input!$H$13,Input!$H$11="Ja"),"Ja","Nee")</f>
        <v>Nee</v>
      </c>
      <c r="LG94" s="160" t="str">
        <f>IF(AND(LG1&gt;=Input!$H$12,LG1&lt;=Input!$H$13,Input!$H$11="Ja"),"Ja","Nee")</f>
        <v>Nee</v>
      </c>
      <c r="LH94" s="160" t="str">
        <f>IF(AND(LH1&gt;=Input!$H$12,LH1&lt;=Input!$H$13,Input!$H$11="Ja"),"Ja","Nee")</f>
        <v>Nee</v>
      </c>
      <c r="LI94" s="160" t="str">
        <f>IF(AND(LI1&gt;=Input!$H$12,LI1&lt;=Input!$H$13,Input!$H$11="Ja"),"Ja","Nee")</f>
        <v>Nee</v>
      </c>
      <c r="LJ94" s="160" t="str">
        <f>IF(AND(LJ1&gt;=Input!$H$12,LJ1&lt;=Input!$H$13,Input!$H$11="Ja"),"Ja","Nee")</f>
        <v>Nee</v>
      </c>
      <c r="LK94" s="160" t="str">
        <f>IF(AND(LK1&gt;=Input!$H$12,LK1&lt;=Input!$H$13,Input!$H$11="Ja"),"Ja","Nee")</f>
        <v>Nee</v>
      </c>
      <c r="LL94" s="160" t="str">
        <f>IF(AND(LL1&gt;=Input!$H$12,LL1&lt;=Input!$H$13,Input!$H$11="Ja"),"Ja","Nee")</f>
        <v>Nee</v>
      </c>
      <c r="LM94" s="160" t="str">
        <f>IF(AND(LM1&gt;=Input!$H$12,LM1&lt;=Input!$H$13,Input!$H$11="Ja"),"Ja","Nee")</f>
        <v>Nee</v>
      </c>
      <c r="LN94" s="160" t="str">
        <f>IF(AND(LN1&gt;=Input!$H$12,LN1&lt;=Input!$H$13,Input!$H$11="Ja"),"Ja","Nee")</f>
        <v>Nee</v>
      </c>
      <c r="LO94" s="160" t="str">
        <f>IF(AND(LO1&gt;=Input!$H$12,LO1&lt;=Input!$H$13,Input!$H$11="Ja"),"Ja","Nee")</f>
        <v>Nee</v>
      </c>
      <c r="LP94" s="160" t="str">
        <f>IF(AND(LP1&gt;=Input!$H$12,LP1&lt;=Input!$H$13,Input!$H$11="Ja"),"Ja","Nee")</f>
        <v>Nee</v>
      </c>
      <c r="LQ94" s="160" t="str">
        <f>IF(AND(LQ1&gt;=Input!$H$12,LQ1&lt;=Input!$H$13,Input!$H$11="Ja"),"Ja","Nee")</f>
        <v>Nee</v>
      </c>
      <c r="LR94" s="160" t="str">
        <f>IF(AND(LR1&gt;=Input!$H$12,LR1&lt;=Input!$H$13,Input!$H$11="Ja"),"Ja","Nee")</f>
        <v>Nee</v>
      </c>
      <c r="LS94" s="160" t="str">
        <f>IF(AND(LS1&gt;=Input!$H$12,LS1&lt;=Input!$H$13,Input!$H$11="Ja"),"Ja","Nee")</f>
        <v>Nee</v>
      </c>
      <c r="LT94" s="160" t="str">
        <f>IF(AND(LT1&gt;=Input!$H$12,LT1&lt;=Input!$H$13,Input!$H$11="Ja"),"Ja","Nee")</f>
        <v>Nee</v>
      </c>
      <c r="LU94" s="160" t="str">
        <f>IF(AND(LU1&gt;=Input!$H$12,LU1&lt;=Input!$H$13,Input!$H$11="Ja"),"Ja","Nee")</f>
        <v>Nee</v>
      </c>
      <c r="LV94" s="160" t="str">
        <f>IF(AND(LV1&gt;=Input!$H$12,LV1&lt;=Input!$H$13,Input!$H$11="Ja"),"Ja","Nee")</f>
        <v>Nee</v>
      </c>
      <c r="LW94" s="160" t="str">
        <f>IF(AND(LW1&gt;=Input!$H$12,LW1&lt;=Input!$H$13,Input!$H$11="Ja"),"Ja","Nee")</f>
        <v>Nee</v>
      </c>
      <c r="LX94" s="160" t="str">
        <f>IF(AND(LX1&gt;=Input!$H$12,LX1&lt;=Input!$H$13,Input!$H$11="Ja"),"Ja","Nee")</f>
        <v>Nee</v>
      </c>
      <c r="LY94" s="160" t="str">
        <f>IF(AND(LY1&gt;=Input!$H$12,LY1&lt;=Input!$H$13,Input!$H$11="Ja"),"Ja","Nee")</f>
        <v>Nee</v>
      </c>
      <c r="LZ94" s="160" t="str">
        <f>IF(AND(LZ1&gt;=Input!$H$12,LZ1&lt;=Input!$H$13,Input!$H$11="Ja"),"Ja","Nee")</f>
        <v>Nee</v>
      </c>
      <c r="MA94" s="160" t="str">
        <f>IF(AND(MA1&gt;=Input!$H$12,MA1&lt;=Input!$H$13,Input!$H$11="Ja"),"Ja","Nee")</f>
        <v>Nee</v>
      </c>
      <c r="MB94" s="160" t="str">
        <f>IF(AND(MB1&gt;=Input!$H$12,MB1&lt;=Input!$H$13,Input!$H$11="Ja"),"Ja","Nee")</f>
        <v>Nee</v>
      </c>
      <c r="MC94" s="160" t="str">
        <f>IF(AND(MC1&gt;=Input!$H$12,MC1&lt;=Input!$H$13,Input!$H$11="Ja"),"Ja","Nee")</f>
        <v>Nee</v>
      </c>
      <c r="MD94" s="160" t="str">
        <f>IF(AND(MD1&gt;=Input!$H$12,MD1&lt;=Input!$H$13,Input!$H$11="Ja"),"Ja","Nee")</f>
        <v>Nee</v>
      </c>
      <c r="ME94" s="160" t="str">
        <f>IF(AND(ME1&gt;=Input!$H$12,ME1&lt;=Input!$H$13,Input!$H$11="Ja"),"Ja","Nee")</f>
        <v>Nee</v>
      </c>
      <c r="MF94" s="160" t="str">
        <f>IF(AND(MF1&gt;=Input!$H$12,MF1&lt;=Input!$H$13,Input!$H$11="Ja"),"Ja","Nee")</f>
        <v>Nee</v>
      </c>
      <c r="MG94" s="160" t="str">
        <f>IF(AND(MG1&gt;=Input!$H$12,MG1&lt;=Input!$H$13,Input!$H$11="Ja"),"Ja","Nee")</f>
        <v>Nee</v>
      </c>
      <c r="MH94" s="160" t="str">
        <f>IF(AND(MH1&gt;=Input!$H$12,MH1&lt;=Input!$H$13,Input!$H$11="Ja"),"Ja","Nee")</f>
        <v>Nee</v>
      </c>
      <c r="MI94" s="160" t="str">
        <f>IF(AND(MI1&gt;=Input!$H$12,MI1&lt;=Input!$H$13,Input!$H$11="Ja"),"Ja","Nee")</f>
        <v>Nee</v>
      </c>
      <c r="MJ94" s="160" t="str">
        <f>IF(AND(MJ1&gt;=Input!$H$12,MJ1&lt;=Input!$H$13,Input!$H$11="Ja"),"Ja","Nee")</f>
        <v>Nee</v>
      </c>
      <c r="MK94" s="160" t="str">
        <f>IF(AND(MK1&gt;=Input!$H$12,MK1&lt;=Input!$H$13,Input!$H$11="Ja"),"Ja","Nee")</f>
        <v>Nee</v>
      </c>
      <c r="ML94" s="160" t="str">
        <f>IF(AND(ML1&gt;=Input!$H$12,ML1&lt;=Input!$H$13,Input!$H$11="Ja"),"Ja","Nee")</f>
        <v>Nee</v>
      </c>
      <c r="MM94" s="160" t="str">
        <f>IF(AND(MM1&gt;=Input!$H$12,MM1&lt;=Input!$H$13,Input!$H$11="Ja"),"Ja","Nee")</f>
        <v>Nee</v>
      </c>
      <c r="MN94" s="160" t="str">
        <f>IF(AND(MN1&gt;=Input!$H$12,MN1&lt;=Input!$H$13,Input!$H$11="Ja"),"Ja","Nee")</f>
        <v>Nee</v>
      </c>
      <c r="MO94" s="160" t="str">
        <f>IF(AND(MO1&gt;=Input!$H$12,MO1&lt;=Input!$H$13,Input!$H$11="Ja"),"Ja","Nee")</f>
        <v>Nee</v>
      </c>
      <c r="MP94" s="160" t="str">
        <f>IF(AND(MP1&gt;=Input!$H$12,MP1&lt;=Input!$H$13,Input!$H$11="Ja"),"Ja","Nee")</f>
        <v>Nee</v>
      </c>
      <c r="MQ94" s="160" t="str">
        <f>IF(AND(MQ1&gt;=Input!$H$12,MQ1&lt;=Input!$H$13,Input!$H$11="Ja"),"Ja","Nee")</f>
        <v>Nee</v>
      </c>
      <c r="MR94" s="160" t="str">
        <f>IF(AND(MR1&gt;=Input!$H$12,MR1&lt;=Input!$H$13,Input!$H$11="Ja"),"Ja","Nee")</f>
        <v>Nee</v>
      </c>
      <c r="MS94" s="160" t="str">
        <f>IF(AND(MS1&gt;=Input!$H$12,MS1&lt;=Input!$H$13,Input!$H$11="Ja"),"Ja","Nee")</f>
        <v>Nee</v>
      </c>
      <c r="MT94" s="160" t="str">
        <f>IF(AND(MT1&gt;=Input!$H$12,MT1&lt;=Input!$H$13,Input!$H$11="Ja"),"Ja","Nee")</f>
        <v>Nee</v>
      </c>
      <c r="MU94" s="160" t="str">
        <f>IF(AND(MU1&gt;=Input!$H$12,MU1&lt;=Input!$H$13,Input!$H$11="Ja"),"Ja","Nee")</f>
        <v>Nee</v>
      </c>
      <c r="MV94" s="160" t="str">
        <f>IF(AND(MV1&gt;=Input!$H$12,MV1&lt;=Input!$H$13,Input!$H$11="Ja"),"Ja","Nee")</f>
        <v>Nee</v>
      </c>
      <c r="MW94" s="160" t="str">
        <f>IF(AND(MW1&gt;=Input!$H$12,MW1&lt;=Input!$H$13,Input!$H$11="Ja"),"Ja","Nee")</f>
        <v>Nee</v>
      </c>
      <c r="MX94" s="160" t="str">
        <f>IF(AND(MX1&gt;=Input!$H$12,MX1&lt;=Input!$H$13,Input!$H$11="Ja"),"Ja","Nee")</f>
        <v>Nee</v>
      </c>
      <c r="MY94" s="160" t="str">
        <f>IF(AND(MY1&gt;=Input!$H$12,MY1&lt;=Input!$H$13,Input!$H$11="Ja"),"Ja","Nee")</f>
        <v>Nee</v>
      </c>
      <c r="MZ94" s="160" t="str">
        <f>IF(AND(MZ1&gt;=Input!$H$12,MZ1&lt;=Input!$H$13,Input!$H$11="Ja"),"Ja","Nee")</f>
        <v>Nee</v>
      </c>
    </row>
    <row r="95" spans="1:364" s="8" customFormat="1" hidden="1" outlineLevel="1" x14ac:dyDescent="0.2">
      <c r="A95" s="8" t="s">
        <v>381</v>
      </c>
      <c r="B95" s="87" t="s">
        <v>485</v>
      </c>
      <c r="C95" s="88"/>
      <c r="D95" s="88"/>
      <c r="E95" s="88">
        <f>Input!$B38</f>
        <v>200000</v>
      </c>
      <c r="F95" s="88">
        <f>Input!$B38</f>
        <v>200000</v>
      </c>
      <c r="G95" s="88">
        <f>Input!$B38</f>
        <v>200000</v>
      </c>
      <c r="H95" s="88">
        <f>Input!$B38</f>
        <v>200000</v>
      </c>
      <c r="I95" s="88">
        <f>Input!$B38</f>
        <v>200000</v>
      </c>
      <c r="J95" s="88">
        <f>Input!$B38</f>
        <v>200000</v>
      </c>
      <c r="K95" s="88">
        <f>Input!$B38</f>
        <v>200000</v>
      </c>
      <c r="L95" s="88">
        <f>Input!$B38</f>
        <v>200000</v>
      </c>
      <c r="M95" s="88">
        <f>Input!$B38</f>
        <v>200000</v>
      </c>
      <c r="N95" s="88">
        <f>Input!$B38</f>
        <v>200000</v>
      </c>
      <c r="O95" s="88">
        <f>Input!$B38</f>
        <v>200000</v>
      </c>
      <c r="P95" s="88">
        <f>Input!$B38</f>
        <v>200000</v>
      </c>
      <c r="Q95" s="88">
        <f>Input!$B38</f>
        <v>200000</v>
      </c>
      <c r="R95" s="88">
        <f>Input!$B38</f>
        <v>200000</v>
      </c>
      <c r="S95" s="88">
        <f>Input!$B38</f>
        <v>200000</v>
      </c>
      <c r="T95" s="88">
        <f>Input!$B38</f>
        <v>200000</v>
      </c>
      <c r="U95" s="88">
        <f>Input!$B38</f>
        <v>200000</v>
      </c>
      <c r="V95" s="88">
        <f>Input!$B38</f>
        <v>200000</v>
      </c>
      <c r="W95" s="88">
        <f>Input!$B38</f>
        <v>200000</v>
      </c>
      <c r="X95" s="88">
        <f>Input!$B38</f>
        <v>200000</v>
      </c>
      <c r="Y95" s="88">
        <f>Input!$B38</f>
        <v>200000</v>
      </c>
      <c r="Z95" s="88">
        <f>Input!$B38</f>
        <v>200000</v>
      </c>
      <c r="AA95" s="88">
        <f>Input!$B38</f>
        <v>200000</v>
      </c>
      <c r="AB95" s="88">
        <f>Input!$B38</f>
        <v>200000</v>
      </c>
      <c r="AC95" s="88">
        <f>Input!$B38</f>
        <v>200000</v>
      </c>
      <c r="AD95" s="88">
        <f>Input!$B38</f>
        <v>200000</v>
      </c>
      <c r="AE95" s="88">
        <f>Input!$B38</f>
        <v>200000</v>
      </c>
      <c r="AF95" s="88">
        <f>Input!$B38</f>
        <v>200000</v>
      </c>
      <c r="AG95" s="88">
        <f>Input!$B38</f>
        <v>200000</v>
      </c>
      <c r="AH95" s="88">
        <f>Input!$B38</f>
        <v>200000</v>
      </c>
      <c r="AI95" s="88">
        <f>Input!$B38</f>
        <v>200000</v>
      </c>
      <c r="AJ95" s="88">
        <f>Input!$B38</f>
        <v>200000</v>
      </c>
      <c r="AK95" s="88">
        <f>Input!$B38</f>
        <v>200000</v>
      </c>
      <c r="AL95" s="88">
        <f>Input!$B38</f>
        <v>200000</v>
      </c>
      <c r="AM95" s="88">
        <f>Input!$B38</f>
        <v>200000</v>
      </c>
      <c r="AN95" s="88">
        <f>Input!$B38</f>
        <v>200000</v>
      </c>
      <c r="AO95" s="88">
        <f>Input!$B38</f>
        <v>200000</v>
      </c>
      <c r="AP95" s="88">
        <f>Input!$B38</f>
        <v>200000</v>
      </c>
      <c r="AQ95" s="88">
        <f>Input!$B38</f>
        <v>200000</v>
      </c>
      <c r="AR95" s="88">
        <f>Input!$B38</f>
        <v>200000</v>
      </c>
      <c r="AS95" s="88">
        <f>Input!$B38</f>
        <v>200000</v>
      </c>
      <c r="AT95" s="88">
        <f>Input!$B38</f>
        <v>200000</v>
      </c>
      <c r="AU95" s="88">
        <f>Input!$B38</f>
        <v>200000</v>
      </c>
      <c r="AV95" s="88">
        <f>Input!$B38</f>
        <v>200000</v>
      </c>
      <c r="AW95" s="88">
        <f>Input!$B38</f>
        <v>200000</v>
      </c>
      <c r="AX95" s="88">
        <f>Input!$B38</f>
        <v>200000</v>
      </c>
      <c r="AY95" s="88">
        <f>Input!$B38</f>
        <v>200000</v>
      </c>
      <c r="AZ95" s="88">
        <f>Input!$B38</f>
        <v>200000</v>
      </c>
      <c r="BA95" s="88">
        <f>Input!$B38</f>
        <v>200000</v>
      </c>
      <c r="BB95" s="88">
        <f>Input!$B38</f>
        <v>200000</v>
      </c>
      <c r="BC95" s="88">
        <f>Input!$B38</f>
        <v>200000</v>
      </c>
      <c r="BD95" s="88">
        <f>Input!$B38</f>
        <v>200000</v>
      </c>
      <c r="BE95" s="88">
        <f>Input!$B38</f>
        <v>200000</v>
      </c>
      <c r="BF95" s="88">
        <f>Input!$B38</f>
        <v>200000</v>
      </c>
      <c r="BG95" s="88">
        <f>Input!$B38</f>
        <v>200000</v>
      </c>
      <c r="BH95" s="88">
        <f>Input!$B38</f>
        <v>200000</v>
      </c>
      <c r="BI95" s="88">
        <f>Input!$B38</f>
        <v>200000</v>
      </c>
      <c r="BJ95" s="88">
        <f>Input!$B38</f>
        <v>200000</v>
      </c>
      <c r="BK95" s="88">
        <f>Input!$B38</f>
        <v>200000</v>
      </c>
      <c r="BL95" s="88">
        <f>Input!$B38</f>
        <v>200000</v>
      </c>
      <c r="BM95" s="88">
        <f>Input!$B38</f>
        <v>200000</v>
      </c>
      <c r="BN95" s="88">
        <f>Input!$B38</f>
        <v>200000</v>
      </c>
      <c r="BO95" s="88">
        <f>Input!$B38</f>
        <v>200000</v>
      </c>
      <c r="BP95" s="88">
        <f>Input!$B38</f>
        <v>200000</v>
      </c>
      <c r="BQ95" s="88">
        <f>Input!$B38</f>
        <v>200000</v>
      </c>
      <c r="BR95" s="88">
        <f>Input!$B38</f>
        <v>200000</v>
      </c>
      <c r="BS95" s="88">
        <f>Input!$B38</f>
        <v>200000</v>
      </c>
      <c r="BT95" s="88">
        <f>Input!$B38</f>
        <v>200000</v>
      </c>
      <c r="BU95" s="88">
        <f>Input!$B38</f>
        <v>200000</v>
      </c>
      <c r="BV95" s="88">
        <f>Input!$B38</f>
        <v>200000</v>
      </c>
      <c r="BW95" s="88">
        <f>Input!$B38</f>
        <v>200000</v>
      </c>
      <c r="BX95" s="88">
        <f>Input!$B38</f>
        <v>200000</v>
      </c>
      <c r="BY95" s="88">
        <f>Input!$B38</f>
        <v>200000</v>
      </c>
      <c r="BZ95" s="88">
        <f>Input!$B38</f>
        <v>200000</v>
      </c>
      <c r="CA95" s="88">
        <f>Input!$B38</f>
        <v>200000</v>
      </c>
      <c r="CB95" s="88">
        <f>Input!$B38</f>
        <v>200000</v>
      </c>
      <c r="CC95" s="88">
        <f>Input!$B38</f>
        <v>200000</v>
      </c>
      <c r="CD95" s="88">
        <f>Input!$B38</f>
        <v>200000</v>
      </c>
      <c r="CE95" s="88">
        <f>Input!$B38</f>
        <v>200000</v>
      </c>
      <c r="CF95" s="88">
        <f>Input!$B38</f>
        <v>200000</v>
      </c>
      <c r="CG95" s="88">
        <f>Input!$B38</f>
        <v>200000</v>
      </c>
      <c r="CH95" s="88">
        <f>Input!$B38</f>
        <v>200000</v>
      </c>
      <c r="CI95" s="88">
        <f>Input!$B38</f>
        <v>200000</v>
      </c>
      <c r="CJ95" s="88">
        <f>Input!$B38</f>
        <v>200000</v>
      </c>
      <c r="CK95" s="88">
        <f>Input!$B38</f>
        <v>200000</v>
      </c>
      <c r="CL95" s="88">
        <f>Input!$B38</f>
        <v>200000</v>
      </c>
      <c r="CM95" s="88">
        <f>Input!$B38</f>
        <v>200000</v>
      </c>
      <c r="CN95" s="88">
        <f>Input!$B38</f>
        <v>200000</v>
      </c>
      <c r="CO95" s="88">
        <f>Input!$B38</f>
        <v>200000</v>
      </c>
      <c r="CP95" s="88">
        <f>Input!$B38</f>
        <v>200000</v>
      </c>
      <c r="CQ95" s="88">
        <f>Input!$B38</f>
        <v>200000</v>
      </c>
      <c r="CR95" s="88">
        <f>Input!$B38</f>
        <v>200000</v>
      </c>
      <c r="CS95" s="88">
        <f>Input!$B38</f>
        <v>200000</v>
      </c>
      <c r="CT95" s="88">
        <f>Input!$B38</f>
        <v>200000</v>
      </c>
      <c r="CU95" s="88">
        <f>Input!$B38</f>
        <v>200000</v>
      </c>
      <c r="CV95" s="88">
        <f>Input!$B38</f>
        <v>200000</v>
      </c>
      <c r="CW95" s="88">
        <f>Input!$B38</f>
        <v>200000</v>
      </c>
      <c r="CX95" s="88">
        <f>Input!$B38</f>
        <v>200000</v>
      </c>
      <c r="CY95" s="88">
        <f>Input!$B38</f>
        <v>200000</v>
      </c>
      <c r="CZ95" s="88">
        <f>Input!$B38</f>
        <v>200000</v>
      </c>
      <c r="DA95" s="88">
        <f>Input!$B38</f>
        <v>200000</v>
      </c>
      <c r="DB95" s="88">
        <f>Input!$B38</f>
        <v>200000</v>
      </c>
      <c r="DC95" s="88">
        <f>Input!$B38</f>
        <v>200000</v>
      </c>
      <c r="DD95" s="88">
        <f>Input!$B38</f>
        <v>200000</v>
      </c>
      <c r="DE95" s="88">
        <f>Input!$B38</f>
        <v>200000</v>
      </c>
      <c r="DF95" s="88">
        <f>Input!$B38</f>
        <v>200000</v>
      </c>
      <c r="DG95" s="88">
        <f>Input!$B38</f>
        <v>200000</v>
      </c>
      <c r="DH95" s="88">
        <f>Input!$B38</f>
        <v>200000</v>
      </c>
      <c r="DI95" s="88">
        <f>Input!$B38</f>
        <v>200000</v>
      </c>
      <c r="DJ95" s="88">
        <f>Input!$B38</f>
        <v>200000</v>
      </c>
      <c r="DK95" s="88">
        <f>Input!$B38</f>
        <v>200000</v>
      </c>
      <c r="DL95" s="88">
        <f>Input!$B38</f>
        <v>200000</v>
      </c>
      <c r="DM95" s="88">
        <f>Input!$B38</f>
        <v>200000</v>
      </c>
      <c r="DN95" s="88">
        <f>Input!$B38</f>
        <v>200000</v>
      </c>
      <c r="DO95" s="88">
        <f>Input!$B38</f>
        <v>200000</v>
      </c>
      <c r="DP95" s="88">
        <f>Input!$B38</f>
        <v>200000</v>
      </c>
      <c r="DQ95" s="88">
        <f>Input!$B38</f>
        <v>200000</v>
      </c>
      <c r="DR95" s="88">
        <f>Input!$B38</f>
        <v>200000</v>
      </c>
      <c r="DS95" s="88">
        <f>Input!$B38</f>
        <v>200000</v>
      </c>
      <c r="DT95" s="88">
        <f>Input!$B38</f>
        <v>200000</v>
      </c>
      <c r="DU95" s="88">
        <f>Input!$B38</f>
        <v>200000</v>
      </c>
      <c r="DV95" s="88">
        <f>Input!$B38</f>
        <v>200000</v>
      </c>
      <c r="DW95" s="88">
        <f>Input!$B38</f>
        <v>200000</v>
      </c>
      <c r="DX95" s="88">
        <f>Input!$B38</f>
        <v>200000</v>
      </c>
      <c r="DY95" s="88">
        <f>Input!$B38</f>
        <v>200000</v>
      </c>
      <c r="DZ95" s="88">
        <f>Input!$B38</f>
        <v>200000</v>
      </c>
      <c r="EA95" s="88">
        <f>Input!$B38</f>
        <v>200000</v>
      </c>
      <c r="EB95" s="88">
        <f>Input!$B38</f>
        <v>200000</v>
      </c>
      <c r="EC95" s="88">
        <f>Input!$B38</f>
        <v>200000</v>
      </c>
      <c r="ED95" s="88">
        <f>Input!$B38</f>
        <v>200000</v>
      </c>
      <c r="EE95" s="88">
        <f>Input!$B38</f>
        <v>200000</v>
      </c>
      <c r="EF95" s="88">
        <f>Input!$B38</f>
        <v>200000</v>
      </c>
      <c r="EG95" s="88">
        <f>Input!$B38</f>
        <v>200000</v>
      </c>
      <c r="EH95" s="88">
        <f>Input!$B38</f>
        <v>200000</v>
      </c>
      <c r="EI95" s="88">
        <f>Input!$B38</f>
        <v>200000</v>
      </c>
      <c r="EJ95" s="88">
        <f>Input!$B38</f>
        <v>200000</v>
      </c>
      <c r="EK95" s="88">
        <f>Input!$B38</f>
        <v>200000</v>
      </c>
      <c r="EL95" s="88">
        <f>Input!$B38</f>
        <v>200000</v>
      </c>
      <c r="EM95" s="88">
        <f>Input!$B38</f>
        <v>200000</v>
      </c>
      <c r="EN95" s="88">
        <f>Input!$B38</f>
        <v>200000</v>
      </c>
      <c r="EO95" s="88">
        <f>Input!$B38</f>
        <v>200000</v>
      </c>
      <c r="EP95" s="88">
        <f>Input!$B38</f>
        <v>200000</v>
      </c>
      <c r="EQ95" s="88">
        <f>Input!$B38</f>
        <v>200000</v>
      </c>
      <c r="ER95" s="88">
        <f>Input!$B38</f>
        <v>200000</v>
      </c>
      <c r="ES95" s="88">
        <f>Input!$B38</f>
        <v>200000</v>
      </c>
      <c r="ET95" s="88">
        <f>Input!$B38</f>
        <v>200000</v>
      </c>
      <c r="EU95" s="88">
        <f>Input!$B38</f>
        <v>200000</v>
      </c>
      <c r="EV95" s="88">
        <f>Input!$B38</f>
        <v>200000</v>
      </c>
      <c r="EW95" s="88">
        <f>Input!$B38</f>
        <v>200000</v>
      </c>
      <c r="EX95" s="88">
        <f>Input!$B38</f>
        <v>200000</v>
      </c>
      <c r="EY95" s="88">
        <f>Input!$B38</f>
        <v>200000</v>
      </c>
      <c r="EZ95" s="88">
        <f>Input!$B38</f>
        <v>200000</v>
      </c>
      <c r="FA95" s="88">
        <f>Input!$B38</f>
        <v>200000</v>
      </c>
      <c r="FB95" s="88">
        <f>Input!$B38</f>
        <v>200000</v>
      </c>
      <c r="FC95" s="88">
        <f>Input!$B38</f>
        <v>200000</v>
      </c>
      <c r="FD95" s="88">
        <f>Input!$B38</f>
        <v>200000</v>
      </c>
      <c r="FE95" s="88">
        <f>Input!$B38</f>
        <v>200000</v>
      </c>
      <c r="FF95" s="88">
        <f>Input!$B38</f>
        <v>200000</v>
      </c>
      <c r="FG95" s="88">
        <f>Input!$B38</f>
        <v>200000</v>
      </c>
      <c r="FH95" s="88">
        <f>Input!$B38</f>
        <v>200000</v>
      </c>
      <c r="FI95" s="88">
        <f>Input!$B38</f>
        <v>200000</v>
      </c>
      <c r="FJ95" s="88">
        <f>Input!$B38</f>
        <v>200000</v>
      </c>
      <c r="FK95" s="88">
        <f>Input!$B38</f>
        <v>200000</v>
      </c>
      <c r="FL95" s="88">
        <f>Input!$B38</f>
        <v>200000</v>
      </c>
      <c r="FM95" s="88">
        <f>Input!$B38</f>
        <v>200000</v>
      </c>
      <c r="FN95" s="88">
        <f>Input!$B38</f>
        <v>200000</v>
      </c>
      <c r="FO95" s="88">
        <f>Input!$B38</f>
        <v>200000</v>
      </c>
      <c r="FP95" s="88">
        <f>Input!$B38</f>
        <v>200000</v>
      </c>
      <c r="FQ95" s="88">
        <f>Input!$B38</f>
        <v>200000</v>
      </c>
      <c r="FR95" s="88">
        <f>Input!$B38</f>
        <v>200000</v>
      </c>
      <c r="FS95" s="88">
        <f>Input!$B38</f>
        <v>200000</v>
      </c>
      <c r="FT95" s="88">
        <f>Input!$B38</f>
        <v>200000</v>
      </c>
      <c r="FU95" s="88">
        <f>Input!$B38</f>
        <v>200000</v>
      </c>
      <c r="FV95" s="88">
        <f>Input!$B38</f>
        <v>200000</v>
      </c>
      <c r="FW95" s="88">
        <f>Input!$B38</f>
        <v>200000</v>
      </c>
      <c r="FX95" s="88">
        <f>Input!$B38</f>
        <v>200000</v>
      </c>
      <c r="FY95" s="88">
        <f>Input!$B38</f>
        <v>200000</v>
      </c>
      <c r="FZ95" s="88">
        <f>Input!$B38</f>
        <v>200000</v>
      </c>
      <c r="GA95" s="88">
        <f>Input!$B38</f>
        <v>200000</v>
      </c>
      <c r="GB95" s="88">
        <f>Input!$B38</f>
        <v>200000</v>
      </c>
      <c r="GC95" s="88">
        <f>Input!$B38</f>
        <v>200000</v>
      </c>
      <c r="GD95" s="88">
        <f>Input!$B38</f>
        <v>200000</v>
      </c>
      <c r="GE95" s="88">
        <f>Input!$B38</f>
        <v>200000</v>
      </c>
      <c r="GF95" s="88">
        <f>Input!$B38</f>
        <v>200000</v>
      </c>
      <c r="GG95" s="88">
        <f>Input!$B38</f>
        <v>200000</v>
      </c>
      <c r="GH95" s="88">
        <f>Input!$B38</f>
        <v>200000</v>
      </c>
      <c r="GI95" s="88">
        <f>Input!$B38</f>
        <v>200000</v>
      </c>
      <c r="GJ95" s="88">
        <f>Input!$B38</f>
        <v>200000</v>
      </c>
      <c r="GK95" s="88">
        <f>Input!$B38</f>
        <v>200000</v>
      </c>
      <c r="GL95" s="88">
        <f>Input!$B38</f>
        <v>200000</v>
      </c>
      <c r="GM95" s="88">
        <f>Input!$B38</f>
        <v>200000</v>
      </c>
      <c r="GN95" s="88">
        <f>Input!$B38</f>
        <v>200000</v>
      </c>
      <c r="GO95" s="88">
        <f>Input!$B38</f>
        <v>200000</v>
      </c>
      <c r="GP95" s="88">
        <f>Input!$B38</f>
        <v>200000</v>
      </c>
      <c r="GQ95" s="88">
        <f>Input!$B38</f>
        <v>200000</v>
      </c>
      <c r="GR95" s="88">
        <f>Input!$B38</f>
        <v>200000</v>
      </c>
      <c r="GS95" s="88">
        <f>Input!$B38</f>
        <v>200000</v>
      </c>
      <c r="GT95" s="88">
        <f>Input!$B38</f>
        <v>200000</v>
      </c>
      <c r="GU95" s="88">
        <f>Input!$B38</f>
        <v>200000</v>
      </c>
      <c r="GV95" s="88">
        <f>Input!$B38</f>
        <v>200000</v>
      </c>
      <c r="GW95" s="88">
        <f>Input!$B38</f>
        <v>200000</v>
      </c>
      <c r="GX95" s="88">
        <f>Input!$B38</f>
        <v>200000</v>
      </c>
      <c r="GY95" s="88">
        <f>Input!$B38</f>
        <v>200000</v>
      </c>
      <c r="GZ95" s="88">
        <f>Input!$B38</f>
        <v>200000</v>
      </c>
      <c r="HA95" s="88">
        <f>Input!$B38</f>
        <v>200000</v>
      </c>
      <c r="HB95" s="88">
        <f>Input!$B38</f>
        <v>200000</v>
      </c>
      <c r="HC95" s="88">
        <f>Input!$B38</f>
        <v>200000</v>
      </c>
      <c r="HD95" s="88">
        <f>Input!$B38</f>
        <v>200000</v>
      </c>
      <c r="HE95" s="88">
        <f>Input!$B38</f>
        <v>200000</v>
      </c>
      <c r="HF95" s="88">
        <f>Input!$B38</f>
        <v>200000</v>
      </c>
      <c r="HG95" s="88">
        <f>Input!$B38</f>
        <v>200000</v>
      </c>
      <c r="HH95" s="88">
        <f>Input!$B38</f>
        <v>200000</v>
      </c>
      <c r="HI95" s="88">
        <f>Input!$B38</f>
        <v>200000</v>
      </c>
      <c r="HJ95" s="88">
        <f>Input!$B38</f>
        <v>200000</v>
      </c>
      <c r="HK95" s="88">
        <f>Input!$B38</f>
        <v>200000</v>
      </c>
      <c r="HL95" s="88">
        <f>Input!$B38</f>
        <v>200000</v>
      </c>
      <c r="HM95" s="88">
        <f>Input!$B38</f>
        <v>200000</v>
      </c>
      <c r="HN95" s="88">
        <f>Input!$B38</f>
        <v>200000</v>
      </c>
      <c r="HO95" s="88">
        <f>Input!$B38</f>
        <v>200000</v>
      </c>
      <c r="HP95" s="88">
        <f>Input!$B38</f>
        <v>200000</v>
      </c>
      <c r="HQ95" s="88">
        <f>Input!$B38</f>
        <v>200000</v>
      </c>
      <c r="HR95" s="88">
        <f>Input!$B38</f>
        <v>200000</v>
      </c>
      <c r="HS95" s="88">
        <f>Input!$B38</f>
        <v>200000</v>
      </c>
      <c r="HT95" s="88">
        <f>Input!$B38</f>
        <v>200000</v>
      </c>
      <c r="HU95" s="88">
        <f>Input!$B38</f>
        <v>200000</v>
      </c>
      <c r="HV95" s="88">
        <f>Input!$B38</f>
        <v>200000</v>
      </c>
      <c r="HW95" s="88">
        <f>Input!$B38</f>
        <v>200000</v>
      </c>
      <c r="HX95" s="88">
        <f>Input!$B38</f>
        <v>200000</v>
      </c>
      <c r="HY95" s="88">
        <f>Input!$B38</f>
        <v>200000</v>
      </c>
      <c r="HZ95" s="88">
        <f>Input!$B38</f>
        <v>200000</v>
      </c>
      <c r="IA95" s="88">
        <f>Input!$B38</f>
        <v>200000</v>
      </c>
      <c r="IB95" s="88">
        <f>Input!$B38</f>
        <v>200000</v>
      </c>
      <c r="IC95" s="88">
        <f>Input!$B38</f>
        <v>200000</v>
      </c>
      <c r="ID95" s="88">
        <f>Input!$B38</f>
        <v>200000</v>
      </c>
      <c r="IE95" s="88">
        <f>Input!$B38</f>
        <v>200000</v>
      </c>
      <c r="IF95" s="88">
        <f>Input!$B38</f>
        <v>200000</v>
      </c>
      <c r="IG95" s="88">
        <f>Input!$B38</f>
        <v>200000</v>
      </c>
      <c r="IH95" s="88">
        <f>Input!$B38</f>
        <v>200000</v>
      </c>
      <c r="II95" s="88">
        <f>Input!$B38</f>
        <v>200000</v>
      </c>
      <c r="IJ95" s="88">
        <f>Input!$B38</f>
        <v>200000</v>
      </c>
      <c r="IK95" s="88">
        <f>Input!$B38</f>
        <v>200000</v>
      </c>
      <c r="IL95" s="88">
        <f>Input!$B38</f>
        <v>200000</v>
      </c>
      <c r="IM95" s="88">
        <f>Input!$B38</f>
        <v>200000</v>
      </c>
      <c r="IN95" s="88">
        <f>Input!$B38</f>
        <v>200000</v>
      </c>
      <c r="IO95" s="88">
        <f>Input!$B38</f>
        <v>200000</v>
      </c>
      <c r="IP95" s="88">
        <f>Input!$B38</f>
        <v>200000</v>
      </c>
      <c r="IQ95" s="88">
        <f>Input!$B38</f>
        <v>200000</v>
      </c>
      <c r="IR95" s="88">
        <f>Input!$B38</f>
        <v>200000</v>
      </c>
      <c r="IS95" s="88">
        <f>Input!$B38</f>
        <v>200000</v>
      </c>
      <c r="IT95" s="88">
        <f>Input!$B38</f>
        <v>200000</v>
      </c>
      <c r="IU95" s="88">
        <f>Input!$B38</f>
        <v>200000</v>
      </c>
      <c r="IV95" s="88">
        <f>Input!$B38</f>
        <v>200000</v>
      </c>
      <c r="IW95" s="88">
        <f>Input!$B38</f>
        <v>200000</v>
      </c>
      <c r="IX95" s="88">
        <f>Input!$B38</f>
        <v>200000</v>
      </c>
      <c r="IY95" s="88">
        <f>Input!$B38</f>
        <v>200000</v>
      </c>
      <c r="IZ95" s="88">
        <f>Input!$B38</f>
        <v>200000</v>
      </c>
      <c r="JA95" s="88">
        <f>Input!$B38</f>
        <v>200000</v>
      </c>
      <c r="JB95" s="88">
        <f>Input!$B38</f>
        <v>200000</v>
      </c>
      <c r="JC95" s="88">
        <f>Input!$B38</f>
        <v>200000</v>
      </c>
      <c r="JD95" s="88">
        <f>Input!$B38</f>
        <v>200000</v>
      </c>
      <c r="JE95" s="88">
        <f>Input!$B38</f>
        <v>200000</v>
      </c>
      <c r="JF95" s="88">
        <f>Input!$B38</f>
        <v>200000</v>
      </c>
      <c r="JG95" s="88">
        <f>Input!$B38</f>
        <v>200000</v>
      </c>
      <c r="JH95" s="88">
        <f>Input!$B38</f>
        <v>200000</v>
      </c>
      <c r="JI95" s="88">
        <f>Input!$B38</f>
        <v>200000</v>
      </c>
      <c r="JJ95" s="88">
        <f>Input!$B38</f>
        <v>200000</v>
      </c>
      <c r="JK95" s="88">
        <f>Input!$B38</f>
        <v>200000</v>
      </c>
      <c r="JL95" s="88">
        <f>Input!$B38</f>
        <v>200000</v>
      </c>
      <c r="JM95" s="88">
        <f>Input!$B38</f>
        <v>200000</v>
      </c>
      <c r="JN95" s="88">
        <f>Input!$B38</f>
        <v>200000</v>
      </c>
      <c r="JO95" s="88">
        <f>Input!$B38</f>
        <v>200000</v>
      </c>
      <c r="JP95" s="88">
        <f>Input!$B38</f>
        <v>200000</v>
      </c>
      <c r="JQ95" s="88">
        <f>Input!$B38</f>
        <v>200000</v>
      </c>
      <c r="JR95" s="88">
        <f>Input!$B38</f>
        <v>200000</v>
      </c>
      <c r="JS95" s="88">
        <f>Input!$B38</f>
        <v>200000</v>
      </c>
      <c r="JT95" s="88">
        <f>Input!$B38</f>
        <v>200000</v>
      </c>
      <c r="JU95" s="88">
        <f>Input!$B38</f>
        <v>200000</v>
      </c>
      <c r="JV95" s="88">
        <f>Input!$B38</f>
        <v>200000</v>
      </c>
      <c r="JW95" s="88">
        <f>Input!$B38</f>
        <v>200000</v>
      </c>
      <c r="JX95" s="88">
        <f>Input!$B38</f>
        <v>200000</v>
      </c>
      <c r="JY95" s="88">
        <f>Input!$B38</f>
        <v>200000</v>
      </c>
      <c r="JZ95" s="88">
        <f>Input!$B38</f>
        <v>200000</v>
      </c>
      <c r="KA95" s="88">
        <f>Input!$B38</f>
        <v>200000</v>
      </c>
      <c r="KB95" s="88">
        <f>Input!$B38</f>
        <v>200000</v>
      </c>
      <c r="KC95" s="88">
        <f>Input!$B38</f>
        <v>200000</v>
      </c>
      <c r="KD95" s="88">
        <f>Input!$B38</f>
        <v>200000</v>
      </c>
      <c r="KE95" s="88">
        <f>Input!$B38</f>
        <v>200000</v>
      </c>
      <c r="KF95" s="88">
        <f>Input!$B38</f>
        <v>200000</v>
      </c>
      <c r="KG95" s="88">
        <f>Input!$B38</f>
        <v>200000</v>
      </c>
      <c r="KH95" s="88">
        <f>Input!$B38</f>
        <v>200000</v>
      </c>
      <c r="KI95" s="88">
        <f>Input!$B38</f>
        <v>200000</v>
      </c>
      <c r="KJ95" s="88">
        <f>Input!$B38</f>
        <v>200000</v>
      </c>
      <c r="KK95" s="88">
        <f>Input!$B38</f>
        <v>200000</v>
      </c>
      <c r="KL95" s="88">
        <f>Input!$B38</f>
        <v>200000</v>
      </c>
      <c r="KM95" s="88">
        <f>Input!$B38</f>
        <v>200000</v>
      </c>
      <c r="KN95" s="88">
        <f>Input!$B38</f>
        <v>200000</v>
      </c>
      <c r="KO95" s="88">
        <f>Input!$B38</f>
        <v>200000</v>
      </c>
      <c r="KP95" s="88">
        <f>Input!$B38</f>
        <v>200000</v>
      </c>
      <c r="KQ95" s="88">
        <f>Input!$B38</f>
        <v>200000</v>
      </c>
      <c r="KR95" s="88">
        <f>Input!$B38</f>
        <v>200000</v>
      </c>
      <c r="KS95" s="88">
        <f>Input!$B38</f>
        <v>200000</v>
      </c>
      <c r="KT95" s="88">
        <f>Input!$B38</f>
        <v>200000</v>
      </c>
      <c r="KU95" s="88">
        <f>Input!$B38</f>
        <v>200000</v>
      </c>
      <c r="KV95" s="88">
        <f>Input!$B38</f>
        <v>200000</v>
      </c>
      <c r="KW95" s="88">
        <f>Input!$B38</f>
        <v>200000</v>
      </c>
      <c r="KX95" s="88">
        <f>Input!$B38</f>
        <v>200000</v>
      </c>
      <c r="KY95" s="88">
        <f>Input!$B38</f>
        <v>200000</v>
      </c>
      <c r="KZ95" s="88">
        <f>Input!$B38</f>
        <v>200000</v>
      </c>
      <c r="LA95" s="88">
        <f>Input!$B38</f>
        <v>200000</v>
      </c>
      <c r="LB95" s="88">
        <f>Input!$B38</f>
        <v>200000</v>
      </c>
      <c r="LC95" s="88">
        <f>Input!$B38</f>
        <v>200000</v>
      </c>
      <c r="LD95" s="88">
        <f>Input!$B38</f>
        <v>200000</v>
      </c>
      <c r="LE95" s="88">
        <f>Input!$B38</f>
        <v>200000</v>
      </c>
      <c r="LF95" s="88">
        <f>Input!$B38</f>
        <v>200000</v>
      </c>
      <c r="LG95" s="88">
        <f>Input!$B38</f>
        <v>200000</v>
      </c>
      <c r="LH95" s="88">
        <f>Input!$B38</f>
        <v>200000</v>
      </c>
      <c r="LI95" s="88">
        <f>Input!$B38</f>
        <v>200000</v>
      </c>
      <c r="LJ95" s="88">
        <f>Input!$B38</f>
        <v>200000</v>
      </c>
      <c r="LK95" s="88">
        <f>Input!$B38</f>
        <v>200000</v>
      </c>
      <c r="LL95" s="88">
        <f>Input!$B38</f>
        <v>200000</v>
      </c>
      <c r="LM95" s="88">
        <f>Input!$B38</f>
        <v>200000</v>
      </c>
      <c r="LN95" s="88">
        <f>Input!$B38</f>
        <v>200000</v>
      </c>
      <c r="LO95" s="88">
        <f>Input!$B38</f>
        <v>200000</v>
      </c>
      <c r="LP95" s="88">
        <f>Input!$B38</f>
        <v>200000</v>
      </c>
      <c r="LQ95" s="88">
        <f>Input!$B38</f>
        <v>200000</v>
      </c>
      <c r="LR95" s="88">
        <f>Input!$B38</f>
        <v>200000</v>
      </c>
      <c r="LS95" s="88">
        <f>Input!$B38</f>
        <v>200000</v>
      </c>
      <c r="LT95" s="88">
        <f>Input!$B38</f>
        <v>200000</v>
      </c>
      <c r="LU95" s="88">
        <f>Input!$B38</f>
        <v>200000</v>
      </c>
      <c r="LV95" s="88">
        <f>Input!$B38</f>
        <v>200000</v>
      </c>
      <c r="LW95" s="88">
        <f>Input!$B38</f>
        <v>200000</v>
      </c>
      <c r="LX95" s="88">
        <f>Input!$B38</f>
        <v>200000</v>
      </c>
      <c r="LY95" s="88">
        <f>Input!$B38</f>
        <v>200000</v>
      </c>
      <c r="LZ95" s="88">
        <f>Input!$B38</f>
        <v>200000</v>
      </c>
      <c r="MA95" s="88">
        <f>Input!$B38</f>
        <v>200000</v>
      </c>
      <c r="MB95" s="88">
        <f>Input!$B38</f>
        <v>200000</v>
      </c>
      <c r="MC95" s="88">
        <f>Input!$B38</f>
        <v>200000</v>
      </c>
      <c r="MD95" s="88">
        <f>Input!$B38</f>
        <v>200000</v>
      </c>
      <c r="ME95" s="88">
        <f>Input!$B38</f>
        <v>200000</v>
      </c>
      <c r="MF95" s="88">
        <f>Input!$B38</f>
        <v>200000</v>
      </c>
      <c r="MG95" s="88">
        <f>Input!$B38</f>
        <v>200000</v>
      </c>
      <c r="MH95" s="88">
        <f>Input!$B38</f>
        <v>200000</v>
      </c>
      <c r="MI95" s="88">
        <f>Input!$B38</f>
        <v>200000</v>
      </c>
      <c r="MJ95" s="88">
        <f>Input!$B38</f>
        <v>200000</v>
      </c>
      <c r="MK95" s="88">
        <f>Input!$B38</f>
        <v>200000</v>
      </c>
      <c r="ML95" s="88">
        <f>Input!$B38</f>
        <v>200000</v>
      </c>
      <c r="MM95" s="88">
        <f>Input!$B38</f>
        <v>200000</v>
      </c>
      <c r="MN95" s="88">
        <f>Input!$B38</f>
        <v>200000</v>
      </c>
      <c r="MO95" s="88">
        <f>Input!$B38</f>
        <v>200000</v>
      </c>
      <c r="MP95" s="88">
        <f>Input!$B38</f>
        <v>200000</v>
      </c>
      <c r="MQ95" s="88">
        <f>Input!$B38</f>
        <v>200000</v>
      </c>
      <c r="MR95" s="88">
        <f>Input!$B38</f>
        <v>200000</v>
      </c>
      <c r="MS95" s="88">
        <f>Input!$B38</f>
        <v>200000</v>
      </c>
      <c r="MT95" s="88">
        <f>Input!$B38</f>
        <v>200000</v>
      </c>
      <c r="MU95" s="88">
        <f>Input!$B38</f>
        <v>200000</v>
      </c>
      <c r="MV95" s="88">
        <f>Input!$B38</f>
        <v>200000</v>
      </c>
      <c r="MW95" s="88">
        <f>Input!$B38</f>
        <v>200000</v>
      </c>
      <c r="MX95" s="88">
        <f>Input!$B38</f>
        <v>200000</v>
      </c>
      <c r="MY95" s="88">
        <f>Input!$B38</f>
        <v>200000</v>
      </c>
      <c r="MZ95" s="88">
        <f>Input!$B38</f>
        <v>200000</v>
      </c>
    </row>
    <row r="96" spans="1:364" s="8" customFormat="1" hidden="1" outlineLevel="1" x14ac:dyDescent="0.2">
      <c r="A96" s="8" t="s">
        <v>381</v>
      </c>
      <c r="B96" s="87" t="s">
        <v>486</v>
      </c>
      <c r="C96" s="88"/>
      <c r="D96" s="88"/>
      <c r="E96" s="88">
        <f>Input!$B39</f>
        <v>0</v>
      </c>
      <c r="F96" s="88">
        <f>Input!$B39</f>
        <v>0</v>
      </c>
      <c r="G96" s="88">
        <f>Input!$B39</f>
        <v>0</v>
      </c>
      <c r="H96" s="88">
        <f>Input!$B39</f>
        <v>0</v>
      </c>
      <c r="I96" s="88">
        <f>Input!$B39</f>
        <v>0</v>
      </c>
      <c r="J96" s="88">
        <f>Input!$B39</f>
        <v>0</v>
      </c>
      <c r="K96" s="88">
        <f>Input!$B39</f>
        <v>0</v>
      </c>
      <c r="L96" s="88">
        <f>Input!$B39</f>
        <v>0</v>
      </c>
      <c r="M96" s="88">
        <f>Input!$B39</f>
        <v>0</v>
      </c>
      <c r="N96" s="88">
        <f>Input!$B39</f>
        <v>0</v>
      </c>
      <c r="O96" s="88">
        <f>Input!$B39</f>
        <v>0</v>
      </c>
      <c r="P96" s="88">
        <f>Input!$B39</f>
        <v>0</v>
      </c>
      <c r="Q96" s="88">
        <f>Input!$B39</f>
        <v>0</v>
      </c>
      <c r="R96" s="88">
        <f>Input!$B39</f>
        <v>0</v>
      </c>
      <c r="S96" s="88">
        <f>Input!$B39</f>
        <v>0</v>
      </c>
      <c r="T96" s="88">
        <f>Input!$B39</f>
        <v>0</v>
      </c>
      <c r="U96" s="88">
        <f>Input!$B39</f>
        <v>0</v>
      </c>
      <c r="V96" s="88">
        <f>Input!$B39</f>
        <v>0</v>
      </c>
      <c r="W96" s="88">
        <f>Input!$B39</f>
        <v>0</v>
      </c>
      <c r="X96" s="88">
        <f>Input!$B39</f>
        <v>0</v>
      </c>
      <c r="Y96" s="88">
        <f>Input!$B39</f>
        <v>0</v>
      </c>
      <c r="Z96" s="88">
        <f>Input!$B39</f>
        <v>0</v>
      </c>
      <c r="AA96" s="88">
        <f>Input!$B39</f>
        <v>0</v>
      </c>
      <c r="AB96" s="88">
        <f>Input!$B39</f>
        <v>0</v>
      </c>
      <c r="AC96" s="88">
        <f>Input!$B39</f>
        <v>0</v>
      </c>
      <c r="AD96" s="88">
        <f>Input!$B39</f>
        <v>0</v>
      </c>
      <c r="AE96" s="88">
        <f>Input!$B39</f>
        <v>0</v>
      </c>
      <c r="AF96" s="88">
        <f>Input!$B39</f>
        <v>0</v>
      </c>
      <c r="AG96" s="88">
        <f>Input!$B39</f>
        <v>0</v>
      </c>
      <c r="AH96" s="88">
        <f>Input!$B39</f>
        <v>0</v>
      </c>
      <c r="AI96" s="88">
        <f>Input!$B39</f>
        <v>0</v>
      </c>
      <c r="AJ96" s="88">
        <f>Input!$B39</f>
        <v>0</v>
      </c>
      <c r="AK96" s="88">
        <f>Input!$B39</f>
        <v>0</v>
      </c>
      <c r="AL96" s="88">
        <f>Input!$B39</f>
        <v>0</v>
      </c>
      <c r="AM96" s="88">
        <f>Input!$B39</f>
        <v>0</v>
      </c>
      <c r="AN96" s="88">
        <f>Input!$B39</f>
        <v>0</v>
      </c>
      <c r="AO96" s="88">
        <f>Input!$B39</f>
        <v>0</v>
      </c>
      <c r="AP96" s="88">
        <f>Input!$B39</f>
        <v>0</v>
      </c>
      <c r="AQ96" s="88">
        <f>Input!$B39</f>
        <v>0</v>
      </c>
      <c r="AR96" s="88">
        <f>Input!$B39</f>
        <v>0</v>
      </c>
      <c r="AS96" s="88">
        <f>Input!$B39</f>
        <v>0</v>
      </c>
      <c r="AT96" s="88">
        <f>Input!$B39</f>
        <v>0</v>
      </c>
      <c r="AU96" s="88">
        <f>Input!$B39</f>
        <v>0</v>
      </c>
      <c r="AV96" s="88">
        <f>Input!$B39</f>
        <v>0</v>
      </c>
      <c r="AW96" s="88">
        <f>Input!$B39</f>
        <v>0</v>
      </c>
      <c r="AX96" s="88">
        <f>Input!$B39</f>
        <v>0</v>
      </c>
      <c r="AY96" s="88">
        <f>Input!$B39</f>
        <v>0</v>
      </c>
      <c r="AZ96" s="88">
        <f>Input!$B39</f>
        <v>0</v>
      </c>
      <c r="BA96" s="88">
        <f>Input!$B39</f>
        <v>0</v>
      </c>
      <c r="BB96" s="88">
        <f>Input!$B39</f>
        <v>0</v>
      </c>
      <c r="BC96" s="88">
        <f>Input!$B39</f>
        <v>0</v>
      </c>
      <c r="BD96" s="88">
        <f>Input!$B39</f>
        <v>0</v>
      </c>
      <c r="BE96" s="88">
        <f>Input!$B39</f>
        <v>0</v>
      </c>
      <c r="BF96" s="88">
        <f>Input!$B39</f>
        <v>0</v>
      </c>
      <c r="BG96" s="88">
        <f>Input!$B39</f>
        <v>0</v>
      </c>
      <c r="BH96" s="88">
        <f>Input!$B39</f>
        <v>0</v>
      </c>
      <c r="BI96" s="88">
        <f>Input!$B39</f>
        <v>0</v>
      </c>
      <c r="BJ96" s="88">
        <f>Input!$B39</f>
        <v>0</v>
      </c>
      <c r="BK96" s="88">
        <f>Input!$B39</f>
        <v>0</v>
      </c>
      <c r="BL96" s="88">
        <f>Input!$B39</f>
        <v>0</v>
      </c>
      <c r="BM96" s="88">
        <f>Input!$B39</f>
        <v>0</v>
      </c>
      <c r="BN96" s="88">
        <f>Input!$B39</f>
        <v>0</v>
      </c>
      <c r="BO96" s="88">
        <f>Input!$B39</f>
        <v>0</v>
      </c>
      <c r="BP96" s="88">
        <f>Input!$B39</f>
        <v>0</v>
      </c>
      <c r="BQ96" s="88">
        <f>Input!$B39</f>
        <v>0</v>
      </c>
      <c r="BR96" s="88">
        <f>Input!$B39</f>
        <v>0</v>
      </c>
      <c r="BS96" s="88">
        <f>Input!$B39</f>
        <v>0</v>
      </c>
      <c r="BT96" s="88">
        <f>Input!$B39</f>
        <v>0</v>
      </c>
      <c r="BU96" s="88">
        <f>Input!$B39</f>
        <v>0</v>
      </c>
      <c r="BV96" s="88">
        <f>Input!$B39</f>
        <v>0</v>
      </c>
      <c r="BW96" s="88">
        <f>Input!$B39</f>
        <v>0</v>
      </c>
      <c r="BX96" s="88">
        <f>Input!$B39</f>
        <v>0</v>
      </c>
      <c r="BY96" s="88">
        <f>Input!$B39</f>
        <v>0</v>
      </c>
      <c r="BZ96" s="88">
        <f>Input!$B39</f>
        <v>0</v>
      </c>
      <c r="CA96" s="88">
        <f>Input!$B39</f>
        <v>0</v>
      </c>
      <c r="CB96" s="88">
        <f>Input!$B39</f>
        <v>0</v>
      </c>
      <c r="CC96" s="88">
        <f>Input!$B39</f>
        <v>0</v>
      </c>
      <c r="CD96" s="88">
        <f>Input!$B39</f>
        <v>0</v>
      </c>
      <c r="CE96" s="88">
        <f>Input!$B39</f>
        <v>0</v>
      </c>
      <c r="CF96" s="88">
        <f>Input!$B39</f>
        <v>0</v>
      </c>
      <c r="CG96" s="88">
        <f>Input!$B39</f>
        <v>0</v>
      </c>
      <c r="CH96" s="88">
        <f>Input!$B39</f>
        <v>0</v>
      </c>
      <c r="CI96" s="88">
        <f>Input!$B39</f>
        <v>0</v>
      </c>
      <c r="CJ96" s="88">
        <f>Input!$B39</f>
        <v>0</v>
      </c>
      <c r="CK96" s="88">
        <f>Input!$B39</f>
        <v>0</v>
      </c>
      <c r="CL96" s="88">
        <f>Input!$B39</f>
        <v>0</v>
      </c>
      <c r="CM96" s="88">
        <f>Input!$B39</f>
        <v>0</v>
      </c>
      <c r="CN96" s="88">
        <f>Input!$B39</f>
        <v>0</v>
      </c>
      <c r="CO96" s="88">
        <f>Input!$B39</f>
        <v>0</v>
      </c>
      <c r="CP96" s="88">
        <f>Input!$B39</f>
        <v>0</v>
      </c>
      <c r="CQ96" s="88">
        <f>Input!$B39</f>
        <v>0</v>
      </c>
      <c r="CR96" s="88">
        <f>Input!$B39</f>
        <v>0</v>
      </c>
      <c r="CS96" s="88">
        <f>Input!$B39</f>
        <v>0</v>
      </c>
      <c r="CT96" s="88">
        <f>Input!$B39</f>
        <v>0</v>
      </c>
      <c r="CU96" s="88">
        <f>Input!$B39</f>
        <v>0</v>
      </c>
      <c r="CV96" s="88">
        <f>Input!$B39</f>
        <v>0</v>
      </c>
      <c r="CW96" s="88">
        <f>Input!$B39</f>
        <v>0</v>
      </c>
      <c r="CX96" s="88">
        <f>Input!$B39</f>
        <v>0</v>
      </c>
      <c r="CY96" s="88">
        <f>Input!$B39</f>
        <v>0</v>
      </c>
      <c r="CZ96" s="88">
        <f>Input!$B39</f>
        <v>0</v>
      </c>
      <c r="DA96" s="88">
        <f>Input!$B39</f>
        <v>0</v>
      </c>
      <c r="DB96" s="88">
        <f>Input!$B39</f>
        <v>0</v>
      </c>
      <c r="DC96" s="88">
        <f>Input!$B39</f>
        <v>0</v>
      </c>
      <c r="DD96" s="88">
        <f>Input!$B39</f>
        <v>0</v>
      </c>
      <c r="DE96" s="88">
        <f>Input!$B39</f>
        <v>0</v>
      </c>
      <c r="DF96" s="88">
        <f>Input!$B39</f>
        <v>0</v>
      </c>
      <c r="DG96" s="88">
        <f>Input!$B39</f>
        <v>0</v>
      </c>
      <c r="DH96" s="88">
        <f>Input!$B39</f>
        <v>0</v>
      </c>
      <c r="DI96" s="88">
        <f>Input!$B39</f>
        <v>0</v>
      </c>
      <c r="DJ96" s="88">
        <f>Input!$B39</f>
        <v>0</v>
      </c>
      <c r="DK96" s="88">
        <f>Input!$B39</f>
        <v>0</v>
      </c>
      <c r="DL96" s="88">
        <f>Input!$B39</f>
        <v>0</v>
      </c>
      <c r="DM96" s="88">
        <f>Input!$B39</f>
        <v>0</v>
      </c>
      <c r="DN96" s="88">
        <f>Input!$B39</f>
        <v>0</v>
      </c>
      <c r="DO96" s="88">
        <f>Input!$B39</f>
        <v>0</v>
      </c>
      <c r="DP96" s="88">
        <f>Input!$B39</f>
        <v>0</v>
      </c>
      <c r="DQ96" s="88">
        <f>Input!$B39</f>
        <v>0</v>
      </c>
      <c r="DR96" s="88">
        <f>Input!$B39</f>
        <v>0</v>
      </c>
      <c r="DS96" s="88">
        <f>Input!$B39</f>
        <v>0</v>
      </c>
      <c r="DT96" s="88">
        <f>Input!$B39</f>
        <v>0</v>
      </c>
      <c r="DU96" s="88">
        <f>Input!$B39</f>
        <v>0</v>
      </c>
      <c r="DV96" s="88">
        <f>Input!$B39</f>
        <v>0</v>
      </c>
      <c r="DW96" s="88">
        <f>Input!$B39</f>
        <v>0</v>
      </c>
      <c r="DX96" s="88">
        <f>Input!$B39</f>
        <v>0</v>
      </c>
      <c r="DY96" s="88">
        <f>Input!$B39</f>
        <v>0</v>
      </c>
      <c r="DZ96" s="88">
        <f>Input!$B39</f>
        <v>0</v>
      </c>
      <c r="EA96" s="88">
        <f>Input!$B39</f>
        <v>0</v>
      </c>
      <c r="EB96" s="88">
        <f>Input!$B39</f>
        <v>0</v>
      </c>
      <c r="EC96" s="88">
        <f>Input!$B39</f>
        <v>0</v>
      </c>
      <c r="ED96" s="88">
        <f>Input!$B39</f>
        <v>0</v>
      </c>
      <c r="EE96" s="88">
        <f>Input!$B39</f>
        <v>0</v>
      </c>
      <c r="EF96" s="88">
        <f>Input!$B39</f>
        <v>0</v>
      </c>
      <c r="EG96" s="88">
        <f>Input!$B39</f>
        <v>0</v>
      </c>
      <c r="EH96" s="88">
        <f>Input!$B39</f>
        <v>0</v>
      </c>
      <c r="EI96" s="88">
        <f>Input!$B39</f>
        <v>0</v>
      </c>
      <c r="EJ96" s="88">
        <f>Input!$B39</f>
        <v>0</v>
      </c>
      <c r="EK96" s="88">
        <f>Input!$B39</f>
        <v>0</v>
      </c>
      <c r="EL96" s="88">
        <f>Input!$B39</f>
        <v>0</v>
      </c>
      <c r="EM96" s="88">
        <f>Input!$B39</f>
        <v>0</v>
      </c>
      <c r="EN96" s="88">
        <f>Input!$B39</f>
        <v>0</v>
      </c>
      <c r="EO96" s="88">
        <f>Input!$B39</f>
        <v>0</v>
      </c>
      <c r="EP96" s="88">
        <f>Input!$B39</f>
        <v>0</v>
      </c>
      <c r="EQ96" s="88">
        <f>Input!$B39</f>
        <v>0</v>
      </c>
      <c r="ER96" s="88">
        <f>Input!$B39</f>
        <v>0</v>
      </c>
      <c r="ES96" s="88">
        <f>Input!$B39</f>
        <v>0</v>
      </c>
      <c r="ET96" s="88">
        <f>Input!$B39</f>
        <v>0</v>
      </c>
      <c r="EU96" s="88">
        <f>Input!$B39</f>
        <v>0</v>
      </c>
      <c r="EV96" s="88">
        <f>Input!$B39</f>
        <v>0</v>
      </c>
      <c r="EW96" s="88">
        <f>Input!$B39</f>
        <v>0</v>
      </c>
      <c r="EX96" s="88">
        <f>Input!$B39</f>
        <v>0</v>
      </c>
      <c r="EY96" s="88">
        <f>Input!$B39</f>
        <v>0</v>
      </c>
      <c r="EZ96" s="88">
        <f>Input!$B39</f>
        <v>0</v>
      </c>
      <c r="FA96" s="88">
        <f>Input!$B39</f>
        <v>0</v>
      </c>
      <c r="FB96" s="88">
        <f>Input!$B39</f>
        <v>0</v>
      </c>
      <c r="FC96" s="88">
        <f>Input!$B39</f>
        <v>0</v>
      </c>
      <c r="FD96" s="88">
        <f>Input!$B39</f>
        <v>0</v>
      </c>
      <c r="FE96" s="88">
        <f>Input!$B39</f>
        <v>0</v>
      </c>
      <c r="FF96" s="88">
        <f>Input!$B39</f>
        <v>0</v>
      </c>
      <c r="FG96" s="88">
        <f>Input!$B39</f>
        <v>0</v>
      </c>
      <c r="FH96" s="88">
        <f>Input!$B39</f>
        <v>0</v>
      </c>
      <c r="FI96" s="88">
        <f>Input!$B39</f>
        <v>0</v>
      </c>
      <c r="FJ96" s="88">
        <f>Input!$B39</f>
        <v>0</v>
      </c>
      <c r="FK96" s="88">
        <f>Input!$B39</f>
        <v>0</v>
      </c>
      <c r="FL96" s="88">
        <f>Input!$B39</f>
        <v>0</v>
      </c>
      <c r="FM96" s="88">
        <f>Input!$B39</f>
        <v>0</v>
      </c>
      <c r="FN96" s="88">
        <f>Input!$B39</f>
        <v>0</v>
      </c>
      <c r="FO96" s="88">
        <f>Input!$B39</f>
        <v>0</v>
      </c>
      <c r="FP96" s="88">
        <f>Input!$B39</f>
        <v>0</v>
      </c>
      <c r="FQ96" s="88">
        <f>Input!$B39</f>
        <v>0</v>
      </c>
      <c r="FR96" s="88">
        <f>Input!$B39</f>
        <v>0</v>
      </c>
      <c r="FS96" s="88">
        <f>Input!$B39</f>
        <v>0</v>
      </c>
      <c r="FT96" s="88">
        <f>Input!$B39</f>
        <v>0</v>
      </c>
      <c r="FU96" s="88">
        <f>Input!$B39</f>
        <v>0</v>
      </c>
      <c r="FV96" s="88">
        <f>Input!$B39</f>
        <v>0</v>
      </c>
      <c r="FW96" s="88">
        <f>Input!$B39</f>
        <v>0</v>
      </c>
      <c r="FX96" s="88">
        <f>Input!$B39</f>
        <v>0</v>
      </c>
      <c r="FY96" s="88">
        <f>Input!$B39</f>
        <v>0</v>
      </c>
      <c r="FZ96" s="88">
        <f>Input!$B39</f>
        <v>0</v>
      </c>
      <c r="GA96" s="88">
        <f>Input!$B39</f>
        <v>0</v>
      </c>
      <c r="GB96" s="88">
        <f>Input!$B39</f>
        <v>0</v>
      </c>
      <c r="GC96" s="88">
        <f>Input!$B39</f>
        <v>0</v>
      </c>
      <c r="GD96" s="88">
        <f>Input!$B39</f>
        <v>0</v>
      </c>
      <c r="GE96" s="88">
        <f>Input!$B39</f>
        <v>0</v>
      </c>
      <c r="GF96" s="88">
        <f>Input!$B39</f>
        <v>0</v>
      </c>
      <c r="GG96" s="88">
        <f>Input!$B39</f>
        <v>0</v>
      </c>
      <c r="GH96" s="88">
        <f>Input!$B39</f>
        <v>0</v>
      </c>
      <c r="GI96" s="88">
        <f>Input!$B39</f>
        <v>0</v>
      </c>
      <c r="GJ96" s="88">
        <f>Input!$B39</f>
        <v>0</v>
      </c>
      <c r="GK96" s="88">
        <f>Input!$B39</f>
        <v>0</v>
      </c>
      <c r="GL96" s="88">
        <f>Input!$B39</f>
        <v>0</v>
      </c>
      <c r="GM96" s="88">
        <f>Input!$B39</f>
        <v>0</v>
      </c>
      <c r="GN96" s="88">
        <f>Input!$B39</f>
        <v>0</v>
      </c>
      <c r="GO96" s="88">
        <f>Input!$B39</f>
        <v>0</v>
      </c>
      <c r="GP96" s="88">
        <f>Input!$B39</f>
        <v>0</v>
      </c>
      <c r="GQ96" s="88">
        <f>Input!$B39</f>
        <v>0</v>
      </c>
      <c r="GR96" s="88">
        <f>Input!$B39</f>
        <v>0</v>
      </c>
      <c r="GS96" s="88">
        <f>Input!$B39</f>
        <v>0</v>
      </c>
      <c r="GT96" s="88">
        <f>Input!$B39</f>
        <v>0</v>
      </c>
      <c r="GU96" s="88">
        <f>Input!$B39</f>
        <v>0</v>
      </c>
      <c r="GV96" s="88">
        <f>Input!$B39</f>
        <v>0</v>
      </c>
      <c r="GW96" s="88">
        <f>Input!$B39</f>
        <v>0</v>
      </c>
      <c r="GX96" s="88">
        <f>Input!$B39</f>
        <v>0</v>
      </c>
      <c r="GY96" s="88">
        <f>Input!$B39</f>
        <v>0</v>
      </c>
      <c r="GZ96" s="88">
        <f>Input!$B39</f>
        <v>0</v>
      </c>
      <c r="HA96" s="88">
        <f>Input!$B39</f>
        <v>0</v>
      </c>
      <c r="HB96" s="88">
        <f>Input!$B39</f>
        <v>0</v>
      </c>
      <c r="HC96" s="88">
        <f>Input!$B39</f>
        <v>0</v>
      </c>
      <c r="HD96" s="88">
        <f>Input!$B39</f>
        <v>0</v>
      </c>
      <c r="HE96" s="88">
        <f>Input!$B39</f>
        <v>0</v>
      </c>
      <c r="HF96" s="88">
        <f>Input!$B39</f>
        <v>0</v>
      </c>
      <c r="HG96" s="88">
        <f>Input!$B39</f>
        <v>0</v>
      </c>
      <c r="HH96" s="88">
        <f>Input!$B39</f>
        <v>0</v>
      </c>
      <c r="HI96" s="88">
        <f>Input!$B39</f>
        <v>0</v>
      </c>
      <c r="HJ96" s="88">
        <f>Input!$B39</f>
        <v>0</v>
      </c>
      <c r="HK96" s="88">
        <f>Input!$B39</f>
        <v>0</v>
      </c>
      <c r="HL96" s="88">
        <f>Input!$B39</f>
        <v>0</v>
      </c>
      <c r="HM96" s="88">
        <f>Input!$B39</f>
        <v>0</v>
      </c>
      <c r="HN96" s="88">
        <f>Input!$B39</f>
        <v>0</v>
      </c>
      <c r="HO96" s="88">
        <f>Input!$B39</f>
        <v>0</v>
      </c>
      <c r="HP96" s="88">
        <f>Input!$B39</f>
        <v>0</v>
      </c>
      <c r="HQ96" s="88">
        <f>Input!$B39</f>
        <v>0</v>
      </c>
      <c r="HR96" s="88">
        <f>Input!$B39</f>
        <v>0</v>
      </c>
      <c r="HS96" s="88">
        <f>Input!$B39</f>
        <v>0</v>
      </c>
      <c r="HT96" s="88">
        <f>Input!$B39</f>
        <v>0</v>
      </c>
      <c r="HU96" s="88">
        <f>Input!$B39</f>
        <v>0</v>
      </c>
      <c r="HV96" s="88">
        <f>Input!$B39</f>
        <v>0</v>
      </c>
      <c r="HW96" s="88">
        <f>Input!$B39</f>
        <v>0</v>
      </c>
      <c r="HX96" s="88">
        <f>Input!$B39</f>
        <v>0</v>
      </c>
      <c r="HY96" s="88">
        <f>Input!$B39</f>
        <v>0</v>
      </c>
      <c r="HZ96" s="88">
        <f>Input!$B39</f>
        <v>0</v>
      </c>
      <c r="IA96" s="88">
        <f>Input!$B39</f>
        <v>0</v>
      </c>
      <c r="IB96" s="88">
        <f>Input!$B39</f>
        <v>0</v>
      </c>
      <c r="IC96" s="88">
        <f>Input!$B39</f>
        <v>0</v>
      </c>
      <c r="ID96" s="88">
        <f>Input!$B39</f>
        <v>0</v>
      </c>
      <c r="IE96" s="88">
        <f>Input!$B39</f>
        <v>0</v>
      </c>
      <c r="IF96" s="88">
        <f>Input!$B39</f>
        <v>0</v>
      </c>
      <c r="IG96" s="88">
        <f>Input!$B39</f>
        <v>0</v>
      </c>
      <c r="IH96" s="88">
        <f>Input!$B39</f>
        <v>0</v>
      </c>
      <c r="II96" s="88">
        <f>Input!$B39</f>
        <v>0</v>
      </c>
      <c r="IJ96" s="88">
        <f>Input!$B39</f>
        <v>0</v>
      </c>
      <c r="IK96" s="88">
        <f>Input!$B39</f>
        <v>0</v>
      </c>
      <c r="IL96" s="88">
        <f>Input!$B39</f>
        <v>0</v>
      </c>
      <c r="IM96" s="88">
        <f>Input!$B39</f>
        <v>0</v>
      </c>
      <c r="IN96" s="88">
        <f>Input!$B39</f>
        <v>0</v>
      </c>
      <c r="IO96" s="88">
        <f>Input!$B39</f>
        <v>0</v>
      </c>
      <c r="IP96" s="88">
        <f>Input!$B39</f>
        <v>0</v>
      </c>
      <c r="IQ96" s="88">
        <f>Input!$B39</f>
        <v>0</v>
      </c>
      <c r="IR96" s="88">
        <f>Input!$B39</f>
        <v>0</v>
      </c>
      <c r="IS96" s="88">
        <f>Input!$B39</f>
        <v>0</v>
      </c>
      <c r="IT96" s="88">
        <f>Input!$B39</f>
        <v>0</v>
      </c>
      <c r="IU96" s="88">
        <f>Input!$B39</f>
        <v>0</v>
      </c>
      <c r="IV96" s="88">
        <f>Input!$B39</f>
        <v>0</v>
      </c>
      <c r="IW96" s="88">
        <f>Input!$B39</f>
        <v>0</v>
      </c>
      <c r="IX96" s="88">
        <f>Input!$B39</f>
        <v>0</v>
      </c>
      <c r="IY96" s="88">
        <f>Input!$B39</f>
        <v>0</v>
      </c>
      <c r="IZ96" s="88">
        <f>Input!$B39</f>
        <v>0</v>
      </c>
      <c r="JA96" s="88">
        <f>Input!$B39</f>
        <v>0</v>
      </c>
      <c r="JB96" s="88">
        <f>Input!$B39</f>
        <v>0</v>
      </c>
      <c r="JC96" s="88">
        <f>Input!$B39</f>
        <v>0</v>
      </c>
      <c r="JD96" s="88">
        <f>Input!$B39</f>
        <v>0</v>
      </c>
      <c r="JE96" s="88">
        <f>Input!$B39</f>
        <v>0</v>
      </c>
      <c r="JF96" s="88">
        <f>Input!$B39</f>
        <v>0</v>
      </c>
      <c r="JG96" s="88">
        <f>Input!$B39</f>
        <v>0</v>
      </c>
      <c r="JH96" s="88">
        <f>Input!$B39</f>
        <v>0</v>
      </c>
      <c r="JI96" s="88">
        <f>Input!$B39</f>
        <v>0</v>
      </c>
      <c r="JJ96" s="88">
        <f>Input!$B39</f>
        <v>0</v>
      </c>
      <c r="JK96" s="88">
        <f>Input!$B39</f>
        <v>0</v>
      </c>
      <c r="JL96" s="88">
        <f>Input!$B39</f>
        <v>0</v>
      </c>
      <c r="JM96" s="88">
        <f>Input!$B39</f>
        <v>0</v>
      </c>
      <c r="JN96" s="88">
        <f>Input!$B39</f>
        <v>0</v>
      </c>
      <c r="JO96" s="88">
        <f>Input!$B39</f>
        <v>0</v>
      </c>
      <c r="JP96" s="88">
        <f>Input!$B39</f>
        <v>0</v>
      </c>
      <c r="JQ96" s="88">
        <f>Input!$B39</f>
        <v>0</v>
      </c>
      <c r="JR96" s="88">
        <f>Input!$B39</f>
        <v>0</v>
      </c>
      <c r="JS96" s="88">
        <f>Input!$B39</f>
        <v>0</v>
      </c>
      <c r="JT96" s="88">
        <f>Input!$B39</f>
        <v>0</v>
      </c>
      <c r="JU96" s="88">
        <f>Input!$B39</f>
        <v>0</v>
      </c>
      <c r="JV96" s="88">
        <f>Input!$B39</f>
        <v>0</v>
      </c>
      <c r="JW96" s="88">
        <f>Input!$B39</f>
        <v>0</v>
      </c>
      <c r="JX96" s="88">
        <f>Input!$B39</f>
        <v>0</v>
      </c>
      <c r="JY96" s="88">
        <f>Input!$B39</f>
        <v>0</v>
      </c>
      <c r="JZ96" s="88">
        <f>Input!$B39</f>
        <v>0</v>
      </c>
      <c r="KA96" s="88">
        <f>Input!$B39</f>
        <v>0</v>
      </c>
      <c r="KB96" s="88">
        <f>Input!$B39</f>
        <v>0</v>
      </c>
      <c r="KC96" s="88">
        <f>Input!$B39</f>
        <v>0</v>
      </c>
      <c r="KD96" s="88">
        <f>Input!$B39</f>
        <v>0</v>
      </c>
      <c r="KE96" s="88">
        <f>Input!$B39</f>
        <v>0</v>
      </c>
      <c r="KF96" s="88">
        <f>Input!$B39</f>
        <v>0</v>
      </c>
      <c r="KG96" s="88">
        <f>Input!$B39</f>
        <v>0</v>
      </c>
      <c r="KH96" s="88">
        <f>Input!$B39</f>
        <v>0</v>
      </c>
      <c r="KI96" s="88">
        <f>Input!$B39</f>
        <v>0</v>
      </c>
      <c r="KJ96" s="88">
        <f>Input!$B39</f>
        <v>0</v>
      </c>
      <c r="KK96" s="88">
        <f>Input!$B39</f>
        <v>0</v>
      </c>
      <c r="KL96" s="88">
        <f>Input!$B39</f>
        <v>0</v>
      </c>
      <c r="KM96" s="88">
        <f>Input!$B39</f>
        <v>0</v>
      </c>
      <c r="KN96" s="88">
        <f>Input!$B39</f>
        <v>0</v>
      </c>
      <c r="KO96" s="88">
        <f>Input!$B39</f>
        <v>0</v>
      </c>
      <c r="KP96" s="88">
        <f>Input!$B39</f>
        <v>0</v>
      </c>
      <c r="KQ96" s="88">
        <f>Input!$B39</f>
        <v>0</v>
      </c>
      <c r="KR96" s="88">
        <f>Input!$B39</f>
        <v>0</v>
      </c>
      <c r="KS96" s="88">
        <f>Input!$B39</f>
        <v>0</v>
      </c>
      <c r="KT96" s="88">
        <f>Input!$B39</f>
        <v>0</v>
      </c>
      <c r="KU96" s="88">
        <f>Input!$B39</f>
        <v>0</v>
      </c>
      <c r="KV96" s="88">
        <f>Input!$B39</f>
        <v>0</v>
      </c>
      <c r="KW96" s="88">
        <f>Input!$B39</f>
        <v>0</v>
      </c>
      <c r="KX96" s="88">
        <f>Input!$B39</f>
        <v>0</v>
      </c>
      <c r="KY96" s="88">
        <f>Input!$B39</f>
        <v>0</v>
      </c>
      <c r="KZ96" s="88">
        <f>Input!$B39</f>
        <v>0</v>
      </c>
      <c r="LA96" s="88">
        <f>Input!$B39</f>
        <v>0</v>
      </c>
      <c r="LB96" s="88">
        <f>Input!$B39</f>
        <v>0</v>
      </c>
      <c r="LC96" s="88">
        <f>Input!$B39</f>
        <v>0</v>
      </c>
      <c r="LD96" s="88">
        <f>Input!$B39</f>
        <v>0</v>
      </c>
      <c r="LE96" s="88">
        <f>Input!$B39</f>
        <v>0</v>
      </c>
      <c r="LF96" s="88">
        <f>Input!$B39</f>
        <v>0</v>
      </c>
      <c r="LG96" s="88">
        <f>Input!$B39</f>
        <v>0</v>
      </c>
      <c r="LH96" s="88">
        <f>Input!$B39</f>
        <v>0</v>
      </c>
      <c r="LI96" s="88">
        <f>Input!$B39</f>
        <v>0</v>
      </c>
      <c r="LJ96" s="88">
        <f>Input!$B39</f>
        <v>0</v>
      </c>
      <c r="LK96" s="88">
        <f>Input!$B39</f>
        <v>0</v>
      </c>
      <c r="LL96" s="88">
        <f>Input!$B39</f>
        <v>0</v>
      </c>
      <c r="LM96" s="88">
        <f>Input!$B39</f>
        <v>0</v>
      </c>
      <c r="LN96" s="88">
        <f>Input!$B39</f>
        <v>0</v>
      </c>
      <c r="LO96" s="88">
        <f>Input!$B39</f>
        <v>0</v>
      </c>
      <c r="LP96" s="88">
        <f>Input!$B39</f>
        <v>0</v>
      </c>
      <c r="LQ96" s="88">
        <f>Input!$B39</f>
        <v>0</v>
      </c>
      <c r="LR96" s="88">
        <f>Input!$B39</f>
        <v>0</v>
      </c>
      <c r="LS96" s="88">
        <f>Input!$B39</f>
        <v>0</v>
      </c>
      <c r="LT96" s="88">
        <f>Input!$B39</f>
        <v>0</v>
      </c>
      <c r="LU96" s="88">
        <f>Input!$B39</f>
        <v>0</v>
      </c>
      <c r="LV96" s="88">
        <f>Input!$B39</f>
        <v>0</v>
      </c>
      <c r="LW96" s="88">
        <f>Input!$B39</f>
        <v>0</v>
      </c>
      <c r="LX96" s="88">
        <f>Input!$B39</f>
        <v>0</v>
      </c>
      <c r="LY96" s="88">
        <f>Input!$B39</f>
        <v>0</v>
      </c>
      <c r="LZ96" s="88">
        <f>Input!$B39</f>
        <v>0</v>
      </c>
      <c r="MA96" s="88">
        <f>Input!$B39</f>
        <v>0</v>
      </c>
      <c r="MB96" s="88">
        <f>Input!$B39</f>
        <v>0</v>
      </c>
      <c r="MC96" s="88">
        <f>Input!$B39</f>
        <v>0</v>
      </c>
      <c r="MD96" s="88">
        <f>Input!$B39</f>
        <v>0</v>
      </c>
      <c r="ME96" s="88">
        <f>Input!$B39</f>
        <v>0</v>
      </c>
      <c r="MF96" s="88">
        <f>Input!$B39</f>
        <v>0</v>
      </c>
      <c r="MG96" s="88">
        <f>Input!$B39</f>
        <v>0</v>
      </c>
      <c r="MH96" s="88">
        <f>Input!$B39</f>
        <v>0</v>
      </c>
      <c r="MI96" s="88">
        <f>Input!$B39</f>
        <v>0</v>
      </c>
      <c r="MJ96" s="88">
        <f>Input!$B39</f>
        <v>0</v>
      </c>
      <c r="MK96" s="88">
        <f>Input!$B39</f>
        <v>0</v>
      </c>
      <c r="ML96" s="88">
        <f>Input!$B39</f>
        <v>0</v>
      </c>
      <c r="MM96" s="88">
        <f>Input!$B39</f>
        <v>0</v>
      </c>
      <c r="MN96" s="88">
        <f>Input!$B39</f>
        <v>0</v>
      </c>
      <c r="MO96" s="88">
        <f>Input!$B39</f>
        <v>0</v>
      </c>
      <c r="MP96" s="88">
        <f>Input!$B39</f>
        <v>0</v>
      </c>
      <c r="MQ96" s="88">
        <f>Input!$B39</f>
        <v>0</v>
      </c>
      <c r="MR96" s="88">
        <f>Input!$B39</f>
        <v>0</v>
      </c>
      <c r="MS96" s="88">
        <f>Input!$B39</f>
        <v>0</v>
      </c>
      <c r="MT96" s="88">
        <f>Input!$B39</f>
        <v>0</v>
      </c>
      <c r="MU96" s="88">
        <f>Input!$B39</f>
        <v>0</v>
      </c>
      <c r="MV96" s="88">
        <f>Input!$B39</f>
        <v>0</v>
      </c>
      <c r="MW96" s="88">
        <f>Input!$B39</f>
        <v>0</v>
      </c>
      <c r="MX96" s="88">
        <f>Input!$B39</f>
        <v>0</v>
      </c>
      <c r="MY96" s="88">
        <f>Input!$B39</f>
        <v>0</v>
      </c>
      <c r="MZ96" s="88">
        <f>Input!$B39</f>
        <v>0</v>
      </c>
    </row>
    <row r="97" spans="1:364" s="8" customFormat="1" hidden="1" outlineLevel="2" x14ac:dyDescent="0.2">
      <c r="A97" s="8" t="s">
        <v>381</v>
      </c>
      <c r="B97" s="87" t="s">
        <v>487</v>
      </c>
      <c r="C97" s="88"/>
      <c r="D97" s="88"/>
      <c r="E97" s="88">
        <f>Input!$B40</f>
        <v>0</v>
      </c>
      <c r="F97" s="88">
        <f>Input!$B40</f>
        <v>0</v>
      </c>
      <c r="G97" s="88">
        <f>Input!$B40</f>
        <v>0</v>
      </c>
      <c r="H97" s="88">
        <f>Input!$B40</f>
        <v>0</v>
      </c>
      <c r="I97" s="88">
        <f>Input!$B40</f>
        <v>0</v>
      </c>
      <c r="J97" s="88">
        <f>Input!$B40</f>
        <v>0</v>
      </c>
      <c r="K97" s="88">
        <f>Input!$B40</f>
        <v>0</v>
      </c>
      <c r="L97" s="88">
        <f>Input!$B40</f>
        <v>0</v>
      </c>
      <c r="M97" s="88">
        <f>Input!$B40</f>
        <v>0</v>
      </c>
      <c r="N97" s="88">
        <f>Input!$B40</f>
        <v>0</v>
      </c>
      <c r="O97" s="88">
        <f>Input!$B40</f>
        <v>0</v>
      </c>
      <c r="P97" s="88">
        <f>Input!$B40</f>
        <v>0</v>
      </c>
      <c r="Q97" s="88">
        <f>Input!$B40</f>
        <v>0</v>
      </c>
      <c r="R97" s="88">
        <f>Input!$B40</f>
        <v>0</v>
      </c>
      <c r="S97" s="88">
        <f>Input!$B40</f>
        <v>0</v>
      </c>
      <c r="T97" s="88">
        <f>Input!$B40</f>
        <v>0</v>
      </c>
      <c r="U97" s="88">
        <f>Input!$B40</f>
        <v>0</v>
      </c>
      <c r="V97" s="88">
        <f>Input!$B40</f>
        <v>0</v>
      </c>
      <c r="W97" s="88">
        <f>Input!$B40</f>
        <v>0</v>
      </c>
      <c r="X97" s="88">
        <f>Input!$B40</f>
        <v>0</v>
      </c>
      <c r="Y97" s="88">
        <f>Input!$B40</f>
        <v>0</v>
      </c>
      <c r="Z97" s="88">
        <f>Input!$B40</f>
        <v>0</v>
      </c>
      <c r="AA97" s="88">
        <f>Input!$B40</f>
        <v>0</v>
      </c>
      <c r="AB97" s="88">
        <f>Input!$B40</f>
        <v>0</v>
      </c>
      <c r="AC97" s="88">
        <f>Input!$B40</f>
        <v>0</v>
      </c>
      <c r="AD97" s="88">
        <f>Input!$B40</f>
        <v>0</v>
      </c>
      <c r="AE97" s="88">
        <f>Input!$B40</f>
        <v>0</v>
      </c>
      <c r="AF97" s="88">
        <f>Input!$B40</f>
        <v>0</v>
      </c>
      <c r="AG97" s="88">
        <f>Input!$B40</f>
        <v>0</v>
      </c>
      <c r="AH97" s="88">
        <f>Input!$B40</f>
        <v>0</v>
      </c>
      <c r="AI97" s="88">
        <f>Input!$B40</f>
        <v>0</v>
      </c>
      <c r="AJ97" s="88">
        <f>Input!$B40</f>
        <v>0</v>
      </c>
      <c r="AK97" s="88">
        <f>Input!$B40</f>
        <v>0</v>
      </c>
      <c r="AL97" s="88">
        <f>Input!$B40</f>
        <v>0</v>
      </c>
      <c r="AM97" s="88">
        <f>Input!$B40</f>
        <v>0</v>
      </c>
      <c r="AN97" s="88">
        <f>Input!$B40</f>
        <v>0</v>
      </c>
      <c r="AO97" s="88">
        <f>Input!$B40</f>
        <v>0</v>
      </c>
      <c r="AP97" s="88">
        <f>Input!$B40</f>
        <v>0</v>
      </c>
      <c r="AQ97" s="88">
        <f>Input!$B40</f>
        <v>0</v>
      </c>
      <c r="AR97" s="88">
        <f>Input!$B40</f>
        <v>0</v>
      </c>
      <c r="AS97" s="88">
        <f>Input!$B40</f>
        <v>0</v>
      </c>
      <c r="AT97" s="88">
        <f>Input!$B40</f>
        <v>0</v>
      </c>
      <c r="AU97" s="88">
        <f>Input!$B40</f>
        <v>0</v>
      </c>
      <c r="AV97" s="88">
        <f>Input!$B40</f>
        <v>0</v>
      </c>
      <c r="AW97" s="88">
        <f>Input!$B40</f>
        <v>0</v>
      </c>
      <c r="AX97" s="88">
        <f>Input!$B40</f>
        <v>0</v>
      </c>
      <c r="AY97" s="88">
        <f>Input!$B40</f>
        <v>0</v>
      </c>
      <c r="AZ97" s="88">
        <f>Input!$B40</f>
        <v>0</v>
      </c>
      <c r="BA97" s="88">
        <f>Input!$B40</f>
        <v>0</v>
      </c>
      <c r="BB97" s="88">
        <f>Input!$B40</f>
        <v>0</v>
      </c>
      <c r="BC97" s="88">
        <f>Input!$B40</f>
        <v>0</v>
      </c>
      <c r="BD97" s="88">
        <f>Input!$B40</f>
        <v>0</v>
      </c>
      <c r="BE97" s="88">
        <f>Input!$B40</f>
        <v>0</v>
      </c>
      <c r="BF97" s="88">
        <f>Input!$B40</f>
        <v>0</v>
      </c>
      <c r="BG97" s="88">
        <f>Input!$B40</f>
        <v>0</v>
      </c>
      <c r="BH97" s="88">
        <f>Input!$B40</f>
        <v>0</v>
      </c>
      <c r="BI97" s="88">
        <f>Input!$B40</f>
        <v>0</v>
      </c>
      <c r="BJ97" s="88">
        <f>Input!$B40</f>
        <v>0</v>
      </c>
      <c r="BK97" s="88">
        <f>Input!$B40</f>
        <v>0</v>
      </c>
      <c r="BL97" s="88">
        <f>Input!$B40</f>
        <v>0</v>
      </c>
      <c r="BM97" s="88">
        <f>Input!$B40</f>
        <v>0</v>
      </c>
      <c r="BN97" s="88">
        <f>Input!$B40</f>
        <v>0</v>
      </c>
      <c r="BO97" s="88">
        <f>Input!$B40</f>
        <v>0</v>
      </c>
      <c r="BP97" s="88">
        <f>Input!$B40</f>
        <v>0</v>
      </c>
      <c r="BQ97" s="88">
        <f>Input!$B40</f>
        <v>0</v>
      </c>
      <c r="BR97" s="88">
        <f>Input!$B40</f>
        <v>0</v>
      </c>
      <c r="BS97" s="88">
        <f>Input!$B40</f>
        <v>0</v>
      </c>
      <c r="BT97" s="88">
        <f>Input!$B40</f>
        <v>0</v>
      </c>
      <c r="BU97" s="88">
        <f>Input!$B40</f>
        <v>0</v>
      </c>
      <c r="BV97" s="88">
        <f>Input!$B40</f>
        <v>0</v>
      </c>
      <c r="BW97" s="88">
        <f>Input!$B40</f>
        <v>0</v>
      </c>
      <c r="BX97" s="88">
        <f>Input!$B40</f>
        <v>0</v>
      </c>
      <c r="BY97" s="88">
        <f>Input!$B40</f>
        <v>0</v>
      </c>
      <c r="BZ97" s="88">
        <f>Input!$B40</f>
        <v>0</v>
      </c>
      <c r="CA97" s="88">
        <f>Input!$B40</f>
        <v>0</v>
      </c>
      <c r="CB97" s="88">
        <f>Input!$B40</f>
        <v>0</v>
      </c>
      <c r="CC97" s="88">
        <f>Input!$B40</f>
        <v>0</v>
      </c>
      <c r="CD97" s="88">
        <f>Input!$B40</f>
        <v>0</v>
      </c>
      <c r="CE97" s="88">
        <f>Input!$B40</f>
        <v>0</v>
      </c>
      <c r="CF97" s="88">
        <f>Input!$B40</f>
        <v>0</v>
      </c>
      <c r="CG97" s="88">
        <f>Input!$B40</f>
        <v>0</v>
      </c>
      <c r="CH97" s="88">
        <f>Input!$B40</f>
        <v>0</v>
      </c>
      <c r="CI97" s="88">
        <f>Input!$B40</f>
        <v>0</v>
      </c>
      <c r="CJ97" s="88">
        <f>Input!$B40</f>
        <v>0</v>
      </c>
      <c r="CK97" s="88">
        <f>Input!$B40</f>
        <v>0</v>
      </c>
      <c r="CL97" s="88">
        <f>Input!$B40</f>
        <v>0</v>
      </c>
      <c r="CM97" s="88">
        <f>Input!$B40</f>
        <v>0</v>
      </c>
      <c r="CN97" s="88">
        <f>Input!$B40</f>
        <v>0</v>
      </c>
      <c r="CO97" s="88">
        <f>Input!$B40</f>
        <v>0</v>
      </c>
      <c r="CP97" s="88">
        <f>Input!$B40</f>
        <v>0</v>
      </c>
      <c r="CQ97" s="88">
        <f>Input!$B40</f>
        <v>0</v>
      </c>
      <c r="CR97" s="88">
        <f>Input!$B40</f>
        <v>0</v>
      </c>
      <c r="CS97" s="88">
        <f>Input!$B40</f>
        <v>0</v>
      </c>
      <c r="CT97" s="88">
        <f>Input!$B40</f>
        <v>0</v>
      </c>
      <c r="CU97" s="88">
        <f>Input!$B40</f>
        <v>0</v>
      </c>
      <c r="CV97" s="88">
        <f>Input!$B40</f>
        <v>0</v>
      </c>
      <c r="CW97" s="88">
        <f>Input!$B40</f>
        <v>0</v>
      </c>
      <c r="CX97" s="88">
        <f>Input!$B40</f>
        <v>0</v>
      </c>
      <c r="CY97" s="88">
        <f>Input!$B40</f>
        <v>0</v>
      </c>
      <c r="CZ97" s="88">
        <f>Input!$B40</f>
        <v>0</v>
      </c>
      <c r="DA97" s="88">
        <f>Input!$B40</f>
        <v>0</v>
      </c>
      <c r="DB97" s="88">
        <f>Input!$B40</f>
        <v>0</v>
      </c>
      <c r="DC97" s="88">
        <f>Input!$B40</f>
        <v>0</v>
      </c>
      <c r="DD97" s="88">
        <f>Input!$B40</f>
        <v>0</v>
      </c>
      <c r="DE97" s="88">
        <f>Input!$B40</f>
        <v>0</v>
      </c>
      <c r="DF97" s="88">
        <f>Input!$B40</f>
        <v>0</v>
      </c>
      <c r="DG97" s="88">
        <f>Input!$B40</f>
        <v>0</v>
      </c>
      <c r="DH97" s="88">
        <f>Input!$B40</f>
        <v>0</v>
      </c>
      <c r="DI97" s="88">
        <f>Input!$B40</f>
        <v>0</v>
      </c>
      <c r="DJ97" s="88">
        <f>Input!$B40</f>
        <v>0</v>
      </c>
      <c r="DK97" s="88">
        <f>Input!$B40</f>
        <v>0</v>
      </c>
      <c r="DL97" s="88">
        <f>Input!$B40</f>
        <v>0</v>
      </c>
      <c r="DM97" s="88">
        <f>Input!$B40</f>
        <v>0</v>
      </c>
      <c r="DN97" s="88">
        <f>Input!$B40</f>
        <v>0</v>
      </c>
      <c r="DO97" s="88">
        <f>Input!$B40</f>
        <v>0</v>
      </c>
      <c r="DP97" s="88">
        <f>Input!$B40</f>
        <v>0</v>
      </c>
      <c r="DQ97" s="88">
        <f>Input!$B40</f>
        <v>0</v>
      </c>
      <c r="DR97" s="88">
        <f>Input!$B40</f>
        <v>0</v>
      </c>
      <c r="DS97" s="88">
        <f>Input!$B40</f>
        <v>0</v>
      </c>
      <c r="DT97" s="88">
        <f>Input!$B40</f>
        <v>0</v>
      </c>
      <c r="DU97" s="88">
        <f>Input!$B40</f>
        <v>0</v>
      </c>
      <c r="DV97" s="88">
        <f>Input!$B40</f>
        <v>0</v>
      </c>
      <c r="DW97" s="88">
        <f>Input!$B40</f>
        <v>0</v>
      </c>
      <c r="DX97" s="88">
        <f>Input!$B40</f>
        <v>0</v>
      </c>
      <c r="DY97" s="88">
        <f>Input!$B40</f>
        <v>0</v>
      </c>
      <c r="DZ97" s="88">
        <f>Input!$B40</f>
        <v>0</v>
      </c>
      <c r="EA97" s="88">
        <f>Input!$B40</f>
        <v>0</v>
      </c>
      <c r="EB97" s="88">
        <f>Input!$B40</f>
        <v>0</v>
      </c>
      <c r="EC97" s="88">
        <f>Input!$B40</f>
        <v>0</v>
      </c>
      <c r="ED97" s="88">
        <f>Input!$B40</f>
        <v>0</v>
      </c>
      <c r="EE97" s="88">
        <f>Input!$B40</f>
        <v>0</v>
      </c>
      <c r="EF97" s="88">
        <f>Input!$B40</f>
        <v>0</v>
      </c>
      <c r="EG97" s="88">
        <f>Input!$B40</f>
        <v>0</v>
      </c>
      <c r="EH97" s="88">
        <f>Input!$B40</f>
        <v>0</v>
      </c>
      <c r="EI97" s="88">
        <f>Input!$B40</f>
        <v>0</v>
      </c>
      <c r="EJ97" s="88">
        <f>Input!$B40</f>
        <v>0</v>
      </c>
      <c r="EK97" s="88">
        <f>Input!$B40</f>
        <v>0</v>
      </c>
      <c r="EL97" s="88">
        <f>Input!$B40</f>
        <v>0</v>
      </c>
      <c r="EM97" s="88">
        <f>Input!$B40</f>
        <v>0</v>
      </c>
      <c r="EN97" s="88">
        <f>Input!$B40</f>
        <v>0</v>
      </c>
      <c r="EO97" s="88">
        <f>Input!$B40</f>
        <v>0</v>
      </c>
      <c r="EP97" s="88">
        <f>Input!$B40</f>
        <v>0</v>
      </c>
      <c r="EQ97" s="88">
        <f>Input!$B40</f>
        <v>0</v>
      </c>
      <c r="ER97" s="88">
        <f>Input!$B40</f>
        <v>0</v>
      </c>
      <c r="ES97" s="88">
        <f>Input!$B40</f>
        <v>0</v>
      </c>
      <c r="ET97" s="88">
        <f>Input!$B40</f>
        <v>0</v>
      </c>
      <c r="EU97" s="88">
        <f>Input!$B40</f>
        <v>0</v>
      </c>
      <c r="EV97" s="88">
        <f>Input!$B40</f>
        <v>0</v>
      </c>
      <c r="EW97" s="88">
        <f>Input!$B40</f>
        <v>0</v>
      </c>
      <c r="EX97" s="88">
        <f>Input!$B40</f>
        <v>0</v>
      </c>
      <c r="EY97" s="88">
        <f>Input!$B40</f>
        <v>0</v>
      </c>
      <c r="EZ97" s="88">
        <f>Input!$B40</f>
        <v>0</v>
      </c>
      <c r="FA97" s="88">
        <f>Input!$B40</f>
        <v>0</v>
      </c>
      <c r="FB97" s="88">
        <f>Input!$B40</f>
        <v>0</v>
      </c>
      <c r="FC97" s="88">
        <f>Input!$B40</f>
        <v>0</v>
      </c>
      <c r="FD97" s="88">
        <f>Input!$B40</f>
        <v>0</v>
      </c>
      <c r="FE97" s="88">
        <f>Input!$B40</f>
        <v>0</v>
      </c>
      <c r="FF97" s="88">
        <f>Input!$B40</f>
        <v>0</v>
      </c>
      <c r="FG97" s="88">
        <f>Input!$B40</f>
        <v>0</v>
      </c>
      <c r="FH97" s="88">
        <f>Input!$B40</f>
        <v>0</v>
      </c>
      <c r="FI97" s="88">
        <f>Input!$B40</f>
        <v>0</v>
      </c>
      <c r="FJ97" s="88">
        <f>Input!$B40</f>
        <v>0</v>
      </c>
      <c r="FK97" s="88">
        <f>Input!$B40</f>
        <v>0</v>
      </c>
      <c r="FL97" s="88">
        <f>Input!$B40</f>
        <v>0</v>
      </c>
      <c r="FM97" s="88">
        <f>Input!$B40</f>
        <v>0</v>
      </c>
      <c r="FN97" s="88">
        <f>Input!$B40</f>
        <v>0</v>
      </c>
      <c r="FO97" s="88">
        <f>Input!$B40</f>
        <v>0</v>
      </c>
      <c r="FP97" s="88">
        <f>Input!$B40</f>
        <v>0</v>
      </c>
      <c r="FQ97" s="88">
        <f>Input!$B40</f>
        <v>0</v>
      </c>
      <c r="FR97" s="88">
        <f>Input!$B40</f>
        <v>0</v>
      </c>
      <c r="FS97" s="88">
        <f>Input!$B40</f>
        <v>0</v>
      </c>
      <c r="FT97" s="88">
        <f>Input!$B40</f>
        <v>0</v>
      </c>
      <c r="FU97" s="88">
        <f>Input!$B40</f>
        <v>0</v>
      </c>
      <c r="FV97" s="88">
        <f>Input!$B40</f>
        <v>0</v>
      </c>
      <c r="FW97" s="88">
        <f>Input!$B40</f>
        <v>0</v>
      </c>
      <c r="FX97" s="88">
        <f>Input!$B40</f>
        <v>0</v>
      </c>
      <c r="FY97" s="88">
        <f>Input!$B40</f>
        <v>0</v>
      </c>
      <c r="FZ97" s="88">
        <f>Input!$B40</f>
        <v>0</v>
      </c>
      <c r="GA97" s="88">
        <f>Input!$B40</f>
        <v>0</v>
      </c>
      <c r="GB97" s="88">
        <f>Input!$B40</f>
        <v>0</v>
      </c>
      <c r="GC97" s="88">
        <f>Input!$B40</f>
        <v>0</v>
      </c>
      <c r="GD97" s="88">
        <f>Input!$B40</f>
        <v>0</v>
      </c>
      <c r="GE97" s="88">
        <f>Input!$B40</f>
        <v>0</v>
      </c>
      <c r="GF97" s="88">
        <f>Input!$B40</f>
        <v>0</v>
      </c>
      <c r="GG97" s="88">
        <f>Input!$B40</f>
        <v>0</v>
      </c>
      <c r="GH97" s="88">
        <f>Input!$B40</f>
        <v>0</v>
      </c>
      <c r="GI97" s="88">
        <f>Input!$B40</f>
        <v>0</v>
      </c>
      <c r="GJ97" s="88">
        <f>Input!$B40</f>
        <v>0</v>
      </c>
      <c r="GK97" s="88">
        <f>Input!$B40</f>
        <v>0</v>
      </c>
      <c r="GL97" s="88">
        <f>Input!$B40</f>
        <v>0</v>
      </c>
      <c r="GM97" s="88">
        <f>Input!$B40</f>
        <v>0</v>
      </c>
      <c r="GN97" s="88">
        <f>Input!$B40</f>
        <v>0</v>
      </c>
      <c r="GO97" s="88">
        <f>Input!$B40</f>
        <v>0</v>
      </c>
      <c r="GP97" s="88">
        <f>Input!$B40</f>
        <v>0</v>
      </c>
      <c r="GQ97" s="88">
        <f>Input!$B40</f>
        <v>0</v>
      </c>
      <c r="GR97" s="88">
        <f>Input!$B40</f>
        <v>0</v>
      </c>
      <c r="GS97" s="88">
        <f>Input!$B40</f>
        <v>0</v>
      </c>
      <c r="GT97" s="88">
        <f>Input!$B40</f>
        <v>0</v>
      </c>
      <c r="GU97" s="88">
        <f>Input!$B40</f>
        <v>0</v>
      </c>
      <c r="GV97" s="88">
        <f>Input!$B40</f>
        <v>0</v>
      </c>
      <c r="GW97" s="88">
        <f>Input!$B40</f>
        <v>0</v>
      </c>
      <c r="GX97" s="88">
        <f>Input!$B40</f>
        <v>0</v>
      </c>
      <c r="GY97" s="88">
        <f>Input!$B40</f>
        <v>0</v>
      </c>
      <c r="GZ97" s="88">
        <f>Input!$B40</f>
        <v>0</v>
      </c>
      <c r="HA97" s="88">
        <f>Input!$B40</f>
        <v>0</v>
      </c>
      <c r="HB97" s="88">
        <f>Input!$B40</f>
        <v>0</v>
      </c>
      <c r="HC97" s="88">
        <f>Input!$B40</f>
        <v>0</v>
      </c>
      <c r="HD97" s="88">
        <f>Input!$B40</f>
        <v>0</v>
      </c>
      <c r="HE97" s="88">
        <f>Input!$B40</f>
        <v>0</v>
      </c>
      <c r="HF97" s="88">
        <f>Input!$B40</f>
        <v>0</v>
      </c>
      <c r="HG97" s="88">
        <f>Input!$B40</f>
        <v>0</v>
      </c>
      <c r="HH97" s="88">
        <f>Input!$B40</f>
        <v>0</v>
      </c>
      <c r="HI97" s="88">
        <f>Input!$B40</f>
        <v>0</v>
      </c>
      <c r="HJ97" s="88">
        <f>Input!$B40</f>
        <v>0</v>
      </c>
      <c r="HK97" s="88">
        <f>Input!$B40</f>
        <v>0</v>
      </c>
      <c r="HL97" s="88">
        <f>Input!$B40</f>
        <v>0</v>
      </c>
      <c r="HM97" s="88">
        <f>Input!$B40</f>
        <v>0</v>
      </c>
      <c r="HN97" s="88">
        <f>Input!$B40</f>
        <v>0</v>
      </c>
      <c r="HO97" s="88">
        <f>Input!$B40</f>
        <v>0</v>
      </c>
      <c r="HP97" s="88">
        <f>Input!$B40</f>
        <v>0</v>
      </c>
      <c r="HQ97" s="88">
        <f>Input!$B40</f>
        <v>0</v>
      </c>
      <c r="HR97" s="88">
        <f>Input!$B40</f>
        <v>0</v>
      </c>
      <c r="HS97" s="88">
        <f>Input!$B40</f>
        <v>0</v>
      </c>
      <c r="HT97" s="88">
        <f>Input!$B40</f>
        <v>0</v>
      </c>
      <c r="HU97" s="88">
        <f>Input!$B40</f>
        <v>0</v>
      </c>
      <c r="HV97" s="88">
        <f>Input!$B40</f>
        <v>0</v>
      </c>
      <c r="HW97" s="88">
        <f>Input!$B40</f>
        <v>0</v>
      </c>
      <c r="HX97" s="88">
        <f>Input!$B40</f>
        <v>0</v>
      </c>
      <c r="HY97" s="88">
        <f>Input!$B40</f>
        <v>0</v>
      </c>
      <c r="HZ97" s="88">
        <f>Input!$B40</f>
        <v>0</v>
      </c>
      <c r="IA97" s="88">
        <f>Input!$B40</f>
        <v>0</v>
      </c>
      <c r="IB97" s="88">
        <f>Input!$B40</f>
        <v>0</v>
      </c>
      <c r="IC97" s="88">
        <f>Input!$B40</f>
        <v>0</v>
      </c>
      <c r="ID97" s="88">
        <f>Input!$B40</f>
        <v>0</v>
      </c>
      <c r="IE97" s="88">
        <f>Input!$B40</f>
        <v>0</v>
      </c>
      <c r="IF97" s="88">
        <f>Input!$B40</f>
        <v>0</v>
      </c>
      <c r="IG97" s="88">
        <f>Input!$B40</f>
        <v>0</v>
      </c>
      <c r="IH97" s="88">
        <f>Input!$B40</f>
        <v>0</v>
      </c>
      <c r="II97" s="88">
        <f>Input!$B40</f>
        <v>0</v>
      </c>
      <c r="IJ97" s="88">
        <f>Input!$B40</f>
        <v>0</v>
      </c>
      <c r="IK97" s="88">
        <f>Input!$B40</f>
        <v>0</v>
      </c>
      <c r="IL97" s="88">
        <f>Input!$B40</f>
        <v>0</v>
      </c>
      <c r="IM97" s="88">
        <f>Input!$B40</f>
        <v>0</v>
      </c>
      <c r="IN97" s="88">
        <f>Input!$B40</f>
        <v>0</v>
      </c>
      <c r="IO97" s="88">
        <f>Input!$B40</f>
        <v>0</v>
      </c>
      <c r="IP97" s="88">
        <f>Input!$B40</f>
        <v>0</v>
      </c>
      <c r="IQ97" s="88">
        <f>Input!$B40</f>
        <v>0</v>
      </c>
      <c r="IR97" s="88">
        <f>Input!$B40</f>
        <v>0</v>
      </c>
      <c r="IS97" s="88">
        <f>Input!$B40</f>
        <v>0</v>
      </c>
      <c r="IT97" s="88">
        <f>Input!$B40</f>
        <v>0</v>
      </c>
      <c r="IU97" s="88">
        <f>Input!$B40</f>
        <v>0</v>
      </c>
      <c r="IV97" s="88">
        <f>Input!$B40</f>
        <v>0</v>
      </c>
      <c r="IW97" s="88">
        <f>Input!$B40</f>
        <v>0</v>
      </c>
      <c r="IX97" s="88">
        <f>Input!$B40</f>
        <v>0</v>
      </c>
      <c r="IY97" s="88">
        <f>Input!$B40</f>
        <v>0</v>
      </c>
      <c r="IZ97" s="88">
        <f>Input!$B40</f>
        <v>0</v>
      </c>
      <c r="JA97" s="88">
        <f>Input!$B40</f>
        <v>0</v>
      </c>
      <c r="JB97" s="88">
        <f>Input!$B40</f>
        <v>0</v>
      </c>
      <c r="JC97" s="88">
        <f>Input!$B40</f>
        <v>0</v>
      </c>
      <c r="JD97" s="88">
        <f>Input!$B40</f>
        <v>0</v>
      </c>
      <c r="JE97" s="88">
        <f>Input!$B40</f>
        <v>0</v>
      </c>
      <c r="JF97" s="88">
        <f>Input!$B40</f>
        <v>0</v>
      </c>
      <c r="JG97" s="88">
        <f>Input!$B40</f>
        <v>0</v>
      </c>
      <c r="JH97" s="88">
        <f>Input!$B40</f>
        <v>0</v>
      </c>
      <c r="JI97" s="88">
        <f>Input!$B40</f>
        <v>0</v>
      </c>
      <c r="JJ97" s="88">
        <f>Input!$B40</f>
        <v>0</v>
      </c>
      <c r="JK97" s="88">
        <f>Input!$B40</f>
        <v>0</v>
      </c>
      <c r="JL97" s="88">
        <f>Input!$B40</f>
        <v>0</v>
      </c>
      <c r="JM97" s="88">
        <f>Input!$B40</f>
        <v>0</v>
      </c>
      <c r="JN97" s="88">
        <f>Input!$B40</f>
        <v>0</v>
      </c>
      <c r="JO97" s="88">
        <f>Input!$B40</f>
        <v>0</v>
      </c>
      <c r="JP97" s="88">
        <f>Input!$B40</f>
        <v>0</v>
      </c>
      <c r="JQ97" s="88">
        <f>Input!$B40</f>
        <v>0</v>
      </c>
      <c r="JR97" s="88">
        <f>Input!$B40</f>
        <v>0</v>
      </c>
      <c r="JS97" s="88">
        <f>Input!$B40</f>
        <v>0</v>
      </c>
      <c r="JT97" s="88">
        <f>Input!$B40</f>
        <v>0</v>
      </c>
      <c r="JU97" s="88">
        <f>Input!$B40</f>
        <v>0</v>
      </c>
      <c r="JV97" s="88">
        <f>Input!$B40</f>
        <v>0</v>
      </c>
      <c r="JW97" s="88">
        <f>Input!$B40</f>
        <v>0</v>
      </c>
      <c r="JX97" s="88">
        <f>Input!$B40</f>
        <v>0</v>
      </c>
      <c r="JY97" s="88">
        <f>Input!$B40</f>
        <v>0</v>
      </c>
      <c r="JZ97" s="88">
        <f>Input!$B40</f>
        <v>0</v>
      </c>
      <c r="KA97" s="88">
        <f>Input!$B40</f>
        <v>0</v>
      </c>
      <c r="KB97" s="88">
        <f>Input!$B40</f>
        <v>0</v>
      </c>
      <c r="KC97" s="88">
        <f>Input!$B40</f>
        <v>0</v>
      </c>
      <c r="KD97" s="88">
        <f>Input!$B40</f>
        <v>0</v>
      </c>
      <c r="KE97" s="88">
        <f>Input!$B40</f>
        <v>0</v>
      </c>
      <c r="KF97" s="88">
        <f>Input!$B40</f>
        <v>0</v>
      </c>
      <c r="KG97" s="88">
        <f>Input!$B40</f>
        <v>0</v>
      </c>
      <c r="KH97" s="88">
        <f>Input!$B40</f>
        <v>0</v>
      </c>
      <c r="KI97" s="88">
        <f>Input!$B40</f>
        <v>0</v>
      </c>
      <c r="KJ97" s="88">
        <f>Input!$B40</f>
        <v>0</v>
      </c>
      <c r="KK97" s="88">
        <f>Input!$B40</f>
        <v>0</v>
      </c>
      <c r="KL97" s="88">
        <f>Input!$B40</f>
        <v>0</v>
      </c>
      <c r="KM97" s="88">
        <f>Input!$B40</f>
        <v>0</v>
      </c>
      <c r="KN97" s="88">
        <f>Input!$B40</f>
        <v>0</v>
      </c>
      <c r="KO97" s="88">
        <f>Input!$B40</f>
        <v>0</v>
      </c>
      <c r="KP97" s="88">
        <f>Input!$B40</f>
        <v>0</v>
      </c>
      <c r="KQ97" s="88">
        <f>Input!$B40</f>
        <v>0</v>
      </c>
      <c r="KR97" s="88">
        <f>Input!$B40</f>
        <v>0</v>
      </c>
      <c r="KS97" s="88">
        <f>Input!$B40</f>
        <v>0</v>
      </c>
      <c r="KT97" s="88">
        <f>Input!$B40</f>
        <v>0</v>
      </c>
      <c r="KU97" s="88">
        <f>Input!$B40</f>
        <v>0</v>
      </c>
      <c r="KV97" s="88">
        <f>Input!$B40</f>
        <v>0</v>
      </c>
      <c r="KW97" s="88">
        <f>Input!$B40</f>
        <v>0</v>
      </c>
      <c r="KX97" s="88">
        <f>Input!$B40</f>
        <v>0</v>
      </c>
      <c r="KY97" s="88">
        <f>Input!$B40</f>
        <v>0</v>
      </c>
      <c r="KZ97" s="88">
        <f>Input!$B40</f>
        <v>0</v>
      </c>
      <c r="LA97" s="88">
        <f>Input!$B40</f>
        <v>0</v>
      </c>
      <c r="LB97" s="88">
        <f>Input!$B40</f>
        <v>0</v>
      </c>
      <c r="LC97" s="88">
        <f>Input!$B40</f>
        <v>0</v>
      </c>
      <c r="LD97" s="88">
        <f>Input!$B40</f>
        <v>0</v>
      </c>
      <c r="LE97" s="88">
        <f>Input!$B40</f>
        <v>0</v>
      </c>
      <c r="LF97" s="88">
        <f>Input!$B40</f>
        <v>0</v>
      </c>
      <c r="LG97" s="88">
        <f>Input!$B40</f>
        <v>0</v>
      </c>
      <c r="LH97" s="88">
        <f>Input!$B40</f>
        <v>0</v>
      </c>
      <c r="LI97" s="88">
        <f>Input!$B40</f>
        <v>0</v>
      </c>
      <c r="LJ97" s="88">
        <f>Input!$B40</f>
        <v>0</v>
      </c>
      <c r="LK97" s="88">
        <f>Input!$B40</f>
        <v>0</v>
      </c>
      <c r="LL97" s="88">
        <f>Input!$B40</f>
        <v>0</v>
      </c>
      <c r="LM97" s="88">
        <f>Input!$B40</f>
        <v>0</v>
      </c>
      <c r="LN97" s="88">
        <f>Input!$B40</f>
        <v>0</v>
      </c>
      <c r="LO97" s="88">
        <f>Input!$B40</f>
        <v>0</v>
      </c>
      <c r="LP97" s="88">
        <f>Input!$B40</f>
        <v>0</v>
      </c>
      <c r="LQ97" s="88">
        <f>Input!$B40</f>
        <v>0</v>
      </c>
      <c r="LR97" s="88">
        <f>Input!$B40</f>
        <v>0</v>
      </c>
      <c r="LS97" s="88">
        <f>Input!$B40</f>
        <v>0</v>
      </c>
      <c r="LT97" s="88">
        <f>Input!$B40</f>
        <v>0</v>
      </c>
      <c r="LU97" s="88">
        <f>Input!$B40</f>
        <v>0</v>
      </c>
      <c r="LV97" s="88">
        <f>Input!$B40</f>
        <v>0</v>
      </c>
      <c r="LW97" s="88">
        <f>Input!$B40</f>
        <v>0</v>
      </c>
      <c r="LX97" s="88">
        <f>Input!$B40</f>
        <v>0</v>
      </c>
      <c r="LY97" s="88">
        <f>Input!$B40</f>
        <v>0</v>
      </c>
      <c r="LZ97" s="88">
        <f>Input!$B40</f>
        <v>0</v>
      </c>
      <c r="MA97" s="88">
        <f>Input!$B40</f>
        <v>0</v>
      </c>
      <c r="MB97" s="88">
        <f>Input!$B40</f>
        <v>0</v>
      </c>
      <c r="MC97" s="88">
        <f>Input!$B40</f>
        <v>0</v>
      </c>
      <c r="MD97" s="88">
        <f>Input!$B40</f>
        <v>0</v>
      </c>
      <c r="ME97" s="88">
        <f>Input!$B40</f>
        <v>0</v>
      </c>
      <c r="MF97" s="88">
        <f>Input!$B40</f>
        <v>0</v>
      </c>
      <c r="MG97" s="88">
        <f>Input!$B40</f>
        <v>0</v>
      </c>
      <c r="MH97" s="88">
        <f>Input!$B40</f>
        <v>0</v>
      </c>
      <c r="MI97" s="88">
        <f>Input!$B40</f>
        <v>0</v>
      </c>
      <c r="MJ97" s="88">
        <f>Input!$B40</f>
        <v>0</v>
      </c>
      <c r="MK97" s="88">
        <f>Input!$B40</f>
        <v>0</v>
      </c>
      <c r="ML97" s="88">
        <f>Input!$B40</f>
        <v>0</v>
      </c>
      <c r="MM97" s="88">
        <f>Input!$B40</f>
        <v>0</v>
      </c>
      <c r="MN97" s="88">
        <f>Input!$B40</f>
        <v>0</v>
      </c>
      <c r="MO97" s="88">
        <f>Input!$B40</f>
        <v>0</v>
      </c>
      <c r="MP97" s="88">
        <f>Input!$B40</f>
        <v>0</v>
      </c>
      <c r="MQ97" s="88">
        <f>Input!$B40</f>
        <v>0</v>
      </c>
      <c r="MR97" s="88">
        <f>Input!$B40</f>
        <v>0</v>
      </c>
      <c r="MS97" s="88">
        <f>Input!$B40</f>
        <v>0</v>
      </c>
      <c r="MT97" s="88">
        <f>Input!$B40</f>
        <v>0</v>
      </c>
      <c r="MU97" s="88">
        <f>Input!$B40</f>
        <v>0</v>
      </c>
      <c r="MV97" s="88">
        <f>Input!$B40</f>
        <v>0</v>
      </c>
      <c r="MW97" s="88">
        <f>Input!$B40</f>
        <v>0</v>
      </c>
      <c r="MX97" s="88">
        <f>Input!$B40</f>
        <v>0</v>
      </c>
      <c r="MY97" s="88">
        <f>Input!$B40</f>
        <v>0</v>
      </c>
      <c r="MZ97" s="88">
        <f>Input!$B40</f>
        <v>0</v>
      </c>
    </row>
    <row r="98" spans="1:364" s="8" customFormat="1" hidden="1" outlineLevel="2" x14ac:dyDescent="0.2">
      <c r="A98" s="8" t="s">
        <v>381</v>
      </c>
      <c r="B98" s="87" t="s">
        <v>488</v>
      </c>
      <c r="C98" s="88"/>
      <c r="D98" s="88"/>
      <c r="E98" s="88">
        <f>Input!$B41</f>
        <v>0</v>
      </c>
      <c r="F98" s="88">
        <f>Input!$B41</f>
        <v>0</v>
      </c>
      <c r="G98" s="88">
        <f>Input!$B41</f>
        <v>0</v>
      </c>
      <c r="H98" s="88">
        <f>Input!$B41</f>
        <v>0</v>
      </c>
      <c r="I98" s="88">
        <f>Input!$B41</f>
        <v>0</v>
      </c>
      <c r="J98" s="88">
        <f>Input!$B41</f>
        <v>0</v>
      </c>
      <c r="K98" s="88">
        <f>Input!$B41</f>
        <v>0</v>
      </c>
      <c r="L98" s="88">
        <f>Input!$B41</f>
        <v>0</v>
      </c>
      <c r="M98" s="88">
        <f>Input!$B41</f>
        <v>0</v>
      </c>
      <c r="N98" s="88">
        <f>Input!$B41</f>
        <v>0</v>
      </c>
      <c r="O98" s="88">
        <f>Input!$B41</f>
        <v>0</v>
      </c>
      <c r="P98" s="88">
        <f>Input!$B41</f>
        <v>0</v>
      </c>
      <c r="Q98" s="88">
        <f>Input!$B41</f>
        <v>0</v>
      </c>
      <c r="R98" s="88">
        <f>Input!$B41</f>
        <v>0</v>
      </c>
      <c r="S98" s="88">
        <f>Input!$B41</f>
        <v>0</v>
      </c>
      <c r="T98" s="88">
        <f>Input!$B41</f>
        <v>0</v>
      </c>
      <c r="U98" s="88">
        <f>Input!$B41</f>
        <v>0</v>
      </c>
      <c r="V98" s="88">
        <f>Input!$B41</f>
        <v>0</v>
      </c>
      <c r="W98" s="88">
        <f>Input!$B41</f>
        <v>0</v>
      </c>
      <c r="X98" s="88">
        <f>Input!$B41</f>
        <v>0</v>
      </c>
      <c r="Y98" s="88">
        <f>Input!$B41</f>
        <v>0</v>
      </c>
      <c r="Z98" s="88">
        <f>Input!$B41</f>
        <v>0</v>
      </c>
      <c r="AA98" s="88">
        <f>Input!$B41</f>
        <v>0</v>
      </c>
      <c r="AB98" s="88">
        <f>Input!$B41</f>
        <v>0</v>
      </c>
      <c r="AC98" s="88">
        <f>Input!$B41</f>
        <v>0</v>
      </c>
      <c r="AD98" s="88">
        <f>Input!$B41</f>
        <v>0</v>
      </c>
      <c r="AE98" s="88">
        <f>Input!$B41</f>
        <v>0</v>
      </c>
      <c r="AF98" s="88">
        <f>Input!$B41</f>
        <v>0</v>
      </c>
      <c r="AG98" s="88">
        <f>Input!$B41</f>
        <v>0</v>
      </c>
      <c r="AH98" s="88">
        <f>Input!$B41</f>
        <v>0</v>
      </c>
      <c r="AI98" s="88">
        <f>Input!$B41</f>
        <v>0</v>
      </c>
      <c r="AJ98" s="88">
        <f>Input!$B41</f>
        <v>0</v>
      </c>
      <c r="AK98" s="88">
        <f>Input!$B41</f>
        <v>0</v>
      </c>
      <c r="AL98" s="88">
        <f>Input!$B41</f>
        <v>0</v>
      </c>
      <c r="AM98" s="88">
        <f>Input!$B41</f>
        <v>0</v>
      </c>
      <c r="AN98" s="88">
        <f>Input!$B41</f>
        <v>0</v>
      </c>
      <c r="AO98" s="88">
        <f>Input!$B41</f>
        <v>0</v>
      </c>
      <c r="AP98" s="88">
        <f>Input!$B41</f>
        <v>0</v>
      </c>
      <c r="AQ98" s="88">
        <f>Input!$B41</f>
        <v>0</v>
      </c>
      <c r="AR98" s="88">
        <f>Input!$B41</f>
        <v>0</v>
      </c>
      <c r="AS98" s="88">
        <f>Input!$B41</f>
        <v>0</v>
      </c>
      <c r="AT98" s="88">
        <f>Input!$B41</f>
        <v>0</v>
      </c>
      <c r="AU98" s="88">
        <f>Input!$B41</f>
        <v>0</v>
      </c>
      <c r="AV98" s="88">
        <f>Input!$B41</f>
        <v>0</v>
      </c>
      <c r="AW98" s="88">
        <f>Input!$B41</f>
        <v>0</v>
      </c>
      <c r="AX98" s="88">
        <f>Input!$B41</f>
        <v>0</v>
      </c>
      <c r="AY98" s="88">
        <f>Input!$B41</f>
        <v>0</v>
      </c>
      <c r="AZ98" s="88">
        <f>Input!$B41</f>
        <v>0</v>
      </c>
      <c r="BA98" s="88">
        <f>Input!$B41</f>
        <v>0</v>
      </c>
      <c r="BB98" s="88">
        <f>Input!$B41</f>
        <v>0</v>
      </c>
      <c r="BC98" s="88">
        <f>Input!$B41</f>
        <v>0</v>
      </c>
      <c r="BD98" s="88">
        <f>Input!$B41</f>
        <v>0</v>
      </c>
      <c r="BE98" s="88">
        <f>Input!$B41</f>
        <v>0</v>
      </c>
      <c r="BF98" s="88">
        <f>Input!$B41</f>
        <v>0</v>
      </c>
      <c r="BG98" s="88">
        <f>Input!$B41</f>
        <v>0</v>
      </c>
      <c r="BH98" s="88">
        <f>Input!$B41</f>
        <v>0</v>
      </c>
      <c r="BI98" s="88">
        <f>Input!$B41</f>
        <v>0</v>
      </c>
      <c r="BJ98" s="88">
        <f>Input!$B41</f>
        <v>0</v>
      </c>
      <c r="BK98" s="88">
        <f>Input!$B41</f>
        <v>0</v>
      </c>
      <c r="BL98" s="88">
        <f>Input!$B41</f>
        <v>0</v>
      </c>
      <c r="BM98" s="88">
        <f>Input!$B41</f>
        <v>0</v>
      </c>
      <c r="BN98" s="88">
        <f>Input!$B41</f>
        <v>0</v>
      </c>
      <c r="BO98" s="88">
        <f>Input!$B41</f>
        <v>0</v>
      </c>
      <c r="BP98" s="88">
        <f>Input!$B41</f>
        <v>0</v>
      </c>
      <c r="BQ98" s="88">
        <f>Input!$B41</f>
        <v>0</v>
      </c>
      <c r="BR98" s="88">
        <f>Input!$B41</f>
        <v>0</v>
      </c>
      <c r="BS98" s="88">
        <f>Input!$B41</f>
        <v>0</v>
      </c>
      <c r="BT98" s="88">
        <f>Input!$B41</f>
        <v>0</v>
      </c>
      <c r="BU98" s="88">
        <f>Input!$B41</f>
        <v>0</v>
      </c>
      <c r="BV98" s="88">
        <f>Input!$B41</f>
        <v>0</v>
      </c>
      <c r="BW98" s="88">
        <f>Input!$B41</f>
        <v>0</v>
      </c>
      <c r="BX98" s="88">
        <f>Input!$B41</f>
        <v>0</v>
      </c>
      <c r="BY98" s="88">
        <f>Input!$B41</f>
        <v>0</v>
      </c>
      <c r="BZ98" s="88">
        <f>Input!$B41</f>
        <v>0</v>
      </c>
      <c r="CA98" s="88">
        <f>Input!$B41</f>
        <v>0</v>
      </c>
      <c r="CB98" s="88">
        <f>Input!$B41</f>
        <v>0</v>
      </c>
      <c r="CC98" s="88">
        <f>Input!$B41</f>
        <v>0</v>
      </c>
      <c r="CD98" s="88">
        <f>Input!$B41</f>
        <v>0</v>
      </c>
      <c r="CE98" s="88">
        <f>Input!$B41</f>
        <v>0</v>
      </c>
      <c r="CF98" s="88">
        <f>Input!$B41</f>
        <v>0</v>
      </c>
      <c r="CG98" s="88">
        <f>Input!$B41</f>
        <v>0</v>
      </c>
      <c r="CH98" s="88">
        <f>Input!$B41</f>
        <v>0</v>
      </c>
      <c r="CI98" s="88">
        <f>Input!$B41</f>
        <v>0</v>
      </c>
      <c r="CJ98" s="88">
        <f>Input!$B41</f>
        <v>0</v>
      </c>
      <c r="CK98" s="88">
        <f>Input!$B41</f>
        <v>0</v>
      </c>
      <c r="CL98" s="88">
        <f>Input!$B41</f>
        <v>0</v>
      </c>
      <c r="CM98" s="88">
        <f>Input!$B41</f>
        <v>0</v>
      </c>
      <c r="CN98" s="88">
        <f>Input!$B41</f>
        <v>0</v>
      </c>
      <c r="CO98" s="88">
        <f>Input!$B41</f>
        <v>0</v>
      </c>
      <c r="CP98" s="88">
        <f>Input!$B41</f>
        <v>0</v>
      </c>
      <c r="CQ98" s="88">
        <f>Input!$B41</f>
        <v>0</v>
      </c>
      <c r="CR98" s="88">
        <f>Input!$B41</f>
        <v>0</v>
      </c>
      <c r="CS98" s="88">
        <f>Input!$B41</f>
        <v>0</v>
      </c>
      <c r="CT98" s="88">
        <f>Input!$B41</f>
        <v>0</v>
      </c>
      <c r="CU98" s="88">
        <f>Input!$B41</f>
        <v>0</v>
      </c>
      <c r="CV98" s="88">
        <f>Input!$B41</f>
        <v>0</v>
      </c>
      <c r="CW98" s="88">
        <f>Input!$B41</f>
        <v>0</v>
      </c>
      <c r="CX98" s="88">
        <f>Input!$B41</f>
        <v>0</v>
      </c>
      <c r="CY98" s="88">
        <f>Input!$B41</f>
        <v>0</v>
      </c>
      <c r="CZ98" s="88">
        <f>Input!$B41</f>
        <v>0</v>
      </c>
      <c r="DA98" s="88">
        <f>Input!$B41</f>
        <v>0</v>
      </c>
      <c r="DB98" s="88">
        <f>Input!$B41</f>
        <v>0</v>
      </c>
      <c r="DC98" s="88">
        <f>Input!$B41</f>
        <v>0</v>
      </c>
      <c r="DD98" s="88">
        <f>Input!$B41</f>
        <v>0</v>
      </c>
      <c r="DE98" s="88">
        <f>Input!$B41</f>
        <v>0</v>
      </c>
      <c r="DF98" s="88">
        <f>Input!$B41</f>
        <v>0</v>
      </c>
      <c r="DG98" s="88">
        <f>Input!$B41</f>
        <v>0</v>
      </c>
      <c r="DH98" s="88">
        <f>Input!$B41</f>
        <v>0</v>
      </c>
      <c r="DI98" s="88">
        <f>Input!$B41</f>
        <v>0</v>
      </c>
      <c r="DJ98" s="88">
        <f>Input!$B41</f>
        <v>0</v>
      </c>
      <c r="DK98" s="88">
        <f>Input!$B41</f>
        <v>0</v>
      </c>
      <c r="DL98" s="88">
        <f>Input!$B41</f>
        <v>0</v>
      </c>
      <c r="DM98" s="88">
        <f>Input!$B41</f>
        <v>0</v>
      </c>
      <c r="DN98" s="88">
        <f>Input!$B41</f>
        <v>0</v>
      </c>
      <c r="DO98" s="88">
        <f>Input!$B41</f>
        <v>0</v>
      </c>
      <c r="DP98" s="88">
        <f>Input!$B41</f>
        <v>0</v>
      </c>
      <c r="DQ98" s="88">
        <f>Input!$B41</f>
        <v>0</v>
      </c>
      <c r="DR98" s="88">
        <f>Input!$B41</f>
        <v>0</v>
      </c>
      <c r="DS98" s="88">
        <f>Input!$B41</f>
        <v>0</v>
      </c>
      <c r="DT98" s="88">
        <f>Input!$B41</f>
        <v>0</v>
      </c>
      <c r="DU98" s="88">
        <f>Input!$B41</f>
        <v>0</v>
      </c>
      <c r="DV98" s="88">
        <f>Input!$B41</f>
        <v>0</v>
      </c>
      <c r="DW98" s="88">
        <f>Input!$B41</f>
        <v>0</v>
      </c>
      <c r="DX98" s="88">
        <f>Input!$B41</f>
        <v>0</v>
      </c>
      <c r="DY98" s="88">
        <f>Input!$B41</f>
        <v>0</v>
      </c>
      <c r="DZ98" s="88">
        <f>Input!$B41</f>
        <v>0</v>
      </c>
      <c r="EA98" s="88">
        <f>Input!$B41</f>
        <v>0</v>
      </c>
      <c r="EB98" s="88">
        <f>Input!$B41</f>
        <v>0</v>
      </c>
      <c r="EC98" s="88">
        <f>Input!$B41</f>
        <v>0</v>
      </c>
      <c r="ED98" s="88">
        <f>Input!$B41</f>
        <v>0</v>
      </c>
      <c r="EE98" s="88">
        <f>Input!$B41</f>
        <v>0</v>
      </c>
      <c r="EF98" s="88">
        <f>Input!$B41</f>
        <v>0</v>
      </c>
      <c r="EG98" s="88">
        <f>Input!$B41</f>
        <v>0</v>
      </c>
      <c r="EH98" s="88">
        <f>Input!$B41</f>
        <v>0</v>
      </c>
      <c r="EI98" s="88">
        <f>Input!$B41</f>
        <v>0</v>
      </c>
      <c r="EJ98" s="88">
        <f>Input!$B41</f>
        <v>0</v>
      </c>
      <c r="EK98" s="88">
        <f>Input!$B41</f>
        <v>0</v>
      </c>
      <c r="EL98" s="88">
        <f>Input!$B41</f>
        <v>0</v>
      </c>
      <c r="EM98" s="88">
        <f>Input!$B41</f>
        <v>0</v>
      </c>
      <c r="EN98" s="88">
        <f>Input!$B41</f>
        <v>0</v>
      </c>
      <c r="EO98" s="88">
        <f>Input!$B41</f>
        <v>0</v>
      </c>
      <c r="EP98" s="88">
        <f>Input!$B41</f>
        <v>0</v>
      </c>
      <c r="EQ98" s="88">
        <f>Input!$B41</f>
        <v>0</v>
      </c>
      <c r="ER98" s="88">
        <f>Input!$B41</f>
        <v>0</v>
      </c>
      <c r="ES98" s="88">
        <f>Input!$B41</f>
        <v>0</v>
      </c>
      <c r="ET98" s="88">
        <f>Input!$B41</f>
        <v>0</v>
      </c>
      <c r="EU98" s="88">
        <f>Input!$B41</f>
        <v>0</v>
      </c>
      <c r="EV98" s="88">
        <f>Input!$B41</f>
        <v>0</v>
      </c>
      <c r="EW98" s="88">
        <f>Input!$B41</f>
        <v>0</v>
      </c>
      <c r="EX98" s="88">
        <f>Input!$B41</f>
        <v>0</v>
      </c>
      <c r="EY98" s="88">
        <f>Input!$B41</f>
        <v>0</v>
      </c>
      <c r="EZ98" s="88">
        <f>Input!$B41</f>
        <v>0</v>
      </c>
      <c r="FA98" s="88">
        <f>Input!$B41</f>
        <v>0</v>
      </c>
      <c r="FB98" s="88">
        <f>Input!$B41</f>
        <v>0</v>
      </c>
      <c r="FC98" s="88">
        <f>Input!$B41</f>
        <v>0</v>
      </c>
      <c r="FD98" s="88">
        <f>Input!$B41</f>
        <v>0</v>
      </c>
      <c r="FE98" s="88">
        <f>Input!$B41</f>
        <v>0</v>
      </c>
      <c r="FF98" s="88">
        <f>Input!$B41</f>
        <v>0</v>
      </c>
      <c r="FG98" s="88">
        <f>Input!$B41</f>
        <v>0</v>
      </c>
      <c r="FH98" s="88">
        <f>Input!$B41</f>
        <v>0</v>
      </c>
      <c r="FI98" s="88">
        <f>Input!$B41</f>
        <v>0</v>
      </c>
      <c r="FJ98" s="88">
        <f>Input!$B41</f>
        <v>0</v>
      </c>
      <c r="FK98" s="88">
        <f>Input!$B41</f>
        <v>0</v>
      </c>
      <c r="FL98" s="88">
        <f>Input!$B41</f>
        <v>0</v>
      </c>
      <c r="FM98" s="88">
        <f>Input!$B41</f>
        <v>0</v>
      </c>
      <c r="FN98" s="88">
        <f>Input!$B41</f>
        <v>0</v>
      </c>
      <c r="FO98" s="88">
        <f>Input!$B41</f>
        <v>0</v>
      </c>
      <c r="FP98" s="88">
        <f>Input!$B41</f>
        <v>0</v>
      </c>
      <c r="FQ98" s="88">
        <f>Input!$B41</f>
        <v>0</v>
      </c>
      <c r="FR98" s="88">
        <f>Input!$B41</f>
        <v>0</v>
      </c>
      <c r="FS98" s="88">
        <f>Input!$B41</f>
        <v>0</v>
      </c>
      <c r="FT98" s="88">
        <f>Input!$B41</f>
        <v>0</v>
      </c>
      <c r="FU98" s="88">
        <f>Input!$B41</f>
        <v>0</v>
      </c>
      <c r="FV98" s="88">
        <f>Input!$B41</f>
        <v>0</v>
      </c>
      <c r="FW98" s="88">
        <f>Input!$B41</f>
        <v>0</v>
      </c>
      <c r="FX98" s="88">
        <f>Input!$B41</f>
        <v>0</v>
      </c>
      <c r="FY98" s="88">
        <f>Input!$B41</f>
        <v>0</v>
      </c>
      <c r="FZ98" s="88">
        <f>Input!$B41</f>
        <v>0</v>
      </c>
      <c r="GA98" s="88">
        <f>Input!$B41</f>
        <v>0</v>
      </c>
      <c r="GB98" s="88">
        <f>Input!$B41</f>
        <v>0</v>
      </c>
      <c r="GC98" s="88">
        <f>Input!$B41</f>
        <v>0</v>
      </c>
      <c r="GD98" s="88">
        <f>Input!$B41</f>
        <v>0</v>
      </c>
      <c r="GE98" s="88">
        <f>Input!$B41</f>
        <v>0</v>
      </c>
      <c r="GF98" s="88">
        <f>Input!$B41</f>
        <v>0</v>
      </c>
      <c r="GG98" s="88">
        <f>Input!$B41</f>
        <v>0</v>
      </c>
      <c r="GH98" s="88">
        <f>Input!$B41</f>
        <v>0</v>
      </c>
      <c r="GI98" s="88">
        <f>Input!$B41</f>
        <v>0</v>
      </c>
      <c r="GJ98" s="88">
        <f>Input!$B41</f>
        <v>0</v>
      </c>
      <c r="GK98" s="88">
        <f>Input!$B41</f>
        <v>0</v>
      </c>
      <c r="GL98" s="88">
        <f>Input!$B41</f>
        <v>0</v>
      </c>
      <c r="GM98" s="88">
        <f>Input!$B41</f>
        <v>0</v>
      </c>
      <c r="GN98" s="88">
        <f>Input!$B41</f>
        <v>0</v>
      </c>
      <c r="GO98" s="88">
        <f>Input!$B41</f>
        <v>0</v>
      </c>
      <c r="GP98" s="88">
        <f>Input!$B41</f>
        <v>0</v>
      </c>
      <c r="GQ98" s="88">
        <f>Input!$B41</f>
        <v>0</v>
      </c>
      <c r="GR98" s="88">
        <f>Input!$B41</f>
        <v>0</v>
      </c>
      <c r="GS98" s="88">
        <f>Input!$B41</f>
        <v>0</v>
      </c>
      <c r="GT98" s="88">
        <f>Input!$B41</f>
        <v>0</v>
      </c>
      <c r="GU98" s="88">
        <f>Input!$B41</f>
        <v>0</v>
      </c>
      <c r="GV98" s="88">
        <f>Input!$B41</f>
        <v>0</v>
      </c>
      <c r="GW98" s="88">
        <f>Input!$B41</f>
        <v>0</v>
      </c>
      <c r="GX98" s="88">
        <f>Input!$B41</f>
        <v>0</v>
      </c>
      <c r="GY98" s="88">
        <f>Input!$B41</f>
        <v>0</v>
      </c>
      <c r="GZ98" s="88">
        <f>Input!$B41</f>
        <v>0</v>
      </c>
      <c r="HA98" s="88">
        <f>Input!$B41</f>
        <v>0</v>
      </c>
      <c r="HB98" s="88">
        <f>Input!$B41</f>
        <v>0</v>
      </c>
      <c r="HC98" s="88">
        <f>Input!$B41</f>
        <v>0</v>
      </c>
      <c r="HD98" s="88">
        <f>Input!$B41</f>
        <v>0</v>
      </c>
      <c r="HE98" s="88">
        <f>Input!$B41</f>
        <v>0</v>
      </c>
      <c r="HF98" s="88">
        <f>Input!$B41</f>
        <v>0</v>
      </c>
      <c r="HG98" s="88">
        <f>Input!$B41</f>
        <v>0</v>
      </c>
      <c r="HH98" s="88">
        <f>Input!$B41</f>
        <v>0</v>
      </c>
      <c r="HI98" s="88">
        <f>Input!$B41</f>
        <v>0</v>
      </c>
      <c r="HJ98" s="88">
        <f>Input!$B41</f>
        <v>0</v>
      </c>
      <c r="HK98" s="88">
        <f>Input!$B41</f>
        <v>0</v>
      </c>
      <c r="HL98" s="88">
        <f>Input!$B41</f>
        <v>0</v>
      </c>
      <c r="HM98" s="88">
        <f>Input!$B41</f>
        <v>0</v>
      </c>
      <c r="HN98" s="88">
        <f>Input!$B41</f>
        <v>0</v>
      </c>
      <c r="HO98" s="88">
        <f>Input!$B41</f>
        <v>0</v>
      </c>
      <c r="HP98" s="88">
        <f>Input!$B41</f>
        <v>0</v>
      </c>
      <c r="HQ98" s="88">
        <f>Input!$B41</f>
        <v>0</v>
      </c>
      <c r="HR98" s="88">
        <f>Input!$B41</f>
        <v>0</v>
      </c>
      <c r="HS98" s="88">
        <f>Input!$B41</f>
        <v>0</v>
      </c>
      <c r="HT98" s="88">
        <f>Input!$B41</f>
        <v>0</v>
      </c>
      <c r="HU98" s="88">
        <f>Input!$B41</f>
        <v>0</v>
      </c>
      <c r="HV98" s="88">
        <f>Input!$B41</f>
        <v>0</v>
      </c>
      <c r="HW98" s="88">
        <f>Input!$B41</f>
        <v>0</v>
      </c>
      <c r="HX98" s="88">
        <f>Input!$B41</f>
        <v>0</v>
      </c>
      <c r="HY98" s="88">
        <f>Input!$B41</f>
        <v>0</v>
      </c>
      <c r="HZ98" s="88">
        <f>Input!$B41</f>
        <v>0</v>
      </c>
      <c r="IA98" s="88">
        <f>Input!$B41</f>
        <v>0</v>
      </c>
      <c r="IB98" s="88">
        <f>Input!$B41</f>
        <v>0</v>
      </c>
      <c r="IC98" s="88">
        <f>Input!$B41</f>
        <v>0</v>
      </c>
      <c r="ID98" s="88">
        <f>Input!$B41</f>
        <v>0</v>
      </c>
      <c r="IE98" s="88">
        <f>Input!$B41</f>
        <v>0</v>
      </c>
      <c r="IF98" s="88">
        <f>Input!$B41</f>
        <v>0</v>
      </c>
      <c r="IG98" s="88">
        <f>Input!$B41</f>
        <v>0</v>
      </c>
      <c r="IH98" s="88">
        <f>Input!$B41</f>
        <v>0</v>
      </c>
      <c r="II98" s="88">
        <f>Input!$B41</f>
        <v>0</v>
      </c>
      <c r="IJ98" s="88">
        <f>Input!$B41</f>
        <v>0</v>
      </c>
      <c r="IK98" s="88">
        <f>Input!$B41</f>
        <v>0</v>
      </c>
      <c r="IL98" s="88">
        <f>Input!$B41</f>
        <v>0</v>
      </c>
      <c r="IM98" s="88">
        <f>Input!$B41</f>
        <v>0</v>
      </c>
      <c r="IN98" s="88">
        <f>Input!$B41</f>
        <v>0</v>
      </c>
      <c r="IO98" s="88">
        <f>Input!$B41</f>
        <v>0</v>
      </c>
      <c r="IP98" s="88">
        <f>Input!$B41</f>
        <v>0</v>
      </c>
      <c r="IQ98" s="88">
        <f>Input!$B41</f>
        <v>0</v>
      </c>
      <c r="IR98" s="88">
        <f>Input!$B41</f>
        <v>0</v>
      </c>
      <c r="IS98" s="88">
        <f>Input!$B41</f>
        <v>0</v>
      </c>
      <c r="IT98" s="88">
        <f>Input!$B41</f>
        <v>0</v>
      </c>
      <c r="IU98" s="88">
        <f>Input!$B41</f>
        <v>0</v>
      </c>
      <c r="IV98" s="88">
        <f>Input!$B41</f>
        <v>0</v>
      </c>
      <c r="IW98" s="88">
        <f>Input!$B41</f>
        <v>0</v>
      </c>
      <c r="IX98" s="88">
        <f>Input!$B41</f>
        <v>0</v>
      </c>
      <c r="IY98" s="88">
        <f>Input!$B41</f>
        <v>0</v>
      </c>
      <c r="IZ98" s="88">
        <f>Input!$B41</f>
        <v>0</v>
      </c>
      <c r="JA98" s="88">
        <f>Input!$B41</f>
        <v>0</v>
      </c>
      <c r="JB98" s="88">
        <f>Input!$B41</f>
        <v>0</v>
      </c>
      <c r="JC98" s="88">
        <f>Input!$B41</f>
        <v>0</v>
      </c>
      <c r="JD98" s="88">
        <f>Input!$B41</f>
        <v>0</v>
      </c>
      <c r="JE98" s="88">
        <f>Input!$B41</f>
        <v>0</v>
      </c>
      <c r="JF98" s="88">
        <f>Input!$B41</f>
        <v>0</v>
      </c>
      <c r="JG98" s="88">
        <f>Input!$B41</f>
        <v>0</v>
      </c>
      <c r="JH98" s="88">
        <f>Input!$B41</f>
        <v>0</v>
      </c>
      <c r="JI98" s="88">
        <f>Input!$B41</f>
        <v>0</v>
      </c>
      <c r="JJ98" s="88">
        <f>Input!$B41</f>
        <v>0</v>
      </c>
      <c r="JK98" s="88">
        <f>Input!$B41</f>
        <v>0</v>
      </c>
      <c r="JL98" s="88">
        <f>Input!$B41</f>
        <v>0</v>
      </c>
      <c r="JM98" s="88">
        <f>Input!$B41</f>
        <v>0</v>
      </c>
      <c r="JN98" s="88">
        <f>Input!$B41</f>
        <v>0</v>
      </c>
      <c r="JO98" s="88">
        <f>Input!$B41</f>
        <v>0</v>
      </c>
      <c r="JP98" s="88">
        <f>Input!$B41</f>
        <v>0</v>
      </c>
      <c r="JQ98" s="88">
        <f>Input!$B41</f>
        <v>0</v>
      </c>
      <c r="JR98" s="88">
        <f>Input!$B41</f>
        <v>0</v>
      </c>
      <c r="JS98" s="88">
        <f>Input!$B41</f>
        <v>0</v>
      </c>
      <c r="JT98" s="88">
        <f>Input!$B41</f>
        <v>0</v>
      </c>
      <c r="JU98" s="88">
        <f>Input!$B41</f>
        <v>0</v>
      </c>
      <c r="JV98" s="88">
        <f>Input!$B41</f>
        <v>0</v>
      </c>
      <c r="JW98" s="88">
        <f>Input!$B41</f>
        <v>0</v>
      </c>
      <c r="JX98" s="88">
        <f>Input!$B41</f>
        <v>0</v>
      </c>
      <c r="JY98" s="88">
        <f>Input!$B41</f>
        <v>0</v>
      </c>
      <c r="JZ98" s="88">
        <f>Input!$B41</f>
        <v>0</v>
      </c>
      <c r="KA98" s="88">
        <f>Input!$B41</f>
        <v>0</v>
      </c>
      <c r="KB98" s="88">
        <f>Input!$B41</f>
        <v>0</v>
      </c>
      <c r="KC98" s="88">
        <f>Input!$B41</f>
        <v>0</v>
      </c>
      <c r="KD98" s="88">
        <f>Input!$B41</f>
        <v>0</v>
      </c>
      <c r="KE98" s="88">
        <f>Input!$B41</f>
        <v>0</v>
      </c>
      <c r="KF98" s="88">
        <f>Input!$B41</f>
        <v>0</v>
      </c>
      <c r="KG98" s="88">
        <f>Input!$B41</f>
        <v>0</v>
      </c>
      <c r="KH98" s="88">
        <f>Input!$B41</f>
        <v>0</v>
      </c>
      <c r="KI98" s="88">
        <f>Input!$B41</f>
        <v>0</v>
      </c>
      <c r="KJ98" s="88">
        <f>Input!$B41</f>
        <v>0</v>
      </c>
      <c r="KK98" s="88">
        <f>Input!$B41</f>
        <v>0</v>
      </c>
      <c r="KL98" s="88">
        <f>Input!$B41</f>
        <v>0</v>
      </c>
      <c r="KM98" s="88">
        <f>Input!$B41</f>
        <v>0</v>
      </c>
      <c r="KN98" s="88">
        <f>Input!$B41</f>
        <v>0</v>
      </c>
      <c r="KO98" s="88">
        <f>Input!$B41</f>
        <v>0</v>
      </c>
      <c r="KP98" s="88">
        <f>Input!$B41</f>
        <v>0</v>
      </c>
      <c r="KQ98" s="88">
        <f>Input!$B41</f>
        <v>0</v>
      </c>
      <c r="KR98" s="88">
        <f>Input!$B41</f>
        <v>0</v>
      </c>
      <c r="KS98" s="88">
        <f>Input!$B41</f>
        <v>0</v>
      </c>
      <c r="KT98" s="88">
        <f>Input!$B41</f>
        <v>0</v>
      </c>
      <c r="KU98" s="88">
        <f>Input!$B41</f>
        <v>0</v>
      </c>
      <c r="KV98" s="88">
        <f>Input!$B41</f>
        <v>0</v>
      </c>
      <c r="KW98" s="88">
        <f>Input!$B41</f>
        <v>0</v>
      </c>
      <c r="KX98" s="88">
        <f>Input!$B41</f>
        <v>0</v>
      </c>
      <c r="KY98" s="88">
        <f>Input!$B41</f>
        <v>0</v>
      </c>
      <c r="KZ98" s="88">
        <f>Input!$B41</f>
        <v>0</v>
      </c>
      <c r="LA98" s="88">
        <f>Input!$B41</f>
        <v>0</v>
      </c>
      <c r="LB98" s="88">
        <f>Input!$B41</f>
        <v>0</v>
      </c>
      <c r="LC98" s="88">
        <f>Input!$B41</f>
        <v>0</v>
      </c>
      <c r="LD98" s="88">
        <f>Input!$B41</f>
        <v>0</v>
      </c>
      <c r="LE98" s="88">
        <f>Input!$B41</f>
        <v>0</v>
      </c>
      <c r="LF98" s="88">
        <f>Input!$B41</f>
        <v>0</v>
      </c>
      <c r="LG98" s="88">
        <f>Input!$B41</f>
        <v>0</v>
      </c>
      <c r="LH98" s="88">
        <f>Input!$B41</f>
        <v>0</v>
      </c>
      <c r="LI98" s="88">
        <f>Input!$B41</f>
        <v>0</v>
      </c>
      <c r="LJ98" s="88">
        <f>Input!$B41</f>
        <v>0</v>
      </c>
      <c r="LK98" s="88">
        <f>Input!$B41</f>
        <v>0</v>
      </c>
      <c r="LL98" s="88">
        <f>Input!$B41</f>
        <v>0</v>
      </c>
      <c r="LM98" s="88">
        <f>Input!$B41</f>
        <v>0</v>
      </c>
      <c r="LN98" s="88">
        <f>Input!$B41</f>
        <v>0</v>
      </c>
      <c r="LO98" s="88">
        <f>Input!$B41</f>
        <v>0</v>
      </c>
      <c r="LP98" s="88">
        <f>Input!$B41</f>
        <v>0</v>
      </c>
      <c r="LQ98" s="88">
        <f>Input!$B41</f>
        <v>0</v>
      </c>
      <c r="LR98" s="88">
        <f>Input!$B41</f>
        <v>0</v>
      </c>
      <c r="LS98" s="88">
        <f>Input!$B41</f>
        <v>0</v>
      </c>
      <c r="LT98" s="88">
        <f>Input!$B41</f>
        <v>0</v>
      </c>
      <c r="LU98" s="88">
        <f>Input!$B41</f>
        <v>0</v>
      </c>
      <c r="LV98" s="88">
        <f>Input!$B41</f>
        <v>0</v>
      </c>
      <c r="LW98" s="88">
        <f>Input!$B41</f>
        <v>0</v>
      </c>
      <c r="LX98" s="88">
        <f>Input!$B41</f>
        <v>0</v>
      </c>
      <c r="LY98" s="88">
        <f>Input!$B41</f>
        <v>0</v>
      </c>
      <c r="LZ98" s="88">
        <f>Input!$B41</f>
        <v>0</v>
      </c>
      <c r="MA98" s="88">
        <f>Input!$B41</f>
        <v>0</v>
      </c>
      <c r="MB98" s="88">
        <f>Input!$B41</f>
        <v>0</v>
      </c>
      <c r="MC98" s="88">
        <f>Input!$B41</f>
        <v>0</v>
      </c>
      <c r="MD98" s="88">
        <f>Input!$B41</f>
        <v>0</v>
      </c>
      <c r="ME98" s="88">
        <f>Input!$B41</f>
        <v>0</v>
      </c>
      <c r="MF98" s="88">
        <f>Input!$B41</f>
        <v>0</v>
      </c>
      <c r="MG98" s="88">
        <f>Input!$B41</f>
        <v>0</v>
      </c>
      <c r="MH98" s="88">
        <f>Input!$B41</f>
        <v>0</v>
      </c>
      <c r="MI98" s="88">
        <f>Input!$B41</f>
        <v>0</v>
      </c>
      <c r="MJ98" s="88">
        <f>Input!$B41</f>
        <v>0</v>
      </c>
      <c r="MK98" s="88">
        <f>Input!$B41</f>
        <v>0</v>
      </c>
      <c r="ML98" s="88">
        <f>Input!$B41</f>
        <v>0</v>
      </c>
      <c r="MM98" s="88">
        <f>Input!$B41</f>
        <v>0</v>
      </c>
      <c r="MN98" s="88">
        <f>Input!$B41</f>
        <v>0</v>
      </c>
      <c r="MO98" s="88">
        <f>Input!$B41</f>
        <v>0</v>
      </c>
      <c r="MP98" s="88">
        <f>Input!$B41</f>
        <v>0</v>
      </c>
      <c r="MQ98" s="88">
        <f>Input!$B41</f>
        <v>0</v>
      </c>
      <c r="MR98" s="88">
        <f>Input!$B41</f>
        <v>0</v>
      </c>
      <c r="MS98" s="88">
        <f>Input!$B41</f>
        <v>0</v>
      </c>
      <c r="MT98" s="88">
        <f>Input!$B41</f>
        <v>0</v>
      </c>
      <c r="MU98" s="88">
        <f>Input!$B41</f>
        <v>0</v>
      </c>
      <c r="MV98" s="88">
        <f>Input!$B41</f>
        <v>0</v>
      </c>
      <c r="MW98" s="88">
        <f>Input!$B41</f>
        <v>0</v>
      </c>
      <c r="MX98" s="88">
        <f>Input!$B41</f>
        <v>0</v>
      </c>
      <c r="MY98" s="88">
        <f>Input!$B41</f>
        <v>0</v>
      </c>
      <c r="MZ98" s="88">
        <f>Input!$B41</f>
        <v>0</v>
      </c>
    </row>
    <row r="99" spans="1:364" s="8" customFormat="1" hidden="1" outlineLevel="2" x14ac:dyDescent="0.2">
      <c r="A99" s="8" t="s">
        <v>381</v>
      </c>
      <c r="B99" s="87" t="s">
        <v>489</v>
      </c>
      <c r="C99" s="88"/>
      <c r="D99" s="88"/>
      <c r="E99" s="88">
        <f>Input!$B42</f>
        <v>0</v>
      </c>
      <c r="F99" s="88">
        <f>Input!$B42</f>
        <v>0</v>
      </c>
      <c r="G99" s="88">
        <f>Input!$B42</f>
        <v>0</v>
      </c>
      <c r="H99" s="88">
        <f>Input!$B42</f>
        <v>0</v>
      </c>
      <c r="I99" s="88">
        <f>Input!$B42</f>
        <v>0</v>
      </c>
      <c r="J99" s="88">
        <f>Input!$B42</f>
        <v>0</v>
      </c>
      <c r="K99" s="88">
        <f>Input!$B42</f>
        <v>0</v>
      </c>
      <c r="L99" s="88">
        <f>Input!$B42</f>
        <v>0</v>
      </c>
      <c r="M99" s="88">
        <f>Input!$B42</f>
        <v>0</v>
      </c>
      <c r="N99" s="88">
        <f>Input!$B42</f>
        <v>0</v>
      </c>
      <c r="O99" s="88">
        <f>Input!$B42</f>
        <v>0</v>
      </c>
      <c r="P99" s="88">
        <f>Input!$B42</f>
        <v>0</v>
      </c>
      <c r="Q99" s="88">
        <f>Input!$B42</f>
        <v>0</v>
      </c>
      <c r="R99" s="88">
        <f>Input!$B42</f>
        <v>0</v>
      </c>
      <c r="S99" s="88">
        <f>Input!$B42</f>
        <v>0</v>
      </c>
      <c r="T99" s="88">
        <f>Input!$B42</f>
        <v>0</v>
      </c>
      <c r="U99" s="88">
        <f>Input!$B42</f>
        <v>0</v>
      </c>
      <c r="V99" s="88">
        <f>Input!$B42</f>
        <v>0</v>
      </c>
      <c r="W99" s="88">
        <f>Input!$B42</f>
        <v>0</v>
      </c>
      <c r="X99" s="88">
        <f>Input!$B42</f>
        <v>0</v>
      </c>
      <c r="Y99" s="88">
        <f>Input!$B42</f>
        <v>0</v>
      </c>
      <c r="Z99" s="88">
        <f>Input!$B42</f>
        <v>0</v>
      </c>
      <c r="AA99" s="88">
        <f>Input!$B42</f>
        <v>0</v>
      </c>
      <c r="AB99" s="88">
        <f>Input!$B42</f>
        <v>0</v>
      </c>
      <c r="AC99" s="88">
        <f>Input!$B42</f>
        <v>0</v>
      </c>
      <c r="AD99" s="88">
        <f>Input!$B42</f>
        <v>0</v>
      </c>
      <c r="AE99" s="88">
        <f>Input!$B42</f>
        <v>0</v>
      </c>
      <c r="AF99" s="88">
        <f>Input!$B42</f>
        <v>0</v>
      </c>
      <c r="AG99" s="88">
        <f>Input!$B42</f>
        <v>0</v>
      </c>
      <c r="AH99" s="88">
        <f>Input!$B42</f>
        <v>0</v>
      </c>
      <c r="AI99" s="88">
        <f>Input!$B42</f>
        <v>0</v>
      </c>
      <c r="AJ99" s="88">
        <f>Input!$B42</f>
        <v>0</v>
      </c>
      <c r="AK99" s="88">
        <f>Input!$B42</f>
        <v>0</v>
      </c>
      <c r="AL99" s="88">
        <f>Input!$B42</f>
        <v>0</v>
      </c>
      <c r="AM99" s="88">
        <f>Input!$B42</f>
        <v>0</v>
      </c>
      <c r="AN99" s="88">
        <f>Input!$B42</f>
        <v>0</v>
      </c>
      <c r="AO99" s="88">
        <f>Input!$B42</f>
        <v>0</v>
      </c>
      <c r="AP99" s="88">
        <f>Input!$B42</f>
        <v>0</v>
      </c>
      <c r="AQ99" s="88">
        <f>Input!$B42</f>
        <v>0</v>
      </c>
      <c r="AR99" s="88">
        <f>Input!$B42</f>
        <v>0</v>
      </c>
      <c r="AS99" s="88">
        <f>Input!$B42</f>
        <v>0</v>
      </c>
      <c r="AT99" s="88">
        <f>Input!$B42</f>
        <v>0</v>
      </c>
      <c r="AU99" s="88">
        <f>Input!$B42</f>
        <v>0</v>
      </c>
      <c r="AV99" s="88">
        <f>Input!$B42</f>
        <v>0</v>
      </c>
      <c r="AW99" s="88">
        <f>Input!$B42</f>
        <v>0</v>
      </c>
      <c r="AX99" s="88">
        <f>Input!$B42</f>
        <v>0</v>
      </c>
      <c r="AY99" s="88">
        <f>Input!$B42</f>
        <v>0</v>
      </c>
      <c r="AZ99" s="88">
        <f>Input!$B42</f>
        <v>0</v>
      </c>
      <c r="BA99" s="88">
        <f>Input!$B42</f>
        <v>0</v>
      </c>
      <c r="BB99" s="88">
        <f>Input!$B42</f>
        <v>0</v>
      </c>
      <c r="BC99" s="88">
        <f>Input!$B42</f>
        <v>0</v>
      </c>
      <c r="BD99" s="88">
        <f>Input!$B42</f>
        <v>0</v>
      </c>
      <c r="BE99" s="88">
        <f>Input!$B42</f>
        <v>0</v>
      </c>
      <c r="BF99" s="88">
        <f>Input!$B42</f>
        <v>0</v>
      </c>
      <c r="BG99" s="88">
        <f>Input!$B42</f>
        <v>0</v>
      </c>
      <c r="BH99" s="88">
        <f>Input!$B42</f>
        <v>0</v>
      </c>
      <c r="BI99" s="88">
        <f>Input!$B42</f>
        <v>0</v>
      </c>
      <c r="BJ99" s="88">
        <f>Input!$B42</f>
        <v>0</v>
      </c>
      <c r="BK99" s="88">
        <f>Input!$B42</f>
        <v>0</v>
      </c>
      <c r="BL99" s="88">
        <f>Input!$B42</f>
        <v>0</v>
      </c>
      <c r="BM99" s="88">
        <f>Input!$B42</f>
        <v>0</v>
      </c>
      <c r="BN99" s="88">
        <f>Input!$B42</f>
        <v>0</v>
      </c>
      <c r="BO99" s="88">
        <f>Input!$B42</f>
        <v>0</v>
      </c>
      <c r="BP99" s="88">
        <f>Input!$B42</f>
        <v>0</v>
      </c>
      <c r="BQ99" s="88">
        <f>Input!$B42</f>
        <v>0</v>
      </c>
      <c r="BR99" s="88">
        <f>Input!$B42</f>
        <v>0</v>
      </c>
      <c r="BS99" s="88">
        <f>Input!$B42</f>
        <v>0</v>
      </c>
      <c r="BT99" s="88">
        <f>Input!$B42</f>
        <v>0</v>
      </c>
      <c r="BU99" s="88">
        <f>Input!$B42</f>
        <v>0</v>
      </c>
      <c r="BV99" s="88">
        <f>Input!$B42</f>
        <v>0</v>
      </c>
      <c r="BW99" s="88">
        <f>Input!$B42</f>
        <v>0</v>
      </c>
      <c r="BX99" s="88">
        <f>Input!$B42</f>
        <v>0</v>
      </c>
      <c r="BY99" s="88">
        <f>Input!$B42</f>
        <v>0</v>
      </c>
      <c r="BZ99" s="88">
        <f>Input!$B42</f>
        <v>0</v>
      </c>
      <c r="CA99" s="88">
        <f>Input!$B42</f>
        <v>0</v>
      </c>
      <c r="CB99" s="88">
        <f>Input!$B42</f>
        <v>0</v>
      </c>
      <c r="CC99" s="88">
        <f>Input!$B42</f>
        <v>0</v>
      </c>
      <c r="CD99" s="88">
        <f>Input!$B42</f>
        <v>0</v>
      </c>
      <c r="CE99" s="88">
        <f>Input!$B42</f>
        <v>0</v>
      </c>
      <c r="CF99" s="88">
        <f>Input!$B42</f>
        <v>0</v>
      </c>
      <c r="CG99" s="88">
        <f>Input!$B42</f>
        <v>0</v>
      </c>
      <c r="CH99" s="88">
        <f>Input!$B42</f>
        <v>0</v>
      </c>
      <c r="CI99" s="88">
        <f>Input!$B42</f>
        <v>0</v>
      </c>
      <c r="CJ99" s="88">
        <f>Input!$B42</f>
        <v>0</v>
      </c>
      <c r="CK99" s="88">
        <f>Input!$B42</f>
        <v>0</v>
      </c>
      <c r="CL99" s="88">
        <f>Input!$B42</f>
        <v>0</v>
      </c>
      <c r="CM99" s="88">
        <f>Input!$B42</f>
        <v>0</v>
      </c>
      <c r="CN99" s="88">
        <f>Input!$B42</f>
        <v>0</v>
      </c>
      <c r="CO99" s="88">
        <f>Input!$B42</f>
        <v>0</v>
      </c>
      <c r="CP99" s="88">
        <f>Input!$B42</f>
        <v>0</v>
      </c>
      <c r="CQ99" s="88">
        <f>Input!$B42</f>
        <v>0</v>
      </c>
      <c r="CR99" s="88">
        <f>Input!$B42</f>
        <v>0</v>
      </c>
      <c r="CS99" s="88">
        <f>Input!$B42</f>
        <v>0</v>
      </c>
      <c r="CT99" s="88">
        <f>Input!$B42</f>
        <v>0</v>
      </c>
      <c r="CU99" s="88">
        <f>Input!$B42</f>
        <v>0</v>
      </c>
      <c r="CV99" s="88">
        <f>Input!$B42</f>
        <v>0</v>
      </c>
      <c r="CW99" s="88">
        <f>Input!$B42</f>
        <v>0</v>
      </c>
      <c r="CX99" s="88">
        <f>Input!$B42</f>
        <v>0</v>
      </c>
      <c r="CY99" s="88">
        <f>Input!$B42</f>
        <v>0</v>
      </c>
      <c r="CZ99" s="88">
        <f>Input!$B42</f>
        <v>0</v>
      </c>
      <c r="DA99" s="88">
        <f>Input!$B42</f>
        <v>0</v>
      </c>
      <c r="DB99" s="88">
        <f>Input!$B42</f>
        <v>0</v>
      </c>
      <c r="DC99" s="88">
        <f>Input!$B42</f>
        <v>0</v>
      </c>
      <c r="DD99" s="88">
        <f>Input!$B42</f>
        <v>0</v>
      </c>
      <c r="DE99" s="88">
        <f>Input!$B42</f>
        <v>0</v>
      </c>
      <c r="DF99" s="88">
        <f>Input!$B42</f>
        <v>0</v>
      </c>
      <c r="DG99" s="88">
        <f>Input!$B42</f>
        <v>0</v>
      </c>
      <c r="DH99" s="88">
        <f>Input!$B42</f>
        <v>0</v>
      </c>
      <c r="DI99" s="88">
        <f>Input!$B42</f>
        <v>0</v>
      </c>
      <c r="DJ99" s="88">
        <f>Input!$B42</f>
        <v>0</v>
      </c>
      <c r="DK99" s="88">
        <f>Input!$B42</f>
        <v>0</v>
      </c>
      <c r="DL99" s="88">
        <f>Input!$B42</f>
        <v>0</v>
      </c>
      <c r="DM99" s="88">
        <f>Input!$B42</f>
        <v>0</v>
      </c>
      <c r="DN99" s="88">
        <f>Input!$B42</f>
        <v>0</v>
      </c>
      <c r="DO99" s="88">
        <f>Input!$B42</f>
        <v>0</v>
      </c>
      <c r="DP99" s="88">
        <f>Input!$B42</f>
        <v>0</v>
      </c>
      <c r="DQ99" s="88">
        <f>Input!$B42</f>
        <v>0</v>
      </c>
      <c r="DR99" s="88">
        <f>Input!$B42</f>
        <v>0</v>
      </c>
      <c r="DS99" s="88">
        <f>Input!$B42</f>
        <v>0</v>
      </c>
      <c r="DT99" s="88">
        <f>Input!$B42</f>
        <v>0</v>
      </c>
      <c r="DU99" s="88">
        <f>Input!$B42</f>
        <v>0</v>
      </c>
      <c r="DV99" s="88">
        <f>Input!$B42</f>
        <v>0</v>
      </c>
      <c r="DW99" s="88">
        <f>Input!$B42</f>
        <v>0</v>
      </c>
      <c r="DX99" s="88">
        <f>Input!$B42</f>
        <v>0</v>
      </c>
      <c r="DY99" s="88">
        <f>Input!$B42</f>
        <v>0</v>
      </c>
      <c r="DZ99" s="88">
        <f>Input!$B42</f>
        <v>0</v>
      </c>
      <c r="EA99" s="88">
        <f>Input!$B42</f>
        <v>0</v>
      </c>
      <c r="EB99" s="88">
        <f>Input!$B42</f>
        <v>0</v>
      </c>
      <c r="EC99" s="88">
        <f>Input!$B42</f>
        <v>0</v>
      </c>
      <c r="ED99" s="88">
        <f>Input!$B42</f>
        <v>0</v>
      </c>
      <c r="EE99" s="88">
        <f>Input!$B42</f>
        <v>0</v>
      </c>
      <c r="EF99" s="88">
        <f>Input!$B42</f>
        <v>0</v>
      </c>
      <c r="EG99" s="88">
        <f>Input!$B42</f>
        <v>0</v>
      </c>
      <c r="EH99" s="88">
        <f>Input!$B42</f>
        <v>0</v>
      </c>
      <c r="EI99" s="88">
        <f>Input!$B42</f>
        <v>0</v>
      </c>
      <c r="EJ99" s="88">
        <f>Input!$B42</f>
        <v>0</v>
      </c>
      <c r="EK99" s="88">
        <f>Input!$B42</f>
        <v>0</v>
      </c>
      <c r="EL99" s="88">
        <f>Input!$B42</f>
        <v>0</v>
      </c>
      <c r="EM99" s="88">
        <f>Input!$B42</f>
        <v>0</v>
      </c>
      <c r="EN99" s="88">
        <f>Input!$B42</f>
        <v>0</v>
      </c>
      <c r="EO99" s="88">
        <f>Input!$B42</f>
        <v>0</v>
      </c>
      <c r="EP99" s="88">
        <f>Input!$B42</f>
        <v>0</v>
      </c>
      <c r="EQ99" s="88">
        <f>Input!$B42</f>
        <v>0</v>
      </c>
      <c r="ER99" s="88">
        <f>Input!$B42</f>
        <v>0</v>
      </c>
      <c r="ES99" s="88">
        <f>Input!$B42</f>
        <v>0</v>
      </c>
      <c r="ET99" s="88">
        <f>Input!$B42</f>
        <v>0</v>
      </c>
      <c r="EU99" s="88">
        <f>Input!$B42</f>
        <v>0</v>
      </c>
      <c r="EV99" s="88">
        <f>Input!$B42</f>
        <v>0</v>
      </c>
      <c r="EW99" s="88">
        <f>Input!$B42</f>
        <v>0</v>
      </c>
      <c r="EX99" s="88">
        <f>Input!$B42</f>
        <v>0</v>
      </c>
      <c r="EY99" s="88">
        <f>Input!$B42</f>
        <v>0</v>
      </c>
      <c r="EZ99" s="88">
        <f>Input!$B42</f>
        <v>0</v>
      </c>
      <c r="FA99" s="88">
        <f>Input!$B42</f>
        <v>0</v>
      </c>
      <c r="FB99" s="88">
        <f>Input!$B42</f>
        <v>0</v>
      </c>
      <c r="FC99" s="88">
        <f>Input!$B42</f>
        <v>0</v>
      </c>
      <c r="FD99" s="88">
        <f>Input!$B42</f>
        <v>0</v>
      </c>
      <c r="FE99" s="88">
        <f>Input!$B42</f>
        <v>0</v>
      </c>
      <c r="FF99" s="88">
        <f>Input!$B42</f>
        <v>0</v>
      </c>
      <c r="FG99" s="88">
        <f>Input!$B42</f>
        <v>0</v>
      </c>
      <c r="FH99" s="88">
        <f>Input!$B42</f>
        <v>0</v>
      </c>
      <c r="FI99" s="88">
        <f>Input!$B42</f>
        <v>0</v>
      </c>
      <c r="FJ99" s="88">
        <f>Input!$B42</f>
        <v>0</v>
      </c>
      <c r="FK99" s="88">
        <f>Input!$B42</f>
        <v>0</v>
      </c>
      <c r="FL99" s="88">
        <f>Input!$B42</f>
        <v>0</v>
      </c>
      <c r="FM99" s="88">
        <f>Input!$B42</f>
        <v>0</v>
      </c>
      <c r="FN99" s="88">
        <f>Input!$B42</f>
        <v>0</v>
      </c>
      <c r="FO99" s="88">
        <f>Input!$B42</f>
        <v>0</v>
      </c>
      <c r="FP99" s="88">
        <f>Input!$B42</f>
        <v>0</v>
      </c>
      <c r="FQ99" s="88">
        <f>Input!$B42</f>
        <v>0</v>
      </c>
      <c r="FR99" s="88">
        <f>Input!$B42</f>
        <v>0</v>
      </c>
      <c r="FS99" s="88">
        <f>Input!$B42</f>
        <v>0</v>
      </c>
      <c r="FT99" s="88">
        <f>Input!$B42</f>
        <v>0</v>
      </c>
      <c r="FU99" s="88">
        <f>Input!$B42</f>
        <v>0</v>
      </c>
      <c r="FV99" s="88">
        <f>Input!$B42</f>
        <v>0</v>
      </c>
      <c r="FW99" s="88">
        <f>Input!$B42</f>
        <v>0</v>
      </c>
      <c r="FX99" s="88">
        <f>Input!$B42</f>
        <v>0</v>
      </c>
      <c r="FY99" s="88">
        <f>Input!$B42</f>
        <v>0</v>
      </c>
      <c r="FZ99" s="88">
        <f>Input!$B42</f>
        <v>0</v>
      </c>
      <c r="GA99" s="88">
        <f>Input!$B42</f>
        <v>0</v>
      </c>
      <c r="GB99" s="88">
        <f>Input!$B42</f>
        <v>0</v>
      </c>
      <c r="GC99" s="88">
        <f>Input!$B42</f>
        <v>0</v>
      </c>
      <c r="GD99" s="88">
        <f>Input!$B42</f>
        <v>0</v>
      </c>
      <c r="GE99" s="88">
        <f>Input!$B42</f>
        <v>0</v>
      </c>
      <c r="GF99" s="88">
        <f>Input!$B42</f>
        <v>0</v>
      </c>
      <c r="GG99" s="88">
        <f>Input!$B42</f>
        <v>0</v>
      </c>
      <c r="GH99" s="88">
        <f>Input!$B42</f>
        <v>0</v>
      </c>
      <c r="GI99" s="88">
        <f>Input!$B42</f>
        <v>0</v>
      </c>
      <c r="GJ99" s="88">
        <f>Input!$B42</f>
        <v>0</v>
      </c>
      <c r="GK99" s="88">
        <f>Input!$B42</f>
        <v>0</v>
      </c>
      <c r="GL99" s="88">
        <f>Input!$B42</f>
        <v>0</v>
      </c>
      <c r="GM99" s="88">
        <f>Input!$B42</f>
        <v>0</v>
      </c>
      <c r="GN99" s="88">
        <f>Input!$B42</f>
        <v>0</v>
      </c>
      <c r="GO99" s="88">
        <f>Input!$B42</f>
        <v>0</v>
      </c>
      <c r="GP99" s="88">
        <f>Input!$B42</f>
        <v>0</v>
      </c>
      <c r="GQ99" s="88">
        <f>Input!$B42</f>
        <v>0</v>
      </c>
      <c r="GR99" s="88">
        <f>Input!$B42</f>
        <v>0</v>
      </c>
      <c r="GS99" s="88">
        <f>Input!$B42</f>
        <v>0</v>
      </c>
      <c r="GT99" s="88">
        <f>Input!$B42</f>
        <v>0</v>
      </c>
      <c r="GU99" s="88">
        <f>Input!$B42</f>
        <v>0</v>
      </c>
      <c r="GV99" s="88">
        <f>Input!$B42</f>
        <v>0</v>
      </c>
      <c r="GW99" s="88">
        <f>Input!$B42</f>
        <v>0</v>
      </c>
      <c r="GX99" s="88">
        <f>Input!$B42</f>
        <v>0</v>
      </c>
      <c r="GY99" s="88">
        <f>Input!$B42</f>
        <v>0</v>
      </c>
      <c r="GZ99" s="88">
        <f>Input!$B42</f>
        <v>0</v>
      </c>
      <c r="HA99" s="88">
        <f>Input!$B42</f>
        <v>0</v>
      </c>
      <c r="HB99" s="88">
        <f>Input!$B42</f>
        <v>0</v>
      </c>
      <c r="HC99" s="88">
        <f>Input!$B42</f>
        <v>0</v>
      </c>
      <c r="HD99" s="88">
        <f>Input!$B42</f>
        <v>0</v>
      </c>
      <c r="HE99" s="88">
        <f>Input!$B42</f>
        <v>0</v>
      </c>
      <c r="HF99" s="88">
        <f>Input!$B42</f>
        <v>0</v>
      </c>
      <c r="HG99" s="88">
        <f>Input!$B42</f>
        <v>0</v>
      </c>
      <c r="HH99" s="88">
        <f>Input!$B42</f>
        <v>0</v>
      </c>
      <c r="HI99" s="88">
        <f>Input!$B42</f>
        <v>0</v>
      </c>
      <c r="HJ99" s="88">
        <f>Input!$B42</f>
        <v>0</v>
      </c>
      <c r="HK99" s="88">
        <f>Input!$B42</f>
        <v>0</v>
      </c>
      <c r="HL99" s="88">
        <f>Input!$B42</f>
        <v>0</v>
      </c>
      <c r="HM99" s="88">
        <f>Input!$B42</f>
        <v>0</v>
      </c>
      <c r="HN99" s="88">
        <f>Input!$B42</f>
        <v>0</v>
      </c>
      <c r="HO99" s="88">
        <f>Input!$B42</f>
        <v>0</v>
      </c>
      <c r="HP99" s="88">
        <f>Input!$B42</f>
        <v>0</v>
      </c>
      <c r="HQ99" s="88">
        <f>Input!$B42</f>
        <v>0</v>
      </c>
      <c r="HR99" s="88">
        <f>Input!$B42</f>
        <v>0</v>
      </c>
      <c r="HS99" s="88">
        <f>Input!$B42</f>
        <v>0</v>
      </c>
      <c r="HT99" s="88">
        <f>Input!$B42</f>
        <v>0</v>
      </c>
      <c r="HU99" s="88">
        <f>Input!$B42</f>
        <v>0</v>
      </c>
      <c r="HV99" s="88">
        <f>Input!$B42</f>
        <v>0</v>
      </c>
      <c r="HW99" s="88">
        <f>Input!$B42</f>
        <v>0</v>
      </c>
      <c r="HX99" s="88">
        <f>Input!$B42</f>
        <v>0</v>
      </c>
      <c r="HY99" s="88">
        <f>Input!$B42</f>
        <v>0</v>
      </c>
      <c r="HZ99" s="88">
        <f>Input!$B42</f>
        <v>0</v>
      </c>
      <c r="IA99" s="88">
        <f>Input!$B42</f>
        <v>0</v>
      </c>
      <c r="IB99" s="88">
        <f>Input!$B42</f>
        <v>0</v>
      </c>
      <c r="IC99" s="88">
        <f>Input!$B42</f>
        <v>0</v>
      </c>
      <c r="ID99" s="88">
        <f>Input!$B42</f>
        <v>0</v>
      </c>
      <c r="IE99" s="88">
        <f>Input!$B42</f>
        <v>0</v>
      </c>
      <c r="IF99" s="88">
        <f>Input!$B42</f>
        <v>0</v>
      </c>
      <c r="IG99" s="88">
        <f>Input!$B42</f>
        <v>0</v>
      </c>
      <c r="IH99" s="88">
        <f>Input!$B42</f>
        <v>0</v>
      </c>
      <c r="II99" s="88">
        <f>Input!$B42</f>
        <v>0</v>
      </c>
      <c r="IJ99" s="88">
        <f>Input!$B42</f>
        <v>0</v>
      </c>
      <c r="IK99" s="88">
        <f>Input!$B42</f>
        <v>0</v>
      </c>
      <c r="IL99" s="88">
        <f>Input!$B42</f>
        <v>0</v>
      </c>
      <c r="IM99" s="88">
        <f>Input!$B42</f>
        <v>0</v>
      </c>
      <c r="IN99" s="88">
        <f>Input!$B42</f>
        <v>0</v>
      </c>
      <c r="IO99" s="88">
        <f>Input!$B42</f>
        <v>0</v>
      </c>
      <c r="IP99" s="88">
        <f>Input!$B42</f>
        <v>0</v>
      </c>
      <c r="IQ99" s="88">
        <f>Input!$B42</f>
        <v>0</v>
      </c>
      <c r="IR99" s="88">
        <f>Input!$B42</f>
        <v>0</v>
      </c>
      <c r="IS99" s="88">
        <f>Input!$B42</f>
        <v>0</v>
      </c>
      <c r="IT99" s="88">
        <f>Input!$B42</f>
        <v>0</v>
      </c>
      <c r="IU99" s="88">
        <f>Input!$B42</f>
        <v>0</v>
      </c>
      <c r="IV99" s="88">
        <f>Input!$B42</f>
        <v>0</v>
      </c>
      <c r="IW99" s="88">
        <f>Input!$B42</f>
        <v>0</v>
      </c>
      <c r="IX99" s="88">
        <f>Input!$B42</f>
        <v>0</v>
      </c>
      <c r="IY99" s="88">
        <f>Input!$B42</f>
        <v>0</v>
      </c>
      <c r="IZ99" s="88">
        <f>Input!$B42</f>
        <v>0</v>
      </c>
      <c r="JA99" s="88">
        <f>Input!$B42</f>
        <v>0</v>
      </c>
      <c r="JB99" s="88">
        <f>Input!$B42</f>
        <v>0</v>
      </c>
      <c r="JC99" s="88">
        <f>Input!$B42</f>
        <v>0</v>
      </c>
      <c r="JD99" s="88">
        <f>Input!$B42</f>
        <v>0</v>
      </c>
      <c r="JE99" s="88">
        <f>Input!$B42</f>
        <v>0</v>
      </c>
      <c r="JF99" s="88">
        <f>Input!$B42</f>
        <v>0</v>
      </c>
      <c r="JG99" s="88">
        <f>Input!$B42</f>
        <v>0</v>
      </c>
      <c r="JH99" s="88">
        <f>Input!$B42</f>
        <v>0</v>
      </c>
      <c r="JI99" s="88">
        <f>Input!$B42</f>
        <v>0</v>
      </c>
      <c r="JJ99" s="88">
        <f>Input!$B42</f>
        <v>0</v>
      </c>
      <c r="JK99" s="88">
        <f>Input!$B42</f>
        <v>0</v>
      </c>
      <c r="JL99" s="88">
        <f>Input!$B42</f>
        <v>0</v>
      </c>
      <c r="JM99" s="88">
        <f>Input!$B42</f>
        <v>0</v>
      </c>
      <c r="JN99" s="88">
        <f>Input!$B42</f>
        <v>0</v>
      </c>
      <c r="JO99" s="88">
        <f>Input!$B42</f>
        <v>0</v>
      </c>
      <c r="JP99" s="88">
        <f>Input!$B42</f>
        <v>0</v>
      </c>
      <c r="JQ99" s="88">
        <f>Input!$B42</f>
        <v>0</v>
      </c>
      <c r="JR99" s="88">
        <f>Input!$B42</f>
        <v>0</v>
      </c>
      <c r="JS99" s="88">
        <f>Input!$B42</f>
        <v>0</v>
      </c>
      <c r="JT99" s="88">
        <f>Input!$B42</f>
        <v>0</v>
      </c>
      <c r="JU99" s="88">
        <f>Input!$B42</f>
        <v>0</v>
      </c>
      <c r="JV99" s="88">
        <f>Input!$B42</f>
        <v>0</v>
      </c>
      <c r="JW99" s="88">
        <f>Input!$B42</f>
        <v>0</v>
      </c>
      <c r="JX99" s="88">
        <f>Input!$B42</f>
        <v>0</v>
      </c>
      <c r="JY99" s="88">
        <f>Input!$B42</f>
        <v>0</v>
      </c>
      <c r="JZ99" s="88">
        <f>Input!$B42</f>
        <v>0</v>
      </c>
      <c r="KA99" s="88">
        <f>Input!$B42</f>
        <v>0</v>
      </c>
      <c r="KB99" s="88">
        <f>Input!$B42</f>
        <v>0</v>
      </c>
      <c r="KC99" s="88">
        <f>Input!$B42</f>
        <v>0</v>
      </c>
      <c r="KD99" s="88">
        <f>Input!$B42</f>
        <v>0</v>
      </c>
      <c r="KE99" s="88">
        <f>Input!$B42</f>
        <v>0</v>
      </c>
      <c r="KF99" s="88">
        <f>Input!$B42</f>
        <v>0</v>
      </c>
      <c r="KG99" s="88">
        <f>Input!$B42</f>
        <v>0</v>
      </c>
      <c r="KH99" s="88">
        <f>Input!$B42</f>
        <v>0</v>
      </c>
      <c r="KI99" s="88">
        <f>Input!$B42</f>
        <v>0</v>
      </c>
      <c r="KJ99" s="88">
        <f>Input!$B42</f>
        <v>0</v>
      </c>
      <c r="KK99" s="88">
        <f>Input!$B42</f>
        <v>0</v>
      </c>
      <c r="KL99" s="88">
        <f>Input!$B42</f>
        <v>0</v>
      </c>
      <c r="KM99" s="88">
        <f>Input!$B42</f>
        <v>0</v>
      </c>
      <c r="KN99" s="88">
        <f>Input!$B42</f>
        <v>0</v>
      </c>
      <c r="KO99" s="88">
        <f>Input!$B42</f>
        <v>0</v>
      </c>
      <c r="KP99" s="88">
        <f>Input!$B42</f>
        <v>0</v>
      </c>
      <c r="KQ99" s="88">
        <f>Input!$B42</f>
        <v>0</v>
      </c>
      <c r="KR99" s="88">
        <f>Input!$B42</f>
        <v>0</v>
      </c>
      <c r="KS99" s="88">
        <f>Input!$B42</f>
        <v>0</v>
      </c>
      <c r="KT99" s="88">
        <f>Input!$B42</f>
        <v>0</v>
      </c>
      <c r="KU99" s="88">
        <f>Input!$B42</f>
        <v>0</v>
      </c>
      <c r="KV99" s="88">
        <f>Input!$B42</f>
        <v>0</v>
      </c>
      <c r="KW99" s="88">
        <f>Input!$B42</f>
        <v>0</v>
      </c>
      <c r="KX99" s="88">
        <f>Input!$B42</f>
        <v>0</v>
      </c>
      <c r="KY99" s="88">
        <f>Input!$B42</f>
        <v>0</v>
      </c>
      <c r="KZ99" s="88">
        <f>Input!$B42</f>
        <v>0</v>
      </c>
      <c r="LA99" s="88">
        <f>Input!$B42</f>
        <v>0</v>
      </c>
      <c r="LB99" s="88">
        <f>Input!$B42</f>
        <v>0</v>
      </c>
      <c r="LC99" s="88">
        <f>Input!$B42</f>
        <v>0</v>
      </c>
      <c r="LD99" s="88">
        <f>Input!$B42</f>
        <v>0</v>
      </c>
      <c r="LE99" s="88">
        <f>Input!$B42</f>
        <v>0</v>
      </c>
      <c r="LF99" s="88">
        <f>Input!$B42</f>
        <v>0</v>
      </c>
      <c r="LG99" s="88">
        <f>Input!$B42</f>
        <v>0</v>
      </c>
      <c r="LH99" s="88">
        <f>Input!$B42</f>
        <v>0</v>
      </c>
      <c r="LI99" s="88">
        <f>Input!$B42</f>
        <v>0</v>
      </c>
      <c r="LJ99" s="88">
        <f>Input!$B42</f>
        <v>0</v>
      </c>
      <c r="LK99" s="88">
        <f>Input!$B42</f>
        <v>0</v>
      </c>
      <c r="LL99" s="88">
        <f>Input!$B42</f>
        <v>0</v>
      </c>
      <c r="LM99" s="88">
        <f>Input!$B42</f>
        <v>0</v>
      </c>
      <c r="LN99" s="88">
        <f>Input!$B42</f>
        <v>0</v>
      </c>
      <c r="LO99" s="88">
        <f>Input!$B42</f>
        <v>0</v>
      </c>
      <c r="LP99" s="88">
        <f>Input!$B42</f>
        <v>0</v>
      </c>
      <c r="LQ99" s="88">
        <f>Input!$B42</f>
        <v>0</v>
      </c>
      <c r="LR99" s="88">
        <f>Input!$B42</f>
        <v>0</v>
      </c>
      <c r="LS99" s="88">
        <f>Input!$B42</f>
        <v>0</v>
      </c>
      <c r="LT99" s="88">
        <f>Input!$B42</f>
        <v>0</v>
      </c>
      <c r="LU99" s="88">
        <f>Input!$B42</f>
        <v>0</v>
      </c>
      <c r="LV99" s="88">
        <f>Input!$B42</f>
        <v>0</v>
      </c>
      <c r="LW99" s="88">
        <f>Input!$B42</f>
        <v>0</v>
      </c>
      <c r="LX99" s="88">
        <f>Input!$B42</f>
        <v>0</v>
      </c>
      <c r="LY99" s="88">
        <f>Input!$B42</f>
        <v>0</v>
      </c>
      <c r="LZ99" s="88">
        <f>Input!$B42</f>
        <v>0</v>
      </c>
      <c r="MA99" s="88">
        <f>Input!$B42</f>
        <v>0</v>
      </c>
      <c r="MB99" s="88">
        <f>Input!$B42</f>
        <v>0</v>
      </c>
      <c r="MC99" s="88">
        <f>Input!$B42</f>
        <v>0</v>
      </c>
      <c r="MD99" s="88">
        <f>Input!$B42</f>
        <v>0</v>
      </c>
      <c r="ME99" s="88">
        <f>Input!$B42</f>
        <v>0</v>
      </c>
      <c r="MF99" s="88">
        <f>Input!$B42</f>
        <v>0</v>
      </c>
      <c r="MG99" s="88">
        <f>Input!$B42</f>
        <v>0</v>
      </c>
      <c r="MH99" s="88">
        <f>Input!$B42</f>
        <v>0</v>
      </c>
      <c r="MI99" s="88">
        <f>Input!$B42</f>
        <v>0</v>
      </c>
      <c r="MJ99" s="88">
        <f>Input!$B42</f>
        <v>0</v>
      </c>
      <c r="MK99" s="88">
        <f>Input!$B42</f>
        <v>0</v>
      </c>
      <c r="ML99" s="88">
        <f>Input!$B42</f>
        <v>0</v>
      </c>
      <c r="MM99" s="88">
        <f>Input!$B42</f>
        <v>0</v>
      </c>
      <c r="MN99" s="88">
        <f>Input!$B42</f>
        <v>0</v>
      </c>
      <c r="MO99" s="88">
        <f>Input!$B42</f>
        <v>0</v>
      </c>
      <c r="MP99" s="88">
        <f>Input!$B42</f>
        <v>0</v>
      </c>
      <c r="MQ99" s="88">
        <f>Input!$B42</f>
        <v>0</v>
      </c>
      <c r="MR99" s="88">
        <f>Input!$B42</f>
        <v>0</v>
      </c>
      <c r="MS99" s="88">
        <f>Input!$B42</f>
        <v>0</v>
      </c>
      <c r="MT99" s="88">
        <f>Input!$B42</f>
        <v>0</v>
      </c>
      <c r="MU99" s="88">
        <f>Input!$B42</f>
        <v>0</v>
      </c>
      <c r="MV99" s="88">
        <f>Input!$B42</f>
        <v>0</v>
      </c>
      <c r="MW99" s="88">
        <f>Input!$B42</f>
        <v>0</v>
      </c>
      <c r="MX99" s="88">
        <f>Input!$B42</f>
        <v>0</v>
      </c>
      <c r="MY99" s="88">
        <f>Input!$B42</f>
        <v>0</v>
      </c>
      <c r="MZ99" s="88">
        <f>Input!$B42</f>
        <v>0</v>
      </c>
    </row>
    <row r="100" spans="1:364" s="8" customFormat="1" hidden="1" outlineLevel="2" x14ac:dyDescent="0.2">
      <c r="A100" s="8" t="s">
        <v>381</v>
      </c>
      <c r="B100" s="87" t="s">
        <v>490</v>
      </c>
      <c r="C100" s="88"/>
      <c r="D100" s="88"/>
      <c r="E100" s="88">
        <f>Input!$B43</f>
        <v>0</v>
      </c>
      <c r="F100" s="88">
        <f>Input!$B43</f>
        <v>0</v>
      </c>
      <c r="G100" s="88">
        <f>Input!$B43</f>
        <v>0</v>
      </c>
      <c r="H100" s="88">
        <f>Input!$B43</f>
        <v>0</v>
      </c>
      <c r="I100" s="88">
        <f>Input!$B43</f>
        <v>0</v>
      </c>
      <c r="J100" s="88">
        <f>Input!$B43</f>
        <v>0</v>
      </c>
      <c r="K100" s="88">
        <f>Input!$B43</f>
        <v>0</v>
      </c>
      <c r="L100" s="88">
        <f>Input!$B43</f>
        <v>0</v>
      </c>
      <c r="M100" s="88">
        <f>Input!$B43</f>
        <v>0</v>
      </c>
      <c r="N100" s="88">
        <f>Input!$B43</f>
        <v>0</v>
      </c>
      <c r="O100" s="88">
        <f>Input!$B43</f>
        <v>0</v>
      </c>
      <c r="P100" s="88">
        <f>Input!$B43</f>
        <v>0</v>
      </c>
      <c r="Q100" s="88">
        <f>Input!$B43</f>
        <v>0</v>
      </c>
      <c r="R100" s="88">
        <f>Input!$B43</f>
        <v>0</v>
      </c>
      <c r="S100" s="88">
        <f>Input!$B43</f>
        <v>0</v>
      </c>
      <c r="T100" s="88">
        <f>Input!$B43</f>
        <v>0</v>
      </c>
      <c r="U100" s="88">
        <f>Input!$B43</f>
        <v>0</v>
      </c>
      <c r="V100" s="88">
        <f>Input!$B43</f>
        <v>0</v>
      </c>
      <c r="W100" s="88">
        <f>Input!$B43</f>
        <v>0</v>
      </c>
      <c r="X100" s="88">
        <f>Input!$B43</f>
        <v>0</v>
      </c>
      <c r="Y100" s="88">
        <f>Input!$B43</f>
        <v>0</v>
      </c>
      <c r="Z100" s="88">
        <f>Input!$B43</f>
        <v>0</v>
      </c>
      <c r="AA100" s="88">
        <f>Input!$B43</f>
        <v>0</v>
      </c>
      <c r="AB100" s="88">
        <f>Input!$B43</f>
        <v>0</v>
      </c>
      <c r="AC100" s="88">
        <f>Input!$B43</f>
        <v>0</v>
      </c>
      <c r="AD100" s="88">
        <f>Input!$B43</f>
        <v>0</v>
      </c>
      <c r="AE100" s="88">
        <f>Input!$B43</f>
        <v>0</v>
      </c>
      <c r="AF100" s="88">
        <f>Input!$B43</f>
        <v>0</v>
      </c>
      <c r="AG100" s="88">
        <f>Input!$B43</f>
        <v>0</v>
      </c>
      <c r="AH100" s="88">
        <f>Input!$B43</f>
        <v>0</v>
      </c>
      <c r="AI100" s="88">
        <f>Input!$B43</f>
        <v>0</v>
      </c>
      <c r="AJ100" s="88">
        <f>Input!$B43</f>
        <v>0</v>
      </c>
      <c r="AK100" s="88">
        <f>Input!$B43</f>
        <v>0</v>
      </c>
      <c r="AL100" s="88">
        <f>Input!$B43</f>
        <v>0</v>
      </c>
      <c r="AM100" s="88">
        <f>Input!$B43</f>
        <v>0</v>
      </c>
      <c r="AN100" s="88">
        <f>Input!$B43</f>
        <v>0</v>
      </c>
      <c r="AO100" s="88">
        <f>Input!$B43</f>
        <v>0</v>
      </c>
      <c r="AP100" s="88">
        <f>Input!$B43</f>
        <v>0</v>
      </c>
      <c r="AQ100" s="88">
        <f>Input!$B43</f>
        <v>0</v>
      </c>
      <c r="AR100" s="88">
        <f>Input!$B43</f>
        <v>0</v>
      </c>
      <c r="AS100" s="88">
        <f>Input!$B43</f>
        <v>0</v>
      </c>
      <c r="AT100" s="88">
        <f>Input!$B43</f>
        <v>0</v>
      </c>
      <c r="AU100" s="88">
        <f>Input!$B43</f>
        <v>0</v>
      </c>
      <c r="AV100" s="88">
        <f>Input!$B43</f>
        <v>0</v>
      </c>
      <c r="AW100" s="88">
        <f>Input!$B43</f>
        <v>0</v>
      </c>
      <c r="AX100" s="88">
        <f>Input!$B43</f>
        <v>0</v>
      </c>
      <c r="AY100" s="88">
        <f>Input!$B43</f>
        <v>0</v>
      </c>
      <c r="AZ100" s="88">
        <f>Input!$B43</f>
        <v>0</v>
      </c>
      <c r="BA100" s="88">
        <f>Input!$B43</f>
        <v>0</v>
      </c>
      <c r="BB100" s="88">
        <f>Input!$B43</f>
        <v>0</v>
      </c>
      <c r="BC100" s="88">
        <f>Input!$B43</f>
        <v>0</v>
      </c>
      <c r="BD100" s="88">
        <f>Input!$B43</f>
        <v>0</v>
      </c>
      <c r="BE100" s="88">
        <f>Input!$B43</f>
        <v>0</v>
      </c>
      <c r="BF100" s="88">
        <f>Input!$B43</f>
        <v>0</v>
      </c>
      <c r="BG100" s="88">
        <f>Input!$B43</f>
        <v>0</v>
      </c>
      <c r="BH100" s="88">
        <f>Input!$B43</f>
        <v>0</v>
      </c>
      <c r="BI100" s="88">
        <f>Input!$B43</f>
        <v>0</v>
      </c>
      <c r="BJ100" s="88">
        <f>Input!$B43</f>
        <v>0</v>
      </c>
      <c r="BK100" s="88">
        <f>Input!$B43</f>
        <v>0</v>
      </c>
      <c r="BL100" s="88">
        <f>Input!$B43</f>
        <v>0</v>
      </c>
      <c r="BM100" s="88">
        <f>Input!$B43</f>
        <v>0</v>
      </c>
      <c r="BN100" s="88">
        <f>Input!$B43</f>
        <v>0</v>
      </c>
      <c r="BO100" s="88">
        <f>Input!$B43</f>
        <v>0</v>
      </c>
      <c r="BP100" s="88">
        <f>Input!$B43</f>
        <v>0</v>
      </c>
      <c r="BQ100" s="88">
        <f>Input!$B43</f>
        <v>0</v>
      </c>
      <c r="BR100" s="88">
        <f>Input!$B43</f>
        <v>0</v>
      </c>
      <c r="BS100" s="88">
        <f>Input!$B43</f>
        <v>0</v>
      </c>
      <c r="BT100" s="88">
        <f>Input!$B43</f>
        <v>0</v>
      </c>
      <c r="BU100" s="88">
        <f>Input!$B43</f>
        <v>0</v>
      </c>
      <c r="BV100" s="88">
        <f>Input!$B43</f>
        <v>0</v>
      </c>
      <c r="BW100" s="88">
        <f>Input!$B43</f>
        <v>0</v>
      </c>
      <c r="BX100" s="88">
        <f>Input!$B43</f>
        <v>0</v>
      </c>
      <c r="BY100" s="88">
        <f>Input!$B43</f>
        <v>0</v>
      </c>
      <c r="BZ100" s="88">
        <f>Input!$B43</f>
        <v>0</v>
      </c>
      <c r="CA100" s="88">
        <f>Input!$B43</f>
        <v>0</v>
      </c>
      <c r="CB100" s="88">
        <f>Input!$B43</f>
        <v>0</v>
      </c>
      <c r="CC100" s="88">
        <f>Input!$B43</f>
        <v>0</v>
      </c>
      <c r="CD100" s="88">
        <f>Input!$B43</f>
        <v>0</v>
      </c>
      <c r="CE100" s="88">
        <f>Input!$B43</f>
        <v>0</v>
      </c>
      <c r="CF100" s="88">
        <f>Input!$B43</f>
        <v>0</v>
      </c>
      <c r="CG100" s="88">
        <f>Input!$B43</f>
        <v>0</v>
      </c>
      <c r="CH100" s="88">
        <f>Input!$B43</f>
        <v>0</v>
      </c>
      <c r="CI100" s="88">
        <f>Input!$B43</f>
        <v>0</v>
      </c>
      <c r="CJ100" s="88">
        <f>Input!$B43</f>
        <v>0</v>
      </c>
      <c r="CK100" s="88">
        <f>Input!$B43</f>
        <v>0</v>
      </c>
      <c r="CL100" s="88">
        <f>Input!$B43</f>
        <v>0</v>
      </c>
      <c r="CM100" s="88">
        <f>Input!$B43</f>
        <v>0</v>
      </c>
      <c r="CN100" s="88">
        <f>Input!$B43</f>
        <v>0</v>
      </c>
      <c r="CO100" s="88">
        <f>Input!$B43</f>
        <v>0</v>
      </c>
      <c r="CP100" s="88">
        <f>Input!$B43</f>
        <v>0</v>
      </c>
      <c r="CQ100" s="88">
        <f>Input!$B43</f>
        <v>0</v>
      </c>
      <c r="CR100" s="88">
        <f>Input!$B43</f>
        <v>0</v>
      </c>
      <c r="CS100" s="88">
        <f>Input!$B43</f>
        <v>0</v>
      </c>
      <c r="CT100" s="88">
        <f>Input!$B43</f>
        <v>0</v>
      </c>
      <c r="CU100" s="88">
        <f>Input!$B43</f>
        <v>0</v>
      </c>
      <c r="CV100" s="88">
        <f>Input!$B43</f>
        <v>0</v>
      </c>
      <c r="CW100" s="88">
        <f>Input!$B43</f>
        <v>0</v>
      </c>
      <c r="CX100" s="88">
        <f>Input!$B43</f>
        <v>0</v>
      </c>
      <c r="CY100" s="88">
        <f>Input!$B43</f>
        <v>0</v>
      </c>
      <c r="CZ100" s="88">
        <f>Input!$B43</f>
        <v>0</v>
      </c>
      <c r="DA100" s="88">
        <f>Input!$B43</f>
        <v>0</v>
      </c>
      <c r="DB100" s="88">
        <f>Input!$B43</f>
        <v>0</v>
      </c>
      <c r="DC100" s="88">
        <f>Input!$B43</f>
        <v>0</v>
      </c>
      <c r="DD100" s="88">
        <f>Input!$B43</f>
        <v>0</v>
      </c>
      <c r="DE100" s="88">
        <f>Input!$B43</f>
        <v>0</v>
      </c>
      <c r="DF100" s="88">
        <f>Input!$B43</f>
        <v>0</v>
      </c>
      <c r="DG100" s="88">
        <f>Input!$B43</f>
        <v>0</v>
      </c>
      <c r="DH100" s="88">
        <f>Input!$B43</f>
        <v>0</v>
      </c>
      <c r="DI100" s="88">
        <f>Input!$B43</f>
        <v>0</v>
      </c>
      <c r="DJ100" s="88">
        <f>Input!$B43</f>
        <v>0</v>
      </c>
      <c r="DK100" s="88">
        <f>Input!$B43</f>
        <v>0</v>
      </c>
      <c r="DL100" s="88">
        <f>Input!$B43</f>
        <v>0</v>
      </c>
      <c r="DM100" s="88">
        <f>Input!$B43</f>
        <v>0</v>
      </c>
      <c r="DN100" s="88">
        <f>Input!$B43</f>
        <v>0</v>
      </c>
      <c r="DO100" s="88">
        <f>Input!$B43</f>
        <v>0</v>
      </c>
      <c r="DP100" s="88">
        <f>Input!$B43</f>
        <v>0</v>
      </c>
      <c r="DQ100" s="88">
        <f>Input!$B43</f>
        <v>0</v>
      </c>
      <c r="DR100" s="88">
        <f>Input!$B43</f>
        <v>0</v>
      </c>
      <c r="DS100" s="88">
        <f>Input!$B43</f>
        <v>0</v>
      </c>
      <c r="DT100" s="88">
        <f>Input!$B43</f>
        <v>0</v>
      </c>
      <c r="DU100" s="88">
        <f>Input!$B43</f>
        <v>0</v>
      </c>
      <c r="DV100" s="88">
        <f>Input!$B43</f>
        <v>0</v>
      </c>
      <c r="DW100" s="88">
        <f>Input!$B43</f>
        <v>0</v>
      </c>
      <c r="DX100" s="88">
        <f>Input!$B43</f>
        <v>0</v>
      </c>
      <c r="DY100" s="88">
        <f>Input!$B43</f>
        <v>0</v>
      </c>
      <c r="DZ100" s="88">
        <f>Input!$B43</f>
        <v>0</v>
      </c>
      <c r="EA100" s="88">
        <f>Input!$B43</f>
        <v>0</v>
      </c>
      <c r="EB100" s="88">
        <f>Input!$B43</f>
        <v>0</v>
      </c>
      <c r="EC100" s="88">
        <f>Input!$B43</f>
        <v>0</v>
      </c>
      <c r="ED100" s="88">
        <f>Input!$B43</f>
        <v>0</v>
      </c>
      <c r="EE100" s="88">
        <f>Input!$B43</f>
        <v>0</v>
      </c>
      <c r="EF100" s="88">
        <f>Input!$B43</f>
        <v>0</v>
      </c>
      <c r="EG100" s="88">
        <f>Input!$B43</f>
        <v>0</v>
      </c>
      <c r="EH100" s="88">
        <f>Input!$B43</f>
        <v>0</v>
      </c>
      <c r="EI100" s="88">
        <f>Input!$B43</f>
        <v>0</v>
      </c>
      <c r="EJ100" s="88">
        <f>Input!$B43</f>
        <v>0</v>
      </c>
      <c r="EK100" s="88">
        <f>Input!$B43</f>
        <v>0</v>
      </c>
      <c r="EL100" s="88">
        <f>Input!$B43</f>
        <v>0</v>
      </c>
      <c r="EM100" s="88">
        <f>Input!$B43</f>
        <v>0</v>
      </c>
      <c r="EN100" s="88">
        <f>Input!$B43</f>
        <v>0</v>
      </c>
      <c r="EO100" s="88">
        <f>Input!$B43</f>
        <v>0</v>
      </c>
      <c r="EP100" s="88">
        <f>Input!$B43</f>
        <v>0</v>
      </c>
      <c r="EQ100" s="88">
        <f>Input!$B43</f>
        <v>0</v>
      </c>
      <c r="ER100" s="88">
        <f>Input!$B43</f>
        <v>0</v>
      </c>
      <c r="ES100" s="88">
        <f>Input!$B43</f>
        <v>0</v>
      </c>
      <c r="ET100" s="88">
        <f>Input!$B43</f>
        <v>0</v>
      </c>
      <c r="EU100" s="88">
        <f>Input!$B43</f>
        <v>0</v>
      </c>
      <c r="EV100" s="88">
        <f>Input!$B43</f>
        <v>0</v>
      </c>
      <c r="EW100" s="88">
        <f>Input!$B43</f>
        <v>0</v>
      </c>
      <c r="EX100" s="88">
        <f>Input!$B43</f>
        <v>0</v>
      </c>
      <c r="EY100" s="88">
        <f>Input!$B43</f>
        <v>0</v>
      </c>
      <c r="EZ100" s="88">
        <f>Input!$B43</f>
        <v>0</v>
      </c>
      <c r="FA100" s="88">
        <f>Input!$B43</f>
        <v>0</v>
      </c>
      <c r="FB100" s="88">
        <f>Input!$B43</f>
        <v>0</v>
      </c>
      <c r="FC100" s="88">
        <f>Input!$B43</f>
        <v>0</v>
      </c>
      <c r="FD100" s="88">
        <f>Input!$B43</f>
        <v>0</v>
      </c>
      <c r="FE100" s="88">
        <f>Input!$B43</f>
        <v>0</v>
      </c>
      <c r="FF100" s="88">
        <f>Input!$B43</f>
        <v>0</v>
      </c>
      <c r="FG100" s="88">
        <f>Input!$B43</f>
        <v>0</v>
      </c>
      <c r="FH100" s="88">
        <f>Input!$B43</f>
        <v>0</v>
      </c>
      <c r="FI100" s="88">
        <f>Input!$B43</f>
        <v>0</v>
      </c>
      <c r="FJ100" s="88">
        <f>Input!$B43</f>
        <v>0</v>
      </c>
      <c r="FK100" s="88">
        <f>Input!$B43</f>
        <v>0</v>
      </c>
      <c r="FL100" s="88">
        <f>Input!$B43</f>
        <v>0</v>
      </c>
      <c r="FM100" s="88">
        <f>Input!$B43</f>
        <v>0</v>
      </c>
      <c r="FN100" s="88">
        <f>Input!$B43</f>
        <v>0</v>
      </c>
      <c r="FO100" s="88">
        <f>Input!$B43</f>
        <v>0</v>
      </c>
      <c r="FP100" s="88">
        <f>Input!$B43</f>
        <v>0</v>
      </c>
      <c r="FQ100" s="88">
        <f>Input!$B43</f>
        <v>0</v>
      </c>
      <c r="FR100" s="88">
        <f>Input!$B43</f>
        <v>0</v>
      </c>
      <c r="FS100" s="88">
        <f>Input!$B43</f>
        <v>0</v>
      </c>
      <c r="FT100" s="88">
        <f>Input!$B43</f>
        <v>0</v>
      </c>
      <c r="FU100" s="88">
        <f>Input!$B43</f>
        <v>0</v>
      </c>
      <c r="FV100" s="88">
        <f>Input!$B43</f>
        <v>0</v>
      </c>
      <c r="FW100" s="88">
        <f>Input!$B43</f>
        <v>0</v>
      </c>
      <c r="FX100" s="88">
        <f>Input!$B43</f>
        <v>0</v>
      </c>
      <c r="FY100" s="88">
        <f>Input!$B43</f>
        <v>0</v>
      </c>
      <c r="FZ100" s="88">
        <f>Input!$B43</f>
        <v>0</v>
      </c>
      <c r="GA100" s="88">
        <f>Input!$B43</f>
        <v>0</v>
      </c>
      <c r="GB100" s="88">
        <f>Input!$B43</f>
        <v>0</v>
      </c>
      <c r="GC100" s="88">
        <f>Input!$B43</f>
        <v>0</v>
      </c>
      <c r="GD100" s="88">
        <f>Input!$B43</f>
        <v>0</v>
      </c>
      <c r="GE100" s="88">
        <f>Input!$B43</f>
        <v>0</v>
      </c>
      <c r="GF100" s="88">
        <f>Input!$B43</f>
        <v>0</v>
      </c>
      <c r="GG100" s="88">
        <f>Input!$B43</f>
        <v>0</v>
      </c>
      <c r="GH100" s="88">
        <f>Input!$B43</f>
        <v>0</v>
      </c>
      <c r="GI100" s="88">
        <f>Input!$B43</f>
        <v>0</v>
      </c>
      <c r="GJ100" s="88">
        <f>Input!$B43</f>
        <v>0</v>
      </c>
      <c r="GK100" s="88">
        <f>Input!$B43</f>
        <v>0</v>
      </c>
      <c r="GL100" s="88">
        <f>Input!$B43</f>
        <v>0</v>
      </c>
      <c r="GM100" s="88">
        <f>Input!$B43</f>
        <v>0</v>
      </c>
      <c r="GN100" s="88">
        <f>Input!$B43</f>
        <v>0</v>
      </c>
      <c r="GO100" s="88">
        <f>Input!$B43</f>
        <v>0</v>
      </c>
      <c r="GP100" s="88">
        <f>Input!$B43</f>
        <v>0</v>
      </c>
      <c r="GQ100" s="88">
        <f>Input!$B43</f>
        <v>0</v>
      </c>
      <c r="GR100" s="88">
        <f>Input!$B43</f>
        <v>0</v>
      </c>
      <c r="GS100" s="88">
        <f>Input!$B43</f>
        <v>0</v>
      </c>
      <c r="GT100" s="88">
        <f>Input!$B43</f>
        <v>0</v>
      </c>
      <c r="GU100" s="88">
        <f>Input!$B43</f>
        <v>0</v>
      </c>
      <c r="GV100" s="88">
        <f>Input!$B43</f>
        <v>0</v>
      </c>
      <c r="GW100" s="88">
        <f>Input!$B43</f>
        <v>0</v>
      </c>
      <c r="GX100" s="88">
        <f>Input!$B43</f>
        <v>0</v>
      </c>
      <c r="GY100" s="88">
        <f>Input!$B43</f>
        <v>0</v>
      </c>
      <c r="GZ100" s="88">
        <f>Input!$B43</f>
        <v>0</v>
      </c>
      <c r="HA100" s="88">
        <f>Input!$B43</f>
        <v>0</v>
      </c>
      <c r="HB100" s="88">
        <f>Input!$B43</f>
        <v>0</v>
      </c>
      <c r="HC100" s="88">
        <f>Input!$B43</f>
        <v>0</v>
      </c>
      <c r="HD100" s="88">
        <f>Input!$B43</f>
        <v>0</v>
      </c>
      <c r="HE100" s="88">
        <f>Input!$B43</f>
        <v>0</v>
      </c>
      <c r="HF100" s="88">
        <f>Input!$B43</f>
        <v>0</v>
      </c>
      <c r="HG100" s="88">
        <f>Input!$B43</f>
        <v>0</v>
      </c>
      <c r="HH100" s="88">
        <f>Input!$B43</f>
        <v>0</v>
      </c>
      <c r="HI100" s="88">
        <f>Input!$B43</f>
        <v>0</v>
      </c>
      <c r="HJ100" s="88">
        <f>Input!$B43</f>
        <v>0</v>
      </c>
      <c r="HK100" s="88">
        <f>Input!$B43</f>
        <v>0</v>
      </c>
      <c r="HL100" s="88">
        <f>Input!$B43</f>
        <v>0</v>
      </c>
      <c r="HM100" s="88">
        <f>Input!$B43</f>
        <v>0</v>
      </c>
      <c r="HN100" s="88">
        <f>Input!$B43</f>
        <v>0</v>
      </c>
      <c r="HO100" s="88">
        <f>Input!$B43</f>
        <v>0</v>
      </c>
      <c r="HP100" s="88">
        <f>Input!$B43</f>
        <v>0</v>
      </c>
      <c r="HQ100" s="88">
        <f>Input!$B43</f>
        <v>0</v>
      </c>
      <c r="HR100" s="88">
        <f>Input!$B43</f>
        <v>0</v>
      </c>
      <c r="HS100" s="88">
        <f>Input!$B43</f>
        <v>0</v>
      </c>
      <c r="HT100" s="88">
        <f>Input!$B43</f>
        <v>0</v>
      </c>
      <c r="HU100" s="88">
        <f>Input!$B43</f>
        <v>0</v>
      </c>
      <c r="HV100" s="88">
        <f>Input!$B43</f>
        <v>0</v>
      </c>
      <c r="HW100" s="88">
        <f>Input!$B43</f>
        <v>0</v>
      </c>
      <c r="HX100" s="88">
        <f>Input!$B43</f>
        <v>0</v>
      </c>
      <c r="HY100" s="88">
        <f>Input!$B43</f>
        <v>0</v>
      </c>
      <c r="HZ100" s="88">
        <f>Input!$B43</f>
        <v>0</v>
      </c>
      <c r="IA100" s="88">
        <f>Input!$B43</f>
        <v>0</v>
      </c>
      <c r="IB100" s="88">
        <f>Input!$B43</f>
        <v>0</v>
      </c>
      <c r="IC100" s="88">
        <f>Input!$B43</f>
        <v>0</v>
      </c>
      <c r="ID100" s="88">
        <f>Input!$B43</f>
        <v>0</v>
      </c>
      <c r="IE100" s="88">
        <f>Input!$B43</f>
        <v>0</v>
      </c>
      <c r="IF100" s="88">
        <f>Input!$B43</f>
        <v>0</v>
      </c>
      <c r="IG100" s="88">
        <f>Input!$B43</f>
        <v>0</v>
      </c>
      <c r="IH100" s="88">
        <f>Input!$B43</f>
        <v>0</v>
      </c>
      <c r="II100" s="88">
        <f>Input!$B43</f>
        <v>0</v>
      </c>
      <c r="IJ100" s="88">
        <f>Input!$B43</f>
        <v>0</v>
      </c>
      <c r="IK100" s="88">
        <f>Input!$B43</f>
        <v>0</v>
      </c>
      <c r="IL100" s="88">
        <f>Input!$B43</f>
        <v>0</v>
      </c>
      <c r="IM100" s="88">
        <f>Input!$B43</f>
        <v>0</v>
      </c>
      <c r="IN100" s="88">
        <f>Input!$B43</f>
        <v>0</v>
      </c>
      <c r="IO100" s="88">
        <f>Input!$B43</f>
        <v>0</v>
      </c>
      <c r="IP100" s="88">
        <f>Input!$B43</f>
        <v>0</v>
      </c>
      <c r="IQ100" s="88">
        <f>Input!$B43</f>
        <v>0</v>
      </c>
      <c r="IR100" s="88">
        <f>Input!$B43</f>
        <v>0</v>
      </c>
      <c r="IS100" s="88">
        <f>Input!$B43</f>
        <v>0</v>
      </c>
      <c r="IT100" s="88">
        <f>Input!$B43</f>
        <v>0</v>
      </c>
      <c r="IU100" s="88">
        <f>Input!$B43</f>
        <v>0</v>
      </c>
      <c r="IV100" s="88">
        <f>Input!$B43</f>
        <v>0</v>
      </c>
      <c r="IW100" s="88">
        <f>Input!$B43</f>
        <v>0</v>
      </c>
      <c r="IX100" s="88">
        <f>Input!$B43</f>
        <v>0</v>
      </c>
      <c r="IY100" s="88">
        <f>Input!$B43</f>
        <v>0</v>
      </c>
      <c r="IZ100" s="88">
        <f>Input!$B43</f>
        <v>0</v>
      </c>
      <c r="JA100" s="88">
        <f>Input!$B43</f>
        <v>0</v>
      </c>
      <c r="JB100" s="88">
        <f>Input!$B43</f>
        <v>0</v>
      </c>
      <c r="JC100" s="88">
        <f>Input!$B43</f>
        <v>0</v>
      </c>
      <c r="JD100" s="88">
        <f>Input!$B43</f>
        <v>0</v>
      </c>
      <c r="JE100" s="88">
        <f>Input!$B43</f>
        <v>0</v>
      </c>
      <c r="JF100" s="88">
        <f>Input!$B43</f>
        <v>0</v>
      </c>
      <c r="JG100" s="88">
        <f>Input!$B43</f>
        <v>0</v>
      </c>
      <c r="JH100" s="88">
        <f>Input!$B43</f>
        <v>0</v>
      </c>
      <c r="JI100" s="88">
        <f>Input!$B43</f>
        <v>0</v>
      </c>
      <c r="JJ100" s="88">
        <f>Input!$B43</f>
        <v>0</v>
      </c>
      <c r="JK100" s="88">
        <f>Input!$B43</f>
        <v>0</v>
      </c>
      <c r="JL100" s="88">
        <f>Input!$B43</f>
        <v>0</v>
      </c>
      <c r="JM100" s="88">
        <f>Input!$B43</f>
        <v>0</v>
      </c>
      <c r="JN100" s="88">
        <f>Input!$B43</f>
        <v>0</v>
      </c>
      <c r="JO100" s="88">
        <f>Input!$B43</f>
        <v>0</v>
      </c>
      <c r="JP100" s="88">
        <f>Input!$B43</f>
        <v>0</v>
      </c>
      <c r="JQ100" s="88">
        <f>Input!$B43</f>
        <v>0</v>
      </c>
      <c r="JR100" s="88">
        <f>Input!$B43</f>
        <v>0</v>
      </c>
      <c r="JS100" s="88">
        <f>Input!$B43</f>
        <v>0</v>
      </c>
      <c r="JT100" s="88">
        <f>Input!$B43</f>
        <v>0</v>
      </c>
      <c r="JU100" s="88">
        <f>Input!$B43</f>
        <v>0</v>
      </c>
      <c r="JV100" s="88">
        <f>Input!$B43</f>
        <v>0</v>
      </c>
      <c r="JW100" s="88">
        <f>Input!$B43</f>
        <v>0</v>
      </c>
      <c r="JX100" s="88">
        <f>Input!$B43</f>
        <v>0</v>
      </c>
      <c r="JY100" s="88">
        <f>Input!$B43</f>
        <v>0</v>
      </c>
      <c r="JZ100" s="88">
        <f>Input!$B43</f>
        <v>0</v>
      </c>
      <c r="KA100" s="88">
        <f>Input!$B43</f>
        <v>0</v>
      </c>
      <c r="KB100" s="88">
        <f>Input!$B43</f>
        <v>0</v>
      </c>
      <c r="KC100" s="88">
        <f>Input!$B43</f>
        <v>0</v>
      </c>
      <c r="KD100" s="88">
        <f>Input!$B43</f>
        <v>0</v>
      </c>
      <c r="KE100" s="88">
        <f>Input!$B43</f>
        <v>0</v>
      </c>
      <c r="KF100" s="88">
        <f>Input!$B43</f>
        <v>0</v>
      </c>
      <c r="KG100" s="88">
        <f>Input!$B43</f>
        <v>0</v>
      </c>
      <c r="KH100" s="88">
        <f>Input!$B43</f>
        <v>0</v>
      </c>
      <c r="KI100" s="88">
        <f>Input!$B43</f>
        <v>0</v>
      </c>
      <c r="KJ100" s="88">
        <f>Input!$B43</f>
        <v>0</v>
      </c>
      <c r="KK100" s="88">
        <f>Input!$B43</f>
        <v>0</v>
      </c>
      <c r="KL100" s="88">
        <f>Input!$B43</f>
        <v>0</v>
      </c>
      <c r="KM100" s="88">
        <f>Input!$B43</f>
        <v>0</v>
      </c>
      <c r="KN100" s="88">
        <f>Input!$B43</f>
        <v>0</v>
      </c>
      <c r="KO100" s="88">
        <f>Input!$B43</f>
        <v>0</v>
      </c>
      <c r="KP100" s="88">
        <f>Input!$B43</f>
        <v>0</v>
      </c>
      <c r="KQ100" s="88">
        <f>Input!$B43</f>
        <v>0</v>
      </c>
      <c r="KR100" s="88">
        <f>Input!$B43</f>
        <v>0</v>
      </c>
      <c r="KS100" s="88">
        <f>Input!$B43</f>
        <v>0</v>
      </c>
      <c r="KT100" s="88">
        <f>Input!$B43</f>
        <v>0</v>
      </c>
      <c r="KU100" s="88">
        <f>Input!$B43</f>
        <v>0</v>
      </c>
      <c r="KV100" s="88">
        <f>Input!$B43</f>
        <v>0</v>
      </c>
      <c r="KW100" s="88">
        <f>Input!$B43</f>
        <v>0</v>
      </c>
      <c r="KX100" s="88">
        <f>Input!$B43</f>
        <v>0</v>
      </c>
      <c r="KY100" s="88">
        <f>Input!$B43</f>
        <v>0</v>
      </c>
      <c r="KZ100" s="88">
        <f>Input!$B43</f>
        <v>0</v>
      </c>
      <c r="LA100" s="88">
        <f>Input!$B43</f>
        <v>0</v>
      </c>
      <c r="LB100" s="88">
        <f>Input!$B43</f>
        <v>0</v>
      </c>
      <c r="LC100" s="88">
        <f>Input!$B43</f>
        <v>0</v>
      </c>
      <c r="LD100" s="88">
        <f>Input!$B43</f>
        <v>0</v>
      </c>
      <c r="LE100" s="88">
        <f>Input!$B43</f>
        <v>0</v>
      </c>
      <c r="LF100" s="88">
        <f>Input!$B43</f>
        <v>0</v>
      </c>
      <c r="LG100" s="88">
        <f>Input!$B43</f>
        <v>0</v>
      </c>
      <c r="LH100" s="88">
        <f>Input!$B43</f>
        <v>0</v>
      </c>
      <c r="LI100" s="88">
        <f>Input!$B43</f>
        <v>0</v>
      </c>
      <c r="LJ100" s="88">
        <f>Input!$B43</f>
        <v>0</v>
      </c>
      <c r="LK100" s="88">
        <f>Input!$B43</f>
        <v>0</v>
      </c>
      <c r="LL100" s="88">
        <f>Input!$B43</f>
        <v>0</v>
      </c>
      <c r="LM100" s="88">
        <f>Input!$B43</f>
        <v>0</v>
      </c>
      <c r="LN100" s="88">
        <f>Input!$B43</f>
        <v>0</v>
      </c>
      <c r="LO100" s="88">
        <f>Input!$B43</f>
        <v>0</v>
      </c>
      <c r="LP100" s="88">
        <f>Input!$B43</f>
        <v>0</v>
      </c>
      <c r="LQ100" s="88">
        <f>Input!$B43</f>
        <v>0</v>
      </c>
      <c r="LR100" s="88">
        <f>Input!$B43</f>
        <v>0</v>
      </c>
      <c r="LS100" s="88">
        <f>Input!$B43</f>
        <v>0</v>
      </c>
      <c r="LT100" s="88">
        <f>Input!$B43</f>
        <v>0</v>
      </c>
      <c r="LU100" s="88">
        <f>Input!$B43</f>
        <v>0</v>
      </c>
      <c r="LV100" s="88">
        <f>Input!$B43</f>
        <v>0</v>
      </c>
      <c r="LW100" s="88">
        <f>Input!$B43</f>
        <v>0</v>
      </c>
      <c r="LX100" s="88">
        <f>Input!$B43</f>
        <v>0</v>
      </c>
      <c r="LY100" s="88">
        <f>Input!$B43</f>
        <v>0</v>
      </c>
      <c r="LZ100" s="88">
        <f>Input!$B43</f>
        <v>0</v>
      </c>
      <c r="MA100" s="88">
        <f>Input!$B43</f>
        <v>0</v>
      </c>
      <c r="MB100" s="88">
        <f>Input!$B43</f>
        <v>0</v>
      </c>
      <c r="MC100" s="88">
        <f>Input!$B43</f>
        <v>0</v>
      </c>
      <c r="MD100" s="88">
        <f>Input!$B43</f>
        <v>0</v>
      </c>
      <c r="ME100" s="88">
        <f>Input!$B43</f>
        <v>0</v>
      </c>
      <c r="MF100" s="88">
        <f>Input!$B43</f>
        <v>0</v>
      </c>
      <c r="MG100" s="88">
        <f>Input!$B43</f>
        <v>0</v>
      </c>
      <c r="MH100" s="88">
        <f>Input!$B43</f>
        <v>0</v>
      </c>
      <c r="MI100" s="88">
        <f>Input!$B43</f>
        <v>0</v>
      </c>
      <c r="MJ100" s="88">
        <f>Input!$B43</f>
        <v>0</v>
      </c>
      <c r="MK100" s="88">
        <f>Input!$B43</f>
        <v>0</v>
      </c>
      <c r="ML100" s="88">
        <f>Input!$B43</f>
        <v>0</v>
      </c>
      <c r="MM100" s="88">
        <f>Input!$B43</f>
        <v>0</v>
      </c>
      <c r="MN100" s="88">
        <f>Input!$B43</f>
        <v>0</v>
      </c>
      <c r="MO100" s="88">
        <f>Input!$B43</f>
        <v>0</v>
      </c>
      <c r="MP100" s="88">
        <f>Input!$B43</f>
        <v>0</v>
      </c>
      <c r="MQ100" s="88">
        <f>Input!$B43</f>
        <v>0</v>
      </c>
      <c r="MR100" s="88">
        <f>Input!$B43</f>
        <v>0</v>
      </c>
      <c r="MS100" s="88">
        <f>Input!$B43</f>
        <v>0</v>
      </c>
      <c r="MT100" s="88">
        <f>Input!$B43</f>
        <v>0</v>
      </c>
      <c r="MU100" s="88">
        <f>Input!$B43</f>
        <v>0</v>
      </c>
      <c r="MV100" s="88">
        <f>Input!$B43</f>
        <v>0</v>
      </c>
      <c r="MW100" s="88">
        <f>Input!$B43</f>
        <v>0</v>
      </c>
      <c r="MX100" s="88">
        <f>Input!$B43</f>
        <v>0</v>
      </c>
      <c r="MY100" s="88">
        <f>Input!$B43</f>
        <v>0</v>
      </c>
      <c r="MZ100" s="88">
        <f>Input!$B43</f>
        <v>0</v>
      </c>
    </row>
    <row r="101" spans="1:364" s="8" customFormat="1" hidden="1" outlineLevel="2" x14ac:dyDescent="0.2">
      <c r="A101" s="8" t="s">
        <v>381</v>
      </c>
      <c r="B101" s="87" t="s">
        <v>491</v>
      </c>
      <c r="C101" s="88"/>
      <c r="D101" s="88"/>
      <c r="E101" s="88">
        <f>Input!$B44</f>
        <v>0</v>
      </c>
      <c r="F101" s="88">
        <f>Input!$B44</f>
        <v>0</v>
      </c>
      <c r="G101" s="88">
        <f>Input!$B44</f>
        <v>0</v>
      </c>
      <c r="H101" s="88">
        <f>Input!$B44</f>
        <v>0</v>
      </c>
      <c r="I101" s="88">
        <f>Input!$B44</f>
        <v>0</v>
      </c>
      <c r="J101" s="88">
        <f>Input!$B44</f>
        <v>0</v>
      </c>
      <c r="K101" s="88">
        <f>Input!$B44</f>
        <v>0</v>
      </c>
      <c r="L101" s="88">
        <f>Input!$B44</f>
        <v>0</v>
      </c>
      <c r="M101" s="88">
        <f>Input!$B44</f>
        <v>0</v>
      </c>
      <c r="N101" s="88">
        <f>Input!$B44</f>
        <v>0</v>
      </c>
      <c r="O101" s="88">
        <f>Input!$B44</f>
        <v>0</v>
      </c>
      <c r="P101" s="88">
        <f>Input!$B44</f>
        <v>0</v>
      </c>
      <c r="Q101" s="88">
        <f>Input!$B44</f>
        <v>0</v>
      </c>
      <c r="R101" s="88">
        <f>Input!$B44</f>
        <v>0</v>
      </c>
      <c r="S101" s="88">
        <f>Input!$B44</f>
        <v>0</v>
      </c>
      <c r="T101" s="88">
        <f>Input!$B44</f>
        <v>0</v>
      </c>
      <c r="U101" s="88">
        <f>Input!$B44</f>
        <v>0</v>
      </c>
      <c r="V101" s="88">
        <f>Input!$B44</f>
        <v>0</v>
      </c>
      <c r="W101" s="88">
        <f>Input!$B44</f>
        <v>0</v>
      </c>
      <c r="X101" s="88">
        <f>Input!$B44</f>
        <v>0</v>
      </c>
      <c r="Y101" s="88">
        <f>Input!$B44</f>
        <v>0</v>
      </c>
      <c r="Z101" s="88">
        <f>Input!$B44</f>
        <v>0</v>
      </c>
      <c r="AA101" s="88">
        <f>Input!$B44</f>
        <v>0</v>
      </c>
      <c r="AB101" s="88">
        <f>Input!$B44</f>
        <v>0</v>
      </c>
      <c r="AC101" s="88">
        <f>Input!$B44</f>
        <v>0</v>
      </c>
      <c r="AD101" s="88">
        <f>Input!$B44</f>
        <v>0</v>
      </c>
      <c r="AE101" s="88">
        <f>Input!$B44</f>
        <v>0</v>
      </c>
      <c r="AF101" s="88">
        <f>Input!$B44</f>
        <v>0</v>
      </c>
      <c r="AG101" s="88">
        <f>Input!$B44</f>
        <v>0</v>
      </c>
      <c r="AH101" s="88">
        <f>Input!$B44</f>
        <v>0</v>
      </c>
      <c r="AI101" s="88">
        <f>Input!$B44</f>
        <v>0</v>
      </c>
      <c r="AJ101" s="88">
        <f>Input!$B44</f>
        <v>0</v>
      </c>
      <c r="AK101" s="88">
        <f>Input!$B44</f>
        <v>0</v>
      </c>
      <c r="AL101" s="88">
        <f>Input!$B44</f>
        <v>0</v>
      </c>
      <c r="AM101" s="88">
        <f>Input!$B44</f>
        <v>0</v>
      </c>
      <c r="AN101" s="88">
        <f>Input!$B44</f>
        <v>0</v>
      </c>
      <c r="AO101" s="88">
        <f>Input!$B44</f>
        <v>0</v>
      </c>
      <c r="AP101" s="88">
        <f>Input!$B44</f>
        <v>0</v>
      </c>
      <c r="AQ101" s="88">
        <f>Input!$B44</f>
        <v>0</v>
      </c>
      <c r="AR101" s="88">
        <f>Input!$B44</f>
        <v>0</v>
      </c>
      <c r="AS101" s="88">
        <f>Input!$B44</f>
        <v>0</v>
      </c>
      <c r="AT101" s="88">
        <f>Input!$B44</f>
        <v>0</v>
      </c>
      <c r="AU101" s="88">
        <f>Input!$B44</f>
        <v>0</v>
      </c>
      <c r="AV101" s="88">
        <f>Input!$B44</f>
        <v>0</v>
      </c>
      <c r="AW101" s="88">
        <f>Input!$B44</f>
        <v>0</v>
      </c>
      <c r="AX101" s="88">
        <f>Input!$B44</f>
        <v>0</v>
      </c>
      <c r="AY101" s="88">
        <f>Input!$B44</f>
        <v>0</v>
      </c>
      <c r="AZ101" s="88">
        <f>Input!$B44</f>
        <v>0</v>
      </c>
      <c r="BA101" s="88">
        <f>Input!$B44</f>
        <v>0</v>
      </c>
      <c r="BB101" s="88">
        <f>Input!$B44</f>
        <v>0</v>
      </c>
      <c r="BC101" s="88">
        <f>Input!$B44</f>
        <v>0</v>
      </c>
      <c r="BD101" s="88">
        <f>Input!$B44</f>
        <v>0</v>
      </c>
      <c r="BE101" s="88">
        <f>Input!$B44</f>
        <v>0</v>
      </c>
      <c r="BF101" s="88">
        <f>Input!$B44</f>
        <v>0</v>
      </c>
      <c r="BG101" s="88">
        <f>Input!$B44</f>
        <v>0</v>
      </c>
      <c r="BH101" s="88">
        <f>Input!$B44</f>
        <v>0</v>
      </c>
      <c r="BI101" s="88">
        <f>Input!$B44</f>
        <v>0</v>
      </c>
      <c r="BJ101" s="88">
        <f>Input!$B44</f>
        <v>0</v>
      </c>
      <c r="BK101" s="88">
        <f>Input!$B44</f>
        <v>0</v>
      </c>
      <c r="BL101" s="88">
        <f>Input!$B44</f>
        <v>0</v>
      </c>
      <c r="BM101" s="88">
        <f>Input!$B44</f>
        <v>0</v>
      </c>
      <c r="BN101" s="88">
        <f>Input!$B44</f>
        <v>0</v>
      </c>
      <c r="BO101" s="88">
        <f>Input!$B44</f>
        <v>0</v>
      </c>
      <c r="BP101" s="88">
        <f>Input!$B44</f>
        <v>0</v>
      </c>
      <c r="BQ101" s="88">
        <f>Input!$B44</f>
        <v>0</v>
      </c>
      <c r="BR101" s="88">
        <f>Input!$B44</f>
        <v>0</v>
      </c>
      <c r="BS101" s="88">
        <f>Input!$B44</f>
        <v>0</v>
      </c>
      <c r="BT101" s="88">
        <f>Input!$B44</f>
        <v>0</v>
      </c>
      <c r="BU101" s="88">
        <f>Input!$B44</f>
        <v>0</v>
      </c>
      <c r="BV101" s="88">
        <f>Input!$B44</f>
        <v>0</v>
      </c>
      <c r="BW101" s="88">
        <f>Input!$B44</f>
        <v>0</v>
      </c>
      <c r="BX101" s="88">
        <f>Input!$B44</f>
        <v>0</v>
      </c>
      <c r="BY101" s="88">
        <f>Input!$B44</f>
        <v>0</v>
      </c>
      <c r="BZ101" s="88">
        <f>Input!$B44</f>
        <v>0</v>
      </c>
      <c r="CA101" s="88">
        <f>Input!$B44</f>
        <v>0</v>
      </c>
      <c r="CB101" s="88">
        <f>Input!$B44</f>
        <v>0</v>
      </c>
      <c r="CC101" s="88">
        <f>Input!$B44</f>
        <v>0</v>
      </c>
      <c r="CD101" s="88">
        <f>Input!$B44</f>
        <v>0</v>
      </c>
      <c r="CE101" s="88">
        <f>Input!$B44</f>
        <v>0</v>
      </c>
      <c r="CF101" s="88">
        <f>Input!$B44</f>
        <v>0</v>
      </c>
      <c r="CG101" s="88">
        <f>Input!$B44</f>
        <v>0</v>
      </c>
      <c r="CH101" s="88">
        <f>Input!$B44</f>
        <v>0</v>
      </c>
      <c r="CI101" s="88">
        <f>Input!$B44</f>
        <v>0</v>
      </c>
      <c r="CJ101" s="88">
        <f>Input!$B44</f>
        <v>0</v>
      </c>
      <c r="CK101" s="88">
        <f>Input!$B44</f>
        <v>0</v>
      </c>
      <c r="CL101" s="88">
        <f>Input!$B44</f>
        <v>0</v>
      </c>
      <c r="CM101" s="88">
        <f>Input!$B44</f>
        <v>0</v>
      </c>
      <c r="CN101" s="88">
        <f>Input!$B44</f>
        <v>0</v>
      </c>
      <c r="CO101" s="88">
        <f>Input!$B44</f>
        <v>0</v>
      </c>
      <c r="CP101" s="88">
        <f>Input!$B44</f>
        <v>0</v>
      </c>
      <c r="CQ101" s="88">
        <f>Input!$B44</f>
        <v>0</v>
      </c>
      <c r="CR101" s="88">
        <f>Input!$B44</f>
        <v>0</v>
      </c>
      <c r="CS101" s="88">
        <f>Input!$B44</f>
        <v>0</v>
      </c>
      <c r="CT101" s="88">
        <f>Input!$B44</f>
        <v>0</v>
      </c>
      <c r="CU101" s="88">
        <f>Input!$B44</f>
        <v>0</v>
      </c>
      <c r="CV101" s="88">
        <f>Input!$B44</f>
        <v>0</v>
      </c>
      <c r="CW101" s="88">
        <f>Input!$B44</f>
        <v>0</v>
      </c>
      <c r="CX101" s="88">
        <f>Input!$B44</f>
        <v>0</v>
      </c>
      <c r="CY101" s="88">
        <f>Input!$B44</f>
        <v>0</v>
      </c>
      <c r="CZ101" s="88">
        <f>Input!$B44</f>
        <v>0</v>
      </c>
      <c r="DA101" s="88">
        <f>Input!$B44</f>
        <v>0</v>
      </c>
      <c r="DB101" s="88">
        <f>Input!$B44</f>
        <v>0</v>
      </c>
      <c r="DC101" s="88">
        <f>Input!$B44</f>
        <v>0</v>
      </c>
      <c r="DD101" s="88">
        <f>Input!$B44</f>
        <v>0</v>
      </c>
      <c r="DE101" s="88">
        <f>Input!$B44</f>
        <v>0</v>
      </c>
      <c r="DF101" s="88">
        <f>Input!$B44</f>
        <v>0</v>
      </c>
      <c r="DG101" s="88">
        <f>Input!$B44</f>
        <v>0</v>
      </c>
      <c r="DH101" s="88">
        <f>Input!$B44</f>
        <v>0</v>
      </c>
      <c r="DI101" s="88">
        <f>Input!$B44</f>
        <v>0</v>
      </c>
      <c r="DJ101" s="88">
        <f>Input!$B44</f>
        <v>0</v>
      </c>
      <c r="DK101" s="88">
        <f>Input!$B44</f>
        <v>0</v>
      </c>
      <c r="DL101" s="88">
        <f>Input!$B44</f>
        <v>0</v>
      </c>
      <c r="DM101" s="88">
        <f>Input!$B44</f>
        <v>0</v>
      </c>
      <c r="DN101" s="88">
        <f>Input!$B44</f>
        <v>0</v>
      </c>
      <c r="DO101" s="88">
        <f>Input!$B44</f>
        <v>0</v>
      </c>
      <c r="DP101" s="88">
        <f>Input!$B44</f>
        <v>0</v>
      </c>
      <c r="DQ101" s="88">
        <f>Input!$B44</f>
        <v>0</v>
      </c>
      <c r="DR101" s="88">
        <f>Input!$B44</f>
        <v>0</v>
      </c>
      <c r="DS101" s="88">
        <f>Input!$B44</f>
        <v>0</v>
      </c>
      <c r="DT101" s="88">
        <f>Input!$B44</f>
        <v>0</v>
      </c>
      <c r="DU101" s="88">
        <f>Input!$B44</f>
        <v>0</v>
      </c>
      <c r="DV101" s="88">
        <f>Input!$B44</f>
        <v>0</v>
      </c>
      <c r="DW101" s="88">
        <f>Input!$B44</f>
        <v>0</v>
      </c>
      <c r="DX101" s="88">
        <f>Input!$B44</f>
        <v>0</v>
      </c>
      <c r="DY101" s="88">
        <f>Input!$B44</f>
        <v>0</v>
      </c>
      <c r="DZ101" s="88">
        <f>Input!$B44</f>
        <v>0</v>
      </c>
      <c r="EA101" s="88">
        <f>Input!$B44</f>
        <v>0</v>
      </c>
      <c r="EB101" s="88">
        <f>Input!$B44</f>
        <v>0</v>
      </c>
      <c r="EC101" s="88">
        <f>Input!$B44</f>
        <v>0</v>
      </c>
      <c r="ED101" s="88">
        <f>Input!$B44</f>
        <v>0</v>
      </c>
      <c r="EE101" s="88">
        <f>Input!$B44</f>
        <v>0</v>
      </c>
      <c r="EF101" s="88">
        <f>Input!$B44</f>
        <v>0</v>
      </c>
      <c r="EG101" s="88">
        <f>Input!$B44</f>
        <v>0</v>
      </c>
      <c r="EH101" s="88">
        <f>Input!$B44</f>
        <v>0</v>
      </c>
      <c r="EI101" s="88">
        <f>Input!$B44</f>
        <v>0</v>
      </c>
      <c r="EJ101" s="88">
        <f>Input!$B44</f>
        <v>0</v>
      </c>
      <c r="EK101" s="88">
        <f>Input!$B44</f>
        <v>0</v>
      </c>
      <c r="EL101" s="88">
        <f>Input!$B44</f>
        <v>0</v>
      </c>
      <c r="EM101" s="88">
        <f>Input!$B44</f>
        <v>0</v>
      </c>
      <c r="EN101" s="88">
        <f>Input!$B44</f>
        <v>0</v>
      </c>
      <c r="EO101" s="88">
        <f>Input!$B44</f>
        <v>0</v>
      </c>
      <c r="EP101" s="88">
        <f>Input!$B44</f>
        <v>0</v>
      </c>
      <c r="EQ101" s="88">
        <f>Input!$B44</f>
        <v>0</v>
      </c>
      <c r="ER101" s="88">
        <f>Input!$B44</f>
        <v>0</v>
      </c>
      <c r="ES101" s="88">
        <f>Input!$B44</f>
        <v>0</v>
      </c>
      <c r="ET101" s="88">
        <f>Input!$B44</f>
        <v>0</v>
      </c>
      <c r="EU101" s="88">
        <f>Input!$B44</f>
        <v>0</v>
      </c>
      <c r="EV101" s="88">
        <f>Input!$B44</f>
        <v>0</v>
      </c>
      <c r="EW101" s="88">
        <f>Input!$B44</f>
        <v>0</v>
      </c>
      <c r="EX101" s="88">
        <f>Input!$B44</f>
        <v>0</v>
      </c>
      <c r="EY101" s="88">
        <f>Input!$B44</f>
        <v>0</v>
      </c>
      <c r="EZ101" s="88">
        <f>Input!$B44</f>
        <v>0</v>
      </c>
      <c r="FA101" s="88">
        <f>Input!$B44</f>
        <v>0</v>
      </c>
      <c r="FB101" s="88">
        <f>Input!$B44</f>
        <v>0</v>
      </c>
      <c r="FC101" s="88">
        <f>Input!$B44</f>
        <v>0</v>
      </c>
      <c r="FD101" s="88">
        <f>Input!$B44</f>
        <v>0</v>
      </c>
      <c r="FE101" s="88">
        <f>Input!$B44</f>
        <v>0</v>
      </c>
      <c r="FF101" s="88">
        <f>Input!$B44</f>
        <v>0</v>
      </c>
      <c r="FG101" s="88">
        <f>Input!$B44</f>
        <v>0</v>
      </c>
      <c r="FH101" s="88">
        <f>Input!$B44</f>
        <v>0</v>
      </c>
      <c r="FI101" s="88">
        <f>Input!$B44</f>
        <v>0</v>
      </c>
      <c r="FJ101" s="88">
        <f>Input!$B44</f>
        <v>0</v>
      </c>
      <c r="FK101" s="88">
        <f>Input!$B44</f>
        <v>0</v>
      </c>
      <c r="FL101" s="88">
        <f>Input!$B44</f>
        <v>0</v>
      </c>
      <c r="FM101" s="88">
        <f>Input!$B44</f>
        <v>0</v>
      </c>
      <c r="FN101" s="88">
        <f>Input!$B44</f>
        <v>0</v>
      </c>
      <c r="FO101" s="88">
        <f>Input!$B44</f>
        <v>0</v>
      </c>
      <c r="FP101" s="88">
        <f>Input!$B44</f>
        <v>0</v>
      </c>
      <c r="FQ101" s="88">
        <f>Input!$B44</f>
        <v>0</v>
      </c>
      <c r="FR101" s="88">
        <f>Input!$B44</f>
        <v>0</v>
      </c>
      <c r="FS101" s="88">
        <f>Input!$B44</f>
        <v>0</v>
      </c>
      <c r="FT101" s="88">
        <f>Input!$B44</f>
        <v>0</v>
      </c>
      <c r="FU101" s="88">
        <f>Input!$B44</f>
        <v>0</v>
      </c>
      <c r="FV101" s="88">
        <f>Input!$B44</f>
        <v>0</v>
      </c>
      <c r="FW101" s="88">
        <f>Input!$B44</f>
        <v>0</v>
      </c>
      <c r="FX101" s="88">
        <f>Input!$B44</f>
        <v>0</v>
      </c>
      <c r="FY101" s="88">
        <f>Input!$B44</f>
        <v>0</v>
      </c>
      <c r="FZ101" s="88">
        <f>Input!$B44</f>
        <v>0</v>
      </c>
      <c r="GA101" s="88">
        <f>Input!$B44</f>
        <v>0</v>
      </c>
      <c r="GB101" s="88">
        <f>Input!$B44</f>
        <v>0</v>
      </c>
      <c r="GC101" s="88">
        <f>Input!$B44</f>
        <v>0</v>
      </c>
      <c r="GD101" s="88">
        <f>Input!$B44</f>
        <v>0</v>
      </c>
      <c r="GE101" s="88">
        <f>Input!$B44</f>
        <v>0</v>
      </c>
      <c r="GF101" s="88">
        <f>Input!$B44</f>
        <v>0</v>
      </c>
      <c r="GG101" s="88">
        <f>Input!$B44</f>
        <v>0</v>
      </c>
      <c r="GH101" s="88">
        <f>Input!$B44</f>
        <v>0</v>
      </c>
      <c r="GI101" s="88">
        <f>Input!$B44</f>
        <v>0</v>
      </c>
      <c r="GJ101" s="88">
        <f>Input!$B44</f>
        <v>0</v>
      </c>
      <c r="GK101" s="88">
        <f>Input!$B44</f>
        <v>0</v>
      </c>
      <c r="GL101" s="88">
        <f>Input!$B44</f>
        <v>0</v>
      </c>
      <c r="GM101" s="88">
        <f>Input!$B44</f>
        <v>0</v>
      </c>
      <c r="GN101" s="88">
        <f>Input!$B44</f>
        <v>0</v>
      </c>
      <c r="GO101" s="88">
        <f>Input!$B44</f>
        <v>0</v>
      </c>
      <c r="GP101" s="88">
        <f>Input!$B44</f>
        <v>0</v>
      </c>
      <c r="GQ101" s="88">
        <f>Input!$B44</f>
        <v>0</v>
      </c>
      <c r="GR101" s="88">
        <f>Input!$B44</f>
        <v>0</v>
      </c>
      <c r="GS101" s="88">
        <f>Input!$B44</f>
        <v>0</v>
      </c>
      <c r="GT101" s="88">
        <f>Input!$B44</f>
        <v>0</v>
      </c>
      <c r="GU101" s="88">
        <f>Input!$B44</f>
        <v>0</v>
      </c>
      <c r="GV101" s="88">
        <f>Input!$B44</f>
        <v>0</v>
      </c>
      <c r="GW101" s="88">
        <f>Input!$B44</f>
        <v>0</v>
      </c>
      <c r="GX101" s="88">
        <f>Input!$B44</f>
        <v>0</v>
      </c>
      <c r="GY101" s="88">
        <f>Input!$B44</f>
        <v>0</v>
      </c>
      <c r="GZ101" s="88">
        <f>Input!$B44</f>
        <v>0</v>
      </c>
      <c r="HA101" s="88">
        <f>Input!$B44</f>
        <v>0</v>
      </c>
      <c r="HB101" s="88">
        <f>Input!$B44</f>
        <v>0</v>
      </c>
      <c r="HC101" s="88">
        <f>Input!$B44</f>
        <v>0</v>
      </c>
      <c r="HD101" s="88">
        <f>Input!$B44</f>
        <v>0</v>
      </c>
      <c r="HE101" s="88">
        <f>Input!$B44</f>
        <v>0</v>
      </c>
      <c r="HF101" s="88">
        <f>Input!$B44</f>
        <v>0</v>
      </c>
      <c r="HG101" s="88">
        <f>Input!$B44</f>
        <v>0</v>
      </c>
      <c r="HH101" s="88">
        <f>Input!$B44</f>
        <v>0</v>
      </c>
      <c r="HI101" s="88">
        <f>Input!$B44</f>
        <v>0</v>
      </c>
      <c r="HJ101" s="88">
        <f>Input!$B44</f>
        <v>0</v>
      </c>
      <c r="HK101" s="88">
        <f>Input!$B44</f>
        <v>0</v>
      </c>
      <c r="HL101" s="88">
        <f>Input!$B44</f>
        <v>0</v>
      </c>
      <c r="HM101" s="88">
        <f>Input!$B44</f>
        <v>0</v>
      </c>
      <c r="HN101" s="88">
        <f>Input!$B44</f>
        <v>0</v>
      </c>
      <c r="HO101" s="88">
        <f>Input!$B44</f>
        <v>0</v>
      </c>
      <c r="HP101" s="88">
        <f>Input!$B44</f>
        <v>0</v>
      </c>
      <c r="HQ101" s="88">
        <f>Input!$B44</f>
        <v>0</v>
      </c>
      <c r="HR101" s="88">
        <f>Input!$B44</f>
        <v>0</v>
      </c>
      <c r="HS101" s="88">
        <f>Input!$B44</f>
        <v>0</v>
      </c>
      <c r="HT101" s="88">
        <f>Input!$B44</f>
        <v>0</v>
      </c>
      <c r="HU101" s="88">
        <f>Input!$B44</f>
        <v>0</v>
      </c>
      <c r="HV101" s="88">
        <f>Input!$B44</f>
        <v>0</v>
      </c>
      <c r="HW101" s="88">
        <f>Input!$B44</f>
        <v>0</v>
      </c>
      <c r="HX101" s="88">
        <f>Input!$B44</f>
        <v>0</v>
      </c>
      <c r="HY101" s="88">
        <f>Input!$B44</f>
        <v>0</v>
      </c>
      <c r="HZ101" s="88">
        <f>Input!$B44</f>
        <v>0</v>
      </c>
      <c r="IA101" s="88">
        <f>Input!$B44</f>
        <v>0</v>
      </c>
      <c r="IB101" s="88">
        <f>Input!$B44</f>
        <v>0</v>
      </c>
      <c r="IC101" s="88">
        <f>Input!$B44</f>
        <v>0</v>
      </c>
      <c r="ID101" s="88">
        <f>Input!$B44</f>
        <v>0</v>
      </c>
      <c r="IE101" s="88">
        <f>Input!$B44</f>
        <v>0</v>
      </c>
      <c r="IF101" s="88">
        <f>Input!$B44</f>
        <v>0</v>
      </c>
      <c r="IG101" s="88">
        <f>Input!$B44</f>
        <v>0</v>
      </c>
      <c r="IH101" s="88">
        <f>Input!$B44</f>
        <v>0</v>
      </c>
      <c r="II101" s="88">
        <f>Input!$B44</f>
        <v>0</v>
      </c>
      <c r="IJ101" s="88">
        <f>Input!$B44</f>
        <v>0</v>
      </c>
      <c r="IK101" s="88">
        <f>Input!$B44</f>
        <v>0</v>
      </c>
      <c r="IL101" s="88">
        <f>Input!$B44</f>
        <v>0</v>
      </c>
      <c r="IM101" s="88">
        <f>Input!$B44</f>
        <v>0</v>
      </c>
      <c r="IN101" s="88">
        <f>Input!$B44</f>
        <v>0</v>
      </c>
      <c r="IO101" s="88">
        <f>Input!$B44</f>
        <v>0</v>
      </c>
      <c r="IP101" s="88">
        <f>Input!$B44</f>
        <v>0</v>
      </c>
      <c r="IQ101" s="88">
        <f>Input!$B44</f>
        <v>0</v>
      </c>
      <c r="IR101" s="88">
        <f>Input!$B44</f>
        <v>0</v>
      </c>
      <c r="IS101" s="88">
        <f>Input!$B44</f>
        <v>0</v>
      </c>
      <c r="IT101" s="88">
        <f>Input!$B44</f>
        <v>0</v>
      </c>
      <c r="IU101" s="88">
        <f>Input!$B44</f>
        <v>0</v>
      </c>
      <c r="IV101" s="88">
        <f>Input!$B44</f>
        <v>0</v>
      </c>
      <c r="IW101" s="88">
        <f>Input!$B44</f>
        <v>0</v>
      </c>
      <c r="IX101" s="88">
        <f>Input!$B44</f>
        <v>0</v>
      </c>
      <c r="IY101" s="88">
        <f>Input!$B44</f>
        <v>0</v>
      </c>
      <c r="IZ101" s="88">
        <f>Input!$B44</f>
        <v>0</v>
      </c>
      <c r="JA101" s="88">
        <f>Input!$B44</f>
        <v>0</v>
      </c>
      <c r="JB101" s="88">
        <f>Input!$B44</f>
        <v>0</v>
      </c>
      <c r="JC101" s="88">
        <f>Input!$B44</f>
        <v>0</v>
      </c>
      <c r="JD101" s="88">
        <f>Input!$B44</f>
        <v>0</v>
      </c>
      <c r="JE101" s="88">
        <f>Input!$B44</f>
        <v>0</v>
      </c>
      <c r="JF101" s="88">
        <f>Input!$B44</f>
        <v>0</v>
      </c>
      <c r="JG101" s="88">
        <f>Input!$B44</f>
        <v>0</v>
      </c>
      <c r="JH101" s="88">
        <f>Input!$B44</f>
        <v>0</v>
      </c>
      <c r="JI101" s="88">
        <f>Input!$B44</f>
        <v>0</v>
      </c>
      <c r="JJ101" s="88">
        <f>Input!$B44</f>
        <v>0</v>
      </c>
      <c r="JK101" s="88">
        <f>Input!$B44</f>
        <v>0</v>
      </c>
      <c r="JL101" s="88">
        <f>Input!$B44</f>
        <v>0</v>
      </c>
      <c r="JM101" s="88">
        <f>Input!$B44</f>
        <v>0</v>
      </c>
      <c r="JN101" s="88">
        <f>Input!$B44</f>
        <v>0</v>
      </c>
      <c r="JO101" s="88">
        <f>Input!$B44</f>
        <v>0</v>
      </c>
      <c r="JP101" s="88">
        <f>Input!$B44</f>
        <v>0</v>
      </c>
      <c r="JQ101" s="88">
        <f>Input!$B44</f>
        <v>0</v>
      </c>
      <c r="JR101" s="88">
        <f>Input!$B44</f>
        <v>0</v>
      </c>
      <c r="JS101" s="88">
        <f>Input!$B44</f>
        <v>0</v>
      </c>
      <c r="JT101" s="88">
        <f>Input!$B44</f>
        <v>0</v>
      </c>
      <c r="JU101" s="88">
        <f>Input!$B44</f>
        <v>0</v>
      </c>
      <c r="JV101" s="88">
        <f>Input!$B44</f>
        <v>0</v>
      </c>
      <c r="JW101" s="88">
        <f>Input!$B44</f>
        <v>0</v>
      </c>
      <c r="JX101" s="88">
        <f>Input!$B44</f>
        <v>0</v>
      </c>
      <c r="JY101" s="88">
        <f>Input!$B44</f>
        <v>0</v>
      </c>
      <c r="JZ101" s="88">
        <f>Input!$B44</f>
        <v>0</v>
      </c>
      <c r="KA101" s="88">
        <f>Input!$B44</f>
        <v>0</v>
      </c>
      <c r="KB101" s="88">
        <f>Input!$B44</f>
        <v>0</v>
      </c>
      <c r="KC101" s="88">
        <f>Input!$B44</f>
        <v>0</v>
      </c>
      <c r="KD101" s="88">
        <f>Input!$B44</f>
        <v>0</v>
      </c>
      <c r="KE101" s="88">
        <f>Input!$B44</f>
        <v>0</v>
      </c>
      <c r="KF101" s="88">
        <f>Input!$B44</f>
        <v>0</v>
      </c>
      <c r="KG101" s="88">
        <f>Input!$B44</f>
        <v>0</v>
      </c>
      <c r="KH101" s="88">
        <f>Input!$B44</f>
        <v>0</v>
      </c>
      <c r="KI101" s="88">
        <f>Input!$B44</f>
        <v>0</v>
      </c>
      <c r="KJ101" s="88">
        <f>Input!$B44</f>
        <v>0</v>
      </c>
      <c r="KK101" s="88">
        <f>Input!$B44</f>
        <v>0</v>
      </c>
      <c r="KL101" s="88">
        <f>Input!$B44</f>
        <v>0</v>
      </c>
      <c r="KM101" s="88">
        <f>Input!$B44</f>
        <v>0</v>
      </c>
      <c r="KN101" s="88">
        <f>Input!$B44</f>
        <v>0</v>
      </c>
      <c r="KO101" s="88">
        <f>Input!$B44</f>
        <v>0</v>
      </c>
      <c r="KP101" s="88">
        <f>Input!$B44</f>
        <v>0</v>
      </c>
      <c r="KQ101" s="88">
        <f>Input!$B44</f>
        <v>0</v>
      </c>
      <c r="KR101" s="88">
        <f>Input!$B44</f>
        <v>0</v>
      </c>
      <c r="KS101" s="88">
        <f>Input!$B44</f>
        <v>0</v>
      </c>
      <c r="KT101" s="88">
        <f>Input!$B44</f>
        <v>0</v>
      </c>
      <c r="KU101" s="88">
        <f>Input!$B44</f>
        <v>0</v>
      </c>
      <c r="KV101" s="88">
        <f>Input!$B44</f>
        <v>0</v>
      </c>
      <c r="KW101" s="88">
        <f>Input!$B44</f>
        <v>0</v>
      </c>
      <c r="KX101" s="88">
        <f>Input!$B44</f>
        <v>0</v>
      </c>
      <c r="KY101" s="88">
        <f>Input!$B44</f>
        <v>0</v>
      </c>
      <c r="KZ101" s="88">
        <f>Input!$B44</f>
        <v>0</v>
      </c>
      <c r="LA101" s="88">
        <f>Input!$B44</f>
        <v>0</v>
      </c>
      <c r="LB101" s="88">
        <f>Input!$B44</f>
        <v>0</v>
      </c>
      <c r="LC101" s="88">
        <f>Input!$B44</f>
        <v>0</v>
      </c>
      <c r="LD101" s="88">
        <f>Input!$B44</f>
        <v>0</v>
      </c>
      <c r="LE101" s="88">
        <f>Input!$B44</f>
        <v>0</v>
      </c>
      <c r="LF101" s="88">
        <f>Input!$B44</f>
        <v>0</v>
      </c>
      <c r="LG101" s="88">
        <f>Input!$B44</f>
        <v>0</v>
      </c>
      <c r="LH101" s="88">
        <f>Input!$B44</f>
        <v>0</v>
      </c>
      <c r="LI101" s="88">
        <f>Input!$B44</f>
        <v>0</v>
      </c>
      <c r="LJ101" s="88">
        <f>Input!$B44</f>
        <v>0</v>
      </c>
      <c r="LK101" s="88">
        <f>Input!$B44</f>
        <v>0</v>
      </c>
      <c r="LL101" s="88">
        <f>Input!$B44</f>
        <v>0</v>
      </c>
      <c r="LM101" s="88">
        <f>Input!$B44</f>
        <v>0</v>
      </c>
      <c r="LN101" s="88">
        <f>Input!$B44</f>
        <v>0</v>
      </c>
      <c r="LO101" s="88">
        <f>Input!$B44</f>
        <v>0</v>
      </c>
      <c r="LP101" s="88">
        <f>Input!$B44</f>
        <v>0</v>
      </c>
      <c r="LQ101" s="88">
        <f>Input!$B44</f>
        <v>0</v>
      </c>
      <c r="LR101" s="88">
        <f>Input!$B44</f>
        <v>0</v>
      </c>
      <c r="LS101" s="88">
        <f>Input!$B44</f>
        <v>0</v>
      </c>
      <c r="LT101" s="88">
        <f>Input!$B44</f>
        <v>0</v>
      </c>
      <c r="LU101" s="88">
        <f>Input!$B44</f>
        <v>0</v>
      </c>
      <c r="LV101" s="88">
        <f>Input!$B44</f>
        <v>0</v>
      </c>
      <c r="LW101" s="88">
        <f>Input!$B44</f>
        <v>0</v>
      </c>
      <c r="LX101" s="88">
        <f>Input!$B44</f>
        <v>0</v>
      </c>
      <c r="LY101" s="88">
        <f>Input!$B44</f>
        <v>0</v>
      </c>
      <c r="LZ101" s="88">
        <f>Input!$B44</f>
        <v>0</v>
      </c>
      <c r="MA101" s="88">
        <f>Input!$B44</f>
        <v>0</v>
      </c>
      <c r="MB101" s="88">
        <f>Input!$B44</f>
        <v>0</v>
      </c>
      <c r="MC101" s="88">
        <f>Input!$B44</f>
        <v>0</v>
      </c>
      <c r="MD101" s="88">
        <f>Input!$B44</f>
        <v>0</v>
      </c>
      <c r="ME101" s="88">
        <f>Input!$B44</f>
        <v>0</v>
      </c>
      <c r="MF101" s="88">
        <f>Input!$B44</f>
        <v>0</v>
      </c>
      <c r="MG101" s="88">
        <f>Input!$B44</f>
        <v>0</v>
      </c>
      <c r="MH101" s="88">
        <f>Input!$B44</f>
        <v>0</v>
      </c>
      <c r="MI101" s="88">
        <f>Input!$B44</f>
        <v>0</v>
      </c>
      <c r="MJ101" s="88">
        <f>Input!$B44</f>
        <v>0</v>
      </c>
      <c r="MK101" s="88">
        <f>Input!$B44</f>
        <v>0</v>
      </c>
      <c r="ML101" s="88">
        <f>Input!$B44</f>
        <v>0</v>
      </c>
      <c r="MM101" s="88">
        <f>Input!$B44</f>
        <v>0</v>
      </c>
      <c r="MN101" s="88">
        <f>Input!$B44</f>
        <v>0</v>
      </c>
      <c r="MO101" s="88">
        <f>Input!$B44</f>
        <v>0</v>
      </c>
      <c r="MP101" s="88">
        <f>Input!$B44</f>
        <v>0</v>
      </c>
      <c r="MQ101" s="88">
        <f>Input!$B44</f>
        <v>0</v>
      </c>
      <c r="MR101" s="88">
        <f>Input!$B44</f>
        <v>0</v>
      </c>
      <c r="MS101" s="88">
        <f>Input!$B44</f>
        <v>0</v>
      </c>
      <c r="MT101" s="88">
        <f>Input!$B44</f>
        <v>0</v>
      </c>
      <c r="MU101" s="88">
        <f>Input!$B44</f>
        <v>0</v>
      </c>
      <c r="MV101" s="88">
        <f>Input!$B44</f>
        <v>0</v>
      </c>
      <c r="MW101" s="88">
        <f>Input!$B44</f>
        <v>0</v>
      </c>
      <c r="MX101" s="88">
        <f>Input!$B44</f>
        <v>0</v>
      </c>
      <c r="MY101" s="88">
        <f>Input!$B44</f>
        <v>0</v>
      </c>
      <c r="MZ101" s="88">
        <f>Input!$B44</f>
        <v>0</v>
      </c>
    </row>
    <row r="102" spans="1:364" s="8" customFormat="1" hidden="1" outlineLevel="2" x14ac:dyDescent="0.2">
      <c r="A102" s="8" t="s">
        <v>381</v>
      </c>
      <c r="B102" s="87" t="s">
        <v>492</v>
      </c>
      <c r="C102" s="88"/>
      <c r="D102" s="88"/>
      <c r="E102" s="88">
        <f>Input!$B45</f>
        <v>0</v>
      </c>
      <c r="F102" s="88">
        <f>Input!$B45</f>
        <v>0</v>
      </c>
      <c r="G102" s="88">
        <f>Input!$B45</f>
        <v>0</v>
      </c>
      <c r="H102" s="88">
        <f>Input!$B45</f>
        <v>0</v>
      </c>
      <c r="I102" s="88">
        <f>Input!$B45</f>
        <v>0</v>
      </c>
      <c r="J102" s="88">
        <f>Input!$B45</f>
        <v>0</v>
      </c>
      <c r="K102" s="88">
        <f>Input!$B45</f>
        <v>0</v>
      </c>
      <c r="L102" s="88">
        <f>Input!$B45</f>
        <v>0</v>
      </c>
      <c r="M102" s="88">
        <f>Input!$B45</f>
        <v>0</v>
      </c>
      <c r="N102" s="88">
        <f>Input!$B45</f>
        <v>0</v>
      </c>
      <c r="O102" s="88">
        <f>Input!$B45</f>
        <v>0</v>
      </c>
      <c r="P102" s="88">
        <f>Input!$B45</f>
        <v>0</v>
      </c>
      <c r="Q102" s="88">
        <f>Input!$B45</f>
        <v>0</v>
      </c>
      <c r="R102" s="88">
        <f>Input!$B45</f>
        <v>0</v>
      </c>
      <c r="S102" s="88">
        <f>Input!$B45</f>
        <v>0</v>
      </c>
      <c r="T102" s="88">
        <f>Input!$B45</f>
        <v>0</v>
      </c>
      <c r="U102" s="88">
        <f>Input!$B45</f>
        <v>0</v>
      </c>
      <c r="V102" s="88">
        <f>Input!$B45</f>
        <v>0</v>
      </c>
      <c r="W102" s="88">
        <f>Input!$B45</f>
        <v>0</v>
      </c>
      <c r="X102" s="88">
        <f>Input!$B45</f>
        <v>0</v>
      </c>
      <c r="Y102" s="88">
        <f>Input!$B45</f>
        <v>0</v>
      </c>
      <c r="Z102" s="88">
        <f>Input!$B45</f>
        <v>0</v>
      </c>
      <c r="AA102" s="88">
        <f>Input!$B45</f>
        <v>0</v>
      </c>
      <c r="AB102" s="88">
        <f>Input!$B45</f>
        <v>0</v>
      </c>
      <c r="AC102" s="88">
        <f>Input!$B45</f>
        <v>0</v>
      </c>
      <c r="AD102" s="88">
        <f>Input!$B45</f>
        <v>0</v>
      </c>
      <c r="AE102" s="88">
        <f>Input!$B45</f>
        <v>0</v>
      </c>
      <c r="AF102" s="88">
        <f>Input!$B45</f>
        <v>0</v>
      </c>
      <c r="AG102" s="88">
        <f>Input!$B45</f>
        <v>0</v>
      </c>
      <c r="AH102" s="88">
        <f>Input!$B45</f>
        <v>0</v>
      </c>
      <c r="AI102" s="88">
        <f>Input!$B45</f>
        <v>0</v>
      </c>
      <c r="AJ102" s="88">
        <f>Input!$B45</f>
        <v>0</v>
      </c>
      <c r="AK102" s="88">
        <f>Input!$B45</f>
        <v>0</v>
      </c>
      <c r="AL102" s="88">
        <f>Input!$B45</f>
        <v>0</v>
      </c>
      <c r="AM102" s="88">
        <f>Input!$B45</f>
        <v>0</v>
      </c>
      <c r="AN102" s="88">
        <f>Input!$B45</f>
        <v>0</v>
      </c>
      <c r="AO102" s="88">
        <f>Input!$B45</f>
        <v>0</v>
      </c>
      <c r="AP102" s="88">
        <f>Input!$B45</f>
        <v>0</v>
      </c>
      <c r="AQ102" s="88">
        <f>Input!$B45</f>
        <v>0</v>
      </c>
      <c r="AR102" s="88">
        <f>Input!$B45</f>
        <v>0</v>
      </c>
      <c r="AS102" s="88">
        <f>Input!$B45</f>
        <v>0</v>
      </c>
      <c r="AT102" s="88">
        <f>Input!$B45</f>
        <v>0</v>
      </c>
      <c r="AU102" s="88">
        <f>Input!$B45</f>
        <v>0</v>
      </c>
      <c r="AV102" s="88">
        <f>Input!$B45</f>
        <v>0</v>
      </c>
      <c r="AW102" s="88">
        <f>Input!$B45</f>
        <v>0</v>
      </c>
      <c r="AX102" s="88">
        <f>Input!$B45</f>
        <v>0</v>
      </c>
      <c r="AY102" s="88">
        <f>Input!$B45</f>
        <v>0</v>
      </c>
      <c r="AZ102" s="88">
        <f>Input!$B45</f>
        <v>0</v>
      </c>
      <c r="BA102" s="88">
        <f>Input!$B45</f>
        <v>0</v>
      </c>
      <c r="BB102" s="88">
        <f>Input!$B45</f>
        <v>0</v>
      </c>
      <c r="BC102" s="88">
        <f>Input!$B45</f>
        <v>0</v>
      </c>
      <c r="BD102" s="88">
        <f>Input!$B45</f>
        <v>0</v>
      </c>
      <c r="BE102" s="88">
        <f>Input!$B45</f>
        <v>0</v>
      </c>
      <c r="BF102" s="88">
        <f>Input!$B45</f>
        <v>0</v>
      </c>
      <c r="BG102" s="88">
        <f>Input!$B45</f>
        <v>0</v>
      </c>
      <c r="BH102" s="88">
        <f>Input!$B45</f>
        <v>0</v>
      </c>
      <c r="BI102" s="88">
        <f>Input!$B45</f>
        <v>0</v>
      </c>
      <c r="BJ102" s="88">
        <f>Input!$B45</f>
        <v>0</v>
      </c>
      <c r="BK102" s="88">
        <f>Input!$B45</f>
        <v>0</v>
      </c>
      <c r="BL102" s="88">
        <f>Input!$B45</f>
        <v>0</v>
      </c>
      <c r="BM102" s="88">
        <f>Input!$B45</f>
        <v>0</v>
      </c>
      <c r="BN102" s="88">
        <f>Input!$B45</f>
        <v>0</v>
      </c>
      <c r="BO102" s="88">
        <f>Input!$B45</f>
        <v>0</v>
      </c>
      <c r="BP102" s="88">
        <f>Input!$B45</f>
        <v>0</v>
      </c>
      <c r="BQ102" s="88">
        <f>Input!$B45</f>
        <v>0</v>
      </c>
      <c r="BR102" s="88">
        <f>Input!$B45</f>
        <v>0</v>
      </c>
      <c r="BS102" s="88">
        <f>Input!$B45</f>
        <v>0</v>
      </c>
      <c r="BT102" s="88">
        <f>Input!$B45</f>
        <v>0</v>
      </c>
      <c r="BU102" s="88">
        <f>Input!$B45</f>
        <v>0</v>
      </c>
      <c r="BV102" s="88">
        <f>Input!$B45</f>
        <v>0</v>
      </c>
      <c r="BW102" s="88">
        <f>Input!$B45</f>
        <v>0</v>
      </c>
      <c r="BX102" s="88">
        <f>Input!$B45</f>
        <v>0</v>
      </c>
      <c r="BY102" s="88">
        <f>Input!$B45</f>
        <v>0</v>
      </c>
      <c r="BZ102" s="88">
        <f>Input!$B45</f>
        <v>0</v>
      </c>
      <c r="CA102" s="88">
        <f>Input!$B45</f>
        <v>0</v>
      </c>
      <c r="CB102" s="88">
        <f>Input!$B45</f>
        <v>0</v>
      </c>
      <c r="CC102" s="88">
        <f>Input!$B45</f>
        <v>0</v>
      </c>
      <c r="CD102" s="88">
        <f>Input!$B45</f>
        <v>0</v>
      </c>
      <c r="CE102" s="88">
        <f>Input!$B45</f>
        <v>0</v>
      </c>
      <c r="CF102" s="88">
        <f>Input!$B45</f>
        <v>0</v>
      </c>
      <c r="CG102" s="88">
        <f>Input!$B45</f>
        <v>0</v>
      </c>
      <c r="CH102" s="88">
        <f>Input!$B45</f>
        <v>0</v>
      </c>
      <c r="CI102" s="88">
        <f>Input!$B45</f>
        <v>0</v>
      </c>
      <c r="CJ102" s="88">
        <f>Input!$B45</f>
        <v>0</v>
      </c>
      <c r="CK102" s="88">
        <f>Input!$B45</f>
        <v>0</v>
      </c>
      <c r="CL102" s="88">
        <f>Input!$B45</f>
        <v>0</v>
      </c>
      <c r="CM102" s="88">
        <f>Input!$B45</f>
        <v>0</v>
      </c>
      <c r="CN102" s="88">
        <f>Input!$B45</f>
        <v>0</v>
      </c>
      <c r="CO102" s="88">
        <f>Input!$B45</f>
        <v>0</v>
      </c>
      <c r="CP102" s="88">
        <f>Input!$B45</f>
        <v>0</v>
      </c>
      <c r="CQ102" s="88">
        <f>Input!$B45</f>
        <v>0</v>
      </c>
      <c r="CR102" s="88">
        <f>Input!$B45</f>
        <v>0</v>
      </c>
      <c r="CS102" s="88">
        <f>Input!$B45</f>
        <v>0</v>
      </c>
      <c r="CT102" s="88">
        <f>Input!$B45</f>
        <v>0</v>
      </c>
      <c r="CU102" s="88">
        <f>Input!$B45</f>
        <v>0</v>
      </c>
      <c r="CV102" s="88">
        <f>Input!$B45</f>
        <v>0</v>
      </c>
      <c r="CW102" s="88">
        <f>Input!$B45</f>
        <v>0</v>
      </c>
      <c r="CX102" s="88">
        <f>Input!$B45</f>
        <v>0</v>
      </c>
      <c r="CY102" s="88">
        <f>Input!$B45</f>
        <v>0</v>
      </c>
      <c r="CZ102" s="88">
        <f>Input!$B45</f>
        <v>0</v>
      </c>
      <c r="DA102" s="88">
        <f>Input!$B45</f>
        <v>0</v>
      </c>
      <c r="DB102" s="88">
        <f>Input!$B45</f>
        <v>0</v>
      </c>
      <c r="DC102" s="88">
        <f>Input!$B45</f>
        <v>0</v>
      </c>
      <c r="DD102" s="88">
        <f>Input!$B45</f>
        <v>0</v>
      </c>
      <c r="DE102" s="88">
        <f>Input!$B45</f>
        <v>0</v>
      </c>
      <c r="DF102" s="88">
        <f>Input!$B45</f>
        <v>0</v>
      </c>
      <c r="DG102" s="88">
        <f>Input!$B45</f>
        <v>0</v>
      </c>
      <c r="DH102" s="88">
        <f>Input!$B45</f>
        <v>0</v>
      </c>
      <c r="DI102" s="88">
        <f>Input!$B45</f>
        <v>0</v>
      </c>
      <c r="DJ102" s="88">
        <f>Input!$B45</f>
        <v>0</v>
      </c>
      <c r="DK102" s="88">
        <f>Input!$B45</f>
        <v>0</v>
      </c>
      <c r="DL102" s="88">
        <f>Input!$B45</f>
        <v>0</v>
      </c>
      <c r="DM102" s="88">
        <f>Input!$B45</f>
        <v>0</v>
      </c>
      <c r="DN102" s="88">
        <f>Input!$B45</f>
        <v>0</v>
      </c>
      <c r="DO102" s="88">
        <f>Input!$B45</f>
        <v>0</v>
      </c>
      <c r="DP102" s="88">
        <f>Input!$B45</f>
        <v>0</v>
      </c>
      <c r="DQ102" s="88">
        <f>Input!$B45</f>
        <v>0</v>
      </c>
      <c r="DR102" s="88">
        <f>Input!$B45</f>
        <v>0</v>
      </c>
      <c r="DS102" s="88">
        <f>Input!$B45</f>
        <v>0</v>
      </c>
      <c r="DT102" s="88">
        <f>Input!$B45</f>
        <v>0</v>
      </c>
      <c r="DU102" s="88">
        <f>Input!$B45</f>
        <v>0</v>
      </c>
      <c r="DV102" s="88">
        <f>Input!$B45</f>
        <v>0</v>
      </c>
      <c r="DW102" s="88">
        <f>Input!$B45</f>
        <v>0</v>
      </c>
      <c r="DX102" s="88">
        <f>Input!$B45</f>
        <v>0</v>
      </c>
      <c r="DY102" s="88">
        <f>Input!$B45</f>
        <v>0</v>
      </c>
      <c r="DZ102" s="88">
        <f>Input!$B45</f>
        <v>0</v>
      </c>
      <c r="EA102" s="88">
        <f>Input!$B45</f>
        <v>0</v>
      </c>
      <c r="EB102" s="88">
        <f>Input!$B45</f>
        <v>0</v>
      </c>
      <c r="EC102" s="88">
        <f>Input!$B45</f>
        <v>0</v>
      </c>
      <c r="ED102" s="88">
        <f>Input!$B45</f>
        <v>0</v>
      </c>
      <c r="EE102" s="88">
        <f>Input!$B45</f>
        <v>0</v>
      </c>
      <c r="EF102" s="88">
        <f>Input!$B45</f>
        <v>0</v>
      </c>
      <c r="EG102" s="88">
        <f>Input!$B45</f>
        <v>0</v>
      </c>
      <c r="EH102" s="88">
        <f>Input!$B45</f>
        <v>0</v>
      </c>
      <c r="EI102" s="88">
        <f>Input!$B45</f>
        <v>0</v>
      </c>
      <c r="EJ102" s="88">
        <f>Input!$B45</f>
        <v>0</v>
      </c>
      <c r="EK102" s="88">
        <f>Input!$B45</f>
        <v>0</v>
      </c>
      <c r="EL102" s="88">
        <f>Input!$B45</f>
        <v>0</v>
      </c>
      <c r="EM102" s="88">
        <f>Input!$B45</f>
        <v>0</v>
      </c>
      <c r="EN102" s="88">
        <f>Input!$B45</f>
        <v>0</v>
      </c>
      <c r="EO102" s="88">
        <f>Input!$B45</f>
        <v>0</v>
      </c>
      <c r="EP102" s="88">
        <f>Input!$B45</f>
        <v>0</v>
      </c>
      <c r="EQ102" s="88">
        <f>Input!$B45</f>
        <v>0</v>
      </c>
      <c r="ER102" s="88">
        <f>Input!$B45</f>
        <v>0</v>
      </c>
      <c r="ES102" s="88">
        <f>Input!$B45</f>
        <v>0</v>
      </c>
      <c r="ET102" s="88">
        <f>Input!$B45</f>
        <v>0</v>
      </c>
      <c r="EU102" s="88">
        <f>Input!$B45</f>
        <v>0</v>
      </c>
      <c r="EV102" s="88">
        <f>Input!$B45</f>
        <v>0</v>
      </c>
      <c r="EW102" s="88">
        <f>Input!$B45</f>
        <v>0</v>
      </c>
      <c r="EX102" s="88">
        <f>Input!$B45</f>
        <v>0</v>
      </c>
      <c r="EY102" s="88">
        <f>Input!$B45</f>
        <v>0</v>
      </c>
      <c r="EZ102" s="88">
        <f>Input!$B45</f>
        <v>0</v>
      </c>
      <c r="FA102" s="88">
        <f>Input!$B45</f>
        <v>0</v>
      </c>
      <c r="FB102" s="88">
        <f>Input!$B45</f>
        <v>0</v>
      </c>
      <c r="FC102" s="88">
        <f>Input!$B45</f>
        <v>0</v>
      </c>
      <c r="FD102" s="88">
        <f>Input!$B45</f>
        <v>0</v>
      </c>
      <c r="FE102" s="88">
        <f>Input!$B45</f>
        <v>0</v>
      </c>
      <c r="FF102" s="88">
        <f>Input!$B45</f>
        <v>0</v>
      </c>
      <c r="FG102" s="88">
        <f>Input!$B45</f>
        <v>0</v>
      </c>
      <c r="FH102" s="88">
        <f>Input!$B45</f>
        <v>0</v>
      </c>
      <c r="FI102" s="88">
        <f>Input!$B45</f>
        <v>0</v>
      </c>
      <c r="FJ102" s="88">
        <f>Input!$B45</f>
        <v>0</v>
      </c>
      <c r="FK102" s="88">
        <f>Input!$B45</f>
        <v>0</v>
      </c>
      <c r="FL102" s="88">
        <f>Input!$B45</f>
        <v>0</v>
      </c>
      <c r="FM102" s="88">
        <f>Input!$B45</f>
        <v>0</v>
      </c>
      <c r="FN102" s="88">
        <f>Input!$B45</f>
        <v>0</v>
      </c>
      <c r="FO102" s="88">
        <f>Input!$B45</f>
        <v>0</v>
      </c>
      <c r="FP102" s="88">
        <f>Input!$B45</f>
        <v>0</v>
      </c>
      <c r="FQ102" s="88">
        <f>Input!$B45</f>
        <v>0</v>
      </c>
      <c r="FR102" s="88">
        <f>Input!$B45</f>
        <v>0</v>
      </c>
      <c r="FS102" s="88">
        <f>Input!$B45</f>
        <v>0</v>
      </c>
      <c r="FT102" s="88">
        <f>Input!$B45</f>
        <v>0</v>
      </c>
      <c r="FU102" s="88">
        <f>Input!$B45</f>
        <v>0</v>
      </c>
      <c r="FV102" s="88">
        <f>Input!$B45</f>
        <v>0</v>
      </c>
      <c r="FW102" s="88">
        <f>Input!$B45</f>
        <v>0</v>
      </c>
      <c r="FX102" s="88">
        <f>Input!$B45</f>
        <v>0</v>
      </c>
      <c r="FY102" s="88">
        <f>Input!$B45</f>
        <v>0</v>
      </c>
      <c r="FZ102" s="88">
        <f>Input!$B45</f>
        <v>0</v>
      </c>
      <c r="GA102" s="88">
        <f>Input!$B45</f>
        <v>0</v>
      </c>
      <c r="GB102" s="88">
        <f>Input!$B45</f>
        <v>0</v>
      </c>
      <c r="GC102" s="88">
        <f>Input!$B45</f>
        <v>0</v>
      </c>
      <c r="GD102" s="88">
        <f>Input!$B45</f>
        <v>0</v>
      </c>
      <c r="GE102" s="88">
        <f>Input!$B45</f>
        <v>0</v>
      </c>
      <c r="GF102" s="88">
        <f>Input!$B45</f>
        <v>0</v>
      </c>
      <c r="GG102" s="88">
        <f>Input!$B45</f>
        <v>0</v>
      </c>
      <c r="GH102" s="88">
        <f>Input!$B45</f>
        <v>0</v>
      </c>
      <c r="GI102" s="88">
        <f>Input!$B45</f>
        <v>0</v>
      </c>
      <c r="GJ102" s="88">
        <f>Input!$B45</f>
        <v>0</v>
      </c>
      <c r="GK102" s="88">
        <f>Input!$B45</f>
        <v>0</v>
      </c>
      <c r="GL102" s="88">
        <f>Input!$B45</f>
        <v>0</v>
      </c>
      <c r="GM102" s="88">
        <f>Input!$B45</f>
        <v>0</v>
      </c>
      <c r="GN102" s="88">
        <f>Input!$B45</f>
        <v>0</v>
      </c>
      <c r="GO102" s="88">
        <f>Input!$B45</f>
        <v>0</v>
      </c>
      <c r="GP102" s="88">
        <f>Input!$B45</f>
        <v>0</v>
      </c>
      <c r="GQ102" s="88">
        <f>Input!$B45</f>
        <v>0</v>
      </c>
      <c r="GR102" s="88">
        <f>Input!$B45</f>
        <v>0</v>
      </c>
      <c r="GS102" s="88">
        <f>Input!$B45</f>
        <v>0</v>
      </c>
      <c r="GT102" s="88">
        <f>Input!$B45</f>
        <v>0</v>
      </c>
      <c r="GU102" s="88">
        <f>Input!$B45</f>
        <v>0</v>
      </c>
      <c r="GV102" s="88">
        <f>Input!$B45</f>
        <v>0</v>
      </c>
      <c r="GW102" s="88">
        <f>Input!$B45</f>
        <v>0</v>
      </c>
      <c r="GX102" s="88">
        <f>Input!$B45</f>
        <v>0</v>
      </c>
      <c r="GY102" s="88">
        <f>Input!$B45</f>
        <v>0</v>
      </c>
      <c r="GZ102" s="88">
        <f>Input!$B45</f>
        <v>0</v>
      </c>
      <c r="HA102" s="88">
        <f>Input!$B45</f>
        <v>0</v>
      </c>
      <c r="HB102" s="88">
        <f>Input!$B45</f>
        <v>0</v>
      </c>
      <c r="HC102" s="88">
        <f>Input!$B45</f>
        <v>0</v>
      </c>
      <c r="HD102" s="88">
        <f>Input!$B45</f>
        <v>0</v>
      </c>
      <c r="HE102" s="88">
        <f>Input!$B45</f>
        <v>0</v>
      </c>
      <c r="HF102" s="88">
        <f>Input!$B45</f>
        <v>0</v>
      </c>
      <c r="HG102" s="88">
        <f>Input!$B45</f>
        <v>0</v>
      </c>
      <c r="HH102" s="88">
        <f>Input!$B45</f>
        <v>0</v>
      </c>
      <c r="HI102" s="88">
        <f>Input!$B45</f>
        <v>0</v>
      </c>
      <c r="HJ102" s="88">
        <f>Input!$B45</f>
        <v>0</v>
      </c>
      <c r="HK102" s="88">
        <f>Input!$B45</f>
        <v>0</v>
      </c>
      <c r="HL102" s="88">
        <f>Input!$B45</f>
        <v>0</v>
      </c>
      <c r="HM102" s="88">
        <f>Input!$B45</f>
        <v>0</v>
      </c>
      <c r="HN102" s="88">
        <f>Input!$B45</f>
        <v>0</v>
      </c>
      <c r="HO102" s="88">
        <f>Input!$B45</f>
        <v>0</v>
      </c>
      <c r="HP102" s="88">
        <f>Input!$B45</f>
        <v>0</v>
      </c>
      <c r="HQ102" s="88">
        <f>Input!$B45</f>
        <v>0</v>
      </c>
      <c r="HR102" s="88">
        <f>Input!$B45</f>
        <v>0</v>
      </c>
      <c r="HS102" s="88">
        <f>Input!$B45</f>
        <v>0</v>
      </c>
      <c r="HT102" s="88">
        <f>Input!$B45</f>
        <v>0</v>
      </c>
      <c r="HU102" s="88">
        <f>Input!$B45</f>
        <v>0</v>
      </c>
      <c r="HV102" s="88">
        <f>Input!$B45</f>
        <v>0</v>
      </c>
      <c r="HW102" s="88">
        <f>Input!$B45</f>
        <v>0</v>
      </c>
      <c r="HX102" s="88">
        <f>Input!$B45</f>
        <v>0</v>
      </c>
      <c r="HY102" s="88">
        <f>Input!$B45</f>
        <v>0</v>
      </c>
      <c r="HZ102" s="88">
        <f>Input!$B45</f>
        <v>0</v>
      </c>
      <c r="IA102" s="88">
        <f>Input!$B45</f>
        <v>0</v>
      </c>
      <c r="IB102" s="88">
        <f>Input!$B45</f>
        <v>0</v>
      </c>
      <c r="IC102" s="88">
        <f>Input!$B45</f>
        <v>0</v>
      </c>
      <c r="ID102" s="88">
        <f>Input!$B45</f>
        <v>0</v>
      </c>
      <c r="IE102" s="88">
        <f>Input!$B45</f>
        <v>0</v>
      </c>
      <c r="IF102" s="88">
        <f>Input!$B45</f>
        <v>0</v>
      </c>
      <c r="IG102" s="88">
        <f>Input!$B45</f>
        <v>0</v>
      </c>
      <c r="IH102" s="88">
        <f>Input!$B45</f>
        <v>0</v>
      </c>
      <c r="II102" s="88">
        <f>Input!$B45</f>
        <v>0</v>
      </c>
      <c r="IJ102" s="88">
        <f>Input!$B45</f>
        <v>0</v>
      </c>
      <c r="IK102" s="88">
        <f>Input!$B45</f>
        <v>0</v>
      </c>
      <c r="IL102" s="88">
        <f>Input!$B45</f>
        <v>0</v>
      </c>
      <c r="IM102" s="88">
        <f>Input!$B45</f>
        <v>0</v>
      </c>
      <c r="IN102" s="88">
        <f>Input!$B45</f>
        <v>0</v>
      </c>
      <c r="IO102" s="88">
        <f>Input!$B45</f>
        <v>0</v>
      </c>
      <c r="IP102" s="88">
        <f>Input!$B45</f>
        <v>0</v>
      </c>
      <c r="IQ102" s="88">
        <f>Input!$B45</f>
        <v>0</v>
      </c>
      <c r="IR102" s="88">
        <f>Input!$B45</f>
        <v>0</v>
      </c>
      <c r="IS102" s="88">
        <f>Input!$B45</f>
        <v>0</v>
      </c>
      <c r="IT102" s="88">
        <f>Input!$B45</f>
        <v>0</v>
      </c>
      <c r="IU102" s="88">
        <f>Input!$B45</f>
        <v>0</v>
      </c>
      <c r="IV102" s="88">
        <f>Input!$B45</f>
        <v>0</v>
      </c>
      <c r="IW102" s="88">
        <f>Input!$B45</f>
        <v>0</v>
      </c>
      <c r="IX102" s="88">
        <f>Input!$B45</f>
        <v>0</v>
      </c>
      <c r="IY102" s="88">
        <f>Input!$B45</f>
        <v>0</v>
      </c>
      <c r="IZ102" s="88">
        <f>Input!$B45</f>
        <v>0</v>
      </c>
      <c r="JA102" s="88">
        <f>Input!$B45</f>
        <v>0</v>
      </c>
      <c r="JB102" s="88">
        <f>Input!$B45</f>
        <v>0</v>
      </c>
      <c r="JC102" s="88">
        <f>Input!$B45</f>
        <v>0</v>
      </c>
      <c r="JD102" s="88">
        <f>Input!$B45</f>
        <v>0</v>
      </c>
      <c r="JE102" s="88">
        <f>Input!$B45</f>
        <v>0</v>
      </c>
      <c r="JF102" s="88">
        <f>Input!$B45</f>
        <v>0</v>
      </c>
      <c r="JG102" s="88">
        <f>Input!$B45</f>
        <v>0</v>
      </c>
      <c r="JH102" s="88">
        <f>Input!$B45</f>
        <v>0</v>
      </c>
      <c r="JI102" s="88">
        <f>Input!$B45</f>
        <v>0</v>
      </c>
      <c r="JJ102" s="88">
        <f>Input!$B45</f>
        <v>0</v>
      </c>
      <c r="JK102" s="88">
        <f>Input!$B45</f>
        <v>0</v>
      </c>
      <c r="JL102" s="88">
        <f>Input!$B45</f>
        <v>0</v>
      </c>
      <c r="JM102" s="88">
        <f>Input!$B45</f>
        <v>0</v>
      </c>
      <c r="JN102" s="88">
        <f>Input!$B45</f>
        <v>0</v>
      </c>
      <c r="JO102" s="88">
        <f>Input!$B45</f>
        <v>0</v>
      </c>
      <c r="JP102" s="88">
        <f>Input!$B45</f>
        <v>0</v>
      </c>
      <c r="JQ102" s="88">
        <f>Input!$B45</f>
        <v>0</v>
      </c>
      <c r="JR102" s="88">
        <f>Input!$B45</f>
        <v>0</v>
      </c>
      <c r="JS102" s="88">
        <f>Input!$B45</f>
        <v>0</v>
      </c>
      <c r="JT102" s="88">
        <f>Input!$B45</f>
        <v>0</v>
      </c>
      <c r="JU102" s="88">
        <f>Input!$B45</f>
        <v>0</v>
      </c>
      <c r="JV102" s="88">
        <f>Input!$B45</f>
        <v>0</v>
      </c>
      <c r="JW102" s="88">
        <f>Input!$B45</f>
        <v>0</v>
      </c>
      <c r="JX102" s="88">
        <f>Input!$B45</f>
        <v>0</v>
      </c>
      <c r="JY102" s="88">
        <f>Input!$B45</f>
        <v>0</v>
      </c>
      <c r="JZ102" s="88">
        <f>Input!$B45</f>
        <v>0</v>
      </c>
      <c r="KA102" s="88">
        <f>Input!$B45</f>
        <v>0</v>
      </c>
      <c r="KB102" s="88">
        <f>Input!$B45</f>
        <v>0</v>
      </c>
      <c r="KC102" s="88">
        <f>Input!$B45</f>
        <v>0</v>
      </c>
      <c r="KD102" s="88">
        <f>Input!$B45</f>
        <v>0</v>
      </c>
      <c r="KE102" s="88">
        <f>Input!$B45</f>
        <v>0</v>
      </c>
      <c r="KF102" s="88">
        <f>Input!$B45</f>
        <v>0</v>
      </c>
      <c r="KG102" s="88">
        <f>Input!$B45</f>
        <v>0</v>
      </c>
      <c r="KH102" s="88">
        <f>Input!$B45</f>
        <v>0</v>
      </c>
      <c r="KI102" s="88">
        <f>Input!$B45</f>
        <v>0</v>
      </c>
      <c r="KJ102" s="88">
        <f>Input!$B45</f>
        <v>0</v>
      </c>
      <c r="KK102" s="88">
        <f>Input!$B45</f>
        <v>0</v>
      </c>
      <c r="KL102" s="88">
        <f>Input!$B45</f>
        <v>0</v>
      </c>
      <c r="KM102" s="88">
        <f>Input!$B45</f>
        <v>0</v>
      </c>
      <c r="KN102" s="88">
        <f>Input!$B45</f>
        <v>0</v>
      </c>
      <c r="KO102" s="88">
        <f>Input!$B45</f>
        <v>0</v>
      </c>
      <c r="KP102" s="88">
        <f>Input!$B45</f>
        <v>0</v>
      </c>
      <c r="KQ102" s="88">
        <f>Input!$B45</f>
        <v>0</v>
      </c>
      <c r="KR102" s="88">
        <f>Input!$B45</f>
        <v>0</v>
      </c>
      <c r="KS102" s="88">
        <f>Input!$B45</f>
        <v>0</v>
      </c>
      <c r="KT102" s="88">
        <f>Input!$B45</f>
        <v>0</v>
      </c>
      <c r="KU102" s="88">
        <f>Input!$B45</f>
        <v>0</v>
      </c>
      <c r="KV102" s="88">
        <f>Input!$B45</f>
        <v>0</v>
      </c>
      <c r="KW102" s="88">
        <f>Input!$B45</f>
        <v>0</v>
      </c>
      <c r="KX102" s="88">
        <f>Input!$B45</f>
        <v>0</v>
      </c>
      <c r="KY102" s="88">
        <f>Input!$B45</f>
        <v>0</v>
      </c>
      <c r="KZ102" s="88">
        <f>Input!$B45</f>
        <v>0</v>
      </c>
      <c r="LA102" s="88">
        <f>Input!$B45</f>
        <v>0</v>
      </c>
      <c r="LB102" s="88">
        <f>Input!$B45</f>
        <v>0</v>
      </c>
      <c r="LC102" s="88">
        <f>Input!$B45</f>
        <v>0</v>
      </c>
      <c r="LD102" s="88">
        <f>Input!$B45</f>
        <v>0</v>
      </c>
      <c r="LE102" s="88">
        <f>Input!$B45</f>
        <v>0</v>
      </c>
      <c r="LF102" s="88">
        <f>Input!$B45</f>
        <v>0</v>
      </c>
      <c r="LG102" s="88">
        <f>Input!$B45</f>
        <v>0</v>
      </c>
      <c r="LH102" s="88">
        <f>Input!$B45</f>
        <v>0</v>
      </c>
      <c r="LI102" s="88">
        <f>Input!$B45</f>
        <v>0</v>
      </c>
      <c r="LJ102" s="88">
        <f>Input!$B45</f>
        <v>0</v>
      </c>
      <c r="LK102" s="88">
        <f>Input!$B45</f>
        <v>0</v>
      </c>
      <c r="LL102" s="88">
        <f>Input!$B45</f>
        <v>0</v>
      </c>
      <c r="LM102" s="88">
        <f>Input!$B45</f>
        <v>0</v>
      </c>
      <c r="LN102" s="88">
        <f>Input!$B45</f>
        <v>0</v>
      </c>
      <c r="LO102" s="88">
        <f>Input!$B45</f>
        <v>0</v>
      </c>
      <c r="LP102" s="88">
        <f>Input!$B45</f>
        <v>0</v>
      </c>
      <c r="LQ102" s="88">
        <f>Input!$B45</f>
        <v>0</v>
      </c>
      <c r="LR102" s="88">
        <f>Input!$B45</f>
        <v>0</v>
      </c>
      <c r="LS102" s="88">
        <f>Input!$B45</f>
        <v>0</v>
      </c>
      <c r="LT102" s="88">
        <f>Input!$B45</f>
        <v>0</v>
      </c>
      <c r="LU102" s="88">
        <f>Input!$B45</f>
        <v>0</v>
      </c>
      <c r="LV102" s="88">
        <f>Input!$B45</f>
        <v>0</v>
      </c>
      <c r="LW102" s="88">
        <f>Input!$B45</f>
        <v>0</v>
      </c>
      <c r="LX102" s="88">
        <f>Input!$B45</f>
        <v>0</v>
      </c>
      <c r="LY102" s="88">
        <f>Input!$B45</f>
        <v>0</v>
      </c>
      <c r="LZ102" s="88">
        <f>Input!$B45</f>
        <v>0</v>
      </c>
      <c r="MA102" s="88">
        <f>Input!$B45</f>
        <v>0</v>
      </c>
      <c r="MB102" s="88">
        <f>Input!$B45</f>
        <v>0</v>
      </c>
      <c r="MC102" s="88">
        <f>Input!$B45</f>
        <v>0</v>
      </c>
      <c r="MD102" s="88">
        <f>Input!$B45</f>
        <v>0</v>
      </c>
      <c r="ME102" s="88">
        <f>Input!$B45</f>
        <v>0</v>
      </c>
      <c r="MF102" s="88">
        <f>Input!$B45</f>
        <v>0</v>
      </c>
      <c r="MG102" s="88">
        <f>Input!$B45</f>
        <v>0</v>
      </c>
      <c r="MH102" s="88">
        <f>Input!$B45</f>
        <v>0</v>
      </c>
      <c r="MI102" s="88">
        <f>Input!$B45</f>
        <v>0</v>
      </c>
      <c r="MJ102" s="88">
        <f>Input!$B45</f>
        <v>0</v>
      </c>
      <c r="MK102" s="88">
        <f>Input!$B45</f>
        <v>0</v>
      </c>
      <c r="ML102" s="88">
        <f>Input!$B45</f>
        <v>0</v>
      </c>
      <c r="MM102" s="88">
        <f>Input!$B45</f>
        <v>0</v>
      </c>
      <c r="MN102" s="88">
        <f>Input!$B45</f>
        <v>0</v>
      </c>
      <c r="MO102" s="88">
        <f>Input!$B45</f>
        <v>0</v>
      </c>
      <c r="MP102" s="88">
        <f>Input!$B45</f>
        <v>0</v>
      </c>
      <c r="MQ102" s="88">
        <f>Input!$B45</f>
        <v>0</v>
      </c>
      <c r="MR102" s="88">
        <f>Input!$B45</f>
        <v>0</v>
      </c>
      <c r="MS102" s="88">
        <f>Input!$B45</f>
        <v>0</v>
      </c>
      <c r="MT102" s="88">
        <f>Input!$B45</f>
        <v>0</v>
      </c>
      <c r="MU102" s="88">
        <f>Input!$B45</f>
        <v>0</v>
      </c>
      <c r="MV102" s="88">
        <f>Input!$B45</f>
        <v>0</v>
      </c>
      <c r="MW102" s="88">
        <f>Input!$B45</f>
        <v>0</v>
      </c>
      <c r="MX102" s="88">
        <f>Input!$B45</f>
        <v>0</v>
      </c>
      <c r="MY102" s="88">
        <f>Input!$B45</f>
        <v>0</v>
      </c>
      <c r="MZ102" s="88">
        <f>Input!$B45</f>
        <v>0</v>
      </c>
    </row>
    <row r="103" spans="1:364" s="8" customFormat="1" hidden="1" outlineLevel="2" x14ac:dyDescent="0.2">
      <c r="A103" s="8" t="s">
        <v>381</v>
      </c>
      <c r="B103" s="87" t="s">
        <v>493</v>
      </c>
      <c r="C103" s="88"/>
      <c r="D103" s="88"/>
      <c r="E103" s="88">
        <f>Input!$B46</f>
        <v>0</v>
      </c>
      <c r="F103" s="88">
        <f>Input!$B46</f>
        <v>0</v>
      </c>
      <c r="G103" s="88">
        <f>Input!$B46</f>
        <v>0</v>
      </c>
      <c r="H103" s="88">
        <f>Input!$B46</f>
        <v>0</v>
      </c>
      <c r="I103" s="88">
        <f>Input!$B46</f>
        <v>0</v>
      </c>
      <c r="J103" s="88">
        <f>Input!$B46</f>
        <v>0</v>
      </c>
      <c r="K103" s="88">
        <f>Input!$B46</f>
        <v>0</v>
      </c>
      <c r="L103" s="88">
        <f>Input!$B46</f>
        <v>0</v>
      </c>
      <c r="M103" s="88">
        <f>Input!$B46</f>
        <v>0</v>
      </c>
      <c r="N103" s="88">
        <f>Input!$B46</f>
        <v>0</v>
      </c>
      <c r="O103" s="88">
        <f>Input!$B46</f>
        <v>0</v>
      </c>
      <c r="P103" s="88">
        <f>Input!$B46</f>
        <v>0</v>
      </c>
      <c r="Q103" s="88">
        <f>Input!$B46</f>
        <v>0</v>
      </c>
      <c r="R103" s="88">
        <f>Input!$B46</f>
        <v>0</v>
      </c>
      <c r="S103" s="88">
        <f>Input!$B46</f>
        <v>0</v>
      </c>
      <c r="T103" s="88">
        <f>Input!$B46</f>
        <v>0</v>
      </c>
      <c r="U103" s="88">
        <f>Input!$B46</f>
        <v>0</v>
      </c>
      <c r="V103" s="88">
        <f>Input!$B46</f>
        <v>0</v>
      </c>
      <c r="W103" s="88">
        <f>Input!$B46</f>
        <v>0</v>
      </c>
      <c r="X103" s="88">
        <f>Input!$B46</f>
        <v>0</v>
      </c>
      <c r="Y103" s="88">
        <f>Input!$B46</f>
        <v>0</v>
      </c>
      <c r="Z103" s="88">
        <f>Input!$B46</f>
        <v>0</v>
      </c>
      <c r="AA103" s="88">
        <f>Input!$B46</f>
        <v>0</v>
      </c>
      <c r="AB103" s="88">
        <f>Input!$B46</f>
        <v>0</v>
      </c>
      <c r="AC103" s="88">
        <f>Input!$B46</f>
        <v>0</v>
      </c>
      <c r="AD103" s="88">
        <f>Input!$B46</f>
        <v>0</v>
      </c>
      <c r="AE103" s="88">
        <f>Input!$B46</f>
        <v>0</v>
      </c>
      <c r="AF103" s="88">
        <f>Input!$B46</f>
        <v>0</v>
      </c>
      <c r="AG103" s="88">
        <f>Input!$B46</f>
        <v>0</v>
      </c>
      <c r="AH103" s="88">
        <f>Input!$B46</f>
        <v>0</v>
      </c>
      <c r="AI103" s="88">
        <f>Input!$B46</f>
        <v>0</v>
      </c>
      <c r="AJ103" s="88">
        <f>Input!$B46</f>
        <v>0</v>
      </c>
      <c r="AK103" s="88">
        <f>Input!$B46</f>
        <v>0</v>
      </c>
      <c r="AL103" s="88">
        <f>Input!$B46</f>
        <v>0</v>
      </c>
      <c r="AM103" s="88">
        <f>Input!$B46</f>
        <v>0</v>
      </c>
      <c r="AN103" s="88">
        <f>Input!$B46</f>
        <v>0</v>
      </c>
      <c r="AO103" s="88">
        <f>Input!$B46</f>
        <v>0</v>
      </c>
      <c r="AP103" s="88">
        <f>Input!$B46</f>
        <v>0</v>
      </c>
      <c r="AQ103" s="88">
        <f>Input!$B46</f>
        <v>0</v>
      </c>
      <c r="AR103" s="88">
        <f>Input!$B46</f>
        <v>0</v>
      </c>
      <c r="AS103" s="88">
        <f>Input!$B46</f>
        <v>0</v>
      </c>
      <c r="AT103" s="88">
        <f>Input!$B46</f>
        <v>0</v>
      </c>
      <c r="AU103" s="88">
        <f>Input!$B46</f>
        <v>0</v>
      </c>
      <c r="AV103" s="88">
        <f>Input!$B46</f>
        <v>0</v>
      </c>
      <c r="AW103" s="88">
        <f>Input!$B46</f>
        <v>0</v>
      </c>
      <c r="AX103" s="88">
        <f>Input!$B46</f>
        <v>0</v>
      </c>
      <c r="AY103" s="88">
        <f>Input!$B46</f>
        <v>0</v>
      </c>
      <c r="AZ103" s="88">
        <f>Input!$B46</f>
        <v>0</v>
      </c>
      <c r="BA103" s="88">
        <f>Input!$B46</f>
        <v>0</v>
      </c>
      <c r="BB103" s="88">
        <f>Input!$B46</f>
        <v>0</v>
      </c>
      <c r="BC103" s="88">
        <f>Input!$B46</f>
        <v>0</v>
      </c>
      <c r="BD103" s="88">
        <f>Input!$B46</f>
        <v>0</v>
      </c>
      <c r="BE103" s="88">
        <f>Input!$B46</f>
        <v>0</v>
      </c>
      <c r="BF103" s="88">
        <f>Input!$B46</f>
        <v>0</v>
      </c>
      <c r="BG103" s="88">
        <f>Input!$B46</f>
        <v>0</v>
      </c>
      <c r="BH103" s="88">
        <f>Input!$B46</f>
        <v>0</v>
      </c>
      <c r="BI103" s="88">
        <f>Input!$B46</f>
        <v>0</v>
      </c>
      <c r="BJ103" s="88">
        <f>Input!$B46</f>
        <v>0</v>
      </c>
      <c r="BK103" s="88">
        <f>Input!$B46</f>
        <v>0</v>
      </c>
      <c r="BL103" s="88">
        <f>Input!$B46</f>
        <v>0</v>
      </c>
      <c r="BM103" s="88">
        <f>Input!$B46</f>
        <v>0</v>
      </c>
      <c r="BN103" s="88">
        <f>Input!$B46</f>
        <v>0</v>
      </c>
      <c r="BO103" s="88">
        <f>Input!$B46</f>
        <v>0</v>
      </c>
      <c r="BP103" s="88">
        <f>Input!$B46</f>
        <v>0</v>
      </c>
      <c r="BQ103" s="88">
        <f>Input!$B46</f>
        <v>0</v>
      </c>
      <c r="BR103" s="88">
        <f>Input!$B46</f>
        <v>0</v>
      </c>
      <c r="BS103" s="88">
        <f>Input!$B46</f>
        <v>0</v>
      </c>
      <c r="BT103" s="88">
        <f>Input!$B46</f>
        <v>0</v>
      </c>
      <c r="BU103" s="88">
        <f>Input!$B46</f>
        <v>0</v>
      </c>
      <c r="BV103" s="88">
        <f>Input!$B46</f>
        <v>0</v>
      </c>
      <c r="BW103" s="88">
        <f>Input!$B46</f>
        <v>0</v>
      </c>
      <c r="BX103" s="88">
        <f>Input!$B46</f>
        <v>0</v>
      </c>
      <c r="BY103" s="88">
        <f>Input!$B46</f>
        <v>0</v>
      </c>
      <c r="BZ103" s="88">
        <f>Input!$B46</f>
        <v>0</v>
      </c>
      <c r="CA103" s="88">
        <f>Input!$B46</f>
        <v>0</v>
      </c>
      <c r="CB103" s="88">
        <f>Input!$B46</f>
        <v>0</v>
      </c>
      <c r="CC103" s="88">
        <f>Input!$B46</f>
        <v>0</v>
      </c>
      <c r="CD103" s="88">
        <f>Input!$B46</f>
        <v>0</v>
      </c>
      <c r="CE103" s="88">
        <f>Input!$B46</f>
        <v>0</v>
      </c>
      <c r="CF103" s="88">
        <f>Input!$B46</f>
        <v>0</v>
      </c>
      <c r="CG103" s="88">
        <f>Input!$B46</f>
        <v>0</v>
      </c>
      <c r="CH103" s="88">
        <f>Input!$B46</f>
        <v>0</v>
      </c>
      <c r="CI103" s="88">
        <f>Input!$B46</f>
        <v>0</v>
      </c>
      <c r="CJ103" s="88">
        <f>Input!$B46</f>
        <v>0</v>
      </c>
      <c r="CK103" s="88">
        <f>Input!$B46</f>
        <v>0</v>
      </c>
      <c r="CL103" s="88">
        <f>Input!$B46</f>
        <v>0</v>
      </c>
      <c r="CM103" s="88">
        <f>Input!$B46</f>
        <v>0</v>
      </c>
      <c r="CN103" s="88">
        <f>Input!$B46</f>
        <v>0</v>
      </c>
      <c r="CO103" s="88">
        <f>Input!$B46</f>
        <v>0</v>
      </c>
      <c r="CP103" s="88">
        <f>Input!$B46</f>
        <v>0</v>
      </c>
      <c r="CQ103" s="88">
        <f>Input!$B46</f>
        <v>0</v>
      </c>
      <c r="CR103" s="88">
        <f>Input!$B46</f>
        <v>0</v>
      </c>
      <c r="CS103" s="88">
        <f>Input!$B46</f>
        <v>0</v>
      </c>
      <c r="CT103" s="88">
        <f>Input!$B46</f>
        <v>0</v>
      </c>
      <c r="CU103" s="88">
        <f>Input!$B46</f>
        <v>0</v>
      </c>
      <c r="CV103" s="88">
        <f>Input!$B46</f>
        <v>0</v>
      </c>
      <c r="CW103" s="88">
        <f>Input!$B46</f>
        <v>0</v>
      </c>
      <c r="CX103" s="88">
        <f>Input!$B46</f>
        <v>0</v>
      </c>
      <c r="CY103" s="88">
        <f>Input!$B46</f>
        <v>0</v>
      </c>
      <c r="CZ103" s="88">
        <f>Input!$B46</f>
        <v>0</v>
      </c>
      <c r="DA103" s="88">
        <f>Input!$B46</f>
        <v>0</v>
      </c>
      <c r="DB103" s="88">
        <f>Input!$B46</f>
        <v>0</v>
      </c>
      <c r="DC103" s="88">
        <f>Input!$B46</f>
        <v>0</v>
      </c>
      <c r="DD103" s="88">
        <f>Input!$B46</f>
        <v>0</v>
      </c>
      <c r="DE103" s="88">
        <f>Input!$B46</f>
        <v>0</v>
      </c>
      <c r="DF103" s="88">
        <f>Input!$B46</f>
        <v>0</v>
      </c>
      <c r="DG103" s="88">
        <f>Input!$B46</f>
        <v>0</v>
      </c>
      <c r="DH103" s="88">
        <f>Input!$B46</f>
        <v>0</v>
      </c>
      <c r="DI103" s="88">
        <f>Input!$B46</f>
        <v>0</v>
      </c>
      <c r="DJ103" s="88">
        <f>Input!$B46</f>
        <v>0</v>
      </c>
      <c r="DK103" s="88">
        <f>Input!$B46</f>
        <v>0</v>
      </c>
      <c r="DL103" s="88">
        <f>Input!$B46</f>
        <v>0</v>
      </c>
      <c r="DM103" s="88">
        <f>Input!$B46</f>
        <v>0</v>
      </c>
      <c r="DN103" s="88">
        <f>Input!$B46</f>
        <v>0</v>
      </c>
      <c r="DO103" s="88">
        <f>Input!$B46</f>
        <v>0</v>
      </c>
      <c r="DP103" s="88">
        <f>Input!$B46</f>
        <v>0</v>
      </c>
      <c r="DQ103" s="88">
        <f>Input!$B46</f>
        <v>0</v>
      </c>
      <c r="DR103" s="88">
        <f>Input!$B46</f>
        <v>0</v>
      </c>
      <c r="DS103" s="88">
        <f>Input!$B46</f>
        <v>0</v>
      </c>
      <c r="DT103" s="88">
        <f>Input!$B46</f>
        <v>0</v>
      </c>
      <c r="DU103" s="88">
        <f>Input!$B46</f>
        <v>0</v>
      </c>
      <c r="DV103" s="88">
        <f>Input!$B46</f>
        <v>0</v>
      </c>
      <c r="DW103" s="88">
        <f>Input!$B46</f>
        <v>0</v>
      </c>
      <c r="DX103" s="88">
        <f>Input!$B46</f>
        <v>0</v>
      </c>
      <c r="DY103" s="88">
        <f>Input!$B46</f>
        <v>0</v>
      </c>
      <c r="DZ103" s="88">
        <f>Input!$B46</f>
        <v>0</v>
      </c>
      <c r="EA103" s="88">
        <f>Input!$B46</f>
        <v>0</v>
      </c>
      <c r="EB103" s="88">
        <f>Input!$B46</f>
        <v>0</v>
      </c>
      <c r="EC103" s="88">
        <f>Input!$B46</f>
        <v>0</v>
      </c>
      <c r="ED103" s="88">
        <f>Input!$B46</f>
        <v>0</v>
      </c>
      <c r="EE103" s="88">
        <f>Input!$B46</f>
        <v>0</v>
      </c>
      <c r="EF103" s="88">
        <f>Input!$B46</f>
        <v>0</v>
      </c>
      <c r="EG103" s="88">
        <f>Input!$B46</f>
        <v>0</v>
      </c>
      <c r="EH103" s="88">
        <f>Input!$B46</f>
        <v>0</v>
      </c>
      <c r="EI103" s="88">
        <f>Input!$B46</f>
        <v>0</v>
      </c>
      <c r="EJ103" s="88">
        <f>Input!$B46</f>
        <v>0</v>
      </c>
      <c r="EK103" s="88">
        <f>Input!$B46</f>
        <v>0</v>
      </c>
      <c r="EL103" s="88">
        <f>Input!$B46</f>
        <v>0</v>
      </c>
      <c r="EM103" s="88">
        <f>Input!$B46</f>
        <v>0</v>
      </c>
      <c r="EN103" s="88">
        <f>Input!$B46</f>
        <v>0</v>
      </c>
      <c r="EO103" s="88">
        <f>Input!$B46</f>
        <v>0</v>
      </c>
      <c r="EP103" s="88">
        <f>Input!$B46</f>
        <v>0</v>
      </c>
      <c r="EQ103" s="88">
        <f>Input!$B46</f>
        <v>0</v>
      </c>
      <c r="ER103" s="88">
        <f>Input!$B46</f>
        <v>0</v>
      </c>
      <c r="ES103" s="88">
        <f>Input!$B46</f>
        <v>0</v>
      </c>
      <c r="ET103" s="88">
        <f>Input!$B46</f>
        <v>0</v>
      </c>
      <c r="EU103" s="88">
        <f>Input!$B46</f>
        <v>0</v>
      </c>
      <c r="EV103" s="88">
        <f>Input!$B46</f>
        <v>0</v>
      </c>
      <c r="EW103" s="88">
        <f>Input!$B46</f>
        <v>0</v>
      </c>
      <c r="EX103" s="88">
        <f>Input!$B46</f>
        <v>0</v>
      </c>
      <c r="EY103" s="88">
        <f>Input!$B46</f>
        <v>0</v>
      </c>
      <c r="EZ103" s="88">
        <f>Input!$B46</f>
        <v>0</v>
      </c>
      <c r="FA103" s="88">
        <f>Input!$B46</f>
        <v>0</v>
      </c>
      <c r="FB103" s="88">
        <f>Input!$B46</f>
        <v>0</v>
      </c>
      <c r="FC103" s="88">
        <f>Input!$B46</f>
        <v>0</v>
      </c>
      <c r="FD103" s="88">
        <f>Input!$B46</f>
        <v>0</v>
      </c>
      <c r="FE103" s="88">
        <f>Input!$B46</f>
        <v>0</v>
      </c>
      <c r="FF103" s="88">
        <f>Input!$B46</f>
        <v>0</v>
      </c>
      <c r="FG103" s="88">
        <f>Input!$B46</f>
        <v>0</v>
      </c>
      <c r="FH103" s="88">
        <f>Input!$B46</f>
        <v>0</v>
      </c>
      <c r="FI103" s="88">
        <f>Input!$B46</f>
        <v>0</v>
      </c>
      <c r="FJ103" s="88">
        <f>Input!$B46</f>
        <v>0</v>
      </c>
      <c r="FK103" s="88">
        <f>Input!$B46</f>
        <v>0</v>
      </c>
      <c r="FL103" s="88">
        <f>Input!$B46</f>
        <v>0</v>
      </c>
      <c r="FM103" s="88">
        <f>Input!$B46</f>
        <v>0</v>
      </c>
      <c r="FN103" s="88">
        <f>Input!$B46</f>
        <v>0</v>
      </c>
      <c r="FO103" s="88">
        <f>Input!$B46</f>
        <v>0</v>
      </c>
      <c r="FP103" s="88">
        <f>Input!$B46</f>
        <v>0</v>
      </c>
      <c r="FQ103" s="88">
        <f>Input!$B46</f>
        <v>0</v>
      </c>
      <c r="FR103" s="88">
        <f>Input!$B46</f>
        <v>0</v>
      </c>
      <c r="FS103" s="88">
        <f>Input!$B46</f>
        <v>0</v>
      </c>
      <c r="FT103" s="88">
        <f>Input!$B46</f>
        <v>0</v>
      </c>
      <c r="FU103" s="88">
        <f>Input!$B46</f>
        <v>0</v>
      </c>
      <c r="FV103" s="88">
        <f>Input!$B46</f>
        <v>0</v>
      </c>
      <c r="FW103" s="88">
        <f>Input!$B46</f>
        <v>0</v>
      </c>
      <c r="FX103" s="88">
        <f>Input!$B46</f>
        <v>0</v>
      </c>
      <c r="FY103" s="88">
        <f>Input!$B46</f>
        <v>0</v>
      </c>
      <c r="FZ103" s="88">
        <f>Input!$B46</f>
        <v>0</v>
      </c>
      <c r="GA103" s="88">
        <f>Input!$B46</f>
        <v>0</v>
      </c>
      <c r="GB103" s="88">
        <f>Input!$B46</f>
        <v>0</v>
      </c>
      <c r="GC103" s="88">
        <f>Input!$B46</f>
        <v>0</v>
      </c>
      <c r="GD103" s="88">
        <f>Input!$B46</f>
        <v>0</v>
      </c>
      <c r="GE103" s="88">
        <f>Input!$B46</f>
        <v>0</v>
      </c>
      <c r="GF103" s="88">
        <f>Input!$B46</f>
        <v>0</v>
      </c>
      <c r="GG103" s="88">
        <f>Input!$B46</f>
        <v>0</v>
      </c>
      <c r="GH103" s="88">
        <f>Input!$B46</f>
        <v>0</v>
      </c>
      <c r="GI103" s="88">
        <f>Input!$B46</f>
        <v>0</v>
      </c>
      <c r="GJ103" s="88">
        <f>Input!$B46</f>
        <v>0</v>
      </c>
      <c r="GK103" s="88">
        <f>Input!$B46</f>
        <v>0</v>
      </c>
      <c r="GL103" s="88">
        <f>Input!$B46</f>
        <v>0</v>
      </c>
      <c r="GM103" s="88">
        <f>Input!$B46</f>
        <v>0</v>
      </c>
      <c r="GN103" s="88">
        <f>Input!$B46</f>
        <v>0</v>
      </c>
      <c r="GO103" s="88">
        <f>Input!$B46</f>
        <v>0</v>
      </c>
      <c r="GP103" s="88">
        <f>Input!$B46</f>
        <v>0</v>
      </c>
      <c r="GQ103" s="88">
        <f>Input!$B46</f>
        <v>0</v>
      </c>
      <c r="GR103" s="88">
        <f>Input!$B46</f>
        <v>0</v>
      </c>
      <c r="GS103" s="88">
        <f>Input!$B46</f>
        <v>0</v>
      </c>
      <c r="GT103" s="88">
        <f>Input!$B46</f>
        <v>0</v>
      </c>
      <c r="GU103" s="88">
        <f>Input!$B46</f>
        <v>0</v>
      </c>
      <c r="GV103" s="88">
        <f>Input!$B46</f>
        <v>0</v>
      </c>
      <c r="GW103" s="88">
        <f>Input!$B46</f>
        <v>0</v>
      </c>
      <c r="GX103" s="88">
        <f>Input!$B46</f>
        <v>0</v>
      </c>
      <c r="GY103" s="88">
        <f>Input!$B46</f>
        <v>0</v>
      </c>
      <c r="GZ103" s="88">
        <f>Input!$B46</f>
        <v>0</v>
      </c>
      <c r="HA103" s="88">
        <f>Input!$B46</f>
        <v>0</v>
      </c>
      <c r="HB103" s="88">
        <f>Input!$B46</f>
        <v>0</v>
      </c>
      <c r="HC103" s="88">
        <f>Input!$B46</f>
        <v>0</v>
      </c>
      <c r="HD103" s="88">
        <f>Input!$B46</f>
        <v>0</v>
      </c>
      <c r="HE103" s="88">
        <f>Input!$B46</f>
        <v>0</v>
      </c>
      <c r="HF103" s="88">
        <f>Input!$B46</f>
        <v>0</v>
      </c>
      <c r="HG103" s="88">
        <f>Input!$B46</f>
        <v>0</v>
      </c>
      <c r="HH103" s="88">
        <f>Input!$B46</f>
        <v>0</v>
      </c>
      <c r="HI103" s="88">
        <f>Input!$B46</f>
        <v>0</v>
      </c>
      <c r="HJ103" s="88">
        <f>Input!$B46</f>
        <v>0</v>
      </c>
      <c r="HK103" s="88">
        <f>Input!$B46</f>
        <v>0</v>
      </c>
      <c r="HL103" s="88">
        <f>Input!$B46</f>
        <v>0</v>
      </c>
      <c r="HM103" s="88">
        <f>Input!$B46</f>
        <v>0</v>
      </c>
      <c r="HN103" s="88">
        <f>Input!$B46</f>
        <v>0</v>
      </c>
      <c r="HO103" s="88">
        <f>Input!$B46</f>
        <v>0</v>
      </c>
      <c r="HP103" s="88">
        <f>Input!$B46</f>
        <v>0</v>
      </c>
      <c r="HQ103" s="88">
        <f>Input!$B46</f>
        <v>0</v>
      </c>
      <c r="HR103" s="88">
        <f>Input!$B46</f>
        <v>0</v>
      </c>
      <c r="HS103" s="88">
        <f>Input!$B46</f>
        <v>0</v>
      </c>
      <c r="HT103" s="88">
        <f>Input!$B46</f>
        <v>0</v>
      </c>
      <c r="HU103" s="88">
        <f>Input!$B46</f>
        <v>0</v>
      </c>
      <c r="HV103" s="88">
        <f>Input!$B46</f>
        <v>0</v>
      </c>
      <c r="HW103" s="88">
        <f>Input!$B46</f>
        <v>0</v>
      </c>
      <c r="HX103" s="88">
        <f>Input!$B46</f>
        <v>0</v>
      </c>
      <c r="HY103" s="88">
        <f>Input!$B46</f>
        <v>0</v>
      </c>
      <c r="HZ103" s="88">
        <f>Input!$B46</f>
        <v>0</v>
      </c>
      <c r="IA103" s="88">
        <f>Input!$B46</f>
        <v>0</v>
      </c>
      <c r="IB103" s="88">
        <f>Input!$B46</f>
        <v>0</v>
      </c>
      <c r="IC103" s="88">
        <f>Input!$B46</f>
        <v>0</v>
      </c>
      <c r="ID103" s="88">
        <f>Input!$B46</f>
        <v>0</v>
      </c>
      <c r="IE103" s="88">
        <f>Input!$B46</f>
        <v>0</v>
      </c>
      <c r="IF103" s="88">
        <f>Input!$B46</f>
        <v>0</v>
      </c>
      <c r="IG103" s="88">
        <f>Input!$B46</f>
        <v>0</v>
      </c>
      <c r="IH103" s="88">
        <f>Input!$B46</f>
        <v>0</v>
      </c>
      <c r="II103" s="88">
        <f>Input!$B46</f>
        <v>0</v>
      </c>
      <c r="IJ103" s="88">
        <f>Input!$B46</f>
        <v>0</v>
      </c>
      <c r="IK103" s="88">
        <f>Input!$B46</f>
        <v>0</v>
      </c>
      <c r="IL103" s="88">
        <f>Input!$B46</f>
        <v>0</v>
      </c>
      <c r="IM103" s="88">
        <f>Input!$B46</f>
        <v>0</v>
      </c>
      <c r="IN103" s="88">
        <f>Input!$B46</f>
        <v>0</v>
      </c>
      <c r="IO103" s="88">
        <f>Input!$B46</f>
        <v>0</v>
      </c>
      <c r="IP103" s="88">
        <f>Input!$B46</f>
        <v>0</v>
      </c>
      <c r="IQ103" s="88">
        <f>Input!$B46</f>
        <v>0</v>
      </c>
      <c r="IR103" s="88">
        <f>Input!$B46</f>
        <v>0</v>
      </c>
      <c r="IS103" s="88">
        <f>Input!$B46</f>
        <v>0</v>
      </c>
      <c r="IT103" s="88">
        <f>Input!$B46</f>
        <v>0</v>
      </c>
      <c r="IU103" s="88">
        <f>Input!$B46</f>
        <v>0</v>
      </c>
      <c r="IV103" s="88">
        <f>Input!$B46</f>
        <v>0</v>
      </c>
      <c r="IW103" s="88">
        <f>Input!$B46</f>
        <v>0</v>
      </c>
      <c r="IX103" s="88">
        <f>Input!$B46</f>
        <v>0</v>
      </c>
      <c r="IY103" s="88">
        <f>Input!$B46</f>
        <v>0</v>
      </c>
      <c r="IZ103" s="88">
        <f>Input!$B46</f>
        <v>0</v>
      </c>
      <c r="JA103" s="88">
        <f>Input!$B46</f>
        <v>0</v>
      </c>
      <c r="JB103" s="88">
        <f>Input!$B46</f>
        <v>0</v>
      </c>
      <c r="JC103" s="88">
        <f>Input!$B46</f>
        <v>0</v>
      </c>
      <c r="JD103" s="88">
        <f>Input!$B46</f>
        <v>0</v>
      </c>
      <c r="JE103" s="88">
        <f>Input!$B46</f>
        <v>0</v>
      </c>
      <c r="JF103" s="88">
        <f>Input!$B46</f>
        <v>0</v>
      </c>
      <c r="JG103" s="88">
        <f>Input!$B46</f>
        <v>0</v>
      </c>
      <c r="JH103" s="88">
        <f>Input!$B46</f>
        <v>0</v>
      </c>
      <c r="JI103" s="88">
        <f>Input!$B46</f>
        <v>0</v>
      </c>
      <c r="JJ103" s="88">
        <f>Input!$B46</f>
        <v>0</v>
      </c>
      <c r="JK103" s="88">
        <f>Input!$B46</f>
        <v>0</v>
      </c>
      <c r="JL103" s="88">
        <f>Input!$B46</f>
        <v>0</v>
      </c>
      <c r="JM103" s="88">
        <f>Input!$B46</f>
        <v>0</v>
      </c>
      <c r="JN103" s="88">
        <f>Input!$B46</f>
        <v>0</v>
      </c>
      <c r="JO103" s="88">
        <f>Input!$B46</f>
        <v>0</v>
      </c>
      <c r="JP103" s="88">
        <f>Input!$B46</f>
        <v>0</v>
      </c>
      <c r="JQ103" s="88">
        <f>Input!$B46</f>
        <v>0</v>
      </c>
      <c r="JR103" s="88">
        <f>Input!$B46</f>
        <v>0</v>
      </c>
      <c r="JS103" s="88">
        <f>Input!$B46</f>
        <v>0</v>
      </c>
      <c r="JT103" s="88">
        <f>Input!$B46</f>
        <v>0</v>
      </c>
      <c r="JU103" s="88">
        <f>Input!$B46</f>
        <v>0</v>
      </c>
      <c r="JV103" s="88">
        <f>Input!$B46</f>
        <v>0</v>
      </c>
      <c r="JW103" s="88">
        <f>Input!$B46</f>
        <v>0</v>
      </c>
      <c r="JX103" s="88">
        <f>Input!$B46</f>
        <v>0</v>
      </c>
      <c r="JY103" s="88">
        <f>Input!$B46</f>
        <v>0</v>
      </c>
      <c r="JZ103" s="88">
        <f>Input!$B46</f>
        <v>0</v>
      </c>
      <c r="KA103" s="88">
        <f>Input!$B46</f>
        <v>0</v>
      </c>
      <c r="KB103" s="88">
        <f>Input!$B46</f>
        <v>0</v>
      </c>
      <c r="KC103" s="88">
        <f>Input!$B46</f>
        <v>0</v>
      </c>
      <c r="KD103" s="88">
        <f>Input!$B46</f>
        <v>0</v>
      </c>
      <c r="KE103" s="88">
        <f>Input!$B46</f>
        <v>0</v>
      </c>
      <c r="KF103" s="88">
        <f>Input!$B46</f>
        <v>0</v>
      </c>
      <c r="KG103" s="88">
        <f>Input!$B46</f>
        <v>0</v>
      </c>
      <c r="KH103" s="88">
        <f>Input!$B46</f>
        <v>0</v>
      </c>
      <c r="KI103" s="88">
        <f>Input!$B46</f>
        <v>0</v>
      </c>
      <c r="KJ103" s="88">
        <f>Input!$B46</f>
        <v>0</v>
      </c>
      <c r="KK103" s="88">
        <f>Input!$B46</f>
        <v>0</v>
      </c>
      <c r="KL103" s="88">
        <f>Input!$B46</f>
        <v>0</v>
      </c>
      <c r="KM103" s="88">
        <f>Input!$B46</f>
        <v>0</v>
      </c>
      <c r="KN103" s="88">
        <f>Input!$B46</f>
        <v>0</v>
      </c>
      <c r="KO103" s="88">
        <f>Input!$B46</f>
        <v>0</v>
      </c>
      <c r="KP103" s="88">
        <f>Input!$B46</f>
        <v>0</v>
      </c>
      <c r="KQ103" s="88">
        <f>Input!$B46</f>
        <v>0</v>
      </c>
      <c r="KR103" s="88">
        <f>Input!$B46</f>
        <v>0</v>
      </c>
      <c r="KS103" s="88">
        <f>Input!$B46</f>
        <v>0</v>
      </c>
      <c r="KT103" s="88">
        <f>Input!$B46</f>
        <v>0</v>
      </c>
      <c r="KU103" s="88">
        <f>Input!$B46</f>
        <v>0</v>
      </c>
      <c r="KV103" s="88">
        <f>Input!$B46</f>
        <v>0</v>
      </c>
      <c r="KW103" s="88">
        <f>Input!$B46</f>
        <v>0</v>
      </c>
      <c r="KX103" s="88">
        <f>Input!$B46</f>
        <v>0</v>
      </c>
      <c r="KY103" s="88">
        <f>Input!$B46</f>
        <v>0</v>
      </c>
      <c r="KZ103" s="88">
        <f>Input!$B46</f>
        <v>0</v>
      </c>
      <c r="LA103" s="88">
        <f>Input!$B46</f>
        <v>0</v>
      </c>
      <c r="LB103" s="88">
        <f>Input!$B46</f>
        <v>0</v>
      </c>
      <c r="LC103" s="88">
        <f>Input!$B46</f>
        <v>0</v>
      </c>
      <c r="LD103" s="88">
        <f>Input!$B46</f>
        <v>0</v>
      </c>
      <c r="LE103" s="88">
        <f>Input!$B46</f>
        <v>0</v>
      </c>
      <c r="LF103" s="88">
        <f>Input!$B46</f>
        <v>0</v>
      </c>
      <c r="LG103" s="88">
        <f>Input!$B46</f>
        <v>0</v>
      </c>
      <c r="LH103" s="88">
        <f>Input!$B46</f>
        <v>0</v>
      </c>
      <c r="LI103" s="88">
        <f>Input!$B46</f>
        <v>0</v>
      </c>
      <c r="LJ103" s="88">
        <f>Input!$B46</f>
        <v>0</v>
      </c>
      <c r="LK103" s="88">
        <f>Input!$B46</f>
        <v>0</v>
      </c>
      <c r="LL103" s="88">
        <f>Input!$B46</f>
        <v>0</v>
      </c>
      <c r="LM103" s="88">
        <f>Input!$B46</f>
        <v>0</v>
      </c>
      <c r="LN103" s="88">
        <f>Input!$B46</f>
        <v>0</v>
      </c>
      <c r="LO103" s="88">
        <f>Input!$B46</f>
        <v>0</v>
      </c>
      <c r="LP103" s="88">
        <f>Input!$B46</f>
        <v>0</v>
      </c>
      <c r="LQ103" s="88">
        <f>Input!$B46</f>
        <v>0</v>
      </c>
      <c r="LR103" s="88">
        <f>Input!$B46</f>
        <v>0</v>
      </c>
      <c r="LS103" s="88">
        <f>Input!$B46</f>
        <v>0</v>
      </c>
      <c r="LT103" s="88">
        <f>Input!$B46</f>
        <v>0</v>
      </c>
      <c r="LU103" s="88">
        <f>Input!$B46</f>
        <v>0</v>
      </c>
      <c r="LV103" s="88">
        <f>Input!$B46</f>
        <v>0</v>
      </c>
      <c r="LW103" s="88">
        <f>Input!$B46</f>
        <v>0</v>
      </c>
      <c r="LX103" s="88">
        <f>Input!$B46</f>
        <v>0</v>
      </c>
      <c r="LY103" s="88">
        <f>Input!$B46</f>
        <v>0</v>
      </c>
      <c r="LZ103" s="88">
        <f>Input!$B46</f>
        <v>0</v>
      </c>
      <c r="MA103" s="88">
        <f>Input!$B46</f>
        <v>0</v>
      </c>
      <c r="MB103" s="88">
        <f>Input!$B46</f>
        <v>0</v>
      </c>
      <c r="MC103" s="88">
        <f>Input!$B46</f>
        <v>0</v>
      </c>
      <c r="MD103" s="88">
        <f>Input!$B46</f>
        <v>0</v>
      </c>
      <c r="ME103" s="88">
        <f>Input!$B46</f>
        <v>0</v>
      </c>
      <c r="MF103" s="88">
        <f>Input!$B46</f>
        <v>0</v>
      </c>
      <c r="MG103" s="88">
        <f>Input!$B46</f>
        <v>0</v>
      </c>
      <c r="MH103" s="88">
        <f>Input!$B46</f>
        <v>0</v>
      </c>
      <c r="MI103" s="88">
        <f>Input!$B46</f>
        <v>0</v>
      </c>
      <c r="MJ103" s="88">
        <f>Input!$B46</f>
        <v>0</v>
      </c>
      <c r="MK103" s="88">
        <f>Input!$B46</f>
        <v>0</v>
      </c>
      <c r="ML103" s="88">
        <f>Input!$B46</f>
        <v>0</v>
      </c>
      <c r="MM103" s="88">
        <f>Input!$B46</f>
        <v>0</v>
      </c>
      <c r="MN103" s="88">
        <f>Input!$B46</f>
        <v>0</v>
      </c>
      <c r="MO103" s="88">
        <f>Input!$B46</f>
        <v>0</v>
      </c>
      <c r="MP103" s="88">
        <f>Input!$B46</f>
        <v>0</v>
      </c>
      <c r="MQ103" s="88">
        <f>Input!$B46</f>
        <v>0</v>
      </c>
      <c r="MR103" s="88">
        <f>Input!$B46</f>
        <v>0</v>
      </c>
      <c r="MS103" s="88">
        <f>Input!$B46</f>
        <v>0</v>
      </c>
      <c r="MT103" s="88">
        <f>Input!$B46</f>
        <v>0</v>
      </c>
      <c r="MU103" s="88">
        <f>Input!$B46</f>
        <v>0</v>
      </c>
      <c r="MV103" s="88">
        <f>Input!$B46</f>
        <v>0</v>
      </c>
      <c r="MW103" s="88">
        <f>Input!$B46</f>
        <v>0</v>
      </c>
      <c r="MX103" s="88">
        <f>Input!$B46</f>
        <v>0</v>
      </c>
      <c r="MY103" s="88">
        <f>Input!$B46</f>
        <v>0</v>
      </c>
      <c r="MZ103" s="88">
        <f>Input!$B46</f>
        <v>0</v>
      </c>
    </row>
    <row r="104" spans="1:364" hidden="1" outlineLevel="1" collapsed="1" x14ac:dyDescent="0.2">
      <c r="A104" s="6" t="s">
        <v>381</v>
      </c>
      <c r="B104" s="2" t="s">
        <v>439</v>
      </c>
      <c r="E104" s="14">
        <f>Input!$H38</f>
        <v>200000</v>
      </c>
      <c r="F104" s="14">
        <f>Input!$H38</f>
        <v>200000</v>
      </c>
      <c r="G104" s="14">
        <f>Input!$H38</f>
        <v>200000</v>
      </c>
      <c r="H104" s="14">
        <f>Input!$H38</f>
        <v>200000</v>
      </c>
      <c r="I104" s="14">
        <f>Input!$H38</f>
        <v>200000</v>
      </c>
      <c r="J104" s="14">
        <f>Input!$H38</f>
        <v>200000</v>
      </c>
      <c r="K104" s="14">
        <f>Input!$H38</f>
        <v>200000</v>
      </c>
      <c r="L104" s="14">
        <f>Input!$H38</f>
        <v>200000</v>
      </c>
      <c r="M104" s="14">
        <f>Input!$H38</f>
        <v>200000</v>
      </c>
      <c r="N104" s="14">
        <f>Input!$H38</f>
        <v>200000</v>
      </c>
      <c r="O104" s="14">
        <f>Input!$H38</f>
        <v>200000</v>
      </c>
      <c r="P104" s="14">
        <f>Input!$H38</f>
        <v>200000</v>
      </c>
      <c r="Q104" s="14">
        <f>Input!$H38</f>
        <v>200000</v>
      </c>
      <c r="R104" s="14">
        <f>Input!$H38</f>
        <v>200000</v>
      </c>
      <c r="S104" s="14">
        <f>Input!$H38</f>
        <v>200000</v>
      </c>
      <c r="T104" s="14">
        <f>Input!$H38</f>
        <v>200000</v>
      </c>
      <c r="U104" s="14">
        <f>Input!$H38</f>
        <v>200000</v>
      </c>
      <c r="V104" s="14">
        <f>Input!$H38</f>
        <v>200000</v>
      </c>
      <c r="W104" s="14">
        <f>Input!$H38</f>
        <v>200000</v>
      </c>
      <c r="X104" s="14">
        <f>Input!$H38</f>
        <v>200000</v>
      </c>
      <c r="Y104" s="14">
        <f>Input!$H38</f>
        <v>200000</v>
      </c>
      <c r="Z104" s="14">
        <f>Input!$H38</f>
        <v>200000</v>
      </c>
      <c r="AA104" s="14">
        <f>Input!$H38</f>
        <v>200000</v>
      </c>
      <c r="AB104" s="14">
        <f>Input!$H38</f>
        <v>200000</v>
      </c>
      <c r="AC104" s="14">
        <f>Input!$H38</f>
        <v>200000</v>
      </c>
      <c r="AD104" s="14">
        <f>Input!$H38</f>
        <v>200000</v>
      </c>
      <c r="AE104" s="14">
        <f>Input!$H38</f>
        <v>200000</v>
      </c>
      <c r="AF104" s="14">
        <f>Input!$H38</f>
        <v>200000</v>
      </c>
      <c r="AG104" s="14">
        <f>Input!$H38</f>
        <v>200000</v>
      </c>
      <c r="AH104" s="14">
        <f>Input!$H38</f>
        <v>200000</v>
      </c>
      <c r="AI104" s="14">
        <f>Input!$H38</f>
        <v>200000</v>
      </c>
      <c r="AJ104" s="14">
        <f>Input!$H38</f>
        <v>200000</v>
      </c>
      <c r="AK104" s="14">
        <f>Input!$H38</f>
        <v>200000</v>
      </c>
      <c r="AL104" s="14">
        <f>Input!$H38</f>
        <v>200000</v>
      </c>
      <c r="AM104" s="14">
        <f>Input!$H38</f>
        <v>200000</v>
      </c>
      <c r="AN104" s="14">
        <f>Input!$H38</f>
        <v>200000</v>
      </c>
      <c r="AO104" s="14">
        <f>Input!$H38</f>
        <v>200000</v>
      </c>
      <c r="AP104" s="14">
        <f>Input!$H38</f>
        <v>200000</v>
      </c>
      <c r="AQ104" s="14">
        <f>Input!$H38</f>
        <v>200000</v>
      </c>
      <c r="AR104" s="14">
        <f>Input!$H38</f>
        <v>200000</v>
      </c>
      <c r="AS104" s="14">
        <f>Input!$H38</f>
        <v>200000</v>
      </c>
      <c r="AT104" s="14">
        <f>Input!$H38</f>
        <v>200000</v>
      </c>
      <c r="AU104" s="14">
        <f>Input!$H38</f>
        <v>200000</v>
      </c>
      <c r="AV104" s="14">
        <f>Input!$H38</f>
        <v>200000</v>
      </c>
      <c r="AW104" s="14">
        <f>Input!$H38</f>
        <v>200000</v>
      </c>
      <c r="AX104" s="14">
        <f>Input!$H38</f>
        <v>200000</v>
      </c>
      <c r="AY104" s="14">
        <f>Input!$H38</f>
        <v>200000</v>
      </c>
      <c r="AZ104" s="14">
        <f>Input!$H38</f>
        <v>200000</v>
      </c>
      <c r="BA104" s="14">
        <f>Input!$H38</f>
        <v>200000</v>
      </c>
      <c r="BB104" s="14">
        <f>Input!$H38</f>
        <v>200000</v>
      </c>
      <c r="BC104" s="14">
        <f>Input!$H38</f>
        <v>200000</v>
      </c>
      <c r="BD104" s="14">
        <f>Input!$H38</f>
        <v>200000</v>
      </c>
      <c r="BE104" s="14">
        <f>Input!$H38</f>
        <v>200000</v>
      </c>
      <c r="BF104" s="14">
        <f>Input!$H38</f>
        <v>200000</v>
      </c>
      <c r="BG104" s="14">
        <f>Input!$H38</f>
        <v>200000</v>
      </c>
      <c r="BH104" s="14">
        <f>Input!$H38</f>
        <v>200000</v>
      </c>
      <c r="BI104" s="14">
        <f>Input!$H38</f>
        <v>200000</v>
      </c>
      <c r="BJ104" s="14">
        <f>Input!$H38</f>
        <v>200000</v>
      </c>
      <c r="BK104" s="14">
        <f>Input!$H38</f>
        <v>200000</v>
      </c>
      <c r="BL104" s="14">
        <f>Input!$H38</f>
        <v>200000</v>
      </c>
      <c r="BM104" s="14">
        <f>Input!$H38</f>
        <v>200000</v>
      </c>
      <c r="BN104" s="14">
        <f>Input!$H38</f>
        <v>200000</v>
      </c>
      <c r="BO104" s="14">
        <f>Input!$H38</f>
        <v>200000</v>
      </c>
      <c r="BP104" s="14">
        <f>Input!$H38</f>
        <v>200000</v>
      </c>
      <c r="BQ104" s="14">
        <f>Input!$H38</f>
        <v>200000</v>
      </c>
      <c r="BR104" s="14">
        <f>Input!$H38</f>
        <v>200000</v>
      </c>
      <c r="BS104" s="14">
        <f>Input!$H38</f>
        <v>200000</v>
      </c>
      <c r="BT104" s="14">
        <f>Input!$H38</f>
        <v>200000</v>
      </c>
      <c r="BU104" s="14">
        <f>Input!$H38</f>
        <v>200000</v>
      </c>
      <c r="BV104" s="14">
        <f>Input!$H38</f>
        <v>200000</v>
      </c>
      <c r="BW104" s="14">
        <f>Input!$H38</f>
        <v>200000</v>
      </c>
      <c r="BX104" s="14">
        <f>Input!$H38</f>
        <v>200000</v>
      </c>
      <c r="BY104" s="14">
        <f>Input!$H38</f>
        <v>200000</v>
      </c>
      <c r="BZ104" s="14">
        <f>Input!$H38</f>
        <v>200000</v>
      </c>
      <c r="CA104" s="14">
        <f>Input!$H38</f>
        <v>200000</v>
      </c>
      <c r="CB104" s="14">
        <f>Input!$H38</f>
        <v>200000</v>
      </c>
      <c r="CC104" s="14">
        <f>Input!$H38</f>
        <v>200000</v>
      </c>
      <c r="CD104" s="14">
        <f>Input!$H38</f>
        <v>200000</v>
      </c>
      <c r="CE104" s="14">
        <f>Input!$H38</f>
        <v>200000</v>
      </c>
      <c r="CF104" s="14">
        <f>Input!$H38</f>
        <v>200000</v>
      </c>
      <c r="CG104" s="14">
        <f>Input!$H38</f>
        <v>200000</v>
      </c>
      <c r="CH104" s="14">
        <f>Input!$H38</f>
        <v>200000</v>
      </c>
      <c r="CI104" s="14">
        <f>Input!$H38</f>
        <v>200000</v>
      </c>
      <c r="CJ104" s="14">
        <f>Input!$H38</f>
        <v>200000</v>
      </c>
      <c r="CK104" s="14">
        <f>Input!$H38</f>
        <v>200000</v>
      </c>
      <c r="CL104" s="14">
        <f>Input!$H38</f>
        <v>200000</v>
      </c>
      <c r="CM104" s="14">
        <f>Input!$H38</f>
        <v>200000</v>
      </c>
      <c r="CN104" s="14">
        <f>Input!$H38</f>
        <v>200000</v>
      </c>
      <c r="CO104" s="14">
        <f>Input!$H38</f>
        <v>200000</v>
      </c>
      <c r="CP104" s="14">
        <f>Input!$H38</f>
        <v>200000</v>
      </c>
      <c r="CQ104" s="14">
        <f>Input!$H38</f>
        <v>200000</v>
      </c>
      <c r="CR104" s="14">
        <f>Input!$H38</f>
        <v>200000</v>
      </c>
      <c r="CS104" s="14">
        <f>Input!$H38</f>
        <v>200000</v>
      </c>
      <c r="CT104" s="14">
        <f>Input!$H38</f>
        <v>200000</v>
      </c>
      <c r="CU104" s="14">
        <f>Input!$H38</f>
        <v>200000</v>
      </c>
      <c r="CV104" s="14">
        <f>Input!$H38</f>
        <v>200000</v>
      </c>
      <c r="CW104" s="14">
        <f>Input!$H38</f>
        <v>200000</v>
      </c>
      <c r="CX104" s="14">
        <f>Input!$H38</f>
        <v>200000</v>
      </c>
      <c r="CY104" s="14">
        <f>Input!$H38</f>
        <v>200000</v>
      </c>
      <c r="CZ104" s="14">
        <f>Input!$H38</f>
        <v>200000</v>
      </c>
      <c r="DA104" s="14">
        <f>Input!$H38</f>
        <v>200000</v>
      </c>
      <c r="DB104" s="14">
        <f>Input!$H38</f>
        <v>200000</v>
      </c>
      <c r="DC104" s="14">
        <f>Input!$H38</f>
        <v>200000</v>
      </c>
      <c r="DD104" s="14">
        <f>Input!$H38</f>
        <v>200000</v>
      </c>
      <c r="DE104" s="14">
        <f>Input!$H38</f>
        <v>200000</v>
      </c>
      <c r="DF104" s="14">
        <f>Input!$H38</f>
        <v>200000</v>
      </c>
      <c r="DG104" s="14">
        <f>Input!$H38</f>
        <v>200000</v>
      </c>
      <c r="DH104" s="14">
        <f>Input!$H38</f>
        <v>200000</v>
      </c>
      <c r="DI104" s="14">
        <f>Input!$H38</f>
        <v>200000</v>
      </c>
      <c r="DJ104" s="14">
        <f>Input!$H38</f>
        <v>200000</v>
      </c>
      <c r="DK104" s="14">
        <f>Input!$H38</f>
        <v>200000</v>
      </c>
      <c r="DL104" s="14">
        <f>Input!$H38</f>
        <v>200000</v>
      </c>
      <c r="DM104" s="14">
        <f>Input!$H38</f>
        <v>200000</v>
      </c>
      <c r="DN104" s="14">
        <f>Input!$H38</f>
        <v>200000</v>
      </c>
      <c r="DO104" s="14">
        <f>Input!$H38</f>
        <v>200000</v>
      </c>
      <c r="DP104" s="14">
        <f>Input!$H38</f>
        <v>200000</v>
      </c>
      <c r="DQ104" s="14">
        <f>Input!$H38</f>
        <v>200000</v>
      </c>
      <c r="DR104" s="14">
        <f>Input!$H38</f>
        <v>200000</v>
      </c>
      <c r="DS104" s="14">
        <f>Input!$H38</f>
        <v>200000</v>
      </c>
      <c r="DT104" s="14">
        <f>Input!$H38</f>
        <v>200000</v>
      </c>
      <c r="DU104" s="14">
        <f>Input!$H38</f>
        <v>200000</v>
      </c>
      <c r="DV104" s="14">
        <f>Input!$H38</f>
        <v>200000</v>
      </c>
      <c r="DW104" s="14">
        <f>Input!$H38</f>
        <v>200000</v>
      </c>
      <c r="DX104" s="14">
        <f>Input!$H38</f>
        <v>200000</v>
      </c>
      <c r="DY104" s="14">
        <f>Input!$H38</f>
        <v>200000</v>
      </c>
      <c r="DZ104" s="14">
        <f>Input!$H38</f>
        <v>200000</v>
      </c>
      <c r="EA104" s="14">
        <f>Input!$H38</f>
        <v>200000</v>
      </c>
      <c r="EB104" s="14">
        <f>Input!$H38</f>
        <v>200000</v>
      </c>
      <c r="EC104" s="14">
        <f>Input!$H38</f>
        <v>200000</v>
      </c>
      <c r="ED104" s="14">
        <f>Input!$H38</f>
        <v>200000</v>
      </c>
      <c r="EE104" s="14">
        <f>Input!$H38</f>
        <v>200000</v>
      </c>
      <c r="EF104" s="14">
        <f>Input!$H38</f>
        <v>200000</v>
      </c>
      <c r="EG104" s="14">
        <f>Input!$H38</f>
        <v>200000</v>
      </c>
      <c r="EH104" s="14">
        <f>Input!$H38</f>
        <v>200000</v>
      </c>
      <c r="EI104" s="14">
        <f>Input!$H38</f>
        <v>200000</v>
      </c>
      <c r="EJ104" s="14">
        <f>Input!$H38</f>
        <v>200000</v>
      </c>
      <c r="EK104" s="14">
        <f>Input!$H38</f>
        <v>200000</v>
      </c>
      <c r="EL104" s="14">
        <f>Input!$H38</f>
        <v>200000</v>
      </c>
      <c r="EM104" s="14">
        <f>Input!$H38</f>
        <v>200000</v>
      </c>
      <c r="EN104" s="14">
        <f>Input!$H38</f>
        <v>200000</v>
      </c>
      <c r="EO104" s="14">
        <f>Input!$H38</f>
        <v>200000</v>
      </c>
      <c r="EP104" s="14">
        <f>Input!$H38</f>
        <v>200000</v>
      </c>
      <c r="EQ104" s="14">
        <f>Input!$H38</f>
        <v>200000</v>
      </c>
      <c r="ER104" s="14">
        <f>Input!$H38</f>
        <v>200000</v>
      </c>
      <c r="ES104" s="14">
        <f>Input!$H38</f>
        <v>200000</v>
      </c>
      <c r="ET104" s="14">
        <f>Input!$H38</f>
        <v>200000</v>
      </c>
      <c r="EU104" s="14">
        <f>Input!$H38</f>
        <v>200000</v>
      </c>
      <c r="EV104" s="14">
        <f>Input!$H38</f>
        <v>200000</v>
      </c>
      <c r="EW104" s="14">
        <f>Input!$H38</f>
        <v>200000</v>
      </c>
      <c r="EX104" s="14">
        <f>Input!$H38</f>
        <v>200000</v>
      </c>
      <c r="EY104" s="14">
        <f>Input!$H38</f>
        <v>200000</v>
      </c>
      <c r="EZ104" s="14">
        <f>Input!$H38</f>
        <v>200000</v>
      </c>
      <c r="FA104" s="14">
        <f>Input!$H38</f>
        <v>200000</v>
      </c>
      <c r="FB104" s="14">
        <f>Input!$H38</f>
        <v>200000</v>
      </c>
      <c r="FC104" s="14">
        <f>Input!$H38</f>
        <v>200000</v>
      </c>
      <c r="FD104" s="14">
        <f>Input!$H38</f>
        <v>200000</v>
      </c>
      <c r="FE104" s="14">
        <f>Input!$H38</f>
        <v>200000</v>
      </c>
      <c r="FF104" s="14">
        <f>Input!$H38</f>
        <v>200000</v>
      </c>
      <c r="FG104" s="14">
        <f>Input!$H38</f>
        <v>200000</v>
      </c>
      <c r="FH104" s="14">
        <f>Input!$H38</f>
        <v>200000</v>
      </c>
      <c r="FI104" s="14">
        <f>Input!$H38</f>
        <v>200000</v>
      </c>
      <c r="FJ104" s="14">
        <f>Input!$H38</f>
        <v>200000</v>
      </c>
      <c r="FK104" s="14">
        <f>Input!$H38</f>
        <v>200000</v>
      </c>
      <c r="FL104" s="14">
        <f>Input!$H38</f>
        <v>200000</v>
      </c>
      <c r="FM104" s="14">
        <f>Input!$H38</f>
        <v>200000</v>
      </c>
      <c r="FN104" s="14">
        <f>Input!$H38</f>
        <v>200000</v>
      </c>
      <c r="FO104" s="14">
        <f>Input!$H38</f>
        <v>200000</v>
      </c>
      <c r="FP104" s="14">
        <f>Input!$H38</f>
        <v>200000</v>
      </c>
      <c r="FQ104" s="14">
        <f>Input!$H38</f>
        <v>200000</v>
      </c>
      <c r="FR104" s="14">
        <f>Input!$H38</f>
        <v>200000</v>
      </c>
      <c r="FS104" s="14">
        <f>Input!$H38</f>
        <v>200000</v>
      </c>
      <c r="FT104" s="14">
        <f>Input!$H38</f>
        <v>200000</v>
      </c>
      <c r="FU104" s="14">
        <f>Input!$H38</f>
        <v>200000</v>
      </c>
      <c r="FV104" s="14">
        <f>Input!$H38</f>
        <v>200000</v>
      </c>
      <c r="FW104" s="14">
        <f>Input!$H38</f>
        <v>200000</v>
      </c>
      <c r="FX104" s="14">
        <f>Input!$H38</f>
        <v>200000</v>
      </c>
      <c r="FY104" s="14">
        <f>Input!$H38</f>
        <v>200000</v>
      </c>
      <c r="FZ104" s="14">
        <f>Input!$H38</f>
        <v>200000</v>
      </c>
      <c r="GA104" s="14">
        <f>Input!$H38</f>
        <v>200000</v>
      </c>
      <c r="GB104" s="14">
        <f>Input!$H38</f>
        <v>200000</v>
      </c>
      <c r="GC104" s="14">
        <f>Input!$H38</f>
        <v>200000</v>
      </c>
      <c r="GD104" s="14">
        <f>Input!$H38</f>
        <v>200000</v>
      </c>
      <c r="GE104" s="14">
        <f>Input!$H38</f>
        <v>200000</v>
      </c>
      <c r="GF104" s="14">
        <f>Input!$H38</f>
        <v>200000</v>
      </c>
      <c r="GG104" s="14">
        <f>Input!$H38</f>
        <v>200000</v>
      </c>
      <c r="GH104" s="14">
        <f>Input!$H38</f>
        <v>200000</v>
      </c>
      <c r="GI104" s="14">
        <f>Input!$H38</f>
        <v>200000</v>
      </c>
      <c r="GJ104" s="14">
        <f>Input!$H38</f>
        <v>200000</v>
      </c>
      <c r="GK104" s="14">
        <f>Input!$H38</f>
        <v>200000</v>
      </c>
      <c r="GL104" s="14">
        <f>Input!$H38</f>
        <v>200000</v>
      </c>
      <c r="GM104" s="14">
        <f>Input!$H38</f>
        <v>200000</v>
      </c>
      <c r="GN104" s="14">
        <f>Input!$H38</f>
        <v>200000</v>
      </c>
      <c r="GO104" s="14">
        <f>Input!$H38</f>
        <v>200000</v>
      </c>
      <c r="GP104" s="14">
        <f>Input!$H38</f>
        <v>200000</v>
      </c>
      <c r="GQ104" s="14">
        <f>Input!$H38</f>
        <v>200000</v>
      </c>
      <c r="GR104" s="14">
        <f>Input!$H38</f>
        <v>200000</v>
      </c>
      <c r="GS104" s="14">
        <f>Input!$H38</f>
        <v>200000</v>
      </c>
      <c r="GT104" s="14">
        <f>Input!$H38</f>
        <v>200000</v>
      </c>
      <c r="GU104" s="14">
        <f>Input!$H38</f>
        <v>200000</v>
      </c>
      <c r="GV104" s="14">
        <f>Input!$H38</f>
        <v>200000</v>
      </c>
      <c r="GW104" s="14">
        <f>Input!$H38</f>
        <v>200000</v>
      </c>
      <c r="GX104" s="14">
        <f>Input!$H38</f>
        <v>200000</v>
      </c>
      <c r="GY104" s="14">
        <f>Input!$H38</f>
        <v>200000</v>
      </c>
      <c r="GZ104" s="14">
        <f>Input!$H38</f>
        <v>200000</v>
      </c>
      <c r="HA104" s="14">
        <f>Input!$H38</f>
        <v>200000</v>
      </c>
      <c r="HB104" s="14">
        <f>Input!$H38</f>
        <v>200000</v>
      </c>
      <c r="HC104" s="14">
        <f>Input!$H38</f>
        <v>200000</v>
      </c>
      <c r="HD104" s="14">
        <f>Input!$H38</f>
        <v>200000</v>
      </c>
      <c r="HE104" s="14">
        <f>Input!$H38</f>
        <v>200000</v>
      </c>
      <c r="HF104" s="14">
        <f>Input!$H38</f>
        <v>200000</v>
      </c>
      <c r="HG104" s="14">
        <f>Input!$H38</f>
        <v>200000</v>
      </c>
      <c r="HH104" s="14">
        <f>Input!$H38</f>
        <v>200000</v>
      </c>
      <c r="HI104" s="14">
        <f>Input!$H38</f>
        <v>200000</v>
      </c>
      <c r="HJ104" s="14">
        <f>Input!$H38</f>
        <v>200000</v>
      </c>
      <c r="HK104" s="14">
        <f>Input!$H38</f>
        <v>200000</v>
      </c>
      <c r="HL104" s="14">
        <f>Input!$H38</f>
        <v>200000</v>
      </c>
      <c r="HM104" s="14">
        <f>Input!$H38</f>
        <v>200000</v>
      </c>
      <c r="HN104" s="14">
        <f>Input!$H38</f>
        <v>200000</v>
      </c>
      <c r="HO104" s="14">
        <f>Input!$H38</f>
        <v>200000</v>
      </c>
      <c r="HP104" s="14">
        <f>Input!$H38</f>
        <v>200000</v>
      </c>
      <c r="HQ104" s="14">
        <f>Input!$H38</f>
        <v>200000</v>
      </c>
      <c r="HR104" s="14">
        <f>Input!$H38</f>
        <v>200000</v>
      </c>
      <c r="HS104" s="14">
        <f>Input!$H38</f>
        <v>200000</v>
      </c>
      <c r="HT104" s="14">
        <f>Input!$H38</f>
        <v>200000</v>
      </c>
      <c r="HU104" s="14">
        <f>Input!$H38</f>
        <v>200000</v>
      </c>
      <c r="HV104" s="14">
        <f>Input!$H38</f>
        <v>200000</v>
      </c>
      <c r="HW104" s="14">
        <f>Input!$H38</f>
        <v>200000</v>
      </c>
      <c r="HX104" s="14">
        <f>Input!$H38</f>
        <v>200000</v>
      </c>
      <c r="HY104" s="14">
        <f>Input!$H38</f>
        <v>200000</v>
      </c>
      <c r="HZ104" s="14">
        <f>Input!$H38</f>
        <v>200000</v>
      </c>
      <c r="IA104" s="14">
        <f>Input!$H38</f>
        <v>200000</v>
      </c>
      <c r="IB104" s="14">
        <f>Input!$H38</f>
        <v>200000</v>
      </c>
      <c r="IC104" s="14">
        <f>Input!$H38</f>
        <v>200000</v>
      </c>
      <c r="ID104" s="14">
        <f>Input!$H38</f>
        <v>200000</v>
      </c>
      <c r="IE104" s="14">
        <f>Input!$H38</f>
        <v>200000</v>
      </c>
      <c r="IF104" s="14">
        <f>Input!$H38</f>
        <v>200000</v>
      </c>
      <c r="IG104" s="14">
        <f>Input!$H38</f>
        <v>200000</v>
      </c>
      <c r="IH104" s="14">
        <f>Input!$H38</f>
        <v>200000</v>
      </c>
      <c r="II104" s="14">
        <f>Input!$H38</f>
        <v>200000</v>
      </c>
      <c r="IJ104" s="14">
        <f>Input!$H38</f>
        <v>200000</v>
      </c>
      <c r="IK104" s="14">
        <f>Input!$H38</f>
        <v>200000</v>
      </c>
      <c r="IL104" s="14">
        <f>Input!$H38</f>
        <v>200000</v>
      </c>
      <c r="IM104" s="14">
        <f>Input!$H38</f>
        <v>200000</v>
      </c>
      <c r="IN104" s="14">
        <f>Input!$H38</f>
        <v>200000</v>
      </c>
      <c r="IO104" s="14">
        <f>Input!$H38</f>
        <v>200000</v>
      </c>
      <c r="IP104" s="14">
        <f>Input!$H38</f>
        <v>200000</v>
      </c>
      <c r="IQ104" s="14">
        <f>Input!$H38</f>
        <v>200000</v>
      </c>
      <c r="IR104" s="14">
        <f>Input!$H38</f>
        <v>200000</v>
      </c>
      <c r="IS104" s="14">
        <f>Input!$H38</f>
        <v>200000</v>
      </c>
      <c r="IT104" s="14">
        <f>Input!$H38</f>
        <v>200000</v>
      </c>
      <c r="IU104" s="14">
        <f>Input!$H38</f>
        <v>200000</v>
      </c>
      <c r="IV104" s="14">
        <f>Input!$H38</f>
        <v>200000</v>
      </c>
      <c r="IW104" s="14">
        <f>Input!$H38</f>
        <v>200000</v>
      </c>
      <c r="IX104" s="14">
        <f>Input!$H38</f>
        <v>200000</v>
      </c>
      <c r="IY104" s="14">
        <f>Input!$H38</f>
        <v>200000</v>
      </c>
      <c r="IZ104" s="14">
        <f>Input!$H38</f>
        <v>200000</v>
      </c>
      <c r="JA104" s="14">
        <f>Input!$H38</f>
        <v>200000</v>
      </c>
      <c r="JB104" s="14">
        <f>Input!$H38</f>
        <v>200000</v>
      </c>
      <c r="JC104" s="14">
        <f>Input!$H38</f>
        <v>200000</v>
      </c>
      <c r="JD104" s="14">
        <f>Input!$H38</f>
        <v>200000</v>
      </c>
      <c r="JE104" s="14">
        <f>Input!$H38</f>
        <v>200000</v>
      </c>
      <c r="JF104" s="14">
        <f>Input!$H38</f>
        <v>200000</v>
      </c>
      <c r="JG104" s="14">
        <f>Input!$H38</f>
        <v>200000</v>
      </c>
      <c r="JH104" s="14">
        <f>Input!$H38</f>
        <v>200000</v>
      </c>
      <c r="JI104" s="14">
        <f>Input!$H38</f>
        <v>200000</v>
      </c>
      <c r="JJ104" s="14">
        <f>Input!$H38</f>
        <v>200000</v>
      </c>
      <c r="JK104" s="14">
        <f>Input!$H38</f>
        <v>200000</v>
      </c>
      <c r="JL104" s="14">
        <f>Input!$H38</f>
        <v>200000</v>
      </c>
      <c r="JM104" s="14">
        <f>Input!$H38</f>
        <v>200000</v>
      </c>
      <c r="JN104" s="14">
        <f>Input!$H38</f>
        <v>200000</v>
      </c>
      <c r="JO104" s="14">
        <f>Input!$H38</f>
        <v>200000</v>
      </c>
      <c r="JP104" s="14">
        <f>Input!$H38</f>
        <v>200000</v>
      </c>
      <c r="JQ104" s="14">
        <f>Input!$H38</f>
        <v>200000</v>
      </c>
      <c r="JR104" s="14">
        <f>Input!$H38</f>
        <v>200000</v>
      </c>
      <c r="JS104" s="14">
        <f>Input!$H38</f>
        <v>200000</v>
      </c>
      <c r="JT104" s="14">
        <f>Input!$H38</f>
        <v>200000</v>
      </c>
      <c r="JU104" s="14">
        <f>Input!$H38</f>
        <v>200000</v>
      </c>
      <c r="JV104" s="14">
        <f>Input!$H38</f>
        <v>200000</v>
      </c>
      <c r="JW104" s="14">
        <f>Input!$H38</f>
        <v>200000</v>
      </c>
      <c r="JX104" s="14">
        <f>Input!$H38</f>
        <v>200000</v>
      </c>
      <c r="JY104" s="14">
        <f>Input!$H38</f>
        <v>200000</v>
      </c>
      <c r="JZ104" s="14">
        <f>Input!$H38</f>
        <v>200000</v>
      </c>
      <c r="KA104" s="14">
        <f>Input!$H38</f>
        <v>200000</v>
      </c>
      <c r="KB104" s="14">
        <f>Input!$H38</f>
        <v>200000</v>
      </c>
      <c r="KC104" s="14">
        <f>Input!$H38</f>
        <v>200000</v>
      </c>
      <c r="KD104" s="14">
        <f>Input!$H38</f>
        <v>200000</v>
      </c>
      <c r="KE104" s="14">
        <f>Input!$H38</f>
        <v>200000</v>
      </c>
      <c r="KF104" s="14">
        <f>Input!$H38</f>
        <v>200000</v>
      </c>
      <c r="KG104" s="14">
        <f>Input!$H38</f>
        <v>200000</v>
      </c>
      <c r="KH104" s="14">
        <f>Input!$H38</f>
        <v>200000</v>
      </c>
      <c r="KI104" s="14">
        <f>Input!$H38</f>
        <v>200000</v>
      </c>
      <c r="KJ104" s="14">
        <f>Input!$H38</f>
        <v>200000</v>
      </c>
      <c r="KK104" s="14">
        <f>Input!$H38</f>
        <v>200000</v>
      </c>
      <c r="KL104" s="14">
        <f>Input!$H38</f>
        <v>200000</v>
      </c>
      <c r="KM104" s="14">
        <f>Input!$H38</f>
        <v>200000</v>
      </c>
      <c r="KN104" s="14">
        <f>Input!$H38</f>
        <v>200000</v>
      </c>
      <c r="KO104" s="14">
        <f>Input!$H38</f>
        <v>200000</v>
      </c>
      <c r="KP104" s="14">
        <f>Input!$H38</f>
        <v>200000</v>
      </c>
      <c r="KQ104" s="14">
        <f>Input!$H38</f>
        <v>200000</v>
      </c>
      <c r="KR104" s="14">
        <f>Input!$H38</f>
        <v>200000</v>
      </c>
      <c r="KS104" s="14">
        <f>Input!$H38</f>
        <v>200000</v>
      </c>
      <c r="KT104" s="14">
        <f>Input!$H38</f>
        <v>200000</v>
      </c>
      <c r="KU104" s="14">
        <f>Input!$H38</f>
        <v>200000</v>
      </c>
      <c r="KV104" s="14">
        <f>Input!$H38</f>
        <v>200000</v>
      </c>
      <c r="KW104" s="14">
        <f>Input!$H38</f>
        <v>200000</v>
      </c>
      <c r="KX104" s="14">
        <f>Input!$H38</f>
        <v>200000</v>
      </c>
      <c r="KY104" s="14">
        <f>Input!$H38</f>
        <v>200000</v>
      </c>
      <c r="KZ104" s="14">
        <f>Input!$H38</f>
        <v>200000</v>
      </c>
      <c r="LA104" s="14">
        <f>Input!$H38</f>
        <v>200000</v>
      </c>
      <c r="LB104" s="14">
        <f>Input!$H38</f>
        <v>200000</v>
      </c>
      <c r="LC104" s="14">
        <f>Input!$H38</f>
        <v>200000</v>
      </c>
      <c r="LD104" s="14">
        <f>Input!$H38</f>
        <v>200000</v>
      </c>
      <c r="LE104" s="14">
        <f>Input!$H38</f>
        <v>200000</v>
      </c>
      <c r="LF104" s="14">
        <f>Input!$H38</f>
        <v>200000</v>
      </c>
      <c r="LG104" s="14">
        <f>Input!$H38</f>
        <v>200000</v>
      </c>
      <c r="LH104" s="14">
        <f>Input!$H38</f>
        <v>200000</v>
      </c>
      <c r="LI104" s="14">
        <f>Input!$H38</f>
        <v>200000</v>
      </c>
      <c r="LJ104" s="14">
        <f>Input!$H38</f>
        <v>200000</v>
      </c>
      <c r="LK104" s="14">
        <f>Input!$H38</f>
        <v>200000</v>
      </c>
      <c r="LL104" s="14">
        <f>Input!$H38</f>
        <v>200000</v>
      </c>
      <c r="LM104" s="14">
        <f>Input!$H38</f>
        <v>200000</v>
      </c>
      <c r="LN104" s="14">
        <f>Input!$H38</f>
        <v>200000</v>
      </c>
      <c r="LO104" s="14">
        <f>Input!$H38</f>
        <v>200000</v>
      </c>
      <c r="LP104" s="14">
        <f>Input!$H38</f>
        <v>200000</v>
      </c>
      <c r="LQ104" s="14">
        <f>Input!$H38</f>
        <v>200000</v>
      </c>
      <c r="LR104" s="14">
        <f>Input!$H38</f>
        <v>200000</v>
      </c>
      <c r="LS104" s="14">
        <f>Input!$H38</f>
        <v>200000</v>
      </c>
      <c r="LT104" s="14">
        <f>Input!$H38</f>
        <v>200000</v>
      </c>
      <c r="LU104" s="14">
        <f>Input!$H38</f>
        <v>200000</v>
      </c>
      <c r="LV104" s="14">
        <f>Input!$H38</f>
        <v>200000</v>
      </c>
      <c r="LW104" s="14">
        <f>Input!$H38</f>
        <v>200000</v>
      </c>
      <c r="LX104" s="14">
        <f>Input!$H38</f>
        <v>200000</v>
      </c>
      <c r="LY104" s="14">
        <f>Input!$H38</f>
        <v>200000</v>
      </c>
      <c r="LZ104" s="14">
        <f>Input!$H38</f>
        <v>200000</v>
      </c>
      <c r="MA104" s="14">
        <f>Input!$H38</f>
        <v>200000</v>
      </c>
      <c r="MB104" s="14">
        <f>Input!$H38</f>
        <v>200000</v>
      </c>
      <c r="MC104" s="14">
        <f>Input!$H38</f>
        <v>200000</v>
      </c>
      <c r="MD104" s="14">
        <f>Input!$H38</f>
        <v>200000</v>
      </c>
      <c r="ME104" s="14">
        <f>Input!$H38</f>
        <v>200000</v>
      </c>
      <c r="MF104" s="14">
        <f>Input!$H38</f>
        <v>200000</v>
      </c>
      <c r="MG104" s="14">
        <f>Input!$H38</f>
        <v>200000</v>
      </c>
      <c r="MH104" s="14">
        <f>Input!$H38</f>
        <v>200000</v>
      </c>
      <c r="MI104" s="14">
        <f>Input!$H38</f>
        <v>200000</v>
      </c>
      <c r="MJ104" s="14">
        <f>Input!$H38</f>
        <v>200000</v>
      </c>
      <c r="MK104" s="14">
        <f>Input!$H38</f>
        <v>200000</v>
      </c>
      <c r="ML104" s="14">
        <f>Input!$H38</f>
        <v>200000</v>
      </c>
      <c r="MM104" s="14">
        <f>Input!$H38</f>
        <v>200000</v>
      </c>
      <c r="MN104" s="14">
        <f>Input!$H38</f>
        <v>200000</v>
      </c>
      <c r="MO104" s="14">
        <f>Input!$H38</f>
        <v>200000</v>
      </c>
      <c r="MP104" s="14">
        <f>Input!$H38</f>
        <v>200000</v>
      </c>
      <c r="MQ104" s="14">
        <f>Input!$H38</f>
        <v>200000</v>
      </c>
      <c r="MR104" s="14">
        <f>Input!$H38</f>
        <v>200000</v>
      </c>
      <c r="MS104" s="14">
        <f>Input!$H38</f>
        <v>200000</v>
      </c>
      <c r="MT104" s="14">
        <f>Input!$H38</f>
        <v>200000</v>
      </c>
      <c r="MU104" s="14">
        <f>Input!$H38</f>
        <v>200000</v>
      </c>
      <c r="MV104" s="14">
        <f>Input!$H38</f>
        <v>200000</v>
      </c>
      <c r="MW104" s="14">
        <f>Input!$H38</f>
        <v>200000</v>
      </c>
      <c r="MX104" s="14">
        <f>Input!$H38</f>
        <v>200000</v>
      </c>
      <c r="MY104" s="14">
        <f>Input!$H38</f>
        <v>200000</v>
      </c>
      <c r="MZ104" s="14">
        <f>Input!$H38</f>
        <v>200000</v>
      </c>
    </row>
    <row r="105" spans="1:364" hidden="1" outlineLevel="1" x14ac:dyDescent="0.2">
      <c r="A105" s="6" t="s">
        <v>381</v>
      </c>
      <c r="B105" s="2" t="s">
        <v>440</v>
      </c>
      <c r="E105" s="14">
        <f>Input!$H39</f>
        <v>0</v>
      </c>
      <c r="F105" s="14">
        <f>Input!$H39</f>
        <v>0</v>
      </c>
      <c r="G105" s="14">
        <f>Input!$H39</f>
        <v>0</v>
      </c>
      <c r="H105" s="14">
        <f>Input!$H39</f>
        <v>0</v>
      </c>
      <c r="I105" s="14">
        <f>Input!$H39</f>
        <v>0</v>
      </c>
      <c r="J105" s="14">
        <f>Input!$H39</f>
        <v>0</v>
      </c>
      <c r="K105" s="14">
        <f>Input!$H39</f>
        <v>0</v>
      </c>
      <c r="L105" s="14">
        <f>Input!$H39</f>
        <v>0</v>
      </c>
      <c r="M105" s="14">
        <f>Input!$H39</f>
        <v>0</v>
      </c>
      <c r="N105" s="14">
        <f>Input!$H39</f>
        <v>0</v>
      </c>
      <c r="O105" s="14">
        <f>Input!$H39</f>
        <v>0</v>
      </c>
      <c r="P105" s="14">
        <f>Input!$H39</f>
        <v>0</v>
      </c>
      <c r="Q105" s="14">
        <f>Input!$H39</f>
        <v>0</v>
      </c>
      <c r="R105" s="14">
        <f>Input!$H39</f>
        <v>0</v>
      </c>
      <c r="S105" s="14">
        <f>Input!$H39</f>
        <v>0</v>
      </c>
      <c r="T105" s="14">
        <f>Input!$H39</f>
        <v>0</v>
      </c>
      <c r="U105" s="14">
        <f>Input!$H39</f>
        <v>0</v>
      </c>
      <c r="V105" s="14">
        <f>Input!$H39</f>
        <v>0</v>
      </c>
      <c r="W105" s="14">
        <f>Input!$H39</f>
        <v>0</v>
      </c>
      <c r="X105" s="14">
        <f>Input!$H39</f>
        <v>0</v>
      </c>
      <c r="Y105" s="14">
        <f>Input!$H39</f>
        <v>0</v>
      </c>
      <c r="Z105" s="14">
        <f>Input!$H39</f>
        <v>0</v>
      </c>
      <c r="AA105" s="14">
        <f>Input!$H39</f>
        <v>0</v>
      </c>
      <c r="AB105" s="14">
        <f>Input!$H39</f>
        <v>0</v>
      </c>
      <c r="AC105" s="14">
        <f>Input!$H39</f>
        <v>0</v>
      </c>
      <c r="AD105" s="14">
        <f>Input!$H39</f>
        <v>0</v>
      </c>
      <c r="AE105" s="14">
        <f>Input!$H39</f>
        <v>0</v>
      </c>
      <c r="AF105" s="14">
        <f>Input!$H39</f>
        <v>0</v>
      </c>
      <c r="AG105" s="14">
        <f>Input!$H39</f>
        <v>0</v>
      </c>
      <c r="AH105" s="14">
        <f>Input!$H39</f>
        <v>0</v>
      </c>
      <c r="AI105" s="14">
        <f>Input!$H39</f>
        <v>0</v>
      </c>
      <c r="AJ105" s="14">
        <f>Input!$H39</f>
        <v>0</v>
      </c>
      <c r="AK105" s="14">
        <f>Input!$H39</f>
        <v>0</v>
      </c>
      <c r="AL105" s="14">
        <f>Input!$H39</f>
        <v>0</v>
      </c>
      <c r="AM105" s="14">
        <f>Input!$H39</f>
        <v>0</v>
      </c>
      <c r="AN105" s="14">
        <f>Input!$H39</f>
        <v>0</v>
      </c>
      <c r="AO105" s="14">
        <f>Input!$H39</f>
        <v>0</v>
      </c>
      <c r="AP105" s="14">
        <f>Input!$H39</f>
        <v>0</v>
      </c>
      <c r="AQ105" s="14">
        <f>Input!$H39</f>
        <v>0</v>
      </c>
      <c r="AR105" s="14">
        <f>Input!$H39</f>
        <v>0</v>
      </c>
      <c r="AS105" s="14">
        <f>Input!$H39</f>
        <v>0</v>
      </c>
      <c r="AT105" s="14">
        <f>Input!$H39</f>
        <v>0</v>
      </c>
      <c r="AU105" s="14">
        <f>Input!$H39</f>
        <v>0</v>
      </c>
      <c r="AV105" s="14">
        <f>Input!$H39</f>
        <v>0</v>
      </c>
      <c r="AW105" s="14">
        <f>Input!$H39</f>
        <v>0</v>
      </c>
      <c r="AX105" s="14">
        <f>Input!$H39</f>
        <v>0</v>
      </c>
      <c r="AY105" s="14">
        <f>Input!$H39</f>
        <v>0</v>
      </c>
      <c r="AZ105" s="14">
        <f>Input!$H39</f>
        <v>0</v>
      </c>
      <c r="BA105" s="14">
        <f>Input!$H39</f>
        <v>0</v>
      </c>
      <c r="BB105" s="14">
        <f>Input!$H39</f>
        <v>0</v>
      </c>
      <c r="BC105" s="14">
        <f>Input!$H39</f>
        <v>0</v>
      </c>
      <c r="BD105" s="14">
        <f>Input!$H39</f>
        <v>0</v>
      </c>
      <c r="BE105" s="14">
        <f>Input!$H39</f>
        <v>0</v>
      </c>
      <c r="BF105" s="14">
        <f>Input!$H39</f>
        <v>0</v>
      </c>
      <c r="BG105" s="14">
        <f>Input!$H39</f>
        <v>0</v>
      </c>
      <c r="BH105" s="14">
        <f>Input!$H39</f>
        <v>0</v>
      </c>
      <c r="BI105" s="14">
        <f>Input!$H39</f>
        <v>0</v>
      </c>
      <c r="BJ105" s="14">
        <f>Input!$H39</f>
        <v>0</v>
      </c>
      <c r="BK105" s="14">
        <f>Input!$H39</f>
        <v>0</v>
      </c>
      <c r="BL105" s="14">
        <f>Input!$H39</f>
        <v>0</v>
      </c>
      <c r="BM105" s="14">
        <f>Input!$H39</f>
        <v>0</v>
      </c>
      <c r="BN105" s="14">
        <f>Input!$H39</f>
        <v>0</v>
      </c>
      <c r="BO105" s="14">
        <f>Input!$H39</f>
        <v>0</v>
      </c>
      <c r="BP105" s="14">
        <f>Input!$H39</f>
        <v>0</v>
      </c>
      <c r="BQ105" s="14">
        <f>Input!$H39</f>
        <v>0</v>
      </c>
      <c r="BR105" s="14">
        <f>Input!$H39</f>
        <v>0</v>
      </c>
      <c r="BS105" s="14">
        <f>Input!$H39</f>
        <v>0</v>
      </c>
      <c r="BT105" s="14">
        <f>Input!$H39</f>
        <v>0</v>
      </c>
      <c r="BU105" s="14">
        <f>Input!$H39</f>
        <v>0</v>
      </c>
      <c r="BV105" s="14">
        <f>Input!$H39</f>
        <v>0</v>
      </c>
      <c r="BW105" s="14">
        <f>Input!$H39</f>
        <v>0</v>
      </c>
      <c r="BX105" s="14">
        <f>Input!$H39</f>
        <v>0</v>
      </c>
      <c r="BY105" s="14">
        <f>Input!$H39</f>
        <v>0</v>
      </c>
      <c r="BZ105" s="14">
        <f>Input!$H39</f>
        <v>0</v>
      </c>
      <c r="CA105" s="14">
        <f>Input!$H39</f>
        <v>0</v>
      </c>
      <c r="CB105" s="14">
        <f>Input!$H39</f>
        <v>0</v>
      </c>
      <c r="CC105" s="14">
        <f>Input!$H39</f>
        <v>0</v>
      </c>
      <c r="CD105" s="14">
        <f>Input!$H39</f>
        <v>0</v>
      </c>
      <c r="CE105" s="14">
        <f>Input!$H39</f>
        <v>0</v>
      </c>
      <c r="CF105" s="14">
        <f>Input!$H39</f>
        <v>0</v>
      </c>
      <c r="CG105" s="14">
        <f>Input!$H39</f>
        <v>0</v>
      </c>
      <c r="CH105" s="14">
        <f>Input!$H39</f>
        <v>0</v>
      </c>
      <c r="CI105" s="14">
        <f>Input!$H39</f>
        <v>0</v>
      </c>
      <c r="CJ105" s="14">
        <f>Input!$H39</f>
        <v>0</v>
      </c>
      <c r="CK105" s="14">
        <f>Input!$H39</f>
        <v>0</v>
      </c>
      <c r="CL105" s="14">
        <f>Input!$H39</f>
        <v>0</v>
      </c>
      <c r="CM105" s="14">
        <f>Input!$H39</f>
        <v>0</v>
      </c>
      <c r="CN105" s="14">
        <f>Input!$H39</f>
        <v>0</v>
      </c>
      <c r="CO105" s="14">
        <f>Input!$H39</f>
        <v>0</v>
      </c>
      <c r="CP105" s="14">
        <f>Input!$H39</f>
        <v>0</v>
      </c>
      <c r="CQ105" s="14">
        <f>Input!$H39</f>
        <v>0</v>
      </c>
      <c r="CR105" s="14">
        <f>Input!$H39</f>
        <v>0</v>
      </c>
      <c r="CS105" s="14">
        <f>Input!$H39</f>
        <v>0</v>
      </c>
      <c r="CT105" s="14">
        <f>Input!$H39</f>
        <v>0</v>
      </c>
      <c r="CU105" s="14">
        <f>Input!$H39</f>
        <v>0</v>
      </c>
      <c r="CV105" s="14">
        <f>Input!$H39</f>
        <v>0</v>
      </c>
      <c r="CW105" s="14">
        <f>Input!$H39</f>
        <v>0</v>
      </c>
      <c r="CX105" s="14">
        <f>Input!$H39</f>
        <v>0</v>
      </c>
      <c r="CY105" s="14">
        <f>Input!$H39</f>
        <v>0</v>
      </c>
      <c r="CZ105" s="14">
        <f>Input!$H39</f>
        <v>0</v>
      </c>
      <c r="DA105" s="14">
        <f>Input!$H39</f>
        <v>0</v>
      </c>
      <c r="DB105" s="14">
        <f>Input!$H39</f>
        <v>0</v>
      </c>
      <c r="DC105" s="14">
        <f>Input!$H39</f>
        <v>0</v>
      </c>
      <c r="DD105" s="14">
        <f>Input!$H39</f>
        <v>0</v>
      </c>
      <c r="DE105" s="14">
        <f>Input!$H39</f>
        <v>0</v>
      </c>
      <c r="DF105" s="14">
        <f>Input!$H39</f>
        <v>0</v>
      </c>
      <c r="DG105" s="14">
        <f>Input!$H39</f>
        <v>0</v>
      </c>
      <c r="DH105" s="14">
        <f>Input!$H39</f>
        <v>0</v>
      </c>
      <c r="DI105" s="14">
        <f>Input!$H39</f>
        <v>0</v>
      </c>
      <c r="DJ105" s="14">
        <f>Input!$H39</f>
        <v>0</v>
      </c>
      <c r="DK105" s="14">
        <f>Input!$H39</f>
        <v>0</v>
      </c>
      <c r="DL105" s="14">
        <f>Input!$H39</f>
        <v>0</v>
      </c>
      <c r="DM105" s="14">
        <f>Input!$H39</f>
        <v>0</v>
      </c>
      <c r="DN105" s="14">
        <f>Input!$H39</f>
        <v>0</v>
      </c>
      <c r="DO105" s="14">
        <f>Input!$H39</f>
        <v>0</v>
      </c>
      <c r="DP105" s="14">
        <f>Input!$H39</f>
        <v>0</v>
      </c>
      <c r="DQ105" s="14">
        <f>Input!$H39</f>
        <v>0</v>
      </c>
      <c r="DR105" s="14">
        <f>Input!$H39</f>
        <v>0</v>
      </c>
      <c r="DS105" s="14">
        <f>Input!$H39</f>
        <v>0</v>
      </c>
      <c r="DT105" s="14">
        <f>Input!$H39</f>
        <v>0</v>
      </c>
      <c r="DU105" s="14">
        <f>Input!$H39</f>
        <v>0</v>
      </c>
      <c r="DV105" s="14">
        <f>Input!$H39</f>
        <v>0</v>
      </c>
      <c r="DW105" s="14">
        <f>Input!$H39</f>
        <v>0</v>
      </c>
      <c r="DX105" s="14">
        <f>Input!$H39</f>
        <v>0</v>
      </c>
      <c r="DY105" s="14">
        <f>Input!$H39</f>
        <v>0</v>
      </c>
      <c r="DZ105" s="14">
        <f>Input!$H39</f>
        <v>0</v>
      </c>
      <c r="EA105" s="14">
        <f>Input!$H39</f>
        <v>0</v>
      </c>
      <c r="EB105" s="14">
        <f>Input!$H39</f>
        <v>0</v>
      </c>
      <c r="EC105" s="14">
        <f>Input!$H39</f>
        <v>0</v>
      </c>
      <c r="ED105" s="14">
        <f>Input!$H39</f>
        <v>0</v>
      </c>
      <c r="EE105" s="14">
        <f>Input!$H39</f>
        <v>0</v>
      </c>
      <c r="EF105" s="14">
        <f>Input!$H39</f>
        <v>0</v>
      </c>
      <c r="EG105" s="14">
        <f>Input!$H39</f>
        <v>0</v>
      </c>
      <c r="EH105" s="14">
        <f>Input!$H39</f>
        <v>0</v>
      </c>
      <c r="EI105" s="14">
        <f>Input!$H39</f>
        <v>0</v>
      </c>
      <c r="EJ105" s="14">
        <f>Input!$H39</f>
        <v>0</v>
      </c>
      <c r="EK105" s="14">
        <f>Input!$H39</f>
        <v>0</v>
      </c>
      <c r="EL105" s="14">
        <f>Input!$H39</f>
        <v>0</v>
      </c>
      <c r="EM105" s="14">
        <f>Input!$H39</f>
        <v>0</v>
      </c>
      <c r="EN105" s="14">
        <f>Input!$H39</f>
        <v>0</v>
      </c>
      <c r="EO105" s="14">
        <f>Input!$H39</f>
        <v>0</v>
      </c>
      <c r="EP105" s="14">
        <f>Input!$H39</f>
        <v>0</v>
      </c>
      <c r="EQ105" s="14">
        <f>Input!$H39</f>
        <v>0</v>
      </c>
      <c r="ER105" s="14">
        <f>Input!$H39</f>
        <v>0</v>
      </c>
      <c r="ES105" s="14">
        <f>Input!$H39</f>
        <v>0</v>
      </c>
      <c r="ET105" s="14">
        <f>Input!$H39</f>
        <v>0</v>
      </c>
      <c r="EU105" s="14">
        <f>Input!$H39</f>
        <v>0</v>
      </c>
      <c r="EV105" s="14">
        <f>Input!$H39</f>
        <v>0</v>
      </c>
      <c r="EW105" s="14">
        <f>Input!$H39</f>
        <v>0</v>
      </c>
      <c r="EX105" s="14">
        <f>Input!$H39</f>
        <v>0</v>
      </c>
      <c r="EY105" s="14">
        <f>Input!$H39</f>
        <v>0</v>
      </c>
      <c r="EZ105" s="14">
        <f>Input!$H39</f>
        <v>0</v>
      </c>
      <c r="FA105" s="14">
        <f>Input!$H39</f>
        <v>0</v>
      </c>
      <c r="FB105" s="14">
        <f>Input!$H39</f>
        <v>0</v>
      </c>
      <c r="FC105" s="14">
        <f>Input!$H39</f>
        <v>0</v>
      </c>
      <c r="FD105" s="14">
        <f>Input!$H39</f>
        <v>0</v>
      </c>
      <c r="FE105" s="14">
        <f>Input!$H39</f>
        <v>0</v>
      </c>
      <c r="FF105" s="14">
        <f>Input!$H39</f>
        <v>0</v>
      </c>
      <c r="FG105" s="14">
        <f>Input!$H39</f>
        <v>0</v>
      </c>
      <c r="FH105" s="14">
        <f>Input!$H39</f>
        <v>0</v>
      </c>
      <c r="FI105" s="14">
        <f>Input!$H39</f>
        <v>0</v>
      </c>
      <c r="FJ105" s="14">
        <f>Input!$H39</f>
        <v>0</v>
      </c>
      <c r="FK105" s="14">
        <f>Input!$H39</f>
        <v>0</v>
      </c>
      <c r="FL105" s="14">
        <f>Input!$H39</f>
        <v>0</v>
      </c>
      <c r="FM105" s="14">
        <f>Input!$H39</f>
        <v>0</v>
      </c>
      <c r="FN105" s="14">
        <f>Input!$H39</f>
        <v>0</v>
      </c>
      <c r="FO105" s="14">
        <f>Input!$H39</f>
        <v>0</v>
      </c>
      <c r="FP105" s="14">
        <f>Input!$H39</f>
        <v>0</v>
      </c>
      <c r="FQ105" s="14">
        <f>Input!$H39</f>
        <v>0</v>
      </c>
      <c r="FR105" s="14">
        <f>Input!$H39</f>
        <v>0</v>
      </c>
      <c r="FS105" s="14">
        <f>Input!$H39</f>
        <v>0</v>
      </c>
      <c r="FT105" s="14">
        <f>Input!$H39</f>
        <v>0</v>
      </c>
      <c r="FU105" s="14">
        <f>Input!$H39</f>
        <v>0</v>
      </c>
      <c r="FV105" s="14">
        <f>Input!$H39</f>
        <v>0</v>
      </c>
      <c r="FW105" s="14">
        <f>Input!$H39</f>
        <v>0</v>
      </c>
      <c r="FX105" s="14">
        <f>Input!$H39</f>
        <v>0</v>
      </c>
      <c r="FY105" s="14">
        <f>Input!$H39</f>
        <v>0</v>
      </c>
      <c r="FZ105" s="14">
        <f>Input!$H39</f>
        <v>0</v>
      </c>
      <c r="GA105" s="14">
        <f>Input!$H39</f>
        <v>0</v>
      </c>
      <c r="GB105" s="14">
        <f>Input!$H39</f>
        <v>0</v>
      </c>
      <c r="GC105" s="14">
        <f>Input!$H39</f>
        <v>0</v>
      </c>
      <c r="GD105" s="14">
        <f>Input!$H39</f>
        <v>0</v>
      </c>
      <c r="GE105" s="14">
        <f>Input!$H39</f>
        <v>0</v>
      </c>
      <c r="GF105" s="14">
        <f>Input!$H39</f>
        <v>0</v>
      </c>
      <c r="GG105" s="14">
        <f>Input!$H39</f>
        <v>0</v>
      </c>
      <c r="GH105" s="14">
        <f>Input!$H39</f>
        <v>0</v>
      </c>
      <c r="GI105" s="14">
        <f>Input!$H39</f>
        <v>0</v>
      </c>
      <c r="GJ105" s="14">
        <f>Input!$H39</f>
        <v>0</v>
      </c>
      <c r="GK105" s="14">
        <f>Input!$H39</f>
        <v>0</v>
      </c>
      <c r="GL105" s="14">
        <f>Input!$H39</f>
        <v>0</v>
      </c>
      <c r="GM105" s="14">
        <f>Input!$H39</f>
        <v>0</v>
      </c>
      <c r="GN105" s="14">
        <f>Input!$H39</f>
        <v>0</v>
      </c>
      <c r="GO105" s="14">
        <f>Input!$H39</f>
        <v>0</v>
      </c>
      <c r="GP105" s="14">
        <f>Input!$H39</f>
        <v>0</v>
      </c>
      <c r="GQ105" s="14">
        <f>Input!$H39</f>
        <v>0</v>
      </c>
      <c r="GR105" s="14">
        <f>Input!$H39</f>
        <v>0</v>
      </c>
      <c r="GS105" s="14">
        <f>Input!$H39</f>
        <v>0</v>
      </c>
      <c r="GT105" s="14">
        <f>Input!$H39</f>
        <v>0</v>
      </c>
      <c r="GU105" s="14">
        <f>Input!$H39</f>
        <v>0</v>
      </c>
      <c r="GV105" s="14">
        <f>Input!$H39</f>
        <v>0</v>
      </c>
      <c r="GW105" s="14">
        <f>Input!$H39</f>
        <v>0</v>
      </c>
      <c r="GX105" s="14">
        <f>Input!$H39</f>
        <v>0</v>
      </c>
      <c r="GY105" s="14">
        <f>Input!$H39</f>
        <v>0</v>
      </c>
      <c r="GZ105" s="14">
        <f>Input!$H39</f>
        <v>0</v>
      </c>
      <c r="HA105" s="14">
        <f>Input!$H39</f>
        <v>0</v>
      </c>
      <c r="HB105" s="14">
        <f>Input!$H39</f>
        <v>0</v>
      </c>
      <c r="HC105" s="14">
        <f>Input!$H39</f>
        <v>0</v>
      </c>
      <c r="HD105" s="14">
        <f>Input!$H39</f>
        <v>0</v>
      </c>
      <c r="HE105" s="14">
        <f>Input!$H39</f>
        <v>0</v>
      </c>
      <c r="HF105" s="14">
        <f>Input!$H39</f>
        <v>0</v>
      </c>
      <c r="HG105" s="14">
        <f>Input!$H39</f>
        <v>0</v>
      </c>
      <c r="HH105" s="14">
        <f>Input!$H39</f>
        <v>0</v>
      </c>
      <c r="HI105" s="14">
        <f>Input!$H39</f>
        <v>0</v>
      </c>
      <c r="HJ105" s="14">
        <f>Input!$H39</f>
        <v>0</v>
      </c>
      <c r="HK105" s="14">
        <f>Input!$H39</f>
        <v>0</v>
      </c>
      <c r="HL105" s="14">
        <f>Input!$H39</f>
        <v>0</v>
      </c>
      <c r="HM105" s="14">
        <f>Input!$H39</f>
        <v>0</v>
      </c>
      <c r="HN105" s="14">
        <f>Input!$H39</f>
        <v>0</v>
      </c>
      <c r="HO105" s="14">
        <f>Input!$H39</f>
        <v>0</v>
      </c>
      <c r="HP105" s="14">
        <f>Input!$H39</f>
        <v>0</v>
      </c>
      <c r="HQ105" s="14">
        <f>Input!$H39</f>
        <v>0</v>
      </c>
      <c r="HR105" s="14">
        <f>Input!$H39</f>
        <v>0</v>
      </c>
      <c r="HS105" s="14">
        <f>Input!$H39</f>
        <v>0</v>
      </c>
      <c r="HT105" s="14">
        <f>Input!$H39</f>
        <v>0</v>
      </c>
      <c r="HU105" s="14">
        <f>Input!$H39</f>
        <v>0</v>
      </c>
      <c r="HV105" s="14">
        <f>Input!$H39</f>
        <v>0</v>
      </c>
      <c r="HW105" s="14">
        <f>Input!$H39</f>
        <v>0</v>
      </c>
      <c r="HX105" s="14">
        <f>Input!$H39</f>
        <v>0</v>
      </c>
      <c r="HY105" s="14">
        <f>Input!$H39</f>
        <v>0</v>
      </c>
      <c r="HZ105" s="14">
        <f>Input!$H39</f>
        <v>0</v>
      </c>
      <c r="IA105" s="14">
        <f>Input!$H39</f>
        <v>0</v>
      </c>
      <c r="IB105" s="14">
        <f>Input!$H39</f>
        <v>0</v>
      </c>
      <c r="IC105" s="14">
        <f>Input!$H39</f>
        <v>0</v>
      </c>
      <c r="ID105" s="14">
        <f>Input!$H39</f>
        <v>0</v>
      </c>
      <c r="IE105" s="14">
        <f>Input!$H39</f>
        <v>0</v>
      </c>
      <c r="IF105" s="14">
        <f>Input!$H39</f>
        <v>0</v>
      </c>
      <c r="IG105" s="14">
        <f>Input!$H39</f>
        <v>0</v>
      </c>
      <c r="IH105" s="14">
        <f>Input!$H39</f>
        <v>0</v>
      </c>
      <c r="II105" s="14">
        <f>Input!$H39</f>
        <v>0</v>
      </c>
      <c r="IJ105" s="14">
        <f>Input!$H39</f>
        <v>0</v>
      </c>
      <c r="IK105" s="14">
        <f>Input!$H39</f>
        <v>0</v>
      </c>
      <c r="IL105" s="14">
        <f>Input!$H39</f>
        <v>0</v>
      </c>
      <c r="IM105" s="14">
        <f>Input!$H39</f>
        <v>0</v>
      </c>
      <c r="IN105" s="14">
        <f>Input!$H39</f>
        <v>0</v>
      </c>
      <c r="IO105" s="14">
        <f>Input!$H39</f>
        <v>0</v>
      </c>
      <c r="IP105" s="14">
        <f>Input!$H39</f>
        <v>0</v>
      </c>
      <c r="IQ105" s="14">
        <f>Input!$H39</f>
        <v>0</v>
      </c>
      <c r="IR105" s="14">
        <f>Input!$H39</f>
        <v>0</v>
      </c>
      <c r="IS105" s="14">
        <f>Input!$H39</f>
        <v>0</v>
      </c>
      <c r="IT105" s="14">
        <f>Input!$H39</f>
        <v>0</v>
      </c>
      <c r="IU105" s="14">
        <f>Input!$H39</f>
        <v>0</v>
      </c>
      <c r="IV105" s="14">
        <f>Input!$H39</f>
        <v>0</v>
      </c>
      <c r="IW105" s="14">
        <f>Input!$H39</f>
        <v>0</v>
      </c>
      <c r="IX105" s="14">
        <f>Input!$H39</f>
        <v>0</v>
      </c>
      <c r="IY105" s="14">
        <f>Input!$H39</f>
        <v>0</v>
      </c>
      <c r="IZ105" s="14">
        <f>Input!$H39</f>
        <v>0</v>
      </c>
      <c r="JA105" s="14">
        <f>Input!$H39</f>
        <v>0</v>
      </c>
      <c r="JB105" s="14">
        <f>Input!$H39</f>
        <v>0</v>
      </c>
      <c r="JC105" s="14">
        <f>Input!$H39</f>
        <v>0</v>
      </c>
      <c r="JD105" s="14">
        <f>Input!$H39</f>
        <v>0</v>
      </c>
      <c r="JE105" s="14">
        <f>Input!$H39</f>
        <v>0</v>
      </c>
      <c r="JF105" s="14">
        <f>Input!$H39</f>
        <v>0</v>
      </c>
      <c r="JG105" s="14">
        <f>Input!$H39</f>
        <v>0</v>
      </c>
      <c r="JH105" s="14">
        <f>Input!$H39</f>
        <v>0</v>
      </c>
      <c r="JI105" s="14">
        <f>Input!$H39</f>
        <v>0</v>
      </c>
      <c r="JJ105" s="14">
        <f>Input!$H39</f>
        <v>0</v>
      </c>
      <c r="JK105" s="14">
        <f>Input!$H39</f>
        <v>0</v>
      </c>
      <c r="JL105" s="14">
        <f>Input!$H39</f>
        <v>0</v>
      </c>
      <c r="JM105" s="14">
        <f>Input!$H39</f>
        <v>0</v>
      </c>
      <c r="JN105" s="14">
        <f>Input!$H39</f>
        <v>0</v>
      </c>
      <c r="JO105" s="14">
        <f>Input!$H39</f>
        <v>0</v>
      </c>
      <c r="JP105" s="14">
        <f>Input!$H39</f>
        <v>0</v>
      </c>
      <c r="JQ105" s="14">
        <f>Input!$H39</f>
        <v>0</v>
      </c>
      <c r="JR105" s="14">
        <f>Input!$H39</f>
        <v>0</v>
      </c>
      <c r="JS105" s="14">
        <f>Input!$H39</f>
        <v>0</v>
      </c>
      <c r="JT105" s="14">
        <f>Input!$H39</f>
        <v>0</v>
      </c>
      <c r="JU105" s="14">
        <f>Input!$H39</f>
        <v>0</v>
      </c>
      <c r="JV105" s="14">
        <f>Input!$H39</f>
        <v>0</v>
      </c>
      <c r="JW105" s="14">
        <f>Input!$H39</f>
        <v>0</v>
      </c>
      <c r="JX105" s="14">
        <f>Input!$H39</f>
        <v>0</v>
      </c>
      <c r="JY105" s="14">
        <f>Input!$H39</f>
        <v>0</v>
      </c>
      <c r="JZ105" s="14">
        <f>Input!$H39</f>
        <v>0</v>
      </c>
      <c r="KA105" s="14">
        <f>Input!$H39</f>
        <v>0</v>
      </c>
      <c r="KB105" s="14">
        <f>Input!$H39</f>
        <v>0</v>
      </c>
      <c r="KC105" s="14">
        <f>Input!$H39</f>
        <v>0</v>
      </c>
      <c r="KD105" s="14">
        <f>Input!$H39</f>
        <v>0</v>
      </c>
      <c r="KE105" s="14">
        <f>Input!$H39</f>
        <v>0</v>
      </c>
      <c r="KF105" s="14">
        <f>Input!$H39</f>
        <v>0</v>
      </c>
      <c r="KG105" s="14">
        <f>Input!$H39</f>
        <v>0</v>
      </c>
      <c r="KH105" s="14">
        <f>Input!$H39</f>
        <v>0</v>
      </c>
      <c r="KI105" s="14">
        <f>Input!$H39</f>
        <v>0</v>
      </c>
      <c r="KJ105" s="14">
        <f>Input!$H39</f>
        <v>0</v>
      </c>
      <c r="KK105" s="14">
        <f>Input!$H39</f>
        <v>0</v>
      </c>
      <c r="KL105" s="14">
        <f>Input!$H39</f>
        <v>0</v>
      </c>
      <c r="KM105" s="14">
        <f>Input!$H39</f>
        <v>0</v>
      </c>
      <c r="KN105" s="14">
        <f>Input!$H39</f>
        <v>0</v>
      </c>
      <c r="KO105" s="14">
        <f>Input!$H39</f>
        <v>0</v>
      </c>
      <c r="KP105" s="14">
        <f>Input!$H39</f>
        <v>0</v>
      </c>
      <c r="KQ105" s="14">
        <f>Input!$H39</f>
        <v>0</v>
      </c>
      <c r="KR105" s="14">
        <f>Input!$H39</f>
        <v>0</v>
      </c>
      <c r="KS105" s="14">
        <f>Input!$H39</f>
        <v>0</v>
      </c>
      <c r="KT105" s="14">
        <f>Input!$H39</f>
        <v>0</v>
      </c>
      <c r="KU105" s="14">
        <f>Input!$H39</f>
        <v>0</v>
      </c>
      <c r="KV105" s="14">
        <f>Input!$H39</f>
        <v>0</v>
      </c>
      <c r="KW105" s="14">
        <f>Input!$H39</f>
        <v>0</v>
      </c>
      <c r="KX105" s="14">
        <f>Input!$H39</f>
        <v>0</v>
      </c>
      <c r="KY105" s="14">
        <f>Input!$H39</f>
        <v>0</v>
      </c>
      <c r="KZ105" s="14">
        <f>Input!$H39</f>
        <v>0</v>
      </c>
      <c r="LA105" s="14">
        <f>Input!$H39</f>
        <v>0</v>
      </c>
      <c r="LB105" s="14">
        <f>Input!$H39</f>
        <v>0</v>
      </c>
      <c r="LC105" s="14">
        <f>Input!$H39</f>
        <v>0</v>
      </c>
      <c r="LD105" s="14">
        <f>Input!$H39</f>
        <v>0</v>
      </c>
      <c r="LE105" s="14">
        <f>Input!$H39</f>
        <v>0</v>
      </c>
      <c r="LF105" s="14">
        <f>Input!$H39</f>
        <v>0</v>
      </c>
      <c r="LG105" s="14">
        <f>Input!$H39</f>
        <v>0</v>
      </c>
      <c r="LH105" s="14">
        <f>Input!$H39</f>
        <v>0</v>
      </c>
      <c r="LI105" s="14">
        <f>Input!$H39</f>
        <v>0</v>
      </c>
      <c r="LJ105" s="14">
        <f>Input!$H39</f>
        <v>0</v>
      </c>
      <c r="LK105" s="14">
        <f>Input!$H39</f>
        <v>0</v>
      </c>
      <c r="LL105" s="14">
        <f>Input!$H39</f>
        <v>0</v>
      </c>
      <c r="LM105" s="14">
        <f>Input!$H39</f>
        <v>0</v>
      </c>
      <c r="LN105" s="14">
        <f>Input!$H39</f>
        <v>0</v>
      </c>
      <c r="LO105" s="14">
        <f>Input!$H39</f>
        <v>0</v>
      </c>
      <c r="LP105" s="14">
        <f>Input!$H39</f>
        <v>0</v>
      </c>
      <c r="LQ105" s="14">
        <f>Input!$H39</f>
        <v>0</v>
      </c>
      <c r="LR105" s="14">
        <f>Input!$H39</f>
        <v>0</v>
      </c>
      <c r="LS105" s="14">
        <f>Input!$H39</f>
        <v>0</v>
      </c>
      <c r="LT105" s="14">
        <f>Input!$H39</f>
        <v>0</v>
      </c>
      <c r="LU105" s="14">
        <f>Input!$H39</f>
        <v>0</v>
      </c>
      <c r="LV105" s="14">
        <f>Input!$H39</f>
        <v>0</v>
      </c>
      <c r="LW105" s="14">
        <f>Input!$H39</f>
        <v>0</v>
      </c>
      <c r="LX105" s="14">
        <f>Input!$H39</f>
        <v>0</v>
      </c>
      <c r="LY105" s="14">
        <f>Input!$H39</f>
        <v>0</v>
      </c>
      <c r="LZ105" s="14">
        <f>Input!$H39</f>
        <v>0</v>
      </c>
      <c r="MA105" s="14">
        <f>Input!$H39</f>
        <v>0</v>
      </c>
      <c r="MB105" s="14">
        <f>Input!$H39</f>
        <v>0</v>
      </c>
      <c r="MC105" s="14">
        <f>Input!$H39</f>
        <v>0</v>
      </c>
      <c r="MD105" s="14">
        <f>Input!$H39</f>
        <v>0</v>
      </c>
      <c r="ME105" s="14">
        <f>Input!$H39</f>
        <v>0</v>
      </c>
      <c r="MF105" s="14">
        <f>Input!$H39</f>
        <v>0</v>
      </c>
      <c r="MG105" s="14">
        <f>Input!$H39</f>
        <v>0</v>
      </c>
      <c r="MH105" s="14">
        <f>Input!$H39</f>
        <v>0</v>
      </c>
      <c r="MI105" s="14">
        <f>Input!$H39</f>
        <v>0</v>
      </c>
      <c r="MJ105" s="14">
        <f>Input!$H39</f>
        <v>0</v>
      </c>
      <c r="MK105" s="14">
        <f>Input!$H39</f>
        <v>0</v>
      </c>
      <c r="ML105" s="14">
        <f>Input!$H39</f>
        <v>0</v>
      </c>
      <c r="MM105" s="14">
        <f>Input!$H39</f>
        <v>0</v>
      </c>
      <c r="MN105" s="14">
        <f>Input!$H39</f>
        <v>0</v>
      </c>
      <c r="MO105" s="14">
        <f>Input!$H39</f>
        <v>0</v>
      </c>
      <c r="MP105" s="14">
        <f>Input!$H39</f>
        <v>0</v>
      </c>
      <c r="MQ105" s="14">
        <f>Input!$H39</f>
        <v>0</v>
      </c>
      <c r="MR105" s="14">
        <f>Input!$H39</f>
        <v>0</v>
      </c>
      <c r="MS105" s="14">
        <f>Input!$H39</f>
        <v>0</v>
      </c>
      <c r="MT105" s="14">
        <f>Input!$H39</f>
        <v>0</v>
      </c>
      <c r="MU105" s="14">
        <f>Input!$H39</f>
        <v>0</v>
      </c>
      <c r="MV105" s="14">
        <f>Input!$H39</f>
        <v>0</v>
      </c>
      <c r="MW105" s="14">
        <f>Input!$H39</f>
        <v>0</v>
      </c>
      <c r="MX105" s="14">
        <f>Input!$H39</f>
        <v>0</v>
      </c>
      <c r="MY105" s="14">
        <f>Input!$H39</f>
        <v>0</v>
      </c>
      <c r="MZ105" s="14">
        <f>Input!$H39</f>
        <v>0</v>
      </c>
    </row>
    <row r="106" spans="1:364" hidden="1" outlineLevel="2" x14ac:dyDescent="0.2">
      <c r="A106" s="6" t="s">
        <v>381</v>
      </c>
      <c r="B106" s="2" t="s">
        <v>441</v>
      </c>
      <c r="E106" s="14">
        <f>Input!$H40</f>
        <v>0</v>
      </c>
      <c r="F106" s="14">
        <f>Input!$H40</f>
        <v>0</v>
      </c>
      <c r="G106" s="14">
        <f>Input!$H40</f>
        <v>0</v>
      </c>
      <c r="H106" s="14">
        <f>Input!$H40</f>
        <v>0</v>
      </c>
      <c r="I106" s="14">
        <f>Input!$H40</f>
        <v>0</v>
      </c>
      <c r="J106" s="14">
        <f>Input!$H40</f>
        <v>0</v>
      </c>
      <c r="K106" s="14">
        <f>Input!$H40</f>
        <v>0</v>
      </c>
      <c r="L106" s="14">
        <f>Input!$H40</f>
        <v>0</v>
      </c>
      <c r="M106" s="14">
        <f>Input!$H40</f>
        <v>0</v>
      </c>
      <c r="N106" s="14">
        <f>Input!$H40</f>
        <v>0</v>
      </c>
      <c r="O106" s="14">
        <f>Input!$H40</f>
        <v>0</v>
      </c>
      <c r="P106" s="14">
        <f>Input!$H40</f>
        <v>0</v>
      </c>
      <c r="Q106" s="14">
        <f>Input!$H40</f>
        <v>0</v>
      </c>
      <c r="R106" s="14">
        <f>Input!$H40</f>
        <v>0</v>
      </c>
      <c r="S106" s="14">
        <f>Input!$H40</f>
        <v>0</v>
      </c>
      <c r="T106" s="14">
        <f>Input!$H40</f>
        <v>0</v>
      </c>
      <c r="U106" s="14">
        <f>Input!$H40</f>
        <v>0</v>
      </c>
      <c r="V106" s="14">
        <f>Input!$H40</f>
        <v>0</v>
      </c>
      <c r="W106" s="14">
        <f>Input!$H40</f>
        <v>0</v>
      </c>
      <c r="X106" s="14">
        <f>Input!$H40</f>
        <v>0</v>
      </c>
      <c r="Y106" s="14">
        <f>Input!$H40</f>
        <v>0</v>
      </c>
      <c r="Z106" s="14">
        <f>Input!$H40</f>
        <v>0</v>
      </c>
      <c r="AA106" s="14">
        <f>Input!$H40</f>
        <v>0</v>
      </c>
      <c r="AB106" s="14">
        <f>Input!$H40</f>
        <v>0</v>
      </c>
      <c r="AC106" s="14">
        <f>Input!$H40</f>
        <v>0</v>
      </c>
      <c r="AD106" s="14">
        <f>Input!$H40</f>
        <v>0</v>
      </c>
      <c r="AE106" s="14">
        <f>Input!$H40</f>
        <v>0</v>
      </c>
      <c r="AF106" s="14">
        <f>Input!$H40</f>
        <v>0</v>
      </c>
      <c r="AG106" s="14">
        <f>Input!$H40</f>
        <v>0</v>
      </c>
      <c r="AH106" s="14">
        <f>Input!$H40</f>
        <v>0</v>
      </c>
      <c r="AI106" s="14">
        <f>Input!$H40</f>
        <v>0</v>
      </c>
      <c r="AJ106" s="14">
        <f>Input!$H40</f>
        <v>0</v>
      </c>
      <c r="AK106" s="14">
        <f>Input!$H40</f>
        <v>0</v>
      </c>
      <c r="AL106" s="14">
        <f>Input!$H40</f>
        <v>0</v>
      </c>
      <c r="AM106" s="14">
        <f>Input!$H40</f>
        <v>0</v>
      </c>
      <c r="AN106" s="14">
        <f>Input!$H40</f>
        <v>0</v>
      </c>
      <c r="AO106" s="14">
        <f>Input!$H40</f>
        <v>0</v>
      </c>
      <c r="AP106" s="14">
        <f>Input!$H40</f>
        <v>0</v>
      </c>
      <c r="AQ106" s="14">
        <f>Input!$H40</f>
        <v>0</v>
      </c>
      <c r="AR106" s="14">
        <f>Input!$H40</f>
        <v>0</v>
      </c>
      <c r="AS106" s="14">
        <f>Input!$H40</f>
        <v>0</v>
      </c>
      <c r="AT106" s="14">
        <f>Input!$H40</f>
        <v>0</v>
      </c>
      <c r="AU106" s="14">
        <f>Input!$H40</f>
        <v>0</v>
      </c>
      <c r="AV106" s="14">
        <f>Input!$H40</f>
        <v>0</v>
      </c>
      <c r="AW106" s="14">
        <f>Input!$H40</f>
        <v>0</v>
      </c>
      <c r="AX106" s="14">
        <f>Input!$H40</f>
        <v>0</v>
      </c>
      <c r="AY106" s="14">
        <f>Input!$H40</f>
        <v>0</v>
      </c>
      <c r="AZ106" s="14">
        <f>Input!$H40</f>
        <v>0</v>
      </c>
      <c r="BA106" s="14">
        <f>Input!$H40</f>
        <v>0</v>
      </c>
      <c r="BB106" s="14">
        <f>Input!$H40</f>
        <v>0</v>
      </c>
      <c r="BC106" s="14">
        <f>Input!$H40</f>
        <v>0</v>
      </c>
      <c r="BD106" s="14">
        <f>Input!$H40</f>
        <v>0</v>
      </c>
      <c r="BE106" s="14">
        <f>Input!$H40</f>
        <v>0</v>
      </c>
      <c r="BF106" s="14">
        <f>Input!$H40</f>
        <v>0</v>
      </c>
      <c r="BG106" s="14">
        <f>Input!$H40</f>
        <v>0</v>
      </c>
      <c r="BH106" s="14">
        <f>Input!$H40</f>
        <v>0</v>
      </c>
      <c r="BI106" s="14">
        <f>Input!$H40</f>
        <v>0</v>
      </c>
      <c r="BJ106" s="14">
        <f>Input!$H40</f>
        <v>0</v>
      </c>
      <c r="BK106" s="14">
        <f>Input!$H40</f>
        <v>0</v>
      </c>
      <c r="BL106" s="14">
        <f>Input!$H40</f>
        <v>0</v>
      </c>
      <c r="BM106" s="14">
        <f>Input!$H40</f>
        <v>0</v>
      </c>
      <c r="BN106" s="14">
        <f>Input!$H40</f>
        <v>0</v>
      </c>
      <c r="BO106" s="14">
        <f>Input!$H40</f>
        <v>0</v>
      </c>
      <c r="BP106" s="14">
        <f>Input!$H40</f>
        <v>0</v>
      </c>
      <c r="BQ106" s="14">
        <f>Input!$H40</f>
        <v>0</v>
      </c>
      <c r="BR106" s="14">
        <f>Input!$H40</f>
        <v>0</v>
      </c>
      <c r="BS106" s="14">
        <f>Input!$H40</f>
        <v>0</v>
      </c>
      <c r="BT106" s="14">
        <f>Input!$H40</f>
        <v>0</v>
      </c>
      <c r="BU106" s="14">
        <f>Input!$H40</f>
        <v>0</v>
      </c>
      <c r="BV106" s="14">
        <f>Input!$H40</f>
        <v>0</v>
      </c>
      <c r="BW106" s="14">
        <f>Input!$H40</f>
        <v>0</v>
      </c>
      <c r="BX106" s="14">
        <f>Input!$H40</f>
        <v>0</v>
      </c>
      <c r="BY106" s="14">
        <f>Input!$H40</f>
        <v>0</v>
      </c>
      <c r="BZ106" s="14">
        <f>Input!$H40</f>
        <v>0</v>
      </c>
      <c r="CA106" s="14">
        <f>Input!$H40</f>
        <v>0</v>
      </c>
      <c r="CB106" s="14">
        <f>Input!$H40</f>
        <v>0</v>
      </c>
      <c r="CC106" s="14">
        <f>Input!$H40</f>
        <v>0</v>
      </c>
      <c r="CD106" s="14">
        <f>Input!$H40</f>
        <v>0</v>
      </c>
      <c r="CE106" s="14">
        <f>Input!$H40</f>
        <v>0</v>
      </c>
      <c r="CF106" s="14">
        <f>Input!$H40</f>
        <v>0</v>
      </c>
      <c r="CG106" s="14">
        <f>Input!$H40</f>
        <v>0</v>
      </c>
      <c r="CH106" s="14">
        <f>Input!$H40</f>
        <v>0</v>
      </c>
      <c r="CI106" s="14">
        <f>Input!$H40</f>
        <v>0</v>
      </c>
      <c r="CJ106" s="14">
        <f>Input!$H40</f>
        <v>0</v>
      </c>
      <c r="CK106" s="14">
        <f>Input!$H40</f>
        <v>0</v>
      </c>
      <c r="CL106" s="14">
        <f>Input!$H40</f>
        <v>0</v>
      </c>
      <c r="CM106" s="14">
        <f>Input!$H40</f>
        <v>0</v>
      </c>
      <c r="CN106" s="14">
        <f>Input!$H40</f>
        <v>0</v>
      </c>
      <c r="CO106" s="14">
        <f>Input!$H40</f>
        <v>0</v>
      </c>
      <c r="CP106" s="14">
        <f>Input!$H40</f>
        <v>0</v>
      </c>
      <c r="CQ106" s="14">
        <f>Input!$H40</f>
        <v>0</v>
      </c>
      <c r="CR106" s="14">
        <f>Input!$H40</f>
        <v>0</v>
      </c>
      <c r="CS106" s="14">
        <f>Input!$H40</f>
        <v>0</v>
      </c>
      <c r="CT106" s="14">
        <f>Input!$H40</f>
        <v>0</v>
      </c>
      <c r="CU106" s="14">
        <f>Input!$H40</f>
        <v>0</v>
      </c>
      <c r="CV106" s="14">
        <f>Input!$H40</f>
        <v>0</v>
      </c>
      <c r="CW106" s="14">
        <f>Input!$H40</f>
        <v>0</v>
      </c>
      <c r="CX106" s="14">
        <f>Input!$H40</f>
        <v>0</v>
      </c>
      <c r="CY106" s="14">
        <f>Input!$H40</f>
        <v>0</v>
      </c>
      <c r="CZ106" s="14">
        <f>Input!$H40</f>
        <v>0</v>
      </c>
      <c r="DA106" s="14">
        <f>Input!$H40</f>
        <v>0</v>
      </c>
      <c r="DB106" s="14">
        <f>Input!$H40</f>
        <v>0</v>
      </c>
      <c r="DC106" s="14">
        <f>Input!$H40</f>
        <v>0</v>
      </c>
      <c r="DD106" s="14">
        <f>Input!$H40</f>
        <v>0</v>
      </c>
      <c r="DE106" s="14">
        <f>Input!$H40</f>
        <v>0</v>
      </c>
      <c r="DF106" s="14">
        <f>Input!$H40</f>
        <v>0</v>
      </c>
      <c r="DG106" s="14">
        <f>Input!$H40</f>
        <v>0</v>
      </c>
      <c r="DH106" s="14">
        <f>Input!$H40</f>
        <v>0</v>
      </c>
      <c r="DI106" s="14">
        <f>Input!$H40</f>
        <v>0</v>
      </c>
      <c r="DJ106" s="14">
        <f>Input!$H40</f>
        <v>0</v>
      </c>
      <c r="DK106" s="14">
        <f>Input!$H40</f>
        <v>0</v>
      </c>
      <c r="DL106" s="14">
        <f>Input!$H40</f>
        <v>0</v>
      </c>
      <c r="DM106" s="14">
        <f>Input!$H40</f>
        <v>0</v>
      </c>
      <c r="DN106" s="14">
        <f>Input!$H40</f>
        <v>0</v>
      </c>
      <c r="DO106" s="14">
        <f>Input!$H40</f>
        <v>0</v>
      </c>
      <c r="DP106" s="14">
        <f>Input!$H40</f>
        <v>0</v>
      </c>
      <c r="DQ106" s="14">
        <f>Input!$H40</f>
        <v>0</v>
      </c>
      <c r="DR106" s="14">
        <f>Input!$H40</f>
        <v>0</v>
      </c>
      <c r="DS106" s="14">
        <f>Input!$H40</f>
        <v>0</v>
      </c>
      <c r="DT106" s="14">
        <f>Input!$H40</f>
        <v>0</v>
      </c>
      <c r="DU106" s="14">
        <f>Input!$H40</f>
        <v>0</v>
      </c>
      <c r="DV106" s="14">
        <f>Input!$H40</f>
        <v>0</v>
      </c>
      <c r="DW106" s="14">
        <f>Input!$H40</f>
        <v>0</v>
      </c>
      <c r="DX106" s="14">
        <f>Input!$H40</f>
        <v>0</v>
      </c>
      <c r="DY106" s="14">
        <f>Input!$H40</f>
        <v>0</v>
      </c>
      <c r="DZ106" s="14">
        <f>Input!$H40</f>
        <v>0</v>
      </c>
      <c r="EA106" s="14">
        <f>Input!$H40</f>
        <v>0</v>
      </c>
      <c r="EB106" s="14">
        <f>Input!$H40</f>
        <v>0</v>
      </c>
      <c r="EC106" s="14">
        <f>Input!$H40</f>
        <v>0</v>
      </c>
      <c r="ED106" s="14">
        <f>Input!$H40</f>
        <v>0</v>
      </c>
      <c r="EE106" s="14">
        <f>Input!$H40</f>
        <v>0</v>
      </c>
      <c r="EF106" s="14">
        <f>Input!$H40</f>
        <v>0</v>
      </c>
      <c r="EG106" s="14">
        <f>Input!$H40</f>
        <v>0</v>
      </c>
      <c r="EH106" s="14">
        <f>Input!$H40</f>
        <v>0</v>
      </c>
      <c r="EI106" s="14">
        <f>Input!$H40</f>
        <v>0</v>
      </c>
      <c r="EJ106" s="14">
        <f>Input!$H40</f>
        <v>0</v>
      </c>
      <c r="EK106" s="14">
        <f>Input!$H40</f>
        <v>0</v>
      </c>
      <c r="EL106" s="14">
        <f>Input!$H40</f>
        <v>0</v>
      </c>
      <c r="EM106" s="14">
        <f>Input!$H40</f>
        <v>0</v>
      </c>
      <c r="EN106" s="14">
        <f>Input!$H40</f>
        <v>0</v>
      </c>
      <c r="EO106" s="14">
        <f>Input!$H40</f>
        <v>0</v>
      </c>
      <c r="EP106" s="14">
        <f>Input!$H40</f>
        <v>0</v>
      </c>
      <c r="EQ106" s="14">
        <f>Input!$H40</f>
        <v>0</v>
      </c>
      <c r="ER106" s="14">
        <f>Input!$H40</f>
        <v>0</v>
      </c>
      <c r="ES106" s="14">
        <f>Input!$H40</f>
        <v>0</v>
      </c>
      <c r="ET106" s="14">
        <f>Input!$H40</f>
        <v>0</v>
      </c>
      <c r="EU106" s="14">
        <f>Input!$H40</f>
        <v>0</v>
      </c>
      <c r="EV106" s="14">
        <f>Input!$H40</f>
        <v>0</v>
      </c>
      <c r="EW106" s="14">
        <f>Input!$H40</f>
        <v>0</v>
      </c>
      <c r="EX106" s="14">
        <f>Input!$H40</f>
        <v>0</v>
      </c>
      <c r="EY106" s="14">
        <f>Input!$H40</f>
        <v>0</v>
      </c>
      <c r="EZ106" s="14">
        <f>Input!$H40</f>
        <v>0</v>
      </c>
      <c r="FA106" s="14">
        <f>Input!$H40</f>
        <v>0</v>
      </c>
      <c r="FB106" s="14">
        <f>Input!$H40</f>
        <v>0</v>
      </c>
      <c r="FC106" s="14">
        <f>Input!$H40</f>
        <v>0</v>
      </c>
      <c r="FD106" s="14">
        <f>Input!$H40</f>
        <v>0</v>
      </c>
      <c r="FE106" s="14">
        <f>Input!$H40</f>
        <v>0</v>
      </c>
      <c r="FF106" s="14">
        <f>Input!$H40</f>
        <v>0</v>
      </c>
      <c r="FG106" s="14">
        <f>Input!$H40</f>
        <v>0</v>
      </c>
      <c r="FH106" s="14">
        <f>Input!$H40</f>
        <v>0</v>
      </c>
      <c r="FI106" s="14">
        <f>Input!$H40</f>
        <v>0</v>
      </c>
      <c r="FJ106" s="14">
        <f>Input!$H40</f>
        <v>0</v>
      </c>
      <c r="FK106" s="14">
        <f>Input!$H40</f>
        <v>0</v>
      </c>
      <c r="FL106" s="14">
        <f>Input!$H40</f>
        <v>0</v>
      </c>
      <c r="FM106" s="14">
        <f>Input!$H40</f>
        <v>0</v>
      </c>
      <c r="FN106" s="14">
        <f>Input!$H40</f>
        <v>0</v>
      </c>
      <c r="FO106" s="14">
        <f>Input!$H40</f>
        <v>0</v>
      </c>
      <c r="FP106" s="14">
        <f>Input!$H40</f>
        <v>0</v>
      </c>
      <c r="FQ106" s="14">
        <f>Input!$H40</f>
        <v>0</v>
      </c>
      <c r="FR106" s="14">
        <f>Input!$H40</f>
        <v>0</v>
      </c>
      <c r="FS106" s="14">
        <f>Input!$H40</f>
        <v>0</v>
      </c>
      <c r="FT106" s="14">
        <f>Input!$H40</f>
        <v>0</v>
      </c>
      <c r="FU106" s="14">
        <f>Input!$H40</f>
        <v>0</v>
      </c>
      <c r="FV106" s="14">
        <f>Input!$H40</f>
        <v>0</v>
      </c>
      <c r="FW106" s="14">
        <f>Input!$H40</f>
        <v>0</v>
      </c>
      <c r="FX106" s="14">
        <f>Input!$H40</f>
        <v>0</v>
      </c>
      <c r="FY106" s="14">
        <f>Input!$H40</f>
        <v>0</v>
      </c>
      <c r="FZ106" s="14">
        <f>Input!$H40</f>
        <v>0</v>
      </c>
      <c r="GA106" s="14">
        <f>Input!$H40</f>
        <v>0</v>
      </c>
      <c r="GB106" s="14">
        <f>Input!$H40</f>
        <v>0</v>
      </c>
      <c r="GC106" s="14">
        <f>Input!$H40</f>
        <v>0</v>
      </c>
      <c r="GD106" s="14">
        <f>Input!$H40</f>
        <v>0</v>
      </c>
      <c r="GE106" s="14">
        <f>Input!$H40</f>
        <v>0</v>
      </c>
      <c r="GF106" s="14">
        <f>Input!$H40</f>
        <v>0</v>
      </c>
      <c r="GG106" s="14">
        <f>Input!$H40</f>
        <v>0</v>
      </c>
      <c r="GH106" s="14">
        <f>Input!$H40</f>
        <v>0</v>
      </c>
      <c r="GI106" s="14">
        <f>Input!$H40</f>
        <v>0</v>
      </c>
      <c r="GJ106" s="14">
        <f>Input!$H40</f>
        <v>0</v>
      </c>
      <c r="GK106" s="14">
        <f>Input!$H40</f>
        <v>0</v>
      </c>
      <c r="GL106" s="14">
        <f>Input!$H40</f>
        <v>0</v>
      </c>
      <c r="GM106" s="14">
        <f>Input!$H40</f>
        <v>0</v>
      </c>
      <c r="GN106" s="14">
        <f>Input!$H40</f>
        <v>0</v>
      </c>
      <c r="GO106" s="14">
        <f>Input!$H40</f>
        <v>0</v>
      </c>
      <c r="GP106" s="14">
        <f>Input!$H40</f>
        <v>0</v>
      </c>
      <c r="GQ106" s="14">
        <f>Input!$H40</f>
        <v>0</v>
      </c>
      <c r="GR106" s="14">
        <f>Input!$H40</f>
        <v>0</v>
      </c>
      <c r="GS106" s="14">
        <f>Input!$H40</f>
        <v>0</v>
      </c>
      <c r="GT106" s="14">
        <f>Input!$H40</f>
        <v>0</v>
      </c>
      <c r="GU106" s="14">
        <f>Input!$H40</f>
        <v>0</v>
      </c>
      <c r="GV106" s="14">
        <f>Input!$H40</f>
        <v>0</v>
      </c>
      <c r="GW106" s="14">
        <f>Input!$H40</f>
        <v>0</v>
      </c>
      <c r="GX106" s="14">
        <f>Input!$H40</f>
        <v>0</v>
      </c>
      <c r="GY106" s="14">
        <f>Input!$H40</f>
        <v>0</v>
      </c>
      <c r="GZ106" s="14">
        <f>Input!$H40</f>
        <v>0</v>
      </c>
      <c r="HA106" s="14">
        <f>Input!$H40</f>
        <v>0</v>
      </c>
      <c r="HB106" s="14">
        <f>Input!$H40</f>
        <v>0</v>
      </c>
      <c r="HC106" s="14">
        <f>Input!$H40</f>
        <v>0</v>
      </c>
      <c r="HD106" s="14">
        <f>Input!$H40</f>
        <v>0</v>
      </c>
      <c r="HE106" s="14">
        <f>Input!$H40</f>
        <v>0</v>
      </c>
      <c r="HF106" s="14">
        <f>Input!$H40</f>
        <v>0</v>
      </c>
      <c r="HG106" s="14">
        <f>Input!$H40</f>
        <v>0</v>
      </c>
      <c r="HH106" s="14">
        <f>Input!$H40</f>
        <v>0</v>
      </c>
      <c r="HI106" s="14">
        <f>Input!$H40</f>
        <v>0</v>
      </c>
      <c r="HJ106" s="14">
        <f>Input!$H40</f>
        <v>0</v>
      </c>
      <c r="HK106" s="14">
        <f>Input!$H40</f>
        <v>0</v>
      </c>
      <c r="HL106" s="14">
        <f>Input!$H40</f>
        <v>0</v>
      </c>
      <c r="HM106" s="14">
        <f>Input!$H40</f>
        <v>0</v>
      </c>
      <c r="HN106" s="14">
        <f>Input!$H40</f>
        <v>0</v>
      </c>
      <c r="HO106" s="14">
        <f>Input!$H40</f>
        <v>0</v>
      </c>
      <c r="HP106" s="14">
        <f>Input!$H40</f>
        <v>0</v>
      </c>
      <c r="HQ106" s="14">
        <f>Input!$H40</f>
        <v>0</v>
      </c>
      <c r="HR106" s="14">
        <f>Input!$H40</f>
        <v>0</v>
      </c>
      <c r="HS106" s="14">
        <f>Input!$H40</f>
        <v>0</v>
      </c>
      <c r="HT106" s="14">
        <f>Input!$H40</f>
        <v>0</v>
      </c>
      <c r="HU106" s="14">
        <f>Input!$H40</f>
        <v>0</v>
      </c>
      <c r="HV106" s="14">
        <f>Input!$H40</f>
        <v>0</v>
      </c>
      <c r="HW106" s="14">
        <f>Input!$H40</f>
        <v>0</v>
      </c>
      <c r="HX106" s="14">
        <f>Input!$H40</f>
        <v>0</v>
      </c>
      <c r="HY106" s="14">
        <f>Input!$H40</f>
        <v>0</v>
      </c>
      <c r="HZ106" s="14">
        <f>Input!$H40</f>
        <v>0</v>
      </c>
      <c r="IA106" s="14">
        <f>Input!$H40</f>
        <v>0</v>
      </c>
      <c r="IB106" s="14">
        <f>Input!$H40</f>
        <v>0</v>
      </c>
      <c r="IC106" s="14">
        <f>Input!$H40</f>
        <v>0</v>
      </c>
      <c r="ID106" s="14">
        <f>Input!$H40</f>
        <v>0</v>
      </c>
      <c r="IE106" s="14">
        <f>Input!$H40</f>
        <v>0</v>
      </c>
      <c r="IF106" s="14">
        <f>Input!$H40</f>
        <v>0</v>
      </c>
      <c r="IG106" s="14">
        <f>Input!$H40</f>
        <v>0</v>
      </c>
      <c r="IH106" s="14">
        <f>Input!$H40</f>
        <v>0</v>
      </c>
      <c r="II106" s="14">
        <f>Input!$H40</f>
        <v>0</v>
      </c>
      <c r="IJ106" s="14">
        <f>Input!$H40</f>
        <v>0</v>
      </c>
      <c r="IK106" s="14">
        <f>Input!$H40</f>
        <v>0</v>
      </c>
      <c r="IL106" s="14">
        <f>Input!$H40</f>
        <v>0</v>
      </c>
      <c r="IM106" s="14">
        <f>Input!$H40</f>
        <v>0</v>
      </c>
      <c r="IN106" s="14">
        <f>Input!$H40</f>
        <v>0</v>
      </c>
      <c r="IO106" s="14">
        <f>Input!$H40</f>
        <v>0</v>
      </c>
      <c r="IP106" s="14">
        <f>Input!$H40</f>
        <v>0</v>
      </c>
      <c r="IQ106" s="14">
        <f>Input!$H40</f>
        <v>0</v>
      </c>
      <c r="IR106" s="14">
        <f>Input!$H40</f>
        <v>0</v>
      </c>
      <c r="IS106" s="14">
        <f>Input!$H40</f>
        <v>0</v>
      </c>
      <c r="IT106" s="14">
        <f>Input!$H40</f>
        <v>0</v>
      </c>
      <c r="IU106" s="14">
        <f>Input!$H40</f>
        <v>0</v>
      </c>
      <c r="IV106" s="14">
        <f>Input!$H40</f>
        <v>0</v>
      </c>
      <c r="IW106" s="14">
        <f>Input!$H40</f>
        <v>0</v>
      </c>
      <c r="IX106" s="14">
        <f>Input!$H40</f>
        <v>0</v>
      </c>
      <c r="IY106" s="14">
        <f>Input!$H40</f>
        <v>0</v>
      </c>
      <c r="IZ106" s="14">
        <f>Input!$H40</f>
        <v>0</v>
      </c>
      <c r="JA106" s="14">
        <f>Input!$H40</f>
        <v>0</v>
      </c>
      <c r="JB106" s="14">
        <f>Input!$H40</f>
        <v>0</v>
      </c>
      <c r="JC106" s="14">
        <f>Input!$H40</f>
        <v>0</v>
      </c>
      <c r="JD106" s="14">
        <f>Input!$H40</f>
        <v>0</v>
      </c>
      <c r="JE106" s="14">
        <f>Input!$H40</f>
        <v>0</v>
      </c>
      <c r="JF106" s="14">
        <f>Input!$H40</f>
        <v>0</v>
      </c>
      <c r="JG106" s="14">
        <f>Input!$H40</f>
        <v>0</v>
      </c>
      <c r="JH106" s="14">
        <f>Input!$H40</f>
        <v>0</v>
      </c>
      <c r="JI106" s="14">
        <f>Input!$H40</f>
        <v>0</v>
      </c>
      <c r="JJ106" s="14">
        <f>Input!$H40</f>
        <v>0</v>
      </c>
      <c r="JK106" s="14">
        <f>Input!$H40</f>
        <v>0</v>
      </c>
      <c r="JL106" s="14">
        <f>Input!$H40</f>
        <v>0</v>
      </c>
      <c r="JM106" s="14">
        <f>Input!$H40</f>
        <v>0</v>
      </c>
      <c r="JN106" s="14">
        <f>Input!$H40</f>
        <v>0</v>
      </c>
      <c r="JO106" s="14">
        <f>Input!$H40</f>
        <v>0</v>
      </c>
      <c r="JP106" s="14">
        <f>Input!$H40</f>
        <v>0</v>
      </c>
      <c r="JQ106" s="14">
        <f>Input!$H40</f>
        <v>0</v>
      </c>
      <c r="JR106" s="14">
        <f>Input!$H40</f>
        <v>0</v>
      </c>
      <c r="JS106" s="14">
        <f>Input!$H40</f>
        <v>0</v>
      </c>
      <c r="JT106" s="14">
        <f>Input!$H40</f>
        <v>0</v>
      </c>
      <c r="JU106" s="14">
        <f>Input!$H40</f>
        <v>0</v>
      </c>
      <c r="JV106" s="14">
        <f>Input!$H40</f>
        <v>0</v>
      </c>
      <c r="JW106" s="14">
        <f>Input!$H40</f>
        <v>0</v>
      </c>
      <c r="JX106" s="14">
        <f>Input!$H40</f>
        <v>0</v>
      </c>
      <c r="JY106" s="14">
        <f>Input!$H40</f>
        <v>0</v>
      </c>
      <c r="JZ106" s="14">
        <f>Input!$H40</f>
        <v>0</v>
      </c>
      <c r="KA106" s="14">
        <f>Input!$H40</f>
        <v>0</v>
      </c>
      <c r="KB106" s="14">
        <f>Input!$H40</f>
        <v>0</v>
      </c>
      <c r="KC106" s="14">
        <f>Input!$H40</f>
        <v>0</v>
      </c>
      <c r="KD106" s="14">
        <f>Input!$H40</f>
        <v>0</v>
      </c>
      <c r="KE106" s="14">
        <f>Input!$H40</f>
        <v>0</v>
      </c>
      <c r="KF106" s="14">
        <f>Input!$H40</f>
        <v>0</v>
      </c>
      <c r="KG106" s="14">
        <f>Input!$H40</f>
        <v>0</v>
      </c>
      <c r="KH106" s="14">
        <f>Input!$H40</f>
        <v>0</v>
      </c>
      <c r="KI106" s="14">
        <f>Input!$H40</f>
        <v>0</v>
      </c>
      <c r="KJ106" s="14">
        <f>Input!$H40</f>
        <v>0</v>
      </c>
      <c r="KK106" s="14">
        <f>Input!$H40</f>
        <v>0</v>
      </c>
      <c r="KL106" s="14">
        <f>Input!$H40</f>
        <v>0</v>
      </c>
      <c r="KM106" s="14">
        <f>Input!$H40</f>
        <v>0</v>
      </c>
      <c r="KN106" s="14">
        <f>Input!$H40</f>
        <v>0</v>
      </c>
      <c r="KO106" s="14">
        <f>Input!$H40</f>
        <v>0</v>
      </c>
      <c r="KP106" s="14">
        <f>Input!$H40</f>
        <v>0</v>
      </c>
      <c r="KQ106" s="14">
        <f>Input!$H40</f>
        <v>0</v>
      </c>
      <c r="KR106" s="14">
        <f>Input!$H40</f>
        <v>0</v>
      </c>
      <c r="KS106" s="14">
        <f>Input!$H40</f>
        <v>0</v>
      </c>
      <c r="KT106" s="14">
        <f>Input!$H40</f>
        <v>0</v>
      </c>
      <c r="KU106" s="14">
        <f>Input!$H40</f>
        <v>0</v>
      </c>
      <c r="KV106" s="14">
        <f>Input!$H40</f>
        <v>0</v>
      </c>
      <c r="KW106" s="14">
        <f>Input!$H40</f>
        <v>0</v>
      </c>
      <c r="KX106" s="14">
        <f>Input!$H40</f>
        <v>0</v>
      </c>
      <c r="KY106" s="14">
        <f>Input!$H40</f>
        <v>0</v>
      </c>
      <c r="KZ106" s="14">
        <f>Input!$H40</f>
        <v>0</v>
      </c>
      <c r="LA106" s="14">
        <f>Input!$H40</f>
        <v>0</v>
      </c>
      <c r="LB106" s="14">
        <f>Input!$H40</f>
        <v>0</v>
      </c>
      <c r="LC106" s="14">
        <f>Input!$H40</f>
        <v>0</v>
      </c>
      <c r="LD106" s="14">
        <f>Input!$H40</f>
        <v>0</v>
      </c>
      <c r="LE106" s="14">
        <f>Input!$H40</f>
        <v>0</v>
      </c>
      <c r="LF106" s="14">
        <f>Input!$H40</f>
        <v>0</v>
      </c>
      <c r="LG106" s="14">
        <f>Input!$H40</f>
        <v>0</v>
      </c>
      <c r="LH106" s="14">
        <f>Input!$H40</f>
        <v>0</v>
      </c>
      <c r="LI106" s="14">
        <f>Input!$H40</f>
        <v>0</v>
      </c>
      <c r="LJ106" s="14">
        <f>Input!$H40</f>
        <v>0</v>
      </c>
      <c r="LK106" s="14">
        <f>Input!$H40</f>
        <v>0</v>
      </c>
      <c r="LL106" s="14">
        <f>Input!$H40</f>
        <v>0</v>
      </c>
      <c r="LM106" s="14">
        <f>Input!$H40</f>
        <v>0</v>
      </c>
      <c r="LN106" s="14">
        <f>Input!$H40</f>
        <v>0</v>
      </c>
      <c r="LO106" s="14">
        <f>Input!$H40</f>
        <v>0</v>
      </c>
      <c r="LP106" s="14">
        <f>Input!$H40</f>
        <v>0</v>
      </c>
      <c r="LQ106" s="14">
        <f>Input!$H40</f>
        <v>0</v>
      </c>
      <c r="LR106" s="14">
        <f>Input!$H40</f>
        <v>0</v>
      </c>
      <c r="LS106" s="14">
        <f>Input!$H40</f>
        <v>0</v>
      </c>
      <c r="LT106" s="14">
        <f>Input!$H40</f>
        <v>0</v>
      </c>
      <c r="LU106" s="14">
        <f>Input!$H40</f>
        <v>0</v>
      </c>
      <c r="LV106" s="14">
        <f>Input!$H40</f>
        <v>0</v>
      </c>
      <c r="LW106" s="14">
        <f>Input!$H40</f>
        <v>0</v>
      </c>
      <c r="LX106" s="14">
        <f>Input!$H40</f>
        <v>0</v>
      </c>
      <c r="LY106" s="14">
        <f>Input!$H40</f>
        <v>0</v>
      </c>
      <c r="LZ106" s="14">
        <f>Input!$H40</f>
        <v>0</v>
      </c>
      <c r="MA106" s="14">
        <f>Input!$H40</f>
        <v>0</v>
      </c>
      <c r="MB106" s="14">
        <f>Input!$H40</f>
        <v>0</v>
      </c>
      <c r="MC106" s="14">
        <f>Input!$H40</f>
        <v>0</v>
      </c>
      <c r="MD106" s="14">
        <f>Input!$H40</f>
        <v>0</v>
      </c>
      <c r="ME106" s="14">
        <f>Input!$H40</f>
        <v>0</v>
      </c>
      <c r="MF106" s="14">
        <f>Input!$H40</f>
        <v>0</v>
      </c>
      <c r="MG106" s="14">
        <f>Input!$H40</f>
        <v>0</v>
      </c>
      <c r="MH106" s="14">
        <f>Input!$H40</f>
        <v>0</v>
      </c>
      <c r="MI106" s="14">
        <f>Input!$H40</f>
        <v>0</v>
      </c>
      <c r="MJ106" s="14">
        <f>Input!$H40</f>
        <v>0</v>
      </c>
      <c r="MK106" s="14">
        <f>Input!$H40</f>
        <v>0</v>
      </c>
      <c r="ML106" s="14">
        <f>Input!$H40</f>
        <v>0</v>
      </c>
      <c r="MM106" s="14">
        <f>Input!$H40</f>
        <v>0</v>
      </c>
      <c r="MN106" s="14">
        <f>Input!$H40</f>
        <v>0</v>
      </c>
      <c r="MO106" s="14">
        <f>Input!$H40</f>
        <v>0</v>
      </c>
      <c r="MP106" s="14">
        <f>Input!$H40</f>
        <v>0</v>
      </c>
      <c r="MQ106" s="14">
        <f>Input!$H40</f>
        <v>0</v>
      </c>
      <c r="MR106" s="14">
        <f>Input!$H40</f>
        <v>0</v>
      </c>
      <c r="MS106" s="14">
        <f>Input!$H40</f>
        <v>0</v>
      </c>
      <c r="MT106" s="14">
        <f>Input!$H40</f>
        <v>0</v>
      </c>
      <c r="MU106" s="14">
        <f>Input!$H40</f>
        <v>0</v>
      </c>
      <c r="MV106" s="14">
        <f>Input!$H40</f>
        <v>0</v>
      </c>
      <c r="MW106" s="14">
        <f>Input!$H40</f>
        <v>0</v>
      </c>
      <c r="MX106" s="14">
        <f>Input!$H40</f>
        <v>0</v>
      </c>
      <c r="MY106" s="14">
        <f>Input!$H40</f>
        <v>0</v>
      </c>
      <c r="MZ106" s="14">
        <f>Input!$H40</f>
        <v>0</v>
      </c>
    </row>
    <row r="107" spans="1:364" hidden="1" outlineLevel="2" x14ac:dyDescent="0.2">
      <c r="A107" s="6" t="s">
        <v>381</v>
      </c>
      <c r="B107" s="2" t="s">
        <v>442</v>
      </c>
      <c r="E107" s="14">
        <f>Input!$H41</f>
        <v>0</v>
      </c>
      <c r="F107" s="14">
        <f>Input!$H41</f>
        <v>0</v>
      </c>
      <c r="G107" s="14">
        <f>Input!$H41</f>
        <v>0</v>
      </c>
      <c r="H107" s="14">
        <f>Input!$H41</f>
        <v>0</v>
      </c>
      <c r="I107" s="14">
        <f>Input!$H41</f>
        <v>0</v>
      </c>
      <c r="J107" s="14">
        <f>Input!$H41</f>
        <v>0</v>
      </c>
      <c r="K107" s="14">
        <f>Input!$H41</f>
        <v>0</v>
      </c>
      <c r="L107" s="14">
        <f>Input!$H41</f>
        <v>0</v>
      </c>
      <c r="M107" s="14">
        <f>Input!$H41</f>
        <v>0</v>
      </c>
      <c r="N107" s="14">
        <f>Input!$H41</f>
        <v>0</v>
      </c>
      <c r="O107" s="14">
        <f>Input!$H41</f>
        <v>0</v>
      </c>
      <c r="P107" s="14">
        <f>Input!$H41</f>
        <v>0</v>
      </c>
      <c r="Q107" s="14">
        <f>Input!$H41</f>
        <v>0</v>
      </c>
      <c r="R107" s="14">
        <f>Input!$H41</f>
        <v>0</v>
      </c>
      <c r="S107" s="14">
        <f>Input!$H41</f>
        <v>0</v>
      </c>
      <c r="T107" s="14">
        <f>Input!$H41</f>
        <v>0</v>
      </c>
      <c r="U107" s="14">
        <f>Input!$H41</f>
        <v>0</v>
      </c>
      <c r="V107" s="14">
        <f>Input!$H41</f>
        <v>0</v>
      </c>
      <c r="W107" s="14">
        <f>Input!$H41</f>
        <v>0</v>
      </c>
      <c r="X107" s="14">
        <f>Input!$H41</f>
        <v>0</v>
      </c>
      <c r="Y107" s="14">
        <f>Input!$H41</f>
        <v>0</v>
      </c>
      <c r="Z107" s="14">
        <f>Input!$H41</f>
        <v>0</v>
      </c>
      <c r="AA107" s="14">
        <f>Input!$H41</f>
        <v>0</v>
      </c>
      <c r="AB107" s="14">
        <f>Input!$H41</f>
        <v>0</v>
      </c>
      <c r="AC107" s="14">
        <f>Input!$H41</f>
        <v>0</v>
      </c>
      <c r="AD107" s="14">
        <f>Input!$H41</f>
        <v>0</v>
      </c>
      <c r="AE107" s="14">
        <f>Input!$H41</f>
        <v>0</v>
      </c>
      <c r="AF107" s="14">
        <f>Input!$H41</f>
        <v>0</v>
      </c>
      <c r="AG107" s="14">
        <f>Input!$H41</f>
        <v>0</v>
      </c>
      <c r="AH107" s="14">
        <f>Input!$H41</f>
        <v>0</v>
      </c>
      <c r="AI107" s="14">
        <f>Input!$H41</f>
        <v>0</v>
      </c>
      <c r="AJ107" s="14">
        <f>Input!$H41</f>
        <v>0</v>
      </c>
      <c r="AK107" s="14">
        <f>Input!$H41</f>
        <v>0</v>
      </c>
      <c r="AL107" s="14">
        <f>Input!$H41</f>
        <v>0</v>
      </c>
      <c r="AM107" s="14">
        <f>Input!$H41</f>
        <v>0</v>
      </c>
      <c r="AN107" s="14">
        <f>Input!$H41</f>
        <v>0</v>
      </c>
      <c r="AO107" s="14">
        <f>Input!$H41</f>
        <v>0</v>
      </c>
      <c r="AP107" s="14">
        <f>Input!$H41</f>
        <v>0</v>
      </c>
      <c r="AQ107" s="14">
        <f>Input!$H41</f>
        <v>0</v>
      </c>
      <c r="AR107" s="14">
        <f>Input!$H41</f>
        <v>0</v>
      </c>
      <c r="AS107" s="14">
        <f>Input!$H41</f>
        <v>0</v>
      </c>
      <c r="AT107" s="14">
        <f>Input!$H41</f>
        <v>0</v>
      </c>
      <c r="AU107" s="14">
        <f>Input!$H41</f>
        <v>0</v>
      </c>
      <c r="AV107" s="14">
        <f>Input!$H41</f>
        <v>0</v>
      </c>
      <c r="AW107" s="14">
        <f>Input!$H41</f>
        <v>0</v>
      </c>
      <c r="AX107" s="14">
        <f>Input!$H41</f>
        <v>0</v>
      </c>
      <c r="AY107" s="14">
        <f>Input!$H41</f>
        <v>0</v>
      </c>
      <c r="AZ107" s="14">
        <f>Input!$H41</f>
        <v>0</v>
      </c>
      <c r="BA107" s="14">
        <f>Input!$H41</f>
        <v>0</v>
      </c>
      <c r="BB107" s="14">
        <f>Input!$H41</f>
        <v>0</v>
      </c>
      <c r="BC107" s="14">
        <f>Input!$H41</f>
        <v>0</v>
      </c>
      <c r="BD107" s="14">
        <f>Input!$H41</f>
        <v>0</v>
      </c>
      <c r="BE107" s="14">
        <f>Input!$H41</f>
        <v>0</v>
      </c>
      <c r="BF107" s="14">
        <f>Input!$H41</f>
        <v>0</v>
      </c>
      <c r="BG107" s="14">
        <f>Input!$H41</f>
        <v>0</v>
      </c>
      <c r="BH107" s="14">
        <f>Input!$H41</f>
        <v>0</v>
      </c>
      <c r="BI107" s="14">
        <f>Input!$H41</f>
        <v>0</v>
      </c>
      <c r="BJ107" s="14">
        <f>Input!$H41</f>
        <v>0</v>
      </c>
      <c r="BK107" s="14">
        <f>Input!$H41</f>
        <v>0</v>
      </c>
      <c r="BL107" s="14">
        <f>Input!$H41</f>
        <v>0</v>
      </c>
      <c r="BM107" s="14">
        <f>Input!$H41</f>
        <v>0</v>
      </c>
      <c r="BN107" s="14">
        <f>Input!$H41</f>
        <v>0</v>
      </c>
      <c r="BO107" s="14">
        <f>Input!$H41</f>
        <v>0</v>
      </c>
      <c r="BP107" s="14">
        <f>Input!$H41</f>
        <v>0</v>
      </c>
      <c r="BQ107" s="14">
        <f>Input!$H41</f>
        <v>0</v>
      </c>
      <c r="BR107" s="14">
        <f>Input!$H41</f>
        <v>0</v>
      </c>
      <c r="BS107" s="14">
        <f>Input!$H41</f>
        <v>0</v>
      </c>
      <c r="BT107" s="14">
        <f>Input!$H41</f>
        <v>0</v>
      </c>
      <c r="BU107" s="14">
        <f>Input!$H41</f>
        <v>0</v>
      </c>
      <c r="BV107" s="14">
        <f>Input!$H41</f>
        <v>0</v>
      </c>
      <c r="BW107" s="14">
        <f>Input!$H41</f>
        <v>0</v>
      </c>
      <c r="BX107" s="14">
        <f>Input!$H41</f>
        <v>0</v>
      </c>
      <c r="BY107" s="14">
        <f>Input!$H41</f>
        <v>0</v>
      </c>
      <c r="BZ107" s="14">
        <f>Input!$H41</f>
        <v>0</v>
      </c>
      <c r="CA107" s="14">
        <f>Input!$H41</f>
        <v>0</v>
      </c>
      <c r="CB107" s="14">
        <f>Input!$H41</f>
        <v>0</v>
      </c>
      <c r="CC107" s="14">
        <f>Input!$H41</f>
        <v>0</v>
      </c>
      <c r="CD107" s="14">
        <f>Input!$H41</f>
        <v>0</v>
      </c>
      <c r="CE107" s="14">
        <f>Input!$H41</f>
        <v>0</v>
      </c>
      <c r="CF107" s="14">
        <f>Input!$H41</f>
        <v>0</v>
      </c>
      <c r="CG107" s="14">
        <f>Input!$H41</f>
        <v>0</v>
      </c>
      <c r="CH107" s="14">
        <f>Input!$H41</f>
        <v>0</v>
      </c>
      <c r="CI107" s="14">
        <f>Input!$H41</f>
        <v>0</v>
      </c>
      <c r="CJ107" s="14">
        <f>Input!$H41</f>
        <v>0</v>
      </c>
      <c r="CK107" s="14">
        <f>Input!$H41</f>
        <v>0</v>
      </c>
      <c r="CL107" s="14">
        <f>Input!$H41</f>
        <v>0</v>
      </c>
      <c r="CM107" s="14">
        <f>Input!$H41</f>
        <v>0</v>
      </c>
      <c r="CN107" s="14">
        <f>Input!$H41</f>
        <v>0</v>
      </c>
      <c r="CO107" s="14">
        <f>Input!$H41</f>
        <v>0</v>
      </c>
      <c r="CP107" s="14">
        <f>Input!$H41</f>
        <v>0</v>
      </c>
      <c r="CQ107" s="14">
        <f>Input!$H41</f>
        <v>0</v>
      </c>
      <c r="CR107" s="14">
        <f>Input!$H41</f>
        <v>0</v>
      </c>
      <c r="CS107" s="14">
        <f>Input!$H41</f>
        <v>0</v>
      </c>
      <c r="CT107" s="14">
        <f>Input!$H41</f>
        <v>0</v>
      </c>
      <c r="CU107" s="14">
        <f>Input!$H41</f>
        <v>0</v>
      </c>
      <c r="CV107" s="14">
        <f>Input!$H41</f>
        <v>0</v>
      </c>
      <c r="CW107" s="14">
        <f>Input!$H41</f>
        <v>0</v>
      </c>
      <c r="CX107" s="14">
        <f>Input!$H41</f>
        <v>0</v>
      </c>
      <c r="CY107" s="14">
        <f>Input!$H41</f>
        <v>0</v>
      </c>
      <c r="CZ107" s="14">
        <f>Input!$H41</f>
        <v>0</v>
      </c>
      <c r="DA107" s="14">
        <f>Input!$H41</f>
        <v>0</v>
      </c>
      <c r="DB107" s="14">
        <f>Input!$H41</f>
        <v>0</v>
      </c>
      <c r="DC107" s="14">
        <f>Input!$H41</f>
        <v>0</v>
      </c>
      <c r="DD107" s="14">
        <f>Input!$H41</f>
        <v>0</v>
      </c>
      <c r="DE107" s="14">
        <f>Input!$H41</f>
        <v>0</v>
      </c>
      <c r="DF107" s="14">
        <f>Input!$H41</f>
        <v>0</v>
      </c>
      <c r="DG107" s="14">
        <f>Input!$H41</f>
        <v>0</v>
      </c>
      <c r="DH107" s="14">
        <f>Input!$H41</f>
        <v>0</v>
      </c>
      <c r="DI107" s="14">
        <f>Input!$H41</f>
        <v>0</v>
      </c>
      <c r="DJ107" s="14">
        <f>Input!$H41</f>
        <v>0</v>
      </c>
      <c r="DK107" s="14">
        <f>Input!$H41</f>
        <v>0</v>
      </c>
      <c r="DL107" s="14">
        <f>Input!$H41</f>
        <v>0</v>
      </c>
      <c r="DM107" s="14">
        <f>Input!$H41</f>
        <v>0</v>
      </c>
      <c r="DN107" s="14">
        <f>Input!$H41</f>
        <v>0</v>
      </c>
      <c r="DO107" s="14">
        <f>Input!$H41</f>
        <v>0</v>
      </c>
      <c r="DP107" s="14">
        <f>Input!$H41</f>
        <v>0</v>
      </c>
      <c r="DQ107" s="14">
        <f>Input!$H41</f>
        <v>0</v>
      </c>
      <c r="DR107" s="14">
        <f>Input!$H41</f>
        <v>0</v>
      </c>
      <c r="DS107" s="14">
        <f>Input!$H41</f>
        <v>0</v>
      </c>
      <c r="DT107" s="14">
        <f>Input!$H41</f>
        <v>0</v>
      </c>
      <c r="DU107" s="14">
        <f>Input!$H41</f>
        <v>0</v>
      </c>
      <c r="DV107" s="14">
        <f>Input!$H41</f>
        <v>0</v>
      </c>
      <c r="DW107" s="14">
        <f>Input!$H41</f>
        <v>0</v>
      </c>
      <c r="DX107" s="14">
        <f>Input!$H41</f>
        <v>0</v>
      </c>
      <c r="DY107" s="14">
        <f>Input!$H41</f>
        <v>0</v>
      </c>
      <c r="DZ107" s="14">
        <f>Input!$H41</f>
        <v>0</v>
      </c>
      <c r="EA107" s="14">
        <f>Input!$H41</f>
        <v>0</v>
      </c>
      <c r="EB107" s="14">
        <f>Input!$H41</f>
        <v>0</v>
      </c>
      <c r="EC107" s="14">
        <f>Input!$H41</f>
        <v>0</v>
      </c>
      <c r="ED107" s="14">
        <f>Input!$H41</f>
        <v>0</v>
      </c>
      <c r="EE107" s="14">
        <f>Input!$H41</f>
        <v>0</v>
      </c>
      <c r="EF107" s="14">
        <f>Input!$H41</f>
        <v>0</v>
      </c>
      <c r="EG107" s="14">
        <f>Input!$H41</f>
        <v>0</v>
      </c>
      <c r="EH107" s="14">
        <f>Input!$H41</f>
        <v>0</v>
      </c>
      <c r="EI107" s="14">
        <f>Input!$H41</f>
        <v>0</v>
      </c>
      <c r="EJ107" s="14">
        <f>Input!$H41</f>
        <v>0</v>
      </c>
      <c r="EK107" s="14">
        <f>Input!$H41</f>
        <v>0</v>
      </c>
      <c r="EL107" s="14">
        <f>Input!$H41</f>
        <v>0</v>
      </c>
      <c r="EM107" s="14">
        <f>Input!$H41</f>
        <v>0</v>
      </c>
      <c r="EN107" s="14">
        <f>Input!$H41</f>
        <v>0</v>
      </c>
      <c r="EO107" s="14">
        <f>Input!$H41</f>
        <v>0</v>
      </c>
      <c r="EP107" s="14">
        <f>Input!$H41</f>
        <v>0</v>
      </c>
      <c r="EQ107" s="14">
        <f>Input!$H41</f>
        <v>0</v>
      </c>
      <c r="ER107" s="14">
        <f>Input!$H41</f>
        <v>0</v>
      </c>
      <c r="ES107" s="14">
        <f>Input!$H41</f>
        <v>0</v>
      </c>
      <c r="ET107" s="14">
        <f>Input!$H41</f>
        <v>0</v>
      </c>
      <c r="EU107" s="14">
        <f>Input!$H41</f>
        <v>0</v>
      </c>
      <c r="EV107" s="14">
        <f>Input!$H41</f>
        <v>0</v>
      </c>
      <c r="EW107" s="14">
        <f>Input!$H41</f>
        <v>0</v>
      </c>
      <c r="EX107" s="14">
        <f>Input!$H41</f>
        <v>0</v>
      </c>
      <c r="EY107" s="14">
        <f>Input!$H41</f>
        <v>0</v>
      </c>
      <c r="EZ107" s="14">
        <f>Input!$H41</f>
        <v>0</v>
      </c>
      <c r="FA107" s="14">
        <f>Input!$H41</f>
        <v>0</v>
      </c>
      <c r="FB107" s="14">
        <f>Input!$H41</f>
        <v>0</v>
      </c>
      <c r="FC107" s="14">
        <f>Input!$H41</f>
        <v>0</v>
      </c>
      <c r="FD107" s="14">
        <f>Input!$H41</f>
        <v>0</v>
      </c>
      <c r="FE107" s="14">
        <f>Input!$H41</f>
        <v>0</v>
      </c>
      <c r="FF107" s="14">
        <f>Input!$H41</f>
        <v>0</v>
      </c>
      <c r="FG107" s="14">
        <f>Input!$H41</f>
        <v>0</v>
      </c>
      <c r="FH107" s="14">
        <f>Input!$H41</f>
        <v>0</v>
      </c>
      <c r="FI107" s="14">
        <f>Input!$H41</f>
        <v>0</v>
      </c>
      <c r="FJ107" s="14">
        <f>Input!$H41</f>
        <v>0</v>
      </c>
      <c r="FK107" s="14">
        <f>Input!$H41</f>
        <v>0</v>
      </c>
      <c r="FL107" s="14">
        <f>Input!$H41</f>
        <v>0</v>
      </c>
      <c r="FM107" s="14">
        <f>Input!$H41</f>
        <v>0</v>
      </c>
      <c r="FN107" s="14">
        <f>Input!$H41</f>
        <v>0</v>
      </c>
      <c r="FO107" s="14">
        <f>Input!$H41</f>
        <v>0</v>
      </c>
      <c r="FP107" s="14">
        <f>Input!$H41</f>
        <v>0</v>
      </c>
      <c r="FQ107" s="14">
        <f>Input!$H41</f>
        <v>0</v>
      </c>
      <c r="FR107" s="14">
        <f>Input!$H41</f>
        <v>0</v>
      </c>
      <c r="FS107" s="14">
        <f>Input!$H41</f>
        <v>0</v>
      </c>
      <c r="FT107" s="14">
        <f>Input!$H41</f>
        <v>0</v>
      </c>
      <c r="FU107" s="14">
        <f>Input!$H41</f>
        <v>0</v>
      </c>
      <c r="FV107" s="14">
        <f>Input!$H41</f>
        <v>0</v>
      </c>
      <c r="FW107" s="14">
        <f>Input!$H41</f>
        <v>0</v>
      </c>
      <c r="FX107" s="14">
        <f>Input!$H41</f>
        <v>0</v>
      </c>
      <c r="FY107" s="14">
        <f>Input!$H41</f>
        <v>0</v>
      </c>
      <c r="FZ107" s="14">
        <f>Input!$H41</f>
        <v>0</v>
      </c>
      <c r="GA107" s="14">
        <f>Input!$H41</f>
        <v>0</v>
      </c>
      <c r="GB107" s="14">
        <f>Input!$H41</f>
        <v>0</v>
      </c>
      <c r="GC107" s="14">
        <f>Input!$H41</f>
        <v>0</v>
      </c>
      <c r="GD107" s="14">
        <f>Input!$H41</f>
        <v>0</v>
      </c>
      <c r="GE107" s="14">
        <f>Input!$H41</f>
        <v>0</v>
      </c>
      <c r="GF107" s="14">
        <f>Input!$H41</f>
        <v>0</v>
      </c>
      <c r="GG107" s="14">
        <f>Input!$H41</f>
        <v>0</v>
      </c>
      <c r="GH107" s="14">
        <f>Input!$H41</f>
        <v>0</v>
      </c>
      <c r="GI107" s="14">
        <f>Input!$H41</f>
        <v>0</v>
      </c>
      <c r="GJ107" s="14">
        <f>Input!$H41</f>
        <v>0</v>
      </c>
      <c r="GK107" s="14">
        <f>Input!$H41</f>
        <v>0</v>
      </c>
      <c r="GL107" s="14">
        <f>Input!$H41</f>
        <v>0</v>
      </c>
      <c r="GM107" s="14">
        <f>Input!$H41</f>
        <v>0</v>
      </c>
      <c r="GN107" s="14">
        <f>Input!$H41</f>
        <v>0</v>
      </c>
      <c r="GO107" s="14">
        <f>Input!$H41</f>
        <v>0</v>
      </c>
      <c r="GP107" s="14">
        <f>Input!$H41</f>
        <v>0</v>
      </c>
      <c r="GQ107" s="14">
        <f>Input!$H41</f>
        <v>0</v>
      </c>
      <c r="GR107" s="14">
        <f>Input!$H41</f>
        <v>0</v>
      </c>
      <c r="GS107" s="14">
        <f>Input!$H41</f>
        <v>0</v>
      </c>
      <c r="GT107" s="14">
        <f>Input!$H41</f>
        <v>0</v>
      </c>
      <c r="GU107" s="14">
        <f>Input!$H41</f>
        <v>0</v>
      </c>
      <c r="GV107" s="14">
        <f>Input!$H41</f>
        <v>0</v>
      </c>
      <c r="GW107" s="14">
        <f>Input!$H41</f>
        <v>0</v>
      </c>
      <c r="GX107" s="14">
        <f>Input!$H41</f>
        <v>0</v>
      </c>
      <c r="GY107" s="14">
        <f>Input!$H41</f>
        <v>0</v>
      </c>
      <c r="GZ107" s="14">
        <f>Input!$H41</f>
        <v>0</v>
      </c>
      <c r="HA107" s="14">
        <f>Input!$H41</f>
        <v>0</v>
      </c>
      <c r="HB107" s="14">
        <f>Input!$H41</f>
        <v>0</v>
      </c>
      <c r="HC107" s="14">
        <f>Input!$H41</f>
        <v>0</v>
      </c>
      <c r="HD107" s="14">
        <f>Input!$H41</f>
        <v>0</v>
      </c>
      <c r="HE107" s="14">
        <f>Input!$H41</f>
        <v>0</v>
      </c>
      <c r="HF107" s="14">
        <f>Input!$H41</f>
        <v>0</v>
      </c>
      <c r="HG107" s="14">
        <f>Input!$H41</f>
        <v>0</v>
      </c>
      <c r="HH107" s="14">
        <f>Input!$H41</f>
        <v>0</v>
      </c>
      <c r="HI107" s="14">
        <f>Input!$H41</f>
        <v>0</v>
      </c>
      <c r="HJ107" s="14">
        <f>Input!$H41</f>
        <v>0</v>
      </c>
      <c r="HK107" s="14">
        <f>Input!$H41</f>
        <v>0</v>
      </c>
      <c r="HL107" s="14">
        <f>Input!$H41</f>
        <v>0</v>
      </c>
      <c r="HM107" s="14">
        <f>Input!$H41</f>
        <v>0</v>
      </c>
      <c r="HN107" s="14">
        <f>Input!$H41</f>
        <v>0</v>
      </c>
      <c r="HO107" s="14">
        <f>Input!$H41</f>
        <v>0</v>
      </c>
      <c r="HP107" s="14">
        <f>Input!$H41</f>
        <v>0</v>
      </c>
      <c r="HQ107" s="14">
        <f>Input!$H41</f>
        <v>0</v>
      </c>
      <c r="HR107" s="14">
        <f>Input!$H41</f>
        <v>0</v>
      </c>
      <c r="HS107" s="14">
        <f>Input!$H41</f>
        <v>0</v>
      </c>
      <c r="HT107" s="14">
        <f>Input!$H41</f>
        <v>0</v>
      </c>
      <c r="HU107" s="14">
        <f>Input!$H41</f>
        <v>0</v>
      </c>
      <c r="HV107" s="14">
        <f>Input!$H41</f>
        <v>0</v>
      </c>
      <c r="HW107" s="14">
        <f>Input!$H41</f>
        <v>0</v>
      </c>
      <c r="HX107" s="14">
        <f>Input!$H41</f>
        <v>0</v>
      </c>
      <c r="HY107" s="14">
        <f>Input!$H41</f>
        <v>0</v>
      </c>
      <c r="HZ107" s="14">
        <f>Input!$H41</f>
        <v>0</v>
      </c>
      <c r="IA107" s="14">
        <f>Input!$H41</f>
        <v>0</v>
      </c>
      <c r="IB107" s="14">
        <f>Input!$H41</f>
        <v>0</v>
      </c>
      <c r="IC107" s="14">
        <f>Input!$H41</f>
        <v>0</v>
      </c>
      <c r="ID107" s="14">
        <f>Input!$H41</f>
        <v>0</v>
      </c>
      <c r="IE107" s="14">
        <f>Input!$H41</f>
        <v>0</v>
      </c>
      <c r="IF107" s="14">
        <f>Input!$H41</f>
        <v>0</v>
      </c>
      <c r="IG107" s="14">
        <f>Input!$H41</f>
        <v>0</v>
      </c>
      <c r="IH107" s="14">
        <f>Input!$H41</f>
        <v>0</v>
      </c>
      <c r="II107" s="14">
        <f>Input!$H41</f>
        <v>0</v>
      </c>
      <c r="IJ107" s="14">
        <f>Input!$H41</f>
        <v>0</v>
      </c>
      <c r="IK107" s="14">
        <f>Input!$H41</f>
        <v>0</v>
      </c>
      <c r="IL107" s="14">
        <f>Input!$H41</f>
        <v>0</v>
      </c>
      <c r="IM107" s="14">
        <f>Input!$H41</f>
        <v>0</v>
      </c>
      <c r="IN107" s="14">
        <f>Input!$H41</f>
        <v>0</v>
      </c>
      <c r="IO107" s="14">
        <f>Input!$H41</f>
        <v>0</v>
      </c>
      <c r="IP107" s="14">
        <f>Input!$H41</f>
        <v>0</v>
      </c>
      <c r="IQ107" s="14">
        <f>Input!$H41</f>
        <v>0</v>
      </c>
      <c r="IR107" s="14">
        <f>Input!$H41</f>
        <v>0</v>
      </c>
      <c r="IS107" s="14">
        <f>Input!$H41</f>
        <v>0</v>
      </c>
      <c r="IT107" s="14">
        <f>Input!$H41</f>
        <v>0</v>
      </c>
      <c r="IU107" s="14">
        <f>Input!$H41</f>
        <v>0</v>
      </c>
      <c r="IV107" s="14">
        <f>Input!$H41</f>
        <v>0</v>
      </c>
      <c r="IW107" s="14">
        <f>Input!$H41</f>
        <v>0</v>
      </c>
      <c r="IX107" s="14">
        <f>Input!$H41</f>
        <v>0</v>
      </c>
      <c r="IY107" s="14">
        <f>Input!$H41</f>
        <v>0</v>
      </c>
      <c r="IZ107" s="14">
        <f>Input!$H41</f>
        <v>0</v>
      </c>
      <c r="JA107" s="14">
        <f>Input!$H41</f>
        <v>0</v>
      </c>
      <c r="JB107" s="14">
        <f>Input!$H41</f>
        <v>0</v>
      </c>
      <c r="JC107" s="14">
        <f>Input!$H41</f>
        <v>0</v>
      </c>
      <c r="JD107" s="14">
        <f>Input!$H41</f>
        <v>0</v>
      </c>
      <c r="JE107" s="14">
        <f>Input!$H41</f>
        <v>0</v>
      </c>
      <c r="JF107" s="14">
        <f>Input!$H41</f>
        <v>0</v>
      </c>
      <c r="JG107" s="14">
        <f>Input!$H41</f>
        <v>0</v>
      </c>
      <c r="JH107" s="14">
        <f>Input!$H41</f>
        <v>0</v>
      </c>
      <c r="JI107" s="14">
        <f>Input!$H41</f>
        <v>0</v>
      </c>
      <c r="JJ107" s="14">
        <f>Input!$H41</f>
        <v>0</v>
      </c>
      <c r="JK107" s="14">
        <f>Input!$H41</f>
        <v>0</v>
      </c>
      <c r="JL107" s="14">
        <f>Input!$H41</f>
        <v>0</v>
      </c>
      <c r="JM107" s="14">
        <f>Input!$H41</f>
        <v>0</v>
      </c>
      <c r="JN107" s="14">
        <f>Input!$H41</f>
        <v>0</v>
      </c>
      <c r="JO107" s="14">
        <f>Input!$H41</f>
        <v>0</v>
      </c>
      <c r="JP107" s="14">
        <f>Input!$H41</f>
        <v>0</v>
      </c>
      <c r="JQ107" s="14">
        <f>Input!$H41</f>
        <v>0</v>
      </c>
      <c r="JR107" s="14">
        <f>Input!$H41</f>
        <v>0</v>
      </c>
      <c r="JS107" s="14">
        <f>Input!$H41</f>
        <v>0</v>
      </c>
      <c r="JT107" s="14">
        <f>Input!$H41</f>
        <v>0</v>
      </c>
      <c r="JU107" s="14">
        <f>Input!$H41</f>
        <v>0</v>
      </c>
      <c r="JV107" s="14">
        <f>Input!$H41</f>
        <v>0</v>
      </c>
      <c r="JW107" s="14">
        <f>Input!$H41</f>
        <v>0</v>
      </c>
      <c r="JX107" s="14">
        <f>Input!$H41</f>
        <v>0</v>
      </c>
      <c r="JY107" s="14">
        <f>Input!$H41</f>
        <v>0</v>
      </c>
      <c r="JZ107" s="14">
        <f>Input!$H41</f>
        <v>0</v>
      </c>
      <c r="KA107" s="14">
        <f>Input!$H41</f>
        <v>0</v>
      </c>
      <c r="KB107" s="14">
        <f>Input!$H41</f>
        <v>0</v>
      </c>
      <c r="KC107" s="14">
        <f>Input!$H41</f>
        <v>0</v>
      </c>
      <c r="KD107" s="14">
        <f>Input!$H41</f>
        <v>0</v>
      </c>
      <c r="KE107" s="14">
        <f>Input!$H41</f>
        <v>0</v>
      </c>
      <c r="KF107" s="14">
        <f>Input!$H41</f>
        <v>0</v>
      </c>
      <c r="KG107" s="14">
        <f>Input!$H41</f>
        <v>0</v>
      </c>
      <c r="KH107" s="14">
        <f>Input!$H41</f>
        <v>0</v>
      </c>
      <c r="KI107" s="14">
        <f>Input!$H41</f>
        <v>0</v>
      </c>
      <c r="KJ107" s="14">
        <f>Input!$H41</f>
        <v>0</v>
      </c>
      <c r="KK107" s="14">
        <f>Input!$H41</f>
        <v>0</v>
      </c>
      <c r="KL107" s="14">
        <f>Input!$H41</f>
        <v>0</v>
      </c>
      <c r="KM107" s="14">
        <f>Input!$H41</f>
        <v>0</v>
      </c>
      <c r="KN107" s="14">
        <f>Input!$H41</f>
        <v>0</v>
      </c>
      <c r="KO107" s="14">
        <f>Input!$H41</f>
        <v>0</v>
      </c>
      <c r="KP107" s="14">
        <f>Input!$H41</f>
        <v>0</v>
      </c>
      <c r="KQ107" s="14">
        <f>Input!$H41</f>
        <v>0</v>
      </c>
      <c r="KR107" s="14">
        <f>Input!$H41</f>
        <v>0</v>
      </c>
      <c r="KS107" s="14">
        <f>Input!$H41</f>
        <v>0</v>
      </c>
      <c r="KT107" s="14">
        <f>Input!$H41</f>
        <v>0</v>
      </c>
      <c r="KU107" s="14">
        <f>Input!$H41</f>
        <v>0</v>
      </c>
      <c r="KV107" s="14">
        <f>Input!$H41</f>
        <v>0</v>
      </c>
      <c r="KW107" s="14">
        <f>Input!$H41</f>
        <v>0</v>
      </c>
      <c r="KX107" s="14">
        <f>Input!$H41</f>
        <v>0</v>
      </c>
      <c r="KY107" s="14">
        <f>Input!$H41</f>
        <v>0</v>
      </c>
      <c r="KZ107" s="14">
        <f>Input!$H41</f>
        <v>0</v>
      </c>
      <c r="LA107" s="14">
        <f>Input!$H41</f>
        <v>0</v>
      </c>
      <c r="LB107" s="14">
        <f>Input!$H41</f>
        <v>0</v>
      </c>
      <c r="LC107" s="14">
        <f>Input!$H41</f>
        <v>0</v>
      </c>
      <c r="LD107" s="14">
        <f>Input!$H41</f>
        <v>0</v>
      </c>
      <c r="LE107" s="14">
        <f>Input!$H41</f>
        <v>0</v>
      </c>
      <c r="LF107" s="14">
        <f>Input!$H41</f>
        <v>0</v>
      </c>
      <c r="LG107" s="14">
        <f>Input!$H41</f>
        <v>0</v>
      </c>
      <c r="LH107" s="14">
        <f>Input!$H41</f>
        <v>0</v>
      </c>
      <c r="LI107" s="14">
        <f>Input!$H41</f>
        <v>0</v>
      </c>
      <c r="LJ107" s="14">
        <f>Input!$H41</f>
        <v>0</v>
      </c>
      <c r="LK107" s="14">
        <f>Input!$H41</f>
        <v>0</v>
      </c>
      <c r="LL107" s="14">
        <f>Input!$H41</f>
        <v>0</v>
      </c>
      <c r="LM107" s="14">
        <f>Input!$H41</f>
        <v>0</v>
      </c>
      <c r="LN107" s="14">
        <f>Input!$H41</f>
        <v>0</v>
      </c>
      <c r="LO107" s="14">
        <f>Input!$H41</f>
        <v>0</v>
      </c>
      <c r="LP107" s="14">
        <f>Input!$H41</f>
        <v>0</v>
      </c>
      <c r="LQ107" s="14">
        <f>Input!$H41</f>
        <v>0</v>
      </c>
      <c r="LR107" s="14">
        <f>Input!$H41</f>
        <v>0</v>
      </c>
      <c r="LS107" s="14">
        <f>Input!$H41</f>
        <v>0</v>
      </c>
      <c r="LT107" s="14">
        <f>Input!$H41</f>
        <v>0</v>
      </c>
      <c r="LU107" s="14">
        <f>Input!$H41</f>
        <v>0</v>
      </c>
      <c r="LV107" s="14">
        <f>Input!$H41</f>
        <v>0</v>
      </c>
      <c r="LW107" s="14">
        <f>Input!$H41</f>
        <v>0</v>
      </c>
      <c r="LX107" s="14">
        <f>Input!$H41</f>
        <v>0</v>
      </c>
      <c r="LY107" s="14">
        <f>Input!$H41</f>
        <v>0</v>
      </c>
      <c r="LZ107" s="14">
        <f>Input!$H41</f>
        <v>0</v>
      </c>
      <c r="MA107" s="14">
        <f>Input!$H41</f>
        <v>0</v>
      </c>
      <c r="MB107" s="14">
        <f>Input!$H41</f>
        <v>0</v>
      </c>
      <c r="MC107" s="14">
        <f>Input!$H41</f>
        <v>0</v>
      </c>
      <c r="MD107" s="14">
        <f>Input!$H41</f>
        <v>0</v>
      </c>
      <c r="ME107" s="14">
        <f>Input!$H41</f>
        <v>0</v>
      </c>
      <c r="MF107" s="14">
        <f>Input!$H41</f>
        <v>0</v>
      </c>
      <c r="MG107" s="14">
        <f>Input!$H41</f>
        <v>0</v>
      </c>
      <c r="MH107" s="14">
        <f>Input!$H41</f>
        <v>0</v>
      </c>
      <c r="MI107" s="14">
        <f>Input!$H41</f>
        <v>0</v>
      </c>
      <c r="MJ107" s="14">
        <f>Input!$H41</f>
        <v>0</v>
      </c>
      <c r="MK107" s="14">
        <f>Input!$H41</f>
        <v>0</v>
      </c>
      <c r="ML107" s="14">
        <f>Input!$H41</f>
        <v>0</v>
      </c>
      <c r="MM107" s="14">
        <f>Input!$H41</f>
        <v>0</v>
      </c>
      <c r="MN107" s="14">
        <f>Input!$H41</f>
        <v>0</v>
      </c>
      <c r="MO107" s="14">
        <f>Input!$H41</f>
        <v>0</v>
      </c>
      <c r="MP107" s="14">
        <f>Input!$H41</f>
        <v>0</v>
      </c>
      <c r="MQ107" s="14">
        <f>Input!$H41</f>
        <v>0</v>
      </c>
      <c r="MR107" s="14">
        <f>Input!$H41</f>
        <v>0</v>
      </c>
      <c r="MS107" s="14">
        <f>Input!$H41</f>
        <v>0</v>
      </c>
      <c r="MT107" s="14">
        <f>Input!$H41</f>
        <v>0</v>
      </c>
      <c r="MU107" s="14">
        <f>Input!$H41</f>
        <v>0</v>
      </c>
      <c r="MV107" s="14">
        <f>Input!$H41</f>
        <v>0</v>
      </c>
      <c r="MW107" s="14">
        <f>Input!$H41</f>
        <v>0</v>
      </c>
      <c r="MX107" s="14">
        <f>Input!$H41</f>
        <v>0</v>
      </c>
      <c r="MY107" s="14">
        <f>Input!$H41</f>
        <v>0</v>
      </c>
      <c r="MZ107" s="14">
        <f>Input!$H41</f>
        <v>0</v>
      </c>
    </row>
    <row r="108" spans="1:364" hidden="1" outlineLevel="2" x14ac:dyDescent="0.2">
      <c r="A108" s="6" t="s">
        <v>381</v>
      </c>
      <c r="B108" s="2" t="s">
        <v>443</v>
      </c>
      <c r="E108" s="14">
        <f>Input!$H42</f>
        <v>0</v>
      </c>
      <c r="F108" s="14">
        <f>Input!$H42</f>
        <v>0</v>
      </c>
      <c r="G108" s="14">
        <f>Input!$H42</f>
        <v>0</v>
      </c>
      <c r="H108" s="14">
        <f>Input!$H42</f>
        <v>0</v>
      </c>
      <c r="I108" s="14">
        <f>Input!$H42</f>
        <v>0</v>
      </c>
      <c r="J108" s="14">
        <f>Input!$H42</f>
        <v>0</v>
      </c>
      <c r="K108" s="14">
        <f>Input!$H42</f>
        <v>0</v>
      </c>
      <c r="L108" s="14">
        <f>Input!$H42</f>
        <v>0</v>
      </c>
      <c r="M108" s="14">
        <f>Input!$H42</f>
        <v>0</v>
      </c>
      <c r="N108" s="14">
        <f>Input!$H42</f>
        <v>0</v>
      </c>
      <c r="O108" s="14">
        <f>Input!$H42</f>
        <v>0</v>
      </c>
      <c r="P108" s="14">
        <f>Input!$H42</f>
        <v>0</v>
      </c>
      <c r="Q108" s="14">
        <f>Input!$H42</f>
        <v>0</v>
      </c>
      <c r="R108" s="14">
        <f>Input!$H42</f>
        <v>0</v>
      </c>
      <c r="S108" s="14">
        <f>Input!$H42</f>
        <v>0</v>
      </c>
      <c r="T108" s="14">
        <f>Input!$H42</f>
        <v>0</v>
      </c>
      <c r="U108" s="14">
        <f>Input!$H42</f>
        <v>0</v>
      </c>
      <c r="V108" s="14">
        <f>Input!$H42</f>
        <v>0</v>
      </c>
      <c r="W108" s="14">
        <f>Input!$H42</f>
        <v>0</v>
      </c>
      <c r="X108" s="14">
        <f>Input!$H42</f>
        <v>0</v>
      </c>
      <c r="Y108" s="14">
        <f>Input!$H42</f>
        <v>0</v>
      </c>
      <c r="Z108" s="14">
        <f>Input!$H42</f>
        <v>0</v>
      </c>
      <c r="AA108" s="14">
        <f>Input!$H42</f>
        <v>0</v>
      </c>
      <c r="AB108" s="14">
        <f>Input!$H42</f>
        <v>0</v>
      </c>
      <c r="AC108" s="14">
        <f>Input!$H42</f>
        <v>0</v>
      </c>
      <c r="AD108" s="14">
        <f>Input!$H42</f>
        <v>0</v>
      </c>
      <c r="AE108" s="14">
        <f>Input!$H42</f>
        <v>0</v>
      </c>
      <c r="AF108" s="14">
        <f>Input!$H42</f>
        <v>0</v>
      </c>
      <c r="AG108" s="14">
        <f>Input!$H42</f>
        <v>0</v>
      </c>
      <c r="AH108" s="14">
        <f>Input!$H42</f>
        <v>0</v>
      </c>
      <c r="AI108" s="14">
        <f>Input!$H42</f>
        <v>0</v>
      </c>
      <c r="AJ108" s="14">
        <f>Input!$H42</f>
        <v>0</v>
      </c>
      <c r="AK108" s="14">
        <f>Input!$H42</f>
        <v>0</v>
      </c>
      <c r="AL108" s="14">
        <f>Input!$H42</f>
        <v>0</v>
      </c>
      <c r="AM108" s="14">
        <f>Input!$H42</f>
        <v>0</v>
      </c>
      <c r="AN108" s="14">
        <f>Input!$H42</f>
        <v>0</v>
      </c>
      <c r="AO108" s="14">
        <f>Input!$H42</f>
        <v>0</v>
      </c>
      <c r="AP108" s="14">
        <f>Input!$H42</f>
        <v>0</v>
      </c>
      <c r="AQ108" s="14">
        <f>Input!$H42</f>
        <v>0</v>
      </c>
      <c r="AR108" s="14">
        <f>Input!$H42</f>
        <v>0</v>
      </c>
      <c r="AS108" s="14">
        <f>Input!$H42</f>
        <v>0</v>
      </c>
      <c r="AT108" s="14">
        <f>Input!$H42</f>
        <v>0</v>
      </c>
      <c r="AU108" s="14">
        <f>Input!$H42</f>
        <v>0</v>
      </c>
      <c r="AV108" s="14">
        <f>Input!$H42</f>
        <v>0</v>
      </c>
      <c r="AW108" s="14">
        <f>Input!$H42</f>
        <v>0</v>
      </c>
      <c r="AX108" s="14">
        <f>Input!$H42</f>
        <v>0</v>
      </c>
      <c r="AY108" s="14">
        <f>Input!$H42</f>
        <v>0</v>
      </c>
      <c r="AZ108" s="14">
        <f>Input!$H42</f>
        <v>0</v>
      </c>
      <c r="BA108" s="14">
        <f>Input!$H42</f>
        <v>0</v>
      </c>
      <c r="BB108" s="14">
        <f>Input!$H42</f>
        <v>0</v>
      </c>
      <c r="BC108" s="14">
        <f>Input!$H42</f>
        <v>0</v>
      </c>
      <c r="BD108" s="14">
        <f>Input!$H42</f>
        <v>0</v>
      </c>
      <c r="BE108" s="14">
        <f>Input!$H42</f>
        <v>0</v>
      </c>
      <c r="BF108" s="14">
        <f>Input!$H42</f>
        <v>0</v>
      </c>
      <c r="BG108" s="14">
        <f>Input!$H42</f>
        <v>0</v>
      </c>
      <c r="BH108" s="14">
        <f>Input!$H42</f>
        <v>0</v>
      </c>
      <c r="BI108" s="14">
        <f>Input!$H42</f>
        <v>0</v>
      </c>
      <c r="BJ108" s="14">
        <f>Input!$H42</f>
        <v>0</v>
      </c>
      <c r="BK108" s="14">
        <f>Input!$H42</f>
        <v>0</v>
      </c>
      <c r="BL108" s="14">
        <f>Input!$H42</f>
        <v>0</v>
      </c>
      <c r="BM108" s="14">
        <f>Input!$H42</f>
        <v>0</v>
      </c>
      <c r="BN108" s="14">
        <f>Input!$H42</f>
        <v>0</v>
      </c>
      <c r="BO108" s="14">
        <f>Input!$H42</f>
        <v>0</v>
      </c>
      <c r="BP108" s="14">
        <f>Input!$H42</f>
        <v>0</v>
      </c>
      <c r="BQ108" s="14">
        <f>Input!$H42</f>
        <v>0</v>
      </c>
      <c r="BR108" s="14">
        <f>Input!$H42</f>
        <v>0</v>
      </c>
      <c r="BS108" s="14">
        <f>Input!$H42</f>
        <v>0</v>
      </c>
      <c r="BT108" s="14">
        <f>Input!$H42</f>
        <v>0</v>
      </c>
      <c r="BU108" s="14">
        <f>Input!$H42</f>
        <v>0</v>
      </c>
      <c r="BV108" s="14">
        <f>Input!$H42</f>
        <v>0</v>
      </c>
      <c r="BW108" s="14">
        <f>Input!$H42</f>
        <v>0</v>
      </c>
      <c r="BX108" s="14">
        <f>Input!$H42</f>
        <v>0</v>
      </c>
      <c r="BY108" s="14">
        <f>Input!$H42</f>
        <v>0</v>
      </c>
      <c r="BZ108" s="14">
        <f>Input!$H42</f>
        <v>0</v>
      </c>
      <c r="CA108" s="14">
        <f>Input!$H42</f>
        <v>0</v>
      </c>
      <c r="CB108" s="14">
        <f>Input!$H42</f>
        <v>0</v>
      </c>
      <c r="CC108" s="14">
        <f>Input!$H42</f>
        <v>0</v>
      </c>
      <c r="CD108" s="14">
        <f>Input!$H42</f>
        <v>0</v>
      </c>
      <c r="CE108" s="14">
        <f>Input!$H42</f>
        <v>0</v>
      </c>
      <c r="CF108" s="14">
        <f>Input!$H42</f>
        <v>0</v>
      </c>
      <c r="CG108" s="14">
        <f>Input!$H42</f>
        <v>0</v>
      </c>
      <c r="CH108" s="14">
        <f>Input!$H42</f>
        <v>0</v>
      </c>
      <c r="CI108" s="14">
        <f>Input!$H42</f>
        <v>0</v>
      </c>
      <c r="CJ108" s="14">
        <f>Input!$H42</f>
        <v>0</v>
      </c>
      <c r="CK108" s="14">
        <f>Input!$H42</f>
        <v>0</v>
      </c>
      <c r="CL108" s="14">
        <f>Input!$H42</f>
        <v>0</v>
      </c>
      <c r="CM108" s="14">
        <f>Input!$H42</f>
        <v>0</v>
      </c>
      <c r="CN108" s="14">
        <f>Input!$H42</f>
        <v>0</v>
      </c>
      <c r="CO108" s="14">
        <f>Input!$H42</f>
        <v>0</v>
      </c>
      <c r="CP108" s="14">
        <f>Input!$H42</f>
        <v>0</v>
      </c>
      <c r="CQ108" s="14">
        <f>Input!$H42</f>
        <v>0</v>
      </c>
      <c r="CR108" s="14">
        <f>Input!$H42</f>
        <v>0</v>
      </c>
      <c r="CS108" s="14">
        <f>Input!$H42</f>
        <v>0</v>
      </c>
      <c r="CT108" s="14">
        <f>Input!$H42</f>
        <v>0</v>
      </c>
      <c r="CU108" s="14">
        <f>Input!$H42</f>
        <v>0</v>
      </c>
      <c r="CV108" s="14">
        <f>Input!$H42</f>
        <v>0</v>
      </c>
      <c r="CW108" s="14">
        <f>Input!$H42</f>
        <v>0</v>
      </c>
      <c r="CX108" s="14">
        <f>Input!$H42</f>
        <v>0</v>
      </c>
      <c r="CY108" s="14">
        <f>Input!$H42</f>
        <v>0</v>
      </c>
      <c r="CZ108" s="14">
        <f>Input!$H42</f>
        <v>0</v>
      </c>
      <c r="DA108" s="14">
        <f>Input!$H42</f>
        <v>0</v>
      </c>
      <c r="DB108" s="14">
        <f>Input!$H42</f>
        <v>0</v>
      </c>
      <c r="DC108" s="14">
        <f>Input!$H42</f>
        <v>0</v>
      </c>
      <c r="DD108" s="14">
        <f>Input!$H42</f>
        <v>0</v>
      </c>
      <c r="DE108" s="14">
        <f>Input!$H42</f>
        <v>0</v>
      </c>
      <c r="DF108" s="14">
        <f>Input!$H42</f>
        <v>0</v>
      </c>
      <c r="DG108" s="14">
        <f>Input!$H42</f>
        <v>0</v>
      </c>
      <c r="DH108" s="14">
        <f>Input!$H42</f>
        <v>0</v>
      </c>
      <c r="DI108" s="14">
        <f>Input!$H42</f>
        <v>0</v>
      </c>
      <c r="DJ108" s="14">
        <f>Input!$H42</f>
        <v>0</v>
      </c>
      <c r="DK108" s="14">
        <f>Input!$H42</f>
        <v>0</v>
      </c>
      <c r="DL108" s="14">
        <f>Input!$H42</f>
        <v>0</v>
      </c>
      <c r="DM108" s="14">
        <f>Input!$H42</f>
        <v>0</v>
      </c>
      <c r="DN108" s="14">
        <f>Input!$H42</f>
        <v>0</v>
      </c>
      <c r="DO108" s="14">
        <f>Input!$H42</f>
        <v>0</v>
      </c>
      <c r="DP108" s="14">
        <f>Input!$H42</f>
        <v>0</v>
      </c>
      <c r="DQ108" s="14">
        <f>Input!$H42</f>
        <v>0</v>
      </c>
      <c r="DR108" s="14">
        <f>Input!$H42</f>
        <v>0</v>
      </c>
      <c r="DS108" s="14">
        <f>Input!$H42</f>
        <v>0</v>
      </c>
      <c r="DT108" s="14">
        <f>Input!$H42</f>
        <v>0</v>
      </c>
      <c r="DU108" s="14">
        <f>Input!$H42</f>
        <v>0</v>
      </c>
      <c r="DV108" s="14">
        <f>Input!$H42</f>
        <v>0</v>
      </c>
      <c r="DW108" s="14">
        <f>Input!$H42</f>
        <v>0</v>
      </c>
      <c r="DX108" s="14">
        <f>Input!$H42</f>
        <v>0</v>
      </c>
      <c r="DY108" s="14">
        <f>Input!$H42</f>
        <v>0</v>
      </c>
      <c r="DZ108" s="14">
        <f>Input!$H42</f>
        <v>0</v>
      </c>
      <c r="EA108" s="14">
        <f>Input!$H42</f>
        <v>0</v>
      </c>
      <c r="EB108" s="14">
        <f>Input!$H42</f>
        <v>0</v>
      </c>
      <c r="EC108" s="14">
        <f>Input!$H42</f>
        <v>0</v>
      </c>
      <c r="ED108" s="14">
        <f>Input!$H42</f>
        <v>0</v>
      </c>
      <c r="EE108" s="14">
        <f>Input!$H42</f>
        <v>0</v>
      </c>
      <c r="EF108" s="14">
        <f>Input!$H42</f>
        <v>0</v>
      </c>
      <c r="EG108" s="14">
        <f>Input!$H42</f>
        <v>0</v>
      </c>
      <c r="EH108" s="14">
        <f>Input!$H42</f>
        <v>0</v>
      </c>
      <c r="EI108" s="14">
        <f>Input!$H42</f>
        <v>0</v>
      </c>
      <c r="EJ108" s="14">
        <f>Input!$H42</f>
        <v>0</v>
      </c>
      <c r="EK108" s="14">
        <f>Input!$H42</f>
        <v>0</v>
      </c>
      <c r="EL108" s="14">
        <f>Input!$H42</f>
        <v>0</v>
      </c>
      <c r="EM108" s="14">
        <f>Input!$H42</f>
        <v>0</v>
      </c>
      <c r="EN108" s="14">
        <f>Input!$H42</f>
        <v>0</v>
      </c>
      <c r="EO108" s="14">
        <f>Input!$H42</f>
        <v>0</v>
      </c>
      <c r="EP108" s="14">
        <f>Input!$H42</f>
        <v>0</v>
      </c>
      <c r="EQ108" s="14">
        <f>Input!$H42</f>
        <v>0</v>
      </c>
      <c r="ER108" s="14">
        <f>Input!$H42</f>
        <v>0</v>
      </c>
      <c r="ES108" s="14">
        <f>Input!$H42</f>
        <v>0</v>
      </c>
      <c r="ET108" s="14">
        <f>Input!$H42</f>
        <v>0</v>
      </c>
      <c r="EU108" s="14">
        <f>Input!$H42</f>
        <v>0</v>
      </c>
      <c r="EV108" s="14">
        <f>Input!$H42</f>
        <v>0</v>
      </c>
      <c r="EW108" s="14">
        <f>Input!$H42</f>
        <v>0</v>
      </c>
      <c r="EX108" s="14">
        <f>Input!$H42</f>
        <v>0</v>
      </c>
      <c r="EY108" s="14">
        <f>Input!$H42</f>
        <v>0</v>
      </c>
      <c r="EZ108" s="14">
        <f>Input!$H42</f>
        <v>0</v>
      </c>
      <c r="FA108" s="14">
        <f>Input!$H42</f>
        <v>0</v>
      </c>
      <c r="FB108" s="14">
        <f>Input!$H42</f>
        <v>0</v>
      </c>
      <c r="FC108" s="14">
        <f>Input!$H42</f>
        <v>0</v>
      </c>
      <c r="FD108" s="14">
        <f>Input!$H42</f>
        <v>0</v>
      </c>
      <c r="FE108" s="14">
        <f>Input!$H42</f>
        <v>0</v>
      </c>
      <c r="FF108" s="14">
        <f>Input!$H42</f>
        <v>0</v>
      </c>
      <c r="FG108" s="14">
        <f>Input!$H42</f>
        <v>0</v>
      </c>
      <c r="FH108" s="14">
        <f>Input!$H42</f>
        <v>0</v>
      </c>
      <c r="FI108" s="14">
        <f>Input!$H42</f>
        <v>0</v>
      </c>
      <c r="FJ108" s="14">
        <f>Input!$H42</f>
        <v>0</v>
      </c>
      <c r="FK108" s="14">
        <f>Input!$H42</f>
        <v>0</v>
      </c>
      <c r="FL108" s="14">
        <f>Input!$H42</f>
        <v>0</v>
      </c>
      <c r="FM108" s="14">
        <f>Input!$H42</f>
        <v>0</v>
      </c>
      <c r="FN108" s="14">
        <f>Input!$H42</f>
        <v>0</v>
      </c>
      <c r="FO108" s="14">
        <f>Input!$H42</f>
        <v>0</v>
      </c>
      <c r="FP108" s="14">
        <f>Input!$H42</f>
        <v>0</v>
      </c>
      <c r="FQ108" s="14">
        <f>Input!$H42</f>
        <v>0</v>
      </c>
      <c r="FR108" s="14">
        <f>Input!$H42</f>
        <v>0</v>
      </c>
      <c r="FS108" s="14">
        <f>Input!$H42</f>
        <v>0</v>
      </c>
      <c r="FT108" s="14">
        <f>Input!$H42</f>
        <v>0</v>
      </c>
      <c r="FU108" s="14">
        <f>Input!$H42</f>
        <v>0</v>
      </c>
      <c r="FV108" s="14">
        <f>Input!$H42</f>
        <v>0</v>
      </c>
      <c r="FW108" s="14">
        <f>Input!$H42</f>
        <v>0</v>
      </c>
      <c r="FX108" s="14">
        <f>Input!$H42</f>
        <v>0</v>
      </c>
      <c r="FY108" s="14">
        <f>Input!$H42</f>
        <v>0</v>
      </c>
      <c r="FZ108" s="14">
        <f>Input!$H42</f>
        <v>0</v>
      </c>
      <c r="GA108" s="14">
        <f>Input!$H42</f>
        <v>0</v>
      </c>
      <c r="GB108" s="14">
        <f>Input!$H42</f>
        <v>0</v>
      </c>
      <c r="GC108" s="14">
        <f>Input!$H42</f>
        <v>0</v>
      </c>
      <c r="GD108" s="14">
        <f>Input!$H42</f>
        <v>0</v>
      </c>
      <c r="GE108" s="14">
        <f>Input!$H42</f>
        <v>0</v>
      </c>
      <c r="GF108" s="14">
        <f>Input!$H42</f>
        <v>0</v>
      </c>
      <c r="GG108" s="14">
        <f>Input!$H42</f>
        <v>0</v>
      </c>
      <c r="GH108" s="14">
        <f>Input!$H42</f>
        <v>0</v>
      </c>
      <c r="GI108" s="14">
        <f>Input!$H42</f>
        <v>0</v>
      </c>
      <c r="GJ108" s="14">
        <f>Input!$H42</f>
        <v>0</v>
      </c>
      <c r="GK108" s="14">
        <f>Input!$H42</f>
        <v>0</v>
      </c>
      <c r="GL108" s="14">
        <f>Input!$H42</f>
        <v>0</v>
      </c>
      <c r="GM108" s="14">
        <f>Input!$H42</f>
        <v>0</v>
      </c>
      <c r="GN108" s="14">
        <f>Input!$H42</f>
        <v>0</v>
      </c>
      <c r="GO108" s="14">
        <f>Input!$H42</f>
        <v>0</v>
      </c>
      <c r="GP108" s="14">
        <f>Input!$H42</f>
        <v>0</v>
      </c>
      <c r="GQ108" s="14">
        <f>Input!$H42</f>
        <v>0</v>
      </c>
      <c r="GR108" s="14">
        <f>Input!$H42</f>
        <v>0</v>
      </c>
      <c r="GS108" s="14">
        <f>Input!$H42</f>
        <v>0</v>
      </c>
      <c r="GT108" s="14">
        <f>Input!$H42</f>
        <v>0</v>
      </c>
      <c r="GU108" s="14">
        <f>Input!$H42</f>
        <v>0</v>
      </c>
      <c r="GV108" s="14">
        <f>Input!$H42</f>
        <v>0</v>
      </c>
      <c r="GW108" s="14">
        <f>Input!$H42</f>
        <v>0</v>
      </c>
      <c r="GX108" s="14">
        <f>Input!$H42</f>
        <v>0</v>
      </c>
      <c r="GY108" s="14">
        <f>Input!$H42</f>
        <v>0</v>
      </c>
      <c r="GZ108" s="14">
        <f>Input!$H42</f>
        <v>0</v>
      </c>
      <c r="HA108" s="14">
        <f>Input!$H42</f>
        <v>0</v>
      </c>
      <c r="HB108" s="14">
        <f>Input!$H42</f>
        <v>0</v>
      </c>
      <c r="HC108" s="14">
        <f>Input!$H42</f>
        <v>0</v>
      </c>
      <c r="HD108" s="14">
        <f>Input!$H42</f>
        <v>0</v>
      </c>
      <c r="HE108" s="14">
        <f>Input!$H42</f>
        <v>0</v>
      </c>
      <c r="HF108" s="14">
        <f>Input!$H42</f>
        <v>0</v>
      </c>
      <c r="HG108" s="14">
        <f>Input!$H42</f>
        <v>0</v>
      </c>
      <c r="HH108" s="14">
        <f>Input!$H42</f>
        <v>0</v>
      </c>
      <c r="HI108" s="14">
        <f>Input!$H42</f>
        <v>0</v>
      </c>
      <c r="HJ108" s="14">
        <f>Input!$H42</f>
        <v>0</v>
      </c>
      <c r="HK108" s="14">
        <f>Input!$H42</f>
        <v>0</v>
      </c>
      <c r="HL108" s="14">
        <f>Input!$H42</f>
        <v>0</v>
      </c>
      <c r="HM108" s="14">
        <f>Input!$H42</f>
        <v>0</v>
      </c>
      <c r="HN108" s="14">
        <f>Input!$H42</f>
        <v>0</v>
      </c>
      <c r="HO108" s="14">
        <f>Input!$H42</f>
        <v>0</v>
      </c>
      <c r="HP108" s="14">
        <f>Input!$H42</f>
        <v>0</v>
      </c>
      <c r="HQ108" s="14">
        <f>Input!$H42</f>
        <v>0</v>
      </c>
      <c r="HR108" s="14">
        <f>Input!$H42</f>
        <v>0</v>
      </c>
      <c r="HS108" s="14">
        <f>Input!$H42</f>
        <v>0</v>
      </c>
      <c r="HT108" s="14">
        <f>Input!$H42</f>
        <v>0</v>
      </c>
      <c r="HU108" s="14">
        <f>Input!$H42</f>
        <v>0</v>
      </c>
      <c r="HV108" s="14">
        <f>Input!$H42</f>
        <v>0</v>
      </c>
      <c r="HW108" s="14">
        <f>Input!$H42</f>
        <v>0</v>
      </c>
      <c r="HX108" s="14">
        <f>Input!$H42</f>
        <v>0</v>
      </c>
      <c r="HY108" s="14">
        <f>Input!$H42</f>
        <v>0</v>
      </c>
      <c r="HZ108" s="14">
        <f>Input!$H42</f>
        <v>0</v>
      </c>
      <c r="IA108" s="14">
        <f>Input!$H42</f>
        <v>0</v>
      </c>
      <c r="IB108" s="14">
        <f>Input!$H42</f>
        <v>0</v>
      </c>
      <c r="IC108" s="14">
        <f>Input!$H42</f>
        <v>0</v>
      </c>
      <c r="ID108" s="14">
        <f>Input!$H42</f>
        <v>0</v>
      </c>
      <c r="IE108" s="14">
        <f>Input!$H42</f>
        <v>0</v>
      </c>
      <c r="IF108" s="14">
        <f>Input!$H42</f>
        <v>0</v>
      </c>
      <c r="IG108" s="14">
        <f>Input!$H42</f>
        <v>0</v>
      </c>
      <c r="IH108" s="14">
        <f>Input!$H42</f>
        <v>0</v>
      </c>
      <c r="II108" s="14">
        <f>Input!$H42</f>
        <v>0</v>
      </c>
      <c r="IJ108" s="14">
        <f>Input!$H42</f>
        <v>0</v>
      </c>
      <c r="IK108" s="14">
        <f>Input!$H42</f>
        <v>0</v>
      </c>
      <c r="IL108" s="14">
        <f>Input!$H42</f>
        <v>0</v>
      </c>
      <c r="IM108" s="14">
        <f>Input!$H42</f>
        <v>0</v>
      </c>
      <c r="IN108" s="14">
        <f>Input!$H42</f>
        <v>0</v>
      </c>
      <c r="IO108" s="14">
        <f>Input!$H42</f>
        <v>0</v>
      </c>
      <c r="IP108" s="14">
        <f>Input!$H42</f>
        <v>0</v>
      </c>
      <c r="IQ108" s="14">
        <f>Input!$H42</f>
        <v>0</v>
      </c>
      <c r="IR108" s="14">
        <f>Input!$H42</f>
        <v>0</v>
      </c>
      <c r="IS108" s="14">
        <f>Input!$H42</f>
        <v>0</v>
      </c>
      <c r="IT108" s="14">
        <f>Input!$H42</f>
        <v>0</v>
      </c>
      <c r="IU108" s="14">
        <f>Input!$H42</f>
        <v>0</v>
      </c>
      <c r="IV108" s="14">
        <f>Input!$H42</f>
        <v>0</v>
      </c>
      <c r="IW108" s="14">
        <f>Input!$H42</f>
        <v>0</v>
      </c>
      <c r="IX108" s="14">
        <f>Input!$H42</f>
        <v>0</v>
      </c>
      <c r="IY108" s="14">
        <f>Input!$H42</f>
        <v>0</v>
      </c>
      <c r="IZ108" s="14">
        <f>Input!$H42</f>
        <v>0</v>
      </c>
      <c r="JA108" s="14">
        <f>Input!$H42</f>
        <v>0</v>
      </c>
      <c r="JB108" s="14">
        <f>Input!$H42</f>
        <v>0</v>
      </c>
      <c r="JC108" s="14">
        <f>Input!$H42</f>
        <v>0</v>
      </c>
      <c r="JD108" s="14">
        <f>Input!$H42</f>
        <v>0</v>
      </c>
      <c r="JE108" s="14">
        <f>Input!$H42</f>
        <v>0</v>
      </c>
      <c r="JF108" s="14">
        <f>Input!$H42</f>
        <v>0</v>
      </c>
      <c r="JG108" s="14">
        <f>Input!$H42</f>
        <v>0</v>
      </c>
      <c r="JH108" s="14">
        <f>Input!$H42</f>
        <v>0</v>
      </c>
      <c r="JI108" s="14">
        <f>Input!$H42</f>
        <v>0</v>
      </c>
      <c r="JJ108" s="14">
        <f>Input!$H42</f>
        <v>0</v>
      </c>
      <c r="JK108" s="14">
        <f>Input!$H42</f>
        <v>0</v>
      </c>
      <c r="JL108" s="14">
        <f>Input!$H42</f>
        <v>0</v>
      </c>
      <c r="JM108" s="14">
        <f>Input!$H42</f>
        <v>0</v>
      </c>
      <c r="JN108" s="14">
        <f>Input!$H42</f>
        <v>0</v>
      </c>
      <c r="JO108" s="14">
        <f>Input!$H42</f>
        <v>0</v>
      </c>
      <c r="JP108" s="14">
        <f>Input!$H42</f>
        <v>0</v>
      </c>
      <c r="JQ108" s="14">
        <f>Input!$H42</f>
        <v>0</v>
      </c>
      <c r="JR108" s="14">
        <f>Input!$H42</f>
        <v>0</v>
      </c>
      <c r="JS108" s="14">
        <f>Input!$H42</f>
        <v>0</v>
      </c>
      <c r="JT108" s="14">
        <f>Input!$H42</f>
        <v>0</v>
      </c>
      <c r="JU108" s="14">
        <f>Input!$H42</f>
        <v>0</v>
      </c>
      <c r="JV108" s="14">
        <f>Input!$H42</f>
        <v>0</v>
      </c>
      <c r="JW108" s="14">
        <f>Input!$H42</f>
        <v>0</v>
      </c>
      <c r="JX108" s="14">
        <f>Input!$H42</f>
        <v>0</v>
      </c>
      <c r="JY108" s="14">
        <f>Input!$H42</f>
        <v>0</v>
      </c>
      <c r="JZ108" s="14">
        <f>Input!$H42</f>
        <v>0</v>
      </c>
      <c r="KA108" s="14">
        <f>Input!$H42</f>
        <v>0</v>
      </c>
      <c r="KB108" s="14">
        <f>Input!$H42</f>
        <v>0</v>
      </c>
      <c r="KC108" s="14">
        <f>Input!$H42</f>
        <v>0</v>
      </c>
      <c r="KD108" s="14">
        <f>Input!$H42</f>
        <v>0</v>
      </c>
      <c r="KE108" s="14">
        <f>Input!$H42</f>
        <v>0</v>
      </c>
      <c r="KF108" s="14">
        <f>Input!$H42</f>
        <v>0</v>
      </c>
      <c r="KG108" s="14">
        <f>Input!$H42</f>
        <v>0</v>
      </c>
      <c r="KH108" s="14">
        <f>Input!$H42</f>
        <v>0</v>
      </c>
      <c r="KI108" s="14">
        <f>Input!$H42</f>
        <v>0</v>
      </c>
      <c r="KJ108" s="14">
        <f>Input!$H42</f>
        <v>0</v>
      </c>
      <c r="KK108" s="14">
        <f>Input!$H42</f>
        <v>0</v>
      </c>
      <c r="KL108" s="14">
        <f>Input!$H42</f>
        <v>0</v>
      </c>
      <c r="KM108" s="14">
        <f>Input!$H42</f>
        <v>0</v>
      </c>
      <c r="KN108" s="14">
        <f>Input!$H42</f>
        <v>0</v>
      </c>
      <c r="KO108" s="14">
        <f>Input!$H42</f>
        <v>0</v>
      </c>
      <c r="KP108" s="14">
        <f>Input!$H42</f>
        <v>0</v>
      </c>
      <c r="KQ108" s="14">
        <f>Input!$H42</f>
        <v>0</v>
      </c>
      <c r="KR108" s="14">
        <f>Input!$H42</f>
        <v>0</v>
      </c>
      <c r="KS108" s="14">
        <f>Input!$H42</f>
        <v>0</v>
      </c>
      <c r="KT108" s="14">
        <f>Input!$H42</f>
        <v>0</v>
      </c>
      <c r="KU108" s="14">
        <f>Input!$H42</f>
        <v>0</v>
      </c>
      <c r="KV108" s="14">
        <f>Input!$H42</f>
        <v>0</v>
      </c>
      <c r="KW108" s="14">
        <f>Input!$H42</f>
        <v>0</v>
      </c>
      <c r="KX108" s="14">
        <f>Input!$H42</f>
        <v>0</v>
      </c>
      <c r="KY108" s="14">
        <f>Input!$H42</f>
        <v>0</v>
      </c>
      <c r="KZ108" s="14">
        <f>Input!$H42</f>
        <v>0</v>
      </c>
      <c r="LA108" s="14">
        <f>Input!$H42</f>
        <v>0</v>
      </c>
      <c r="LB108" s="14">
        <f>Input!$H42</f>
        <v>0</v>
      </c>
      <c r="LC108" s="14">
        <f>Input!$H42</f>
        <v>0</v>
      </c>
      <c r="LD108" s="14">
        <f>Input!$H42</f>
        <v>0</v>
      </c>
      <c r="LE108" s="14">
        <f>Input!$H42</f>
        <v>0</v>
      </c>
      <c r="LF108" s="14">
        <f>Input!$H42</f>
        <v>0</v>
      </c>
      <c r="LG108" s="14">
        <f>Input!$H42</f>
        <v>0</v>
      </c>
      <c r="LH108" s="14">
        <f>Input!$H42</f>
        <v>0</v>
      </c>
      <c r="LI108" s="14">
        <f>Input!$H42</f>
        <v>0</v>
      </c>
      <c r="LJ108" s="14">
        <f>Input!$H42</f>
        <v>0</v>
      </c>
      <c r="LK108" s="14">
        <f>Input!$H42</f>
        <v>0</v>
      </c>
      <c r="LL108" s="14">
        <f>Input!$H42</f>
        <v>0</v>
      </c>
      <c r="LM108" s="14">
        <f>Input!$H42</f>
        <v>0</v>
      </c>
      <c r="LN108" s="14">
        <f>Input!$H42</f>
        <v>0</v>
      </c>
      <c r="LO108" s="14">
        <f>Input!$H42</f>
        <v>0</v>
      </c>
      <c r="LP108" s="14">
        <f>Input!$H42</f>
        <v>0</v>
      </c>
      <c r="LQ108" s="14">
        <f>Input!$H42</f>
        <v>0</v>
      </c>
      <c r="LR108" s="14">
        <f>Input!$H42</f>
        <v>0</v>
      </c>
      <c r="LS108" s="14">
        <f>Input!$H42</f>
        <v>0</v>
      </c>
      <c r="LT108" s="14">
        <f>Input!$H42</f>
        <v>0</v>
      </c>
      <c r="LU108" s="14">
        <f>Input!$H42</f>
        <v>0</v>
      </c>
      <c r="LV108" s="14">
        <f>Input!$H42</f>
        <v>0</v>
      </c>
      <c r="LW108" s="14">
        <f>Input!$H42</f>
        <v>0</v>
      </c>
      <c r="LX108" s="14">
        <f>Input!$H42</f>
        <v>0</v>
      </c>
      <c r="LY108" s="14">
        <f>Input!$H42</f>
        <v>0</v>
      </c>
      <c r="LZ108" s="14">
        <f>Input!$H42</f>
        <v>0</v>
      </c>
      <c r="MA108" s="14">
        <f>Input!$H42</f>
        <v>0</v>
      </c>
      <c r="MB108" s="14">
        <f>Input!$H42</f>
        <v>0</v>
      </c>
      <c r="MC108" s="14">
        <f>Input!$H42</f>
        <v>0</v>
      </c>
      <c r="MD108" s="14">
        <f>Input!$H42</f>
        <v>0</v>
      </c>
      <c r="ME108" s="14">
        <f>Input!$H42</f>
        <v>0</v>
      </c>
      <c r="MF108" s="14">
        <f>Input!$H42</f>
        <v>0</v>
      </c>
      <c r="MG108" s="14">
        <f>Input!$H42</f>
        <v>0</v>
      </c>
      <c r="MH108" s="14">
        <f>Input!$H42</f>
        <v>0</v>
      </c>
      <c r="MI108" s="14">
        <f>Input!$H42</f>
        <v>0</v>
      </c>
      <c r="MJ108" s="14">
        <f>Input!$H42</f>
        <v>0</v>
      </c>
      <c r="MK108" s="14">
        <f>Input!$H42</f>
        <v>0</v>
      </c>
      <c r="ML108" s="14">
        <f>Input!$H42</f>
        <v>0</v>
      </c>
      <c r="MM108" s="14">
        <f>Input!$H42</f>
        <v>0</v>
      </c>
      <c r="MN108" s="14">
        <f>Input!$H42</f>
        <v>0</v>
      </c>
      <c r="MO108" s="14">
        <f>Input!$H42</f>
        <v>0</v>
      </c>
      <c r="MP108" s="14">
        <f>Input!$H42</f>
        <v>0</v>
      </c>
      <c r="MQ108" s="14">
        <f>Input!$H42</f>
        <v>0</v>
      </c>
      <c r="MR108" s="14">
        <f>Input!$H42</f>
        <v>0</v>
      </c>
      <c r="MS108" s="14">
        <f>Input!$H42</f>
        <v>0</v>
      </c>
      <c r="MT108" s="14">
        <f>Input!$H42</f>
        <v>0</v>
      </c>
      <c r="MU108" s="14">
        <f>Input!$H42</f>
        <v>0</v>
      </c>
      <c r="MV108" s="14">
        <f>Input!$H42</f>
        <v>0</v>
      </c>
      <c r="MW108" s="14">
        <f>Input!$H42</f>
        <v>0</v>
      </c>
      <c r="MX108" s="14">
        <f>Input!$H42</f>
        <v>0</v>
      </c>
      <c r="MY108" s="14">
        <f>Input!$H42</f>
        <v>0</v>
      </c>
      <c r="MZ108" s="14">
        <f>Input!$H42</f>
        <v>0</v>
      </c>
    </row>
    <row r="109" spans="1:364" hidden="1" outlineLevel="2" x14ac:dyDescent="0.2">
      <c r="A109" s="6" t="s">
        <v>381</v>
      </c>
      <c r="B109" s="2" t="s">
        <v>444</v>
      </c>
      <c r="E109" s="14">
        <f>Input!$H43</f>
        <v>0</v>
      </c>
      <c r="F109" s="14">
        <f>Input!$H43</f>
        <v>0</v>
      </c>
      <c r="G109" s="14">
        <f>Input!$H43</f>
        <v>0</v>
      </c>
      <c r="H109" s="14">
        <f>Input!$H43</f>
        <v>0</v>
      </c>
      <c r="I109" s="14">
        <f>Input!$H43</f>
        <v>0</v>
      </c>
      <c r="J109" s="14">
        <f>Input!$H43</f>
        <v>0</v>
      </c>
      <c r="K109" s="14">
        <f>Input!$H43</f>
        <v>0</v>
      </c>
      <c r="L109" s="14">
        <f>Input!$H43</f>
        <v>0</v>
      </c>
      <c r="M109" s="14">
        <f>Input!$H43</f>
        <v>0</v>
      </c>
      <c r="N109" s="14">
        <f>Input!$H43</f>
        <v>0</v>
      </c>
      <c r="O109" s="14">
        <f>Input!$H43</f>
        <v>0</v>
      </c>
      <c r="P109" s="14">
        <f>Input!$H43</f>
        <v>0</v>
      </c>
      <c r="Q109" s="14">
        <f>Input!$H43</f>
        <v>0</v>
      </c>
      <c r="R109" s="14">
        <f>Input!$H43</f>
        <v>0</v>
      </c>
      <c r="S109" s="14">
        <f>Input!$H43</f>
        <v>0</v>
      </c>
      <c r="T109" s="14">
        <f>Input!$H43</f>
        <v>0</v>
      </c>
      <c r="U109" s="14">
        <f>Input!$H43</f>
        <v>0</v>
      </c>
      <c r="V109" s="14">
        <f>Input!$H43</f>
        <v>0</v>
      </c>
      <c r="W109" s="14">
        <f>Input!$H43</f>
        <v>0</v>
      </c>
      <c r="X109" s="14">
        <f>Input!$H43</f>
        <v>0</v>
      </c>
      <c r="Y109" s="14">
        <f>Input!$H43</f>
        <v>0</v>
      </c>
      <c r="Z109" s="14">
        <f>Input!$H43</f>
        <v>0</v>
      </c>
      <c r="AA109" s="14">
        <f>Input!$H43</f>
        <v>0</v>
      </c>
      <c r="AB109" s="14">
        <f>Input!$H43</f>
        <v>0</v>
      </c>
      <c r="AC109" s="14">
        <f>Input!$H43</f>
        <v>0</v>
      </c>
      <c r="AD109" s="14">
        <f>Input!$H43</f>
        <v>0</v>
      </c>
      <c r="AE109" s="14">
        <f>Input!$H43</f>
        <v>0</v>
      </c>
      <c r="AF109" s="14">
        <f>Input!$H43</f>
        <v>0</v>
      </c>
      <c r="AG109" s="14">
        <f>Input!$H43</f>
        <v>0</v>
      </c>
      <c r="AH109" s="14">
        <f>Input!$H43</f>
        <v>0</v>
      </c>
      <c r="AI109" s="14">
        <f>Input!$H43</f>
        <v>0</v>
      </c>
      <c r="AJ109" s="14">
        <f>Input!$H43</f>
        <v>0</v>
      </c>
      <c r="AK109" s="14">
        <f>Input!$H43</f>
        <v>0</v>
      </c>
      <c r="AL109" s="14">
        <f>Input!$H43</f>
        <v>0</v>
      </c>
      <c r="AM109" s="14">
        <f>Input!$H43</f>
        <v>0</v>
      </c>
      <c r="AN109" s="14">
        <f>Input!$H43</f>
        <v>0</v>
      </c>
      <c r="AO109" s="14">
        <f>Input!$H43</f>
        <v>0</v>
      </c>
      <c r="AP109" s="14">
        <f>Input!$H43</f>
        <v>0</v>
      </c>
      <c r="AQ109" s="14">
        <f>Input!$H43</f>
        <v>0</v>
      </c>
      <c r="AR109" s="14">
        <f>Input!$H43</f>
        <v>0</v>
      </c>
      <c r="AS109" s="14">
        <f>Input!$H43</f>
        <v>0</v>
      </c>
      <c r="AT109" s="14">
        <f>Input!$H43</f>
        <v>0</v>
      </c>
      <c r="AU109" s="14">
        <f>Input!$H43</f>
        <v>0</v>
      </c>
      <c r="AV109" s="14">
        <f>Input!$H43</f>
        <v>0</v>
      </c>
      <c r="AW109" s="14">
        <f>Input!$H43</f>
        <v>0</v>
      </c>
      <c r="AX109" s="14">
        <f>Input!$H43</f>
        <v>0</v>
      </c>
      <c r="AY109" s="14">
        <f>Input!$H43</f>
        <v>0</v>
      </c>
      <c r="AZ109" s="14">
        <f>Input!$H43</f>
        <v>0</v>
      </c>
      <c r="BA109" s="14">
        <f>Input!$H43</f>
        <v>0</v>
      </c>
      <c r="BB109" s="14">
        <f>Input!$H43</f>
        <v>0</v>
      </c>
      <c r="BC109" s="14">
        <f>Input!$H43</f>
        <v>0</v>
      </c>
      <c r="BD109" s="14">
        <f>Input!$H43</f>
        <v>0</v>
      </c>
      <c r="BE109" s="14">
        <f>Input!$H43</f>
        <v>0</v>
      </c>
      <c r="BF109" s="14">
        <f>Input!$H43</f>
        <v>0</v>
      </c>
      <c r="BG109" s="14">
        <f>Input!$H43</f>
        <v>0</v>
      </c>
      <c r="BH109" s="14">
        <f>Input!$H43</f>
        <v>0</v>
      </c>
      <c r="BI109" s="14">
        <f>Input!$H43</f>
        <v>0</v>
      </c>
      <c r="BJ109" s="14">
        <f>Input!$H43</f>
        <v>0</v>
      </c>
      <c r="BK109" s="14">
        <f>Input!$H43</f>
        <v>0</v>
      </c>
      <c r="BL109" s="14">
        <f>Input!$H43</f>
        <v>0</v>
      </c>
      <c r="BM109" s="14">
        <f>Input!$H43</f>
        <v>0</v>
      </c>
      <c r="BN109" s="14">
        <f>Input!$H43</f>
        <v>0</v>
      </c>
      <c r="BO109" s="14">
        <f>Input!$H43</f>
        <v>0</v>
      </c>
      <c r="BP109" s="14">
        <f>Input!$H43</f>
        <v>0</v>
      </c>
      <c r="BQ109" s="14">
        <f>Input!$H43</f>
        <v>0</v>
      </c>
      <c r="BR109" s="14">
        <f>Input!$H43</f>
        <v>0</v>
      </c>
      <c r="BS109" s="14">
        <f>Input!$H43</f>
        <v>0</v>
      </c>
      <c r="BT109" s="14">
        <f>Input!$H43</f>
        <v>0</v>
      </c>
      <c r="BU109" s="14">
        <f>Input!$H43</f>
        <v>0</v>
      </c>
      <c r="BV109" s="14">
        <f>Input!$H43</f>
        <v>0</v>
      </c>
      <c r="BW109" s="14">
        <f>Input!$H43</f>
        <v>0</v>
      </c>
      <c r="BX109" s="14">
        <f>Input!$H43</f>
        <v>0</v>
      </c>
      <c r="BY109" s="14">
        <f>Input!$H43</f>
        <v>0</v>
      </c>
      <c r="BZ109" s="14">
        <f>Input!$H43</f>
        <v>0</v>
      </c>
      <c r="CA109" s="14">
        <f>Input!$H43</f>
        <v>0</v>
      </c>
      <c r="CB109" s="14">
        <f>Input!$H43</f>
        <v>0</v>
      </c>
      <c r="CC109" s="14">
        <f>Input!$H43</f>
        <v>0</v>
      </c>
      <c r="CD109" s="14">
        <f>Input!$H43</f>
        <v>0</v>
      </c>
      <c r="CE109" s="14">
        <f>Input!$H43</f>
        <v>0</v>
      </c>
      <c r="CF109" s="14">
        <f>Input!$H43</f>
        <v>0</v>
      </c>
      <c r="CG109" s="14">
        <f>Input!$H43</f>
        <v>0</v>
      </c>
      <c r="CH109" s="14">
        <f>Input!$H43</f>
        <v>0</v>
      </c>
      <c r="CI109" s="14">
        <f>Input!$H43</f>
        <v>0</v>
      </c>
      <c r="CJ109" s="14">
        <f>Input!$H43</f>
        <v>0</v>
      </c>
      <c r="CK109" s="14">
        <f>Input!$H43</f>
        <v>0</v>
      </c>
      <c r="CL109" s="14">
        <f>Input!$H43</f>
        <v>0</v>
      </c>
      <c r="CM109" s="14">
        <f>Input!$H43</f>
        <v>0</v>
      </c>
      <c r="CN109" s="14">
        <f>Input!$H43</f>
        <v>0</v>
      </c>
      <c r="CO109" s="14">
        <f>Input!$H43</f>
        <v>0</v>
      </c>
      <c r="CP109" s="14">
        <f>Input!$H43</f>
        <v>0</v>
      </c>
      <c r="CQ109" s="14">
        <f>Input!$H43</f>
        <v>0</v>
      </c>
      <c r="CR109" s="14">
        <f>Input!$H43</f>
        <v>0</v>
      </c>
      <c r="CS109" s="14">
        <f>Input!$H43</f>
        <v>0</v>
      </c>
      <c r="CT109" s="14">
        <f>Input!$H43</f>
        <v>0</v>
      </c>
      <c r="CU109" s="14">
        <f>Input!$H43</f>
        <v>0</v>
      </c>
      <c r="CV109" s="14">
        <f>Input!$H43</f>
        <v>0</v>
      </c>
      <c r="CW109" s="14">
        <f>Input!$H43</f>
        <v>0</v>
      </c>
      <c r="CX109" s="14">
        <f>Input!$H43</f>
        <v>0</v>
      </c>
      <c r="CY109" s="14">
        <f>Input!$H43</f>
        <v>0</v>
      </c>
      <c r="CZ109" s="14">
        <f>Input!$H43</f>
        <v>0</v>
      </c>
      <c r="DA109" s="14">
        <f>Input!$H43</f>
        <v>0</v>
      </c>
      <c r="DB109" s="14">
        <f>Input!$H43</f>
        <v>0</v>
      </c>
      <c r="DC109" s="14">
        <f>Input!$H43</f>
        <v>0</v>
      </c>
      <c r="DD109" s="14">
        <f>Input!$H43</f>
        <v>0</v>
      </c>
      <c r="DE109" s="14">
        <f>Input!$H43</f>
        <v>0</v>
      </c>
      <c r="DF109" s="14">
        <f>Input!$H43</f>
        <v>0</v>
      </c>
      <c r="DG109" s="14">
        <f>Input!$H43</f>
        <v>0</v>
      </c>
      <c r="DH109" s="14">
        <f>Input!$H43</f>
        <v>0</v>
      </c>
      <c r="DI109" s="14">
        <f>Input!$H43</f>
        <v>0</v>
      </c>
      <c r="DJ109" s="14">
        <f>Input!$H43</f>
        <v>0</v>
      </c>
      <c r="DK109" s="14">
        <f>Input!$H43</f>
        <v>0</v>
      </c>
      <c r="DL109" s="14">
        <f>Input!$H43</f>
        <v>0</v>
      </c>
      <c r="DM109" s="14">
        <f>Input!$H43</f>
        <v>0</v>
      </c>
      <c r="DN109" s="14">
        <f>Input!$H43</f>
        <v>0</v>
      </c>
      <c r="DO109" s="14">
        <f>Input!$H43</f>
        <v>0</v>
      </c>
      <c r="DP109" s="14">
        <f>Input!$H43</f>
        <v>0</v>
      </c>
      <c r="DQ109" s="14">
        <f>Input!$H43</f>
        <v>0</v>
      </c>
      <c r="DR109" s="14">
        <f>Input!$H43</f>
        <v>0</v>
      </c>
      <c r="DS109" s="14">
        <f>Input!$H43</f>
        <v>0</v>
      </c>
      <c r="DT109" s="14">
        <f>Input!$H43</f>
        <v>0</v>
      </c>
      <c r="DU109" s="14">
        <f>Input!$H43</f>
        <v>0</v>
      </c>
      <c r="DV109" s="14">
        <f>Input!$H43</f>
        <v>0</v>
      </c>
      <c r="DW109" s="14">
        <f>Input!$H43</f>
        <v>0</v>
      </c>
      <c r="DX109" s="14">
        <f>Input!$H43</f>
        <v>0</v>
      </c>
      <c r="DY109" s="14">
        <f>Input!$H43</f>
        <v>0</v>
      </c>
      <c r="DZ109" s="14">
        <f>Input!$H43</f>
        <v>0</v>
      </c>
      <c r="EA109" s="14">
        <f>Input!$H43</f>
        <v>0</v>
      </c>
      <c r="EB109" s="14">
        <f>Input!$H43</f>
        <v>0</v>
      </c>
      <c r="EC109" s="14">
        <f>Input!$H43</f>
        <v>0</v>
      </c>
      <c r="ED109" s="14">
        <f>Input!$H43</f>
        <v>0</v>
      </c>
      <c r="EE109" s="14">
        <f>Input!$H43</f>
        <v>0</v>
      </c>
      <c r="EF109" s="14">
        <f>Input!$H43</f>
        <v>0</v>
      </c>
      <c r="EG109" s="14">
        <f>Input!$H43</f>
        <v>0</v>
      </c>
      <c r="EH109" s="14">
        <f>Input!$H43</f>
        <v>0</v>
      </c>
      <c r="EI109" s="14">
        <f>Input!$H43</f>
        <v>0</v>
      </c>
      <c r="EJ109" s="14">
        <f>Input!$H43</f>
        <v>0</v>
      </c>
      <c r="EK109" s="14">
        <f>Input!$H43</f>
        <v>0</v>
      </c>
      <c r="EL109" s="14">
        <f>Input!$H43</f>
        <v>0</v>
      </c>
      <c r="EM109" s="14">
        <f>Input!$H43</f>
        <v>0</v>
      </c>
      <c r="EN109" s="14">
        <f>Input!$H43</f>
        <v>0</v>
      </c>
      <c r="EO109" s="14">
        <f>Input!$H43</f>
        <v>0</v>
      </c>
      <c r="EP109" s="14">
        <f>Input!$H43</f>
        <v>0</v>
      </c>
      <c r="EQ109" s="14">
        <f>Input!$H43</f>
        <v>0</v>
      </c>
      <c r="ER109" s="14">
        <f>Input!$H43</f>
        <v>0</v>
      </c>
      <c r="ES109" s="14">
        <f>Input!$H43</f>
        <v>0</v>
      </c>
      <c r="ET109" s="14">
        <f>Input!$H43</f>
        <v>0</v>
      </c>
      <c r="EU109" s="14">
        <f>Input!$H43</f>
        <v>0</v>
      </c>
      <c r="EV109" s="14">
        <f>Input!$H43</f>
        <v>0</v>
      </c>
      <c r="EW109" s="14">
        <f>Input!$H43</f>
        <v>0</v>
      </c>
      <c r="EX109" s="14">
        <f>Input!$H43</f>
        <v>0</v>
      </c>
      <c r="EY109" s="14">
        <f>Input!$H43</f>
        <v>0</v>
      </c>
      <c r="EZ109" s="14">
        <f>Input!$H43</f>
        <v>0</v>
      </c>
      <c r="FA109" s="14">
        <f>Input!$H43</f>
        <v>0</v>
      </c>
      <c r="FB109" s="14">
        <f>Input!$H43</f>
        <v>0</v>
      </c>
      <c r="FC109" s="14">
        <f>Input!$H43</f>
        <v>0</v>
      </c>
      <c r="FD109" s="14">
        <f>Input!$H43</f>
        <v>0</v>
      </c>
      <c r="FE109" s="14">
        <f>Input!$H43</f>
        <v>0</v>
      </c>
      <c r="FF109" s="14">
        <f>Input!$H43</f>
        <v>0</v>
      </c>
      <c r="FG109" s="14">
        <f>Input!$H43</f>
        <v>0</v>
      </c>
      <c r="FH109" s="14">
        <f>Input!$H43</f>
        <v>0</v>
      </c>
      <c r="FI109" s="14">
        <f>Input!$H43</f>
        <v>0</v>
      </c>
      <c r="FJ109" s="14">
        <f>Input!$H43</f>
        <v>0</v>
      </c>
      <c r="FK109" s="14">
        <f>Input!$H43</f>
        <v>0</v>
      </c>
      <c r="FL109" s="14">
        <f>Input!$H43</f>
        <v>0</v>
      </c>
      <c r="FM109" s="14">
        <f>Input!$H43</f>
        <v>0</v>
      </c>
      <c r="FN109" s="14">
        <f>Input!$H43</f>
        <v>0</v>
      </c>
      <c r="FO109" s="14">
        <f>Input!$H43</f>
        <v>0</v>
      </c>
      <c r="FP109" s="14">
        <f>Input!$H43</f>
        <v>0</v>
      </c>
      <c r="FQ109" s="14">
        <f>Input!$H43</f>
        <v>0</v>
      </c>
      <c r="FR109" s="14">
        <f>Input!$H43</f>
        <v>0</v>
      </c>
      <c r="FS109" s="14">
        <f>Input!$H43</f>
        <v>0</v>
      </c>
      <c r="FT109" s="14">
        <f>Input!$H43</f>
        <v>0</v>
      </c>
      <c r="FU109" s="14">
        <f>Input!$H43</f>
        <v>0</v>
      </c>
      <c r="FV109" s="14">
        <f>Input!$H43</f>
        <v>0</v>
      </c>
      <c r="FW109" s="14">
        <f>Input!$H43</f>
        <v>0</v>
      </c>
      <c r="FX109" s="14">
        <f>Input!$H43</f>
        <v>0</v>
      </c>
      <c r="FY109" s="14">
        <f>Input!$H43</f>
        <v>0</v>
      </c>
      <c r="FZ109" s="14">
        <f>Input!$H43</f>
        <v>0</v>
      </c>
      <c r="GA109" s="14">
        <f>Input!$H43</f>
        <v>0</v>
      </c>
      <c r="GB109" s="14">
        <f>Input!$H43</f>
        <v>0</v>
      </c>
      <c r="GC109" s="14">
        <f>Input!$H43</f>
        <v>0</v>
      </c>
      <c r="GD109" s="14">
        <f>Input!$H43</f>
        <v>0</v>
      </c>
      <c r="GE109" s="14">
        <f>Input!$H43</f>
        <v>0</v>
      </c>
      <c r="GF109" s="14">
        <f>Input!$H43</f>
        <v>0</v>
      </c>
      <c r="GG109" s="14">
        <f>Input!$H43</f>
        <v>0</v>
      </c>
      <c r="GH109" s="14">
        <f>Input!$H43</f>
        <v>0</v>
      </c>
      <c r="GI109" s="14">
        <f>Input!$H43</f>
        <v>0</v>
      </c>
      <c r="GJ109" s="14">
        <f>Input!$H43</f>
        <v>0</v>
      </c>
      <c r="GK109" s="14">
        <f>Input!$H43</f>
        <v>0</v>
      </c>
      <c r="GL109" s="14">
        <f>Input!$H43</f>
        <v>0</v>
      </c>
      <c r="GM109" s="14">
        <f>Input!$H43</f>
        <v>0</v>
      </c>
      <c r="GN109" s="14">
        <f>Input!$H43</f>
        <v>0</v>
      </c>
      <c r="GO109" s="14">
        <f>Input!$H43</f>
        <v>0</v>
      </c>
      <c r="GP109" s="14">
        <f>Input!$H43</f>
        <v>0</v>
      </c>
      <c r="GQ109" s="14">
        <f>Input!$H43</f>
        <v>0</v>
      </c>
      <c r="GR109" s="14">
        <f>Input!$H43</f>
        <v>0</v>
      </c>
      <c r="GS109" s="14">
        <f>Input!$H43</f>
        <v>0</v>
      </c>
      <c r="GT109" s="14">
        <f>Input!$H43</f>
        <v>0</v>
      </c>
      <c r="GU109" s="14">
        <f>Input!$H43</f>
        <v>0</v>
      </c>
      <c r="GV109" s="14">
        <f>Input!$H43</f>
        <v>0</v>
      </c>
      <c r="GW109" s="14">
        <f>Input!$H43</f>
        <v>0</v>
      </c>
      <c r="GX109" s="14">
        <f>Input!$H43</f>
        <v>0</v>
      </c>
      <c r="GY109" s="14">
        <f>Input!$H43</f>
        <v>0</v>
      </c>
      <c r="GZ109" s="14">
        <f>Input!$H43</f>
        <v>0</v>
      </c>
      <c r="HA109" s="14">
        <f>Input!$H43</f>
        <v>0</v>
      </c>
      <c r="HB109" s="14">
        <f>Input!$H43</f>
        <v>0</v>
      </c>
      <c r="HC109" s="14">
        <f>Input!$H43</f>
        <v>0</v>
      </c>
      <c r="HD109" s="14">
        <f>Input!$H43</f>
        <v>0</v>
      </c>
      <c r="HE109" s="14">
        <f>Input!$H43</f>
        <v>0</v>
      </c>
      <c r="HF109" s="14">
        <f>Input!$H43</f>
        <v>0</v>
      </c>
      <c r="HG109" s="14">
        <f>Input!$H43</f>
        <v>0</v>
      </c>
      <c r="HH109" s="14">
        <f>Input!$H43</f>
        <v>0</v>
      </c>
      <c r="HI109" s="14">
        <f>Input!$H43</f>
        <v>0</v>
      </c>
      <c r="HJ109" s="14">
        <f>Input!$H43</f>
        <v>0</v>
      </c>
      <c r="HK109" s="14">
        <f>Input!$H43</f>
        <v>0</v>
      </c>
      <c r="HL109" s="14">
        <f>Input!$H43</f>
        <v>0</v>
      </c>
      <c r="HM109" s="14">
        <f>Input!$H43</f>
        <v>0</v>
      </c>
      <c r="HN109" s="14">
        <f>Input!$H43</f>
        <v>0</v>
      </c>
      <c r="HO109" s="14">
        <f>Input!$H43</f>
        <v>0</v>
      </c>
      <c r="HP109" s="14">
        <f>Input!$H43</f>
        <v>0</v>
      </c>
      <c r="HQ109" s="14">
        <f>Input!$H43</f>
        <v>0</v>
      </c>
      <c r="HR109" s="14">
        <f>Input!$H43</f>
        <v>0</v>
      </c>
      <c r="HS109" s="14">
        <f>Input!$H43</f>
        <v>0</v>
      </c>
      <c r="HT109" s="14">
        <f>Input!$H43</f>
        <v>0</v>
      </c>
      <c r="HU109" s="14">
        <f>Input!$H43</f>
        <v>0</v>
      </c>
      <c r="HV109" s="14">
        <f>Input!$H43</f>
        <v>0</v>
      </c>
      <c r="HW109" s="14">
        <f>Input!$H43</f>
        <v>0</v>
      </c>
      <c r="HX109" s="14">
        <f>Input!$H43</f>
        <v>0</v>
      </c>
      <c r="HY109" s="14">
        <f>Input!$H43</f>
        <v>0</v>
      </c>
      <c r="HZ109" s="14">
        <f>Input!$H43</f>
        <v>0</v>
      </c>
      <c r="IA109" s="14">
        <f>Input!$H43</f>
        <v>0</v>
      </c>
      <c r="IB109" s="14">
        <f>Input!$H43</f>
        <v>0</v>
      </c>
      <c r="IC109" s="14">
        <f>Input!$H43</f>
        <v>0</v>
      </c>
      <c r="ID109" s="14">
        <f>Input!$H43</f>
        <v>0</v>
      </c>
      <c r="IE109" s="14">
        <f>Input!$H43</f>
        <v>0</v>
      </c>
      <c r="IF109" s="14">
        <f>Input!$H43</f>
        <v>0</v>
      </c>
      <c r="IG109" s="14">
        <f>Input!$H43</f>
        <v>0</v>
      </c>
      <c r="IH109" s="14">
        <f>Input!$H43</f>
        <v>0</v>
      </c>
      <c r="II109" s="14">
        <f>Input!$H43</f>
        <v>0</v>
      </c>
      <c r="IJ109" s="14">
        <f>Input!$H43</f>
        <v>0</v>
      </c>
      <c r="IK109" s="14">
        <f>Input!$H43</f>
        <v>0</v>
      </c>
      <c r="IL109" s="14">
        <f>Input!$H43</f>
        <v>0</v>
      </c>
      <c r="IM109" s="14">
        <f>Input!$H43</f>
        <v>0</v>
      </c>
      <c r="IN109" s="14">
        <f>Input!$H43</f>
        <v>0</v>
      </c>
      <c r="IO109" s="14">
        <f>Input!$H43</f>
        <v>0</v>
      </c>
      <c r="IP109" s="14">
        <f>Input!$H43</f>
        <v>0</v>
      </c>
      <c r="IQ109" s="14">
        <f>Input!$H43</f>
        <v>0</v>
      </c>
      <c r="IR109" s="14">
        <f>Input!$H43</f>
        <v>0</v>
      </c>
      <c r="IS109" s="14">
        <f>Input!$H43</f>
        <v>0</v>
      </c>
      <c r="IT109" s="14">
        <f>Input!$H43</f>
        <v>0</v>
      </c>
      <c r="IU109" s="14">
        <f>Input!$H43</f>
        <v>0</v>
      </c>
      <c r="IV109" s="14">
        <f>Input!$H43</f>
        <v>0</v>
      </c>
      <c r="IW109" s="14">
        <f>Input!$H43</f>
        <v>0</v>
      </c>
      <c r="IX109" s="14">
        <f>Input!$H43</f>
        <v>0</v>
      </c>
      <c r="IY109" s="14">
        <f>Input!$H43</f>
        <v>0</v>
      </c>
      <c r="IZ109" s="14">
        <f>Input!$H43</f>
        <v>0</v>
      </c>
      <c r="JA109" s="14">
        <f>Input!$H43</f>
        <v>0</v>
      </c>
      <c r="JB109" s="14">
        <f>Input!$H43</f>
        <v>0</v>
      </c>
      <c r="JC109" s="14">
        <f>Input!$H43</f>
        <v>0</v>
      </c>
      <c r="JD109" s="14">
        <f>Input!$H43</f>
        <v>0</v>
      </c>
      <c r="JE109" s="14">
        <f>Input!$H43</f>
        <v>0</v>
      </c>
      <c r="JF109" s="14">
        <f>Input!$H43</f>
        <v>0</v>
      </c>
      <c r="JG109" s="14">
        <f>Input!$H43</f>
        <v>0</v>
      </c>
      <c r="JH109" s="14">
        <f>Input!$H43</f>
        <v>0</v>
      </c>
      <c r="JI109" s="14">
        <f>Input!$H43</f>
        <v>0</v>
      </c>
      <c r="JJ109" s="14">
        <f>Input!$H43</f>
        <v>0</v>
      </c>
      <c r="JK109" s="14">
        <f>Input!$H43</f>
        <v>0</v>
      </c>
      <c r="JL109" s="14">
        <f>Input!$H43</f>
        <v>0</v>
      </c>
      <c r="JM109" s="14">
        <f>Input!$H43</f>
        <v>0</v>
      </c>
      <c r="JN109" s="14">
        <f>Input!$H43</f>
        <v>0</v>
      </c>
      <c r="JO109" s="14">
        <f>Input!$H43</f>
        <v>0</v>
      </c>
      <c r="JP109" s="14">
        <f>Input!$H43</f>
        <v>0</v>
      </c>
      <c r="JQ109" s="14">
        <f>Input!$H43</f>
        <v>0</v>
      </c>
      <c r="JR109" s="14">
        <f>Input!$H43</f>
        <v>0</v>
      </c>
      <c r="JS109" s="14">
        <f>Input!$H43</f>
        <v>0</v>
      </c>
      <c r="JT109" s="14">
        <f>Input!$H43</f>
        <v>0</v>
      </c>
      <c r="JU109" s="14">
        <f>Input!$H43</f>
        <v>0</v>
      </c>
      <c r="JV109" s="14">
        <f>Input!$H43</f>
        <v>0</v>
      </c>
      <c r="JW109" s="14">
        <f>Input!$H43</f>
        <v>0</v>
      </c>
      <c r="JX109" s="14">
        <f>Input!$H43</f>
        <v>0</v>
      </c>
      <c r="JY109" s="14">
        <f>Input!$H43</f>
        <v>0</v>
      </c>
      <c r="JZ109" s="14">
        <f>Input!$H43</f>
        <v>0</v>
      </c>
      <c r="KA109" s="14">
        <f>Input!$H43</f>
        <v>0</v>
      </c>
      <c r="KB109" s="14">
        <f>Input!$H43</f>
        <v>0</v>
      </c>
      <c r="KC109" s="14">
        <f>Input!$H43</f>
        <v>0</v>
      </c>
      <c r="KD109" s="14">
        <f>Input!$H43</f>
        <v>0</v>
      </c>
      <c r="KE109" s="14">
        <f>Input!$H43</f>
        <v>0</v>
      </c>
      <c r="KF109" s="14">
        <f>Input!$H43</f>
        <v>0</v>
      </c>
      <c r="KG109" s="14">
        <f>Input!$H43</f>
        <v>0</v>
      </c>
      <c r="KH109" s="14">
        <f>Input!$H43</f>
        <v>0</v>
      </c>
      <c r="KI109" s="14">
        <f>Input!$H43</f>
        <v>0</v>
      </c>
      <c r="KJ109" s="14">
        <f>Input!$H43</f>
        <v>0</v>
      </c>
      <c r="KK109" s="14">
        <f>Input!$H43</f>
        <v>0</v>
      </c>
      <c r="KL109" s="14">
        <f>Input!$H43</f>
        <v>0</v>
      </c>
      <c r="KM109" s="14">
        <f>Input!$H43</f>
        <v>0</v>
      </c>
      <c r="KN109" s="14">
        <f>Input!$H43</f>
        <v>0</v>
      </c>
      <c r="KO109" s="14">
        <f>Input!$H43</f>
        <v>0</v>
      </c>
      <c r="KP109" s="14">
        <f>Input!$H43</f>
        <v>0</v>
      </c>
      <c r="KQ109" s="14">
        <f>Input!$H43</f>
        <v>0</v>
      </c>
      <c r="KR109" s="14">
        <f>Input!$H43</f>
        <v>0</v>
      </c>
      <c r="KS109" s="14">
        <f>Input!$H43</f>
        <v>0</v>
      </c>
      <c r="KT109" s="14">
        <f>Input!$H43</f>
        <v>0</v>
      </c>
      <c r="KU109" s="14">
        <f>Input!$H43</f>
        <v>0</v>
      </c>
      <c r="KV109" s="14">
        <f>Input!$H43</f>
        <v>0</v>
      </c>
      <c r="KW109" s="14">
        <f>Input!$H43</f>
        <v>0</v>
      </c>
      <c r="KX109" s="14">
        <f>Input!$H43</f>
        <v>0</v>
      </c>
      <c r="KY109" s="14">
        <f>Input!$H43</f>
        <v>0</v>
      </c>
      <c r="KZ109" s="14">
        <f>Input!$H43</f>
        <v>0</v>
      </c>
      <c r="LA109" s="14">
        <f>Input!$H43</f>
        <v>0</v>
      </c>
      <c r="LB109" s="14">
        <f>Input!$H43</f>
        <v>0</v>
      </c>
      <c r="LC109" s="14">
        <f>Input!$H43</f>
        <v>0</v>
      </c>
      <c r="LD109" s="14">
        <f>Input!$H43</f>
        <v>0</v>
      </c>
      <c r="LE109" s="14">
        <f>Input!$H43</f>
        <v>0</v>
      </c>
      <c r="LF109" s="14">
        <f>Input!$H43</f>
        <v>0</v>
      </c>
      <c r="LG109" s="14">
        <f>Input!$H43</f>
        <v>0</v>
      </c>
      <c r="LH109" s="14">
        <f>Input!$H43</f>
        <v>0</v>
      </c>
      <c r="LI109" s="14">
        <f>Input!$H43</f>
        <v>0</v>
      </c>
      <c r="LJ109" s="14">
        <f>Input!$H43</f>
        <v>0</v>
      </c>
      <c r="LK109" s="14">
        <f>Input!$H43</f>
        <v>0</v>
      </c>
      <c r="LL109" s="14">
        <f>Input!$H43</f>
        <v>0</v>
      </c>
      <c r="LM109" s="14">
        <f>Input!$H43</f>
        <v>0</v>
      </c>
      <c r="LN109" s="14">
        <f>Input!$H43</f>
        <v>0</v>
      </c>
      <c r="LO109" s="14">
        <f>Input!$H43</f>
        <v>0</v>
      </c>
      <c r="LP109" s="14">
        <f>Input!$H43</f>
        <v>0</v>
      </c>
      <c r="LQ109" s="14">
        <f>Input!$H43</f>
        <v>0</v>
      </c>
      <c r="LR109" s="14">
        <f>Input!$H43</f>
        <v>0</v>
      </c>
      <c r="LS109" s="14">
        <f>Input!$H43</f>
        <v>0</v>
      </c>
      <c r="LT109" s="14">
        <f>Input!$H43</f>
        <v>0</v>
      </c>
      <c r="LU109" s="14">
        <f>Input!$H43</f>
        <v>0</v>
      </c>
      <c r="LV109" s="14">
        <f>Input!$H43</f>
        <v>0</v>
      </c>
      <c r="LW109" s="14">
        <f>Input!$H43</f>
        <v>0</v>
      </c>
      <c r="LX109" s="14">
        <f>Input!$H43</f>
        <v>0</v>
      </c>
      <c r="LY109" s="14">
        <f>Input!$H43</f>
        <v>0</v>
      </c>
      <c r="LZ109" s="14">
        <f>Input!$H43</f>
        <v>0</v>
      </c>
      <c r="MA109" s="14">
        <f>Input!$H43</f>
        <v>0</v>
      </c>
      <c r="MB109" s="14">
        <f>Input!$H43</f>
        <v>0</v>
      </c>
      <c r="MC109" s="14">
        <f>Input!$H43</f>
        <v>0</v>
      </c>
      <c r="MD109" s="14">
        <f>Input!$H43</f>
        <v>0</v>
      </c>
      <c r="ME109" s="14">
        <f>Input!$H43</f>
        <v>0</v>
      </c>
      <c r="MF109" s="14">
        <f>Input!$H43</f>
        <v>0</v>
      </c>
      <c r="MG109" s="14">
        <f>Input!$H43</f>
        <v>0</v>
      </c>
      <c r="MH109" s="14">
        <f>Input!$H43</f>
        <v>0</v>
      </c>
      <c r="MI109" s="14">
        <f>Input!$H43</f>
        <v>0</v>
      </c>
      <c r="MJ109" s="14">
        <f>Input!$H43</f>
        <v>0</v>
      </c>
      <c r="MK109" s="14">
        <f>Input!$H43</f>
        <v>0</v>
      </c>
      <c r="ML109" s="14">
        <f>Input!$H43</f>
        <v>0</v>
      </c>
      <c r="MM109" s="14">
        <f>Input!$H43</f>
        <v>0</v>
      </c>
      <c r="MN109" s="14">
        <f>Input!$H43</f>
        <v>0</v>
      </c>
      <c r="MO109" s="14">
        <f>Input!$H43</f>
        <v>0</v>
      </c>
      <c r="MP109" s="14">
        <f>Input!$H43</f>
        <v>0</v>
      </c>
      <c r="MQ109" s="14">
        <f>Input!$H43</f>
        <v>0</v>
      </c>
      <c r="MR109" s="14">
        <f>Input!$H43</f>
        <v>0</v>
      </c>
      <c r="MS109" s="14">
        <f>Input!$H43</f>
        <v>0</v>
      </c>
      <c r="MT109" s="14">
        <f>Input!$H43</f>
        <v>0</v>
      </c>
      <c r="MU109" s="14">
        <f>Input!$H43</f>
        <v>0</v>
      </c>
      <c r="MV109" s="14">
        <f>Input!$H43</f>
        <v>0</v>
      </c>
      <c r="MW109" s="14">
        <f>Input!$H43</f>
        <v>0</v>
      </c>
      <c r="MX109" s="14">
        <f>Input!$H43</f>
        <v>0</v>
      </c>
      <c r="MY109" s="14">
        <f>Input!$H43</f>
        <v>0</v>
      </c>
      <c r="MZ109" s="14">
        <f>Input!$H43</f>
        <v>0</v>
      </c>
    </row>
    <row r="110" spans="1:364" hidden="1" outlineLevel="2" x14ac:dyDescent="0.2">
      <c r="A110" s="6" t="s">
        <v>381</v>
      </c>
      <c r="B110" s="2" t="s">
        <v>445</v>
      </c>
      <c r="E110" s="14">
        <f>Input!$H44</f>
        <v>0</v>
      </c>
      <c r="F110" s="14">
        <f>Input!$H44</f>
        <v>0</v>
      </c>
      <c r="G110" s="14">
        <f>Input!$H44</f>
        <v>0</v>
      </c>
      <c r="H110" s="14">
        <f>Input!$H44</f>
        <v>0</v>
      </c>
      <c r="I110" s="14">
        <f>Input!$H44</f>
        <v>0</v>
      </c>
      <c r="J110" s="14">
        <f>Input!$H44</f>
        <v>0</v>
      </c>
      <c r="K110" s="14">
        <f>Input!$H44</f>
        <v>0</v>
      </c>
      <c r="L110" s="14">
        <f>Input!$H44</f>
        <v>0</v>
      </c>
      <c r="M110" s="14">
        <f>Input!$H44</f>
        <v>0</v>
      </c>
      <c r="N110" s="14">
        <f>Input!$H44</f>
        <v>0</v>
      </c>
      <c r="O110" s="14">
        <f>Input!$H44</f>
        <v>0</v>
      </c>
      <c r="P110" s="14">
        <f>Input!$H44</f>
        <v>0</v>
      </c>
      <c r="Q110" s="14">
        <f>Input!$H44</f>
        <v>0</v>
      </c>
      <c r="R110" s="14">
        <f>Input!$H44</f>
        <v>0</v>
      </c>
      <c r="S110" s="14">
        <f>Input!$H44</f>
        <v>0</v>
      </c>
      <c r="T110" s="14">
        <f>Input!$H44</f>
        <v>0</v>
      </c>
      <c r="U110" s="14">
        <f>Input!$H44</f>
        <v>0</v>
      </c>
      <c r="V110" s="14">
        <f>Input!$H44</f>
        <v>0</v>
      </c>
      <c r="W110" s="14">
        <f>Input!$H44</f>
        <v>0</v>
      </c>
      <c r="X110" s="14">
        <f>Input!$H44</f>
        <v>0</v>
      </c>
      <c r="Y110" s="14">
        <f>Input!$H44</f>
        <v>0</v>
      </c>
      <c r="Z110" s="14">
        <f>Input!$H44</f>
        <v>0</v>
      </c>
      <c r="AA110" s="14">
        <f>Input!$H44</f>
        <v>0</v>
      </c>
      <c r="AB110" s="14">
        <f>Input!$H44</f>
        <v>0</v>
      </c>
      <c r="AC110" s="14">
        <f>Input!$H44</f>
        <v>0</v>
      </c>
      <c r="AD110" s="14">
        <f>Input!$H44</f>
        <v>0</v>
      </c>
      <c r="AE110" s="14">
        <f>Input!$H44</f>
        <v>0</v>
      </c>
      <c r="AF110" s="14">
        <f>Input!$H44</f>
        <v>0</v>
      </c>
      <c r="AG110" s="14">
        <f>Input!$H44</f>
        <v>0</v>
      </c>
      <c r="AH110" s="14">
        <f>Input!$H44</f>
        <v>0</v>
      </c>
      <c r="AI110" s="14">
        <f>Input!$H44</f>
        <v>0</v>
      </c>
      <c r="AJ110" s="14">
        <f>Input!$H44</f>
        <v>0</v>
      </c>
      <c r="AK110" s="14">
        <f>Input!$H44</f>
        <v>0</v>
      </c>
      <c r="AL110" s="14">
        <f>Input!$H44</f>
        <v>0</v>
      </c>
      <c r="AM110" s="14">
        <f>Input!$H44</f>
        <v>0</v>
      </c>
      <c r="AN110" s="14">
        <f>Input!$H44</f>
        <v>0</v>
      </c>
      <c r="AO110" s="14">
        <f>Input!$H44</f>
        <v>0</v>
      </c>
      <c r="AP110" s="14">
        <f>Input!$H44</f>
        <v>0</v>
      </c>
      <c r="AQ110" s="14">
        <f>Input!$H44</f>
        <v>0</v>
      </c>
      <c r="AR110" s="14">
        <f>Input!$H44</f>
        <v>0</v>
      </c>
      <c r="AS110" s="14">
        <f>Input!$H44</f>
        <v>0</v>
      </c>
      <c r="AT110" s="14">
        <f>Input!$H44</f>
        <v>0</v>
      </c>
      <c r="AU110" s="14">
        <f>Input!$H44</f>
        <v>0</v>
      </c>
      <c r="AV110" s="14">
        <f>Input!$H44</f>
        <v>0</v>
      </c>
      <c r="AW110" s="14">
        <f>Input!$H44</f>
        <v>0</v>
      </c>
      <c r="AX110" s="14">
        <f>Input!$H44</f>
        <v>0</v>
      </c>
      <c r="AY110" s="14">
        <f>Input!$H44</f>
        <v>0</v>
      </c>
      <c r="AZ110" s="14">
        <f>Input!$H44</f>
        <v>0</v>
      </c>
      <c r="BA110" s="14">
        <f>Input!$H44</f>
        <v>0</v>
      </c>
      <c r="BB110" s="14">
        <f>Input!$H44</f>
        <v>0</v>
      </c>
      <c r="BC110" s="14">
        <f>Input!$H44</f>
        <v>0</v>
      </c>
      <c r="BD110" s="14">
        <f>Input!$H44</f>
        <v>0</v>
      </c>
      <c r="BE110" s="14">
        <f>Input!$H44</f>
        <v>0</v>
      </c>
      <c r="BF110" s="14">
        <f>Input!$H44</f>
        <v>0</v>
      </c>
      <c r="BG110" s="14">
        <f>Input!$H44</f>
        <v>0</v>
      </c>
      <c r="BH110" s="14">
        <f>Input!$H44</f>
        <v>0</v>
      </c>
      <c r="BI110" s="14">
        <f>Input!$H44</f>
        <v>0</v>
      </c>
      <c r="BJ110" s="14">
        <f>Input!$H44</f>
        <v>0</v>
      </c>
      <c r="BK110" s="14">
        <f>Input!$H44</f>
        <v>0</v>
      </c>
      <c r="BL110" s="14">
        <f>Input!$H44</f>
        <v>0</v>
      </c>
      <c r="BM110" s="14">
        <f>Input!$H44</f>
        <v>0</v>
      </c>
      <c r="BN110" s="14">
        <f>Input!$H44</f>
        <v>0</v>
      </c>
      <c r="BO110" s="14">
        <f>Input!$H44</f>
        <v>0</v>
      </c>
      <c r="BP110" s="14">
        <f>Input!$H44</f>
        <v>0</v>
      </c>
      <c r="BQ110" s="14">
        <f>Input!$H44</f>
        <v>0</v>
      </c>
      <c r="BR110" s="14">
        <f>Input!$H44</f>
        <v>0</v>
      </c>
      <c r="BS110" s="14">
        <f>Input!$H44</f>
        <v>0</v>
      </c>
      <c r="BT110" s="14">
        <f>Input!$H44</f>
        <v>0</v>
      </c>
      <c r="BU110" s="14">
        <f>Input!$H44</f>
        <v>0</v>
      </c>
      <c r="BV110" s="14">
        <f>Input!$H44</f>
        <v>0</v>
      </c>
      <c r="BW110" s="14">
        <f>Input!$H44</f>
        <v>0</v>
      </c>
      <c r="BX110" s="14">
        <f>Input!$H44</f>
        <v>0</v>
      </c>
      <c r="BY110" s="14">
        <f>Input!$H44</f>
        <v>0</v>
      </c>
      <c r="BZ110" s="14">
        <f>Input!$H44</f>
        <v>0</v>
      </c>
      <c r="CA110" s="14">
        <f>Input!$H44</f>
        <v>0</v>
      </c>
      <c r="CB110" s="14">
        <f>Input!$H44</f>
        <v>0</v>
      </c>
      <c r="CC110" s="14">
        <f>Input!$H44</f>
        <v>0</v>
      </c>
      <c r="CD110" s="14">
        <f>Input!$H44</f>
        <v>0</v>
      </c>
      <c r="CE110" s="14">
        <f>Input!$H44</f>
        <v>0</v>
      </c>
      <c r="CF110" s="14">
        <f>Input!$H44</f>
        <v>0</v>
      </c>
      <c r="CG110" s="14">
        <f>Input!$H44</f>
        <v>0</v>
      </c>
      <c r="CH110" s="14">
        <f>Input!$H44</f>
        <v>0</v>
      </c>
      <c r="CI110" s="14">
        <f>Input!$H44</f>
        <v>0</v>
      </c>
      <c r="CJ110" s="14">
        <f>Input!$H44</f>
        <v>0</v>
      </c>
      <c r="CK110" s="14">
        <f>Input!$H44</f>
        <v>0</v>
      </c>
      <c r="CL110" s="14">
        <f>Input!$H44</f>
        <v>0</v>
      </c>
      <c r="CM110" s="14">
        <f>Input!$H44</f>
        <v>0</v>
      </c>
      <c r="CN110" s="14">
        <f>Input!$H44</f>
        <v>0</v>
      </c>
      <c r="CO110" s="14">
        <f>Input!$H44</f>
        <v>0</v>
      </c>
      <c r="CP110" s="14">
        <f>Input!$H44</f>
        <v>0</v>
      </c>
      <c r="CQ110" s="14">
        <f>Input!$H44</f>
        <v>0</v>
      </c>
      <c r="CR110" s="14">
        <f>Input!$H44</f>
        <v>0</v>
      </c>
      <c r="CS110" s="14">
        <f>Input!$H44</f>
        <v>0</v>
      </c>
      <c r="CT110" s="14">
        <f>Input!$H44</f>
        <v>0</v>
      </c>
      <c r="CU110" s="14">
        <f>Input!$H44</f>
        <v>0</v>
      </c>
      <c r="CV110" s="14">
        <f>Input!$H44</f>
        <v>0</v>
      </c>
      <c r="CW110" s="14">
        <f>Input!$H44</f>
        <v>0</v>
      </c>
      <c r="CX110" s="14">
        <f>Input!$H44</f>
        <v>0</v>
      </c>
      <c r="CY110" s="14">
        <f>Input!$H44</f>
        <v>0</v>
      </c>
      <c r="CZ110" s="14">
        <f>Input!$H44</f>
        <v>0</v>
      </c>
      <c r="DA110" s="14">
        <f>Input!$H44</f>
        <v>0</v>
      </c>
      <c r="DB110" s="14">
        <f>Input!$H44</f>
        <v>0</v>
      </c>
      <c r="DC110" s="14">
        <f>Input!$H44</f>
        <v>0</v>
      </c>
      <c r="DD110" s="14">
        <f>Input!$H44</f>
        <v>0</v>
      </c>
      <c r="DE110" s="14">
        <f>Input!$H44</f>
        <v>0</v>
      </c>
      <c r="DF110" s="14">
        <f>Input!$H44</f>
        <v>0</v>
      </c>
      <c r="DG110" s="14">
        <f>Input!$H44</f>
        <v>0</v>
      </c>
      <c r="DH110" s="14">
        <f>Input!$H44</f>
        <v>0</v>
      </c>
      <c r="DI110" s="14">
        <f>Input!$H44</f>
        <v>0</v>
      </c>
      <c r="DJ110" s="14">
        <f>Input!$H44</f>
        <v>0</v>
      </c>
      <c r="DK110" s="14">
        <f>Input!$H44</f>
        <v>0</v>
      </c>
      <c r="DL110" s="14">
        <f>Input!$H44</f>
        <v>0</v>
      </c>
      <c r="DM110" s="14">
        <f>Input!$H44</f>
        <v>0</v>
      </c>
      <c r="DN110" s="14">
        <f>Input!$H44</f>
        <v>0</v>
      </c>
      <c r="DO110" s="14">
        <f>Input!$H44</f>
        <v>0</v>
      </c>
      <c r="DP110" s="14">
        <f>Input!$H44</f>
        <v>0</v>
      </c>
      <c r="DQ110" s="14">
        <f>Input!$H44</f>
        <v>0</v>
      </c>
      <c r="DR110" s="14">
        <f>Input!$H44</f>
        <v>0</v>
      </c>
      <c r="DS110" s="14">
        <f>Input!$H44</f>
        <v>0</v>
      </c>
      <c r="DT110" s="14">
        <f>Input!$H44</f>
        <v>0</v>
      </c>
      <c r="DU110" s="14">
        <f>Input!$H44</f>
        <v>0</v>
      </c>
      <c r="DV110" s="14">
        <f>Input!$H44</f>
        <v>0</v>
      </c>
      <c r="DW110" s="14">
        <f>Input!$H44</f>
        <v>0</v>
      </c>
      <c r="DX110" s="14">
        <f>Input!$H44</f>
        <v>0</v>
      </c>
      <c r="DY110" s="14">
        <f>Input!$H44</f>
        <v>0</v>
      </c>
      <c r="DZ110" s="14">
        <f>Input!$H44</f>
        <v>0</v>
      </c>
      <c r="EA110" s="14">
        <f>Input!$H44</f>
        <v>0</v>
      </c>
      <c r="EB110" s="14">
        <f>Input!$H44</f>
        <v>0</v>
      </c>
      <c r="EC110" s="14">
        <f>Input!$H44</f>
        <v>0</v>
      </c>
      <c r="ED110" s="14">
        <f>Input!$H44</f>
        <v>0</v>
      </c>
      <c r="EE110" s="14">
        <f>Input!$H44</f>
        <v>0</v>
      </c>
      <c r="EF110" s="14">
        <f>Input!$H44</f>
        <v>0</v>
      </c>
      <c r="EG110" s="14">
        <f>Input!$H44</f>
        <v>0</v>
      </c>
      <c r="EH110" s="14">
        <f>Input!$H44</f>
        <v>0</v>
      </c>
      <c r="EI110" s="14">
        <f>Input!$H44</f>
        <v>0</v>
      </c>
      <c r="EJ110" s="14">
        <f>Input!$H44</f>
        <v>0</v>
      </c>
      <c r="EK110" s="14">
        <f>Input!$H44</f>
        <v>0</v>
      </c>
      <c r="EL110" s="14">
        <f>Input!$H44</f>
        <v>0</v>
      </c>
      <c r="EM110" s="14">
        <f>Input!$H44</f>
        <v>0</v>
      </c>
      <c r="EN110" s="14">
        <f>Input!$H44</f>
        <v>0</v>
      </c>
      <c r="EO110" s="14">
        <f>Input!$H44</f>
        <v>0</v>
      </c>
      <c r="EP110" s="14">
        <f>Input!$H44</f>
        <v>0</v>
      </c>
      <c r="EQ110" s="14">
        <f>Input!$H44</f>
        <v>0</v>
      </c>
      <c r="ER110" s="14">
        <f>Input!$H44</f>
        <v>0</v>
      </c>
      <c r="ES110" s="14">
        <f>Input!$H44</f>
        <v>0</v>
      </c>
      <c r="ET110" s="14">
        <f>Input!$H44</f>
        <v>0</v>
      </c>
      <c r="EU110" s="14">
        <f>Input!$H44</f>
        <v>0</v>
      </c>
      <c r="EV110" s="14">
        <f>Input!$H44</f>
        <v>0</v>
      </c>
      <c r="EW110" s="14">
        <f>Input!$H44</f>
        <v>0</v>
      </c>
      <c r="EX110" s="14">
        <f>Input!$H44</f>
        <v>0</v>
      </c>
      <c r="EY110" s="14">
        <f>Input!$H44</f>
        <v>0</v>
      </c>
      <c r="EZ110" s="14">
        <f>Input!$H44</f>
        <v>0</v>
      </c>
      <c r="FA110" s="14">
        <f>Input!$H44</f>
        <v>0</v>
      </c>
      <c r="FB110" s="14">
        <f>Input!$H44</f>
        <v>0</v>
      </c>
      <c r="FC110" s="14">
        <f>Input!$H44</f>
        <v>0</v>
      </c>
      <c r="FD110" s="14">
        <f>Input!$H44</f>
        <v>0</v>
      </c>
      <c r="FE110" s="14">
        <f>Input!$H44</f>
        <v>0</v>
      </c>
      <c r="FF110" s="14">
        <f>Input!$H44</f>
        <v>0</v>
      </c>
      <c r="FG110" s="14">
        <f>Input!$H44</f>
        <v>0</v>
      </c>
      <c r="FH110" s="14">
        <f>Input!$H44</f>
        <v>0</v>
      </c>
      <c r="FI110" s="14">
        <f>Input!$H44</f>
        <v>0</v>
      </c>
      <c r="FJ110" s="14">
        <f>Input!$H44</f>
        <v>0</v>
      </c>
      <c r="FK110" s="14">
        <f>Input!$H44</f>
        <v>0</v>
      </c>
      <c r="FL110" s="14">
        <f>Input!$H44</f>
        <v>0</v>
      </c>
      <c r="FM110" s="14">
        <f>Input!$H44</f>
        <v>0</v>
      </c>
      <c r="FN110" s="14">
        <f>Input!$H44</f>
        <v>0</v>
      </c>
      <c r="FO110" s="14">
        <f>Input!$H44</f>
        <v>0</v>
      </c>
      <c r="FP110" s="14">
        <f>Input!$H44</f>
        <v>0</v>
      </c>
      <c r="FQ110" s="14">
        <f>Input!$H44</f>
        <v>0</v>
      </c>
      <c r="FR110" s="14">
        <f>Input!$H44</f>
        <v>0</v>
      </c>
      <c r="FS110" s="14">
        <f>Input!$H44</f>
        <v>0</v>
      </c>
      <c r="FT110" s="14">
        <f>Input!$H44</f>
        <v>0</v>
      </c>
      <c r="FU110" s="14">
        <f>Input!$H44</f>
        <v>0</v>
      </c>
      <c r="FV110" s="14">
        <f>Input!$H44</f>
        <v>0</v>
      </c>
      <c r="FW110" s="14">
        <f>Input!$H44</f>
        <v>0</v>
      </c>
      <c r="FX110" s="14">
        <f>Input!$H44</f>
        <v>0</v>
      </c>
      <c r="FY110" s="14">
        <f>Input!$H44</f>
        <v>0</v>
      </c>
      <c r="FZ110" s="14">
        <f>Input!$H44</f>
        <v>0</v>
      </c>
      <c r="GA110" s="14">
        <f>Input!$H44</f>
        <v>0</v>
      </c>
      <c r="GB110" s="14">
        <f>Input!$H44</f>
        <v>0</v>
      </c>
      <c r="GC110" s="14">
        <f>Input!$H44</f>
        <v>0</v>
      </c>
      <c r="GD110" s="14">
        <f>Input!$H44</f>
        <v>0</v>
      </c>
      <c r="GE110" s="14">
        <f>Input!$H44</f>
        <v>0</v>
      </c>
      <c r="GF110" s="14">
        <f>Input!$H44</f>
        <v>0</v>
      </c>
      <c r="GG110" s="14">
        <f>Input!$H44</f>
        <v>0</v>
      </c>
      <c r="GH110" s="14">
        <f>Input!$H44</f>
        <v>0</v>
      </c>
      <c r="GI110" s="14">
        <f>Input!$H44</f>
        <v>0</v>
      </c>
      <c r="GJ110" s="14">
        <f>Input!$H44</f>
        <v>0</v>
      </c>
      <c r="GK110" s="14">
        <f>Input!$H44</f>
        <v>0</v>
      </c>
      <c r="GL110" s="14">
        <f>Input!$H44</f>
        <v>0</v>
      </c>
      <c r="GM110" s="14">
        <f>Input!$H44</f>
        <v>0</v>
      </c>
      <c r="GN110" s="14">
        <f>Input!$H44</f>
        <v>0</v>
      </c>
      <c r="GO110" s="14">
        <f>Input!$H44</f>
        <v>0</v>
      </c>
      <c r="GP110" s="14">
        <f>Input!$H44</f>
        <v>0</v>
      </c>
      <c r="GQ110" s="14">
        <f>Input!$H44</f>
        <v>0</v>
      </c>
      <c r="GR110" s="14">
        <f>Input!$H44</f>
        <v>0</v>
      </c>
      <c r="GS110" s="14">
        <f>Input!$H44</f>
        <v>0</v>
      </c>
      <c r="GT110" s="14">
        <f>Input!$H44</f>
        <v>0</v>
      </c>
      <c r="GU110" s="14">
        <f>Input!$H44</f>
        <v>0</v>
      </c>
      <c r="GV110" s="14">
        <f>Input!$H44</f>
        <v>0</v>
      </c>
      <c r="GW110" s="14">
        <f>Input!$H44</f>
        <v>0</v>
      </c>
      <c r="GX110" s="14">
        <f>Input!$H44</f>
        <v>0</v>
      </c>
      <c r="GY110" s="14">
        <f>Input!$H44</f>
        <v>0</v>
      </c>
      <c r="GZ110" s="14">
        <f>Input!$H44</f>
        <v>0</v>
      </c>
      <c r="HA110" s="14">
        <f>Input!$H44</f>
        <v>0</v>
      </c>
      <c r="HB110" s="14">
        <f>Input!$H44</f>
        <v>0</v>
      </c>
      <c r="HC110" s="14">
        <f>Input!$H44</f>
        <v>0</v>
      </c>
      <c r="HD110" s="14">
        <f>Input!$H44</f>
        <v>0</v>
      </c>
      <c r="HE110" s="14">
        <f>Input!$H44</f>
        <v>0</v>
      </c>
      <c r="HF110" s="14">
        <f>Input!$H44</f>
        <v>0</v>
      </c>
      <c r="HG110" s="14">
        <f>Input!$H44</f>
        <v>0</v>
      </c>
      <c r="HH110" s="14">
        <f>Input!$H44</f>
        <v>0</v>
      </c>
      <c r="HI110" s="14">
        <f>Input!$H44</f>
        <v>0</v>
      </c>
      <c r="HJ110" s="14">
        <f>Input!$H44</f>
        <v>0</v>
      </c>
      <c r="HK110" s="14">
        <f>Input!$H44</f>
        <v>0</v>
      </c>
      <c r="HL110" s="14">
        <f>Input!$H44</f>
        <v>0</v>
      </c>
      <c r="HM110" s="14">
        <f>Input!$H44</f>
        <v>0</v>
      </c>
      <c r="HN110" s="14">
        <f>Input!$H44</f>
        <v>0</v>
      </c>
      <c r="HO110" s="14">
        <f>Input!$H44</f>
        <v>0</v>
      </c>
      <c r="HP110" s="14">
        <f>Input!$H44</f>
        <v>0</v>
      </c>
      <c r="HQ110" s="14">
        <f>Input!$H44</f>
        <v>0</v>
      </c>
      <c r="HR110" s="14">
        <f>Input!$H44</f>
        <v>0</v>
      </c>
      <c r="HS110" s="14">
        <f>Input!$H44</f>
        <v>0</v>
      </c>
      <c r="HT110" s="14">
        <f>Input!$H44</f>
        <v>0</v>
      </c>
      <c r="HU110" s="14">
        <f>Input!$H44</f>
        <v>0</v>
      </c>
      <c r="HV110" s="14">
        <f>Input!$H44</f>
        <v>0</v>
      </c>
      <c r="HW110" s="14">
        <f>Input!$H44</f>
        <v>0</v>
      </c>
      <c r="HX110" s="14">
        <f>Input!$H44</f>
        <v>0</v>
      </c>
      <c r="HY110" s="14">
        <f>Input!$H44</f>
        <v>0</v>
      </c>
      <c r="HZ110" s="14">
        <f>Input!$H44</f>
        <v>0</v>
      </c>
      <c r="IA110" s="14">
        <f>Input!$H44</f>
        <v>0</v>
      </c>
      <c r="IB110" s="14">
        <f>Input!$H44</f>
        <v>0</v>
      </c>
      <c r="IC110" s="14">
        <f>Input!$H44</f>
        <v>0</v>
      </c>
      <c r="ID110" s="14">
        <f>Input!$H44</f>
        <v>0</v>
      </c>
      <c r="IE110" s="14">
        <f>Input!$H44</f>
        <v>0</v>
      </c>
      <c r="IF110" s="14">
        <f>Input!$H44</f>
        <v>0</v>
      </c>
      <c r="IG110" s="14">
        <f>Input!$H44</f>
        <v>0</v>
      </c>
      <c r="IH110" s="14">
        <f>Input!$H44</f>
        <v>0</v>
      </c>
      <c r="II110" s="14">
        <f>Input!$H44</f>
        <v>0</v>
      </c>
      <c r="IJ110" s="14">
        <f>Input!$H44</f>
        <v>0</v>
      </c>
      <c r="IK110" s="14">
        <f>Input!$H44</f>
        <v>0</v>
      </c>
      <c r="IL110" s="14">
        <f>Input!$H44</f>
        <v>0</v>
      </c>
      <c r="IM110" s="14">
        <f>Input!$H44</f>
        <v>0</v>
      </c>
      <c r="IN110" s="14">
        <f>Input!$H44</f>
        <v>0</v>
      </c>
      <c r="IO110" s="14">
        <f>Input!$H44</f>
        <v>0</v>
      </c>
      <c r="IP110" s="14">
        <f>Input!$H44</f>
        <v>0</v>
      </c>
      <c r="IQ110" s="14">
        <f>Input!$H44</f>
        <v>0</v>
      </c>
      <c r="IR110" s="14">
        <f>Input!$H44</f>
        <v>0</v>
      </c>
      <c r="IS110" s="14">
        <f>Input!$H44</f>
        <v>0</v>
      </c>
      <c r="IT110" s="14">
        <f>Input!$H44</f>
        <v>0</v>
      </c>
      <c r="IU110" s="14">
        <f>Input!$H44</f>
        <v>0</v>
      </c>
      <c r="IV110" s="14">
        <f>Input!$H44</f>
        <v>0</v>
      </c>
      <c r="IW110" s="14">
        <f>Input!$H44</f>
        <v>0</v>
      </c>
      <c r="IX110" s="14">
        <f>Input!$H44</f>
        <v>0</v>
      </c>
      <c r="IY110" s="14">
        <f>Input!$H44</f>
        <v>0</v>
      </c>
      <c r="IZ110" s="14">
        <f>Input!$H44</f>
        <v>0</v>
      </c>
      <c r="JA110" s="14">
        <f>Input!$H44</f>
        <v>0</v>
      </c>
      <c r="JB110" s="14">
        <f>Input!$H44</f>
        <v>0</v>
      </c>
      <c r="JC110" s="14">
        <f>Input!$H44</f>
        <v>0</v>
      </c>
      <c r="JD110" s="14">
        <f>Input!$H44</f>
        <v>0</v>
      </c>
      <c r="JE110" s="14">
        <f>Input!$H44</f>
        <v>0</v>
      </c>
      <c r="JF110" s="14">
        <f>Input!$H44</f>
        <v>0</v>
      </c>
      <c r="JG110" s="14">
        <f>Input!$H44</f>
        <v>0</v>
      </c>
      <c r="JH110" s="14">
        <f>Input!$H44</f>
        <v>0</v>
      </c>
      <c r="JI110" s="14">
        <f>Input!$H44</f>
        <v>0</v>
      </c>
      <c r="JJ110" s="14">
        <f>Input!$H44</f>
        <v>0</v>
      </c>
      <c r="JK110" s="14">
        <f>Input!$H44</f>
        <v>0</v>
      </c>
      <c r="JL110" s="14">
        <f>Input!$H44</f>
        <v>0</v>
      </c>
      <c r="JM110" s="14">
        <f>Input!$H44</f>
        <v>0</v>
      </c>
      <c r="JN110" s="14">
        <f>Input!$H44</f>
        <v>0</v>
      </c>
      <c r="JO110" s="14">
        <f>Input!$H44</f>
        <v>0</v>
      </c>
      <c r="JP110" s="14">
        <f>Input!$H44</f>
        <v>0</v>
      </c>
      <c r="JQ110" s="14">
        <f>Input!$H44</f>
        <v>0</v>
      </c>
      <c r="JR110" s="14">
        <f>Input!$H44</f>
        <v>0</v>
      </c>
      <c r="JS110" s="14">
        <f>Input!$H44</f>
        <v>0</v>
      </c>
      <c r="JT110" s="14">
        <f>Input!$H44</f>
        <v>0</v>
      </c>
      <c r="JU110" s="14">
        <f>Input!$H44</f>
        <v>0</v>
      </c>
      <c r="JV110" s="14">
        <f>Input!$H44</f>
        <v>0</v>
      </c>
      <c r="JW110" s="14">
        <f>Input!$H44</f>
        <v>0</v>
      </c>
      <c r="JX110" s="14">
        <f>Input!$H44</f>
        <v>0</v>
      </c>
      <c r="JY110" s="14">
        <f>Input!$H44</f>
        <v>0</v>
      </c>
      <c r="JZ110" s="14">
        <f>Input!$H44</f>
        <v>0</v>
      </c>
      <c r="KA110" s="14">
        <f>Input!$H44</f>
        <v>0</v>
      </c>
      <c r="KB110" s="14">
        <f>Input!$H44</f>
        <v>0</v>
      </c>
      <c r="KC110" s="14">
        <f>Input!$H44</f>
        <v>0</v>
      </c>
      <c r="KD110" s="14">
        <f>Input!$H44</f>
        <v>0</v>
      </c>
      <c r="KE110" s="14">
        <f>Input!$H44</f>
        <v>0</v>
      </c>
      <c r="KF110" s="14">
        <f>Input!$H44</f>
        <v>0</v>
      </c>
      <c r="KG110" s="14">
        <f>Input!$H44</f>
        <v>0</v>
      </c>
      <c r="KH110" s="14">
        <f>Input!$H44</f>
        <v>0</v>
      </c>
      <c r="KI110" s="14">
        <f>Input!$H44</f>
        <v>0</v>
      </c>
      <c r="KJ110" s="14">
        <f>Input!$H44</f>
        <v>0</v>
      </c>
      <c r="KK110" s="14">
        <f>Input!$H44</f>
        <v>0</v>
      </c>
      <c r="KL110" s="14">
        <f>Input!$H44</f>
        <v>0</v>
      </c>
      <c r="KM110" s="14">
        <f>Input!$H44</f>
        <v>0</v>
      </c>
      <c r="KN110" s="14">
        <f>Input!$H44</f>
        <v>0</v>
      </c>
      <c r="KO110" s="14">
        <f>Input!$H44</f>
        <v>0</v>
      </c>
      <c r="KP110" s="14">
        <f>Input!$H44</f>
        <v>0</v>
      </c>
      <c r="KQ110" s="14">
        <f>Input!$H44</f>
        <v>0</v>
      </c>
      <c r="KR110" s="14">
        <f>Input!$H44</f>
        <v>0</v>
      </c>
      <c r="KS110" s="14">
        <f>Input!$H44</f>
        <v>0</v>
      </c>
      <c r="KT110" s="14">
        <f>Input!$H44</f>
        <v>0</v>
      </c>
      <c r="KU110" s="14">
        <f>Input!$H44</f>
        <v>0</v>
      </c>
      <c r="KV110" s="14">
        <f>Input!$H44</f>
        <v>0</v>
      </c>
      <c r="KW110" s="14">
        <f>Input!$H44</f>
        <v>0</v>
      </c>
      <c r="KX110" s="14">
        <f>Input!$H44</f>
        <v>0</v>
      </c>
      <c r="KY110" s="14">
        <f>Input!$H44</f>
        <v>0</v>
      </c>
      <c r="KZ110" s="14">
        <f>Input!$H44</f>
        <v>0</v>
      </c>
      <c r="LA110" s="14">
        <f>Input!$H44</f>
        <v>0</v>
      </c>
      <c r="LB110" s="14">
        <f>Input!$H44</f>
        <v>0</v>
      </c>
      <c r="LC110" s="14">
        <f>Input!$H44</f>
        <v>0</v>
      </c>
      <c r="LD110" s="14">
        <f>Input!$H44</f>
        <v>0</v>
      </c>
      <c r="LE110" s="14">
        <f>Input!$H44</f>
        <v>0</v>
      </c>
      <c r="LF110" s="14">
        <f>Input!$H44</f>
        <v>0</v>
      </c>
      <c r="LG110" s="14">
        <f>Input!$H44</f>
        <v>0</v>
      </c>
      <c r="LH110" s="14">
        <f>Input!$H44</f>
        <v>0</v>
      </c>
      <c r="LI110" s="14">
        <f>Input!$H44</f>
        <v>0</v>
      </c>
      <c r="LJ110" s="14">
        <f>Input!$H44</f>
        <v>0</v>
      </c>
      <c r="LK110" s="14">
        <f>Input!$H44</f>
        <v>0</v>
      </c>
      <c r="LL110" s="14">
        <f>Input!$H44</f>
        <v>0</v>
      </c>
      <c r="LM110" s="14">
        <f>Input!$H44</f>
        <v>0</v>
      </c>
      <c r="LN110" s="14">
        <f>Input!$H44</f>
        <v>0</v>
      </c>
      <c r="LO110" s="14">
        <f>Input!$H44</f>
        <v>0</v>
      </c>
      <c r="LP110" s="14">
        <f>Input!$H44</f>
        <v>0</v>
      </c>
      <c r="LQ110" s="14">
        <f>Input!$H44</f>
        <v>0</v>
      </c>
      <c r="LR110" s="14">
        <f>Input!$H44</f>
        <v>0</v>
      </c>
      <c r="LS110" s="14">
        <f>Input!$H44</f>
        <v>0</v>
      </c>
      <c r="LT110" s="14">
        <f>Input!$H44</f>
        <v>0</v>
      </c>
      <c r="LU110" s="14">
        <f>Input!$H44</f>
        <v>0</v>
      </c>
      <c r="LV110" s="14">
        <f>Input!$H44</f>
        <v>0</v>
      </c>
      <c r="LW110" s="14">
        <f>Input!$H44</f>
        <v>0</v>
      </c>
      <c r="LX110" s="14">
        <f>Input!$H44</f>
        <v>0</v>
      </c>
      <c r="LY110" s="14">
        <f>Input!$H44</f>
        <v>0</v>
      </c>
      <c r="LZ110" s="14">
        <f>Input!$H44</f>
        <v>0</v>
      </c>
      <c r="MA110" s="14">
        <f>Input!$H44</f>
        <v>0</v>
      </c>
      <c r="MB110" s="14">
        <f>Input!$H44</f>
        <v>0</v>
      </c>
      <c r="MC110" s="14">
        <f>Input!$H44</f>
        <v>0</v>
      </c>
      <c r="MD110" s="14">
        <f>Input!$H44</f>
        <v>0</v>
      </c>
      <c r="ME110" s="14">
        <f>Input!$H44</f>
        <v>0</v>
      </c>
      <c r="MF110" s="14">
        <f>Input!$H44</f>
        <v>0</v>
      </c>
      <c r="MG110" s="14">
        <f>Input!$H44</f>
        <v>0</v>
      </c>
      <c r="MH110" s="14">
        <f>Input!$H44</f>
        <v>0</v>
      </c>
      <c r="MI110" s="14">
        <f>Input!$H44</f>
        <v>0</v>
      </c>
      <c r="MJ110" s="14">
        <f>Input!$H44</f>
        <v>0</v>
      </c>
      <c r="MK110" s="14">
        <f>Input!$H44</f>
        <v>0</v>
      </c>
      <c r="ML110" s="14">
        <f>Input!$H44</f>
        <v>0</v>
      </c>
      <c r="MM110" s="14">
        <f>Input!$H44</f>
        <v>0</v>
      </c>
      <c r="MN110" s="14">
        <f>Input!$H44</f>
        <v>0</v>
      </c>
      <c r="MO110" s="14">
        <f>Input!$H44</f>
        <v>0</v>
      </c>
      <c r="MP110" s="14">
        <f>Input!$H44</f>
        <v>0</v>
      </c>
      <c r="MQ110" s="14">
        <f>Input!$H44</f>
        <v>0</v>
      </c>
      <c r="MR110" s="14">
        <f>Input!$H44</f>
        <v>0</v>
      </c>
      <c r="MS110" s="14">
        <f>Input!$H44</f>
        <v>0</v>
      </c>
      <c r="MT110" s="14">
        <f>Input!$H44</f>
        <v>0</v>
      </c>
      <c r="MU110" s="14">
        <f>Input!$H44</f>
        <v>0</v>
      </c>
      <c r="MV110" s="14">
        <f>Input!$H44</f>
        <v>0</v>
      </c>
      <c r="MW110" s="14">
        <f>Input!$H44</f>
        <v>0</v>
      </c>
      <c r="MX110" s="14">
        <f>Input!$H44</f>
        <v>0</v>
      </c>
      <c r="MY110" s="14">
        <f>Input!$H44</f>
        <v>0</v>
      </c>
      <c r="MZ110" s="14">
        <f>Input!$H44</f>
        <v>0</v>
      </c>
    </row>
    <row r="111" spans="1:364" hidden="1" outlineLevel="2" x14ac:dyDescent="0.2">
      <c r="A111" s="6" t="s">
        <v>381</v>
      </c>
      <c r="B111" s="2" t="s">
        <v>446</v>
      </c>
      <c r="E111" s="14">
        <f>Input!$H45</f>
        <v>0</v>
      </c>
      <c r="F111" s="14">
        <f>Input!$H45</f>
        <v>0</v>
      </c>
      <c r="G111" s="14">
        <f>Input!$H45</f>
        <v>0</v>
      </c>
      <c r="H111" s="14">
        <f>Input!$H45</f>
        <v>0</v>
      </c>
      <c r="I111" s="14">
        <f>Input!$H45</f>
        <v>0</v>
      </c>
      <c r="J111" s="14">
        <f>Input!$H45</f>
        <v>0</v>
      </c>
      <c r="K111" s="14">
        <f>Input!$H45</f>
        <v>0</v>
      </c>
      <c r="L111" s="14">
        <f>Input!$H45</f>
        <v>0</v>
      </c>
      <c r="M111" s="14">
        <f>Input!$H45</f>
        <v>0</v>
      </c>
      <c r="N111" s="14">
        <f>Input!$H45</f>
        <v>0</v>
      </c>
      <c r="O111" s="14">
        <f>Input!$H45</f>
        <v>0</v>
      </c>
      <c r="P111" s="14">
        <f>Input!$H45</f>
        <v>0</v>
      </c>
      <c r="Q111" s="14">
        <f>Input!$H45</f>
        <v>0</v>
      </c>
      <c r="R111" s="14">
        <f>Input!$H45</f>
        <v>0</v>
      </c>
      <c r="S111" s="14">
        <f>Input!$H45</f>
        <v>0</v>
      </c>
      <c r="T111" s="14">
        <f>Input!$H45</f>
        <v>0</v>
      </c>
      <c r="U111" s="14">
        <f>Input!$H45</f>
        <v>0</v>
      </c>
      <c r="V111" s="14">
        <f>Input!$H45</f>
        <v>0</v>
      </c>
      <c r="W111" s="14">
        <f>Input!$H45</f>
        <v>0</v>
      </c>
      <c r="X111" s="14">
        <f>Input!$H45</f>
        <v>0</v>
      </c>
      <c r="Y111" s="14">
        <f>Input!$H45</f>
        <v>0</v>
      </c>
      <c r="Z111" s="14">
        <f>Input!$H45</f>
        <v>0</v>
      </c>
      <c r="AA111" s="14">
        <f>Input!$H45</f>
        <v>0</v>
      </c>
      <c r="AB111" s="14">
        <f>Input!$H45</f>
        <v>0</v>
      </c>
      <c r="AC111" s="14">
        <f>Input!$H45</f>
        <v>0</v>
      </c>
      <c r="AD111" s="14">
        <f>Input!$H45</f>
        <v>0</v>
      </c>
      <c r="AE111" s="14">
        <f>Input!$H45</f>
        <v>0</v>
      </c>
      <c r="AF111" s="14">
        <f>Input!$H45</f>
        <v>0</v>
      </c>
      <c r="AG111" s="14">
        <f>Input!$H45</f>
        <v>0</v>
      </c>
      <c r="AH111" s="14">
        <f>Input!$H45</f>
        <v>0</v>
      </c>
      <c r="AI111" s="14">
        <f>Input!$H45</f>
        <v>0</v>
      </c>
      <c r="AJ111" s="14">
        <f>Input!$H45</f>
        <v>0</v>
      </c>
      <c r="AK111" s="14">
        <f>Input!$H45</f>
        <v>0</v>
      </c>
      <c r="AL111" s="14">
        <f>Input!$H45</f>
        <v>0</v>
      </c>
      <c r="AM111" s="14">
        <f>Input!$H45</f>
        <v>0</v>
      </c>
      <c r="AN111" s="14">
        <f>Input!$H45</f>
        <v>0</v>
      </c>
      <c r="AO111" s="14">
        <f>Input!$H45</f>
        <v>0</v>
      </c>
      <c r="AP111" s="14">
        <f>Input!$H45</f>
        <v>0</v>
      </c>
      <c r="AQ111" s="14">
        <f>Input!$H45</f>
        <v>0</v>
      </c>
      <c r="AR111" s="14">
        <f>Input!$H45</f>
        <v>0</v>
      </c>
      <c r="AS111" s="14">
        <f>Input!$H45</f>
        <v>0</v>
      </c>
      <c r="AT111" s="14">
        <f>Input!$H45</f>
        <v>0</v>
      </c>
      <c r="AU111" s="14">
        <f>Input!$H45</f>
        <v>0</v>
      </c>
      <c r="AV111" s="14">
        <f>Input!$H45</f>
        <v>0</v>
      </c>
      <c r="AW111" s="14">
        <f>Input!$H45</f>
        <v>0</v>
      </c>
      <c r="AX111" s="14">
        <f>Input!$H45</f>
        <v>0</v>
      </c>
      <c r="AY111" s="14">
        <f>Input!$H45</f>
        <v>0</v>
      </c>
      <c r="AZ111" s="14">
        <f>Input!$H45</f>
        <v>0</v>
      </c>
      <c r="BA111" s="14">
        <f>Input!$H45</f>
        <v>0</v>
      </c>
      <c r="BB111" s="14">
        <f>Input!$H45</f>
        <v>0</v>
      </c>
      <c r="BC111" s="14">
        <f>Input!$H45</f>
        <v>0</v>
      </c>
      <c r="BD111" s="14">
        <f>Input!$H45</f>
        <v>0</v>
      </c>
      <c r="BE111" s="14">
        <f>Input!$H45</f>
        <v>0</v>
      </c>
      <c r="BF111" s="14">
        <f>Input!$H45</f>
        <v>0</v>
      </c>
      <c r="BG111" s="14">
        <f>Input!$H45</f>
        <v>0</v>
      </c>
      <c r="BH111" s="14">
        <f>Input!$H45</f>
        <v>0</v>
      </c>
      <c r="BI111" s="14">
        <f>Input!$H45</f>
        <v>0</v>
      </c>
      <c r="BJ111" s="14">
        <f>Input!$H45</f>
        <v>0</v>
      </c>
      <c r="BK111" s="14">
        <f>Input!$H45</f>
        <v>0</v>
      </c>
      <c r="BL111" s="14">
        <f>Input!$H45</f>
        <v>0</v>
      </c>
      <c r="BM111" s="14">
        <f>Input!$H45</f>
        <v>0</v>
      </c>
      <c r="BN111" s="14">
        <f>Input!$H45</f>
        <v>0</v>
      </c>
      <c r="BO111" s="14">
        <f>Input!$H45</f>
        <v>0</v>
      </c>
      <c r="BP111" s="14">
        <f>Input!$H45</f>
        <v>0</v>
      </c>
      <c r="BQ111" s="14">
        <f>Input!$H45</f>
        <v>0</v>
      </c>
      <c r="BR111" s="14">
        <f>Input!$H45</f>
        <v>0</v>
      </c>
      <c r="BS111" s="14">
        <f>Input!$H45</f>
        <v>0</v>
      </c>
      <c r="BT111" s="14">
        <f>Input!$H45</f>
        <v>0</v>
      </c>
      <c r="BU111" s="14">
        <f>Input!$H45</f>
        <v>0</v>
      </c>
      <c r="BV111" s="14">
        <f>Input!$H45</f>
        <v>0</v>
      </c>
      <c r="BW111" s="14">
        <f>Input!$H45</f>
        <v>0</v>
      </c>
      <c r="BX111" s="14">
        <f>Input!$H45</f>
        <v>0</v>
      </c>
      <c r="BY111" s="14">
        <f>Input!$H45</f>
        <v>0</v>
      </c>
      <c r="BZ111" s="14">
        <f>Input!$H45</f>
        <v>0</v>
      </c>
      <c r="CA111" s="14">
        <f>Input!$H45</f>
        <v>0</v>
      </c>
      <c r="CB111" s="14">
        <f>Input!$H45</f>
        <v>0</v>
      </c>
      <c r="CC111" s="14">
        <f>Input!$H45</f>
        <v>0</v>
      </c>
      <c r="CD111" s="14">
        <f>Input!$H45</f>
        <v>0</v>
      </c>
      <c r="CE111" s="14">
        <f>Input!$H45</f>
        <v>0</v>
      </c>
      <c r="CF111" s="14">
        <f>Input!$H45</f>
        <v>0</v>
      </c>
      <c r="CG111" s="14">
        <f>Input!$H45</f>
        <v>0</v>
      </c>
      <c r="CH111" s="14">
        <f>Input!$H45</f>
        <v>0</v>
      </c>
      <c r="CI111" s="14">
        <f>Input!$H45</f>
        <v>0</v>
      </c>
      <c r="CJ111" s="14">
        <f>Input!$H45</f>
        <v>0</v>
      </c>
      <c r="CK111" s="14">
        <f>Input!$H45</f>
        <v>0</v>
      </c>
      <c r="CL111" s="14">
        <f>Input!$H45</f>
        <v>0</v>
      </c>
      <c r="CM111" s="14">
        <f>Input!$H45</f>
        <v>0</v>
      </c>
      <c r="CN111" s="14">
        <f>Input!$H45</f>
        <v>0</v>
      </c>
      <c r="CO111" s="14">
        <f>Input!$H45</f>
        <v>0</v>
      </c>
      <c r="CP111" s="14">
        <f>Input!$H45</f>
        <v>0</v>
      </c>
      <c r="CQ111" s="14">
        <f>Input!$H45</f>
        <v>0</v>
      </c>
      <c r="CR111" s="14">
        <f>Input!$H45</f>
        <v>0</v>
      </c>
      <c r="CS111" s="14">
        <f>Input!$H45</f>
        <v>0</v>
      </c>
      <c r="CT111" s="14">
        <f>Input!$H45</f>
        <v>0</v>
      </c>
      <c r="CU111" s="14">
        <f>Input!$H45</f>
        <v>0</v>
      </c>
      <c r="CV111" s="14">
        <f>Input!$H45</f>
        <v>0</v>
      </c>
      <c r="CW111" s="14">
        <f>Input!$H45</f>
        <v>0</v>
      </c>
      <c r="CX111" s="14">
        <f>Input!$H45</f>
        <v>0</v>
      </c>
      <c r="CY111" s="14">
        <f>Input!$H45</f>
        <v>0</v>
      </c>
      <c r="CZ111" s="14">
        <f>Input!$H45</f>
        <v>0</v>
      </c>
      <c r="DA111" s="14">
        <f>Input!$H45</f>
        <v>0</v>
      </c>
      <c r="DB111" s="14">
        <f>Input!$H45</f>
        <v>0</v>
      </c>
      <c r="DC111" s="14">
        <f>Input!$H45</f>
        <v>0</v>
      </c>
      <c r="DD111" s="14">
        <f>Input!$H45</f>
        <v>0</v>
      </c>
      <c r="DE111" s="14">
        <f>Input!$H45</f>
        <v>0</v>
      </c>
      <c r="DF111" s="14">
        <f>Input!$H45</f>
        <v>0</v>
      </c>
      <c r="DG111" s="14">
        <f>Input!$H45</f>
        <v>0</v>
      </c>
      <c r="DH111" s="14">
        <f>Input!$H45</f>
        <v>0</v>
      </c>
      <c r="DI111" s="14">
        <f>Input!$H45</f>
        <v>0</v>
      </c>
      <c r="DJ111" s="14">
        <f>Input!$H45</f>
        <v>0</v>
      </c>
      <c r="DK111" s="14">
        <f>Input!$H45</f>
        <v>0</v>
      </c>
      <c r="DL111" s="14">
        <f>Input!$H45</f>
        <v>0</v>
      </c>
      <c r="DM111" s="14">
        <f>Input!$H45</f>
        <v>0</v>
      </c>
      <c r="DN111" s="14">
        <f>Input!$H45</f>
        <v>0</v>
      </c>
      <c r="DO111" s="14">
        <f>Input!$H45</f>
        <v>0</v>
      </c>
      <c r="DP111" s="14">
        <f>Input!$H45</f>
        <v>0</v>
      </c>
      <c r="DQ111" s="14">
        <f>Input!$H45</f>
        <v>0</v>
      </c>
      <c r="DR111" s="14">
        <f>Input!$H45</f>
        <v>0</v>
      </c>
      <c r="DS111" s="14">
        <f>Input!$H45</f>
        <v>0</v>
      </c>
      <c r="DT111" s="14">
        <f>Input!$H45</f>
        <v>0</v>
      </c>
      <c r="DU111" s="14">
        <f>Input!$H45</f>
        <v>0</v>
      </c>
      <c r="DV111" s="14">
        <f>Input!$H45</f>
        <v>0</v>
      </c>
      <c r="DW111" s="14">
        <f>Input!$H45</f>
        <v>0</v>
      </c>
      <c r="DX111" s="14">
        <f>Input!$H45</f>
        <v>0</v>
      </c>
      <c r="DY111" s="14">
        <f>Input!$H45</f>
        <v>0</v>
      </c>
      <c r="DZ111" s="14">
        <f>Input!$H45</f>
        <v>0</v>
      </c>
      <c r="EA111" s="14">
        <f>Input!$H45</f>
        <v>0</v>
      </c>
      <c r="EB111" s="14">
        <f>Input!$H45</f>
        <v>0</v>
      </c>
      <c r="EC111" s="14">
        <f>Input!$H45</f>
        <v>0</v>
      </c>
      <c r="ED111" s="14">
        <f>Input!$H45</f>
        <v>0</v>
      </c>
      <c r="EE111" s="14">
        <f>Input!$H45</f>
        <v>0</v>
      </c>
      <c r="EF111" s="14">
        <f>Input!$H45</f>
        <v>0</v>
      </c>
      <c r="EG111" s="14">
        <f>Input!$H45</f>
        <v>0</v>
      </c>
      <c r="EH111" s="14">
        <f>Input!$H45</f>
        <v>0</v>
      </c>
      <c r="EI111" s="14">
        <f>Input!$H45</f>
        <v>0</v>
      </c>
      <c r="EJ111" s="14">
        <f>Input!$H45</f>
        <v>0</v>
      </c>
      <c r="EK111" s="14">
        <f>Input!$H45</f>
        <v>0</v>
      </c>
      <c r="EL111" s="14">
        <f>Input!$H45</f>
        <v>0</v>
      </c>
      <c r="EM111" s="14">
        <f>Input!$H45</f>
        <v>0</v>
      </c>
      <c r="EN111" s="14">
        <f>Input!$H45</f>
        <v>0</v>
      </c>
      <c r="EO111" s="14">
        <f>Input!$H45</f>
        <v>0</v>
      </c>
      <c r="EP111" s="14">
        <f>Input!$H45</f>
        <v>0</v>
      </c>
      <c r="EQ111" s="14">
        <f>Input!$H45</f>
        <v>0</v>
      </c>
      <c r="ER111" s="14">
        <f>Input!$H45</f>
        <v>0</v>
      </c>
      <c r="ES111" s="14">
        <f>Input!$H45</f>
        <v>0</v>
      </c>
      <c r="ET111" s="14">
        <f>Input!$H45</f>
        <v>0</v>
      </c>
      <c r="EU111" s="14">
        <f>Input!$H45</f>
        <v>0</v>
      </c>
      <c r="EV111" s="14">
        <f>Input!$H45</f>
        <v>0</v>
      </c>
      <c r="EW111" s="14">
        <f>Input!$H45</f>
        <v>0</v>
      </c>
      <c r="EX111" s="14">
        <f>Input!$H45</f>
        <v>0</v>
      </c>
      <c r="EY111" s="14">
        <f>Input!$H45</f>
        <v>0</v>
      </c>
      <c r="EZ111" s="14">
        <f>Input!$H45</f>
        <v>0</v>
      </c>
      <c r="FA111" s="14">
        <f>Input!$H45</f>
        <v>0</v>
      </c>
      <c r="FB111" s="14">
        <f>Input!$H45</f>
        <v>0</v>
      </c>
      <c r="FC111" s="14">
        <f>Input!$H45</f>
        <v>0</v>
      </c>
      <c r="FD111" s="14">
        <f>Input!$H45</f>
        <v>0</v>
      </c>
      <c r="FE111" s="14">
        <f>Input!$H45</f>
        <v>0</v>
      </c>
      <c r="FF111" s="14">
        <f>Input!$H45</f>
        <v>0</v>
      </c>
      <c r="FG111" s="14">
        <f>Input!$H45</f>
        <v>0</v>
      </c>
      <c r="FH111" s="14">
        <f>Input!$H45</f>
        <v>0</v>
      </c>
      <c r="FI111" s="14">
        <f>Input!$H45</f>
        <v>0</v>
      </c>
      <c r="FJ111" s="14">
        <f>Input!$H45</f>
        <v>0</v>
      </c>
      <c r="FK111" s="14">
        <f>Input!$H45</f>
        <v>0</v>
      </c>
      <c r="FL111" s="14">
        <f>Input!$H45</f>
        <v>0</v>
      </c>
      <c r="FM111" s="14">
        <f>Input!$H45</f>
        <v>0</v>
      </c>
      <c r="FN111" s="14">
        <f>Input!$H45</f>
        <v>0</v>
      </c>
      <c r="FO111" s="14">
        <f>Input!$H45</f>
        <v>0</v>
      </c>
      <c r="FP111" s="14">
        <f>Input!$H45</f>
        <v>0</v>
      </c>
      <c r="FQ111" s="14">
        <f>Input!$H45</f>
        <v>0</v>
      </c>
      <c r="FR111" s="14">
        <f>Input!$H45</f>
        <v>0</v>
      </c>
      <c r="FS111" s="14">
        <f>Input!$H45</f>
        <v>0</v>
      </c>
      <c r="FT111" s="14">
        <f>Input!$H45</f>
        <v>0</v>
      </c>
      <c r="FU111" s="14">
        <f>Input!$H45</f>
        <v>0</v>
      </c>
      <c r="FV111" s="14">
        <f>Input!$H45</f>
        <v>0</v>
      </c>
      <c r="FW111" s="14">
        <f>Input!$H45</f>
        <v>0</v>
      </c>
      <c r="FX111" s="14">
        <f>Input!$H45</f>
        <v>0</v>
      </c>
      <c r="FY111" s="14">
        <f>Input!$H45</f>
        <v>0</v>
      </c>
      <c r="FZ111" s="14">
        <f>Input!$H45</f>
        <v>0</v>
      </c>
      <c r="GA111" s="14">
        <f>Input!$H45</f>
        <v>0</v>
      </c>
      <c r="GB111" s="14">
        <f>Input!$H45</f>
        <v>0</v>
      </c>
      <c r="GC111" s="14">
        <f>Input!$H45</f>
        <v>0</v>
      </c>
      <c r="GD111" s="14">
        <f>Input!$H45</f>
        <v>0</v>
      </c>
      <c r="GE111" s="14">
        <f>Input!$H45</f>
        <v>0</v>
      </c>
      <c r="GF111" s="14">
        <f>Input!$H45</f>
        <v>0</v>
      </c>
      <c r="GG111" s="14">
        <f>Input!$H45</f>
        <v>0</v>
      </c>
      <c r="GH111" s="14">
        <f>Input!$H45</f>
        <v>0</v>
      </c>
      <c r="GI111" s="14">
        <f>Input!$H45</f>
        <v>0</v>
      </c>
      <c r="GJ111" s="14">
        <f>Input!$H45</f>
        <v>0</v>
      </c>
      <c r="GK111" s="14">
        <f>Input!$H45</f>
        <v>0</v>
      </c>
      <c r="GL111" s="14">
        <f>Input!$H45</f>
        <v>0</v>
      </c>
      <c r="GM111" s="14">
        <f>Input!$H45</f>
        <v>0</v>
      </c>
      <c r="GN111" s="14">
        <f>Input!$H45</f>
        <v>0</v>
      </c>
      <c r="GO111" s="14">
        <f>Input!$H45</f>
        <v>0</v>
      </c>
      <c r="GP111" s="14">
        <f>Input!$H45</f>
        <v>0</v>
      </c>
      <c r="GQ111" s="14">
        <f>Input!$H45</f>
        <v>0</v>
      </c>
      <c r="GR111" s="14">
        <f>Input!$H45</f>
        <v>0</v>
      </c>
      <c r="GS111" s="14">
        <f>Input!$H45</f>
        <v>0</v>
      </c>
      <c r="GT111" s="14">
        <f>Input!$H45</f>
        <v>0</v>
      </c>
      <c r="GU111" s="14">
        <f>Input!$H45</f>
        <v>0</v>
      </c>
      <c r="GV111" s="14">
        <f>Input!$H45</f>
        <v>0</v>
      </c>
      <c r="GW111" s="14">
        <f>Input!$H45</f>
        <v>0</v>
      </c>
      <c r="GX111" s="14">
        <f>Input!$H45</f>
        <v>0</v>
      </c>
      <c r="GY111" s="14">
        <f>Input!$H45</f>
        <v>0</v>
      </c>
      <c r="GZ111" s="14">
        <f>Input!$H45</f>
        <v>0</v>
      </c>
      <c r="HA111" s="14">
        <f>Input!$H45</f>
        <v>0</v>
      </c>
      <c r="HB111" s="14">
        <f>Input!$H45</f>
        <v>0</v>
      </c>
      <c r="HC111" s="14">
        <f>Input!$H45</f>
        <v>0</v>
      </c>
      <c r="HD111" s="14">
        <f>Input!$H45</f>
        <v>0</v>
      </c>
      <c r="HE111" s="14">
        <f>Input!$H45</f>
        <v>0</v>
      </c>
      <c r="HF111" s="14">
        <f>Input!$H45</f>
        <v>0</v>
      </c>
      <c r="HG111" s="14">
        <f>Input!$H45</f>
        <v>0</v>
      </c>
      <c r="HH111" s="14">
        <f>Input!$H45</f>
        <v>0</v>
      </c>
      <c r="HI111" s="14">
        <f>Input!$H45</f>
        <v>0</v>
      </c>
      <c r="HJ111" s="14">
        <f>Input!$H45</f>
        <v>0</v>
      </c>
      <c r="HK111" s="14">
        <f>Input!$H45</f>
        <v>0</v>
      </c>
      <c r="HL111" s="14">
        <f>Input!$H45</f>
        <v>0</v>
      </c>
      <c r="HM111" s="14">
        <f>Input!$H45</f>
        <v>0</v>
      </c>
      <c r="HN111" s="14">
        <f>Input!$H45</f>
        <v>0</v>
      </c>
      <c r="HO111" s="14">
        <f>Input!$H45</f>
        <v>0</v>
      </c>
      <c r="HP111" s="14">
        <f>Input!$H45</f>
        <v>0</v>
      </c>
      <c r="HQ111" s="14">
        <f>Input!$H45</f>
        <v>0</v>
      </c>
      <c r="HR111" s="14">
        <f>Input!$H45</f>
        <v>0</v>
      </c>
      <c r="HS111" s="14">
        <f>Input!$H45</f>
        <v>0</v>
      </c>
      <c r="HT111" s="14">
        <f>Input!$H45</f>
        <v>0</v>
      </c>
      <c r="HU111" s="14">
        <f>Input!$H45</f>
        <v>0</v>
      </c>
      <c r="HV111" s="14">
        <f>Input!$H45</f>
        <v>0</v>
      </c>
      <c r="HW111" s="14">
        <f>Input!$H45</f>
        <v>0</v>
      </c>
      <c r="HX111" s="14">
        <f>Input!$H45</f>
        <v>0</v>
      </c>
      <c r="HY111" s="14">
        <f>Input!$H45</f>
        <v>0</v>
      </c>
      <c r="HZ111" s="14">
        <f>Input!$H45</f>
        <v>0</v>
      </c>
      <c r="IA111" s="14">
        <f>Input!$H45</f>
        <v>0</v>
      </c>
      <c r="IB111" s="14">
        <f>Input!$H45</f>
        <v>0</v>
      </c>
      <c r="IC111" s="14">
        <f>Input!$H45</f>
        <v>0</v>
      </c>
      <c r="ID111" s="14">
        <f>Input!$H45</f>
        <v>0</v>
      </c>
      <c r="IE111" s="14">
        <f>Input!$H45</f>
        <v>0</v>
      </c>
      <c r="IF111" s="14">
        <f>Input!$H45</f>
        <v>0</v>
      </c>
      <c r="IG111" s="14">
        <f>Input!$H45</f>
        <v>0</v>
      </c>
      <c r="IH111" s="14">
        <f>Input!$H45</f>
        <v>0</v>
      </c>
      <c r="II111" s="14">
        <f>Input!$H45</f>
        <v>0</v>
      </c>
      <c r="IJ111" s="14">
        <f>Input!$H45</f>
        <v>0</v>
      </c>
      <c r="IK111" s="14">
        <f>Input!$H45</f>
        <v>0</v>
      </c>
      <c r="IL111" s="14">
        <f>Input!$H45</f>
        <v>0</v>
      </c>
      <c r="IM111" s="14">
        <f>Input!$H45</f>
        <v>0</v>
      </c>
      <c r="IN111" s="14">
        <f>Input!$H45</f>
        <v>0</v>
      </c>
      <c r="IO111" s="14">
        <f>Input!$H45</f>
        <v>0</v>
      </c>
      <c r="IP111" s="14">
        <f>Input!$H45</f>
        <v>0</v>
      </c>
      <c r="IQ111" s="14">
        <f>Input!$H45</f>
        <v>0</v>
      </c>
      <c r="IR111" s="14">
        <f>Input!$H45</f>
        <v>0</v>
      </c>
      <c r="IS111" s="14">
        <f>Input!$H45</f>
        <v>0</v>
      </c>
      <c r="IT111" s="14">
        <f>Input!$H45</f>
        <v>0</v>
      </c>
      <c r="IU111" s="14">
        <f>Input!$H45</f>
        <v>0</v>
      </c>
      <c r="IV111" s="14">
        <f>Input!$H45</f>
        <v>0</v>
      </c>
      <c r="IW111" s="14">
        <f>Input!$H45</f>
        <v>0</v>
      </c>
      <c r="IX111" s="14">
        <f>Input!$H45</f>
        <v>0</v>
      </c>
      <c r="IY111" s="14">
        <f>Input!$H45</f>
        <v>0</v>
      </c>
      <c r="IZ111" s="14">
        <f>Input!$H45</f>
        <v>0</v>
      </c>
      <c r="JA111" s="14">
        <f>Input!$H45</f>
        <v>0</v>
      </c>
      <c r="JB111" s="14">
        <f>Input!$H45</f>
        <v>0</v>
      </c>
      <c r="JC111" s="14">
        <f>Input!$H45</f>
        <v>0</v>
      </c>
      <c r="JD111" s="14">
        <f>Input!$H45</f>
        <v>0</v>
      </c>
      <c r="JE111" s="14">
        <f>Input!$H45</f>
        <v>0</v>
      </c>
      <c r="JF111" s="14">
        <f>Input!$H45</f>
        <v>0</v>
      </c>
      <c r="JG111" s="14">
        <f>Input!$H45</f>
        <v>0</v>
      </c>
      <c r="JH111" s="14">
        <f>Input!$H45</f>
        <v>0</v>
      </c>
      <c r="JI111" s="14">
        <f>Input!$H45</f>
        <v>0</v>
      </c>
      <c r="JJ111" s="14">
        <f>Input!$H45</f>
        <v>0</v>
      </c>
      <c r="JK111" s="14">
        <f>Input!$H45</f>
        <v>0</v>
      </c>
      <c r="JL111" s="14">
        <f>Input!$H45</f>
        <v>0</v>
      </c>
      <c r="JM111" s="14">
        <f>Input!$H45</f>
        <v>0</v>
      </c>
      <c r="JN111" s="14">
        <f>Input!$H45</f>
        <v>0</v>
      </c>
      <c r="JO111" s="14">
        <f>Input!$H45</f>
        <v>0</v>
      </c>
      <c r="JP111" s="14">
        <f>Input!$H45</f>
        <v>0</v>
      </c>
      <c r="JQ111" s="14">
        <f>Input!$H45</f>
        <v>0</v>
      </c>
      <c r="JR111" s="14">
        <f>Input!$H45</f>
        <v>0</v>
      </c>
      <c r="JS111" s="14">
        <f>Input!$H45</f>
        <v>0</v>
      </c>
      <c r="JT111" s="14">
        <f>Input!$H45</f>
        <v>0</v>
      </c>
      <c r="JU111" s="14">
        <f>Input!$H45</f>
        <v>0</v>
      </c>
      <c r="JV111" s="14">
        <f>Input!$H45</f>
        <v>0</v>
      </c>
      <c r="JW111" s="14">
        <f>Input!$H45</f>
        <v>0</v>
      </c>
      <c r="JX111" s="14">
        <f>Input!$H45</f>
        <v>0</v>
      </c>
      <c r="JY111" s="14">
        <f>Input!$H45</f>
        <v>0</v>
      </c>
      <c r="JZ111" s="14">
        <f>Input!$H45</f>
        <v>0</v>
      </c>
      <c r="KA111" s="14">
        <f>Input!$H45</f>
        <v>0</v>
      </c>
      <c r="KB111" s="14">
        <f>Input!$H45</f>
        <v>0</v>
      </c>
      <c r="KC111" s="14">
        <f>Input!$H45</f>
        <v>0</v>
      </c>
      <c r="KD111" s="14">
        <f>Input!$H45</f>
        <v>0</v>
      </c>
      <c r="KE111" s="14">
        <f>Input!$H45</f>
        <v>0</v>
      </c>
      <c r="KF111" s="14">
        <f>Input!$H45</f>
        <v>0</v>
      </c>
      <c r="KG111" s="14">
        <f>Input!$H45</f>
        <v>0</v>
      </c>
      <c r="KH111" s="14">
        <f>Input!$H45</f>
        <v>0</v>
      </c>
      <c r="KI111" s="14">
        <f>Input!$H45</f>
        <v>0</v>
      </c>
      <c r="KJ111" s="14">
        <f>Input!$H45</f>
        <v>0</v>
      </c>
      <c r="KK111" s="14">
        <f>Input!$H45</f>
        <v>0</v>
      </c>
      <c r="KL111" s="14">
        <f>Input!$H45</f>
        <v>0</v>
      </c>
      <c r="KM111" s="14">
        <f>Input!$H45</f>
        <v>0</v>
      </c>
      <c r="KN111" s="14">
        <f>Input!$H45</f>
        <v>0</v>
      </c>
      <c r="KO111" s="14">
        <f>Input!$H45</f>
        <v>0</v>
      </c>
      <c r="KP111" s="14">
        <f>Input!$H45</f>
        <v>0</v>
      </c>
      <c r="KQ111" s="14">
        <f>Input!$H45</f>
        <v>0</v>
      </c>
      <c r="KR111" s="14">
        <f>Input!$H45</f>
        <v>0</v>
      </c>
      <c r="KS111" s="14">
        <f>Input!$H45</f>
        <v>0</v>
      </c>
      <c r="KT111" s="14">
        <f>Input!$H45</f>
        <v>0</v>
      </c>
      <c r="KU111" s="14">
        <f>Input!$H45</f>
        <v>0</v>
      </c>
      <c r="KV111" s="14">
        <f>Input!$H45</f>
        <v>0</v>
      </c>
      <c r="KW111" s="14">
        <f>Input!$H45</f>
        <v>0</v>
      </c>
      <c r="KX111" s="14">
        <f>Input!$H45</f>
        <v>0</v>
      </c>
      <c r="KY111" s="14">
        <f>Input!$H45</f>
        <v>0</v>
      </c>
      <c r="KZ111" s="14">
        <f>Input!$H45</f>
        <v>0</v>
      </c>
      <c r="LA111" s="14">
        <f>Input!$H45</f>
        <v>0</v>
      </c>
      <c r="LB111" s="14">
        <f>Input!$H45</f>
        <v>0</v>
      </c>
      <c r="LC111" s="14">
        <f>Input!$H45</f>
        <v>0</v>
      </c>
      <c r="LD111" s="14">
        <f>Input!$H45</f>
        <v>0</v>
      </c>
      <c r="LE111" s="14">
        <f>Input!$H45</f>
        <v>0</v>
      </c>
      <c r="LF111" s="14">
        <f>Input!$H45</f>
        <v>0</v>
      </c>
      <c r="LG111" s="14">
        <f>Input!$H45</f>
        <v>0</v>
      </c>
      <c r="LH111" s="14">
        <f>Input!$H45</f>
        <v>0</v>
      </c>
      <c r="LI111" s="14">
        <f>Input!$H45</f>
        <v>0</v>
      </c>
      <c r="LJ111" s="14">
        <f>Input!$H45</f>
        <v>0</v>
      </c>
      <c r="LK111" s="14">
        <f>Input!$H45</f>
        <v>0</v>
      </c>
      <c r="LL111" s="14">
        <f>Input!$H45</f>
        <v>0</v>
      </c>
      <c r="LM111" s="14">
        <f>Input!$H45</f>
        <v>0</v>
      </c>
      <c r="LN111" s="14">
        <f>Input!$H45</f>
        <v>0</v>
      </c>
      <c r="LO111" s="14">
        <f>Input!$H45</f>
        <v>0</v>
      </c>
      <c r="LP111" s="14">
        <f>Input!$H45</f>
        <v>0</v>
      </c>
      <c r="LQ111" s="14">
        <f>Input!$H45</f>
        <v>0</v>
      </c>
      <c r="LR111" s="14">
        <f>Input!$H45</f>
        <v>0</v>
      </c>
      <c r="LS111" s="14">
        <f>Input!$H45</f>
        <v>0</v>
      </c>
      <c r="LT111" s="14">
        <f>Input!$H45</f>
        <v>0</v>
      </c>
      <c r="LU111" s="14">
        <f>Input!$H45</f>
        <v>0</v>
      </c>
      <c r="LV111" s="14">
        <f>Input!$H45</f>
        <v>0</v>
      </c>
      <c r="LW111" s="14">
        <f>Input!$H45</f>
        <v>0</v>
      </c>
      <c r="LX111" s="14">
        <f>Input!$H45</f>
        <v>0</v>
      </c>
      <c r="LY111" s="14">
        <f>Input!$H45</f>
        <v>0</v>
      </c>
      <c r="LZ111" s="14">
        <f>Input!$H45</f>
        <v>0</v>
      </c>
      <c r="MA111" s="14">
        <f>Input!$H45</f>
        <v>0</v>
      </c>
      <c r="MB111" s="14">
        <f>Input!$H45</f>
        <v>0</v>
      </c>
      <c r="MC111" s="14">
        <f>Input!$H45</f>
        <v>0</v>
      </c>
      <c r="MD111" s="14">
        <f>Input!$H45</f>
        <v>0</v>
      </c>
      <c r="ME111" s="14">
        <f>Input!$H45</f>
        <v>0</v>
      </c>
      <c r="MF111" s="14">
        <f>Input!$H45</f>
        <v>0</v>
      </c>
      <c r="MG111" s="14">
        <f>Input!$H45</f>
        <v>0</v>
      </c>
      <c r="MH111" s="14">
        <f>Input!$H45</f>
        <v>0</v>
      </c>
      <c r="MI111" s="14">
        <f>Input!$H45</f>
        <v>0</v>
      </c>
      <c r="MJ111" s="14">
        <f>Input!$H45</f>
        <v>0</v>
      </c>
      <c r="MK111" s="14">
        <f>Input!$H45</f>
        <v>0</v>
      </c>
      <c r="ML111" s="14">
        <f>Input!$H45</f>
        <v>0</v>
      </c>
      <c r="MM111" s="14">
        <f>Input!$H45</f>
        <v>0</v>
      </c>
      <c r="MN111" s="14">
        <f>Input!$H45</f>
        <v>0</v>
      </c>
      <c r="MO111" s="14">
        <f>Input!$H45</f>
        <v>0</v>
      </c>
      <c r="MP111" s="14">
        <f>Input!$H45</f>
        <v>0</v>
      </c>
      <c r="MQ111" s="14">
        <f>Input!$H45</f>
        <v>0</v>
      </c>
      <c r="MR111" s="14">
        <f>Input!$H45</f>
        <v>0</v>
      </c>
      <c r="MS111" s="14">
        <f>Input!$H45</f>
        <v>0</v>
      </c>
      <c r="MT111" s="14">
        <f>Input!$H45</f>
        <v>0</v>
      </c>
      <c r="MU111" s="14">
        <f>Input!$H45</f>
        <v>0</v>
      </c>
      <c r="MV111" s="14">
        <f>Input!$H45</f>
        <v>0</v>
      </c>
      <c r="MW111" s="14">
        <f>Input!$H45</f>
        <v>0</v>
      </c>
      <c r="MX111" s="14">
        <f>Input!$H45</f>
        <v>0</v>
      </c>
      <c r="MY111" s="14">
        <f>Input!$H45</f>
        <v>0</v>
      </c>
      <c r="MZ111" s="14">
        <f>Input!$H45</f>
        <v>0</v>
      </c>
    </row>
    <row r="112" spans="1:364" hidden="1" outlineLevel="2" x14ac:dyDescent="0.2">
      <c r="A112" s="6" t="s">
        <v>381</v>
      </c>
      <c r="B112" s="2" t="s">
        <v>447</v>
      </c>
      <c r="E112" s="14">
        <f>Input!$H46</f>
        <v>0</v>
      </c>
      <c r="F112" s="14">
        <f>Input!$H46</f>
        <v>0</v>
      </c>
      <c r="G112" s="14">
        <f>Input!$H46</f>
        <v>0</v>
      </c>
      <c r="H112" s="14">
        <f>Input!$H46</f>
        <v>0</v>
      </c>
      <c r="I112" s="14">
        <f>Input!$H46</f>
        <v>0</v>
      </c>
      <c r="J112" s="14">
        <f>Input!$H46</f>
        <v>0</v>
      </c>
      <c r="K112" s="14">
        <f>Input!$H46</f>
        <v>0</v>
      </c>
      <c r="L112" s="14">
        <f>Input!$H46</f>
        <v>0</v>
      </c>
      <c r="M112" s="14">
        <f>Input!$H46</f>
        <v>0</v>
      </c>
      <c r="N112" s="14">
        <f>Input!$H46</f>
        <v>0</v>
      </c>
      <c r="O112" s="14">
        <f>Input!$H46</f>
        <v>0</v>
      </c>
      <c r="P112" s="14">
        <f>Input!$H46</f>
        <v>0</v>
      </c>
      <c r="Q112" s="14">
        <f>Input!$H46</f>
        <v>0</v>
      </c>
      <c r="R112" s="14">
        <f>Input!$H46</f>
        <v>0</v>
      </c>
      <c r="S112" s="14">
        <f>Input!$H46</f>
        <v>0</v>
      </c>
      <c r="T112" s="14">
        <f>Input!$H46</f>
        <v>0</v>
      </c>
      <c r="U112" s="14">
        <f>Input!$H46</f>
        <v>0</v>
      </c>
      <c r="V112" s="14">
        <f>Input!$H46</f>
        <v>0</v>
      </c>
      <c r="W112" s="14">
        <f>Input!$H46</f>
        <v>0</v>
      </c>
      <c r="X112" s="14">
        <f>Input!$H46</f>
        <v>0</v>
      </c>
      <c r="Y112" s="14">
        <f>Input!$H46</f>
        <v>0</v>
      </c>
      <c r="Z112" s="14">
        <f>Input!$H46</f>
        <v>0</v>
      </c>
      <c r="AA112" s="14">
        <f>Input!$H46</f>
        <v>0</v>
      </c>
      <c r="AB112" s="14">
        <f>Input!$H46</f>
        <v>0</v>
      </c>
      <c r="AC112" s="14">
        <f>Input!$H46</f>
        <v>0</v>
      </c>
      <c r="AD112" s="14">
        <f>Input!$H46</f>
        <v>0</v>
      </c>
      <c r="AE112" s="14">
        <f>Input!$H46</f>
        <v>0</v>
      </c>
      <c r="AF112" s="14">
        <f>Input!$H46</f>
        <v>0</v>
      </c>
      <c r="AG112" s="14">
        <f>Input!$H46</f>
        <v>0</v>
      </c>
      <c r="AH112" s="14">
        <f>Input!$H46</f>
        <v>0</v>
      </c>
      <c r="AI112" s="14">
        <f>Input!$H46</f>
        <v>0</v>
      </c>
      <c r="AJ112" s="14">
        <f>Input!$H46</f>
        <v>0</v>
      </c>
      <c r="AK112" s="14">
        <f>Input!$H46</f>
        <v>0</v>
      </c>
      <c r="AL112" s="14">
        <f>Input!$H46</f>
        <v>0</v>
      </c>
      <c r="AM112" s="14">
        <f>Input!$H46</f>
        <v>0</v>
      </c>
      <c r="AN112" s="14">
        <f>Input!$H46</f>
        <v>0</v>
      </c>
      <c r="AO112" s="14">
        <f>Input!$H46</f>
        <v>0</v>
      </c>
      <c r="AP112" s="14">
        <f>Input!$H46</f>
        <v>0</v>
      </c>
      <c r="AQ112" s="14">
        <f>Input!$H46</f>
        <v>0</v>
      </c>
      <c r="AR112" s="14">
        <f>Input!$H46</f>
        <v>0</v>
      </c>
      <c r="AS112" s="14">
        <f>Input!$H46</f>
        <v>0</v>
      </c>
      <c r="AT112" s="14">
        <f>Input!$H46</f>
        <v>0</v>
      </c>
      <c r="AU112" s="14">
        <f>Input!$H46</f>
        <v>0</v>
      </c>
      <c r="AV112" s="14">
        <f>Input!$H46</f>
        <v>0</v>
      </c>
      <c r="AW112" s="14">
        <f>Input!$H46</f>
        <v>0</v>
      </c>
      <c r="AX112" s="14">
        <f>Input!$H46</f>
        <v>0</v>
      </c>
      <c r="AY112" s="14">
        <f>Input!$H46</f>
        <v>0</v>
      </c>
      <c r="AZ112" s="14">
        <f>Input!$H46</f>
        <v>0</v>
      </c>
      <c r="BA112" s="14">
        <f>Input!$H46</f>
        <v>0</v>
      </c>
      <c r="BB112" s="14">
        <f>Input!$H46</f>
        <v>0</v>
      </c>
      <c r="BC112" s="14">
        <f>Input!$H46</f>
        <v>0</v>
      </c>
      <c r="BD112" s="14">
        <f>Input!$H46</f>
        <v>0</v>
      </c>
      <c r="BE112" s="14">
        <f>Input!$H46</f>
        <v>0</v>
      </c>
      <c r="BF112" s="14">
        <f>Input!$H46</f>
        <v>0</v>
      </c>
      <c r="BG112" s="14">
        <f>Input!$H46</f>
        <v>0</v>
      </c>
      <c r="BH112" s="14">
        <f>Input!$H46</f>
        <v>0</v>
      </c>
      <c r="BI112" s="14">
        <f>Input!$H46</f>
        <v>0</v>
      </c>
      <c r="BJ112" s="14">
        <f>Input!$H46</f>
        <v>0</v>
      </c>
      <c r="BK112" s="14">
        <f>Input!$H46</f>
        <v>0</v>
      </c>
      <c r="BL112" s="14">
        <f>Input!$H46</f>
        <v>0</v>
      </c>
      <c r="BM112" s="14">
        <f>Input!$H46</f>
        <v>0</v>
      </c>
      <c r="BN112" s="14">
        <f>Input!$H46</f>
        <v>0</v>
      </c>
      <c r="BO112" s="14">
        <f>Input!$H46</f>
        <v>0</v>
      </c>
      <c r="BP112" s="14">
        <f>Input!$H46</f>
        <v>0</v>
      </c>
      <c r="BQ112" s="14">
        <f>Input!$H46</f>
        <v>0</v>
      </c>
      <c r="BR112" s="14">
        <f>Input!$H46</f>
        <v>0</v>
      </c>
      <c r="BS112" s="14">
        <f>Input!$H46</f>
        <v>0</v>
      </c>
      <c r="BT112" s="14">
        <f>Input!$H46</f>
        <v>0</v>
      </c>
      <c r="BU112" s="14">
        <f>Input!$H46</f>
        <v>0</v>
      </c>
      <c r="BV112" s="14">
        <f>Input!$H46</f>
        <v>0</v>
      </c>
      <c r="BW112" s="14">
        <f>Input!$H46</f>
        <v>0</v>
      </c>
      <c r="BX112" s="14">
        <f>Input!$H46</f>
        <v>0</v>
      </c>
      <c r="BY112" s="14">
        <f>Input!$H46</f>
        <v>0</v>
      </c>
      <c r="BZ112" s="14">
        <f>Input!$H46</f>
        <v>0</v>
      </c>
      <c r="CA112" s="14">
        <f>Input!$H46</f>
        <v>0</v>
      </c>
      <c r="CB112" s="14">
        <f>Input!$H46</f>
        <v>0</v>
      </c>
      <c r="CC112" s="14">
        <f>Input!$H46</f>
        <v>0</v>
      </c>
      <c r="CD112" s="14">
        <f>Input!$H46</f>
        <v>0</v>
      </c>
      <c r="CE112" s="14">
        <f>Input!$H46</f>
        <v>0</v>
      </c>
      <c r="CF112" s="14">
        <f>Input!$H46</f>
        <v>0</v>
      </c>
      <c r="CG112" s="14">
        <f>Input!$H46</f>
        <v>0</v>
      </c>
      <c r="CH112" s="14">
        <f>Input!$H46</f>
        <v>0</v>
      </c>
      <c r="CI112" s="14">
        <f>Input!$H46</f>
        <v>0</v>
      </c>
      <c r="CJ112" s="14">
        <f>Input!$H46</f>
        <v>0</v>
      </c>
      <c r="CK112" s="14">
        <f>Input!$H46</f>
        <v>0</v>
      </c>
      <c r="CL112" s="14">
        <f>Input!$H46</f>
        <v>0</v>
      </c>
      <c r="CM112" s="14">
        <f>Input!$H46</f>
        <v>0</v>
      </c>
      <c r="CN112" s="14">
        <f>Input!$H46</f>
        <v>0</v>
      </c>
      <c r="CO112" s="14">
        <f>Input!$H46</f>
        <v>0</v>
      </c>
      <c r="CP112" s="14">
        <f>Input!$H46</f>
        <v>0</v>
      </c>
      <c r="CQ112" s="14">
        <f>Input!$H46</f>
        <v>0</v>
      </c>
      <c r="CR112" s="14">
        <f>Input!$H46</f>
        <v>0</v>
      </c>
      <c r="CS112" s="14">
        <f>Input!$H46</f>
        <v>0</v>
      </c>
      <c r="CT112" s="14">
        <f>Input!$H46</f>
        <v>0</v>
      </c>
      <c r="CU112" s="14">
        <f>Input!$H46</f>
        <v>0</v>
      </c>
      <c r="CV112" s="14">
        <f>Input!$H46</f>
        <v>0</v>
      </c>
      <c r="CW112" s="14">
        <f>Input!$H46</f>
        <v>0</v>
      </c>
      <c r="CX112" s="14">
        <f>Input!$H46</f>
        <v>0</v>
      </c>
      <c r="CY112" s="14">
        <f>Input!$H46</f>
        <v>0</v>
      </c>
      <c r="CZ112" s="14">
        <f>Input!$H46</f>
        <v>0</v>
      </c>
      <c r="DA112" s="14">
        <f>Input!$H46</f>
        <v>0</v>
      </c>
      <c r="DB112" s="14">
        <f>Input!$H46</f>
        <v>0</v>
      </c>
      <c r="DC112" s="14">
        <f>Input!$H46</f>
        <v>0</v>
      </c>
      <c r="DD112" s="14">
        <f>Input!$H46</f>
        <v>0</v>
      </c>
      <c r="DE112" s="14">
        <f>Input!$H46</f>
        <v>0</v>
      </c>
      <c r="DF112" s="14">
        <f>Input!$H46</f>
        <v>0</v>
      </c>
      <c r="DG112" s="14">
        <f>Input!$H46</f>
        <v>0</v>
      </c>
      <c r="DH112" s="14">
        <f>Input!$H46</f>
        <v>0</v>
      </c>
      <c r="DI112" s="14">
        <f>Input!$H46</f>
        <v>0</v>
      </c>
      <c r="DJ112" s="14">
        <f>Input!$H46</f>
        <v>0</v>
      </c>
      <c r="DK112" s="14">
        <f>Input!$H46</f>
        <v>0</v>
      </c>
      <c r="DL112" s="14">
        <f>Input!$H46</f>
        <v>0</v>
      </c>
      <c r="DM112" s="14">
        <f>Input!$H46</f>
        <v>0</v>
      </c>
      <c r="DN112" s="14">
        <f>Input!$H46</f>
        <v>0</v>
      </c>
      <c r="DO112" s="14">
        <f>Input!$H46</f>
        <v>0</v>
      </c>
      <c r="DP112" s="14">
        <f>Input!$H46</f>
        <v>0</v>
      </c>
      <c r="DQ112" s="14">
        <f>Input!$H46</f>
        <v>0</v>
      </c>
      <c r="DR112" s="14">
        <f>Input!$H46</f>
        <v>0</v>
      </c>
      <c r="DS112" s="14">
        <f>Input!$H46</f>
        <v>0</v>
      </c>
      <c r="DT112" s="14">
        <f>Input!$H46</f>
        <v>0</v>
      </c>
      <c r="DU112" s="14">
        <f>Input!$H46</f>
        <v>0</v>
      </c>
      <c r="DV112" s="14">
        <f>Input!$H46</f>
        <v>0</v>
      </c>
      <c r="DW112" s="14">
        <f>Input!$H46</f>
        <v>0</v>
      </c>
      <c r="DX112" s="14">
        <f>Input!$H46</f>
        <v>0</v>
      </c>
      <c r="DY112" s="14">
        <f>Input!$H46</f>
        <v>0</v>
      </c>
      <c r="DZ112" s="14">
        <f>Input!$H46</f>
        <v>0</v>
      </c>
      <c r="EA112" s="14">
        <f>Input!$H46</f>
        <v>0</v>
      </c>
      <c r="EB112" s="14">
        <f>Input!$H46</f>
        <v>0</v>
      </c>
      <c r="EC112" s="14">
        <f>Input!$H46</f>
        <v>0</v>
      </c>
      <c r="ED112" s="14">
        <f>Input!$H46</f>
        <v>0</v>
      </c>
      <c r="EE112" s="14">
        <f>Input!$H46</f>
        <v>0</v>
      </c>
      <c r="EF112" s="14">
        <f>Input!$H46</f>
        <v>0</v>
      </c>
      <c r="EG112" s="14">
        <f>Input!$H46</f>
        <v>0</v>
      </c>
      <c r="EH112" s="14">
        <f>Input!$H46</f>
        <v>0</v>
      </c>
      <c r="EI112" s="14">
        <f>Input!$H46</f>
        <v>0</v>
      </c>
      <c r="EJ112" s="14">
        <f>Input!$H46</f>
        <v>0</v>
      </c>
      <c r="EK112" s="14">
        <f>Input!$H46</f>
        <v>0</v>
      </c>
      <c r="EL112" s="14">
        <f>Input!$H46</f>
        <v>0</v>
      </c>
      <c r="EM112" s="14">
        <f>Input!$H46</f>
        <v>0</v>
      </c>
      <c r="EN112" s="14">
        <f>Input!$H46</f>
        <v>0</v>
      </c>
      <c r="EO112" s="14">
        <f>Input!$H46</f>
        <v>0</v>
      </c>
      <c r="EP112" s="14">
        <f>Input!$H46</f>
        <v>0</v>
      </c>
      <c r="EQ112" s="14">
        <f>Input!$H46</f>
        <v>0</v>
      </c>
      <c r="ER112" s="14">
        <f>Input!$H46</f>
        <v>0</v>
      </c>
      <c r="ES112" s="14">
        <f>Input!$H46</f>
        <v>0</v>
      </c>
      <c r="ET112" s="14">
        <f>Input!$H46</f>
        <v>0</v>
      </c>
      <c r="EU112" s="14">
        <f>Input!$H46</f>
        <v>0</v>
      </c>
      <c r="EV112" s="14">
        <f>Input!$H46</f>
        <v>0</v>
      </c>
      <c r="EW112" s="14">
        <f>Input!$H46</f>
        <v>0</v>
      </c>
      <c r="EX112" s="14">
        <f>Input!$H46</f>
        <v>0</v>
      </c>
      <c r="EY112" s="14">
        <f>Input!$H46</f>
        <v>0</v>
      </c>
      <c r="EZ112" s="14">
        <f>Input!$H46</f>
        <v>0</v>
      </c>
      <c r="FA112" s="14">
        <f>Input!$H46</f>
        <v>0</v>
      </c>
      <c r="FB112" s="14">
        <f>Input!$H46</f>
        <v>0</v>
      </c>
      <c r="FC112" s="14">
        <f>Input!$H46</f>
        <v>0</v>
      </c>
      <c r="FD112" s="14">
        <f>Input!$H46</f>
        <v>0</v>
      </c>
      <c r="FE112" s="14">
        <f>Input!$H46</f>
        <v>0</v>
      </c>
      <c r="FF112" s="14">
        <f>Input!$H46</f>
        <v>0</v>
      </c>
      <c r="FG112" s="14">
        <f>Input!$H46</f>
        <v>0</v>
      </c>
      <c r="FH112" s="14">
        <f>Input!$H46</f>
        <v>0</v>
      </c>
      <c r="FI112" s="14">
        <f>Input!$H46</f>
        <v>0</v>
      </c>
      <c r="FJ112" s="14">
        <f>Input!$H46</f>
        <v>0</v>
      </c>
      <c r="FK112" s="14">
        <f>Input!$H46</f>
        <v>0</v>
      </c>
      <c r="FL112" s="14">
        <f>Input!$H46</f>
        <v>0</v>
      </c>
      <c r="FM112" s="14">
        <f>Input!$H46</f>
        <v>0</v>
      </c>
      <c r="FN112" s="14">
        <f>Input!$H46</f>
        <v>0</v>
      </c>
      <c r="FO112" s="14">
        <f>Input!$H46</f>
        <v>0</v>
      </c>
      <c r="FP112" s="14">
        <f>Input!$H46</f>
        <v>0</v>
      </c>
      <c r="FQ112" s="14">
        <f>Input!$H46</f>
        <v>0</v>
      </c>
      <c r="FR112" s="14">
        <f>Input!$H46</f>
        <v>0</v>
      </c>
      <c r="FS112" s="14">
        <f>Input!$H46</f>
        <v>0</v>
      </c>
      <c r="FT112" s="14">
        <f>Input!$H46</f>
        <v>0</v>
      </c>
      <c r="FU112" s="14">
        <f>Input!$H46</f>
        <v>0</v>
      </c>
      <c r="FV112" s="14">
        <f>Input!$H46</f>
        <v>0</v>
      </c>
      <c r="FW112" s="14">
        <f>Input!$H46</f>
        <v>0</v>
      </c>
      <c r="FX112" s="14">
        <f>Input!$H46</f>
        <v>0</v>
      </c>
      <c r="FY112" s="14">
        <f>Input!$H46</f>
        <v>0</v>
      </c>
      <c r="FZ112" s="14">
        <f>Input!$H46</f>
        <v>0</v>
      </c>
      <c r="GA112" s="14">
        <f>Input!$H46</f>
        <v>0</v>
      </c>
      <c r="GB112" s="14">
        <f>Input!$H46</f>
        <v>0</v>
      </c>
      <c r="GC112" s="14">
        <f>Input!$H46</f>
        <v>0</v>
      </c>
      <c r="GD112" s="14">
        <f>Input!$H46</f>
        <v>0</v>
      </c>
      <c r="GE112" s="14">
        <f>Input!$H46</f>
        <v>0</v>
      </c>
      <c r="GF112" s="14">
        <f>Input!$H46</f>
        <v>0</v>
      </c>
      <c r="GG112" s="14">
        <f>Input!$H46</f>
        <v>0</v>
      </c>
      <c r="GH112" s="14">
        <f>Input!$H46</f>
        <v>0</v>
      </c>
      <c r="GI112" s="14">
        <f>Input!$H46</f>
        <v>0</v>
      </c>
      <c r="GJ112" s="14">
        <f>Input!$H46</f>
        <v>0</v>
      </c>
      <c r="GK112" s="14">
        <f>Input!$H46</f>
        <v>0</v>
      </c>
      <c r="GL112" s="14">
        <f>Input!$H46</f>
        <v>0</v>
      </c>
      <c r="GM112" s="14">
        <f>Input!$H46</f>
        <v>0</v>
      </c>
      <c r="GN112" s="14">
        <f>Input!$H46</f>
        <v>0</v>
      </c>
      <c r="GO112" s="14">
        <f>Input!$H46</f>
        <v>0</v>
      </c>
      <c r="GP112" s="14">
        <f>Input!$H46</f>
        <v>0</v>
      </c>
      <c r="GQ112" s="14">
        <f>Input!$H46</f>
        <v>0</v>
      </c>
      <c r="GR112" s="14">
        <f>Input!$H46</f>
        <v>0</v>
      </c>
      <c r="GS112" s="14">
        <f>Input!$H46</f>
        <v>0</v>
      </c>
      <c r="GT112" s="14">
        <f>Input!$H46</f>
        <v>0</v>
      </c>
      <c r="GU112" s="14">
        <f>Input!$H46</f>
        <v>0</v>
      </c>
      <c r="GV112" s="14">
        <f>Input!$H46</f>
        <v>0</v>
      </c>
      <c r="GW112" s="14">
        <f>Input!$H46</f>
        <v>0</v>
      </c>
      <c r="GX112" s="14">
        <f>Input!$H46</f>
        <v>0</v>
      </c>
      <c r="GY112" s="14">
        <f>Input!$H46</f>
        <v>0</v>
      </c>
      <c r="GZ112" s="14">
        <f>Input!$H46</f>
        <v>0</v>
      </c>
      <c r="HA112" s="14">
        <f>Input!$H46</f>
        <v>0</v>
      </c>
      <c r="HB112" s="14">
        <f>Input!$H46</f>
        <v>0</v>
      </c>
      <c r="HC112" s="14">
        <f>Input!$H46</f>
        <v>0</v>
      </c>
      <c r="HD112" s="14">
        <f>Input!$H46</f>
        <v>0</v>
      </c>
      <c r="HE112" s="14">
        <f>Input!$H46</f>
        <v>0</v>
      </c>
      <c r="HF112" s="14">
        <f>Input!$H46</f>
        <v>0</v>
      </c>
      <c r="HG112" s="14">
        <f>Input!$H46</f>
        <v>0</v>
      </c>
      <c r="HH112" s="14">
        <f>Input!$H46</f>
        <v>0</v>
      </c>
      <c r="HI112" s="14">
        <f>Input!$H46</f>
        <v>0</v>
      </c>
      <c r="HJ112" s="14">
        <f>Input!$H46</f>
        <v>0</v>
      </c>
      <c r="HK112" s="14">
        <f>Input!$H46</f>
        <v>0</v>
      </c>
      <c r="HL112" s="14">
        <f>Input!$H46</f>
        <v>0</v>
      </c>
      <c r="HM112" s="14">
        <f>Input!$H46</f>
        <v>0</v>
      </c>
      <c r="HN112" s="14">
        <f>Input!$H46</f>
        <v>0</v>
      </c>
      <c r="HO112" s="14">
        <f>Input!$H46</f>
        <v>0</v>
      </c>
      <c r="HP112" s="14">
        <f>Input!$H46</f>
        <v>0</v>
      </c>
      <c r="HQ112" s="14">
        <f>Input!$H46</f>
        <v>0</v>
      </c>
      <c r="HR112" s="14">
        <f>Input!$H46</f>
        <v>0</v>
      </c>
      <c r="HS112" s="14">
        <f>Input!$H46</f>
        <v>0</v>
      </c>
      <c r="HT112" s="14">
        <f>Input!$H46</f>
        <v>0</v>
      </c>
      <c r="HU112" s="14">
        <f>Input!$H46</f>
        <v>0</v>
      </c>
      <c r="HV112" s="14">
        <f>Input!$H46</f>
        <v>0</v>
      </c>
      <c r="HW112" s="14">
        <f>Input!$H46</f>
        <v>0</v>
      </c>
      <c r="HX112" s="14">
        <f>Input!$H46</f>
        <v>0</v>
      </c>
      <c r="HY112" s="14">
        <f>Input!$H46</f>
        <v>0</v>
      </c>
      <c r="HZ112" s="14">
        <f>Input!$H46</f>
        <v>0</v>
      </c>
      <c r="IA112" s="14">
        <f>Input!$H46</f>
        <v>0</v>
      </c>
      <c r="IB112" s="14">
        <f>Input!$H46</f>
        <v>0</v>
      </c>
      <c r="IC112" s="14">
        <f>Input!$H46</f>
        <v>0</v>
      </c>
      <c r="ID112" s="14">
        <f>Input!$H46</f>
        <v>0</v>
      </c>
      <c r="IE112" s="14">
        <f>Input!$H46</f>
        <v>0</v>
      </c>
      <c r="IF112" s="14">
        <f>Input!$H46</f>
        <v>0</v>
      </c>
      <c r="IG112" s="14">
        <f>Input!$H46</f>
        <v>0</v>
      </c>
      <c r="IH112" s="14">
        <f>Input!$H46</f>
        <v>0</v>
      </c>
      <c r="II112" s="14">
        <f>Input!$H46</f>
        <v>0</v>
      </c>
      <c r="IJ112" s="14">
        <f>Input!$H46</f>
        <v>0</v>
      </c>
      <c r="IK112" s="14">
        <f>Input!$H46</f>
        <v>0</v>
      </c>
      <c r="IL112" s="14">
        <f>Input!$H46</f>
        <v>0</v>
      </c>
      <c r="IM112" s="14">
        <f>Input!$H46</f>
        <v>0</v>
      </c>
      <c r="IN112" s="14">
        <f>Input!$H46</f>
        <v>0</v>
      </c>
      <c r="IO112" s="14">
        <f>Input!$H46</f>
        <v>0</v>
      </c>
      <c r="IP112" s="14">
        <f>Input!$H46</f>
        <v>0</v>
      </c>
      <c r="IQ112" s="14">
        <f>Input!$H46</f>
        <v>0</v>
      </c>
      <c r="IR112" s="14">
        <f>Input!$H46</f>
        <v>0</v>
      </c>
      <c r="IS112" s="14">
        <f>Input!$H46</f>
        <v>0</v>
      </c>
      <c r="IT112" s="14">
        <f>Input!$H46</f>
        <v>0</v>
      </c>
      <c r="IU112" s="14">
        <f>Input!$H46</f>
        <v>0</v>
      </c>
      <c r="IV112" s="14">
        <f>Input!$H46</f>
        <v>0</v>
      </c>
      <c r="IW112" s="14">
        <f>Input!$H46</f>
        <v>0</v>
      </c>
      <c r="IX112" s="14">
        <f>Input!$H46</f>
        <v>0</v>
      </c>
      <c r="IY112" s="14">
        <f>Input!$H46</f>
        <v>0</v>
      </c>
      <c r="IZ112" s="14">
        <f>Input!$H46</f>
        <v>0</v>
      </c>
      <c r="JA112" s="14">
        <f>Input!$H46</f>
        <v>0</v>
      </c>
      <c r="JB112" s="14">
        <f>Input!$H46</f>
        <v>0</v>
      </c>
      <c r="JC112" s="14">
        <f>Input!$H46</f>
        <v>0</v>
      </c>
      <c r="JD112" s="14">
        <f>Input!$H46</f>
        <v>0</v>
      </c>
      <c r="JE112" s="14">
        <f>Input!$H46</f>
        <v>0</v>
      </c>
      <c r="JF112" s="14">
        <f>Input!$H46</f>
        <v>0</v>
      </c>
      <c r="JG112" s="14">
        <f>Input!$H46</f>
        <v>0</v>
      </c>
      <c r="JH112" s="14">
        <f>Input!$H46</f>
        <v>0</v>
      </c>
      <c r="JI112" s="14">
        <f>Input!$H46</f>
        <v>0</v>
      </c>
      <c r="JJ112" s="14">
        <f>Input!$H46</f>
        <v>0</v>
      </c>
      <c r="JK112" s="14">
        <f>Input!$H46</f>
        <v>0</v>
      </c>
      <c r="JL112" s="14">
        <f>Input!$H46</f>
        <v>0</v>
      </c>
      <c r="JM112" s="14">
        <f>Input!$H46</f>
        <v>0</v>
      </c>
      <c r="JN112" s="14">
        <f>Input!$H46</f>
        <v>0</v>
      </c>
      <c r="JO112" s="14">
        <f>Input!$H46</f>
        <v>0</v>
      </c>
      <c r="JP112" s="14">
        <f>Input!$H46</f>
        <v>0</v>
      </c>
      <c r="JQ112" s="14">
        <f>Input!$H46</f>
        <v>0</v>
      </c>
      <c r="JR112" s="14">
        <f>Input!$H46</f>
        <v>0</v>
      </c>
      <c r="JS112" s="14">
        <f>Input!$H46</f>
        <v>0</v>
      </c>
      <c r="JT112" s="14">
        <f>Input!$H46</f>
        <v>0</v>
      </c>
      <c r="JU112" s="14">
        <f>Input!$H46</f>
        <v>0</v>
      </c>
      <c r="JV112" s="14">
        <f>Input!$H46</f>
        <v>0</v>
      </c>
      <c r="JW112" s="14">
        <f>Input!$H46</f>
        <v>0</v>
      </c>
      <c r="JX112" s="14">
        <f>Input!$H46</f>
        <v>0</v>
      </c>
      <c r="JY112" s="14">
        <f>Input!$H46</f>
        <v>0</v>
      </c>
      <c r="JZ112" s="14">
        <f>Input!$H46</f>
        <v>0</v>
      </c>
      <c r="KA112" s="14">
        <f>Input!$H46</f>
        <v>0</v>
      </c>
      <c r="KB112" s="14">
        <f>Input!$H46</f>
        <v>0</v>
      </c>
      <c r="KC112" s="14">
        <f>Input!$H46</f>
        <v>0</v>
      </c>
      <c r="KD112" s="14">
        <f>Input!$H46</f>
        <v>0</v>
      </c>
      <c r="KE112" s="14">
        <f>Input!$H46</f>
        <v>0</v>
      </c>
      <c r="KF112" s="14">
        <f>Input!$H46</f>
        <v>0</v>
      </c>
      <c r="KG112" s="14">
        <f>Input!$H46</f>
        <v>0</v>
      </c>
      <c r="KH112" s="14">
        <f>Input!$H46</f>
        <v>0</v>
      </c>
      <c r="KI112" s="14">
        <f>Input!$H46</f>
        <v>0</v>
      </c>
      <c r="KJ112" s="14">
        <f>Input!$H46</f>
        <v>0</v>
      </c>
      <c r="KK112" s="14">
        <f>Input!$H46</f>
        <v>0</v>
      </c>
      <c r="KL112" s="14">
        <f>Input!$H46</f>
        <v>0</v>
      </c>
      <c r="KM112" s="14">
        <f>Input!$H46</f>
        <v>0</v>
      </c>
      <c r="KN112" s="14">
        <f>Input!$H46</f>
        <v>0</v>
      </c>
      <c r="KO112" s="14">
        <f>Input!$H46</f>
        <v>0</v>
      </c>
      <c r="KP112" s="14">
        <f>Input!$H46</f>
        <v>0</v>
      </c>
      <c r="KQ112" s="14">
        <f>Input!$H46</f>
        <v>0</v>
      </c>
      <c r="KR112" s="14">
        <f>Input!$H46</f>
        <v>0</v>
      </c>
      <c r="KS112" s="14">
        <f>Input!$H46</f>
        <v>0</v>
      </c>
      <c r="KT112" s="14">
        <f>Input!$H46</f>
        <v>0</v>
      </c>
      <c r="KU112" s="14">
        <f>Input!$H46</f>
        <v>0</v>
      </c>
      <c r="KV112" s="14">
        <f>Input!$H46</f>
        <v>0</v>
      </c>
      <c r="KW112" s="14">
        <f>Input!$H46</f>
        <v>0</v>
      </c>
      <c r="KX112" s="14">
        <f>Input!$H46</f>
        <v>0</v>
      </c>
      <c r="KY112" s="14">
        <f>Input!$H46</f>
        <v>0</v>
      </c>
      <c r="KZ112" s="14">
        <f>Input!$H46</f>
        <v>0</v>
      </c>
      <c r="LA112" s="14">
        <f>Input!$H46</f>
        <v>0</v>
      </c>
      <c r="LB112" s="14">
        <f>Input!$H46</f>
        <v>0</v>
      </c>
      <c r="LC112" s="14">
        <f>Input!$H46</f>
        <v>0</v>
      </c>
      <c r="LD112" s="14">
        <f>Input!$H46</f>
        <v>0</v>
      </c>
      <c r="LE112" s="14">
        <f>Input!$H46</f>
        <v>0</v>
      </c>
      <c r="LF112" s="14">
        <f>Input!$H46</f>
        <v>0</v>
      </c>
      <c r="LG112" s="14">
        <f>Input!$H46</f>
        <v>0</v>
      </c>
      <c r="LH112" s="14">
        <f>Input!$H46</f>
        <v>0</v>
      </c>
      <c r="LI112" s="14">
        <f>Input!$H46</f>
        <v>0</v>
      </c>
      <c r="LJ112" s="14">
        <f>Input!$H46</f>
        <v>0</v>
      </c>
      <c r="LK112" s="14">
        <f>Input!$H46</f>
        <v>0</v>
      </c>
      <c r="LL112" s="14">
        <f>Input!$H46</f>
        <v>0</v>
      </c>
      <c r="LM112" s="14">
        <f>Input!$H46</f>
        <v>0</v>
      </c>
      <c r="LN112" s="14">
        <f>Input!$H46</f>
        <v>0</v>
      </c>
      <c r="LO112" s="14">
        <f>Input!$H46</f>
        <v>0</v>
      </c>
      <c r="LP112" s="14">
        <f>Input!$H46</f>
        <v>0</v>
      </c>
      <c r="LQ112" s="14">
        <f>Input!$H46</f>
        <v>0</v>
      </c>
      <c r="LR112" s="14">
        <f>Input!$H46</f>
        <v>0</v>
      </c>
      <c r="LS112" s="14">
        <f>Input!$H46</f>
        <v>0</v>
      </c>
      <c r="LT112" s="14">
        <f>Input!$H46</f>
        <v>0</v>
      </c>
      <c r="LU112" s="14">
        <f>Input!$H46</f>
        <v>0</v>
      </c>
      <c r="LV112" s="14">
        <f>Input!$H46</f>
        <v>0</v>
      </c>
      <c r="LW112" s="14">
        <f>Input!$H46</f>
        <v>0</v>
      </c>
      <c r="LX112" s="14">
        <f>Input!$H46</f>
        <v>0</v>
      </c>
      <c r="LY112" s="14">
        <f>Input!$H46</f>
        <v>0</v>
      </c>
      <c r="LZ112" s="14">
        <f>Input!$H46</f>
        <v>0</v>
      </c>
      <c r="MA112" s="14">
        <f>Input!$H46</f>
        <v>0</v>
      </c>
      <c r="MB112" s="14">
        <f>Input!$H46</f>
        <v>0</v>
      </c>
      <c r="MC112" s="14">
        <f>Input!$H46</f>
        <v>0</v>
      </c>
      <c r="MD112" s="14">
        <f>Input!$H46</f>
        <v>0</v>
      </c>
      <c r="ME112" s="14">
        <f>Input!$H46</f>
        <v>0</v>
      </c>
      <c r="MF112" s="14">
        <f>Input!$H46</f>
        <v>0</v>
      </c>
      <c r="MG112" s="14">
        <f>Input!$H46</f>
        <v>0</v>
      </c>
      <c r="MH112" s="14">
        <f>Input!$H46</f>
        <v>0</v>
      </c>
      <c r="MI112" s="14">
        <f>Input!$H46</f>
        <v>0</v>
      </c>
      <c r="MJ112" s="14">
        <f>Input!$H46</f>
        <v>0</v>
      </c>
      <c r="MK112" s="14">
        <f>Input!$H46</f>
        <v>0</v>
      </c>
      <c r="ML112" s="14">
        <f>Input!$H46</f>
        <v>0</v>
      </c>
      <c r="MM112" s="14">
        <f>Input!$H46</f>
        <v>0</v>
      </c>
      <c r="MN112" s="14">
        <f>Input!$H46</f>
        <v>0</v>
      </c>
      <c r="MO112" s="14">
        <f>Input!$H46</f>
        <v>0</v>
      </c>
      <c r="MP112" s="14">
        <f>Input!$H46</f>
        <v>0</v>
      </c>
      <c r="MQ112" s="14">
        <f>Input!$H46</f>
        <v>0</v>
      </c>
      <c r="MR112" s="14">
        <f>Input!$H46</f>
        <v>0</v>
      </c>
      <c r="MS112" s="14">
        <f>Input!$H46</f>
        <v>0</v>
      </c>
      <c r="MT112" s="14">
        <f>Input!$H46</f>
        <v>0</v>
      </c>
      <c r="MU112" s="14">
        <f>Input!$H46</f>
        <v>0</v>
      </c>
      <c r="MV112" s="14">
        <f>Input!$H46</f>
        <v>0</v>
      </c>
      <c r="MW112" s="14">
        <f>Input!$H46</f>
        <v>0</v>
      </c>
      <c r="MX112" s="14">
        <f>Input!$H46</f>
        <v>0</v>
      </c>
      <c r="MY112" s="14">
        <f>Input!$H46</f>
        <v>0</v>
      </c>
      <c r="MZ112" s="14">
        <f>Input!$H46</f>
        <v>0</v>
      </c>
    </row>
    <row r="113" spans="1:364" s="8" customFormat="1" hidden="1" outlineLevel="1" collapsed="1" x14ac:dyDescent="0.2">
      <c r="A113" s="8" t="s">
        <v>381</v>
      </c>
      <c r="B113" s="87" t="s">
        <v>448</v>
      </c>
      <c r="C113" s="88"/>
      <c r="D113" s="88"/>
      <c r="E113" s="88">
        <f>Input!$K38</f>
        <v>0</v>
      </c>
      <c r="F113" s="88">
        <f>Input!$K38</f>
        <v>0</v>
      </c>
      <c r="G113" s="88">
        <f>Input!$K38</f>
        <v>0</v>
      </c>
      <c r="H113" s="88">
        <f>Input!$K38</f>
        <v>0</v>
      </c>
      <c r="I113" s="88">
        <f>Input!$K38</f>
        <v>0</v>
      </c>
      <c r="J113" s="88">
        <f>Input!$K38</f>
        <v>0</v>
      </c>
      <c r="K113" s="88">
        <f>Input!$K38</f>
        <v>0</v>
      </c>
      <c r="L113" s="88">
        <f>Input!$K38</f>
        <v>0</v>
      </c>
      <c r="M113" s="88">
        <f>Input!$K38</f>
        <v>0</v>
      </c>
      <c r="N113" s="88">
        <f>Input!$K38</f>
        <v>0</v>
      </c>
      <c r="O113" s="88">
        <f>Input!$K38</f>
        <v>0</v>
      </c>
      <c r="P113" s="88">
        <f>Input!$K38</f>
        <v>0</v>
      </c>
      <c r="Q113" s="88">
        <f>Input!$K38</f>
        <v>0</v>
      </c>
      <c r="R113" s="88">
        <f>Input!$K38</f>
        <v>0</v>
      </c>
      <c r="S113" s="88">
        <f>Input!$K38</f>
        <v>0</v>
      </c>
      <c r="T113" s="88">
        <f>Input!$K38</f>
        <v>0</v>
      </c>
      <c r="U113" s="88">
        <f>Input!$K38</f>
        <v>0</v>
      </c>
      <c r="V113" s="88">
        <f>Input!$K38</f>
        <v>0</v>
      </c>
      <c r="W113" s="88">
        <f>Input!$K38</f>
        <v>0</v>
      </c>
      <c r="X113" s="88">
        <f>Input!$K38</f>
        <v>0</v>
      </c>
      <c r="Y113" s="88">
        <f>Input!$K38</f>
        <v>0</v>
      </c>
      <c r="Z113" s="88">
        <f>Input!$K38</f>
        <v>0</v>
      </c>
      <c r="AA113" s="88">
        <f>Input!$K38</f>
        <v>0</v>
      </c>
      <c r="AB113" s="88">
        <f>Input!$K38</f>
        <v>0</v>
      </c>
      <c r="AC113" s="88">
        <f>Input!$K38</f>
        <v>0</v>
      </c>
      <c r="AD113" s="88">
        <f>Input!$K38</f>
        <v>0</v>
      </c>
      <c r="AE113" s="88">
        <f>Input!$K38</f>
        <v>0</v>
      </c>
      <c r="AF113" s="88">
        <f>Input!$K38</f>
        <v>0</v>
      </c>
      <c r="AG113" s="88">
        <f>Input!$K38</f>
        <v>0</v>
      </c>
      <c r="AH113" s="88">
        <f>Input!$K38</f>
        <v>0</v>
      </c>
      <c r="AI113" s="88">
        <f>Input!$K38</f>
        <v>0</v>
      </c>
      <c r="AJ113" s="88">
        <f>Input!$K38</f>
        <v>0</v>
      </c>
      <c r="AK113" s="88">
        <f>Input!$K38</f>
        <v>0</v>
      </c>
      <c r="AL113" s="88">
        <f>Input!$K38</f>
        <v>0</v>
      </c>
      <c r="AM113" s="88">
        <f>Input!$K38</f>
        <v>0</v>
      </c>
      <c r="AN113" s="88">
        <f>Input!$K38</f>
        <v>0</v>
      </c>
      <c r="AO113" s="88">
        <f>Input!$K38</f>
        <v>0</v>
      </c>
      <c r="AP113" s="88">
        <f>Input!$K38</f>
        <v>0</v>
      </c>
      <c r="AQ113" s="88">
        <f>Input!$K38</f>
        <v>0</v>
      </c>
      <c r="AR113" s="88">
        <f>Input!$K38</f>
        <v>0</v>
      </c>
      <c r="AS113" s="88">
        <f>Input!$K38</f>
        <v>0</v>
      </c>
      <c r="AT113" s="88">
        <f>Input!$K38</f>
        <v>0</v>
      </c>
      <c r="AU113" s="88">
        <f>Input!$K38</f>
        <v>0</v>
      </c>
      <c r="AV113" s="88">
        <f>Input!$K38</f>
        <v>0</v>
      </c>
      <c r="AW113" s="88">
        <f>Input!$K38</f>
        <v>0</v>
      </c>
      <c r="AX113" s="88">
        <f>Input!$K38</f>
        <v>0</v>
      </c>
      <c r="AY113" s="88">
        <f>Input!$K38</f>
        <v>0</v>
      </c>
      <c r="AZ113" s="88">
        <f>Input!$K38</f>
        <v>0</v>
      </c>
      <c r="BA113" s="88">
        <f>Input!$K38</f>
        <v>0</v>
      </c>
      <c r="BB113" s="88">
        <f>Input!$K38</f>
        <v>0</v>
      </c>
      <c r="BC113" s="88">
        <f>Input!$K38</f>
        <v>0</v>
      </c>
      <c r="BD113" s="88">
        <f>Input!$K38</f>
        <v>0</v>
      </c>
      <c r="BE113" s="88">
        <f>Input!$K38</f>
        <v>0</v>
      </c>
      <c r="BF113" s="88">
        <f>Input!$K38</f>
        <v>0</v>
      </c>
      <c r="BG113" s="88">
        <f>Input!$K38</f>
        <v>0</v>
      </c>
      <c r="BH113" s="88">
        <f>Input!$K38</f>
        <v>0</v>
      </c>
      <c r="BI113" s="88">
        <f>Input!$K38</f>
        <v>0</v>
      </c>
      <c r="BJ113" s="88">
        <f>Input!$K38</f>
        <v>0</v>
      </c>
      <c r="BK113" s="88">
        <f>Input!$K38</f>
        <v>0</v>
      </c>
      <c r="BL113" s="88">
        <f>Input!$K38</f>
        <v>0</v>
      </c>
      <c r="BM113" s="88">
        <f>Input!$K38</f>
        <v>0</v>
      </c>
      <c r="BN113" s="88">
        <f>Input!$K38</f>
        <v>0</v>
      </c>
      <c r="BO113" s="88">
        <f>Input!$K38</f>
        <v>0</v>
      </c>
      <c r="BP113" s="88">
        <f>Input!$K38</f>
        <v>0</v>
      </c>
      <c r="BQ113" s="88">
        <f>Input!$K38</f>
        <v>0</v>
      </c>
      <c r="BR113" s="88">
        <f>Input!$K38</f>
        <v>0</v>
      </c>
      <c r="BS113" s="88">
        <f>Input!$K38</f>
        <v>0</v>
      </c>
      <c r="BT113" s="88">
        <f>Input!$K38</f>
        <v>0</v>
      </c>
      <c r="BU113" s="88">
        <f>Input!$K38</f>
        <v>0</v>
      </c>
      <c r="BV113" s="88">
        <f>Input!$K38</f>
        <v>0</v>
      </c>
      <c r="BW113" s="88">
        <f>Input!$K38</f>
        <v>0</v>
      </c>
      <c r="BX113" s="88">
        <f>Input!$K38</f>
        <v>0</v>
      </c>
      <c r="BY113" s="88">
        <f>Input!$K38</f>
        <v>0</v>
      </c>
      <c r="BZ113" s="88">
        <f>Input!$K38</f>
        <v>0</v>
      </c>
      <c r="CA113" s="88">
        <f>Input!$K38</f>
        <v>0</v>
      </c>
      <c r="CB113" s="88">
        <f>Input!$K38</f>
        <v>0</v>
      </c>
      <c r="CC113" s="88">
        <f>Input!$K38</f>
        <v>0</v>
      </c>
      <c r="CD113" s="88">
        <f>Input!$K38</f>
        <v>0</v>
      </c>
      <c r="CE113" s="88">
        <f>Input!$K38</f>
        <v>0</v>
      </c>
      <c r="CF113" s="88">
        <f>Input!$K38</f>
        <v>0</v>
      </c>
      <c r="CG113" s="88">
        <f>Input!$K38</f>
        <v>0</v>
      </c>
      <c r="CH113" s="88">
        <f>Input!$K38</f>
        <v>0</v>
      </c>
      <c r="CI113" s="88">
        <f>Input!$K38</f>
        <v>0</v>
      </c>
      <c r="CJ113" s="88">
        <f>Input!$K38</f>
        <v>0</v>
      </c>
      <c r="CK113" s="88">
        <f>Input!$K38</f>
        <v>0</v>
      </c>
      <c r="CL113" s="88">
        <f>Input!$K38</f>
        <v>0</v>
      </c>
      <c r="CM113" s="88">
        <f>Input!$K38</f>
        <v>0</v>
      </c>
      <c r="CN113" s="88">
        <f>Input!$K38</f>
        <v>0</v>
      </c>
      <c r="CO113" s="88">
        <f>Input!$K38</f>
        <v>0</v>
      </c>
      <c r="CP113" s="88">
        <f>Input!$K38</f>
        <v>0</v>
      </c>
      <c r="CQ113" s="88">
        <f>Input!$K38</f>
        <v>0</v>
      </c>
      <c r="CR113" s="88">
        <f>Input!$K38</f>
        <v>0</v>
      </c>
      <c r="CS113" s="88">
        <f>Input!$K38</f>
        <v>0</v>
      </c>
      <c r="CT113" s="88">
        <f>Input!$K38</f>
        <v>0</v>
      </c>
      <c r="CU113" s="88">
        <f>Input!$K38</f>
        <v>0</v>
      </c>
      <c r="CV113" s="88">
        <f>Input!$K38</f>
        <v>0</v>
      </c>
      <c r="CW113" s="88">
        <f>Input!$K38</f>
        <v>0</v>
      </c>
      <c r="CX113" s="88">
        <f>Input!$K38</f>
        <v>0</v>
      </c>
      <c r="CY113" s="88">
        <f>Input!$K38</f>
        <v>0</v>
      </c>
      <c r="CZ113" s="88">
        <f>Input!$K38</f>
        <v>0</v>
      </c>
      <c r="DA113" s="88">
        <f>Input!$K38</f>
        <v>0</v>
      </c>
      <c r="DB113" s="88">
        <f>Input!$K38</f>
        <v>0</v>
      </c>
      <c r="DC113" s="88">
        <f>Input!$K38</f>
        <v>0</v>
      </c>
      <c r="DD113" s="88">
        <f>Input!$K38</f>
        <v>0</v>
      </c>
      <c r="DE113" s="88">
        <f>Input!$K38</f>
        <v>0</v>
      </c>
      <c r="DF113" s="88">
        <f>Input!$K38</f>
        <v>0</v>
      </c>
      <c r="DG113" s="88">
        <f>Input!$K38</f>
        <v>0</v>
      </c>
      <c r="DH113" s="88">
        <f>Input!$K38</f>
        <v>0</v>
      </c>
      <c r="DI113" s="88">
        <f>Input!$K38</f>
        <v>0</v>
      </c>
      <c r="DJ113" s="88">
        <f>Input!$K38</f>
        <v>0</v>
      </c>
      <c r="DK113" s="88">
        <f>Input!$K38</f>
        <v>0</v>
      </c>
      <c r="DL113" s="88">
        <f>Input!$K38</f>
        <v>0</v>
      </c>
      <c r="DM113" s="88">
        <f>Input!$K38</f>
        <v>0</v>
      </c>
      <c r="DN113" s="88">
        <f>Input!$K38</f>
        <v>0</v>
      </c>
      <c r="DO113" s="88">
        <f>Input!$K38</f>
        <v>0</v>
      </c>
      <c r="DP113" s="88">
        <f>Input!$K38</f>
        <v>0</v>
      </c>
      <c r="DQ113" s="88">
        <f>Input!$K38</f>
        <v>0</v>
      </c>
      <c r="DR113" s="88">
        <f>Input!$K38</f>
        <v>0</v>
      </c>
      <c r="DS113" s="88">
        <f>Input!$K38</f>
        <v>0</v>
      </c>
      <c r="DT113" s="88">
        <f>Input!$K38</f>
        <v>0</v>
      </c>
      <c r="DU113" s="88">
        <f>Input!$K38</f>
        <v>0</v>
      </c>
      <c r="DV113" s="88">
        <f>Input!$K38</f>
        <v>0</v>
      </c>
      <c r="DW113" s="88">
        <f>Input!$K38</f>
        <v>0</v>
      </c>
      <c r="DX113" s="88">
        <f>Input!$K38</f>
        <v>0</v>
      </c>
      <c r="DY113" s="88">
        <f>Input!$K38</f>
        <v>0</v>
      </c>
      <c r="DZ113" s="88">
        <f>Input!$K38</f>
        <v>0</v>
      </c>
      <c r="EA113" s="88">
        <f>Input!$K38</f>
        <v>0</v>
      </c>
      <c r="EB113" s="88">
        <f>Input!$K38</f>
        <v>0</v>
      </c>
      <c r="EC113" s="88">
        <f>Input!$K38</f>
        <v>0</v>
      </c>
      <c r="ED113" s="88">
        <f>Input!$K38</f>
        <v>0</v>
      </c>
      <c r="EE113" s="88">
        <f>Input!$K38</f>
        <v>0</v>
      </c>
      <c r="EF113" s="88">
        <f>Input!$K38</f>
        <v>0</v>
      </c>
      <c r="EG113" s="88">
        <f>Input!$K38</f>
        <v>0</v>
      </c>
      <c r="EH113" s="88">
        <f>Input!$K38</f>
        <v>0</v>
      </c>
      <c r="EI113" s="88">
        <f>Input!$K38</f>
        <v>0</v>
      </c>
      <c r="EJ113" s="88">
        <f>Input!$K38</f>
        <v>0</v>
      </c>
      <c r="EK113" s="88">
        <f>Input!$K38</f>
        <v>0</v>
      </c>
      <c r="EL113" s="88">
        <f>Input!$K38</f>
        <v>0</v>
      </c>
      <c r="EM113" s="88">
        <f>Input!$K38</f>
        <v>0</v>
      </c>
      <c r="EN113" s="88">
        <f>Input!$K38</f>
        <v>0</v>
      </c>
      <c r="EO113" s="88">
        <f>Input!$K38</f>
        <v>0</v>
      </c>
      <c r="EP113" s="88">
        <f>Input!$K38</f>
        <v>0</v>
      </c>
      <c r="EQ113" s="88">
        <f>Input!$K38</f>
        <v>0</v>
      </c>
      <c r="ER113" s="88">
        <f>Input!$K38</f>
        <v>0</v>
      </c>
      <c r="ES113" s="88">
        <f>Input!$K38</f>
        <v>0</v>
      </c>
      <c r="ET113" s="88">
        <f>Input!$K38</f>
        <v>0</v>
      </c>
      <c r="EU113" s="88">
        <f>Input!$K38</f>
        <v>0</v>
      </c>
      <c r="EV113" s="88">
        <f>Input!$K38</f>
        <v>0</v>
      </c>
      <c r="EW113" s="88">
        <f>Input!$K38</f>
        <v>0</v>
      </c>
      <c r="EX113" s="88">
        <f>Input!$K38</f>
        <v>0</v>
      </c>
      <c r="EY113" s="88">
        <f>Input!$K38</f>
        <v>0</v>
      </c>
      <c r="EZ113" s="88">
        <f>Input!$K38</f>
        <v>0</v>
      </c>
      <c r="FA113" s="88">
        <f>Input!$K38</f>
        <v>0</v>
      </c>
      <c r="FB113" s="88">
        <f>Input!$K38</f>
        <v>0</v>
      </c>
      <c r="FC113" s="88">
        <f>Input!$K38</f>
        <v>0</v>
      </c>
      <c r="FD113" s="88">
        <f>Input!$K38</f>
        <v>0</v>
      </c>
      <c r="FE113" s="88">
        <f>Input!$K38</f>
        <v>0</v>
      </c>
      <c r="FF113" s="88">
        <f>Input!$K38</f>
        <v>0</v>
      </c>
      <c r="FG113" s="88">
        <f>Input!$K38</f>
        <v>0</v>
      </c>
      <c r="FH113" s="88">
        <f>Input!$K38</f>
        <v>0</v>
      </c>
      <c r="FI113" s="88">
        <f>Input!$K38</f>
        <v>0</v>
      </c>
      <c r="FJ113" s="88">
        <f>Input!$K38</f>
        <v>0</v>
      </c>
      <c r="FK113" s="88">
        <f>Input!$K38</f>
        <v>0</v>
      </c>
      <c r="FL113" s="88">
        <f>Input!$K38</f>
        <v>0</v>
      </c>
      <c r="FM113" s="88">
        <f>Input!$K38</f>
        <v>0</v>
      </c>
      <c r="FN113" s="88">
        <f>Input!$K38</f>
        <v>0</v>
      </c>
      <c r="FO113" s="88">
        <f>Input!$K38</f>
        <v>0</v>
      </c>
      <c r="FP113" s="88">
        <f>Input!$K38</f>
        <v>0</v>
      </c>
      <c r="FQ113" s="88">
        <f>Input!$K38</f>
        <v>0</v>
      </c>
      <c r="FR113" s="88">
        <f>Input!$K38</f>
        <v>0</v>
      </c>
      <c r="FS113" s="88">
        <f>Input!$K38</f>
        <v>0</v>
      </c>
      <c r="FT113" s="88">
        <f>Input!$K38</f>
        <v>0</v>
      </c>
      <c r="FU113" s="88">
        <f>Input!$K38</f>
        <v>0</v>
      </c>
      <c r="FV113" s="88">
        <f>Input!$K38</f>
        <v>0</v>
      </c>
      <c r="FW113" s="88">
        <f>Input!$K38</f>
        <v>0</v>
      </c>
      <c r="FX113" s="88">
        <f>Input!$K38</f>
        <v>0</v>
      </c>
      <c r="FY113" s="88">
        <f>Input!$K38</f>
        <v>0</v>
      </c>
      <c r="FZ113" s="88">
        <f>Input!$K38</f>
        <v>0</v>
      </c>
      <c r="GA113" s="88">
        <f>Input!$K38</f>
        <v>0</v>
      </c>
      <c r="GB113" s="88">
        <f>Input!$K38</f>
        <v>0</v>
      </c>
      <c r="GC113" s="88">
        <f>Input!$K38</f>
        <v>0</v>
      </c>
      <c r="GD113" s="88">
        <f>Input!$K38</f>
        <v>0</v>
      </c>
      <c r="GE113" s="88">
        <f>Input!$K38</f>
        <v>0</v>
      </c>
      <c r="GF113" s="88">
        <f>Input!$K38</f>
        <v>0</v>
      </c>
      <c r="GG113" s="88">
        <f>Input!$K38</f>
        <v>0</v>
      </c>
      <c r="GH113" s="88">
        <f>Input!$K38</f>
        <v>0</v>
      </c>
      <c r="GI113" s="88">
        <f>Input!$K38</f>
        <v>0</v>
      </c>
      <c r="GJ113" s="88">
        <f>Input!$K38</f>
        <v>0</v>
      </c>
      <c r="GK113" s="88">
        <f>Input!$K38</f>
        <v>0</v>
      </c>
      <c r="GL113" s="88">
        <f>Input!$K38</f>
        <v>0</v>
      </c>
      <c r="GM113" s="88">
        <f>Input!$K38</f>
        <v>0</v>
      </c>
      <c r="GN113" s="88">
        <f>Input!$K38</f>
        <v>0</v>
      </c>
      <c r="GO113" s="88">
        <f>Input!$K38</f>
        <v>0</v>
      </c>
      <c r="GP113" s="88">
        <f>Input!$K38</f>
        <v>0</v>
      </c>
      <c r="GQ113" s="88">
        <f>Input!$K38</f>
        <v>0</v>
      </c>
      <c r="GR113" s="88">
        <f>Input!$K38</f>
        <v>0</v>
      </c>
      <c r="GS113" s="88">
        <f>Input!$K38</f>
        <v>0</v>
      </c>
      <c r="GT113" s="88">
        <f>Input!$K38</f>
        <v>0</v>
      </c>
      <c r="GU113" s="88">
        <f>Input!$K38</f>
        <v>0</v>
      </c>
      <c r="GV113" s="88">
        <f>Input!$K38</f>
        <v>0</v>
      </c>
      <c r="GW113" s="88">
        <f>Input!$K38</f>
        <v>0</v>
      </c>
      <c r="GX113" s="88">
        <f>Input!$K38</f>
        <v>0</v>
      </c>
      <c r="GY113" s="88">
        <f>Input!$K38</f>
        <v>0</v>
      </c>
      <c r="GZ113" s="88">
        <f>Input!$K38</f>
        <v>0</v>
      </c>
      <c r="HA113" s="88">
        <f>Input!$K38</f>
        <v>0</v>
      </c>
      <c r="HB113" s="88">
        <f>Input!$K38</f>
        <v>0</v>
      </c>
      <c r="HC113" s="88">
        <f>Input!$K38</f>
        <v>0</v>
      </c>
      <c r="HD113" s="88">
        <f>Input!$K38</f>
        <v>0</v>
      </c>
      <c r="HE113" s="88">
        <f>Input!$K38</f>
        <v>0</v>
      </c>
      <c r="HF113" s="88">
        <f>Input!$K38</f>
        <v>0</v>
      </c>
      <c r="HG113" s="88">
        <f>Input!$K38</f>
        <v>0</v>
      </c>
      <c r="HH113" s="88">
        <f>Input!$K38</f>
        <v>0</v>
      </c>
      <c r="HI113" s="88">
        <f>Input!$K38</f>
        <v>0</v>
      </c>
      <c r="HJ113" s="88">
        <f>Input!$K38</f>
        <v>0</v>
      </c>
      <c r="HK113" s="88">
        <f>Input!$K38</f>
        <v>0</v>
      </c>
      <c r="HL113" s="88">
        <f>Input!$K38</f>
        <v>0</v>
      </c>
      <c r="HM113" s="88">
        <f>Input!$K38</f>
        <v>0</v>
      </c>
      <c r="HN113" s="88">
        <f>Input!$K38</f>
        <v>0</v>
      </c>
      <c r="HO113" s="88">
        <f>Input!$K38</f>
        <v>0</v>
      </c>
      <c r="HP113" s="88">
        <f>Input!$K38</f>
        <v>0</v>
      </c>
      <c r="HQ113" s="88">
        <f>Input!$K38</f>
        <v>0</v>
      </c>
      <c r="HR113" s="88">
        <f>Input!$K38</f>
        <v>0</v>
      </c>
      <c r="HS113" s="88">
        <f>Input!$K38</f>
        <v>0</v>
      </c>
      <c r="HT113" s="88">
        <f>Input!$K38</f>
        <v>0</v>
      </c>
      <c r="HU113" s="88">
        <f>Input!$K38</f>
        <v>0</v>
      </c>
      <c r="HV113" s="88">
        <f>Input!$K38</f>
        <v>0</v>
      </c>
      <c r="HW113" s="88">
        <f>Input!$K38</f>
        <v>0</v>
      </c>
      <c r="HX113" s="88">
        <f>Input!$K38</f>
        <v>0</v>
      </c>
      <c r="HY113" s="88">
        <f>Input!$K38</f>
        <v>0</v>
      </c>
      <c r="HZ113" s="88">
        <f>Input!$K38</f>
        <v>0</v>
      </c>
      <c r="IA113" s="88">
        <f>Input!$K38</f>
        <v>0</v>
      </c>
      <c r="IB113" s="88">
        <f>Input!$K38</f>
        <v>0</v>
      </c>
      <c r="IC113" s="88">
        <f>Input!$K38</f>
        <v>0</v>
      </c>
      <c r="ID113" s="88">
        <f>Input!$K38</f>
        <v>0</v>
      </c>
      <c r="IE113" s="88">
        <f>Input!$K38</f>
        <v>0</v>
      </c>
      <c r="IF113" s="88">
        <f>Input!$K38</f>
        <v>0</v>
      </c>
      <c r="IG113" s="88">
        <f>Input!$K38</f>
        <v>0</v>
      </c>
      <c r="IH113" s="88">
        <f>Input!$K38</f>
        <v>0</v>
      </c>
      <c r="II113" s="88">
        <f>Input!$K38</f>
        <v>0</v>
      </c>
      <c r="IJ113" s="88">
        <f>Input!$K38</f>
        <v>0</v>
      </c>
      <c r="IK113" s="88">
        <f>Input!$K38</f>
        <v>0</v>
      </c>
      <c r="IL113" s="88">
        <f>Input!$K38</f>
        <v>0</v>
      </c>
      <c r="IM113" s="88">
        <f>Input!$K38</f>
        <v>0</v>
      </c>
      <c r="IN113" s="88">
        <f>Input!$K38</f>
        <v>0</v>
      </c>
      <c r="IO113" s="88">
        <f>Input!$K38</f>
        <v>0</v>
      </c>
      <c r="IP113" s="88">
        <f>Input!$K38</f>
        <v>0</v>
      </c>
      <c r="IQ113" s="88">
        <f>Input!$K38</f>
        <v>0</v>
      </c>
      <c r="IR113" s="88">
        <f>Input!$K38</f>
        <v>0</v>
      </c>
      <c r="IS113" s="88">
        <f>Input!$K38</f>
        <v>0</v>
      </c>
      <c r="IT113" s="88">
        <f>Input!$K38</f>
        <v>0</v>
      </c>
      <c r="IU113" s="88">
        <f>Input!$K38</f>
        <v>0</v>
      </c>
      <c r="IV113" s="88">
        <f>Input!$K38</f>
        <v>0</v>
      </c>
      <c r="IW113" s="88">
        <f>Input!$K38</f>
        <v>0</v>
      </c>
      <c r="IX113" s="88">
        <f>Input!$K38</f>
        <v>0</v>
      </c>
      <c r="IY113" s="88">
        <f>Input!$K38</f>
        <v>0</v>
      </c>
      <c r="IZ113" s="88">
        <f>Input!$K38</f>
        <v>0</v>
      </c>
      <c r="JA113" s="88">
        <f>Input!$K38</f>
        <v>0</v>
      </c>
      <c r="JB113" s="88">
        <f>Input!$K38</f>
        <v>0</v>
      </c>
      <c r="JC113" s="88">
        <f>Input!$K38</f>
        <v>0</v>
      </c>
      <c r="JD113" s="88">
        <f>Input!$K38</f>
        <v>0</v>
      </c>
      <c r="JE113" s="88">
        <f>Input!$K38</f>
        <v>0</v>
      </c>
      <c r="JF113" s="88">
        <f>Input!$K38</f>
        <v>0</v>
      </c>
      <c r="JG113" s="88">
        <f>Input!$K38</f>
        <v>0</v>
      </c>
      <c r="JH113" s="88">
        <f>Input!$K38</f>
        <v>0</v>
      </c>
      <c r="JI113" s="88">
        <f>Input!$K38</f>
        <v>0</v>
      </c>
      <c r="JJ113" s="88">
        <f>Input!$K38</f>
        <v>0</v>
      </c>
      <c r="JK113" s="88">
        <f>Input!$K38</f>
        <v>0</v>
      </c>
      <c r="JL113" s="88">
        <f>Input!$K38</f>
        <v>0</v>
      </c>
      <c r="JM113" s="88">
        <f>Input!$K38</f>
        <v>0</v>
      </c>
      <c r="JN113" s="88">
        <f>Input!$K38</f>
        <v>0</v>
      </c>
      <c r="JO113" s="88">
        <f>Input!$K38</f>
        <v>0</v>
      </c>
      <c r="JP113" s="88">
        <f>Input!$K38</f>
        <v>0</v>
      </c>
      <c r="JQ113" s="88">
        <f>Input!$K38</f>
        <v>0</v>
      </c>
      <c r="JR113" s="88">
        <f>Input!$K38</f>
        <v>0</v>
      </c>
      <c r="JS113" s="88">
        <f>Input!$K38</f>
        <v>0</v>
      </c>
      <c r="JT113" s="88">
        <f>Input!$K38</f>
        <v>0</v>
      </c>
      <c r="JU113" s="88">
        <f>Input!$K38</f>
        <v>0</v>
      </c>
      <c r="JV113" s="88">
        <f>Input!$K38</f>
        <v>0</v>
      </c>
      <c r="JW113" s="88">
        <f>Input!$K38</f>
        <v>0</v>
      </c>
      <c r="JX113" s="88">
        <f>Input!$K38</f>
        <v>0</v>
      </c>
      <c r="JY113" s="88">
        <f>Input!$K38</f>
        <v>0</v>
      </c>
      <c r="JZ113" s="88">
        <f>Input!$K38</f>
        <v>0</v>
      </c>
      <c r="KA113" s="88">
        <f>Input!$K38</f>
        <v>0</v>
      </c>
      <c r="KB113" s="88">
        <f>Input!$K38</f>
        <v>0</v>
      </c>
      <c r="KC113" s="88">
        <f>Input!$K38</f>
        <v>0</v>
      </c>
      <c r="KD113" s="88">
        <f>Input!$K38</f>
        <v>0</v>
      </c>
      <c r="KE113" s="88">
        <f>Input!$K38</f>
        <v>0</v>
      </c>
      <c r="KF113" s="88">
        <f>Input!$K38</f>
        <v>0</v>
      </c>
      <c r="KG113" s="88">
        <f>Input!$K38</f>
        <v>0</v>
      </c>
      <c r="KH113" s="88">
        <f>Input!$K38</f>
        <v>0</v>
      </c>
      <c r="KI113" s="88">
        <f>Input!$K38</f>
        <v>0</v>
      </c>
      <c r="KJ113" s="88">
        <f>Input!$K38</f>
        <v>0</v>
      </c>
      <c r="KK113" s="88">
        <f>Input!$K38</f>
        <v>0</v>
      </c>
      <c r="KL113" s="88">
        <f>Input!$K38</f>
        <v>0</v>
      </c>
      <c r="KM113" s="88">
        <f>Input!$K38</f>
        <v>0</v>
      </c>
      <c r="KN113" s="88">
        <f>Input!$K38</f>
        <v>0</v>
      </c>
      <c r="KO113" s="88">
        <f>Input!$K38</f>
        <v>0</v>
      </c>
      <c r="KP113" s="88">
        <f>Input!$K38</f>
        <v>0</v>
      </c>
      <c r="KQ113" s="88">
        <f>Input!$K38</f>
        <v>0</v>
      </c>
      <c r="KR113" s="88">
        <f>Input!$K38</f>
        <v>0</v>
      </c>
      <c r="KS113" s="88">
        <f>Input!$K38</f>
        <v>0</v>
      </c>
      <c r="KT113" s="88">
        <f>Input!$K38</f>
        <v>0</v>
      </c>
      <c r="KU113" s="88">
        <f>Input!$K38</f>
        <v>0</v>
      </c>
      <c r="KV113" s="88">
        <f>Input!$K38</f>
        <v>0</v>
      </c>
      <c r="KW113" s="88">
        <f>Input!$K38</f>
        <v>0</v>
      </c>
      <c r="KX113" s="88">
        <f>Input!$K38</f>
        <v>0</v>
      </c>
      <c r="KY113" s="88">
        <f>Input!$K38</f>
        <v>0</v>
      </c>
      <c r="KZ113" s="88">
        <f>Input!$K38</f>
        <v>0</v>
      </c>
      <c r="LA113" s="88">
        <f>Input!$K38</f>
        <v>0</v>
      </c>
      <c r="LB113" s="88">
        <f>Input!$K38</f>
        <v>0</v>
      </c>
      <c r="LC113" s="88">
        <f>Input!$K38</f>
        <v>0</v>
      </c>
      <c r="LD113" s="88">
        <f>Input!$K38</f>
        <v>0</v>
      </c>
      <c r="LE113" s="88">
        <f>Input!$K38</f>
        <v>0</v>
      </c>
      <c r="LF113" s="88">
        <f>Input!$K38</f>
        <v>0</v>
      </c>
      <c r="LG113" s="88">
        <f>Input!$K38</f>
        <v>0</v>
      </c>
      <c r="LH113" s="88">
        <f>Input!$K38</f>
        <v>0</v>
      </c>
      <c r="LI113" s="88">
        <f>Input!$K38</f>
        <v>0</v>
      </c>
      <c r="LJ113" s="88">
        <f>Input!$K38</f>
        <v>0</v>
      </c>
      <c r="LK113" s="88">
        <f>Input!$K38</f>
        <v>0</v>
      </c>
      <c r="LL113" s="88">
        <f>Input!$K38</f>
        <v>0</v>
      </c>
      <c r="LM113" s="88">
        <f>Input!$K38</f>
        <v>0</v>
      </c>
      <c r="LN113" s="88">
        <f>Input!$K38</f>
        <v>0</v>
      </c>
      <c r="LO113" s="88">
        <f>Input!$K38</f>
        <v>0</v>
      </c>
      <c r="LP113" s="88">
        <f>Input!$K38</f>
        <v>0</v>
      </c>
      <c r="LQ113" s="88">
        <f>Input!$K38</f>
        <v>0</v>
      </c>
      <c r="LR113" s="88">
        <f>Input!$K38</f>
        <v>0</v>
      </c>
      <c r="LS113" s="88">
        <f>Input!$K38</f>
        <v>0</v>
      </c>
      <c r="LT113" s="88">
        <f>Input!$K38</f>
        <v>0</v>
      </c>
      <c r="LU113" s="88">
        <f>Input!$K38</f>
        <v>0</v>
      </c>
      <c r="LV113" s="88">
        <f>Input!$K38</f>
        <v>0</v>
      </c>
      <c r="LW113" s="88">
        <f>Input!$K38</f>
        <v>0</v>
      </c>
      <c r="LX113" s="88">
        <f>Input!$K38</f>
        <v>0</v>
      </c>
      <c r="LY113" s="88">
        <f>Input!$K38</f>
        <v>0</v>
      </c>
      <c r="LZ113" s="88">
        <f>Input!$K38</f>
        <v>0</v>
      </c>
      <c r="MA113" s="88">
        <f>Input!$K38</f>
        <v>0</v>
      </c>
      <c r="MB113" s="88">
        <f>Input!$K38</f>
        <v>0</v>
      </c>
      <c r="MC113" s="88">
        <f>Input!$K38</f>
        <v>0</v>
      </c>
      <c r="MD113" s="88">
        <f>Input!$K38</f>
        <v>0</v>
      </c>
      <c r="ME113" s="88">
        <f>Input!$K38</f>
        <v>0</v>
      </c>
      <c r="MF113" s="88">
        <f>Input!$K38</f>
        <v>0</v>
      </c>
      <c r="MG113" s="88">
        <f>Input!$K38</f>
        <v>0</v>
      </c>
      <c r="MH113" s="88">
        <f>Input!$K38</f>
        <v>0</v>
      </c>
      <c r="MI113" s="88">
        <f>Input!$K38</f>
        <v>0</v>
      </c>
      <c r="MJ113" s="88">
        <f>Input!$K38</f>
        <v>0</v>
      </c>
      <c r="MK113" s="88">
        <f>Input!$K38</f>
        <v>0</v>
      </c>
      <c r="ML113" s="88">
        <f>Input!$K38</f>
        <v>0</v>
      </c>
      <c r="MM113" s="88">
        <f>Input!$K38</f>
        <v>0</v>
      </c>
      <c r="MN113" s="88">
        <f>Input!$K38</f>
        <v>0</v>
      </c>
      <c r="MO113" s="88">
        <f>Input!$K38</f>
        <v>0</v>
      </c>
      <c r="MP113" s="88">
        <f>Input!$K38</f>
        <v>0</v>
      </c>
      <c r="MQ113" s="88">
        <f>Input!$K38</f>
        <v>0</v>
      </c>
      <c r="MR113" s="88">
        <f>Input!$K38</f>
        <v>0</v>
      </c>
      <c r="MS113" s="88">
        <f>Input!$K38</f>
        <v>0</v>
      </c>
      <c r="MT113" s="88">
        <f>Input!$K38</f>
        <v>0</v>
      </c>
      <c r="MU113" s="88">
        <f>Input!$K38</f>
        <v>0</v>
      </c>
      <c r="MV113" s="88">
        <f>Input!$K38</f>
        <v>0</v>
      </c>
      <c r="MW113" s="88">
        <f>Input!$K38</f>
        <v>0</v>
      </c>
      <c r="MX113" s="88">
        <f>Input!$K38</f>
        <v>0</v>
      </c>
      <c r="MY113" s="88">
        <f>Input!$K38</f>
        <v>0</v>
      </c>
      <c r="MZ113" s="88">
        <f>Input!$K38</f>
        <v>0</v>
      </c>
    </row>
    <row r="114" spans="1:364" s="8" customFormat="1" hidden="1" outlineLevel="1" x14ac:dyDescent="0.2">
      <c r="A114" s="8" t="s">
        <v>381</v>
      </c>
      <c r="B114" s="87" t="s">
        <v>449</v>
      </c>
      <c r="C114" s="88"/>
      <c r="D114" s="88"/>
      <c r="E114" s="88">
        <f>Input!$K39</f>
        <v>0</v>
      </c>
      <c r="F114" s="88">
        <f>Input!$K39</f>
        <v>0</v>
      </c>
      <c r="G114" s="88">
        <f>Input!$K39</f>
        <v>0</v>
      </c>
      <c r="H114" s="88">
        <f>Input!$K39</f>
        <v>0</v>
      </c>
      <c r="I114" s="88">
        <f>Input!$K39</f>
        <v>0</v>
      </c>
      <c r="J114" s="88">
        <f>Input!$K39</f>
        <v>0</v>
      </c>
      <c r="K114" s="88">
        <f>Input!$K39</f>
        <v>0</v>
      </c>
      <c r="L114" s="88">
        <f>Input!$K39</f>
        <v>0</v>
      </c>
      <c r="M114" s="88">
        <f>Input!$K39</f>
        <v>0</v>
      </c>
      <c r="N114" s="88">
        <f>Input!$K39</f>
        <v>0</v>
      </c>
      <c r="O114" s="88">
        <f>Input!$K39</f>
        <v>0</v>
      </c>
      <c r="P114" s="88">
        <f>Input!$K39</f>
        <v>0</v>
      </c>
      <c r="Q114" s="88">
        <f>Input!$K39</f>
        <v>0</v>
      </c>
      <c r="R114" s="88">
        <f>Input!$K39</f>
        <v>0</v>
      </c>
      <c r="S114" s="88">
        <f>Input!$K39</f>
        <v>0</v>
      </c>
      <c r="T114" s="88">
        <f>Input!$K39</f>
        <v>0</v>
      </c>
      <c r="U114" s="88">
        <f>Input!$K39</f>
        <v>0</v>
      </c>
      <c r="V114" s="88">
        <f>Input!$K39</f>
        <v>0</v>
      </c>
      <c r="W114" s="88">
        <f>Input!$K39</f>
        <v>0</v>
      </c>
      <c r="X114" s="88">
        <f>Input!$K39</f>
        <v>0</v>
      </c>
      <c r="Y114" s="88">
        <f>Input!$K39</f>
        <v>0</v>
      </c>
      <c r="Z114" s="88">
        <f>Input!$K39</f>
        <v>0</v>
      </c>
      <c r="AA114" s="88">
        <f>Input!$K39</f>
        <v>0</v>
      </c>
      <c r="AB114" s="88">
        <f>Input!$K39</f>
        <v>0</v>
      </c>
      <c r="AC114" s="88">
        <f>Input!$K39</f>
        <v>0</v>
      </c>
      <c r="AD114" s="88">
        <f>Input!$K39</f>
        <v>0</v>
      </c>
      <c r="AE114" s="88">
        <f>Input!$K39</f>
        <v>0</v>
      </c>
      <c r="AF114" s="88">
        <f>Input!$K39</f>
        <v>0</v>
      </c>
      <c r="AG114" s="88">
        <f>Input!$K39</f>
        <v>0</v>
      </c>
      <c r="AH114" s="88">
        <f>Input!$K39</f>
        <v>0</v>
      </c>
      <c r="AI114" s="88">
        <f>Input!$K39</f>
        <v>0</v>
      </c>
      <c r="AJ114" s="88">
        <f>Input!$K39</f>
        <v>0</v>
      </c>
      <c r="AK114" s="88">
        <f>Input!$K39</f>
        <v>0</v>
      </c>
      <c r="AL114" s="88">
        <f>Input!$K39</f>
        <v>0</v>
      </c>
      <c r="AM114" s="88">
        <f>Input!$K39</f>
        <v>0</v>
      </c>
      <c r="AN114" s="88">
        <f>Input!$K39</f>
        <v>0</v>
      </c>
      <c r="AO114" s="88">
        <f>Input!$K39</f>
        <v>0</v>
      </c>
      <c r="AP114" s="88">
        <f>Input!$K39</f>
        <v>0</v>
      </c>
      <c r="AQ114" s="88">
        <f>Input!$K39</f>
        <v>0</v>
      </c>
      <c r="AR114" s="88">
        <f>Input!$K39</f>
        <v>0</v>
      </c>
      <c r="AS114" s="88">
        <f>Input!$K39</f>
        <v>0</v>
      </c>
      <c r="AT114" s="88">
        <f>Input!$K39</f>
        <v>0</v>
      </c>
      <c r="AU114" s="88">
        <f>Input!$K39</f>
        <v>0</v>
      </c>
      <c r="AV114" s="88">
        <f>Input!$K39</f>
        <v>0</v>
      </c>
      <c r="AW114" s="88">
        <f>Input!$K39</f>
        <v>0</v>
      </c>
      <c r="AX114" s="88">
        <f>Input!$K39</f>
        <v>0</v>
      </c>
      <c r="AY114" s="88">
        <f>Input!$K39</f>
        <v>0</v>
      </c>
      <c r="AZ114" s="88">
        <f>Input!$K39</f>
        <v>0</v>
      </c>
      <c r="BA114" s="88">
        <f>Input!$K39</f>
        <v>0</v>
      </c>
      <c r="BB114" s="88">
        <f>Input!$K39</f>
        <v>0</v>
      </c>
      <c r="BC114" s="88">
        <f>Input!$K39</f>
        <v>0</v>
      </c>
      <c r="BD114" s="88">
        <f>Input!$K39</f>
        <v>0</v>
      </c>
      <c r="BE114" s="88">
        <f>Input!$K39</f>
        <v>0</v>
      </c>
      <c r="BF114" s="88">
        <f>Input!$K39</f>
        <v>0</v>
      </c>
      <c r="BG114" s="88">
        <f>Input!$K39</f>
        <v>0</v>
      </c>
      <c r="BH114" s="88">
        <f>Input!$K39</f>
        <v>0</v>
      </c>
      <c r="BI114" s="88">
        <f>Input!$K39</f>
        <v>0</v>
      </c>
      <c r="BJ114" s="88">
        <f>Input!$K39</f>
        <v>0</v>
      </c>
      <c r="BK114" s="88">
        <f>Input!$K39</f>
        <v>0</v>
      </c>
      <c r="BL114" s="88">
        <f>Input!$K39</f>
        <v>0</v>
      </c>
      <c r="BM114" s="88">
        <f>Input!$K39</f>
        <v>0</v>
      </c>
      <c r="BN114" s="88">
        <f>Input!$K39</f>
        <v>0</v>
      </c>
      <c r="BO114" s="88">
        <f>Input!$K39</f>
        <v>0</v>
      </c>
      <c r="BP114" s="88">
        <f>Input!$K39</f>
        <v>0</v>
      </c>
      <c r="BQ114" s="88">
        <f>Input!$K39</f>
        <v>0</v>
      </c>
      <c r="BR114" s="88">
        <f>Input!$K39</f>
        <v>0</v>
      </c>
      <c r="BS114" s="88">
        <f>Input!$K39</f>
        <v>0</v>
      </c>
      <c r="BT114" s="88">
        <f>Input!$K39</f>
        <v>0</v>
      </c>
      <c r="BU114" s="88">
        <f>Input!$K39</f>
        <v>0</v>
      </c>
      <c r="BV114" s="88">
        <f>Input!$K39</f>
        <v>0</v>
      </c>
      <c r="BW114" s="88">
        <f>Input!$K39</f>
        <v>0</v>
      </c>
      <c r="BX114" s="88">
        <f>Input!$K39</f>
        <v>0</v>
      </c>
      <c r="BY114" s="88">
        <f>Input!$K39</f>
        <v>0</v>
      </c>
      <c r="BZ114" s="88">
        <f>Input!$K39</f>
        <v>0</v>
      </c>
      <c r="CA114" s="88">
        <f>Input!$K39</f>
        <v>0</v>
      </c>
      <c r="CB114" s="88">
        <f>Input!$K39</f>
        <v>0</v>
      </c>
      <c r="CC114" s="88">
        <f>Input!$K39</f>
        <v>0</v>
      </c>
      <c r="CD114" s="88">
        <f>Input!$K39</f>
        <v>0</v>
      </c>
      <c r="CE114" s="88">
        <f>Input!$K39</f>
        <v>0</v>
      </c>
      <c r="CF114" s="88">
        <f>Input!$K39</f>
        <v>0</v>
      </c>
      <c r="CG114" s="88">
        <f>Input!$K39</f>
        <v>0</v>
      </c>
      <c r="CH114" s="88">
        <f>Input!$K39</f>
        <v>0</v>
      </c>
      <c r="CI114" s="88">
        <f>Input!$K39</f>
        <v>0</v>
      </c>
      <c r="CJ114" s="88">
        <f>Input!$K39</f>
        <v>0</v>
      </c>
      <c r="CK114" s="88">
        <f>Input!$K39</f>
        <v>0</v>
      </c>
      <c r="CL114" s="88">
        <f>Input!$K39</f>
        <v>0</v>
      </c>
      <c r="CM114" s="88">
        <f>Input!$K39</f>
        <v>0</v>
      </c>
      <c r="CN114" s="88">
        <f>Input!$K39</f>
        <v>0</v>
      </c>
      <c r="CO114" s="88">
        <f>Input!$K39</f>
        <v>0</v>
      </c>
      <c r="CP114" s="88">
        <f>Input!$K39</f>
        <v>0</v>
      </c>
      <c r="CQ114" s="88">
        <f>Input!$K39</f>
        <v>0</v>
      </c>
      <c r="CR114" s="88">
        <f>Input!$K39</f>
        <v>0</v>
      </c>
      <c r="CS114" s="88">
        <f>Input!$K39</f>
        <v>0</v>
      </c>
      <c r="CT114" s="88">
        <f>Input!$K39</f>
        <v>0</v>
      </c>
      <c r="CU114" s="88">
        <f>Input!$K39</f>
        <v>0</v>
      </c>
      <c r="CV114" s="88">
        <f>Input!$K39</f>
        <v>0</v>
      </c>
      <c r="CW114" s="88">
        <f>Input!$K39</f>
        <v>0</v>
      </c>
      <c r="CX114" s="88">
        <f>Input!$K39</f>
        <v>0</v>
      </c>
      <c r="CY114" s="88">
        <f>Input!$K39</f>
        <v>0</v>
      </c>
      <c r="CZ114" s="88">
        <f>Input!$K39</f>
        <v>0</v>
      </c>
      <c r="DA114" s="88">
        <f>Input!$K39</f>
        <v>0</v>
      </c>
      <c r="DB114" s="88">
        <f>Input!$K39</f>
        <v>0</v>
      </c>
      <c r="DC114" s="88">
        <f>Input!$K39</f>
        <v>0</v>
      </c>
      <c r="DD114" s="88">
        <f>Input!$K39</f>
        <v>0</v>
      </c>
      <c r="DE114" s="88">
        <f>Input!$K39</f>
        <v>0</v>
      </c>
      <c r="DF114" s="88">
        <f>Input!$K39</f>
        <v>0</v>
      </c>
      <c r="DG114" s="88">
        <f>Input!$K39</f>
        <v>0</v>
      </c>
      <c r="DH114" s="88">
        <f>Input!$K39</f>
        <v>0</v>
      </c>
      <c r="DI114" s="88">
        <f>Input!$K39</f>
        <v>0</v>
      </c>
      <c r="DJ114" s="88">
        <f>Input!$K39</f>
        <v>0</v>
      </c>
      <c r="DK114" s="88">
        <f>Input!$K39</f>
        <v>0</v>
      </c>
      <c r="DL114" s="88">
        <f>Input!$K39</f>
        <v>0</v>
      </c>
      <c r="DM114" s="88">
        <f>Input!$K39</f>
        <v>0</v>
      </c>
      <c r="DN114" s="88">
        <f>Input!$K39</f>
        <v>0</v>
      </c>
      <c r="DO114" s="88">
        <f>Input!$K39</f>
        <v>0</v>
      </c>
      <c r="DP114" s="88">
        <f>Input!$K39</f>
        <v>0</v>
      </c>
      <c r="DQ114" s="88">
        <f>Input!$K39</f>
        <v>0</v>
      </c>
      <c r="DR114" s="88">
        <f>Input!$K39</f>
        <v>0</v>
      </c>
      <c r="DS114" s="88">
        <f>Input!$K39</f>
        <v>0</v>
      </c>
      <c r="DT114" s="88">
        <f>Input!$K39</f>
        <v>0</v>
      </c>
      <c r="DU114" s="88">
        <f>Input!$K39</f>
        <v>0</v>
      </c>
      <c r="DV114" s="88">
        <f>Input!$K39</f>
        <v>0</v>
      </c>
      <c r="DW114" s="88">
        <f>Input!$K39</f>
        <v>0</v>
      </c>
      <c r="DX114" s="88">
        <f>Input!$K39</f>
        <v>0</v>
      </c>
      <c r="DY114" s="88">
        <f>Input!$K39</f>
        <v>0</v>
      </c>
      <c r="DZ114" s="88">
        <f>Input!$K39</f>
        <v>0</v>
      </c>
      <c r="EA114" s="88">
        <f>Input!$K39</f>
        <v>0</v>
      </c>
      <c r="EB114" s="88">
        <f>Input!$K39</f>
        <v>0</v>
      </c>
      <c r="EC114" s="88">
        <f>Input!$K39</f>
        <v>0</v>
      </c>
      <c r="ED114" s="88">
        <f>Input!$K39</f>
        <v>0</v>
      </c>
      <c r="EE114" s="88">
        <f>Input!$K39</f>
        <v>0</v>
      </c>
      <c r="EF114" s="88">
        <f>Input!$K39</f>
        <v>0</v>
      </c>
      <c r="EG114" s="88">
        <f>Input!$K39</f>
        <v>0</v>
      </c>
      <c r="EH114" s="88">
        <f>Input!$K39</f>
        <v>0</v>
      </c>
      <c r="EI114" s="88">
        <f>Input!$K39</f>
        <v>0</v>
      </c>
      <c r="EJ114" s="88">
        <f>Input!$K39</f>
        <v>0</v>
      </c>
      <c r="EK114" s="88">
        <f>Input!$K39</f>
        <v>0</v>
      </c>
      <c r="EL114" s="88">
        <f>Input!$K39</f>
        <v>0</v>
      </c>
      <c r="EM114" s="88">
        <f>Input!$K39</f>
        <v>0</v>
      </c>
      <c r="EN114" s="88">
        <f>Input!$K39</f>
        <v>0</v>
      </c>
      <c r="EO114" s="88">
        <f>Input!$K39</f>
        <v>0</v>
      </c>
      <c r="EP114" s="88">
        <f>Input!$K39</f>
        <v>0</v>
      </c>
      <c r="EQ114" s="88">
        <f>Input!$K39</f>
        <v>0</v>
      </c>
      <c r="ER114" s="88">
        <f>Input!$K39</f>
        <v>0</v>
      </c>
      <c r="ES114" s="88">
        <f>Input!$K39</f>
        <v>0</v>
      </c>
      <c r="ET114" s="88">
        <f>Input!$K39</f>
        <v>0</v>
      </c>
      <c r="EU114" s="88">
        <f>Input!$K39</f>
        <v>0</v>
      </c>
      <c r="EV114" s="88">
        <f>Input!$K39</f>
        <v>0</v>
      </c>
      <c r="EW114" s="88">
        <f>Input!$K39</f>
        <v>0</v>
      </c>
      <c r="EX114" s="88">
        <f>Input!$K39</f>
        <v>0</v>
      </c>
      <c r="EY114" s="88">
        <f>Input!$K39</f>
        <v>0</v>
      </c>
      <c r="EZ114" s="88">
        <f>Input!$K39</f>
        <v>0</v>
      </c>
      <c r="FA114" s="88">
        <f>Input!$K39</f>
        <v>0</v>
      </c>
      <c r="FB114" s="88">
        <f>Input!$K39</f>
        <v>0</v>
      </c>
      <c r="FC114" s="88">
        <f>Input!$K39</f>
        <v>0</v>
      </c>
      <c r="FD114" s="88">
        <f>Input!$K39</f>
        <v>0</v>
      </c>
      <c r="FE114" s="88">
        <f>Input!$K39</f>
        <v>0</v>
      </c>
      <c r="FF114" s="88">
        <f>Input!$K39</f>
        <v>0</v>
      </c>
      <c r="FG114" s="88">
        <f>Input!$K39</f>
        <v>0</v>
      </c>
      <c r="FH114" s="88">
        <f>Input!$K39</f>
        <v>0</v>
      </c>
      <c r="FI114" s="88">
        <f>Input!$K39</f>
        <v>0</v>
      </c>
      <c r="FJ114" s="88">
        <f>Input!$K39</f>
        <v>0</v>
      </c>
      <c r="FK114" s="88">
        <f>Input!$K39</f>
        <v>0</v>
      </c>
      <c r="FL114" s="88">
        <f>Input!$K39</f>
        <v>0</v>
      </c>
      <c r="FM114" s="88">
        <f>Input!$K39</f>
        <v>0</v>
      </c>
      <c r="FN114" s="88">
        <f>Input!$K39</f>
        <v>0</v>
      </c>
      <c r="FO114" s="88">
        <f>Input!$K39</f>
        <v>0</v>
      </c>
      <c r="FP114" s="88">
        <f>Input!$K39</f>
        <v>0</v>
      </c>
      <c r="FQ114" s="88">
        <f>Input!$K39</f>
        <v>0</v>
      </c>
      <c r="FR114" s="88">
        <f>Input!$K39</f>
        <v>0</v>
      </c>
      <c r="FS114" s="88">
        <f>Input!$K39</f>
        <v>0</v>
      </c>
      <c r="FT114" s="88">
        <f>Input!$K39</f>
        <v>0</v>
      </c>
      <c r="FU114" s="88">
        <f>Input!$K39</f>
        <v>0</v>
      </c>
      <c r="FV114" s="88">
        <f>Input!$K39</f>
        <v>0</v>
      </c>
      <c r="FW114" s="88">
        <f>Input!$K39</f>
        <v>0</v>
      </c>
      <c r="FX114" s="88">
        <f>Input!$K39</f>
        <v>0</v>
      </c>
      <c r="FY114" s="88">
        <f>Input!$K39</f>
        <v>0</v>
      </c>
      <c r="FZ114" s="88">
        <f>Input!$K39</f>
        <v>0</v>
      </c>
      <c r="GA114" s="88">
        <f>Input!$K39</f>
        <v>0</v>
      </c>
      <c r="GB114" s="88">
        <f>Input!$K39</f>
        <v>0</v>
      </c>
      <c r="GC114" s="88">
        <f>Input!$K39</f>
        <v>0</v>
      </c>
      <c r="GD114" s="88">
        <f>Input!$K39</f>
        <v>0</v>
      </c>
      <c r="GE114" s="88">
        <f>Input!$K39</f>
        <v>0</v>
      </c>
      <c r="GF114" s="88">
        <f>Input!$K39</f>
        <v>0</v>
      </c>
      <c r="GG114" s="88">
        <f>Input!$K39</f>
        <v>0</v>
      </c>
      <c r="GH114" s="88">
        <f>Input!$K39</f>
        <v>0</v>
      </c>
      <c r="GI114" s="88">
        <f>Input!$K39</f>
        <v>0</v>
      </c>
      <c r="GJ114" s="88">
        <f>Input!$K39</f>
        <v>0</v>
      </c>
      <c r="GK114" s="88">
        <f>Input!$K39</f>
        <v>0</v>
      </c>
      <c r="GL114" s="88">
        <f>Input!$K39</f>
        <v>0</v>
      </c>
      <c r="GM114" s="88">
        <f>Input!$K39</f>
        <v>0</v>
      </c>
      <c r="GN114" s="88">
        <f>Input!$K39</f>
        <v>0</v>
      </c>
      <c r="GO114" s="88">
        <f>Input!$K39</f>
        <v>0</v>
      </c>
      <c r="GP114" s="88">
        <f>Input!$K39</f>
        <v>0</v>
      </c>
      <c r="GQ114" s="88">
        <f>Input!$K39</f>
        <v>0</v>
      </c>
      <c r="GR114" s="88">
        <f>Input!$K39</f>
        <v>0</v>
      </c>
      <c r="GS114" s="88">
        <f>Input!$K39</f>
        <v>0</v>
      </c>
      <c r="GT114" s="88">
        <f>Input!$K39</f>
        <v>0</v>
      </c>
      <c r="GU114" s="88">
        <f>Input!$K39</f>
        <v>0</v>
      </c>
      <c r="GV114" s="88">
        <f>Input!$K39</f>
        <v>0</v>
      </c>
      <c r="GW114" s="88">
        <f>Input!$K39</f>
        <v>0</v>
      </c>
      <c r="GX114" s="88">
        <f>Input!$K39</f>
        <v>0</v>
      </c>
      <c r="GY114" s="88">
        <f>Input!$K39</f>
        <v>0</v>
      </c>
      <c r="GZ114" s="88">
        <f>Input!$K39</f>
        <v>0</v>
      </c>
      <c r="HA114" s="88">
        <f>Input!$K39</f>
        <v>0</v>
      </c>
      <c r="HB114" s="88">
        <f>Input!$K39</f>
        <v>0</v>
      </c>
      <c r="HC114" s="88">
        <f>Input!$K39</f>
        <v>0</v>
      </c>
      <c r="HD114" s="88">
        <f>Input!$K39</f>
        <v>0</v>
      </c>
      <c r="HE114" s="88">
        <f>Input!$K39</f>
        <v>0</v>
      </c>
      <c r="HF114" s="88">
        <f>Input!$K39</f>
        <v>0</v>
      </c>
      <c r="HG114" s="88">
        <f>Input!$K39</f>
        <v>0</v>
      </c>
      <c r="HH114" s="88">
        <f>Input!$K39</f>
        <v>0</v>
      </c>
      <c r="HI114" s="88">
        <f>Input!$K39</f>
        <v>0</v>
      </c>
      <c r="HJ114" s="88">
        <f>Input!$K39</f>
        <v>0</v>
      </c>
      <c r="HK114" s="88">
        <f>Input!$K39</f>
        <v>0</v>
      </c>
      <c r="HL114" s="88">
        <f>Input!$K39</f>
        <v>0</v>
      </c>
      <c r="HM114" s="88">
        <f>Input!$K39</f>
        <v>0</v>
      </c>
      <c r="HN114" s="88">
        <f>Input!$K39</f>
        <v>0</v>
      </c>
      <c r="HO114" s="88">
        <f>Input!$K39</f>
        <v>0</v>
      </c>
      <c r="HP114" s="88">
        <f>Input!$K39</f>
        <v>0</v>
      </c>
      <c r="HQ114" s="88">
        <f>Input!$K39</f>
        <v>0</v>
      </c>
      <c r="HR114" s="88">
        <f>Input!$K39</f>
        <v>0</v>
      </c>
      <c r="HS114" s="88">
        <f>Input!$K39</f>
        <v>0</v>
      </c>
      <c r="HT114" s="88">
        <f>Input!$K39</f>
        <v>0</v>
      </c>
      <c r="HU114" s="88">
        <f>Input!$K39</f>
        <v>0</v>
      </c>
      <c r="HV114" s="88">
        <f>Input!$K39</f>
        <v>0</v>
      </c>
      <c r="HW114" s="88">
        <f>Input!$K39</f>
        <v>0</v>
      </c>
      <c r="HX114" s="88">
        <f>Input!$K39</f>
        <v>0</v>
      </c>
      <c r="HY114" s="88">
        <f>Input!$K39</f>
        <v>0</v>
      </c>
      <c r="HZ114" s="88">
        <f>Input!$K39</f>
        <v>0</v>
      </c>
      <c r="IA114" s="88">
        <f>Input!$K39</f>
        <v>0</v>
      </c>
      <c r="IB114" s="88">
        <f>Input!$K39</f>
        <v>0</v>
      </c>
      <c r="IC114" s="88">
        <f>Input!$K39</f>
        <v>0</v>
      </c>
      <c r="ID114" s="88">
        <f>Input!$K39</f>
        <v>0</v>
      </c>
      <c r="IE114" s="88">
        <f>Input!$K39</f>
        <v>0</v>
      </c>
      <c r="IF114" s="88">
        <f>Input!$K39</f>
        <v>0</v>
      </c>
      <c r="IG114" s="88">
        <f>Input!$K39</f>
        <v>0</v>
      </c>
      <c r="IH114" s="88">
        <f>Input!$K39</f>
        <v>0</v>
      </c>
      <c r="II114" s="88">
        <f>Input!$K39</f>
        <v>0</v>
      </c>
      <c r="IJ114" s="88">
        <f>Input!$K39</f>
        <v>0</v>
      </c>
      <c r="IK114" s="88">
        <f>Input!$K39</f>
        <v>0</v>
      </c>
      <c r="IL114" s="88">
        <f>Input!$K39</f>
        <v>0</v>
      </c>
      <c r="IM114" s="88">
        <f>Input!$K39</f>
        <v>0</v>
      </c>
      <c r="IN114" s="88">
        <f>Input!$K39</f>
        <v>0</v>
      </c>
      <c r="IO114" s="88">
        <f>Input!$K39</f>
        <v>0</v>
      </c>
      <c r="IP114" s="88">
        <f>Input!$K39</f>
        <v>0</v>
      </c>
      <c r="IQ114" s="88">
        <f>Input!$K39</f>
        <v>0</v>
      </c>
      <c r="IR114" s="88">
        <f>Input!$K39</f>
        <v>0</v>
      </c>
      <c r="IS114" s="88">
        <f>Input!$K39</f>
        <v>0</v>
      </c>
      <c r="IT114" s="88">
        <f>Input!$K39</f>
        <v>0</v>
      </c>
      <c r="IU114" s="88">
        <f>Input!$K39</f>
        <v>0</v>
      </c>
      <c r="IV114" s="88">
        <f>Input!$K39</f>
        <v>0</v>
      </c>
      <c r="IW114" s="88">
        <f>Input!$K39</f>
        <v>0</v>
      </c>
      <c r="IX114" s="88">
        <f>Input!$K39</f>
        <v>0</v>
      </c>
      <c r="IY114" s="88">
        <f>Input!$K39</f>
        <v>0</v>
      </c>
      <c r="IZ114" s="88">
        <f>Input!$K39</f>
        <v>0</v>
      </c>
      <c r="JA114" s="88">
        <f>Input!$K39</f>
        <v>0</v>
      </c>
      <c r="JB114" s="88">
        <f>Input!$K39</f>
        <v>0</v>
      </c>
      <c r="JC114" s="88">
        <f>Input!$K39</f>
        <v>0</v>
      </c>
      <c r="JD114" s="88">
        <f>Input!$K39</f>
        <v>0</v>
      </c>
      <c r="JE114" s="88">
        <f>Input!$K39</f>
        <v>0</v>
      </c>
      <c r="JF114" s="88">
        <f>Input!$K39</f>
        <v>0</v>
      </c>
      <c r="JG114" s="88">
        <f>Input!$K39</f>
        <v>0</v>
      </c>
      <c r="JH114" s="88">
        <f>Input!$K39</f>
        <v>0</v>
      </c>
      <c r="JI114" s="88">
        <f>Input!$K39</f>
        <v>0</v>
      </c>
      <c r="JJ114" s="88">
        <f>Input!$K39</f>
        <v>0</v>
      </c>
      <c r="JK114" s="88">
        <f>Input!$K39</f>
        <v>0</v>
      </c>
      <c r="JL114" s="88">
        <f>Input!$K39</f>
        <v>0</v>
      </c>
      <c r="JM114" s="88">
        <f>Input!$K39</f>
        <v>0</v>
      </c>
      <c r="JN114" s="88">
        <f>Input!$K39</f>
        <v>0</v>
      </c>
      <c r="JO114" s="88">
        <f>Input!$K39</f>
        <v>0</v>
      </c>
      <c r="JP114" s="88">
        <f>Input!$K39</f>
        <v>0</v>
      </c>
      <c r="JQ114" s="88">
        <f>Input!$K39</f>
        <v>0</v>
      </c>
      <c r="JR114" s="88">
        <f>Input!$K39</f>
        <v>0</v>
      </c>
      <c r="JS114" s="88">
        <f>Input!$K39</f>
        <v>0</v>
      </c>
      <c r="JT114" s="88">
        <f>Input!$K39</f>
        <v>0</v>
      </c>
      <c r="JU114" s="88">
        <f>Input!$K39</f>
        <v>0</v>
      </c>
      <c r="JV114" s="88">
        <f>Input!$K39</f>
        <v>0</v>
      </c>
      <c r="JW114" s="88">
        <f>Input!$K39</f>
        <v>0</v>
      </c>
      <c r="JX114" s="88">
        <f>Input!$K39</f>
        <v>0</v>
      </c>
      <c r="JY114" s="88">
        <f>Input!$K39</f>
        <v>0</v>
      </c>
      <c r="JZ114" s="88">
        <f>Input!$K39</f>
        <v>0</v>
      </c>
      <c r="KA114" s="88">
        <f>Input!$K39</f>
        <v>0</v>
      </c>
      <c r="KB114" s="88">
        <f>Input!$K39</f>
        <v>0</v>
      </c>
      <c r="KC114" s="88">
        <f>Input!$K39</f>
        <v>0</v>
      </c>
      <c r="KD114" s="88">
        <f>Input!$K39</f>
        <v>0</v>
      </c>
      <c r="KE114" s="88">
        <f>Input!$K39</f>
        <v>0</v>
      </c>
      <c r="KF114" s="88">
        <f>Input!$K39</f>
        <v>0</v>
      </c>
      <c r="KG114" s="88">
        <f>Input!$K39</f>
        <v>0</v>
      </c>
      <c r="KH114" s="88">
        <f>Input!$K39</f>
        <v>0</v>
      </c>
      <c r="KI114" s="88">
        <f>Input!$K39</f>
        <v>0</v>
      </c>
      <c r="KJ114" s="88">
        <f>Input!$K39</f>
        <v>0</v>
      </c>
      <c r="KK114" s="88">
        <f>Input!$K39</f>
        <v>0</v>
      </c>
      <c r="KL114" s="88">
        <f>Input!$K39</f>
        <v>0</v>
      </c>
      <c r="KM114" s="88">
        <f>Input!$K39</f>
        <v>0</v>
      </c>
      <c r="KN114" s="88">
        <f>Input!$K39</f>
        <v>0</v>
      </c>
      <c r="KO114" s="88">
        <f>Input!$K39</f>
        <v>0</v>
      </c>
      <c r="KP114" s="88">
        <f>Input!$K39</f>
        <v>0</v>
      </c>
      <c r="KQ114" s="88">
        <f>Input!$K39</f>
        <v>0</v>
      </c>
      <c r="KR114" s="88">
        <f>Input!$K39</f>
        <v>0</v>
      </c>
      <c r="KS114" s="88">
        <f>Input!$K39</f>
        <v>0</v>
      </c>
      <c r="KT114" s="88">
        <f>Input!$K39</f>
        <v>0</v>
      </c>
      <c r="KU114" s="88">
        <f>Input!$K39</f>
        <v>0</v>
      </c>
      <c r="KV114" s="88">
        <f>Input!$K39</f>
        <v>0</v>
      </c>
      <c r="KW114" s="88">
        <f>Input!$K39</f>
        <v>0</v>
      </c>
      <c r="KX114" s="88">
        <f>Input!$K39</f>
        <v>0</v>
      </c>
      <c r="KY114" s="88">
        <f>Input!$K39</f>
        <v>0</v>
      </c>
      <c r="KZ114" s="88">
        <f>Input!$K39</f>
        <v>0</v>
      </c>
      <c r="LA114" s="88">
        <f>Input!$K39</f>
        <v>0</v>
      </c>
      <c r="LB114" s="88">
        <f>Input!$K39</f>
        <v>0</v>
      </c>
      <c r="LC114" s="88">
        <f>Input!$K39</f>
        <v>0</v>
      </c>
      <c r="LD114" s="88">
        <f>Input!$K39</f>
        <v>0</v>
      </c>
      <c r="LE114" s="88">
        <f>Input!$K39</f>
        <v>0</v>
      </c>
      <c r="LF114" s="88">
        <f>Input!$K39</f>
        <v>0</v>
      </c>
      <c r="LG114" s="88">
        <f>Input!$K39</f>
        <v>0</v>
      </c>
      <c r="LH114" s="88">
        <f>Input!$K39</f>
        <v>0</v>
      </c>
      <c r="LI114" s="88">
        <f>Input!$K39</f>
        <v>0</v>
      </c>
      <c r="LJ114" s="88">
        <f>Input!$K39</f>
        <v>0</v>
      </c>
      <c r="LK114" s="88">
        <f>Input!$K39</f>
        <v>0</v>
      </c>
      <c r="LL114" s="88">
        <f>Input!$K39</f>
        <v>0</v>
      </c>
      <c r="LM114" s="88">
        <f>Input!$K39</f>
        <v>0</v>
      </c>
      <c r="LN114" s="88">
        <f>Input!$K39</f>
        <v>0</v>
      </c>
      <c r="LO114" s="88">
        <f>Input!$K39</f>
        <v>0</v>
      </c>
      <c r="LP114" s="88">
        <f>Input!$K39</f>
        <v>0</v>
      </c>
      <c r="LQ114" s="88">
        <f>Input!$K39</f>
        <v>0</v>
      </c>
      <c r="LR114" s="88">
        <f>Input!$K39</f>
        <v>0</v>
      </c>
      <c r="LS114" s="88">
        <f>Input!$K39</f>
        <v>0</v>
      </c>
      <c r="LT114" s="88">
        <f>Input!$K39</f>
        <v>0</v>
      </c>
      <c r="LU114" s="88">
        <f>Input!$K39</f>
        <v>0</v>
      </c>
      <c r="LV114" s="88">
        <f>Input!$K39</f>
        <v>0</v>
      </c>
      <c r="LW114" s="88">
        <f>Input!$K39</f>
        <v>0</v>
      </c>
      <c r="LX114" s="88">
        <f>Input!$K39</f>
        <v>0</v>
      </c>
      <c r="LY114" s="88">
        <f>Input!$K39</f>
        <v>0</v>
      </c>
      <c r="LZ114" s="88">
        <f>Input!$K39</f>
        <v>0</v>
      </c>
      <c r="MA114" s="88">
        <f>Input!$K39</f>
        <v>0</v>
      </c>
      <c r="MB114" s="88">
        <f>Input!$K39</f>
        <v>0</v>
      </c>
      <c r="MC114" s="88">
        <f>Input!$K39</f>
        <v>0</v>
      </c>
      <c r="MD114" s="88">
        <f>Input!$K39</f>
        <v>0</v>
      </c>
      <c r="ME114" s="88">
        <f>Input!$K39</f>
        <v>0</v>
      </c>
      <c r="MF114" s="88">
        <f>Input!$K39</f>
        <v>0</v>
      </c>
      <c r="MG114" s="88">
        <f>Input!$K39</f>
        <v>0</v>
      </c>
      <c r="MH114" s="88">
        <f>Input!$K39</f>
        <v>0</v>
      </c>
      <c r="MI114" s="88">
        <f>Input!$K39</f>
        <v>0</v>
      </c>
      <c r="MJ114" s="88">
        <f>Input!$K39</f>
        <v>0</v>
      </c>
      <c r="MK114" s="88">
        <f>Input!$K39</f>
        <v>0</v>
      </c>
      <c r="ML114" s="88">
        <f>Input!$K39</f>
        <v>0</v>
      </c>
      <c r="MM114" s="88">
        <f>Input!$K39</f>
        <v>0</v>
      </c>
      <c r="MN114" s="88">
        <f>Input!$K39</f>
        <v>0</v>
      </c>
      <c r="MO114" s="88">
        <f>Input!$K39</f>
        <v>0</v>
      </c>
      <c r="MP114" s="88">
        <f>Input!$K39</f>
        <v>0</v>
      </c>
      <c r="MQ114" s="88">
        <f>Input!$K39</f>
        <v>0</v>
      </c>
      <c r="MR114" s="88">
        <f>Input!$K39</f>
        <v>0</v>
      </c>
      <c r="MS114" s="88">
        <f>Input!$K39</f>
        <v>0</v>
      </c>
      <c r="MT114" s="88">
        <f>Input!$K39</f>
        <v>0</v>
      </c>
      <c r="MU114" s="88">
        <f>Input!$K39</f>
        <v>0</v>
      </c>
      <c r="MV114" s="88">
        <f>Input!$K39</f>
        <v>0</v>
      </c>
      <c r="MW114" s="88">
        <f>Input!$K39</f>
        <v>0</v>
      </c>
      <c r="MX114" s="88">
        <f>Input!$K39</f>
        <v>0</v>
      </c>
      <c r="MY114" s="88">
        <f>Input!$K39</f>
        <v>0</v>
      </c>
      <c r="MZ114" s="88">
        <f>Input!$K39</f>
        <v>0</v>
      </c>
    </row>
    <row r="115" spans="1:364" s="8" customFormat="1" hidden="1" outlineLevel="2" x14ac:dyDescent="0.2">
      <c r="A115" s="8" t="s">
        <v>381</v>
      </c>
      <c r="B115" s="87" t="s">
        <v>450</v>
      </c>
      <c r="C115" s="88"/>
      <c r="D115" s="88"/>
      <c r="E115" s="88">
        <f>Input!$K40</f>
        <v>0</v>
      </c>
      <c r="F115" s="88">
        <f>Input!$K40</f>
        <v>0</v>
      </c>
      <c r="G115" s="88">
        <f>Input!$K40</f>
        <v>0</v>
      </c>
      <c r="H115" s="88">
        <f>Input!$K40</f>
        <v>0</v>
      </c>
      <c r="I115" s="88">
        <f>Input!$K40</f>
        <v>0</v>
      </c>
      <c r="J115" s="88">
        <f>Input!$K40</f>
        <v>0</v>
      </c>
      <c r="K115" s="88">
        <f>Input!$K40</f>
        <v>0</v>
      </c>
      <c r="L115" s="88">
        <f>Input!$K40</f>
        <v>0</v>
      </c>
      <c r="M115" s="88">
        <f>Input!$K40</f>
        <v>0</v>
      </c>
      <c r="N115" s="88">
        <f>Input!$K40</f>
        <v>0</v>
      </c>
      <c r="O115" s="88">
        <f>Input!$K40</f>
        <v>0</v>
      </c>
      <c r="P115" s="88">
        <f>Input!$K40</f>
        <v>0</v>
      </c>
      <c r="Q115" s="88">
        <f>Input!$K40</f>
        <v>0</v>
      </c>
      <c r="R115" s="88">
        <f>Input!$K40</f>
        <v>0</v>
      </c>
      <c r="S115" s="88">
        <f>Input!$K40</f>
        <v>0</v>
      </c>
      <c r="T115" s="88">
        <f>Input!$K40</f>
        <v>0</v>
      </c>
      <c r="U115" s="88">
        <f>Input!$K40</f>
        <v>0</v>
      </c>
      <c r="V115" s="88">
        <f>Input!$K40</f>
        <v>0</v>
      </c>
      <c r="W115" s="88">
        <f>Input!$K40</f>
        <v>0</v>
      </c>
      <c r="X115" s="88">
        <f>Input!$K40</f>
        <v>0</v>
      </c>
      <c r="Y115" s="88">
        <f>Input!$K40</f>
        <v>0</v>
      </c>
      <c r="Z115" s="88">
        <f>Input!$K40</f>
        <v>0</v>
      </c>
      <c r="AA115" s="88">
        <f>Input!$K40</f>
        <v>0</v>
      </c>
      <c r="AB115" s="88">
        <f>Input!$K40</f>
        <v>0</v>
      </c>
      <c r="AC115" s="88">
        <f>Input!$K40</f>
        <v>0</v>
      </c>
      <c r="AD115" s="88">
        <f>Input!$K40</f>
        <v>0</v>
      </c>
      <c r="AE115" s="88">
        <f>Input!$K40</f>
        <v>0</v>
      </c>
      <c r="AF115" s="88">
        <f>Input!$K40</f>
        <v>0</v>
      </c>
      <c r="AG115" s="88">
        <f>Input!$K40</f>
        <v>0</v>
      </c>
      <c r="AH115" s="88">
        <f>Input!$K40</f>
        <v>0</v>
      </c>
      <c r="AI115" s="88">
        <f>Input!$K40</f>
        <v>0</v>
      </c>
      <c r="AJ115" s="88">
        <f>Input!$K40</f>
        <v>0</v>
      </c>
      <c r="AK115" s="88">
        <f>Input!$K40</f>
        <v>0</v>
      </c>
      <c r="AL115" s="88">
        <f>Input!$K40</f>
        <v>0</v>
      </c>
      <c r="AM115" s="88">
        <f>Input!$K40</f>
        <v>0</v>
      </c>
      <c r="AN115" s="88">
        <f>Input!$K40</f>
        <v>0</v>
      </c>
      <c r="AO115" s="88">
        <f>Input!$K40</f>
        <v>0</v>
      </c>
      <c r="AP115" s="88">
        <f>Input!$K40</f>
        <v>0</v>
      </c>
      <c r="AQ115" s="88">
        <f>Input!$K40</f>
        <v>0</v>
      </c>
      <c r="AR115" s="88">
        <f>Input!$K40</f>
        <v>0</v>
      </c>
      <c r="AS115" s="88">
        <f>Input!$K40</f>
        <v>0</v>
      </c>
      <c r="AT115" s="88">
        <f>Input!$K40</f>
        <v>0</v>
      </c>
      <c r="AU115" s="88">
        <f>Input!$K40</f>
        <v>0</v>
      </c>
      <c r="AV115" s="88">
        <f>Input!$K40</f>
        <v>0</v>
      </c>
      <c r="AW115" s="88">
        <f>Input!$K40</f>
        <v>0</v>
      </c>
      <c r="AX115" s="88">
        <f>Input!$K40</f>
        <v>0</v>
      </c>
      <c r="AY115" s="88">
        <f>Input!$K40</f>
        <v>0</v>
      </c>
      <c r="AZ115" s="88">
        <f>Input!$K40</f>
        <v>0</v>
      </c>
      <c r="BA115" s="88">
        <f>Input!$K40</f>
        <v>0</v>
      </c>
      <c r="BB115" s="88">
        <f>Input!$K40</f>
        <v>0</v>
      </c>
      <c r="BC115" s="88">
        <f>Input!$K40</f>
        <v>0</v>
      </c>
      <c r="BD115" s="88">
        <f>Input!$K40</f>
        <v>0</v>
      </c>
      <c r="BE115" s="88">
        <f>Input!$K40</f>
        <v>0</v>
      </c>
      <c r="BF115" s="88">
        <f>Input!$K40</f>
        <v>0</v>
      </c>
      <c r="BG115" s="88">
        <f>Input!$K40</f>
        <v>0</v>
      </c>
      <c r="BH115" s="88">
        <f>Input!$K40</f>
        <v>0</v>
      </c>
      <c r="BI115" s="88">
        <f>Input!$K40</f>
        <v>0</v>
      </c>
      <c r="BJ115" s="88">
        <f>Input!$K40</f>
        <v>0</v>
      </c>
      <c r="BK115" s="88">
        <f>Input!$K40</f>
        <v>0</v>
      </c>
      <c r="BL115" s="88">
        <f>Input!$K40</f>
        <v>0</v>
      </c>
      <c r="BM115" s="88">
        <f>Input!$K40</f>
        <v>0</v>
      </c>
      <c r="BN115" s="88">
        <f>Input!$K40</f>
        <v>0</v>
      </c>
      <c r="BO115" s="88">
        <f>Input!$K40</f>
        <v>0</v>
      </c>
      <c r="BP115" s="88">
        <f>Input!$K40</f>
        <v>0</v>
      </c>
      <c r="BQ115" s="88">
        <f>Input!$K40</f>
        <v>0</v>
      </c>
      <c r="BR115" s="88">
        <f>Input!$K40</f>
        <v>0</v>
      </c>
      <c r="BS115" s="88">
        <f>Input!$K40</f>
        <v>0</v>
      </c>
      <c r="BT115" s="88">
        <f>Input!$K40</f>
        <v>0</v>
      </c>
      <c r="BU115" s="88">
        <f>Input!$K40</f>
        <v>0</v>
      </c>
      <c r="BV115" s="88">
        <f>Input!$K40</f>
        <v>0</v>
      </c>
      <c r="BW115" s="88">
        <f>Input!$K40</f>
        <v>0</v>
      </c>
      <c r="BX115" s="88">
        <f>Input!$K40</f>
        <v>0</v>
      </c>
      <c r="BY115" s="88">
        <f>Input!$K40</f>
        <v>0</v>
      </c>
      <c r="BZ115" s="88">
        <f>Input!$K40</f>
        <v>0</v>
      </c>
      <c r="CA115" s="88">
        <f>Input!$K40</f>
        <v>0</v>
      </c>
      <c r="CB115" s="88">
        <f>Input!$K40</f>
        <v>0</v>
      </c>
      <c r="CC115" s="88">
        <f>Input!$K40</f>
        <v>0</v>
      </c>
      <c r="CD115" s="88">
        <f>Input!$K40</f>
        <v>0</v>
      </c>
      <c r="CE115" s="88">
        <f>Input!$K40</f>
        <v>0</v>
      </c>
      <c r="CF115" s="88">
        <f>Input!$K40</f>
        <v>0</v>
      </c>
      <c r="CG115" s="88">
        <f>Input!$K40</f>
        <v>0</v>
      </c>
      <c r="CH115" s="88">
        <f>Input!$K40</f>
        <v>0</v>
      </c>
      <c r="CI115" s="88">
        <f>Input!$K40</f>
        <v>0</v>
      </c>
      <c r="CJ115" s="88">
        <f>Input!$K40</f>
        <v>0</v>
      </c>
      <c r="CK115" s="88">
        <f>Input!$K40</f>
        <v>0</v>
      </c>
      <c r="CL115" s="88">
        <f>Input!$K40</f>
        <v>0</v>
      </c>
      <c r="CM115" s="88">
        <f>Input!$K40</f>
        <v>0</v>
      </c>
      <c r="CN115" s="88">
        <f>Input!$K40</f>
        <v>0</v>
      </c>
      <c r="CO115" s="88">
        <f>Input!$K40</f>
        <v>0</v>
      </c>
      <c r="CP115" s="88">
        <f>Input!$K40</f>
        <v>0</v>
      </c>
      <c r="CQ115" s="88">
        <f>Input!$K40</f>
        <v>0</v>
      </c>
      <c r="CR115" s="88">
        <f>Input!$K40</f>
        <v>0</v>
      </c>
      <c r="CS115" s="88">
        <f>Input!$K40</f>
        <v>0</v>
      </c>
      <c r="CT115" s="88">
        <f>Input!$K40</f>
        <v>0</v>
      </c>
      <c r="CU115" s="88">
        <f>Input!$K40</f>
        <v>0</v>
      </c>
      <c r="CV115" s="88">
        <f>Input!$K40</f>
        <v>0</v>
      </c>
      <c r="CW115" s="88">
        <f>Input!$K40</f>
        <v>0</v>
      </c>
      <c r="CX115" s="88">
        <f>Input!$K40</f>
        <v>0</v>
      </c>
      <c r="CY115" s="88">
        <f>Input!$K40</f>
        <v>0</v>
      </c>
      <c r="CZ115" s="88">
        <f>Input!$K40</f>
        <v>0</v>
      </c>
      <c r="DA115" s="88">
        <f>Input!$K40</f>
        <v>0</v>
      </c>
      <c r="DB115" s="88">
        <f>Input!$K40</f>
        <v>0</v>
      </c>
      <c r="DC115" s="88">
        <f>Input!$K40</f>
        <v>0</v>
      </c>
      <c r="DD115" s="88">
        <f>Input!$K40</f>
        <v>0</v>
      </c>
      <c r="DE115" s="88">
        <f>Input!$K40</f>
        <v>0</v>
      </c>
      <c r="DF115" s="88">
        <f>Input!$K40</f>
        <v>0</v>
      </c>
      <c r="DG115" s="88">
        <f>Input!$K40</f>
        <v>0</v>
      </c>
      <c r="DH115" s="88">
        <f>Input!$K40</f>
        <v>0</v>
      </c>
      <c r="DI115" s="88">
        <f>Input!$K40</f>
        <v>0</v>
      </c>
      <c r="DJ115" s="88">
        <f>Input!$K40</f>
        <v>0</v>
      </c>
      <c r="DK115" s="88">
        <f>Input!$K40</f>
        <v>0</v>
      </c>
      <c r="DL115" s="88">
        <f>Input!$K40</f>
        <v>0</v>
      </c>
      <c r="DM115" s="88">
        <f>Input!$K40</f>
        <v>0</v>
      </c>
      <c r="DN115" s="88">
        <f>Input!$K40</f>
        <v>0</v>
      </c>
      <c r="DO115" s="88">
        <f>Input!$K40</f>
        <v>0</v>
      </c>
      <c r="DP115" s="88">
        <f>Input!$K40</f>
        <v>0</v>
      </c>
      <c r="DQ115" s="88">
        <f>Input!$K40</f>
        <v>0</v>
      </c>
      <c r="DR115" s="88">
        <f>Input!$K40</f>
        <v>0</v>
      </c>
      <c r="DS115" s="88">
        <f>Input!$K40</f>
        <v>0</v>
      </c>
      <c r="DT115" s="88">
        <f>Input!$K40</f>
        <v>0</v>
      </c>
      <c r="DU115" s="88">
        <f>Input!$K40</f>
        <v>0</v>
      </c>
      <c r="DV115" s="88">
        <f>Input!$K40</f>
        <v>0</v>
      </c>
      <c r="DW115" s="88">
        <f>Input!$K40</f>
        <v>0</v>
      </c>
      <c r="DX115" s="88">
        <f>Input!$K40</f>
        <v>0</v>
      </c>
      <c r="DY115" s="88">
        <f>Input!$K40</f>
        <v>0</v>
      </c>
      <c r="DZ115" s="88">
        <f>Input!$K40</f>
        <v>0</v>
      </c>
      <c r="EA115" s="88">
        <f>Input!$K40</f>
        <v>0</v>
      </c>
      <c r="EB115" s="88">
        <f>Input!$K40</f>
        <v>0</v>
      </c>
      <c r="EC115" s="88">
        <f>Input!$K40</f>
        <v>0</v>
      </c>
      <c r="ED115" s="88">
        <f>Input!$K40</f>
        <v>0</v>
      </c>
      <c r="EE115" s="88">
        <f>Input!$K40</f>
        <v>0</v>
      </c>
      <c r="EF115" s="88">
        <f>Input!$K40</f>
        <v>0</v>
      </c>
      <c r="EG115" s="88">
        <f>Input!$K40</f>
        <v>0</v>
      </c>
      <c r="EH115" s="88">
        <f>Input!$K40</f>
        <v>0</v>
      </c>
      <c r="EI115" s="88">
        <f>Input!$K40</f>
        <v>0</v>
      </c>
      <c r="EJ115" s="88">
        <f>Input!$K40</f>
        <v>0</v>
      </c>
      <c r="EK115" s="88">
        <f>Input!$K40</f>
        <v>0</v>
      </c>
      <c r="EL115" s="88">
        <f>Input!$K40</f>
        <v>0</v>
      </c>
      <c r="EM115" s="88">
        <f>Input!$K40</f>
        <v>0</v>
      </c>
      <c r="EN115" s="88">
        <f>Input!$K40</f>
        <v>0</v>
      </c>
      <c r="EO115" s="88">
        <f>Input!$K40</f>
        <v>0</v>
      </c>
      <c r="EP115" s="88">
        <f>Input!$K40</f>
        <v>0</v>
      </c>
      <c r="EQ115" s="88">
        <f>Input!$K40</f>
        <v>0</v>
      </c>
      <c r="ER115" s="88">
        <f>Input!$K40</f>
        <v>0</v>
      </c>
      <c r="ES115" s="88">
        <f>Input!$K40</f>
        <v>0</v>
      </c>
      <c r="ET115" s="88">
        <f>Input!$K40</f>
        <v>0</v>
      </c>
      <c r="EU115" s="88">
        <f>Input!$K40</f>
        <v>0</v>
      </c>
      <c r="EV115" s="88">
        <f>Input!$K40</f>
        <v>0</v>
      </c>
      <c r="EW115" s="88">
        <f>Input!$K40</f>
        <v>0</v>
      </c>
      <c r="EX115" s="88">
        <f>Input!$K40</f>
        <v>0</v>
      </c>
      <c r="EY115" s="88">
        <f>Input!$K40</f>
        <v>0</v>
      </c>
      <c r="EZ115" s="88">
        <f>Input!$K40</f>
        <v>0</v>
      </c>
      <c r="FA115" s="88">
        <f>Input!$K40</f>
        <v>0</v>
      </c>
      <c r="FB115" s="88">
        <f>Input!$K40</f>
        <v>0</v>
      </c>
      <c r="FC115" s="88">
        <f>Input!$K40</f>
        <v>0</v>
      </c>
      <c r="FD115" s="88">
        <f>Input!$K40</f>
        <v>0</v>
      </c>
      <c r="FE115" s="88">
        <f>Input!$K40</f>
        <v>0</v>
      </c>
      <c r="FF115" s="88">
        <f>Input!$K40</f>
        <v>0</v>
      </c>
      <c r="FG115" s="88">
        <f>Input!$K40</f>
        <v>0</v>
      </c>
      <c r="FH115" s="88">
        <f>Input!$K40</f>
        <v>0</v>
      </c>
      <c r="FI115" s="88">
        <f>Input!$K40</f>
        <v>0</v>
      </c>
      <c r="FJ115" s="88">
        <f>Input!$K40</f>
        <v>0</v>
      </c>
      <c r="FK115" s="88">
        <f>Input!$K40</f>
        <v>0</v>
      </c>
      <c r="FL115" s="88">
        <f>Input!$K40</f>
        <v>0</v>
      </c>
      <c r="FM115" s="88">
        <f>Input!$K40</f>
        <v>0</v>
      </c>
      <c r="FN115" s="88">
        <f>Input!$K40</f>
        <v>0</v>
      </c>
      <c r="FO115" s="88">
        <f>Input!$K40</f>
        <v>0</v>
      </c>
      <c r="FP115" s="88">
        <f>Input!$K40</f>
        <v>0</v>
      </c>
      <c r="FQ115" s="88">
        <f>Input!$K40</f>
        <v>0</v>
      </c>
      <c r="FR115" s="88">
        <f>Input!$K40</f>
        <v>0</v>
      </c>
      <c r="FS115" s="88">
        <f>Input!$K40</f>
        <v>0</v>
      </c>
      <c r="FT115" s="88">
        <f>Input!$K40</f>
        <v>0</v>
      </c>
      <c r="FU115" s="88">
        <f>Input!$K40</f>
        <v>0</v>
      </c>
      <c r="FV115" s="88">
        <f>Input!$K40</f>
        <v>0</v>
      </c>
      <c r="FW115" s="88">
        <f>Input!$K40</f>
        <v>0</v>
      </c>
      <c r="FX115" s="88">
        <f>Input!$K40</f>
        <v>0</v>
      </c>
      <c r="FY115" s="88">
        <f>Input!$K40</f>
        <v>0</v>
      </c>
      <c r="FZ115" s="88">
        <f>Input!$K40</f>
        <v>0</v>
      </c>
      <c r="GA115" s="88">
        <f>Input!$K40</f>
        <v>0</v>
      </c>
      <c r="GB115" s="88">
        <f>Input!$K40</f>
        <v>0</v>
      </c>
      <c r="GC115" s="88">
        <f>Input!$K40</f>
        <v>0</v>
      </c>
      <c r="GD115" s="88">
        <f>Input!$K40</f>
        <v>0</v>
      </c>
      <c r="GE115" s="88">
        <f>Input!$K40</f>
        <v>0</v>
      </c>
      <c r="GF115" s="88">
        <f>Input!$K40</f>
        <v>0</v>
      </c>
      <c r="GG115" s="88">
        <f>Input!$K40</f>
        <v>0</v>
      </c>
      <c r="GH115" s="88">
        <f>Input!$K40</f>
        <v>0</v>
      </c>
      <c r="GI115" s="88">
        <f>Input!$K40</f>
        <v>0</v>
      </c>
      <c r="GJ115" s="88">
        <f>Input!$K40</f>
        <v>0</v>
      </c>
      <c r="GK115" s="88">
        <f>Input!$K40</f>
        <v>0</v>
      </c>
      <c r="GL115" s="88">
        <f>Input!$K40</f>
        <v>0</v>
      </c>
      <c r="GM115" s="88">
        <f>Input!$K40</f>
        <v>0</v>
      </c>
      <c r="GN115" s="88">
        <f>Input!$K40</f>
        <v>0</v>
      </c>
      <c r="GO115" s="88">
        <f>Input!$K40</f>
        <v>0</v>
      </c>
      <c r="GP115" s="88">
        <f>Input!$K40</f>
        <v>0</v>
      </c>
      <c r="GQ115" s="88">
        <f>Input!$K40</f>
        <v>0</v>
      </c>
      <c r="GR115" s="88">
        <f>Input!$K40</f>
        <v>0</v>
      </c>
      <c r="GS115" s="88">
        <f>Input!$K40</f>
        <v>0</v>
      </c>
      <c r="GT115" s="88">
        <f>Input!$K40</f>
        <v>0</v>
      </c>
      <c r="GU115" s="88">
        <f>Input!$K40</f>
        <v>0</v>
      </c>
      <c r="GV115" s="88">
        <f>Input!$K40</f>
        <v>0</v>
      </c>
      <c r="GW115" s="88">
        <f>Input!$K40</f>
        <v>0</v>
      </c>
      <c r="GX115" s="88">
        <f>Input!$K40</f>
        <v>0</v>
      </c>
      <c r="GY115" s="88">
        <f>Input!$K40</f>
        <v>0</v>
      </c>
      <c r="GZ115" s="88">
        <f>Input!$K40</f>
        <v>0</v>
      </c>
      <c r="HA115" s="88">
        <f>Input!$K40</f>
        <v>0</v>
      </c>
      <c r="HB115" s="88">
        <f>Input!$K40</f>
        <v>0</v>
      </c>
      <c r="HC115" s="88">
        <f>Input!$K40</f>
        <v>0</v>
      </c>
      <c r="HD115" s="88">
        <f>Input!$K40</f>
        <v>0</v>
      </c>
      <c r="HE115" s="88">
        <f>Input!$K40</f>
        <v>0</v>
      </c>
      <c r="HF115" s="88">
        <f>Input!$K40</f>
        <v>0</v>
      </c>
      <c r="HG115" s="88">
        <f>Input!$K40</f>
        <v>0</v>
      </c>
      <c r="HH115" s="88">
        <f>Input!$K40</f>
        <v>0</v>
      </c>
      <c r="HI115" s="88">
        <f>Input!$K40</f>
        <v>0</v>
      </c>
      <c r="HJ115" s="88">
        <f>Input!$K40</f>
        <v>0</v>
      </c>
      <c r="HK115" s="88">
        <f>Input!$K40</f>
        <v>0</v>
      </c>
      <c r="HL115" s="88">
        <f>Input!$K40</f>
        <v>0</v>
      </c>
      <c r="HM115" s="88">
        <f>Input!$K40</f>
        <v>0</v>
      </c>
      <c r="HN115" s="88">
        <f>Input!$K40</f>
        <v>0</v>
      </c>
      <c r="HO115" s="88">
        <f>Input!$K40</f>
        <v>0</v>
      </c>
      <c r="HP115" s="88">
        <f>Input!$K40</f>
        <v>0</v>
      </c>
      <c r="HQ115" s="88">
        <f>Input!$K40</f>
        <v>0</v>
      </c>
      <c r="HR115" s="88">
        <f>Input!$K40</f>
        <v>0</v>
      </c>
      <c r="HS115" s="88">
        <f>Input!$K40</f>
        <v>0</v>
      </c>
      <c r="HT115" s="88">
        <f>Input!$K40</f>
        <v>0</v>
      </c>
      <c r="HU115" s="88">
        <f>Input!$K40</f>
        <v>0</v>
      </c>
      <c r="HV115" s="88">
        <f>Input!$K40</f>
        <v>0</v>
      </c>
      <c r="HW115" s="88">
        <f>Input!$K40</f>
        <v>0</v>
      </c>
      <c r="HX115" s="88">
        <f>Input!$K40</f>
        <v>0</v>
      </c>
      <c r="HY115" s="88">
        <f>Input!$K40</f>
        <v>0</v>
      </c>
      <c r="HZ115" s="88">
        <f>Input!$K40</f>
        <v>0</v>
      </c>
      <c r="IA115" s="88">
        <f>Input!$K40</f>
        <v>0</v>
      </c>
      <c r="IB115" s="88">
        <f>Input!$K40</f>
        <v>0</v>
      </c>
      <c r="IC115" s="88">
        <f>Input!$K40</f>
        <v>0</v>
      </c>
      <c r="ID115" s="88">
        <f>Input!$K40</f>
        <v>0</v>
      </c>
      <c r="IE115" s="88">
        <f>Input!$K40</f>
        <v>0</v>
      </c>
      <c r="IF115" s="88">
        <f>Input!$K40</f>
        <v>0</v>
      </c>
      <c r="IG115" s="88">
        <f>Input!$K40</f>
        <v>0</v>
      </c>
      <c r="IH115" s="88">
        <f>Input!$K40</f>
        <v>0</v>
      </c>
      <c r="II115" s="88">
        <f>Input!$K40</f>
        <v>0</v>
      </c>
      <c r="IJ115" s="88">
        <f>Input!$K40</f>
        <v>0</v>
      </c>
      <c r="IK115" s="88">
        <f>Input!$K40</f>
        <v>0</v>
      </c>
      <c r="IL115" s="88">
        <f>Input!$K40</f>
        <v>0</v>
      </c>
      <c r="IM115" s="88">
        <f>Input!$K40</f>
        <v>0</v>
      </c>
      <c r="IN115" s="88">
        <f>Input!$K40</f>
        <v>0</v>
      </c>
      <c r="IO115" s="88">
        <f>Input!$K40</f>
        <v>0</v>
      </c>
      <c r="IP115" s="88">
        <f>Input!$K40</f>
        <v>0</v>
      </c>
      <c r="IQ115" s="88">
        <f>Input!$K40</f>
        <v>0</v>
      </c>
      <c r="IR115" s="88">
        <f>Input!$K40</f>
        <v>0</v>
      </c>
      <c r="IS115" s="88">
        <f>Input!$K40</f>
        <v>0</v>
      </c>
      <c r="IT115" s="88">
        <f>Input!$K40</f>
        <v>0</v>
      </c>
      <c r="IU115" s="88">
        <f>Input!$K40</f>
        <v>0</v>
      </c>
      <c r="IV115" s="88">
        <f>Input!$K40</f>
        <v>0</v>
      </c>
      <c r="IW115" s="88">
        <f>Input!$K40</f>
        <v>0</v>
      </c>
      <c r="IX115" s="88">
        <f>Input!$K40</f>
        <v>0</v>
      </c>
      <c r="IY115" s="88">
        <f>Input!$K40</f>
        <v>0</v>
      </c>
      <c r="IZ115" s="88">
        <f>Input!$K40</f>
        <v>0</v>
      </c>
      <c r="JA115" s="88">
        <f>Input!$K40</f>
        <v>0</v>
      </c>
      <c r="JB115" s="88">
        <f>Input!$K40</f>
        <v>0</v>
      </c>
      <c r="JC115" s="88">
        <f>Input!$K40</f>
        <v>0</v>
      </c>
      <c r="JD115" s="88">
        <f>Input!$K40</f>
        <v>0</v>
      </c>
      <c r="JE115" s="88">
        <f>Input!$K40</f>
        <v>0</v>
      </c>
      <c r="JF115" s="88">
        <f>Input!$K40</f>
        <v>0</v>
      </c>
      <c r="JG115" s="88">
        <f>Input!$K40</f>
        <v>0</v>
      </c>
      <c r="JH115" s="88">
        <f>Input!$K40</f>
        <v>0</v>
      </c>
      <c r="JI115" s="88">
        <f>Input!$K40</f>
        <v>0</v>
      </c>
      <c r="JJ115" s="88">
        <f>Input!$K40</f>
        <v>0</v>
      </c>
      <c r="JK115" s="88">
        <f>Input!$K40</f>
        <v>0</v>
      </c>
      <c r="JL115" s="88">
        <f>Input!$K40</f>
        <v>0</v>
      </c>
      <c r="JM115" s="88">
        <f>Input!$K40</f>
        <v>0</v>
      </c>
      <c r="JN115" s="88">
        <f>Input!$K40</f>
        <v>0</v>
      </c>
      <c r="JO115" s="88">
        <f>Input!$K40</f>
        <v>0</v>
      </c>
      <c r="JP115" s="88">
        <f>Input!$K40</f>
        <v>0</v>
      </c>
      <c r="JQ115" s="88">
        <f>Input!$K40</f>
        <v>0</v>
      </c>
      <c r="JR115" s="88">
        <f>Input!$K40</f>
        <v>0</v>
      </c>
      <c r="JS115" s="88">
        <f>Input!$K40</f>
        <v>0</v>
      </c>
      <c r="JT115" s="88">
        <f>Input!$K40</f>
        <v>0</v>
      </c>
      <c r="JU115" s="88">
        <f>Input!$K40</f>
        <v>0</v>
      </c>
      <c r="JV115" s="88">
        <f>Input!$K40</f>
        <v>0</v>
      </c>
      <c r="JW115" s="88">
        <f>Input!$K40</f>
        <v>0</v>
      </c>
      <c r="JX115" s="88">
        <f>Input!$K40</f>
        <v>0</v>
      </c>
      <c r="JY115" s="88">
        <f>Input!$K40</f>
        <v>0</v>
      </c>
      <c r="JZ115" s="88">
        <f>Input!$K40</f>
        <v>0</v>
      </c>
      <c r="KA115" s="88">
        <f>Input!$K40</f>
        <v>0</v>
      </c>
      <c r="KB115" s="88">
        <f>Input!$K40</f>
        <v>0</v>
      </c>
      <c r="KC115" s="88">
        <f>Input!$K40</f>
        <v>0</v>
      </c>
      <c r="KD115" s="88">
        <f>Input!$K40</f>
        <v>0</v>
      </c>
      <c r="KE115" s="88">
        <f>Input!$K40</f>
        <v>0</v>
      </c>
      <c r="KF115" s="88">
        <f>Input!$K40</f>
        <v>0</v>
      </c>
      <c r="KG115" s="88">
        <f>Input!$K40</f>
        <v>0</v>
      </c>
      <c r="KH115" s="88">
        <f>Input!$K40</f>
        <v>0</v>
      </c>
      <c r="KI115" s="88">
        <f>Input!$K40</f>
        <v>0</v>
      </c>
      <c r="KJ115" s="88">
        <f>Input!$K40</f>
        <v>0</v>
      </c>
      <c r="KK115" s="88">
        <f>Input!$K40</f>
        <v>0</v>
      </c>
      <c r="KL115" s="88">
        <f>Input!$K40</f>
        <v>0</v>
      </c>
      <c r="KM115" s="88">
        <f>Input!$K40</f>
        <v>0</v>
      </c>
      <c r="KN115" s="88">
        <f>Input!$K40</f>
        <v>0</v>
      </c>
      <c r="KO115" s="88">
        <f>Input!$K40</f>
        <v>0</v>
      </c>
      <c r="KP115" s="88">
        <f>Input!$K40</f>
        <v>0</v>
      </c>
      <c r="KQ115" s="88">
        <f>Input!$K40</f>
        <v>0</v>
      </c>
      <c r="KR115" s="88">
        <f>Input!$K40</f>
        <v>0</v>
      </c>
      <c r="KS115" s="88">
        <f>Input!$K40</f>
        <v>0</v>
      </c>
      <c r="KT115" s="88">
        <f>Input!$K40</f>
        <v>0</v>
      </c>
      <c r="KU115" s="88">
        <f>Input!$K40</f>
        <v>0</v>
      </c>
      <c r="KV115" s="88">
        <f>Input!$K40</f>
        <v>0</v>
      </c>
      <c r="KW115" s="88">
        <f>Input!$K40</f>
        <v>0</v>
      </c>
      <c r="KX115" s="88">
        <f>Input!$K40</f>
        <v>0</v>
      </c>
      <c r="KY115" s="88">
        <f>Input!$K40</f>
        <v>0</v>
      </c>
      <c r="KZ115" s="88">
        <f>Input!$K40</f>
        <v>0</v>
      </c>
      <c r="LA115" s="88">
        <f>Input!$K40</f>
        <v>0</v>
      </c>
      <c r="LB115" s="88">
        <f>Input!$K40</f>
        <v>0</v>
      </c>
      <c r="LC115" s="88">
        <f>Input!$K40</f>
        <v>0</v>
      </c>
      <c r="LD115" s="88">
        <f>Input!$K40</f>
        <v>0</v>
      </c>
      <c r="LE115" s="88">
        <f>Input!$K40</f>
        <v>0</v>
      </c>
      <c r="LF115" s="88">
        <f>Input!$K40</f>
        <v>0</v>
      </c>
      <c r="LG115" s="88">
        <f>Input!$K40</f>
        <v>0</v>
      </c>
      <c r="LH115" s="88">
        <f>Input!$K40</f>
        <v>0</v>
      </c>
      <c r="LI115" s="88">
        <f>Input!$K40</f>
        <v>0</v>
      </c>
      <c r="LJ115" s="88">
        <f>Input!$K40</f>
        <v>0</v>
      </c>
      <c r="LK115" s="88">
        <f>Input!$K40</f>
        <v>0</v>
      </c>
      <c r="LL115" s="88">
        <f>Input!$K40</f>
        <v>0</v>
      </c>
      <c r="LM115" s="88">
        <f>Input!$K40</f>
        <v>0</v>
      </c>
      <c r="LN115" s="88">
        <f>Input!$K40</f>
        <v>0</v>
      </c>
      <c r="LO115" s="88">
        <f>Input!$K40</f>
        <v>0</v>
      </c>
      <c r="LP115" s="88">
        <f>Input!$K40</f>
        <v>0</v>
      </c>
      <c r="LQ115" s="88">
        <f>Input!$K40</f>
        <v>0</v>
      </c>
      <c r="LR115" s="88">
        <f>Input!$K40</f>
        <v>0</v>
      </c>
      <c r="LS115" s="88">
        <f>Input!$K40</f>
        <v>0</v>
      </c>
      <c r="LT115" s="88">
        <f>Input!$K40</f>
        <v>0</v>
      </c>
      <c r="LU115" s="88">
        <f>Input!$K40</f>
        <v>0</v>
      </c>
      <c r="LV115" s="88">
        <f>Input!$K40</f>
        <v>0</v>
      </c>
      <c r="LW115" s="88">
        <f>Input!$K40</f>
        <v>0</v>
      </c>
      <c r="LX115" s="88">
        <f>Input!$K40</f>
        <v>0</v>
      </c>
      <c r="LY115" s="88">
        <f>Input!$K40</f>
        <v>0</v>
      </c>
      <c r="LZ115" s="88">
        <f>Input!$K40</f>
        <v>0</v>
      </c>
      <c r="MA115" s="88">
        <f>Input!$K40</f>
        <v>0</v>
      </c>
      <c r="MB115" s="88">
        <f>Input!$K40</f>
        <v>0</v>
      </c>
      <c r="MC115" s="88">
        <f>Input!$K40</f>
        <v>0</v>
      </c>
      <c r="MD115" s="88">
        <f>Input!$K40</f>
        <v>0</v>
      </c>
      <c r="ME115" s="88">
        <f>Input!$K40</f>
        <v>0</v>
      </c>
      <c r="MF115" s="88">
        <f>Input!$K40</f>
        <v>0</v>
      </c>
      <c r="MG115" s="88">
        <f>Input!$K40</f>
        <v>0</v>
      </c>
      <c r="MH115" s="88">
        <f>Input!$K40</f>
        <v>0</v>
      </c>
      <c r="MI115" s="88">
        <f>Input!$K40</f>
        <v>0</v>
      </c>
      <c r="MJ115" s="88">
        <f>Input!$K40</f>
        <v>0</v>
      </c>
      <c r="MK115" s="88">
        <f>Input!$K40</f>
        <v>0</v>
      </c>
      <c r="ML115" s="88">
        <f>Input!$K40</f>
        <v>0</v>
      </c>
      <c r="MM115" s="88">
        <f>Input!$K40</f>
        <v>0</v>
      </c>
      <c r="MN115" s="88">
        <f>Input!$K40</f>
        <v>0</v>
      </c>
      <c r="MO115" s="88">
        <f>Input!$K40</f>
        <v>0</v>
      </c>
      <c r="MP115" s="88">
        <f>Input!$K40</f>
        <v>0</v>
      </c>
      <c r="MQ115" s="88">
        <f>Input!$K40</f>
        <v>0</v>
      </c>
      <c r="MR115" s="88">
        <f>Input!$K40</f>
        <v>0</v>
      </c>
      <c r="MS115" s="88">
        <f>Input!$K40</f>
        <v>0</v>
      </c>
      <c r="MT115" s="88">
        <f>Input!$K40</f>
        <v>0</v>
      </c>
      <c r="MU115" s="88">
        <f>Input!$K40</f>
        <v>0</v>
      </c>
      <c r="MV115" s="88">
        <f>Input!$K40</f>
        <v>0</v>
      </c>
      <c r="MW115" s="88">
        <f>Input!$K40</f>
        <v>0</v>
      </c>
      <c r="MX115" s="88">
        <f>Input!$K40</f>
        <v>0</v>
      </c>
      <c r="MY115" s="88">
        <f>Input!$K40</f>
        <v>0</v>
      </c>
      <c r="MZ115" s="88">
        <f>Input!$K40</f>
        <v>0</v>
      </c>
    </row>
    <row r="116" spans="1:364" s="8" customFormat="1" hidden="1" outlineLevel="2" x14ac:dyDescent="0.2">
      <c r="A116" s="8" t="s">
        <v>381</v>
      </c>
      <c r="B116" s="87" t="s">
        <v>451</v>
      </c>
      <c r="C116" s="88"/>
      <c r="D116" s="88"/>
      <c r="E116" s="88">
        <f>Input!$K41</f>
        <v>0</v>
      </c>
      <c r="F116" s="88">
        <f>Input!$K41</f>
        <v>0</v>
      </c>
      <c r="G116" s="88">
        <f>Input!$K41</f>
        <v>0</v>
      </c>
      <c r="H116" s="88">
        <f>Input!$K41</f>
        <v>0</v>
      </c>
      <c r="I116" s="88">
        <f>Input!$K41</f>
        <v>0</v>
      </c>
      <c r="J116" s="88">
        <f>Input!$K41</f>
        <v>0</v>
      </c>
      <c r="K116" s="88">
        <f>Input!$K41</f>
        <v>0</v>
      </c>
      <c r="L116" s="88">
        <f>Input!$K41</f>
        <v>0</v>
      </c>
      <c r="M116" s="88">
        <f>Input!$K41</f>
        <v>0</v>
      </c>
      <c r="N116" s="88">
        <f>Input!$K41</f>
        <v>0</v>
      </c>
      <c r="O116" s="88">
        <f>Input!$K41</f>
        <v>0</v>
      </c>
      <c r="P116" s="88">
        <f>Input!$K41</f>
        <v>0</v>
      </c>
      <c r="Q116" s="88">
        <f>Input!$K41</f>
        <v>0</v>
      </c>
      <c r="R116" s="88">
        <f>Input!$K41</f>
        <v>0</v>
      </c>
      <c r="S116" s="88">
        <f>Input!$K41</f>
        <v>0</v>
      </c>
      <c r="T116" s="88">
        <f>Input!$K41</f>
        <v>0</v>
      </c>
      <c r="U116" s="88">
        <f>Input!$K41</f>
        <v>0</v>
      </c>
      <c r="V116" s="88">
        <f>Input!$K41</f>
        <v>0</v>
      </c>
      <c r="W116" s="88">
        <f>Input!$K41</f>
        <v>0</v>
      </c>
      <c r="X116" s="88">
        <f>Input!$K41</f>
        <v>0</v>
      </c>
      <c r="Y116" s="88">
        <f>Input!$K41</f>
        <v>0</v>
      </c>
      <c r="Z116" s="88">
        <f>Input!$K41</f>
        <v>0</v>
      </c>
      <c r="AA116" s="88">
        <f>Input!$K41</f>
        <v>0</v>
      </c>
      <c r="AB116" s="88">
        <f>Input!$K41</f>
        <v>0</v>
      </c>
      <c r="AC116" s="88">
        <f>Input!$K41</f>
        <v>0</v>
      </c>
      <c r="AD116" s="88">
        <f>Input!$K41</f>
        <v>0</v>
      </c>
      <c r="AE116" s="88">
        <f>Input!$K41</f>
        <v>0</v>
      </c>
      <c r="AF116" s="88">
        <f>Input!$K41</f>
        <v>0</v>
      </c>
      <c r="AG116" s="88">
        <f>Input!$K41</f>
        <v>0</v>
      </c>
      <c r="AH116" s="88">
        <f>Input!$K41</f>
        <v>0</v>
      </c>
      <c r="AI116" s="88">
        <f>Input!$K41</f>
        <v>0</v>
      </c>
      <c r="AJ116" s="88">
        <f>Input!$K41</f>
        <v>0</v>
      </c>
      <c r="AK116" s="88">
        <f>Input!$K41</f>
        <v>0</v>
      </c>
      <c r="AL116" s="88">
        <f>Input!$K41</f>
        <v>0</v>
      </c>
      <c r="AM116" s="88">
        <f>Input!$K41</f>
        <v>0</v>
      </c>
      <c r="AN116" s="88">
        <f>Input!$K41</f>
        <v>0</v>
      </c>
      <c r="AO116" s="88">
        <f>Input!$K41</f>
        <v>0</v>
      </c>
      <c r="AP116" s="88">
        <f>Input!$K41</f>
        <v>0</v>
      </c>
      <c r="AQ116" s="88">
        <f>Input!$K41</f>
        <v>0</v>
      </c>
      <c r="AR116" s="88">
        <f>Input!$K41</f>
        <v>0</v>
      </c>
      <c r="AS116" s="88">
        <f>Input!$K41</f>
        <v>0</v>
      </c>
      <c r="AT116" s="88">
        <f>Input!$K41</f>
        <v>0</v>
      </c>
      <c r="AU116" s="88">
        <f>Input!$K41</f>
        <v>0</v>
      </c>
      <c r="AV116" s="88">
        <f>Input!$K41</f>
        <v>0</v>
      </c>
      <c r="AW116" s="88">
        <f>Input!$K41</f>
        <v>0</v>
      </c>
      <c r="AX116" s="88">
        <f>Input!$K41</f>
        <v>0</v>
      </c>
      <c r="AY116" s="88">
        <f>Input!$K41</f>
        <v>0</v>
      </c>
      <c r="AZ116" s="88">
        <f>Input!$K41</f>
        <v>0</v>
      </c>
      <c r="BA116" s="88">
        <f>Input!$K41</f>
        <v>0</v>
      </c>
      <c r="BB116" s="88">
        <f>Input!$K41</f>
        <v>0</v>
      </c>
      <c r="BC116" s="88">
        <f>Input!$K41</f>
        <v>0</v>
      </c>
      <c r="BD116" s="88">
        <f>Input!$K41</f>
        <v>0</v>
      </c>
      <c r="BE116" s="88">
        <f>Input!$K41</f>
        <v>0</v>
      </c>
      <c r="BF116" s="88">
        <f>Input!$K41</f>
        <v>0</v>
      </c>
      <c r="BG116" s="88">
        <f>Input!$K41</f>
        <v>0</v>
      </c>
      <c r="BH116" s="88">
        <f>Input!$K41</f>
        <v>0</v>
      </c>
      <c r="BI116" s="88">
        <f>Input!$K41</f>
        <v>0</v>
      </c>
      <c r="BJ116" s="88">
        <f>Input!$K41</f>
        <v>0</v>
      </c>
      <c r="BK116" s="88">
        <f>Input!$K41</f>
        <v>0</v>
      </c>
      <c r="BL116" s="88">
        <f>Input!$K41</f>
        <v>0</v>
      </c>
      <c r="BM116" s="88">
        <f>Input!$K41</f>
        <v>0</v>
      </c>
      <c r="BN116" s="88">
        <f>Input!$K41</f>
        <v>0</v>
      </c>
      <c r="BO116" s="88">
        <f>Input!$K41</f>
        <v>0</v>
      </c>
      <c r="BP116" s="88">
        <f>Input!$K41</f>
        <v>0</v>
      </c>
      <c r="BQ116" s="88">
        <f>Input!$K41</f>
        <v>0</v>
      </c>
      <c r="BR116" s="88">
        <f>Input!$K41</f>
        <v>0</v>
      </c>
      <c r="BS116" s="88">
        <f>Input!$K41</f>
        <v>0</v>
      </c>
      <c r="BT116" s="88">
        <f>Input!$K41</f>
        <v>0</v>
      </c>
      <c r="BU116" s="88">
        <f>Input!$K41</f>
        <v>0</v>
      </c>
      <c r="BV116" s="88">
        <f>Input!$K41</f>
        <v>0</v>
      </c>
      <c r="BW116" s="88">
        <f>Input!$K41</f>
        <v>0</v>
      </c>
      <c r="BX116" s="88">
        <f>Input!$K41</f>
        <v>0</v>
      </c>
      <c r="BY116" s="88">
        <f>Input!$K41</f>
        <v>0</v>
      </c>
      <c r="BZ116" s="88">
        <f>Input!$K41</f>
        <v>0</v>
      </c>
      <c r="CA116" s="88">
        <f>Input!$K41</f>
        <v>0</v>
      </c>
      <c r="CB116" s="88">
        <f>Input!$K41</f>
        <v>0</v>
      </c>
      <c r="CC116" s="88">
        <f>Input!$K41</f>
        <v>0</v>
      </c>
      <c r="CD116" s="88">
        <f>Input!$K41</f>
        <v>0</v>
      </c>
      <c r="CE116" s="88">
        <f>Input!$K41</f>
        <v>0</v>
      </c>
      <c r="CF116" s="88">
        <f>Input!$K41</f>
        <v>0</v>
      </c>
      <c r="CG116" s="88">
        <f>Input!$K41</f>
        <v>0</v>
      </c>
      <c r="CH116" s="88">
        <f>Input!$K41</f>
        <v>0</v>
      </c>
      <c r="CI116" s="88">
        <f>Input!$K41</f>
        <v>0</v>
      </c>
      <c r="CJ116" s="88">
        <f>Input!$K41</f>
        <v>0</v>
      </c>
      <c r="CK116" s="88">
        <f>Input!$K41</f>
        <v>0</v>
      </c>
      <c r="CL116" s="88">
        <f>Input!$K41</f>
        <v>0</v>
      </c>
      <c r="CM116" s="88">
        <f>Input!$K41</f>
        <v>0</v>
      </c>
      <c r="CN116" s="88">
        <f>Input!$K41</f>
        <v>0</v>
      </c>
      <c r="CO116" s="88">
        <f>Input!$K41</f>
        <v>0</v>
      </c>
      <c r="CP116" s="88">
        <f>Input!$K41</f>
        <v>0</v>
      </c>
      <c r="CQ116" s="88">
        <f>Input!$K41</f>
        <v>0</v>
      </c>
      <c r="CR116" s="88">
        <f>Input!$K41</f>
        <v>0</v>
      </c>
      <c r="CS116" s="88">
        <f>Input!$K41</f>
        <v>0</v>
      </c>
      <c r="CT116" s="88">
        <f>Input!$K41</f>
        <v>0</v>
      </c>
      <c r="CU116" s="88">
        <f>Input!$K41</f>
        <v>0</v>
      </c>
      <c r="CV116" s="88">
        <f>Input!$K41</f>
        <v>0</v>
      </c>
      <c r="CW116" s="88">
        <f>Input!$K41</f>
        <v>0</v>
      </c>
      <c r="CX116" s="88">
        <f>Input!$K41</f>
        <v>0</v>
      </c>
      <c r="CY116" s="88">
        <f>Input!$K41</f>
        <v>0</v>
      </c>
      <c r="CZ116" s="88">
        <f>Input!$K41</f>
        <v>0</v>
      </c>
      <c r="DA116" s="88">
        <f>Input!$K41</f>
        <v>0</v>
      </c>
      <c r="DB116" s="88">
        <f>Input!$K41</f>
        <v>0</v>
      </c>
      <c r="DC116" s="88">
        <f>Input!$K41</f>
        <v>0</v>
      </c>
      <c r="DD116" s="88">
        <f>Input!$K41</f>
        <v>0</v>
      </c>
      <c r="DE116" s="88">
        <f>Input!$K41</f>
        <v>0</v>
      </c>
      <c r="DF116" s="88">
        <f>Input!$K41</f>
        <v>0</v>
      </c>
      <c r="DG116" s="88">
        <f>Input!$K41</f>
        <v>0</v>
      </c>
      <c r="DH116" s="88">
        <f>Input!$K41</f>
        <v>0</v>
      </c>
      <c r="DI116" s="88">
        <f>Input!$K41</f>
        <v>0</v>
      </c>
      <c r="DJ116" s="88">
        <f>Input!$K41</f>
        <v>0</v>
      </c>
      <c r="DK116" s="88">
        <f>Input!$K41</f>
        <v>0</v>
      </c>
      <c r="DL116" s="88">
        <f>Input!$K41</f>
        <v>0</v>
      </c>
      <c r="DM116" s="88">
        <f>Input!$K41</f>
        <v>0</v>
      </c>
      <c r="DN116" s="88">
        <f>Input!$K41</f>
        <v>0</v>
      </c>
      <c r="DO116" s="88">
        <f>Input!$K41</f>
        <v>0</v>
      </c>
      <c r="DP116" s="88">
        <f>Input!$K41</f>
        <v>0</v>
      </c>
      <c r="DQ116" s="88">
        <f>Input!$K41</f>
        <v>0</v>
      </c>
      <c r="DR116" s="88">
        <f>Input!$K41</f>
        <v>0</v>
      </c>
      <c r="DS116" s="88">
        <f>Input!$K41</f>
        <v>0</v>
      </c>
      <c r="DT116" s="88">
        <f>Input!$K41</f>
        <v>0</v>
      </c>
      <c r="DU116" s="88">
        <f>Input!$K41</f>
        <v>0</v>
      </c>
      <c r="DV116" s="88">
        <f>Input!$K41</f>
        <v>0</v>
      </c>
      <c r="DW116" s="88">
        <f>Input!$K41</f>
        <v>0</v>
      </c>
      <c r="DX116" s="88">
        <f>Input!$K41</f>
        <v>0</v>
      </c>
      <c r="DY116" s="88">
        <f>Input!$K41</f>
        <v>0</v>
      </c>
      <c r="DZ116" s="88">
        <f>Input!$K41</f>
        <v>0</v>
      </c>
      <c r="EA116" s="88">
        <f>Input!$K41</f>
        <v>0</v>
      </c>
      <c r="EB116" s="88">
        <f>Input!$K41</f>
        <v>0</v>
      </c>
      <c r="EC116" s="88">
        <f>Input!$K41</f>
        <v>0</v>
      </c>
      <c r="ED116" s="88">
        <f>Input!$K41</f>
        <v>0</v>
      </c>
      <c r="EE116" s="88">
        <f>Input!$K41</f>
        <v>0</v>
      </c>
      <c r="EF116" s="88">
        <f>Input!$K41</f>
        <v>0</v>
      </c>
      <c r="EG116" s="88">
        <f>Input!$K41</f>
        <v>0</v>
      </c>
      <c r="EH116" s="88">
        <f>Input!$K41</f>
        <v>0</v>
      </c>
      <c r="EI116" s="88">
        <f>Input!$K41</f>
        <v>0</v>
      </c>
      <c r="EJ116" s="88">
        <f>Input!$K41</f>
        <v>0</v>
      </c>
      <c r="EK116" s="88">
        <f>Input!$K41</f>
        <v>0</v>
      </c>
      <c r="EL116" s="88">
        <f>Input!$K41</f>
        <v>0</v>
      </c>
      <c r="EM116" s="88">
        <f>Input!$K41</f>
        <v>0</v>
      </c>
      <c r="EN116" s="88">
        <f>Input!$K41</f>
        <v>0</v>
      </c>
      <c r="EO116" s="88">
        <f>Input!$K41</f>
        <v>0</v>
      </c>
      <c r="EP116" s="88">
        <f>Input!$K41</f>
        <v>0</v>
      </c>
      <c r="EQ116" s="88">
        <f>Input!$K41</f>
        <v>0</v>
      </c>
      <c r="ER116" s="88">
        <f>Input!$K41</f>
        <v>0</v>
      </c>
      <c r="ES116" s="88">
        <f>Input!$K41</f>
        <v>0</v>
      </c>
      <c r="ET116" s="88">
        <f>Input!$K41</f>
        <v>0</v>
      </c>
      <c r="EU116" s="88">
        <f>Input!$K41</f>
        <v>0</v>
      </c>
      <c r="EV116" s="88">
        <f>Input!$K41</f>
        <v>0</v>
      </c>
      <c r="EW116" s="88">
        <f>Input!$K41</f>
        <v>0</v>
      </c>
      <c r="EX116" s="88">
        <f>Input!$K41</f>
        <v>0</v>
      </c>
      <c r="EY116" s="88">
        <f>Input!$K41</f>
        <v>0</v>
      </c>
      <c r="EZ116" s="88">
        <f>Input!$K41</f>
        <v>0</v>
      </c>
      <c r="FA116" s="88">
        <f>Input!$K41</f>
        <v>0</v>
      </c>
      <c r="FB116" s="88">
        <f>Input!$K41</f>
        <v>0</v>
      </c>
      <c r="FC116" s="88">
        <f>Input!$K41</f>
        <v>0</v>
      </c>
      <c r="FD116" s="88">
        <f>Input!$K41</f>
        <v>0</v>
      </c>
      <c r="FE116" s="88">
        <f>Input!$K41</f>
        <v>0</v>
      </c>
      <c r="FF116" s="88">
        <f>Input!$K41</f>
        <v>0</v>
      </c>
      <c r="FG116" s="88">
        <f>Input!$K41</f>
        <v>0</v>
      </c>
      <c r="FH116" s="88">
        <f>Input!$K41</f>
        <v>0</v>
      </c>
      <c r="FI116" s="88">
        <f>Input!$K41</f>
        <v>0</v>
      </c>
      <c r="FJ116" s="88">
        <f>Input!$K41</f>
        <v>0</v>
      </c>
      <c r="FK116" s="88">
        <f>Input!$K41</f>
        <v>0</v>
      </c>
      <c r="FL116" s="88">
        <f>Input!$K41</f>
        <v>0</v>
      </c>
      <c r="FM116" s="88">
        <f>Input!$K41</f>
        <v>0</v>
      </c>
      <c r="FN116" s="88">
        <f>Input!$K41</f>
        <v>0</v>
      </c>
      <c r="FO116" s="88">
        <f>Input!$K41</f>
        <v>0</v>
      </c>
      <c r="FP116" s="88">
        <f>Input!$K41</f>
        <v>0</v>
      </c>
      <c r="FQ116" s="88">
        <f>Input!$K41</f>
        <v>0</v>
      </c>
      <c r="FR116" s="88">
        <f>Input!$K41</f>
        <v>0</v>
      </c>
      <c r="FS116" s="88">
        <f>Input!$K41</f>
        <v>0</v>
      </c>
      <c r="FT116" s="88">
        <f>Input!$K41</f>
        <v>0</v>
      </c>
      <c r="FU116" s="88">
        <f>Input!$K41</f>
        <v>0</v>
      </c>
      <c r="FV116" s="88">
        <f>Input!$K41</f>
        <v>0</v>
      </c>
      <c r="FW116" s="88">
        <f>Input!$K41</f>
        <v>0</v>
      </c>
      <c r="FX116" s="88">
        <f>Input!$K41</f>
        <v>0</v>
      </c>
      <c r="FY116" s="88">
        <f>Input!$K41</f>
        <v>0</v>
      </c>
      <c r="FZ116" s="88">
        <f>Input!$K41</f>
        <v>0</v>
      </c>
      <c r="GA116" s="88">
        <f>Input!$K41</f>
        <v>0</v>
      </c>
      <c r="GB116" s="88">
        <f>Input!$K41</f>
        <v>0</v>
      </c>
      <c r="GC116" s="88">
        <f>Input!$K41</f>
        <v>0</v>
      </c>
      <c r="GD116" s="88">
        <f>Input!$K41</f>
        <v>0</v>
      </c>
      <c r="GE116" s="88">
        <f>Input!$K41</f>
        <v>0</v>
      </c>
      <c r="GF116" s="88">
        <f>Input!$K41</f>
        <v>0</v>
      </c>
      <c r="GG116" s="88">
        <f>Input!$K41</f>
        <v>0</v>
      </c>
      <c r="GH116" s="88">
        <f>Input!$K41</f>
        <v>0</v>
      </c>
      <c r="GI116" s="88">
        <f>Input!$K41</f>
        <v>0</v>
      </c>
      <c r="GJ116" s="88">
        <f>Input!$K41</f>
        <v>0</v>
      </c>
      <c r="GK116" s="88">
        <f>Input!$K41</f>
        <v>0</v>
      </c>
      <c r="GL116" s="88">
        <f>Input!$K41</f>
        <v>0</v>
      </c>
      <c r="GM116" s="88">
        <f>Input!$K41</f>
        <v>0</v>
      </c>
      <c r="GN116" s="88">
        <f>Input!$K41</f>
        <v>0</v>
      </c>
      <c r="GO116" s="88">
        <f>Input!$K41</f>
        <v>0</v>
      </c>
      <c r="GP116" s="88">
        <f>Input!$K41</f>
        <v>0</v>
      </c>
      <c r="GQ116" s="88">
        <f>Input!$K41</f>
        <v>0</v>
      </c>
      <c r="GR116" s="88">
        <f>Input!$K41</f>
        <v>0</v>
      </c>
      <c r="GS116" s="88">
        <f>Input!$K41</f>
        <v>0</v>
      </c>
      <c r="GT116" s="88">
        <f>Input!$K41</f>
        <v>0</v>
      </c>
      <c r="GU116" s="88">
        <f>Input!$K41</f>
        <v>0</v>
      </c>
      <c r="GV116" s="88">
        <f>Input!$K41</f>
        <v>0</v>
      </c>
      <c r="GW116" s="88">
        <f>Input!$K41</f>
        <v>0</v>
      </c>
      <c r="GX116" s="88">
        <f>Input!$K41</f>
        <v>0</v>
      </c>
      <c r="GY116" s="88">
        <f>Input!$K41</f>
        <v>0</v>
      </c>
      <c r="GZ116" s="88">
        <f>Input!$K41</f>
        <v>0</v>
      </c>
      <c r="HA116" s="88">
        <f>Input!$K41</f>
        <v>0</v>
      </c>
      <c r="HB116" s="88">
        <f>Input!$K41</f>
        <v>0</v>
      </c>
      <c r="HC116" s="88">
        <f>Input!$K41</f>
        <v>0</v>
      </c>
      <c r="HD116" s="88">
        <f>Input!$K41</f>
        <v>0</v>
      </c>
      <c r="HE116" s="88">
        <f>Input!$K41</f>
        <v>0</v>
      </c>
      <c r="HF116" s="88">
        <f>Input!$K41</f>
        <v>0</v>
      </c>
      <c r="HG116" s="88">
        <f>Input!$K41</f>
        <v>0</v>
      </c>
      <c r="HH116" s="88">
        <f>Input!$K41</f>
        <v>0</v>
      </c>
      <c r="HI116" s="88">
        <f>Input!$K41</f>
        <v>0</v>
      </c>
      <c r="HJ116" s="88">
        <f>Input!$K41</f>
        <v>0</v>
      </c>
      <c r="HK116" s="88">
        <f>Input!$K41</f>
        <v>0</v>
      </c>
      <c r="HL116" s="88">
        <f>Input!$K41</f>
        <v>0</v>
      </c>
      <c r="HM116" s="88">
        <f>Input!$K41</f>
        <v>0</v>
      </c>
      <c r="HN116" s="88">
        <f>Input!$K41</f>
        <v>0</v>
      </c>
      <c r="HO116" s="88">
        <f>Input!$K41</f>
        <v>0</v>
      </c>
      <c r="HP116" s="88">
        <f>Input!$K41</f>
        <v>0</v>
      </c>
      <c r="HQ116" s="88">
        <f>Input!$K41</f>
        <v>0</v>
      </c>
      <c r="HR116" s="88">
        <f>Input!$K41</f>
        <v>0</v>
      </c>
      <c r="HS116" s="88">
        <f>Input!$K41</f>
        <v>0</v>
      </c>
      <c r="HT116" s="88">
        <f>Input!$K41</f>
        <v>0</v>
      </c>
      <c r="HU116" s="88">
        <f>Input!$K41</f>
        <v>0</v>
      </c>
      <c r="HV116" s="88">
        <f>Input!$K41</f>
        <v>0</v>
      </c>
      <c r="HW116" s="88">
        <f>Input!$K41</f>
        <v>0</v>
      </c>
      <c r="HX116" s="88">
        <f>Input!$K41</f>
        <v>0</v>
      </c>
      <c r="HY116" s="88">
        <f>Input!$K41</f>
        <v>0</v>
      </c>
      <c r="HZ116" s="88">
        <f>Input!$K41</f>
        <v>0</v>
      </c>
      <c r="IA116" s="88">
        <f>Input!$K41</f>
        <v>0</v>
      </c>
      <c r="IB116" s="88">
        <f>Input!$K41</f>
        <v>0</v>
      </c>
      <c r="IC116" s="88">
        <f>Input!$K41</f>
        <v>0</v>
      </c>
      <c r="ID116" s="88">
        <f>Input!$K41</f>
        <v>0</v>
      </c>
      <c r="IE116" s="88">
        <f>Input!$K41</f>
        <v>0</v>
      </c>
      <c r="IF116" s="88">
        <f>Input!$K41</f>
        <v>0</v>
      </c>
      <c r="IG116" s="88">
        <f>Input!$K41</f>
        <v>0</v>
      </c>
      <c r="IH116" s="88">
        <f>Input!$K41</f>
        <v>0</v>
      </c>
      <c r="II116" s="88">
        <f>Input!$K41</f>
        <v>0</v>
      </c>
      <c r="IJ116" s="88">
        <f>Input!$K41</f>
        <v>0</v>
      </c>
      <c r="IK116" s="88">
        <f>Input!$K41</f>
        <v>0</v>
      </c>
      <c r="IL116" s="88">
        <f>Input!$K41</f>
        <v>0</v>
      </c>
      <c r="IM116" s="88">
        <f>Input!$K41</f>
        <v>0</v>
      </c>
      <c r="IN116" s="88">
        <f>Input!$K41</f>
        <v>0</v>
      </c>
      <c r="IO116" s="88">
        <f>Input!$K41</f>
        <v>0</v>
      </c>
      <c r="IP116" s="88">
        <f>Input!$K41</f>
        <v>0</v>
      </c>
      <c r="IQ116" s="88">
        <f>Input!$K41</f>
        <v>0</v>
      </c>
      <c r="IR116" s="88">
        <f>Input!$K41</f>
        <v>0</v>
      </c>
      <c r="IS116" s="88">
        <f>Input!$K41</f>
        <v>0</v>
      </c>
      <c r="IT116" s="88">
        <f>Input!$K41</f>
        <v>0</v>
      </c>
      <c r="IU116" s="88">
        <f>Input!$K41</f>
        <v>0</v>
      </c>
      <c r="IV116" s="88">
        <f>Input!$K41</f>
        <v>0</v>
      </c>
      <c r="IW116" s="88">
        <f>Input!$K41</f>
        <v>0</v>
      </c>
      <c r="IX116" s="88">
        <f>Input!$K41</f>
        <v>0</v>
      </c>
      <c r="IY116" s="88">
        <f>Input!$K41</f>
        <v>0</v>
      </c>
      <c r="IZ116" s="88">
        <f>Input!$K41</f>
        <v>0</v>
      </c>
      <c r="JA116" s="88">
        <f>Input!$K41</f>
        <v>0</v>
      </c>
      <c r="JB116" s="88">
        <f>Input!$K41</f>
        <v>0</v>
      </c>
      <c r="JC116" s="88">
        <f>Input!$K41</f>
        <v>0</v>
      </c>
      <c r="JD116" s="88">
        <f>Input!$K41</f>
        <v>0</v>
      </c>
      <c r="JE116" s="88">
        <f>Input!$K41</f>
        <v>0</v>
      </c>
      <c r="JF116" s="88">
        <f>Input!$K41</f>
        <v>0</v>
      </c>
      <c r="JG116" s="88">
        <f>Input!$K41</f>
        <v>0</v>
      </c>
      <c r="JH116" s="88">
        <f>Input!$K41</f>
        <v>0</v>
      </c>
      <c r="JI116" s="88">
        <f>Input!$K41</f>
        <v>0</v>
      </c>
      <c r="JJ116" s="88">
        <f>Input!$K41</f>
        <v>0</v>
      </c>
      <c r="JK116" s="88">
        <f>Input!$K41</f>
        <v>0</v>
      </c>
      <c r="JL116" s="88">
        <f>Input!$K41</f>
        <v>0</v>
      </c>
      <c r="JM116" s="88">
        <f>Input!$K41</f>
        <v>0</v>
      </c>
      <c r="JN116" s="88">
        <f>Input!$K41</f>
        <v>0</v>
      </c>
      <c r="JO116" s="88">
        <f>Input!$K41</f>
        <v>0</v>
      </c>
      <c r="JP116" s="88">
        <f>Input!$K41</f>
        <v>0</v>
      </c>
      <c r="JQ116" s="88">
        <f>Input!$K41</f>
        <v>0</v>
      </c>
      <c r="JR116" s="88">
        <f>Input!$K41</f>
        <v>0</v>
      </c>
      <c r="JS116" s="88">
        <f>Input!$K41</f>
        <v>0</v>
      </c>
      <c r="JT116" s="88">
        <f>Input!$K41</f>
        <v>0</v>
      </c>
      <c r="JU116" s="88">
        <f>Input!$K41</f>
        <v>0</v>
      </c>
      <c r="JV116" s="88">
        <f>Input!$K41</f>
        <v>0</v>
      </c>
      <c r="JW116" s="88">
        <f>Input!$K41</f>
        <v>0</v>
      </c>
      <c r="JX116" s="88">
        <f>Input!$K41</f>
        <v>0</v>
      </c>
      <c r="JY116" s="88">
        <f>Input!$K41</f>
        <v>0</v>
      </c>
      <c r="JZ116" s="88">
        <f>Input!$K41</f>
        <v>0</v>
      </c>
      <c r="KA116" s="88">
        <f>Input!$K41</f>
        <v>0</v>
      </c>
      <c r="KB116" s="88">
        <f>Input!$K41</f>
        <v>0</v>
      </c>
      <c r="KC116" s="88">
        <f>Input!$K41</f>
        <v>0</v>
      </c>
      <c r="KD116" s="88">
        <f>Input!$K41</f>
        <v>0</v>
      </c>
      <c r="KE116" s="88">
        <f>Input!$K41</f>
        <v>0</v>
      </c>
      <c r="KF116" s="88">
        <f>Input!$K41</f>
        <v>0</v>
      </c>
      <c r="KG116" s="88">
        <f>Input!$K41</f>
        <v>0</v>
      </c>
      <c r="KH116" s="88">
        <f>Input!$K41</f>
        <v>0</v>
      </c>
      <c r="KI116" s="88">
        <f>Input!$K41</f>
        <v>0</v>
      </c>
      <c r="KJ116" s="88">
        <f>Input!$K41</f>
        <v>0</v>
      </c>
      <c r="KK116" s="88">
        <f>Input!$K41</f>
        <v>0</v>
      </c>
      <c r="KL116" s="88">
        <f>Input!$K41</f>
        <v>0</v>
      </c>
      <c r="KM116" s="88">
        <f>Input!$K41</f>
        <v>0</v>
      </c>
      <c r="KN116" s="88">
        <f>Input!$K41</f>
        <v>0</v>
      </c>
      <c r="KO116" s="88">
        <f>Input!$K41</f>
        <v>0</v>
      </c>
      <c r="KP116" s="88">
        <f>Input!$K41</f>
        <v>0</v>
      </c>
      <c r="KQ116" s="88">
        <f>Input!$K41</f>
        <v>0</v>
      </c>
      <c r="KR116" s="88">
        <f>Input!$K41</f>
        <v>0</v>
      </c>
      <c r="KS116" s="88">
        <f>Input!$K41</f>
        <v>0</v>
      </c>
      <c r="KT116" s="88">
        <f>Input!$K41</f>
        <v>0</v>
      </c>
      <c r="KU116" s="88">
        <f>Input!$K41</f>
        <v>0</v>
      </c>
      <c r="KV116" s="88">
        <f>Input!$K41</f>
        <v>0</v>
      </c>
      <c r="KW116" s="88">
        <f>Input!$K41</f>
        <v>0</v>
      </c>
      <c r="KX116" s="88">
        <f>Input!$K41</f>
        <v>0</v>
      </c>
      <c r="KY116" s="88">
        <f>Input!$K41</f>
        <v>0</v>
      </c>
      <c r="KZ116" s="88">
        <f>Input!$K41</f>
        <v>0</v>
      </c>
      <c r="LA116" s="88">
        <f>Input!$K41</f>
        <v>0</v>
      </c>
      <c r="LB116" s="88">
        <f>Input!$K41</f>
        <v>0</v>
      </c>
      <c r="LC116" s="88">
        <f>Input!$K41</f>
        <v>0</v>
      </c>
      <c r="LD116" s="88">
        <f>Input!$K41</f>
        <v>0</v>
      </c>
      <c r="LE116" s="88">
        <f>Input!$K41</f>
        <v>0</v>
      </c>
      <c r="LF116" s="88">
        <f>Input!$K41</f>
        <v>0</v>
      </c>
      <c r="LG116" s="88">
        <f>Input!$K41</f>
        <v>0</v>
      </c>
      <c r="LH116" s="88">
        <f>Input!$K41</f>
        <v>0</v>
      </c>
      <c r="LI116" s="88">
        <f>Input!$K41</f>
        <v>0</v>
      </c>
      <c r="LJ116" s="88">
        <f>Input!$K41</f>
        <v>0</v>
      </c>
      <c r="LK116" s="88">
        <f>Input!$K41</f>
        <v>0</v>
      </c>
      <c r="LL116" s="88">
        <f>Input!$K41</f>
        <v>0</v>
      </c>
      <c r="LM116" s="88">
        <f>Input!$K41</f>
        <v>0</v>
      </c>
      <c r="LN116" s="88">
        <f>Input!$K41</f>
        <v>0</v>
      </c>
      <c r="LO116" s="88">
        <f>Input!$K41</f>
        <v>0</v>
      </c>
      <c r="LP116" s="88">
        <f>Input!$K41</f>
        <v>0</v>
      </c>
      <c r="LQ116" s="88">
        <f>Input!$K41</f>
        <v>0</v>
      </c>
      <c r="LR116" s="88">
        <f>Input!$K41</f>
        <v>0</v>
      </c>
      <c r="LS116" s="88">
        <f>Input!$K41</f>
        <v>0</v>
      </c>
      <c r="LT116" s="88">
        <f>Input!$K41</f>
        <v>0</v>
      </c>
      <c r="LU116" s="88">
        <f>Input!$K41</f>
        <v>0</v>
      </c>
      <c r="LV116" s="88">
        <f>Input!$K41</f>
        <v>0</v>
      </c>
      <c r="LW116" s="88">
        <f>Input!$K41</f>
        <v>0</v>
      </c>
      <c r="LX116" s="88">
        <f>Input!$K41</f>
        <v>0</v>
      </c>
      <c r="LY116" s="88">
        <f>Input!$K41</f>
        <v>0</v>
      </c>
      <c r="LZ116" s="88">
        <f>Input!$K41</f>
        <v>0</v>
      </c>
      <c r="MA116" s="88">
        <f>Input!$K41</f>
        <v>0</v>
      </c>
      <c r="MB116" s="88">
        <f>Input!$K41</f>
        <v>0</v>
      </c>
      <c r="MC116" s="88">
        <f>Input!$K41</f>
        <v>0</v>
      </c>
      <c r="MD116" s="88">
        <f>Input!$K41</f>
        <v>0</v>
      </c>
      <c r="ME116" s="88">
        <f>Input!$K41</f>
        <v>0</v>
      </c>
      <c r="MF116" s="88">
        <f>Input!$K41</f>
        <v>0</v>
      </c>
      <c r="MG116" s="88">
        <f>Input!$K41</f>
        <v>0</v>
      </c>
      <c r="MH116" s="88">
        <f>Input!$K41</f>
        <v>0</v>
      </c>
      <c r="MI116" s="88">
        <f>Input!$K41</f>
        <v>0</v>
      </c>
      <c r="MJ116" s="88">
        <f>Input!$K41</f>
        <v>0</v>
      </c>
      <c r="MK116" s="88">
        <f>Input!$K41</f>
        <v>0</v>
      </c>
      <c r="ML116" s="88">
        <f>Input!$K41</f>
        <v>0</v>
      </c>
      <c r="MM116" s="88">
        <f>Input!$K41</f>
        <v>0</v>
      </c>
      <c r="MN116" s="88">
        <f>Input!$K41</f>
        <v>0</v>
      </c>
      <c r="MO116" s="88">
        <f>Input!$K41</f>
        <v>0</v>
      </c>
      <c r="MP116" s="88">
        <f>Input!$K41</f>
        <v>0</v>
      </c>
      <c r="MQ116" s="88">
        <f>Input!$K41</f>
        <v>0</v>
      </c>
      <c r="MR116" s="88">
        <f>Input!$K41</f>
        <v>0</v>
      </c>
      <c r="MS116" s="88">
        <f>Input!$K41</f>
        <v>0</v>
      </c>
      <c r="MT116" s="88">
        <f>Input!$K41</f>
        <v>0</v>
      </c>
      <c r="MU116" s="88">
        <f>Input!$K41</f>
        <v>0</v>
      </c>
      <c r="MV116" s="88">
        <f>Input!$K41</f>
        <v>0</v>
      </c>
      <c r="MW116" s="88">
        <f>Input!$K41</f>
        <v>0</v>
      </c>
      <c r="MX116" s="88">
        <f>Input!$K41</f>
        <v>0</v>
      </c>
      <c r="MY116" s="88">
        <f>Input!$K41</f>
        <v>0</v>
      </c>
      <c r="MZ116" s="88">
        <f>Input!$K41</f>
        <v>0</v>
      </c>
    </row>
    <row r="117" spans="1:364" s="8" customFormat="1" hidden="1" outlineLevel="2" x14ac:dyDescent="0.2">
      <c r="A117" s="8" t="s">
        <v>381</v>
      </c>
      <c r="B117" s="87" t="s">
        <v>452</v>
      </c>
      <c r="C117" s="88"/>
      <c r="D117" s="88"/>
      <c r="E117" s="88">
        <f>Input!$K42</f>
        <v>0</v>
      </c>
      <c r="F117" s="88">
        <f>Input!$K42</f>
        <v>0</v>
      </c>
      <c r="G117" s="88">
        <f>Input!$K42</f>
        <v>0</v>
      </c>
      <c r="H117" s="88">
        <f>Input!$K42</f>
        <v>0</v>
      </c>
      <c r="I117" s="88">
        <f>Input!$K42</f>
        <v>0</v>
      </c>
      <c r="J117" s="88">
        <f>Input!$K42</f>
        <v>0</v>
      </c>
      <c r="K117" s="88">
        <f>Input!$K42</f>
        <v>0</v>
      </c>
      <c r="L117" s="88">
        <f>Input!$K42</f>
        <v>0</v>
      </c>
      <c r="M117" s="88">
        <f>Input!$K42</f>
        <v>0</v>
      </c>
      <c r="N117" s="88">
        <f>Input!$K42</f>
        <v>0</v>
      </c>
      <c r="O117" s="88">
        <f>Input!$K42</f>
        <v>0</v>
      </c>
      <c r="P117" s="88">
        <f>Input!$K42</f>
        <v>0</v>
      </c>
      <c r="Q117" s="88">
        <f>Input!$K42</f>
        <v>0</v>
      </c>
      <c r="R117" s="88">
        <f>Input!$K42</f>
        <v>0</v>
      </c>
      <c r="S117" s="88">
        <f>Input!$K42</f>
        <v>0</v>
      </c>
      <c r="T117" s="88">
        <f>Input!$K42</f>
        <v>0</v>
      </c>
      <c r="U117" s="88">
        <f>Input!$K42</f>
        <v>0</v>
      </c>
      <c r="V117" s="88">
        <f>Input!$K42</f>
        <v>0</v>
      </c>
      <c r="W117" s="88">
        <f>Input!$K42</f>
        <v>0</v>
      </c>
      <c r="X117" s="88">
        <f>Input!$K42</f>
        <v>0</v>
      </c>
      <c r="Y117" s="88">
        <f>Input!$K42</f>
        <v>0</v>
      </c>
      <c r="Z117" s="88">
        <f>Input!$K42</f>
        <v>0</v>
      </c>
      <c r="AA117" s="88">
        <f>Input!$K42</f>
        <v>0</v>
      </c>
      <c r="AB117" s="88">
        <f>Input!$K42</f>
        <v>0</v>
      </c>
      <c r="AC117" s="88">
        <f>Input!$K42</f>
        <v>0</v>
      </c>
      <c r="AD117" s="88">
        <f>Input!$K42</f>
        <v>0</v>
      </c>
      <c r="AE117" s="88">
        <f>Input!$K42</f>
        <v>0</v>
      </c>
      <c r="AF117" s="88">
        <f>Input!$K42</f>
        <v>0</v>
      </c>
      <c r="AG117" s="88">
        <f>Input!$K42</f>
        <v>0</v>
      </c>
      <c r="AH117" s="88">
        <f>Input!$K42</f>
        <v>0</v>
      </c>
      <c r="AI117" s="88">
        <f>Input!$K42</f>
        <v>0</v>
      </c>
      <c r="AJ117" s="88">
        <f>Input!$K42</f>
        <v>0</v>
      </c>
      <c r="AK117" s="88">
        <f>Input!$K42</f>
        <v>0</v>
      </c>
      <c r="AL117" s="88">
        <f>Input!$K42</f>
        <v>0</v>
      </c>
      <c r="AM117" s="88">
        <f>Input!$K42</f>
        <v>0</v>
      </c>
      <c r="AN117" s="88">
        <f>Input!$K42</f>
        <v>0</v>
      </c>
      <c r="AO117" s="88">
        <f>Input!$K42</f>
        <v>0</v>
      </c>
      <c r="AP117" s="88">
        <f>Input!$K42</f>
        <v>0</v>
      </c>
      <c r="AQ117" s="88">
        <f>Input!$K42</f>
        <v>0</v>
      </c>
      <c r="AR117" s="88">
        <f>Input!$K42</f>
        <v>0</v>
      </c>
      <c r="AS117" s="88">
        <f>Input!$K42</f>
        <v>0</v>
      </c>
      <c r="AT117" s="88">
        <f>Input!$K42</f>
        <v>0</v>
      </c>
      <c r="AU117" s="88">
        <f>Input!$K42</f>
        <v>0</v>
      </c>
      <c r="AV117" s="88">
        <f>Input!$K42</f>
        <v>0</v>
      </c>
      <c r="AW117" s="88">
        <f>Input!$K42</f>
        <v>0</v>
      </c>
      <c r="AX117" s="88">
        <f>Input!$K42</f>
        <v>0</v>
      </c>
      <c r="AY117" s="88">
        <f>Input!$K42</f>
        <v>0</v>
      </c>
      <c r="AZ117" s="88">
        <f>Input!$K42</f>
        <v>0</v>
      </c>
      <c r="BA117" s="88">
        <f>Input!$K42</f>
        <v>0</v>
      </c>
      <c r="BB117" s="88">
        <f>Input!$K42</f>
        <v>0</v>
      </c>
      <c r="BC117" s="88">
        <f>Input!$K42</f>
        <v>0</v>
      </c>
      <c r="BD117" s="88">
        <f>Input!$K42</f>
        <v>0</v>
      </c>
      <c r="BE117" s="88">
        <f>Input!$K42</f>
        <v>0</v>
      </c>
      <c r="BF117" s="88">
        <f>Input!$K42</f>
        <v>0</v>
      </c>
      <c r="BG117" s="88">
        <f>Input!$K42</f>
        <v>0</v>
      </c>
      <c r="BH117" s="88">
        <f>Input!$K42</f>
        <v>0</v>
      </c>
      <c r="BI117" s="88">
        <f>Input!$K42</f>
        <v>0</v>
      </c>
      <c r="BJ117" s="88">
        <f>Input!$K42</f>
        <v>0</v>
      </c>
      <c r="BK117" s="88">
        <f>Input!$K42</f>
        <v>0</v>
      </c>
      <c r="BL117" s="88">
        <f>Input!$K42</f>
        <v>0</v>
      </c>
      <c r="BM117" s="88">
        <f>Input!$K42</f>
        <v>0</v>
      </c>
      <c r="BN117" s="88">
        <f>Input!$K42</f>
        <v>0</v>
      </c>
      <c r="BO117" s="88">
        <f>Input!$K42</f>
        <v>0</v>
      </c>
      <c r="BP117" s="88">
        <f>Input!$K42</f>
        <v>0</v>
      </c>
      <c r="BQ117" s="88">
        <f>Input!$K42</f>
        <v>0</v>
      </c>
      <c r="BR117" s="88">
        <f>Input!$K42</f>
        <v>0</v>
      </c>
      <c r="BS117" s="88">
        <f>Input!$K42</f>
        <v>0</v>
      </c>
      <c r="BT117" s="88">
        <f>Input!$K42</f>
        <v>0</v>
      </c>
      <c r="BU117" s="88">
        <f>Input!$K42</f>
        <v>0</v>
      </c>
      <c r="BV117" s="88">
        <f>Input!$K42</f>
        <v>0</v>
      </c>
      <c r="BW117" s="88">
        <f>Input!$K42</f>
        <v>0</v>
      </c>
      <c r="BX117" s="88">
        <f>Input!$K42</f>
        <v>0</v>
      </c>
      <c r="BY117" s="88">
        <f>Input!$K42</f>
        <v>0</v>
      </c>
      <c r="BZ117" s="88">
        <f>Input!$K42</f>
        <v>0</v>
      </c>
      <c r="CA117" s="88">
        <f>Input!$K42</f>
        <v>0</v>
      </c>
      <c r="CB117" s="88">
        <f>Input!$K42</f>
        <v>0</v>
      </c>
      <c r="CC117" s="88">
        <f>Input!$K42</f>
        <v>0</v>
      </c>
      <c r="CD117" s="88">
        <f>Input!$K42</f>
        <v>0</v>
      </c>
      <c r="CE117" s="88">
        <f>Input!$K42</f>
        <v>0</v>
      </c>
      <c r="CF117" s="88">
        <f>Input!$K42</f>
        <v>0</v>
      </c>
      <c r="CG117" s="88">
        <f>Input!$K42</f>
        <v>0</v>
      </c>
      <c r="CH117" s="88">
        <f>Input!$K42</f>
        <v>0</v>
      </c>
      <c r="CI117" s="88">
        <f>Input!$K42</f>
        <v>0</v>
      </c>
      <c r="CJ117" s="88">
        <f>Input!$K42</f>
        <v>0</v>
      </c>
      <c r="CK117" s="88">
        <f>Input!$K42</f>
        <v>0</v>
      </c>
      <c r="CL117" s="88">
        <f>Input!$K42</f>
        <v>0</v>
      </c>
      <c r="CM117" s="88">
        <f>Input!$K42</f>
        <v>0</v>
      </c>
      <c r="CN117" s="88">
        <f>Input!$K42</f>
        <v>0</v>
      </c>
      <c r="CO117" s="88">
        <f>Input!$K42</f>
        <v>0</v>
      </c>
      <c r="CP117" s="88">
        <f>Input!$K42</f>
        <v>0</v>
      </c>
      <c r="CQ117" s="88">
        <f>Input!$K42</f>
        <v>0</v>
      </c>
      <c r="CR117" s="88">
        <f>Input!$K42</f>
        <v>0</v>
      </c>
      <c r="CS117" s="88">
        <f>Input!$K42</f>
        <v>0</v>
      </c>
      <c r="CT117" s="88">
        <f>Input!$K42</f>
        <v>0</v>
      </c>
      <c r="CU117" s="88">
        <f>Input!$K42</f>
        <v>0</v>
      </c>
      <c r="CV117" s="88">
        <f>Input!$K42</f>
        <v>0</v>
      </c>
      <c r="CW117" s="88">
        <f>Input!$K42</f>
        <v>0</v>
      </c>
      <c r="CX117" s="88">
        <f>Input!$K42</f>
        <v>0</v>
      </c>
      <c r="CY117" s="88">
        <f>Input!$K42</f>
        <v>0</v>
      </c>
      <c r="CZ117" s="88">
        <f>Input!$K42</f>
        <v>0</v>
      </c>
      <c r="DA117" s="88">
        <f>Input!$K42</f>
        <v>0</v>
      </c>
      <c r="DB117" s="88">
        <f>Input!$K42</f>
        <v>0</v>
      </c>
      <c r="DC117" s="88">
        <f>Input!$K42</f>
        <v>0</v>
      </c>
      <c r="DD117" s="88">
        <f>Input!$K42</f>
        <v>0</v>
      </c>
      <c r="DE117" s="88">
        <f>Input!$K42</f>
        <v>0</v>
      </c>
      <c r="DF117" s="88">
        <f>Input!$K42</f>
        <v>0</v>
      </c>
      <c r="DG117" s="88">
        <f>Input!$K42</f>
        <v>0</v>
      </c>
      <c r="DH117" s="88">
        <f>Input!$K42</f>
        <v>0</v>
      </c>
      <c r="DI117" s="88">
        <f>Input!$K42</f>
        <v>0</v>
      </c>
      <c r="DJ117" s="88">
        <f>Input!$K42</f>
        <v>0</v>
      </c>
      <c r="DK117" s="88">
        <f>Input!$K42</f>
        <v>0</v>
      </c>
      <c r="DL117" s="88">
        <f>Input!$K42</f>
        <v>0</v>
      </c>
      <c r="DM117" s="88">
        <f>Input!$K42</f>
        <v>0</v>
      </c>
      <c r="DN117" s="88">
        <f>Input!$K42</f>
        <v>0</v>
      </c>
      <c r="DO117" s="88">
        <f>Input!$K42</f>
        <v>0</v>
      </c>
      <c r="DP117" s="88">
        <f>Input!$K42</f>
        <v>0</v>
      </c>
      <c r="DQ117" s="88">
        <f>Input!$K42</f>
        <v>0</v>
      </c>
      <c r="DR117" s="88">
        <f>Input!$K42</f>
        <v>0</v>
      </c>
      <c r="DS117" s="88">
        <f>Input!$K42</f>
        <v>0</v>
      </c>
      <c r="DT117" s="88">
        <f>Input!$K42</f>
        <v>0</v>
      </c>
      <c r="DU117" s="88">
        <f>Input!$K42</f>
        <v>0</v>
      </c>
      <c r="DV117" s="88">
        <f>Input!$K42</f>
        <v>0</v>
      </c>
      <c r="DW117" s="88">
        <f>Input!$K42</f>
        <v>0</v>
      </c>
      <c r="DX117" s="88">
        <f>Input!$K42</f>
        <v>0</v>
      </c>
      <c r="DY117" s="88">
        <f>Input!$K42</f>
        <v>0</v>
      </c>
      <c r="DZ117" s="88">
        <f>Input!$K42</f>
        <v>0</v>
      </c>
      <c r="EA117" s="88">
        <f>Input!$K42</f>
        <v>0</v>
      </c>
      <c r="EB117" s="88">
        <f>Input!$K42</f>
        <v>0</v>
      </c>
      <c r="EC117" s="88">
        <f>Input!$K42</f>
        <v>0</v>
      </c>
      <c r="ED117" s="88">
        <f>Input!$K42</f>
        <v>0</v>
      </c>
      <c r="EE117" s="88">
        <f>Input!$K42</f>
        <v>0</v>
      </c>
      <c r="EF117" s="88">
        <f>Input!$K42</f>
        <v>0</v>
      </c>
      <c r="EG117" s="88">
        <f>Input!$K42</f>
        <v>0</v>
      </c>
      <c r="EH117" s="88">
        <f>Input!$K42</f>
        <v>0</v>
      </c>
      <c r="EI117" s="88">
        <f>Input!$K42</f>
        <v>0</v>
      </c>
      <c r="EJ117" s="88">
        <f>Input!$K42</f>
        <v>0</v>
      </c>
      <c r="EK117" s="88">
        <f>Input!$K42</f>
        <v>0</v>
      </c>
      <c r="EL117" s="88">
        <f>Input!$K42</f>
        <v>0</v>
      </c>
      <c r="EM117" s="88">
        <f>Input!$K42</f>
        <v>0</v>
      </c>
      <c r="EN117" s="88">
        <f>Input!$K42</f>
        <v>0</v>
      </c>
      <c r="EO117" s="88">
        <f>Input!$K42</f>
        <v>0</v>
      </c>
      <c r="EP117" s="88">
        <f>Input!$K42</f>
        <v>0</v>
      </c>
      <c r="EQ117" s="88">
        <f>Input!$K42</f>
        <v>0</v>
      </c>
      <c r="ER117" s="88">
        <f>Input!$K42</f>
        <v>0</v>
      </c>
      <c r="ES117" s="88">
        <f>Input!$K42</f>
        <v>0</v>
      </c>
      <c r="ET117" s="88">
        <f>Input!$K42</f>
        <v>0</v>
      </c>
      <c r="EU117" s="88">
        <f>Input!$K42</f>
        <v>0</v>
      </c>
      <c r="EV117" s="88">
        <f>Input!$K42</f>
        <v>0</v>
      </c>
      <c r="EW117" s="88">
        <f>Input!$K42</f>
        <v>0</v>
      </c>
      <c r="EX117" s="88">
        <f>Input!$K42</f>
        <v>0</v>
      </c>
      <c r="EY117" s="88">
        <f>Input!$K42</f>
        <v>0</v>
      </c>
      <c r="EZ117" s="88">
        <f>Input!$K42</f>
        <v>0</v>
      </c>
      <c r="FA117" s="88">
        <f>Input!$K42</f>
        <v>0</v>
      </c>
      <c r="FB117" s="88">
        <f>Input!$K42</f>
        <v>0</v>
      </c>
      <c r="FC117" s="88">
        <f>Input!$K42</f>
        <v>0</v>
      </c>
      <c r="FD117" s="88">
        <f>Input!$K42</f>
        <v>0</v>
      </c>
      <c r="FE117" s="88">
        <f>Input!$K42</f>
        <v>0</v>
      </c>
      <c r="FF117" s="88">
        <f>Input!$K42</f>
        <v>0</v>
      </c>
      <c r="FG117" s="88">
        <f>Input!$K42</f>
        <v>0</v>
      </c>
      <c r="FH117" s="88">
        <f>Input!$K42</f>
        <v>0</v>
      </c>
      <c r="FI117" s="88">
        <f>Input!$K42</f>
        <v>0</v>
      </c>
      <c r="FJ117" s="88">
        <f>Input!$K42</f>
        <v>0</v>
      </c>
      <c r="FK117" s="88">
        <f>Input!$K42</f>
        <v>0</v>
      </c>
      <c r="FL117" s="88">
        <f>Input!$K42</f>
        <v>0</v>
      </c>
      <c r="FM117" s="88">
        <f>Input!$K42</f>
        <v>0</v>
      </c>
      <c r="FN117" s="88">
        <f>Input!$K42</f>
        <v>0</v>
      </c>
      <c r="FO117" s="88">
        <f>Input!$K42</f>
        <v>0</v>
      </c>
      <c r="FP117" s="88">
        <f>Input!$K42</f>
        <v>0</v>
      </c>
      <c r="FQ117" s="88">
        <f>Input!$K42</f>
        <v>0</v>
      </c>
      <c r="FR117" s="88">
        <f>Input!$K42</f>
        <v>0</v>
      </c>
      <c r="FS117" s="88">
        <f>Input!$K42</f>
        <v>0</v>
      </c>
      <c r="FT117" s="88">
        <f>Input!$K42</f>
        <v>0</v>
      </c>
      <c r="FU117" s="88">
        <f>Input!$K42</f>
        <v>0</v>
      </c>
      <c r="FV117" s="88">
        <f>Input!$K42</f>
        <v>0</v>
      </c>
      <c r="FW117" s="88">
        <f>Input!$K42</f>
        <v>0</v>
      </c>
      <c r="FX117" s="88">
        <f>Input!$K42</f>
        <v>0</v>
      </c>
      <c r="FY117" s="88">
        <f>Input!$K42</f>
        <v>0</v>
      </c>
      <c r="FZ117" s="88">
        <f>Input!$K42</f>
        <v>0</v>
      </c>
      <c r="GA117" s="88">
        <f>Input!$K42</f>
        <v>0</v>
      </c>
      <c r="GB117" s="88">
        <f>Input!$K42</f>
        <v>0</v>
      </c>
      <c r="GC117" s="88">
        <f>Input!$K42</f>
        <v>0</v>
      </c>
      <c r="GD117" s="88">
        <f>Input!$K42</f>
        <v>0</v>
      </c>
      <c r="GE117" s="88">
        <f>Input!$K42</f>
        <v>0</v>
      </c>
      <c r="GF117" s="88">
        <f>Input!$K42</f>
        <v>0</v>
      </c>
      <c r="GG117" s="88">
        <f>Input!$K42</f>
        <v>0</v>
      </c>
      <c r="GH117" s="88">
        <f>Input!$K42</f>
        <v>0</v>
      </c>
      <c r="GI117" s="88">
        <f>Input!$K42</f>
        <v>0</v>
      </c>
      <c r="GJ117" s="88">
        <f>Input!$K42</f>
        <v>0</v>
      </c>
      <c r="GK117" s="88">
        <f>Input!$K42</f>
        <v>0</v>
      </c>
      <c r="GL117" s="88">
        <f>Input!$K42</f>
        <v>0</v>
      </c>
      <c r="GM117" s="88">
        <f>Input!$K42</f>
        <v>0</v>
      </c>
      <c r="GN117" s="88">
        <f>Input!$K42</f>
        <v>0</v>
      </c>
      <c r="GO117" s="88">
        <f>Input!$K42</f>
        <v>0</v>
      </c>
      <c r="GP117" s="88">
        <f>Input!$K42</f>
        <v>0</v>
      </c>
      <c r="GQ117" s="88">
        <f>Input!$K42</f>
        <v>0</v>
      </c>
      <c r="GR117" s="88">
        <f>Input!$K42</f>
        <v>0</v>
      </c>
      <c r="GS117" s="88">
        <f>Input!$K42</f>
        <v>0</v>
      </c>
      <c r="GT117" s="88">
        <f>Input!$K42</f>
        <v>0</v>
      </c>
      <c r="GU117" s="88">
        <f>Input!$K42</f>
        <v>0</v>
      </c>
      <c r="GV117" s="88">
        <f>Input!$K42</f>
        <v>0</v>
      </c>
      <c r="GW117" s="88">
        <f>Input!$K42</f>
        <v>0</v>
      </c>
      <c r="GX117" s="88">
        <f>Input!$K42</f>
        <v>0</v>
      </c>
      <c r="GY117" s="88">
        <f>Input!$K42</f>
        <v>0</v>
      </c>
      <c r="GZ117" s="88">
        <f>Input!$K42</f>
        <v>0</v>
      </c>
      <c r="HA117" s="88">
        <f>Input!$K42</f>
        <v>0</v>
      </c>
      <c r="HB117" s="88">
        <f>Input!$K42</f>
        <v>0</v>
      </c>
      <c r="HC117" s="88">
        <f>Input!$K42</f>
        <v>0</v>
      </c>
      <c r="HD117" s="88">
        <f>Input!$K42</f>
        <v>0</v>
      </c>
      <c r="HE117" s="88">
        <f>Input!$K42</f>
        <v>0</v>
      </c>
      <c r="HF117" s="88">
        <f>Input!$K42</f>
        <v>0</v>
      </c>
      <c r="HG117" s="88">
        <f>Input!$K42</f>
        <v>0</v>
      </c>
      <c r="HH117" s="88">
        <f>Input!$K42</f>
        <v>0</v>
      </c>
      <c r="HI117" s="88">
        <f>Input!$K42</f>
        <v>0</v>
      </c>
      <c r="HJ117" s="88">
        <f>Input!$K42</f>
        <v>0</v>
      </c>
      <c r="HK117" s="88">
        <f>Input!$K42</f>
        <v>0</v>
      </c>
      <c r="HL117" s="88">
        <f>Input!$K42</f>
        <v>0</v>
      </c>
      <c r="HM117" s="88">
        <f>Input!$K42</f>
        <v>0</v>
      </c>
      <c r="HN117" s="88">
        <f>Input!$K42</f>
        <v>0</v>
      </c>
      <c r="HO117" s="88">
        <f>Input!$K42</f>
        <v>0</v>
      </c>
      <c r="HP117" s="88">
        <f>Input!$K42</f>
        <v>0</v>
      </c>
      <c r="HQ117" s="88">
        <f>Input!$K42</f>
        <v>0</v>
      </c>
      <c r="HR117" s="88">
        <f>Input!$K42</f>
        <v>0</v>
      </c>
      <c r="HS117" s="88">
        <f>Input!$K42</f>
        <v>0</v>
      </c>
      <c r="HT117" s="88">
        <f>Input!$K42</f>
        <v>0</v>
      </c>
      <c r="HU117" s="88">
        <f>Input!$K42</f>
        <v>0</v>
      </c>
      <c r="HV117" s="88">
        <f>Input!$K42</f>
        <v>0</v>
      </c>
      <c r="HW117" s="88">
        <f>Input!$K42</f>
        <v>0</v>
      </c>
      <c r="HX117" s="88">
        <f>Input!$K42</f>
        <v>0</v>
      </c>
      <c r="HY117" s="88">
        <f>Input!$K42</f>
        <v>0</v>
      </c>
      <c r="HZ117" s="88">
        <f>Input!$K42</f>
        <v>0</v>
      </c>
      <c r="IA117" s="88">
        <f>Input!$K42</f>
        <v>0</v>
      </c>
      <c r="IB117" s="88">
        <f>Input!$K42</f>
        <v>0</v>
      </c>
      <c r="IC117" s="88">
        <f>Input!$K42</f>
        <v>0</v>
      </c>
      <c r="ID117" s="88">
        <f>Input!$K42</f>
        <v>0</v>
      </c>
      <c r="IE117" s="88">
        <f>Input!$K42</f>
        <v>0</v>
      </c>
      <c r="IF117" s="88">
        <f>Input!$K42</f>
        <v>0</v>
      </c>
      <c r="IG117" s="88">
        <f>Input!$K42</f>
        <v>0</v>
      </c>
      <c r="IH117" s="88">
        <f>Input!$K42</f>
        <v>0</v>
      </c>
      <c r="II117" s="88">
        <f>Input!$K42</f>
        <v>0</v>
      </c>
      <c r="IJ117" s="88">
        <f>Input!$K42</f>
        <v>0</v>
      </c>
      <c r="IK117" s="88">
        <f>Input!$K42</f>
        <v>0</v>
      </c>
      <c r="IL117" s="88">
        <f>Input!$K42</f>
        <v>0</v>
      </c>
      <c r="IM117" s="88">
        <f>Input!$K42</f>
        <v>0</v>
      </c>
      <c r="IN117" s="88">
        <f>Input!$K42</f>
        <v>0</v>
      </c>
      <c r="IO117" s="88">
        <f>Input!$K42</f>
        <v>0</v>
      </c>
      <c r="IP117" s="88">
        <f>Input!$K42</f>
        <v>0</v>
      </c>
      <c r="IQ117" s="88">
        <f>Input!$K42</f>
        <v>0</v>
      </c>
      <c r="IR117" s="88">
        <f>Input!$K42</f>
        <v>0</v>
      </c>
      <c r="IS117" s="88">
        <f>Input!$K42</f>
        <v>0</v>
      </c>
      <c r="IT117" s="88">
        <f>Input!$K42</f>
        <v>0</v>
      </c>
      <c r="IU117" s="88">
        <f>Input!$K42</f>
        <v>0</v>
      </c>
      <c r="IV117" s="88">
        <f>Input!$K42</f>
        <v>0</v>
      </c>
      <c r="IW117" s="88">
        <f>Input!$K42</f>
        <v>0</v>
      </c>
      <c r="IX117" s="88">
        <f>Input!$K42</f>
        <v>0</v>
      </c>
      <c r="IY117" s="88">
        <f>Input!$K42</f>
        <v>0</v>
      </c>
      <c r="IZ117" s="88">
        <f>Input!$K42</f>
        <v>0</v>
      </c>
      <c r="JA117" s="88">
        <f>Input!$K42</f>
        <v>0</v>
      </c>
      <c r="JB117" s="88">
        <f>Input!$K42</f>
        <v>0</v>
      </c>
      <c r="JC117" s="88">
        <f>Input!$K42</f>
        <v>0</v>
      </c>
      <c r="JD117" s="88">
        <f>Input!$K42</f>
        <v>0</v>
      </c>
      <c r="JE117" s="88">
        <f>Input!$K42</f>
        <v>0</v>
      </c>
      <c r="JF117" s="88">
        <f>Input!$K42</f>
        <v>0</v>
      </c>
      <c r="JG117" s="88">
        <f>Input!$K42</f>
        <v>0</v>
      </c>
      <c r="JH117" s="88">
        <f>Input!$K42</f>
        <v>0</v>
      </c>
      <c r="JI117" s="88">
        <f>Input!$K42</f>
        <v>0</v>
      </c>
      <c r="JJ117" s="88">
        <f>Input!$K42</f>
        <v>0</v>
      </c>
      <c r="JK117" s="88">
        <f>Input!$K42</f>
        <v>0</v>
      </c>
      <c r="JL117" s="88">
        <f>Input!$K42</f>
        <v>0</v>
      </c>
      <c r="JM117" s="88">
        <f>Input!$K42</f>
        <v>0</v>
      </c>
      <c r="JN117" s="88">
        <f>Input!$K42</f>
        <v>0</v>
      </c>
      <c r="JO117" s="88">
        <f>Input!$K42</f>
        <v>0</v>
      </c>
      <c r="JP117" s="88">
        <f>Input!$K42</f>
        <v>0</v>
      </c>
      <c r="JQ117" s="88">
        <f>Input!$K42</f>
        <v>0</v>
      </c>
      <c r="JR117" s="88">
        <f>Input!$K42</f>
        <v>0</v>
      </c>
      <c r="JS117" s="88">
        <f>Input!$K42</f>
        <v>0</v>
      </c>
      <c r="JT117" s="88">
        <f>Input!$K42</f>
        <v>0</v>
      </c>
      <c r="JU117" s="88">
        <f>Input!$K42</f>
        <v>0</v>
      </c>
      <c r="JV117" s="88">
        <f>Input!$K42</f>
        <v>0</v>
      </c>
      <c r="JW117" s="88">
        <f>Input!$K42</f>
        <v>0</v>
      </c>
      <c r="JX117" s="88">
        <f>Input!$K42</f>
        <v>0</v>
      </c>
      <c r="JY117" s="88">
        <f>Input!$K42</f>
        <v>0</v>
      </c>
      <c r="JZ117" s="88">
        <f>Input!$K42</f>
        <v>0</v>
      </c>
      <c r="KA117" s="88">
        <f>Input!$K42</f>
        <v>0</v>
      </c>
      <c r="KB117" s="88">
        <f>Input!$K42</f>
        <v>0</v>
      </c>
      <c r="KC117" s="88">
        <f>Input!$K42</f>
        <v>0</v>
      </c>
      <c r="KD117" s="88">
        <f>Input!$K42</f>
        <v>0</v>
      </c>
      <c r="KE117" s="88">
        <f>Input!$K42</f>
        <v>0</v>
      </c>
      <c r="KF117" s="88">
        <f>Input!$K42</f>
        <v>0</v>
      </c>
      <c r="KG117" s="88">
        <f>Input!$K42</f>
        <v>0</v>
      </c>
      <c r="KH117" s="88">
        <f>Input!$K42</f>
        <v>0</v>
      </c>
      <c r="KI117" s="88">
        <f>Input!$K42</f>
        <v>0</v>
      </c>
      <c r="KJ117" s="88">
        <f>Input!$K42</f>
        <v>0</v>
      </c>
      <c r="KK117" s="88">
        <f>Input!$K42</f>
        <v>0</v>
      </c>
      <c r="KL117" s="88">
        <f>Input!$K42</f>
        <v>0</v>
      </c>
      <c r="KM117" s="88">
        <f>Input!$K42</f>
        <v>0</v>
      </c>
      <c r="KN117" s="88">
        <f>Input!$K42</f>
        <v>0</v>
      </c>
      <c r="KO117" s="88">
        <f>Input!$K42</f>
        <v>0</v>
      </c>
      <c r="KP117" s="88">
        <f>Input!$K42</f>
        <v>0</v>
      </c>
      <c r="KQ117" s="88">
        <f>Input!$K42</f>
        <v>0</v>
      </c>
      <c r="KR117" s="88">
        <f>Input!$K42</f>
        <v>0</v>
      </c>
      <c r="KS117" s="88">
        <f>Input!$K42</f>
        <v>0</v>
      </c>
      <c r="KT117" s="88">
        <f>Input!$K42</f>
        <v>0</v>
      </c>
      <c r="KU117" s="88">
        <f>Input!$K42</f>
        <v>0</v>
      </c>
      <c r="KV117" s="88">
        <f>Input!$K42</f>
        <v>0</v>
      </c>
      <c r="KW117" s="88">
        <f>Input!$K42</f>
        <v>0</v>
      </c>
      <c r="KX117" s="88">
        <f>Input!$K42</f>
        <v>0</v>
      </c>
      <c r="KY117" s="88">
        <f>Input!$K42</f>
        <v>0</v>
      </c>
      <c r="KZ117" s="88">
        <f>Input!$K42</f>
        <v>0</v>
      </c>
      <c r="LA117" s="88">
        <f>Input!$K42</f>
        <v>0</v>
      </c>
      <c r="LB117" s="88">
        <f>Input!$K42</f>
        <v>0</v>
      </c>
      <c r="LC117" s="88">
        <f>Input!$K42</f>
        <v>0</v>
      </c>
      <c r="LD117" s="88">
        <f>Input!$K42</f>
        <v>0</v>
      </c>
      <c r="LE117" s="88">
        <f>Input!$K42</f>
        <v>0</v>
      </c>
      <c r="LF117" s="88">
        <f>Input!$K42</f>
        <v>0</v>
      </c>
      <c r="LG117" s="88">
        <f>Input!$K42</f>
        <v>0</v>
      </c>
      <c r="LH117" s="88">
        <f>Input!$K42</f>
        <v>0</v>
      </c>
      <c r="LI117" s="88">
        <f>Input!$K42</f>
        <v>0</v>
      </c>
      <c r="LJ117" s="88">
        <f>Input!$K42</f>
        <v>0</v>
      </c>
      <c r="LK117" s="88">
        <f>Input!$K42</f>
        <v>0</v>
      </c>
      <c r="LL117" s="88">
        <f>Input!$K42</f>
        <v>0</v>
      </c>
      <c r="LM117" s="88">
        <f>Input!$K42</f>
        <v>0</v>
      </c>
      <c r="LN117" s="88">
        <f>Input!$K42</f>
        <v>0</v>
      </c>
      <c r="LO117" s="88">
        <f>Input!$K42</f>
        <v>0</v>
      </c>
      <c r="LP117" s="88">
        <f>Input!$K42</f>
        <v>0</v>
      </c>
      <c r="LQ117" s="88">
        <f>Input!$K42</f>
        <v>0</v>
      </c>
      <c r="LR117" s="88">
        <f>Input!$K42</f>
        <v>0</v>
      </c>
      <c r="LS117" s="88">
        <f>Input!$K42</f>
        <v>0</v>
      </c>
      <c r="LT117" s="88">
        <f>Input!$K42</f>
        <v>0</v>
      </c>
      <c r="LU117" s="88">
        <f>Input!$K42</f>
        <v>0</v>
      </c>
      <c r="LV117" s="88">
        <f>Input!$K42</f>
        <v>0</v>
      </c>
      <c r="LW117" s="88">
        <f>Input!$K42</f>
        <v>0</v>
      </c>
      <c r="LX117" s="88">
        <f>Input!$K42</f>
        <v>0</v>
      </c>
      <c r="LY117" s="88">
        <f>Input!$K42</f>
        <v>0</v>
      </c>
      <c r="LZ117" s="88">
        <f>Input!$K42</f>
        <v>0</v>
      </c>
      <c r="MA117" s="88">
        <f>Input!$K42</f>
        <v>0</v>
      </c>
      <c r="MB117" s="88">
        <f>Input!$K42</f>
        <v>0</v>
      </c>
      <c r="MC117" s="88">
        <f>Input!$K42</f>
        <v>0</v>
      </c>
      <c r="MD117" s="88">
        <f>Input!$K42</f>
        <v>0</v>
      </c>
      <c r="ME117" s="88">
        <f>Input!$K42</f>
        <v>0</v>
      </c>
      <c r="MF117" s="88">
        <f>Input!$K42</f>
        <v>0</v>
      </c>
      <c r="MG117" s="88">
        <f>Input!$K42</f>
        <v>0</v>
      </c>
      <c r="MH117" s="88">
        <f>Input!$K42</f>
        <v>0</v>
      </c>
      <c r="MI117" s="88">
        <f>Input!$K42</f>
        <v>0</v>
      </c>
      <c r="MJ117" s="88">
        <f>Input!$K42</f>
        <v>0</v>
      </c>
      <c r="MK117" s="88">
        <f>Input!$K42</f>
        <v>0</v>
      </c>
      <c r="ML117" s="88">
        <f>Input!$K42</f>
        <v>0</v>
      </c>
      <c r="MM117" s="88">
        <f>Input!$K42</f>
        <v>0</v>
      </c>
      <c r="MN117" s="88">
        <f>Input!$K42</f>
        <v>0</v>
      </c>
      <c r="MO117" s="88">
        <f>Input!$K42</f>
        <v>0</v>
      </c>
      <c r="MP117" s="88">
        <f>Input!$K42</f>
        <v>0</v>
      </c>
      <c r="MQ117" s="88">
        <f>Input!$K42</f>
        <v>0</v>
      </c>
      <c r="MR117" s="88">
        <f>Input!$K42</f>
        <v>0</v>
      </c>
      <c r="MS117" s="88">
        <f>Input!$K42</f>
        <v>0</v>
      </c>
      <c r="MT117" s="88">
        <f>Input!$K42</f>
        <v>0</v>
      </c>
      <c r="MU117" s="88">
        <f>Input!$K42</f>
        <v>0</v>
      </c>
      <c r="MV117" s="88">
        <f>Input!$K42</f>
        <v>0</v>
      </c>
      <c r="MW117" s="88">
        <f>Input!$K42</f>
        <v>0</v>
      </c>
      <c r="MX117" s="88">
        <f>Input!$K42</f>
        <v>0</v>
      </c>
      <c r="MY117" s="88">
        <f>Input!$K42</f>
        <v>0</v>
      </c>
      <c r="MZ117" s="88">
        <f>Input!$K42</f>
        <v>0</v>
      </c>
    </row>
    <row r="118" spans="1:364" s="8" customFormat="1" hidden="1" outlineLevel="2" x14ac:dyDescent="0.2">
      <c r="A118" s="8" t="s">
        <v>381</v>
      </c>
      <c r="B118" s="87" t="s">
        <v>453</v>
      </c>
      <c r="C118" s="88"/>
      <c r="D118" s="88"/>
      <c r="E118" s="88">
        <f>Input!$K43</f>
        <v>0</v>
      </c>
      <c r="F118" s="88">
        <f>Input!$K43</f>
        <v>0</v>
      </c>
      <c r="G118" s="88">
        <f>Input!$K43</f>
        <v>0</v>
      </c>
      <c r="H118" s="88">
        <f>Input!$K43</f>
        <v>0</v>
      </c>
      <c r="I118" s="88">
        <f>Input!$K43</f>
        <v>0</v>
      </c>
      <c r="J118" s="88">
        <f>Input!$K43</f>
        <v>0</v>
      </c>
      <c r="K118" s="88">
        <f>Input!$K43</f>
        <v>0</v>
      </c>
      <c r="L118" s="88">
        <f>Input!$K43</f>
        <v>0</v>
      </c>
      <c r="M118" s="88">
        <f>Input!$K43</f>
        <v>0</v>
      </c>
      <c r="N118" s="88">
        <f>Input!$K43</f>
        <v>0</v>
      </c>
      <c r="O118" s="88">
        <f>Input!$K43</f>
        <v>0</v>
      </c>
      <c r="P118" s="88">
        <f>Input!$K43</f>
        <v>0</v>
      </c>
      <c r="Q118" s="88">
        <f>Input!$K43</f>
        <v>0</v>
      </c>
      <c r="R118" s="88">
        <f>Input!$K43</f>
        <v>0</v>
      </c>
      <c r="S118" s="88">
        <f>Input!$K43</f>
        <v>0</v>
      </c>
      <c r="T118" s="88">
        <f>Input!$K43</f>
        <v>0</v>
      </c>
      <c r="U118" s="88">
        <f>Input!$K43</f>
        <v>0</v>
      </c>
      <c r="V118" s="88">
        <f>Input!$K43</f>
        <v>0</v>
      </c>
      <c r="W118" s="88">
        <f>Input!$K43</f>
        <v>0</v>
      </c>
      <c r="X118" s="88">
        <f>Input!$K43</f>
        <v>0</v>
      </c>
      <c r="Y118" s="88">
        <f>Input!$K43</f>
        <v>0</v>
      </c>
      <c r="Z118" s="88">
        <f>Input!$K43</f>
        <v>0</v>
      </c>
      <c r="AA118" s="88">
        <f>Input!$K43</f>
        <v>0</v>
      </c>
      <c r="AB118" s="88">
        <f>Input!$K43</f>
        <v>0</v>
      </c>
      <c r="AC118" s="88">
        <f>Input!$K43</f>
        <v>0</v>
      </c>
      <c r="AD118" s="88">
        <f>Input!$K43</f>
        <v>0</v>
      </c>
      <c r="AE118" s="88">
        <f>Input!$K43</f>
        <v>0</v>
      </c>
      <c r="AF118" s="88">
        <f>Input!$K43</f>
        <v>0</v>
      </c>
      <c r="AG118" s="88">
        <f>Input!$K43</f>
        <v>0</v>
      </c>
      <c r="AH118" s="88">
        <f>Input!$K43</f>
        <v>0</v>
      </c>
      <c r="AI118" s="88">
        <f>Input!$K43</f>
        <v>0</v>
      </c>
      <c r="AJ118" s="88">
        <f>Input!$K43</f>
        <v>0</v>
      </c>
      <c r="AK118" s="88">
        <f>Input!$K43</f>
        <v>0</v>
      </c>
      <c r="AL118" s="88">
        <f>Input!$K43</f>
        <v>0</v>
      </c>
      <c r="AM118" s="88">
        <f>Input!$K43</f>
        <v>0</v>
      </c>
      <c r="AN118" s="88">
        <f>Input!$K43</f>
        <v>0</v>
      </c>
      <c r="AO118" s="88">
        <f>Input!$K43</f>
        <v>0</v>
      </c>
      <c r="AP118" s="88">
        <f>Input!$K43</f>
        <v>0</v>
      </c>
      <c r="AQ118" s="88">
        <f>Input!$K43</f>
        <v>0</v>
      </c>
      <c r="AR118" s="88">
        <f>Input!$K43</f>
        <v>0</v>
      </c>
      <c r="AS118" s="88">
        <f>Input!$K43</f>
        <v>0</v>
      </c>
      <c r="AT118" s="88">
        <f>Input!$K43</f>
        <v>0</v>
      </c>
      <c r="AU118" s="88">
        <f>Input!$K43</f>
        <v>0</v>
      </c>
      <c r="AV118" s="88">
        <f>Input!$K43</f>
        <v>0</v>
      </c>
      <c r="AW118" s="88">
        <f>Input!$K43</f>
        <v>0</v>
      </c>
      <c r="AX118" s="88">
        <f>Input!$K43</f>
        <v>0</v>
      </c>
      <c r="AY118" s="88">
        <f>Input!$K43</f>
        <v>0</v>
      </c>
      <c r="AZ118" s="88">
        <f>Input!$K43</f>
        <v>0</v>
      </c>
      <c r="BA118" s="88">
        <f>Input!$K43</f>
        <v>0</v>
      </c>
      <c r="BB118" s="88">
        <f>Input!$K43</f>
        <v>0</v>
      </c>
      <c r="BC118" s="88">
        <f>Input!$K43</f>
        <v>0</v>
      </c>
      <c r="BD118" s="88">
        <f>Input!$K43</f>
        <v>0</v>
      </c>
      <c r="BE118" s="88">
        <f>Input!$K43</f>
        <v>0</v>
      </c>
      <c r="BF118" s="88">
        <f>Input!$K43</f>
        <v>0</v>
      </c>
      <c r="BG118" s="88">
        <f>Input!$K43</f>
        <v>0</v>
      </c>
      <c r="BH118" s="88">
        <f>Input!$K43</f>
        <v>0</v>
      </c>
      <c r="BI118" s="88">
        <f>Input!$K43</f>
        <v>0</v>
      </c>
      <c r="BJ118" s="88">
        <f>Input!$K43</f>
        <v>0</v>
      </c>
      <c r="BK118" s="88">
        <f>Input!$K43</f>
        <v>0</v>
      </c>
      <c r="BL118" s="88">
        <f>Input!$K43</f>
        <v>0</v>
      </c>
      <c r="BM118" s="88">
        <f>Input!$K43</f>
        <v>0</v>
      </c>
      <c r="BN118" s="88">
        <f>Input!$K43</f>
        <v>0</v>
      </c>
      <c r="BO118" s="88">
        <f>Input!$K43</f>
        <v>0</v>
      </c>
      <c r="BP118" s="88">
        <f>Input!$K43</f>
        <v>0</v>
      </c>
      <c r="BQ118" s="88">
        <f>Input!$K43</f>
        <v>0</v>
      </c>
      <c r="BR118" s="88">
        <f>Input!$K43</f>
        <v>0</v>
      </c>
      <c r="BS118" s="88">
        <f>Input!$K43</f>
        <v>0</v>
      </c>
      <c r="BT118" s="88">
        <f>Input!$K43</f>
        <v>0</v>
      </c>
      <c r="BU118" s="88">
        <f>Input!$K43</f>
        <v>0</v>
      </c>
      <c r="BV118" s="88">
        <f>Input!$K43</f>
        <v>0</v>
      </c>
      <c r="BW118" s="88">
        <f>Input!$K43</f>
        <v>0</v>
      </c>
      <c r="BX118" s="88">
        <f>Input!$K43</f>
        <v>0</v>
      </c>
      <c r="BY118" s="88">
        <f>Input!$K43</f>
        <v>0</v>
      </c>
      <c r="BZ118" s="88">
        <f>Input!$K43</f>
        <v>0</v>
      </c>
      <c r="CA118" s="88">
        <f>Input!$K43</f>
        <v>0</v>
      </c>
      <c r="CB118" s="88">
        <f>Input!$K43</f>
        <v>0</v>
      </c>
      <c r="CC118" s="88">
        <f>Input!$K43</f>
        <v>0</v>
      </c>
      <c r="CD118" s="88">
        <f>Input!$K43</f>
        <v>0</v>
      </c>
      <c r="CE118" s="88">
        <f>Input!$K43</f>
        <v>0</v>
      </c>
      <c r="CF118" s="88">
        <f>Input!$K43</f>
        <v>0</v>
      </c>
      <c r="CG118" s="88">
        <f>Input!$K43</f>
        <v>0</v>
      </c>
      <c r="CH118" s="88">
        <f>Input!$K43</f>
        <v>0</v>
      </c>
      <c r="CI118" s="88">
        <f>Input!$K43</f>
        <v>0</v>
      </c>
      <c r="CJ118" s="88">
        <f>Input!$K43</f>
        <v>0</v>
      </c>
      <c r="CK118" s="88">
        <f>Input!$K43</f>
        <v>0</v>
      </c>
      <c r="CL118" s="88">
        <f>Input!$K43</f>
        <v>0</v>
      </c>
      <c r="CM118" s="88">
        <f>Input!$K43</f>
        <v>0</v>
      </c>
      <c r="CN118" s="88">
        <f>Input!$K43</f>
        <v>0</v>
      </c>
      <c r="CO118" s="88">
        <f>Input!$K43</f>
        <v>0</v>
      </c>
      <c r="CP118" s="88">
        <f>Input!$K43</f>
        <v>0</v>
      </c>
      <c r="CQ118" s="88">
        <f>Input!$K43</f>
        <v>0</v>
      </c>
      <c r="CR118" s="88">
        <f>Input!$K43</f>
        <v>0</v>
      </c>
      <c r="CS118" s="88">
        <f>Input!$K43</f>
        <v>0</v>
      </c>
      <c r="CT118" s="88">
        <f>Input!$K43</f>
        <v>0</v>
      </c>
      <c r="CU118" s="88">
        <f>Input!$K43</f>
        <v>0</v>
      </c>
      <c r="CV118" s="88">
        <f>Input!$K43</f>
        <v>0</v>
      </c>
      <c r="CW118" s="88">
        <f>Input!$K43</f>
        <v>0</v>
      </c>
      <c r="CX118" s="88">
        <f>Input!$K43</f>
        <v>0</v>
      </c>
      <c r="CY118" s="88">
        <f>Input!$K43</f>
        <v>0</v>
      </c>
      <c r="CZ118" s="88">
        <f>Input!$K43</f>
        <v>0</v>
      </c>
      <c r="DA118" s="88">
        <f>Input!$K43</f>
        <v>0</v>
      </c>
      <c r="DB118" s="88">
        <f>Input!$K43</f>
        <v>0</v>
      </c>
      <c r="DC118" s="88">
        <f>Input!$K43</f>
        <v>0</v>
      </c>
      <c r="DD118" s="88">
        <f>Input!$K43</f>
        <v>0</v>
      </c>
      <c r="DE118" s="88">
        <f>Input!$K43</f>
        <v>0</v>
      </c>
      <c r="DF118" s="88">
        <f>Input!$K43</f>
        <v>0</v>
      </c>
      <c r="DG118" s="88">
        <f>Input!$K43</f>
        <v>0</v>
      </c>
      <c r="DH118" s="88">
        <f>Input!$K43</f>
        <v>0</v>
      </c>
      <c r="DI118" s="88">
        <f>Input!$K43</f>
        <v>0</v>
      </c>
      <c r="DJ118" s="88">
        <f>Input!$K43</f>
        <v>0</v>
      </c>
      <c r="DK118" s="88">
        <f>Input!$K43</f>
        <v>0</v>
      </c>
      <c r="DL118" s="88">
        <f>Input!$K43</f>
        <v>0</v>
      </c>
      <c r="DM118" s="88">
        <f>Input!$K43</f>
        <v>0</v>
      </c>
      <c r="DN118" s="88">
        <f>Input!$K43</f>
        <v>0</v>
      </c>
      <c r="DO118" s="88">
        <f>Input!$K43</f>
        <v>0</v>
      </c>
      <c r="DP118" s="88">
        <f>Input!$K43</f>
        <v>0</v>
      </c>
      <c r="DQ118" s="88">
        <f>Input!$K43</f>
        <v>0</v>
      </c>
      <c r="DR118" s="88">
        <f>Input!$K43</f>
        <v>0</v>
      </c>
      <c r="DS118" s="88">
        <f>Input!$K43</f>
        <v>0</v>
      </c>
      <c r="DT118" s="88">
        <f>Input!$K43</f>
        <v>0</v>
      </c>
      <c r="DU118" s="88">
        <f>Input!$K43</f>
        <v>0</v>
      </c>
      <c r="DV118" s="88">
        <f>Input!$K43</f>
        <v>0</v>
      </c>
      <c r="DW118" s="88">
        <f>Input!$K43</f>
        <v>0</v>
      </c>
      <c r="DX118" s="88">
        <f>Input!$K43</f>
        <v>0</v>
      </c>
      <c r="DY118" s="88">
        <f>Input!$K43</f>
        <v>0</v>
      </c>
      <c r="DZ118" s="88">
        <f>Input!$K43</f>
        <v>0</v>
      </c>
      <c r="EA118" s="88">
        <f>Input!$K43</f>
        <v>0</v>
      </c>
      <c r="EB118" s="88">
        <f>Input!$K43</f>
        <v>0</v>
      </c>
      <c r="EC118" s="88">
        <f>Input!$K43</f>
        <v>0</v>
      </c>
      <c r="ED118" s="88">
        <f>Input!$K43</f>
        <v>0</v>
      </c>
      <c r="EE118" s="88">
        <f>Input!$K43</f>
        <v>0</v>
      </c>
      <c r="EF118" s="88">
        <f>Input!$K43</f>
        <v>0</v>
      </c>
      <c r="EG118" s="88">
        <f>Input!$K43</f>
        <v>0</v>
      </c>
      <c r="EH118" s="88">
        <f>Input!$K43</f>
        <v>0</v>
      </c>
      <c r="EI118" s="88">
        <f>Input!$K43</f>
        <v>0</v>
      </c>
      <c r="EJ118" s="88">
        <f>Input!$K43</f>
        <v>0</v>
      </c>
      <c r="EK118" s="88">
        <f>Input!$K43</f>
        <v>0</v>
      </c>
      <c r="EL118" s="88">
        <f>Input!$K43</f>
        <v>0</v>
      </c>
      <c r="EM118" s="88">
        <f>Input!$K43</f>
        <v>0</v>
      </c>
      <c r="EN118" s="88">
        <f>Input!$K43</f>
        <v>0</v>
      </c>
      <c r="EO118" s="88">
        <f>Input!$K43</f>
        <v>0</v>
      </c>
      <c r="EP118" s="88">
        <f>Input!$K43</f>
        <v>0</v>
      </c>
      <c r="EQ118" s="88">
        <f>Input!$K43</f>
        <v>0</v>
      </c>
      <c r="ER118" s="88">
        <f>Input!$K43</f>
        <v>0</v>
      </c>
      <c r="ES118" s="88">
        <f>Input!$K43</f>
        <v>0</v>
      </c>
      <c r="ET118" s="88">
        <f>Input!$K43</f>
        <v>0</v>
      </c>
      <c r="EU118" s="88">
        <f>Input!$K43</f>
        <v>0</v>
      </c>
      <c r="EV118" s="88">
        <f>Input!$K43</f>
        <v>0</v>
      </c>
      <c r="EW118" s="88">
        <f>Input!$K43</f>
        <v>0</v>
      </c>
      <c r="EX118" s="88">
        <f>Input!$K43</f>
        <v>0</v>
      </c>
      <c r="EY118" s="88">
        <f>Input!$K43</f>
        <v>0</v>
      </c>
      <c r="EZ118" s="88">
        <f>Input!$K43</f>
        <v>0</v>
      </c>
      <c r="FA118" s="88">
        <f>Input!$K43</f>
        <v>0</v>
      </c>
      <c r="FB118" s="88">
        <f>Input!$K43</f>
        <v>0</v>
      </c>
      <c r="FC118" s="88">
        <f>Input!$K43</f>
        <v>0</v>
      </c>
      <c r="FD118" s="88">
        <f>Input!$K43</f>
        <v>0</v>
      </c>
      <c r="FE118" s="88">
        <f>Input!$K43</f>
        <v>0</v>
      </c>
      <c r="FF118" s="88">
        <f>Input!$K43</f>
        <v>0</v>
      </c>
      <c r="FG118" s="88">
        <f>Input!$K43</f>
        <v>0</v>
      </c>
      <c r="FH118" s="88">
        <f>Input!$K43</f>
        <v>0</v>
      </c>
      <c r="FI118" s="88">
        <f>Input!$K43</f>
        <v>0</v>
      </c>
      <c r="FJ118" s="88">
        <f>Input!$K43</f>
        <v>0</v>
      </c>
      <c r="FK118" s="88">
        <f>Input!$K43</f>
        <v>0</v>
      </c>
      <c r="FL118" s="88">
        <f>Input!$K43</f>
        <v>0</v>
      </c>
      <c r="FM118" s="88">
        <f>Input!$K43</f>
        <v>0</v>
      </c>
      <c r="FN118" s="88">
        <f>Input!$K43</f>
        <v>0</v>
      </c>
      <c r="FO118" s="88">
        <f>Input!$K43</f>
        <v>0</v>
      </c>
      <c r="FP118" s="88">
        <f>Input!$K43</f>
        <v>0</v>
      </c>
      <c r="FQ118" s="88">
        <f>Input!$K43</f>
        <v>0</v>
      </c>
      <c r="FR118" s="88">
        <f>Input!$K43</f>
        <v>0</v>
      </c>
      <c r="FS118" s="88">
        <f>Input!$K43</f>
        <v>0</v>
      </c>
      <c r="FT118" s="88">
        <f>Input!$K43</f>
        <v>0</v>
      </c>
      <c r="FU118" s="88">
        <f>Input!$K43</f>
        <v>0</v>
      </c>
      <c r="FV118" s="88">
        <f>Input!$K43</f>
        <v>0</v>
      </c>
      <c r="FW118" s="88">
        <f>Input!$K43</f>
        <v>0</v>
      </c>
      <c r="FX118" s="88">
        <f>Input!$K43</f>
        <v>0</v>
      </c>
      <c r="FY118" s="88">
        <f>Input!$K43</f>
        <v>0</v>
      </c>
      <c r="FZ118" s="88">
        <f>Input!$K43</f>
        <v>0</v>
      </c>
      <c r="GA118" s="88">
        <f>Input!$K43</f>
        <v>0</v>
      </c>
      <c r="GB118" s="88">
        <f>Input!$K43</f>
        <v>0</v>
      </c>
      <c r="GC118" s="88">
        <f>Input!$K43</f>
        <v>0</v>
      </c>
      <c r="GD118" s="88">
        <f>Input!$K43</f>
        <v>0</v>
      </c>
      <c r="GE118" s="88">
        <f>Input!$K43</f>
        <v>0</v>
      </c>
      <c r="GF118" s="88">
        <f>Input!$K43</f>
        <v>0</v>
      </c>
      <c r="GG118" s="88">
        <f>Input!$K43</f>
        <v>0</v>
      </c>
      <c r="GH118" s="88">
        <f>Input!$K43</f>
        <v>0</v>
      </c>
      <c r="GI118" s="88">
        <f>Input!$K43</f>
        <v>0</v>
      </c>
      <c r="GJ118" s="88">
        <f>Input!$K43</f>
        <v>0</v>
      </c>
      <c r="GK118" s="88">
        <f>Input!$K43</f>
        <v>0</v>
      </c>
      <c r="GL118" s="88">
        <f>Input!$K43</f>
        <v>0</v>
      </c>
      <c r="GM118" s="88">
        <f>Input!$K43</f>
        <v>0</v>
      </c>
      <c r="GN118" s="88">
        <f>Input!$K43</f>
        <v>0</v>
      </c>
      <c r="GO118" s="88">
        <f>Input!$K43</f>
        <v>0</v>
      </c>
      <c r="GP118" s="88">
        <f>Input!$K43</f>
        <v>0</v>
      </c>
      <c r="GQ118" s="88">
        <f>Input!$K43</f>
        <v>0</v>
      </c>
      <c r="GR118" s="88">
        <f>Input!$K43</f>
        <v>0</v>
      </c>
      <c r="GS118" s="88">
        <f>Input!$K43</f>
        <v>0</v>
      </c>
      <c r="GT118" s="88">
        <f>Input!$K43</f>
        <v>0</v>
      </c>
      <c r="GU118" s="88">
        <f>Input!$K43</f>
        <v>0</v>
      </c>
      <c r="GV118" s="88">
        <f>Input!$K43</f>
        <v>0</v>
      </c>
      <c r="GW118" s="88">
        <f>Input!$K43</f>
        <v>0</v>
      </c>
      <c r="GX118" s="88">
        <f>Input!$K43</f>
        <v>0</v>
      </c>
      <c r="GY118" s="88">
        <f>Input!$K43</f>
        <v>0</v>
      </c>
      <c r="GZ118" s="88">
        <f>Input!$K43</f>
        <v>0</v>
      </c>
      <c r="HA118" s="88">
        <f>Input!$K43</f>
        <v>0</v>
      </c>
      <c r="HB118" s="88">
        <f>Input!$K43</f>
        <v>0</v>
      </c>
      <c r="HC118" s="88">
        <f>Input!$K43</f>
        <v>0</v>
      </c>
      <c r="HD118" s="88">
        <f>Input!$K43</f>
        <v>0</v>
      </c>
      <c r="HE118" s="88">
        <f>Input!$K43</f>
        <v>0</v>
      </c>
      <c r="HF118" s="88">
        <f>Input!$K43</f>
        <v>0</v>
      </c>
      <c r="HG118" s="88">
        <f>Input!$K43</f>
        <v>0</v>
      </c>
      <c r="HH118" s="88">
        <f>Input!$K43</f>
        <v>0</v>
      </c>
      <c r="HI118" s="88">
        <f>Input!$K43</f>
        <v>0</v>
      </c>
      <c r="HJ118" s="88">
        <f>Input!$K43</f>
        <v>0</v>
      </c>
      <c r="HK118" s="88">
        <f>Input!$K43</f>
        <v>0</v>
      </c>
      <c r="HL118" s="88">
        <f>Input!$K43</f>
        <v>0</v>
      </c>
      <c r="HM118" s="88">
        <f>Input!$K43</f>
        <v>0</v>
      </c>
      <c r="HN118" s="88">
        <f>Input!$K43</f>
        <v>0</v>
      </c>
      <c r="HO118" s="88">
        <f>Input!$K43</f>
        <v>0</v>
      </c>
      <c r="HP118" s="88">
        <f>Input!$K43</f>
        <v>0</v>
      </c>
      <c r="HQ118" s="88">
        <f>Input!$K43</f>
        <v>0</v>
      </c>
      <c r="HR118" s="88">
        <f>Input!$K43</f>
        <v>0</v>
      </c>
      <c r="HS118" s="88">
        <f>Input!$K43</f>
        <v>0</v>
      </c>
      <c r="HT118" s="88">
        <f>Input!$K43</f>
        <v>0</v>
      </c>
      <c r="HU118" s="88">
        <f>Input!$K43</f>
        <v>0</v>
      </c>
      <c r="HV118" s="88">
        <f>Input!$K43</f>
        <v>0</v>
      </c>
      <c r="HW118" s="88">
        <f>Input!$K43</f>
        <v>0</v>
      </c>
      <c r="HX118" s="88">
        <f>Input!$K43</f>
        <v>0</v>
      </c>
      <c r="HY118" s="88">
        <f>Input!$K43</f>
        <v>0</v>
      </c>
      <c r="HZ118" s="88">
        <f>Input!$K43</f>
        <v>0</v>
      </c>
      <c r="IA118" s="88">
        <f>Input!$K43</f>
        <v>0</v>
      </c>
      <c r="IB118" s="88">
        <f>Input!$K43</f>
        <v>0</v>
      </c>
      <c r="IC118" s="88">
        <f>Input!$K43</f>
        <v>0</v>
      </c>
      <c r="ID118" s="88">
        <f>Input!$K43</f>
        <v>0</v>
      </c>
      <c r="IE118" s="88">
        <f>Input!$K43</f>
        <v>0</v>
      </c>
      <c r="IF118" s="88">
        <f>Input!$K43</f>
        <v>0</v>
      </c>
      <c r="IG118" s="88">
        <f>Input!$K43</f>
        <v>0</v>
      </c>
      <c r="IH118" s="88">
        <f>Input!$K43</f>
        <v>0</v>
      </c>
      <c r="II118" s="88">
        <f>Input!$K43</f>
        <v>0</v>
      </c>
      <c r="IJ118" s="88">
        <f>Input!$K43</f>
        <v>0</v>
      </c>
      <c r="IK118" s="88">
        <f>Input!$K43</f>
        <v>0</v>
      </c>
      <c r="IL118" s="88">
        <f>Input!$K43</f>
        <v>0</v>
      </c>
      <c r="IM118" s="88">
        <f>Input!$K43</f>
        <v>0</v>
      </c>
      <c r="IN118" s="88">
        <f>Input!$K43</f>
        <v>0</v>
      </c>
      <c r="IO118" s="88">
        <f>Input!$K43</f>
        <v>0</v>
      </c>
      <c r="IP118" s="88">
        <f>Input!$K43</f>
        <v>0</v>
      </c>
      <c r="IQ118" s="88">
        <f>Input!$K43</f>
        <v>0</v>
      </c>
      <c r="IR118" s="88">
        <f>Input!$K43</f>
        <v>0</v>
      </c>
      <c r="IS118" s="88">
        <f>Input!$K43</f>
        <v>0</v>
      </c>
      <c r="IT118" s="88">
        <f>Input!$K43</f>
        <v>0</v>
      </c>
      <c r="IU118" s="88">
        <f>Input!$K43</f>
        <v>0</v>
      </c>
      <c r="IV118" s="88">
        <f>Input!$K43</f>
        <v>0</v>
      </c>
      <c r="IW118" s="88">
        <f>Input!$K43</f>
        <v>0</v>
      </c>
      <c r="IX118" s="88">
        <f>Input!$K43</f>
        <v>0</v>
      </c>
      <c r="IY118" s="88">
        <f>Input!$K43</f>
        <v>0</v>
      </c>
      <c r="IZ118" s="88">
        <f>Input!$K43</f>
        <v>0</v>
      </c>
      <c r="JA118" s="88">
        <f>Input!$K43</f>
        <v>0</v>
      </c>
      <c r="JB118" s="88">
        <f>Input!$K43</f>
        <v>0</v>
      </c>
      <c r="JC118" s="88">
        <f>Input!$K43</f>
        <v>0</v>
      </c>
      <c r="JD118" s="88">
        <f>Input!$K43</f>
        <v>0</v>
      </c>
      <c r="JE118" s="88">
        <f>Input!$K43</f>
        <v>0</v>
      </c>
      <c r="JF118" s="88">
        <f>Input!$K43</f>
        <v>0</v>
      </c>
      <c r="JG118" s="88">
        <f>Input!$K43</f>
        <v>0</v>
      </c>
      <c r="JH118" s="88">
        <f>Input!$K43</f>
        <v>0</v>
      </c>
      <c r="JI118" s="88">
        <f>Input!$K43</f>
        <v>0</v>
      </c>
      <c r="JJ118" s="88">
        <f>Input!$K43</f>
        <v>0</v>
      </c>
      <c r="JK118" s="88">
        <f>Input!$K43</f>
        <v>0</v>
      </c>
      <c r="JL118" s="88">
        <f>Input!$K43</f>
        <v>0</v>
      </c>
      <c r="JM118" s="88">
        <f>Input!$K43</f>
        <v>0</v>
      </c>
      <c r="JN118" s="88">
        <f>Input!$K43</f>
        <v>0</v>
      </c>
      <c r="JO118" s="88">
        <f>Input!$K43</f>
        <v>0</v>
      </c>
      <c r="JP118" s="88">
        <f>Input!$K43</f>
        <v>0</v>
      </c>
      <c r="JQ118" s="88">
        <f>Input!$K43</f>
        <v>0</v>
      </c>
      <c r="JR118" s="88">
        <f>Input!$K43</f>
        <v>0</v>
      </c>
      <c r="JS118" s="88">
        <f>Input!$K43</f>
        <v>0</v>
      </c>
      <c r="JT118" s="88">
        <f>Input!$K43</f>
        <v>0</v>
      </c>
      <c r="JU118" s="88">
        <f>Input!$K43</f>
        <v>0</v>
      </c>
      <c r="JV118" s="88">
        <f>Input!$K43</f>
        <v>0</v>
      </c>
      <c r="JW118" s="88">
        <f>Input!$K43</f>
        <v>0</v>
      </c>
      <c r="JX118" s="88">
        <f>Input!$K43</f>
        <v>0</v>
      </c>
      <c r="JY118" s="88">
        <f>Input!$K43</f>
        <v>0</v>
      </c>
      <c r="JZ118" s="88">
        <f>Input!$K43</f>
        <v>0</v>
      </c>
      <c r="KA118" s="88">
        <f>Input!$K43</f>
        <v>0</v>
      </c>
      <c r="KB118" s="88">
        <f>Input!$K43</f>
        <v>0</v>
      </c>
      <c r="KC118" s="88">
        <f>Input!$K43</f>
        <v>0</v>
      </c>
      <c r="KD118" s="88">
        <f>Input!$K43</f>
        <v>0</v>
      </c>
      <c r="KE118" s="88">
        <f>Input!$K43</f>
        <v>0</v>
      </c>
      <c r="KF118" s="88">
        <f>Input!$K43</f>
        <v>0</v>
      </c>
      <c r="KG118" s="88">
        <f>Input!$K43</f>
        <v>0</v>
      </c>
      <c r="KH118" s="88">
        <f>Input!$K43</f>
        <v>0</v>
      </c>
      <c r="KI118" s="88">
        <f>Input!$K43</f>
        <v>0</v>
      </c>
      <c r="KJ118" s="88">
        <f>Input!$K43</f>
        <v>0</v>
      </c>
      <c r="KK118" s="88">
        <f>Input!$K43</f>
        <v>0</v>
      </c>
      <c r="KL118" s="88">
        <f>Input!$K43</f>
        <v>0</v>
      </c>
      <c r="KM118" s="88">
        <f>Input!$K43</f>
        <v>0</v>
      </c>
      <c r="KN118" s="88">
        <f>Input!$K43</f>
        <v>0</v>
      </c>
      <c r="KO118" s="88">
        <f>Input!$K43</f>
        <v>0</v>
      </c>
      <c r="KP118" s="88">
        <f>Input!$K43</f>
        <v>0</v>
      </c>
      <c r="KQ118" s="88">
        <f>Input!$K43</f>
        <v>0</v>
      </c>
      <c r="KR118" s="88">
        <f>Input!$K43</f>
        <v>0</v>
      </c>
      <c r="KS118" s="88">
        <f>Input!$K43</f>
        <v>0</v>
      </c>
      <c r="KT118" s="88">
        <f>Input!$K43</f>
        <v>0</v>
      </c>
      <c r="KU118" s="88">
        <f>Input!$K43</f>
        <v>0</v>
      </c>
      <c r="KV118" s="88">
        <f>Input!$K43</f>
        <v>0</v>
      </c>
      <c r="KW118" s="88">
        <f>Input!$K43</f>
        <v>0</v>
      </c>
      <c r="KX118" s="88">
        <f>Input!$K43</f>
        <v>0</v>
      </c>
      <c r="KY118" s="88">
        <f>Input!$K43</f>
        <v>0</v>
      </c>
      <c r="KZ118" s="88">
        <f>Input!$K43</f>
        <v>0</v>
      </c>
      <c r="LA118" s="88">
        <f>Input!$K43</f>
        <v>0</v>
      </c>
      <c r="LB118" s="88">
        <f>Input!$K43</f>
        <v>0</v>
      </c>
      <c r="LC118" s="88">
        <f>Input!$K43</f>
        <v>0</v>
      </c>
      <c r="LD118" s="88">
        <f>Input!$K43</f>
        <v>0</v>
      </c>
      <c r="LE118" s="88">
        <f>Input!$K43</f>
        <v>0</v>
      </c>
      <c r="LF118" s="88">
        <f>Input!$K43</f>
        <v>0</v>
      </c>
      <c r="LG118" s="88">
        <f>Input!$K43</f>
        <v>0</v>
      </c>
      <c r="LH118" s="88">
        <f>Input!$K43</f>
        <v>0</v>
      </c>
      <c r="LI118" s="88">
        <f>Input!$K43</f>
        <v>0</v>
      </c>
      <c r="LJ118" s="88">
        <f>Input!$K43</f>
        <v>0</v>
      </c>
      <c r="LK118" s="88">
        <f>Input!$K43</f>
        <v>0</v>
      </c>
      <c r="LL118" s="88">
        <f>Input!$K43</f>
        <v>0</v>
      </c>
      <c r="LM118" s="88">
        <f>Input!$K43</f>
        <v>0</v>
      </c>
      <c r="LN118" s="88">
        <f>Input!$K43</f>
        <v>0</v>
      </c>
      <c r="LO118" s="88">
        <f>Input!$K43</f>
        <v>0</v>
      </c>
      <c r="LP118" s="88">
        <f>Input!$K43</f>
        <v>0</v>
      </c>
      <c r="LQ118" s="88">
        <f>Input!$K43</f>
        <v>0</v>
      </c>
      <c r="LR118" s="88">
        <f>Input!$K43</f>
        <v>0</v>
      </c>
      <c r="LS118" s="88">
        <f>Input!$K43</f>
        <v>0</v>
      </c>
      <c r="LT118" s="88">
        <f>Input!$K43</f>
        <v>0</v>
      </c>
      <c r="LU118" s="88">
        <f>Input!$K43</f>
        <v>0</v>
      </c>
      <c r="LV118" s="88">
        <f>Input!$K43</f>
        <v>0</v>
      </c>
      <c r="LW118" s="88">
        <f>Input!$K43</f>
        <v>0</v>
      </c>
      <c r="LX118" s="88">
        <f>Input!$K43</f>
        <v>0</v>
      </c>
      <c r="LY118" s="88">
        <f>Input!$K43</f>
        <v>0</v>
      </c>
      <c r="LZ118" s="88">
        <f>Input!$K43</f>
        <v>0</v>
      </c>
      <c r="MA118" s="88">
        <f>Input!$K43</f>
        <v>0</v>
      </c>
      <c r="MB118" s="88">
        <f>Input!$K43</f>
        <v>0</v>
      </c>
      <c r="MC118" s="88">
        <f>Input!$K43</f>
        <v>0</v>
      </c>
      <c r="MD118" s="88">
        <f>Input!$K43</f>
        <v>0</v>
      </c>
      <c r="ME118" s="88">
        <f>Input!$K43</f>
        <v>0</v>
      </c>
      <c r="MF118" s="88">
        <f>Input!$K43</f>
        <v>0</v>
      </c>
      <c r="MG118" s="88">
        <f>Input!$K43</f>
        <v>0</v>
      </c>
      <c r="MH118" s="88">
        <f>Input!$K43</f>
        <v>0</v>
      </c>
      <c r="MI118" s="88">
        <f>Input!$K43</f>
        <v>0</v>
      </c>
      <c r="MJ118" s="88">
        <f>Input!$K43</f>
        <v>0</v>
      </c>
      <c r="MK118" s="88">
        <f>Input!$K43</f>
        <v>0</v>
      </c>
      <c r="ML118" s="88">
        <f>Input!$K43</f>
        <v>0</v>
      </c>
      <c r="MM118" s="88">
        <f>Input!$K43</f>
        <v>0</v>
      </c>
      <c r="MN118" s="88">
        <f>Input!$K43</f>
        <v>0</v>
      </c>
      <c r="MO118" s="88">
        <f>Input!$K43</f>
        <v>0</v>
      </c>
      <c r="MP118" s="88">
        <f>Input!$K43</f>
        <v>0</v>
      </c>
      <c r="MQ118" s="88">
        <f>Input!$K43</f>
        <v>0</v>
      </c>
      <c r="MR118" s="88">
        <f>Input!$K43</f>
        <v>0</v>
      </c>
      <c r="MS118" s="88">
        <f>Input!$K43</f>
        <v>0</v>
      </c>
      <c r="MT118" s="88">
        <f>Input!$K43</f>
        <v>0</v>
      </c>
      <c r="MU118" s="88">
        <f>Input!$K43</f>
        <v>0</v>
      </c>
      <c r="MV118" s="88">
        <f>Input!$K43</f>
        <v>0</v>
      </c>
      <c r="MW118" s="88">
        <f>Input!$K43</f>
        <v>0</v>
      </c>
      <c r="MX118" s="88">
        <f>Input!$K43</f>
        <v>0</v>
      </c>
      <c r="MY118" s="88">
        <f>Input!$K43</f>
        <v>0</v>
      </c>
      <c r="MZ118" s="88">
        <f>Input!$K43</f>
        <v>0</v>
      </c>
    </row>
    <row r="119" spans="1:364" s="8" customFormat="1" hidden="1" outlineLevel="2" x14ac:dyDescent="0.2">
      <c r="A119" s="8" t="s">
        <v>381</v>
      </c>
      <c r="B119" s="87" t="s">
        <v>454</v>
      </c>
      <c r="C119" s="88"/>
      <c r="D119" s="88"/>
      <c r="E119" s="88">
        <f>Input!$K44</f>
        <v>0</v>
      </c>
      <c r="F119" s="88">
        <f>Input!$K44</f>
        <v>0</v>
      </c>
      <c r="G119" s="88">
        <f>Input!$K44</f>
        <v>0</v>
      </c>
      <c r="H119" s="88">
        <f>Input!$K44</f>
        <v>0</v>
      </c>
      <c r="I119" s="88">
        <f>Input!$K44</f>
        <v>0</v>
      </c>
      <c r="J119" s="88">
        <f>Input!$K44</f>
        <v>0</v>
      </c>
      <c r="K119" s="88">
        <f>Input!$K44</f>
        <v>0</v>
      </c>
      <c r="L119" s="88">
        <f>Input!$K44</f>
        <v>0</v>
      </c>
      <c r="M119" s="88">
        <f>Input!$K44</f>
        <v>0</v>
      </c>
      <c r="N119" s="88">
        <f>Input!$K44</f>
        <v>0</v>
      </c>
      <c r="O119" s="88">
        <f>Input!$K44</f>
        <v>0</v>
      </c>
      <c r="P119" s="88">
        <f>Input!$K44</f>
        <v>0</v>
      </c>
      <c r="Q119" s="88">
        <f>Input!$K44</f>
        <v>0</v>
      </c>
      <c r="R119" s="88">
        <f>Input!$K44</f>
        <v>0</v>
      </c>
      <c r="S119" s="88">
        <f>Input!$K44</f>
        <v>0</v>
      </c>
      <c r="T119" s="88">
        <f>Input!$K44</f>
        <v>0</v>
      </c>
      <c r="U119" s="88">
        <f>Input!$K44</f>
        <v>0</v>
      </c>
      <c r="V119" s="88">
        <f>Input!$K44</f>
        <v>0</v>
      </c>
      <c r="W119" s="88">
        <f>Input!$K44</f>
        <v>0</v>
      </c>
      <c r="X119" s="88">
        <f>Input!$K44</f>
        <v>0</v>
      </c>
      <c r="Y119" s="88">
        <f>Input!$K44</f>
        <v>0</v>
      </c>
      <c r="Z119" s="88">
        <f>Input!$K44</f>
        <v>0</v>
      </c>
      <c r="AA119" s="88">
        <f>Input!$K44</f>
        <v>0</v>
      </c>
      <c r="AB119" s="88">
        <f>Input!$K44</f>
        <v>0</v>
      </c>
      <c r="AC119" s="88">
        <f>Input!$K44</f>
        <v>0</v>
      </c>
      <c r="AD119" s="88">
        <f>Input!$K44</f>
        <v>0</v>
      </c>
      <c r="AE119" s="88">
        <f>Input!$K44</f>
        <v>0</v>
      </c>
      <c r="AF119" s="88">
        <f>Input!$K44</f>
        <v>0</v>
      </c>
      <c r="AG119" s="88">
        <f>Input!$K44</f>
        <v>0</v>
      </c>
      <c r="AH119" s="88">
        <f>Input!$K44</f>
        <v>0</v>
      </c>
      <c r="AI119" s="88">
        <f>Input!$K44</f>
        <v>0</v>
      </c>
      <c r="AJ119" s="88">
        <f>Input!$K44</f>
        <v>0</v>
      </c>
      <c r="AK119" s="88">
        <f>Input!$K44</f>
        <v>0</v>
      </c>
      <c r="AL119" s="88">
        <f>Input!$K44</f>
        <v>0</v>
      </c>
      <c r="AM119" s="88">
        <f>Input!$K44</f>
        <v>0</v>
      </c>
      <c r="AN119" s="88">
        <f>Input!$K44</f>
        <v>0</v>
      </c>
      <c r="AO119" s="88">
        <f>Input!$K44</f>
        <v>0</v>
      </c>
      <c r="AP119" s="88">
        <f>Input!$K44</f>
        <v>0</v>
      </c>
      <c r="AQ119" s="88">
        <f>Input!$K44</f>
        <v>0</v>
      </c>
      <c r="AR119" s="88">
        <f>Input!$K44</f>
        <v>0</v>
      </c>
      <c r="AS119" s="88">
        <f>Input!$K44</f>
        <v>0</v>
      </c>
      <c r="AT119" s="88">
        <f>Input!$K44</f>
        <v>0</v>
      </c>
      <c r="AU119" s="88">
        <f>Input!$K44</f>
        <v>0</v>
      </c>
      <c r="AV119" s="88">
        <f>Input!$K44</f>
        <v>0</v>
      </c>
      <c r="AW119" s="88">
        <f>Input!$K44</f>
        <v>0</v>
      </c>
      <c r="AX119" s="88">
        <f>Input!$K44</f>
        <v>0</v>
      </c>
      <c r="AY119" s="88">
        <f>Input!$K44</f>
        <v>0</v>
      </c>
      <c r="AZ119" s="88">
        <f>Input!$K44</f>
        <v>0</v>
      </c>
      <c r="BA119" s="88">
        <f>Input!$K44</f>
        <v>0</v>
      </c>
      <c r="BB119" s="88">
        <f>Input!$K44</f>
        <v>0</v>
      </c>
      <c r="BC119" s="88">
        <f>Input!$K44</f>
        <v>0</v>
      </c>
      <c r="BD119" s="88">
        <f>Input!$K44</f>
        <v>0</v>
      </c>
      <c r="BE119" s="88">
        <f>Input!$K44</f>
        <v>0</v>
      </c>
      <c r="BF119" s="88">
        <f>Input!$K44</f>
        <v>0</v>
      </c>
      <c r="BG119" s="88">
        <f>Input!$K44</f>
        <v>0</v>
      </c>
      <c r="BH119" s="88">
        <f>Input!$K44</f>
        <v>0</v>
      </c>
      <c r="BI119" s="88">
        <f>Input!$K44</f>
        <v>0</v>
      </c>
      <c r="BJ119" s="88">
        <f>Input!$K44</f>
        <v>0</v>
      </c>
      <c r="BK119" s="88">
        <f>Input!$K44</f>
        <v>0</v>
      </c>
      <c r="BL119" s="88">
        <f>Input!$K44</f>
        <v>0</v>
      </c>
      <c r="BM119" s="88">
        <f>Input!$K44</f>
        <v>0</v>
      </c>
      <c r="BN119" s="88">
        <f>Input!$K44</f>
        <v>0</v>
      </c>
      <c r="BO119" s="88">
        <f>Input!$K44</f>
        <v>0</v>
      </c>
      <c r="BP119" s="88">
        <f>Input!$K44</f>
        <v>0</v>
      </c>
      <c r="BQ119" s="88">
        <f>Input!$K44</f>
        <v>0</v>
      </c>
      <c r="BR119" s="88">
        <f>Input!$K44</f>
        <v>0</v>
      </c>
      <c r="BS119" s="88">
        <f>Input!$K44</f>
        <v>0</v>
      </c>
      <c r="BT119" s="88">
        <f>Input!$K44</f>
        <v>0</v>
      </c>
      <c r="BU119" s="88">
        <f>Input!$K44</f>
        <v>0</v>
      </c>
      <c r="BV119" s="88">
        <f>Input!$K44</f>
        <v>0</v>
      </c>
      <c r="BW119" s="88">
        <f>Input!$K44</f>
        <v>0</v>
      </c>
      <c r="BX119" s="88">
        <f>Input!$K44</f>
        <v>0</v>
      </c>
      <c r="BY119" s="88">
        <f>Input!$K44</f>
        <v>0</v>
      </c>
      <c r="BZ119" s="88">
        <f>Input!$K44</f>
        <v>0</v>
      </c>
      <c r="CA119" s="88">
        <f>Input!$K44</f>
        <v>0</v>
      </c>
      <c r="CB119" s="88">
        <f>Input!$K44</f>
        <v>0</v>
      </c>
      <c r="CC119" s="88">
        <f>Input!$K44</f>
        <v>0</v>
      </c>
      <c r="CD119" s="88">
        <f>Input!$K44</f>
        <v>0</v>
      </c>
      <c r="CE119" s="88">
        <f>Input!$K44</f>
        <v>0</v>
      </c>
      <c r="CF119" s="88">
        <f>Input!$K44</f>
        <v>0</v>
      </c>
      <c r="CG119" s="88">
        <f>Input!$K44</f>
        <v>0</v>
      </c>
      <c r="CH119" s="88">
        <f>Input!$K44</f>
        <v>0</v>
      </c>
      <c r="CI119" s="88">
        <f>Input!$K44</f>
        <v>0</v>
      </c>
      <c r="CJ119" s="88">
        <f>Input!$K44</f>
        <v>0</v>
      </c>
      <c r="CK119" s="88">
        <f>Input!$K44</f>
        <v>0</v>
      </c>
      <c r="CL119" s="88">
        <f>Input!$K44</f>
        <v>0</v>
      </c>
      <c r="CM119" s="88">
        <f>Input!$K44</f>
        <v>0</v>
      </c>
      <c r="CN119" s="88">
        <f>Input!$K44</f>
        <v>0</v>
      </c>
      <c r="CO119" s="88">
        <f>Input!$K44</f>
        <v>0</v>
      </c>
      <c r="CP119" s="88">
        <f>Input!$K44</f>
        <v>0</v>
      </c>
      <c r="CQ119" s="88">
        <f>Input!$K44</f>
        <v>0</v>
      </c>
      <c r="CR119" s="88">
        <f>Input!$K44</f>
        <v>0</v>
      </c>
      <c r="CS119" s="88">
        <f>Input!$K44</f>
        <v>0</v>
      </c>
      <c r="CT119" s="88">
        <f>Input!$K44</f>
        <v>0</v>
      </c>
      <c r="CU119" s="88">
        <f>Input!$K44</f>
        <v>0</v>
      </c>
      <c r="CV119" s="88">
        <f>Input!$K44</f>
        <v>0</v>
      </c>
      <c r="CW119" s="88">
        <f>Input!$K44</f>
        <v>0</v>
      </c>
      <c r="CX119" s="88">
        <f>Input!$K44</f>
        <v>0</v>
      </c>
      <c r="CY119" s="88">
        <f>Input!$K44</f>
        <v>0</v>
      </c>
      <c r="CZ119" s="88">
        <f>Input!$K44</f>
        <v>0</v>
      </c>
      <c r="DA119" s="88">
        <f>Input!$K44</f>
        <v>0</v>
      </c>
      <c r="DB119" s="88">
        <f>Input!$K44</f>
        <v>0</v>
      </c>
      <c r="DC119" s="88">
        <f>Input!$K44</f>
        <v>0</v>
      </c>
      <c r="DD119" s="88">
        <f>Input!$K44</f>
        <v>0</v>
      </c>
      <c r="DE119" s="88">
        <f>Input!$K44</f>
        <v>0</v>
      </c>
      <c r="DF119" s="88">
        <f>Input!$K44</f>
        <v>0</v>
      </c>
      <c r="DG119" s="88">
        <f>Input!$K44</f>
        <v>0</v>
      </c>
      <c r="DH119" s="88">
        <f>Input!$K44</f>
        <v>0</v>
      </c>
      <c r="DI119" s="88">
        <f>Input!$K44</f>
        <v>0</v>
      </c>
      <c r="DJ119" s="88">
        <f>Input!$K44</f>
        <v>0</v>
      </c>
      <c r="DK119" s="88">
        <f>Input!$K44</f>
        <v>0</v>
      </c>
      <c r="DL119" s="88">
        <f>Input!$K44</f>
        <v>0</v>
      </c>
      <c r="DM119" s="88">
        <f>Input!$K44</f>
        <v>0</v>
      </c>
      <c r="DN119" s="88">
        <f>Input!$K44</f>
        <v>0</v>
      </c>
      <c r="DO119" s="88">
        <f>Input!$K44</f>
        <v>0</v>
      </c>
      <c r="DP119" s="88">
        <f>Input!$K44</f>
        <v>0</v>
      </c>
      <c r="DQ119" s="88">
        <f>Input!$K44</f>
        <v>0</v>
      </c>
      <c r="DR119" s="88">
        <f>Input!$K44</f>
        <v>0</v>
      </c>
      <c r="DS119" s="88">
        <f>Input!$K44</f>
        <v>0</v>
      </c>
      <c r="DT119" s="88">
        <f>Input!$K44</f>
        <v>0</v>
      </c>
      <c r="DU119" s="88">
        <f>Input!$K44</f>
        <v>0</v>
      </c>
      <c r="DV119" s="88">
        <f>Input!$K44</f>
        <v>0</v>
      </c>
      <c r="DW119" s="88">
        <f>Input!$K44</f>
        <v>0</v>
      </c>
      <c r="DX119" s="88">
        <f>Input!$K44</f>
        <v>0</v>
      </c>
      <c r="DY119" s="88">
        <f>Input!$K44</f>
        <v>0</v>
      </c>
      <c r="DZ119" s="88">
        <f>Input!$K44</f>
        <v>0</v>
      </c>
      <c r="EA119" s="88">
        <f>Input!$K44</f>
        <v>0</v>
      </c>
      <c r="EB119" s="88">
        <f>Input!$K44</f>
        <v>0</v>
      </c>
      <c r="EC119" s="88">
        <f>Input!$K44</f>
        <v>0</v>
      </c>
      <c r="ED119" s="88">
        <f>Input!$K44</f>
        <v>0</v>
      </c>
      <c r="EE119" s="88">
        <f>Input!$K44</f>
        <v>0</v>
      </c>
      <c r="EF119" s="88">
        <f>Input!$K44</f>
        <v>0</v>
      </c>
      <c r="EG119" s="88">
        <f>Input!$K44</f>
        <v>0</v>
      </c>
      <c r="EH119" s="88">
        <f>Input!$K44</f>
        <v>0</v>
      </c>
      <c r="EI119" s="88">
        <f>Input!$K44</f>
        <v>0</v>
      </c>
      <c r="EJ119" s="88">
        <f>Input!$K44</f>
        <v>0</v>
      </c>
      <c r="EK119" s="88">
        <f>Input!$K44</f>
        <v>0</v>
      </c>
      <c r="EL119" s="88">
        <f>Input!$K44</f>
        <v>0</v>
      </c>
      <c r="EM119" s="88">
        <f>Input!$K44</f>
        <v>0</v>
      </c>
      <c r="EN119" s="88">
        <f>Input!$K44</f>
        <v>0</v>
      </c>
      <c r="EO119" s="88">
        <f>Input!$K44</f>
        <v>0</v>
      </c>
      <c r="EP119" s="88">
        <f>Input!$K44</f>
        <v>0</v>
      </c>
      <c r="EQ119" s="88">
        <f>Input!$K44</f>
        <v>0</v>
      </c>
      <c r="ER119" s="88">
        <f>Input!$K44</f>
        <v>0</v>
      </c>
      <c r="ES119" s="88">
        <f>Input!$K44</f>
        <v>0</v>
      </c>
      <c r="ET119" s="88">
        <f>Input!$K44</f>
        <v>0</v>
      </c>
      <c r="EU119" s="88">
        <f>Input!$K44</f>
        <v>0</v>
      </c>
      <c r="EV119" s="88">
        <f>Input!$K44</f>
        <v>0</v>
      </c>
      <c r="EW119" s="88">
        <f>Input!$K44</f>
        <v>0</v>
      </c>
      <c r="EX119" s="88">
        <f>Input!$K44</f>
        <v>0</v>
      </c>
      <c r="EY119" s="88">
        <f>Input!$K44</f>
        <v>0</v>
      </c>
      <c r="EZ119" s="88">
        <f>Input!$K44</f>
        <v>0</v>
      </c>
      <c r="FA119" s="88">
        <f>Input!$K44</f>
        <v>0</v>
      </c>
      <c r="FB119" s="88">
        <f>Input!$K44</f>
        <v>0</v>
      </c>
      <c r="FC119" s="88">
        <f>Input!$K44</f>
        <v>0</v>
      </c>
      <c r="FD119" s="88">
        <f>Input!$K44</f>
        <v>0</v>
      </c>
      <c r="FE119" s="88">
        <f>Input!$K44</f>
        <v>0</v>
      </c>
      <c r="FF119" s="88">
        <f>Input!$K44</f>
        <v>0</v>
      </c>
      <c r="FG119" s="88">
        <f>Input!$K44</f>
        <v>0</v>
      </c>
      <c r="FH119" s="88">
        <f>Input!$K44</f>
        <v>0</v>
      </c>
      <c r="FI119" s="88">
        <f>Input!$K44</f>
        <v>0</v>
      </c>
      <c r="FJ119" s="88">
        <f>Input!$K44</f>
        <v>0</v>
      </c>
      <c r="FK119" s="88">
        <f>Input!$K44</f>
        <v>0</v>
      </c>
      <c r="FL119" s="88">
        <f>Input!$K44</f>
        <v>0</v>
      </c>
      <c r="FM119" s="88">
        <f>Input!$K44</f>
        <v>0</v>
      </c>
      <c r="FN119" s="88">
        <f>Input!$K44</f>
        <v>0</v>
      </c>
      <c r="FO119" s="88">
        <f>Input!$K44</f>
        <v>0</v>
      </c>
      <c r="FP119" s="88">
        <f>Input!$K44</f>
        <v>0</v>
      </c>
      <c r="FQ119" s="88">
        <f>Input!$K44</f>
        <v>0</v>
      </c>
      <c r="FR119" s="88">
        <f>Input!$K44</f>
        <v>0</v>
      </c>
      <c r="FS119" s="88">
        <f>Input!$K44</f>
        <v>0</v>
      </c>
      <c r="FT119" s="88">
        <f>Input!$K44</f>
        <v>0</v>
      </c>
      <c r="FU119" s="88">
        <f>Input!$K44</f>
        <v>0</v>
      </c>
      <c r="FV119" s="88">
        <f>Input!$K44</f>
        <v>0</v>
      </c>
      <c r="FW119" s="88">
        <f>Input!$K44</f>
        <v>0</v>
      </c>
      <c r="FX119" s="88">
        <f>Input!$K44</f>
        <v>0</v>
      </c>
      <c r="FY119" s="88">
        <f>Input!$K44</f>
        <v>0</v>
      </c>
      <c r="FZ119" s="88">
        <f>Input!$K44</f>
        <v>0</v>
      </c>
      <c r="GA119" s="88">
        <f>Input!$K44</f>
        <v>0</v>
      </c>
      <c r="GB119" s="88">
        <f>Input!$K44</f>
        <v>0</v>
      </c>
      <c r="GC119" s="88">
        <f>Input!$K44</f>
        <v>0</v>
      </c>
      <c r="GD119" s="88">
        <f>Input!$K44</f>
        <v>0</v>
      </c>
      <c r="GE119" s="88">
        <f>Input!$K44</f>
        <v>0</v>
      </c>
      <c r="GF119" s="88">
        <f>Input!$K44</f>
        <v>0</v>
      </c>
      <c r="GG119" s="88">
        <f>Input!$K44</f>
        <v>0</v>
      </c>
      <c r="GH119" s="88">
        <f>Input!$K44</f>
        <v>0</v>
      </c>
      <c r="GI119" s="88">
        <f>Input!$K44</f>
        <v>0</v>
      </c>
      <c r="GJ119" s="88">
        <f>Input!$K44</f>
        <v>0</v>
      </c>
      <c r="GK119" s="88">
        <f>Input!$K44</f>
        <v>0</v>
      </c>
      <c r="GL119" s="88">
        <f>Input!$K44</f>
        <v>0</v>
      </c>
      <c r="GM119" s="88">
        <f>Input!$K44</f>
        <v>0</v>
      </c>
      <c r="GN119" s="88">
        <f>Input!$K44</f>
        <v>0</v>
      </c>
      <c r="GO119" s="88">
        <f>Input!$K44</f>
        <v>0</v>
      </c>
      <c r="GP119" s="88">
        <f>Input!$K44</f>
        <v>0</v>
      </c>
      <c r="GQ119" s="88">
        <f>Input!$K44</f>
        <v>0</v>
      </c>
      <c r="GR119" s="88">
        <f>Input!$K44</f>
        <v>0</v>
      </c>
      <c r="GS119" s="88">
        <f>Input!$K44</f>
        <v>0</v>
      </c>
      <c r="GT119" s="88">
        <f>Input!$K44</f>
        <v>0</v>
      </c>
      <c r="GU119" s="88">
        <f>Input!$K44</f>
        <v>0</v>
      </c>
      <c r="GV119" s="88">
        <f>Input!$K44</f>
        <v>0</v>
      </c>
      <c r="GW119" s="88">
        <f>Input!$K44</f>
        <v>0</v>
      </c>
      <c r="GX119" s="88">
        <f>Input!$K44</f>
        <v>0</v>
      </c>
      <c r="GY119" s="88">
        <f>Input!$K44</f>
        <v>0</v>
      </c>
      <c r="GZ119" s="88">
        <f>Input!$K44</f>
        <v>0</v>
      </c>
      <c r="HA119" s="88">
        <f>Input!$K44</f>
        <v>0</v>
      </c>
      <c r="HB119" s="88">
        <f>Input!$K44</f>
        <v>0</v>
      </c>
      <c r="HC119" s="88">
        <f>Input!$K44</f>
        <v>0</v>
      </c>
      <c r="HD119" s="88">
        <f>Input!$K44</f>
        <v>0</v>
      </c>
      <c r="HE119" s="88">
        <f>Input!$K44</f>
        <v>0</v>
      </c>
      <c r="HF119" s="88">
        <f>Input!$K44</f>
        <v>0</v>
      </c>
      <c r="HG119" s="88">
        <f>Input!$K44</f>
        <v>0</v>
      </c>
      <c r="HH119" s="88">
        <f>Input!$K44</f>
        <v>0</v>
      </c>
      <c r="HI119" s="88">
        <f>Input!$K44</f>
        <v>0</v>
      </c>
      <c r="HJ119" s="88">
        <f>Input!$K44</f>
        <v>0</v>
      </c>
      <c r="HK119" s="88">
        <f>Input!$K44</f>
        <v>0</v>
      </c>
      <c r="HL119" s="88">
        <f>Input!$K44</f>
        <v>0</v>
      </c>
      <c r="HM119" s="88">
        <f>Input!$K44</f>
        <v>0</v>
      </c>
      <c r="HN119" s="88">
        <f>Input!$K44</f>
        <v>0</v>
      </c>
      <c r="HO119" s="88">
        <f>Input!$K44</f>
        <v>0</v>
      </c>
      <c r="HP119" s="88">
        <f>Input!$K44</f>
        <v>0</v>
      </c>
      <c r="HQ119" s="88">
        <f>Input!$K44</f>
        <v>0</v>
      </c>
      <c r="HR119" s="88">
        <f>Input!$K44</f>
        <v>0</v>
      </c>
      <c r="HS119" s="88">
        <f>Input!$K44</f>
        <v>0</v>
      </c>
      <c r="HT119" s="88">
        <f>Input!$K44</f>
        <v>0</v>
      </c>
      <c r="HU119" s="88">
        <f>Input!$K44</f>
        <v>0</v>
      </c>
      <c r="HV119" s="88">
        <f>Input!$K44</f>
        <v>0</v>
      </c>
      <c r="HW119" s="88">
        <f>Input!$K44</f>
        <v>0</v>
      </c>
      <c r="HX119" s="88">
        <f>Input!$K44</f>
        <v>0</v>
      </c>
      <c r="HY119" s="88">
        <f>Input!$K44</f>
        <v>0</v>
      </c>
      <c r="HZ119" s="88">
        <f>Input!$K44</f>
        <v>0</v>
      </c>
      <c r="IA119" s="88">
        <f>Input!$K44</f>
        <v>0</v>
      </c>
      <c r="IB119" s="88">
        <f>Input!$K44</f>
        <v>0</v>
      </c>
      <c r="IC119" s="88">
        <f>Input!$K44</f>
        <v>0</v>
      </c>
      <c r="ID119" s="88">
        <f>Input!$K44</f>
        <v>0</v>
      </c>
      <c r="IE119" s="88">
        <f>Input!$K44</f>
        <v>0</v>
      </c>
      <c r="IF119" s="88">
        <f>Input!$K44</f>
        <v>0</v>
      </c>
      <c r="IG119" s="88">
        <f>Input!$K44</f>
        <v>0</v>
      </c>
      <c r="IH119" s="88">
        <f>Input!$K44</f>
        <v>0</v>
      </c>
      <c r="II119" s="88">
        <f>Input!$K44</f>
        <v>0</v>
      </c>
      <c r="IJ119" s="88">
        <f>Input!$K44</f>
        <v>0</v>
      </c>
      <c r="IK119" s="88">
        <f>Input!$K44</f>
        <v>0</v>
      </c>
      <c r="IL119" s="88">
        <f>Input!$K44</f>
        <v>0</v>
      </c>
      <c r="IM119" s="88">
        <f>Input!$K44</f>
        <v>0</v>
      </c>
      <c r="IN119" s="88">
        <f>Input!$K44</f>
        <v>0</v>
      </c>
      <c r="IO119" s="88">
        <f>Input!$K44</f>
        <v>0</v>
      </c>
      <c r="IP119" s="88">
        <f>Input!$K44</f>
        <v>0</v>
      </c>
      <c r="IQ119" s="88">
        <f>Input!$K44</f>
        <v>0</v>
      </c>
      <c r="IR119" s="88">
        <f>Input!$K44</f>
        <v>0</v>
      </c>
      <c r="IS119" s="88">
        <f>Input!$K44</f>
        <v>0</v>
      </c>
      <c r="IT119" s="88">
        <f>Input!$K44</f>
        <v>0</v>
      </c>
      <c r="IU119" s="88">
        <f>Input!$K44</f>
        <v>0</v>
      </c>
      <c r="IV119" s="88">
        <f>Input!$K44</f>
        <v>0</v>
      </c>
      <c r="IW119" s="88">
        <f>Input!$K44</f>
        <v>0</v>
      </c>
      <c r="IX119" s="88">
        <f>Input!$K44</f>
        <v>0</v>
      </c>
      <c r="IY119" s="88">
        <f>Input!$K44</f>
        <v>0</v>
      </c>
      <c r="IZ119" s="88">
        <f>Input!$K44</f>
        <v>0</v>
      </c>
      <c r="JA119" s="88">
        <f>Input!$K44</f>
        <v>0</v>
      </c>
      <c r="JB119" s="88">
        <f>Input!$K44</f>
        <v>0</v>
      </c>
      <c r="JC119" s="88">
        <f>Input!$K44</f>
        <v>0</v>
      </c>
      <c r="JD119" s="88">
        <f>Input!$K44</f>
        <v>0</v>
      </c>
      <c r="JE119" s="88">
        <f>Input!$K44</f>
        <v>0</v>
      </c>
      <c r="JF119" s="88">
        <f>Input!$K44</f>
        <v>0</v>
      </c>
      <c r="JG119" s="88">
        <f>Input!$K44</f>
        <v>0</v>
      </c>
      <c r="JH119" s="88">
        <f>Input!$K44</f>
        <v>0</v>
      </c>
      <c r="JI119" s="88">
        <f>Input!$K44</f>
        <v>0</v>
      </c>
      <c r="JJ119" s="88">
        <f>Input!$K44</f>
        <v>0</v>
      </c>
      <c r="JK119" s="88">
        <f>Input!$K44</f>
        <v>0</v>
      </c>
      <c r="JL119" s="88">
        <f>Input!$K44</f>
        <v>0</v>
      </c>
      <c r="JM119" s="88">
        <f>Input!$K44</f>
        <v>0</v>
      </c>
      <c r="JN119" s="88">
        <f>Input!$K44</f>
        <v>0</v>
      </c>
      <c r="JO119" s="88">
        <f>Input!$K44</f>
        <v>0</v>
      </c>
      <c r="JP119" s="88">
        <f>Input!$K44</f>
        <v>0</v>
      </c>
      <c r="JQ119" s="88">
        <f>Input!$K44</f>
        <v>0</v>
      </c>
      <c r="JR119" s="88">
        <f>Input!$K44</f>
        <v>0</v>
      </c>
      <c r="JS119" s="88">
        <f>Input!$K44</f>
        <v>0</v>
      </c>
      <c r="JT119" s="88">
        <f>Input!$K44</f>
        <v>0</v>
      </c>
      <c r="JU119" s="88">
        <f>Input!$K44</f>
        <v>0</v>
      </c>
      <c r="JV119" s="88">
        <f>Input!$K44</f>
        <v>0</v>
      </c>
      <c r="JW119" s="88">
        <f>Input!$K44</f>
        <v>0</v>
      </c>
      <c r="JX119" s="88">
        <f>Input!$K44</f>
        <v>0</v>
      </c>
      <c r="JY119" s="88">
        <f>Input!$K44</f>
        <v>0</v>
      </c>
      <c r="JZ119" s="88">
        <f>Input!$K44</f>
        <v>0</v>
      </c>
      <c r="KA119" s="88">
        <f>Input!$K44</f>
        <v>0</v>
      </c>
      <c r="KB119" s="88">
        <f>Input!$K44</f>
        <v>0</v>
      </c>
      <c r="KC119" s="88">
        <f>Input!$K44</f>
        <v>0</v>
      </c>
      <c r="KD119" s="88">
        <f>Input!$K44</f>
        <v>0</v>
      </c>
      <c r="KE119" s="88">
        <f>Input!$K44</f>
        <v>0</v>
      </c>
      <c r="KF119" s="88">
        <f>Input!$K44</f>
        <v>0</v>
      </c>
      <c r="KG119" s="88">
        <f>Input!$K44</f>
        <v>0</v>
      </c>
      <c r="KH119" s="88">
        <f>Input!$K44</f>
        <v>0</v>
      </c>
      <c r="KI119" s="88">
        <f>Input!$K44</f>
        <v>0</v>
      </c>
      <c r="KJ119" s="88">
        <f>Input!$K44</f>
        <v>0</v>
      </c>
      <c r="KK119" s="88">
        <f>Input!$K44</f>
        <v>0</v>
      </c>
      <c r="KL119" s="88">
        <f>Input!$K44</f>
        <v>0</v>
      </c>
      <c r="KM119" s="88">
        <f>Input!$K44</f>
        <v>0</v>
      </c>
      <c r="KN119" s="88">
        <f>Input!$K44</f>
        <v>0</v>
      </c>
      <c r="KO119" s="88">
        <f>Input!$K44</f>
        <v>0</v>
      </c>
      <c r="KP119" s="88">
        <f>Input!$K44</f>
        <v>0</v>
      </c>
      <c r="KQ119" s="88">
        <f>Input!$K44</f>
        <v>0</v>
      </c>
      <c r="KR119" s="88">
        <f>Input!$K44</f>
        <v>0</v>
      </c>
      <c r="KS119" s="88">
        <f>Input!$K44</f>
        <v>0</v>
      </c>
      <c r="KT119" s="88">
        <f>Input!$K44</f>
        <v>0</v>
      </c>
      <c r="KU119" s="88">
        <f>Input!$K44</f>
        <v>0</v>
      </c>
      <c r="KV119" s="88">
        <f>Input!$K44</f>
        <v>0</v>
      </c>
      <c r="KW119" s="88">
        <f>Input!$K44</f>
        <v>0</v>
      </c>
      <c r="KX119" s="88">
        <f>Input!$K44</f>
        <v>0</v>
      </c>
      <c r="KY119" s="88">
        <f>Input!$K44</f>
        <v>0</v>
      </c>
      <c r="KZ119" s="88">
        <f>Input!$K44</f>
        <v>0</v>
      </c>
      <c r="LA119" s="88">
        <f>Input!$K44</f>
        <v>0</v>
      </c>
      <c r="LB119" s="88">
        <f>Input!$K44</f>
        <v>0</v>
      </c>
      <c r="LC119" s="88">
        <f>Input!$K44</f>
        <v>0</v>
      </c>
      <c r="LD119" s="88">
        <f>Input!$K44</f>
        <v>0</v>
      </c>
      <c r="LE119" s="88">
        <f>Input!$K44</f>
        <v>0</v>
      </c>
      <c r="LF119" s="88">
        <f>Input!$K44</f>
        <v>0</v>
      </c>
      <c r="LG119" s="88">
        <f>Input!$K44</f>
        <v>0</v>
      </c>
      <c r="LH119" s="88">
        <f>Input!$K44</f>
        <v>0</v>
      </c>
      <c r="LI119" s="88">
        <f>Input!$K44</f>
        <v>0</v>
      </c>
      <c r="LJ119" s="88">
        <f>Input!$K44</f>
        <v>0</v>
      </c>
      <c r="LK119" s="88">
        <f>Input!$K44</f>
        <v>0</v>
      </c>
      <c r="LL119" s="88">
        <f>Input!$K44</f>
        <v>0</v>
      </c>
      <c r="LM119" s="88">
        <f>Input!$K44</f>
        <v>0</v>
      </c>
      <c r="LN119" s="88">
        <f>Input!$K44</f>
        <v>0</v>
      </c>
      <c r="LO119" s="88">
        <f>Input!$K44</f>
        <v>0</v>
      </c>
      <c r="LP119" s="88">
        <f>Input!$K44</f>
        <v>0</v>
      </c>
      <c r="LQ119" s="88">
        <f>Input!$K44</f>
        <v>0</v>
      </c>
      <c r="LR119" s="88">
        <f>Input!$K44</f>
        <v>0</v>
      </c>
      <c r="LS119" s="88">
        <f>Input!$K44</f>
        <v>0</v>
      </c>
      <c r="LT119" s="88">
        <f>Input!$K44</f>
        <v>0</v>
      </c>
      <c r="LU119" s="88">
        <f>Input!$K44</f>
        <v>0</v>
      </c>
      <c r="LV119" s="88">
        <f>Input!$K44</f>
        <v>0</v>
      </c>
      <c r="LW119" s="88">
        <f>Input!$K44</f>
        <v>0</v>
      </c>
      <c r="LX119" s="88">
        <f>Input!$K44</f>
        <v>0</v>
      </c>
      <c r="LY119" s="88">
        <f>Input!$K44</f>
        <v>0</v>
      </c>
      <c r="LZ119" s="88">
        <f>Input!$K44</f>
        <v>0</v>
      </c>
      <c r="MA119" s="88">
        <f>Input!$K44</f>
        <v>0</v>
      </c>
      <c r="MB119" s="88">
        <f>Input!$K44</f>
        <v>0</v>
      </c>
      <c r="MC119" s="88">
        <f>Input!$K44</f>
        <v>0</v>
      </c>
      <c r="MD119" s="88">
        <f>Input!$K44</f>
        <v>0</v>
      </c>
      <c r="ME119" s="88">
        <f>Input!$K44</f>
        <v>0</v>
      </c>
      <c r="MF119" s="88">
        <f>Input!$K44</f>
        <v>0</v>
      </c>
      <c r="MG119" s="88">
        <f>Input!$K44</f>
        <v>0</v>
      </c>
      <c r="MH119" s="88">
        <f>Input!$K44</f>
        <v>0</v>
      </c>
      <c r="MI119" s="88">
        <f>Input!$K44</f>
        <v>0</v>
      </c>
      <c r="MJ119" s="88">
        <f>Input!$K44</f>
        <v>0</v>
      </c>
      <c r="MK119" s="88">
        <f>Input!$K44</f>
        <v>0</v>
      </c>
      <c r="ML119" s="88">
        <f>Input!$K44</f>
        <v>0</v>
      </c>
      <c r="MM119" s="88">
        <f>Input!$K44</f>
        <v>0</v>
      </c>
      <c r="MN119" s="88">
        <f>Input!$K44</f>
        <v>0</v>
      </c>
      <c r="MO119" s="88">
        <f>Input!$K44</f>
        <v>0</v>
      </c>
      <c r="MP119" s="88">
        <f>Input!$K44</f>
        <v>0</v>
      </c>
      <c r="MQ119" s="88">
        <f>Input!$K44</f>
        <v>0</v>
      </c>
      <c r="MR119" s="88">
        <f>Input!$K44</f>
        <v>0</v>
      </c>
      <c r="MS119" s="88">
        <f>Input!$K44</f>
        <v>0</v>
      </c>
      <c r="MT119" s="88">
        <f>Input!$K44</f>
        <v>0</v>
      </c>
      <c r="MU119" s="88">
        <f>Input!$K44</f>
        <v>0</v>
      </c>
      <c r="MV119" s="88">
        <f>Input!$K44</f>
        <v>0</v>
      </c>
      <c r="MW119" s="88">
        <f>Input!$K44</f>
        <v>0</v>
      </c>
      <c r="MX119" s="88">
        <f>Input!$K44</f>
        <v>0</v>
      </c>
      <c r="MY119" s="88">
        <f>Input!$K44</f>
        <v>0</v>
      </c>
      <c r="MZ119" s="88">
        <f>Input!$K44</f>
        <v>0</v>
      </c>
    </row>
    <row r="120" spans="1:364" s="8" customFormat="1" hidden="1" outlineLevel="2" x14ac:dyDescent="0.2">
      <c r="A120" s="8" t="s">
        <v>381</v>
      </c>
      <c r="B120" s="87" t="s">
        <v>455</v>
      </c>
      <c r="C120" s="88"/>
      <c r="D120" s="88"/>
      <c r="E120" s="88">
        <f>Input!$K45</f>
        <v>0</v>
      </c>
      <c r="F120" s="88">
        <f>Input!$K45</f>
        <v>0</v>
      </c>
      <c r="G120" s="88">
        <f>Input!$K45</f>
        <v>0</v>
      </c>
      <c r="H120" s="88">
        <f>Input!$K45</f>
        <v>0</v>
      </c>
      <c r="I120" s="88">
        <f>Input!$K45</f>
        <v>0</v>
      </c>
      <c r="J120" s="88">
        <f>Input!$K45</f>
        <v>0</v>
      </c>
      <c r="K120" s="88">
        <f>Input!$K45</f>
        <v>0</v>
      </c>
      <c r="L120" s="88">
        <f>Input!$K45</f>
        <v>0</v>
      </c>
      <c r="M120" s="88">
        <f>Input!$K45</f>
        <v>0</v>
      </c>
      <c r="N120" s="88">
        <f>Input!$K45</f>
        <v>0</v>
      </c>
      <c r="O120" s="88">
        <f>Input!$K45</f>
        <v>0</v>
      </c>
      <c r="P120" s="88">
        <f>Input!$K45</f>
        <v>0</v>
      </c>
      <c r="Q120" s="88">
        <f>Input!$K45</f>
        <v>0</v>
      </c>
      <c r="R120" s="88">
        <f>Input!$K45</f>
        <v>0</v>
      </c>
      <c r="S120" s="88">
        <f>Input!$K45</f>
        <v>0</v>
      </c>
      <c r="T120" s="88">
        <f>Input!$K45</f>
        <v>0</v>
      </c>
      <c r="U120" s="88">
        <f>Input!$K45</f>
        <v>0</v>
      </c>
      <c r="V120" s="88">
        <f>Input!$K45</f>
        <v>0</v>
      </c>
      <c r="W120" s="88">
        <f>Input!$K45</f>
        <v>0</v>
      </c>
      <c r="X120" s="88">
        <f>Input!$K45</f>
        <v>0</v>
      </c>
      <c r="Y120" s="88">
        <f>Input!$K45</f>
        <v>0</v>
      </c>
      <c r="Z120" s="88">
        <f>Input!$K45</f>
        <v>0</v>
      </c>
      <c r="AA120" s="88">
        <f>Input!$K45</f>
        <v>0</v>
      </c>
      <c r="AB120" s="88">
        <f>Input!$K45</f>
        <v>0</v>
      </c>
      <c r="AC120" s="88">
        <f>Input!$K45</f>
        <v>0</v>
      </c>
      <c r="AD120" s="88">
        <f>Input!$K45</f>
        <v>0</v>
      </c>
      <c r="AE120" s="88">
        <f>Input!$K45</f>
        <v>0</v>
      </c>
      <c r="AF120" s="88">
        <f>Input!$K45</f>
        <v>0</v>
      </c>
      <c r="AG120" s="88">
        <f>Input!$K45</f>
        <v>0</v>
      </c>
      <c r="AH120" s="88">
        <f>Input!$K45</f>
        <v>0</v>
      </c>
      <c r="AI120" s="88">
        <f>Input!$K45</f>
        <v>0</v>
      </c>
      <c r="AJ120" s="88">
        <f>Input!$K45</f>
        <v>0</v>
      </c>
      <c r="AK120" s="88">
        <f>Input!$K45</f>
        <v>0</v>
      </c>
      <c r="AL120" s="88">
        <f>Input!$K45</f>
        <v>0</v>
      </c>
      <c r="AM120" s="88">
        <f>Input!$K45</f>
        <v>0</v>
      </c>
      <c r="AN120" s="88">
        <f>Input!$K45</f>
        <v>0</v>
      </c>
      <c r="AO120" s="88">
        <f>Input!$K45</f>
        <v>0</v>
      </c>
      <c r="AP120" s="88">
        <f>Input!$K45</f>
        <v>0</v>
      </c>
      <c r="AQ120" s="88">
        <f>Input!$K45</f>
        <v>0</v>
      </c>
      <c r="AR120" s="88">
        <f>Input!$K45</f>
        <v>0</v>
      </c>
      <c r="AS120" s="88">
        <f>Input!$K45</f>
        <v>0</v>
      </c>
      <c r="AT120" s="88">
        <f>Input!$K45</f>
        <v>0</v>
      </c>
      <c r="AU120" s="88">
        <f>Input!$K45</f>
        <v>0</v>
      </c>
      <c r="AV120" s="88">
        <f>Input!$K45</f>
        <v>0</v>
      </c>
      <c r="AW120" s="88">
        <f>Input!$K45</f>
        <v>0</v>
      </c>
      <c r="AX120" s="88">
        <f>Input!$K45</f>
        <v>0</v>
      </c>
      <c r="AY120" s="88">
        <f>Input!$K45</f>
        <v>0</v>
      </c>
      <c r="AZ120" s="88">
        <f>Input!$K45</f>
        <v>0</v>
      </c>
      <c r="BA120" s="88">
        <f>Input!$K45</f>
        <v>0</v>
      </c>
      <c r="BB120" s="88">
        <f>Input!$K45</f>
        <v>0</v>
      </c>
      <c r="BC120" s="88">
        <f>Input!$K45</f>
        <v>0</v>
      </c>
      <c r="BD120" s="88">
        <f>Input!$K45</f>
        <v>0</v>
      </c>
      <c r="BE120" s="88">
        <f>Input!$K45</f>
        <v>0</v>
      </c>
      <c r="BF120" s="88">
        <f>Input!$K45</f>
        <v>0</v>
      </c>
      <c r="BG120" s="88">
        <f>Input!$K45</f>
        <v>0</v>
      </c>
      <c r="BH120" s="88">
        <f>Input!$K45</f>
        <v>0</v>
      </c>
      <c r="BI120" s="88">
        <f>Input!$K45</f>
        <v>0</v>
      </c>
      <c r="BJ120" s="88">
        <f>Input!$K45</f>
        <v>0</v>
      </c>
      <c r="BK120" s="88">
        <f>Input!$K45</f>
        <v>0</v>
      </c>
      <c r="BL120" s="88">
        <f>Input!$K45</f>
        <v>0</v>
      </c>
      <c r="BM120" s="88">
        <f>Input!$K45</f>
        <v>0</v>
      </c>
      <c r="BN120" s="88">
        <f>Input!$K45</f>
        <v>0</v>
      </c>
      <c r="BO120" s="88">
        <f>Input!$K45</f>
        <v>0</v>
      </c>
      <c r="BP120" s="88">
        <f>Input!$K45</f>
        <v>0</v>
      </c>
      <c r="BQ120" s="88">
        <f>Input!$K45</f>
        <v>0</v>
      </c>
      <c r="BR120" s="88">
        <f>Input!$K45</f>
        <v>0</v>
      </c>
      <c r="BS120" s="88">
        <f>Input!$K45</f>
        <v>0</v>
      </c>
      <c r="BT120" s="88">
        <f>Input!$K45</f>
        <v>0</v>
      </c>
      <c r="BU120" s="88">
        <f>Input!$K45</f>
        <v>0</v>
      </c>
      <c r="BV120" s="88">
        <f>Input!$K45</f>
        <v>0</v>
      </c>
      <c r="BW120" s="88">
        <f>Input!$K45</f>
        <v>0</v>
      </c>
      <c r="BX120" s="88">
        <f>Input!$K45</f>
        <v>0</v>
      </c>
      <c r="BY120" s="88">
        <f>Input!$K45</f>
        <v>0</v>
      </c>
      <c r="BZ120" s="88">
        <f>Input!$K45</f>
        <v>0</v>
      </c>
      <c r="CA120" s="88">
        <f>Input!$K45</f>
        <v>0</v>
      </c>
      <c r="CB120" s="88">
        <f>Input!$K45</f>
        <v>0</v>
      </c>
      <c r="CC120" s="88">
        <f>Input!$K45</f>
        <v>0</v>
      </c>
      <c r="CD120" s="88">
        <f>Input!$K45</f>
        <v>0</v>
      </c>
      <c r="CE120" s="88">
        <f>Input!$K45</f>
        <v>0</v>
      </c>
      <c r="CF120" s="88">
        <f>Input!$K45</f>
        <v>0</v>
      </c>
      <c r="CG120" s="88">
        <f>Input!$K45</f>
        <v>0</v>
      </c>
      <c r="CH120" s="88">
        <f>Input!$K45</f>
        <v>0</v>
      </c>
      <c r="CI120" s="88">
        <f>Input!$K45</f>
        <v>0</v>
      </c>
      <c r="CJ120" s="88">
        <f>Input!$K45</f>
        <v>0</v>
      </c>
      <c r="CK120" s="88">
        <f>Input!$K45</f>
        <v>0</v>
      </c>
      <c r="CL120" s="88">
        <f>Input!$K45</f>
        <v>0</v>
      </c>
      <c r="CM120" s="88">
        <f>Input!$K45</f>
        <v>0</v>
      </c>
      <c r="CN120" s="88">
        <f>Input!$K45</f>
        <v>0</v>
      </c>
      <c r="CO120" s="88">
        <f>Input!$K45</f>
        <v>0</v>
      </c>
      <c r="CP120" s="88">
        <f>Input!$K45</f>
        <v>0</v>
      </c>
      <c r="CQ120" s="88">
        <f>Input!$K45</f>
        <v>0</v>
      </c>
      <c r="CR120" s="88">
        <f>Input!$K45</f>
        <v>0</v>
      </c>
      <c r="CS120" s="88">
        <f>Input!$K45</f>
        <v>0</v>
      </c>
      <c r="CT120" s="88">
        <f>Input!$K45</f>
        <v>0</v>
      </c>
      <c r="CU120" s="88">
        <f>Input!$K45</f>
        <v>0</v>
      </c>
      <c r="CV120" s="88">
        <f>Input!$K45</f>
        <v>0</v>
      </c>
      <c r="CW120" s="88">
        <f>Input!$K45</f>
        <v>0</v>
      </c>
      <c r="CX120" s="88">
        <f>Input!$K45</f>
        <v>0</v>
      </c>
      <c r="CY120" s="88">
        <f>Input!$K45</f>
        <v>0</v>
      </c>
      <c r="CZ120" s="88">
        <f>Input!$K45</f>
        <v>0</v>
      </c>
      <c r="DA120" s="88">
        <f>Input!$K45</f>
        <v>0</v>
      </c>
      <c r="DB120" s="88">
        <f>Input!$K45</f>
        <v>0</v>
      </c>
      <c r="DC120" s="88">
        <f>Input!$K45</f>
        <v>0</v>
      </c>
      <c r="DD120" s="88">
        <f>Input!$K45</f>
        <v>0</v>
      </c>
      <c r="DE120" s="88">
        <f>Input!$K45</f>
        <v>0</v>
      </c>
      <c r="DF120" s="88">
        <f>Input!$K45</f>
        <v>0</v>
      </c>
      <c r="DG120" s="88">
        <f>Input!$K45</f>
        <v>0</v>
      </c>
      <c r="DH120" s="88">
        <f>Input!$K45</f>
        <v>0</v>
      </c>
      <c r="DI120" s="88">
        <f>Input!$K45</f>
        <v>0</v>
      </c>
      <c r="DJ120" s="88">
        <f>Input!$K45</f>
        <v>0</v>
      </c>
      <c r="DK120" s="88">
        <f>Input!$K45</f>
        <v>0</v>
      </c>
      <c r="DL120" s="88">
        <f>Input!$K45</f>
        <v>0</v>
      </c>
      <c r="DM120" s="88">
        <f>Input!$K45</f>
        <v>0</v>
      </c>
      <c r="DN120" s="88">
        <f>Input!$K45</f>
        <v>0</v>
      </c>
      <c r="DO120" s="88">
        <f>Input!$K45</f>
        <v>0</v>
      </c>
      <c r="DP120" s="88">
        <f>Input!$K45</f>
        <v>0</v>
      </c>
      <c r="DQ120" s="88">
        <f>Input!$K45</f>
        <v>0</v>
      </c>
      <c r="DR120" s="88">
        <f>Input!$K45</f>
        <v>0</v>
      </c>
      <c r="DS120" s="88">
        <f>Input!$K45</f>
        <v>0</v>
      </c>
      <c r="DT120" s="88">
        <f>Input!$K45</f>
        <v>0</v>
      </c>
      <c r="DU120" s="88">
        <f>Input!$K45</f>
        <v>0</v>
      </c>
      <c r="DV120" s="88">
        <f>Input!$K45</f>
        <v>0</v>
      </c>
      <c r="DW120" s="88">
        <f>Input!$K45</f>
        <v>0</v>
      </c>
      <c r="DX120" s="88">
        <f>Input!$K45</f>
        <v>0</v>
      </c>
      <c r="DY120" s="88">
        <f>Input!$K45</f>
        <v>0</v>
      </c>
      <c r="DZ120" s="88">
        <f>Input!$K45</f>
        <v>0</v>
      </c>
      <c r="EA120" s="88">
        <f>Input!$K45</f>
        <v>0</v>
      </c>
      <c r="EB120" s="88">
        <f>Input!$K45</f>
        <v>0</v>
      </c>
      <c r="EC120" s="88">
        <f>Input!$K45</f>
        <v>0</v>
      </c>
      <c r="ED120" s="88">
        <f>Input!$K45</f>
        <v>0</v>
      </c>
      <c r="EE120" s="88">
        <f>Input!$K45</f>
        <v>0</v>
      </c>
      <c r="EF120" s="88">
        <f>Input!$K45</f>
        <v>0</v>
      </c>
      <c r="EG120" s="88">
        <f>Input!$K45</f>
        <v>0</v>
      </c>
      <c r="EH120" s="88">
        <f>Input!$K45</f>
        <v>0</v>
      </c>
      <c r="EI120" s="88">
        <f>Input!$K45</f>
        <v>0</v>
      </c>
      <c r="EJ120" s="88">
        <f>Input!$K45</f>
        <v>0</v>
      </c>
      <c r="EK120" s="88">
        <f>Input!$K45</f>
        <v>0</v>
      </c>
      <c r="EL120" s="88">
        <f>Input!$K45</f>
        <v>0</v>
      </c>
      <c r="EM120" s="88">
        <f>Input!$K45</f>
        <v>0</v>
      </c>
      <c r="EN120" s="88">
        <f>Input!$K45</f>
        <v>0</v>
      </c>
      <c r="EO120" s="88">
        <f>Input!$K45</f>
        <v>0</v>
      </c>
      <c r="EP120" s="88">
        <f>Input!$K45</f>
        <v>0</v>
      </c>
      <c r="EQ120" s="88">
        <f>Input!$K45</f>
        <v>0</v>
      </c>
      <c r="ER120" s="88">
        <f>Input!$K45</f>
        <v>0</v>
      </c>
      <c r="ES120" s="88">
        <f>Input!$K45</f>
        <v>0</v>
      </c>
      <c r="ET120" s="88">
        <f>Input!$K45</f>
        <v>0</v>
      </c>
      <c r="EU120" s="88">
        <f>Input!$K45</f>
        <v>0</v>
      </c>
      <c r="EV120" s="88">
        <f>Input!$K45</f>
        <v>0</v>
      </c>
      <c r="EW120" s="88">
        <f>Input!$K45</f>
        <v>0</v>
      </c>
      <c r="EX120" s="88">
        <f>Input!$K45</f>
        <v>0</v>
      </c>
      <c r="EY120" s="88">
        <f>Input!$K45</f>
        <v>0</v>
      </c>
      <c r="EZ120" s="88">
        <f>Input!$K45</f>
        <v>0</v>
      </c>
      <c r="FA120" s="88">
        <f>Input!$K45</f>
        <v>0</v>
      </c>
      <c r="FB120" s="88">
        <f>Input!$K45</f>
        <v>0</v>
      </c>
      <c r="FC120" s="88">
        <f>Input!$K45</f>
        <v>0</v>
      </c>
      <c r="FD120" s="88">
        <f>Input!$K45</f>
        <v>0</v>
      </c>
      <c r="FE120" s="88">
        <f>Input!$K45</f>
        <v>0</v>
      </c>
      <c r="FF120" s="88">
        <f>Input!$K45</f>
        <v>0</v>
      </c>
      <c r="FG120" s="88">
        <f>Input!$K45</f>
        <v>0</v>
      </c>
      <c r="FH120" s="88">
        <f>Input!$K45</f>
        <v>0</v>
      </c>
      <c r="FI120" s="88">
        <f>Input!$K45</f>
        <v>0</v>
      </c>
      <c r="FJ120" s="88">
        <f>Input!$K45</f>
        <v>0</v>
      </c>
      <c r="FK120" s="88">
        <f>Input!$K45</f>
        <v>0</v>
      </c>
      <c r="FL120" s="88">
        <f>Input!$K45</f>
        <v>0</v>
      </c>
      <c r="FM120" s="88">
        <f>Input!$K45</f>
        <v>0</v>
      </c>
      <c r="FN120" s="88">
        <f>Input!$K45</f>
        <v>0</v>
      </c>
      <c r="FO120" s="88">
        <f>Input!$K45</f>
        <v>0</v>
      </c>
      <c r="FP120" s="88">
        <f>Input!$K45</f>
        <v>0</v>
      </c>
      <c r="FQ120" s="88">
        <f>Input!$K45</f>
        <v>0</v>
      </c>
      <c r="FR120" s="88">
        <f>Input!$K45</f>
        <v>0</v>
      </c>
      <c r="FS120" s="88">
        <f>Input!$K45</f>
        <v>0</v>
      </c>
      <c r="FT120" s="88">
        <f>Input!$K45</f>
        <v>0</v>
      </c>
      <c r="FU120" s="88">
        <f>Input!$K45</f>
        <v>0</v>
      </c>
      <c r="FV120" s="88">
        <f>Input!$K45</f>
        <v>0</v>
      </c>
      <c r="FW120" s="88">
        <f>Input!$K45</f>
        <v>0</v>
      </c>
      <c r="FX120" s="88">
        <f>Input!$K45</f>
        <v>0</v>
      </c>
      <c r="FY120" s="88">
        <f>Input!$K45</f>
        <v>0</v>
      </c>
      <c r="FZ120" s="88">
        <f>Input!$K45</f>
        <v>0</v>
      </c>
      <c r="GA120" s="88">
        <f>Input!$K45</f>
        <v>0</v>
      </c>
      <c r="GB120" s="88">
        <f>Input!$K45</f>
        <v>0</v>
      </c>
      <c r="GC120" s="88">
        <f>Input!$K45</f>
        <v>0</v>
      </c>
      <c r="GD120" s="88">
        <f>Input!$K45</f>
        <v>0</v>
      </c>
      <c r="GE120" s="88">
        <f>Input!$K45</f>
        <v>0</v>
      </c>
      <c r="GF120" s="88">
        <f>Input!$K45</f>
        <v>0</v>
      </c>
      <c r="GG120" s="88">
        <f>Input!$K45</f>
        <v>0</v>
      </c>
      <c r="GH120" s="88">
        <f>Input!$K45</f>
        <v>0</v>
      </c>
      <c r="GI120" s="88">
        <f>Input!$K45</f>
        <v>0</v>
      </c>
      <c r="GJ120" s="88">
        <f>Input!$K45</f>
        <v>0</v>
      </c>
      <c r="GK120" s="88">
        <f>Input!$K45</f>
        <v>0</v>
      </c>
      <c r="GL120" s="88">
        <f>Input!$K45</f>
        <v>0</v>
      </c>
      <c r="GM120" s="88">
        <f>Input!$K45</f>
        <v>0</v>
      </c>
      <c r="GN120" s="88">
        <f>Input!$K45</f>
        <v>0</v>
      </c>
      <c r="GO120" s="88">
        <f>Input!$K45</f>
        <v>0</v>
      </c>
      <c r="GP120" s="88">
        <f>Input!$K45</f>
        <v>0</v>
      </c>
      <c r="GQ120" s="88">
        <f>Input!$K45</f>
        <v>0</v>
      </c>
      <c r="GR120" s="88">
        <f>Input!$K45</f>
        <v>0</v>
      </c>
      <c r="GS120" s="88">
        <f>Input!$K45</f>
        <v>0</v>
      </c>
      <c r="GT120" s="88">
        <f>Input!$K45</f>
        <v>0</v>
      </c>
      <c r="GU120" s="88">
        <f>Input!$K45</f>
        <v>0</v>
      </c>
      <c r="GV120" s="88">
        <f>Input!$K45</f>
        <v>0</v>
      </c>
      <c r="GW120" s="88">
        <f>Input!$K45</f>
        <v>0</v>
      </c>
      <c r="GX120" s="88">
        <f>Input!$K45</f>
        <v>0</v>
      </c>
      <c r="GY120" s="88">
        <f>Input!$K45</f>
        <v>0</v>
      </c>
      <c r="GZ120" s="88">
        <f>Input!$K45</f>
        <v>0</v>
      </c>
      <c r="HA120" s="88">
        <f>Input!$K45</f>
        <v>0</v>
      </c>
      <c r="HB120" s="88">
        <f>Input!$K45</f>
        <v>0</v>
      </c>
      <c r="HC120" s="88">
        <f>Input!$K45</f>
        <v>0</v>
      </c>
      <c r="HD120" s="88">
        <f>Input!$K45</f>
        <v>0</v>
      </c>
      <c r="HE120" s="88">
        <f>Input!$K45</f>
        <v>0</v>
      </c>
      <c r="HF120" s="88">
        <f>Input!$K45</f>
        <v>0</v>
      </c>
      <c r="HG120" s="88">
        <f>Input!$K45</f>
        <v>0</v>
      </c>
      <c r="HH120" s="88">
        <f>Input!$K45</f>
        <v>0</v>
      </c>
      <c r="HI120" s="88">
        <f>Input!$K45</f>
        <v>0</v>
      </c>
      <c r="HJ120" s="88">
        <f>Input!$K45</f>
        <v>0</v>
      </c>
      <c r="HK120" s="88">
        <f>Input!$K45</f>
        <v>0</v>
      </c>
      <c r="HL120" s="88">
        <f>Input!$K45</f>
        <v>0</v>
      </c>
      <c r="HM120" s="88">
        <f>Input!$K45</f>
        <v>0</v>
      </c>
      <c r="HN120" s="88">
        <f>Input!$K45</f>
        <v>0</v>
      </c>
      <c r="HO120" s="88">
        <f>Input!$K45</f>
        <v>0</v>
      </c>
      <c r="HP120" s="88">
        <f>Input!$K45</f>
        <v>0</v>
      </c>
      <c r="HQ120" s="88">
        <f>Input!$K45</f>
        <v>0</v>
      </c>
      <c r="HR120" s="88">
        <f>Input!$K45</f>
        <v>0</v>
      </c>
      <c r="HS120" s="88">
        <f>Input!$K45</f>
        <v>0</v>
      </c>
      <c r="HT120" s="88">
        <f>Input!$K45</f>
        <v>0</v>
      </c>
      <c r="HU120" s="88">
        <f>Input!$K45</f>
        <v>0</v>
      </c>
      <c r="HV120" s="88">
        <f>Input!$K45</f>
        <v>0</v>
      </c>
      <c r="HW120" s="88">
        <f>Input!$K45</f>
        <v>0</v>
      </c>
      <c r="HX120" s="88">
        <f>Input!$K45</f>
        <v>0</v>
      </c>
      <c r="HY120" s="88">
        <f>Input!$K45</f>
        <v>0</v>
      </c>
      <c r="HZ120" s="88">
        <f>Input!$K45</f>
        <v>0</v>
      </c>
      <c r="IA120" s="88">
        <f>Input!$K45</f>
        <v>0</v>
      </c>
      <c r="IB120" s="88">
        <f>Input!$K45</f>
        <v>0</v>
      </c>
      <c r="IC120" s="88">
        <f>Input!$K45</f>
        <v>0</v>
      </c>
      <c r="ID120" s="88">
        <f>Input!$K45</f>
        <v>0</v>
      </c>
      <c r="IE120" s="88">
        <f>Input!$K45</f>
        <v>0</v>
      </c>
      <c r="IF120" s="88">
        <f>Input!$K45</f>
        <v>0</v>
      </c>
      <c r="IG120" s="88">
        <f>Input!$K45</f>
        <v>0</v>
      </c>
      <c r="IH120" s="88">
        <f>Input!$K45</f>
        <v>0</v>
      </c>
      <c r="II120" s="88">
        <f>Input!$K45</f>
        <v>0</v>
      </c>
      <c r="IJ120" s="88">
        <f>Input!$K45</f>
        <v>0</v>
      </c>
      <c r="IK120" s="88">
        <f>Input!$K45</f>
        <v>0</v>
      </c>
      <c r="IL120" s="88">
        <f>Input!$K45</f>
        <v>0</v>
      </c>
      <c r="IM120" s="88">
        <f>Input!$K45</f>
        <v>0</v>
      </c>
      <c r="IN120" s="88">
        <f>Input!$K45</f>
        <v>0</v>
      </c>
      <c r="IO120" s="88">
        <f>Input!$K45</f>
        <v>0</v>
      </c>
      <c r="IP120" s="88">
        <f>Input!$K45</f>
        <v>0</v>
      </c>
      <c r="IQ120" s="88">
        <f>Input!$K45</f>
        <v>0</v>
      </c>
      <c r="IR120" s="88">
        <f>Input!$K45</f>
        <v>0</v>
      </c>
      <c r="IS120" s="88">
        <f>Input!$K45</f>
        <v>0</v>
      </c>
      <c r="IT120" s="88">
        <f>Input!$K45</f>
        <v>0</v>
      </c>
      <c r="IU120" s="88">
        <f>Input!$K45</f>
        <v>0</v>
      </c>
      <c r="IV120" s="88">
        <f>Input!$K45</f>
        <v>0</v>
      </c>
      <c r="IW120" s="88">
        <f>Input!$K45</f>
        <v>0</v>
      </c>
      <c r="IX120" s="88">
        <f>Input!$K45</f>
        <v>0</v>
      </c>
      <c r="IY120" s="88">
        <f>Input!$K45</f>
        <v>0</v>
      </c>
      <c r="IZ120" s="88">
        <f>Input!$K45</f>
        <v>0</v>
      </c>
      <c r="JA120" s="88">
        <f>Input!$K45</f>
        <v>0</v>
      </c>
      <c r="JB120" s="88">
        <f>Input!$K45</f>
        <v>0</v>
      </c>
      <c r="JC120" s="88">
        <f>Input!$K45</f>
        <v>0</v>
      </c>
      <c r="JD120" s="88">
        <f>Input!$K45</f>
        <v>0</v>
      </c>
      <c r="JE120" s="88">
        <f>Input!$K45</f>
        <v>0</v>
      </c>
      <c r="JF120" s="88">
        <f>Input!$K45</f>
        <v>0</v>
      </c>
      <c r="JG120" s="88">
        <f>Input!$K45</f>
        <v>0</v>
      </c>
      <c r="JH120" s="88">
        <f>Input!$K45</f>
        <v>0</v>
      </c>
      <c r="JI120" s="88">
        <f>Input!$K45</f>
        <v>0</v>
      </c>
      <c r="JJ120" s="88">
        <f>Input!$K45</f>
        <v>0</v>
      </c>
      <c r="JK120" s="88">
        <f>Input!$K45</f>
        <v>0</v>
      </c>
      <c r="JL120" s="88">
        <f>Input!$K45</f>
        <v>0</v>
      </c>
      <c r="JM120" s="88">
        <f>Input!$K45</f>
        <v>0</v>
      </c>
      <c r="JN120" s="88">
        <f>Input!$K45</f>
        <v>0</v>
      </c>
      <c r="JO120" s="88">
        <f>Input!$K45</f>
        <v>0</v>
      </c>
      <c r="JP120" s="88">
        <f>Input!$K45</f>
        <v>0</v>
      </c>
      <c r="JQ120" s="88">
        <f>Input!$K45</f>
        <v>0</v>
      </c>
      <c r="JR120" s="88">
        <f>Input!$K45</f>
        <v>0</v>
      </c>
      <c r="JS120" s="88">
        <f>Input!$K45</f>
        <v>0</v>
      </c>
      <c r="JT120" s="88">
        <f>Input!$K45</f>
        <v>0</v>
      </c>
      <c r="JU120" s="88">
        <f>Input!$K45</f>
        <v>0</v>
      </c>
      <c r="JV120" s="88">
        <f>Input!$K45</f>
        <v>0</v>
      </c>
      <c r="JW120" s="88">
        <f>Input!$K45</f>
        <v>0</v>
      </c>
      <c r="JX120" s="88">
        <f>Input!$K45</f>
        <v>0</v>
      </c>
      <c r="JY120" s="88">
        <f>Input!$K45</f>
        <v>0</v>
      </c>
      <c r="JZ120" s="88">
        <f>Input!$K45</f>
        <v>0</v>
      </c>
      <c r="KA120" s="88">
        <f>Input!$K45</f>
        <v>0</v>
      </c>
      <c r="KB120" s="88">
        <f>Input!$K45</f>
        <v>0</v>
      </c>
      <c r="KC120" s="88">
        <f>Input!$K45</f>
        <v>0</v>
      </c>
      <c r="KD120" s="88">
        <f>Input!$K45</f>
        <v>0</v>
      </c>
      <c r="KE120" s="88">
        <f>Input!$K45</f>
        <v>0</v>
      </c>
      <c r="KF120" s="88">
        <f>Input!$K45</f>
        <v>0</v>
      </c>
      <c r="KG120" s="88">
        <f>Input!$K45</f>
        <v>0</v>
      </c>
      <c r="KH120" s="88">
        <f>Input!$K45</f>
        <v>0</v>
      </c>
      <c r="KI120" s="88">
        <f>Input!$K45</f>
        <v>0</v>
      </c>
      <c r="KJ120" s="88">
        <f>Input!$K45</f>
        <v>0</v>
      </c>
      <c r="KK120" s="88">
        <f>Input!$K45</f>
        <v>0</v>
      </c>
      <c r="KL120" s="88">
        <f>Input!$K45</f>
        <v>0</v>
      </c>
      <c r="KM120" s="88">
        <f>Input!$K45</f>
        <v>0</v>
      </c>
      <c r="KN120" s="88">
        <f>Input!$K45</f>
        <v>0</v>
      </c>
      <c r="KO120" s="88">
        <f>Input!$K45</f>
        <v>0</v>
      </c>
      <c r="KP120" s="88">
        <f>Input!$K45</f>
        <v>0</v>
      </c>
      <c r="KQ120" s="88">
        <f>Input!$K45</f>
        <v>0</v>
      </c>
      <c r="KR120" s="88">
        <f>Input!$K45</f>
        <v>0</v>
      </c>
      <c r="KS120" s="88">
        <f>Input!$K45</f>
        <v>0</v>
      </c>
      <c r="KT120" s="88">
        <f>Input!$K45</f>
        <v>0</v>
      </c>
      <c r="KU120" s="88">
        <f>Input!$K45</f>
        <v>0</v>
      </c>
      <c r="KV120" s="88">
        <f>Input!$K45</f>
        <v>0</v>
      </c>
      <c r="KW120" s="88">
        <f>Input!$K45</f>
        <v>0</v>
      </c>
      <c r="KX120" s="88">
        <f>Input!$K45</f>
        <v>0</v>
      </c>
      <c r="KY120" s="88">
        <f>Input!$K45</f>
        <v>0</v>
      </c>
      <c r="KZ120" s="88">
        <f>Input!$K45</f>
        <v>0</v>
      </c>
      <c r="LA120" s="88">
        <f>Input!$K45</f>
        <v>0</v>
      </c>
      <c r="LB120" s="88">
        <f>Input!$K45</f>
        <v>0</v>
      </c>
      <c r="LC120" s="88">
        <f>Input!$K45</f>
        <v>0</v>
      </c>
      <c r="LD120" s="88">
        <f>Input!$K45</f>
        <v>0</v>
      </c>
      <c r="LE120" s="88">
        <f>Input!$K45</f>
        <v>0</v>
      </c>
      <c r="LF120" s="88">
        <f>Input!$K45</f>
        <v>0</v>
      </c>
      <c r="LG120" s="88">
        <f>Input!$K45</f>
        <v>0</v>
      </c>
      <c r="LH120" s="88">
        <f>Input!$K45</f>
        <v>0</v>
      </c>
      <c r="LI120" s="88">
        <f>Input!$K45</f>
        <v>0</v>
      </c>
      <c r="LJ120" s="88">
        <f>Input!$K45</f>
        <v>0</v>
      </c>
      <c r="LK120" s="88">
        <f>Input!$K45</f>
        <v>0</v>
      </c>
      <c r="LL120" s="88">
        <f>Input!$K45</f>
        <v>0</v>
      </c>
      <c r="LM120" s="88">
        <f>Input!$K45</f>
        <v>0</v>
      </c>
      <c r="LN120" s="88">
        <f>Input!$K45</f>
        <v>0</v>
      </c>
      <c r="LO120" s="88">
        <f>Input!$K45</f>
        <v>0</v>
      </c>
      <c r="LP120" s="88">
        <f>Input!$K45</f>
        <v>0</v>
      </c>
      <c r="LQ120" s="88">
        <f>Input!$K45</f>
        <v>0</v>
      </c>
      <c r="LR120" s="88">
        <f>Input!$K45</f>
        <v>0</v>
      </c>
      <c r="LS120" s="88">
        <f>Input!$K45</f>
        <v>0</v>
      </c>
      <c r="LT120" s="88">
        <f>Input!$K45</f>
        <v>0</v>
      </c>
      <c r="LU120" s="88">
        <f>Input!$K45</f>
        <v>0</v>
      </c>
      <c r="LV120" s="88">
        <f>Input!$K45</f>
        <v>0</v>
      </c>
      <c r="LW120" s="88">
        <f>Input!$K45</f>
        <v>0</v>
      </c>
      <c r="LX120" s="88">
        <f>Input!$K45</f>
        <v>0</v>
      </c>
      <c r="LY120" s="88">
        <f>Input!$K45</f>
        <v>0</v>
      </c>
      <c r="LZ120" s="88">
        <f>Input!$K45</f>
        <v>0</v>
      </c>
      <c r="MA120" s="88">
        <f>Input!$K45</f>
        <v>0</v>
      </c>
      <c r="MB120" s="88">
        <f>Input!$K45</f>
        <v>0</v>
      </c>
      <c r="MC120" s="88">
        <f>Input!$K45</f>
        <v>0</v>
      </c>
      <c r="MD120" s="88">
        <f>Input!$K45</f>
        <v>0</v>
      </c>
      <c r="ME120" s="88">
        <f>Input!$K45</f>
        <v>0</v>
      </c>
      <c r="MF120" s="88">
        <f>Input!$K45</f>
        <v>0</v>
      </c>
      <c r="MG120" s="88">
        <f>Input!$K45</f>
        <v>0</v>
      </c>
      <c r="MH120" s="88">
        <f>Input!$K45</f>
        <v>0</v>
      </c>
      <c r="MI120" s="88">
        <f>Input!$K45</f>
        <v>0</v>
      </c>
      <c r="MJ120" s="88">
        <f>Input!$K45</f>
        <v>0</v>
      </c>
      <c r="MK120" s="88">
        <f>Input!$K45</f>
        <v>0</v>
      </c>
      <c r="ML120" s="88">
        <f>Input!$K45</f>
        <v>0</v>
      </c>
      <c r="MM120" s="88">
        <f>Input!$K45</f>
        <v>0</v>
      </c>
      <c r="MN120" s="88">
        <f>Input!$K45</f>
        <v>0</v>
      </c>
      <c r="MO120" s="88">
        <f>Input!$K45</f>
        <v>0</v>
      </c>
      <c r="MP120" s="88">
        <f>Input!$K45</f>
        <v>0</v>
      </c>
      <c r="MQ120" s="88">
        <f>Input!$K45</f>
        <v>0</v>
      </c>
      <c r="MR120" s="88">
        <f>Input!$K45</f>
        <v>0</v>
      </c>
      <c r="MS120" s="88">
        <f>Input!$K45</f>
        <v>0</v>
      </c>
      <c r="MT120" s="88">
        <f>Input!$K45</f>
        <v>0</v>
      </c>
      <c r="MU120" s="88">
        <f>Input!$K45</f>
        <v>0</v>
      </c>
      <c r="MV120" s="88">
        <f>Input!$K45</f>
        <v>0</v>
      </c>
      <c r="MW120" s="88">
        <f>Input!$K45</f>
        <v>0</v>
      </c>
      <c r="MX120" s="88">
        <f>Input!$K45</f>
        <v>0</v>
      </c>
      <c r="MY120" s="88">
        <f>Input!$K45</f>
        <v>0</v>
      </c>
      <c r="MZ120" s="88">
        <f>Input!$K45</f>
        <v>0</v>
      </c>
    </row>
    <row r="121" spans="1:364" s="8" customFormat="1" hidden="1" outlineLevel="2" x14ac:dyDescent="0.2">
      <c r="A121" s="8" t="s">
        <v>381</v>
      </c>
      <c r="B121" s="87" t="s">
        <v>456</v>
      </c>
      <c r="C121" s="88"/>
      <c r="D121" s="88"/>
      <c r="E121" s="88">
        <f>Input!$K46</f>
        <v>0</v>
      </c>
      <c r="F121" s="88">
        <f>Input!$K46</f>
        <v>0</v>
      </c>
      <c r="G121" s="88">
        <f>Input!$K46</f>
        <v>0</v>
      </c>
      <c r="H121" s="88">
        <f>Input!$K46</f>
        <v>0</v>
      </c>
      <c r="I121" s="88">
        <f>Input!$K46</f>
        <v>0</v>
      </c>
      <c r="J121" s="88">
        <f>Input!$K46</f>
        <v>0</v>
      </c>
      <c r="K121" s="88">
        <f>Input!$K46</f>
        <v>0</v>
      </c>
      <c r="L121" s="88">
        <f>Input!$K46</f>
        <v>0</v>
      </c>
      <c r="M121" s="88">
        <f>Input!$K46</f>
        <v>0</v>
      </c>
      <c r="N121" s="88">
        <f>Input!$K46</f>
        <v>0</v>
      </c>
      <c r="O121" s="88">
        <f>Input!$K46</f>
        <v>0</v>
      </c>
      <c r="P121" s="88">
        <f>Input!$K46</f>
        <v>0</v>
      </c>
      <c r="Q121" s="88">
        <f>Input!$K46</f>
        <v>0</v>
      </c>
      <c r="R121" s="88">
        <f>Input!$K46</f>
        <v>0</v>
      </c>
      <c r="S121" s="88">
        <f>Input!$K46</f>
        <v>0</v>
      </c>
      <c r="T121" s="88">
        <f>Input!$K46</f>
        <v>0</v>
      </c>
      <c r="U121" s="88">
        <f>Input!$K46</f>
        <v>0</v>
      </c>
      <c r="V121" s="88">
        <f>Input!$K46</f>
        <v>0</v>
      </c>
      <c r="W121" s="88">
        <f>Input!$K46</f>
        <v>0</v>
      </c>
      <c r="X121" s="88">
        <f>Input!$K46</f>
        <v>0</v>
      </c>
      <c r="Y121" s="88">
        <f>Input!$K46</f>
        <v>0</v>
      </c>
      <c r="Z121" s="88">
        <f>Input!$K46</f>
        <v>0</v>
      </c>
      <c r="AA121" s="88">
        <f>Input!$K46</f>
        <v>0</v>
      </c>
      <c r="AB121" s="88">
        <f>Input!$K46</f>
        <v>0</v>
      </c>
      <c r="AC121" s="88">
        <f>Input!$K46</f>
        <v>0</v>
      </c>
      <c r="AD121" s="88">
        <f>Input!$K46</f>
        <v>0</v>
      </c>
      <c r="AE121" s="88">
        <f>Input!$K46</f>
        <v>0</v>
      </c>
      <c r="AF121" s="88">
        <f>Input!$K46</f>
        <v>0</v>
      </c>
      <c r="AG121" s="88">
        <f>Input!$K46</f>
        <v>0</v>
      </c>
      <c r="AH121" s="88">
        <f>Input!$K46</f>
        <v>0</v>
      </c>
      <c r="AI121" s="88">
        <f>Input!$K46</f>
        <v>0</v>
      </c>
      <c r="AJ121" s="88">
        <f>Input!$K46</f>
        <v>0</v>
      </c>
      <c r="AK121" s="88">
        <f>Input!$K46</f>
        <v>0</v>
      </c>
      <c r="AL121" s="88">
        <f>Input!$K46</f>
        <v>0</v>
      </c>
      <c r="AM121" s="88">
        <f>Input!$K46</f>
        <v>0</v>
      </c>
      <c r="AN121" s="88">
        <f>Input!$K46</f>
        <v>0</v>
      </c>
      <c r="AO121" s="88">
        <f>Input!$K46</f>
        <v>0</v>
      </c>
      <c r="AP121" s="88">
        <f>Input!$K46</f>
        <v>0</v>
      </c>
      <c r="AQ121" s="88">
        <f>Input!$K46</f>
        <v>0</v>
      </c>
      <c r="AR121" s="88">
        <f>Input!$K46</f>
        <v>0</v>
      </c>
      <c r="AS121" s="88">
        <f>Input!$K46</f>
        <v>0</v>
      </c>
      <c r="AT121" s="88">
        <f>Input!$K46</f>
        <v>0</v>
      </c>
      <c r="AU121" s="88">
        <f>Input!$K46</f>
        <v>0</v>
      </c>
      <c r="AV121" s="88">
        <f>Input!$K46</f>
        <v>0</v>
      </c>
      <c r="AW121" s="88">
        <f>Input!$K46</f>
        <v>0</v>
      </c>
      <c r="AX121" s="88">
        <f>Input!$K46</f>
        <v>0</v>
      </c>
      <c r="AY121" s="88">
        <f>Input!$K46</f>
        <v>0</v>
      </c>
      <c r="AZ121" s="88">
        <f>Input!$K46</f>
        <v>0</v>
      </c>
      <c r="BA121" s="88">
        <f>Input!$K46</f>
        <v>0</v>
      </c>
      <c r="BB121" s="88">
        <f>Input!$K46</f>
        <v>0</v>
      </c>
      <c r="BC121" s="88">
        <f>Input!$K46</f>
        <v>0</v>
      </c>
      <c r="BD121" s="88">
        <f>Input!$K46</f>
        <v>0</v>
      </c>
      <c r="BE121" s="88">
        <f>Input!$K46</f>
        <v>0</v>
      </c>
      <c r="BF121" s="88">
        <f>Input!$K46</f>
        <v>0</v>
      </c>
      <c r="BG121" s="88">
        <f>Input!$K46</f>
        <v>0</v>
      </c>
      <c r="BH121" s="88">
        <f>Input!$K46</f>
        <v>0</v>
      </c>
      <c r="BI121" s="88">
        <f>Input!$K46</f>
        <v>0</v>
      </c>
      <c r="BJ121" s="88">
        <f>Input!$K46</f>
        <v>0</v>
      </c>
      <c r="BK121" s="88">
        <f>Input!$K46</f>
        <v>0</v>
      </c>
      <c r="BL121" s="88">
        <f>Input!$K46</f>
        <v>0</v>
      </c>
      <c r="BM121" s="88">
        <f>Input!$K46</f>
        <v>0</v>
      </c>
      <c r="BN121" s="88">
        <f>Input!$K46</f>
        <v>0</v>
      </c>
      <c r="BO121" s="88">
        <f>Input!$K46</f>
        <v>0</v>
      </c>
      <c r="BP121" s="88">
        <f>Input!$K46</f>
        <v>0</v>
      </c>
      <c r="BQ121" s="88">
        <f>Input!$K46</f>
        <v>0</v>
      </c>
      <c r="BR121" s="88">
        <f>Input!$K46</f>
        <v>0</v>
      </c>
      <c r="BS121" s="88">
        <f>Input!$K46</f>
        <v>0</v>
      </c>
      <c r="BT121" s="88">
        <f>Input!$K46</f>
        <v>0</v>
      </c>
      <c r="BU121" s="88">
        <f>Input!$K46</f>
        <v>0</v>
      </c>
      <c r="BV121" s="88">
        <f>Input!$K46</f>
        <v>0</v>
      </c>
      <c r="BW121" s="88">
        <f>Input!$K46</f>
        <v>0</v>
      </c>
      <c r="BX121" s="88">
        <f>Input!$K46</f>
        <v>0</v>
      </c>
      <c r="BY121" s="88">
        <f>Input!$K46</f>
        <v>0</v>
      </c>
      <c r="BZ121" s="88">
        <f>Input!$K46</f>
        <v>0</v>
      </c>
      <c r="CA121" s="88">
        <f>Input!$K46</f>
        <v>0</v>
      </c>
      <c r="CB121" s="88">
        <f>Input!$K46</f>
        <v>0</v>
      </c>
      <c r="CC121" s="88">
        <f>Input!$K46</f>
        <v>0</v>
      </c>
      <c r="CD121" s="88">
        <f>Input!$K46</f>
        <v>0</v>
      </c>
      <c r="CE121" s="88">
        <f>Input!$K46</f>
        <v>0</v>
      </c>
      <c r="CF121" s="88">
        <f>Input!$K46</f>
        <v>0</v>
      </c>
      <c r="CG121" s="88">
        <f>Input!$K46</f>
        <v>0</v>
      </c>
      <c r="CH121" s="88">
        <f>Input!$K46</f>
        <v>0</v>
      </c>
      <c r="CI121" s="88">
        <f>Input!$K46</f>
        <v>0</v>
      </c>
      <c r="CJ121" s="88">
        <f>Input!$K46</f>
        <v>0</v>
      </c>
      <c r="CK121" s="88">
        <f>Input!$K46</f>
        <v>0</v>
      </c>
      <c r="CL121" s="88">
        <f>Input!$K46</f>
        <v>0</v>
      </c>
      <c r="CM121" s="88">
        <f>Input!$K46</f>
        <v>0</v>
      </c>
      <c r="CN121" s="88">
        <f>Input!$K46</f>
        <v>0</v>
      </c>
      <c r="CO121" s="88">
        <f>Input!$K46</f>
        <v>0</v>
      </c>
      <c r="CP121" s="88">
        <f>Input!$K46</f>
        <v>0</v>
      </c>
      <c r="CQ121" s="88">
        <f>Input!$K46</f>
        <v>0</v>
      </c>
      <c r="CR121" s="88">
        <f>Input!$K46</f>
        <v>0</v>
      </c>
      <c r="CS121" s="88">
        <f>Input!$K46</f>
        <v>0</v>
      </c>
      <c r="CT121" s="88">
        <f>Input!$K46</f>
        <v>0</v>
      </c>
      <c r="CU121" s="88">
        <f>Input!$K46</f>
        <v>0</v>
      </c>
      <c r="CV121" s="88">
        <f>Input!$K46</f>
        <v>0</v>
      </c>
      <c r="CW121" s="88">
        <f>Input!$K46</f>
        <v>0</v>
      </c>
      <c r="CX121" s="88">
        <f>Input!$K46</f>
        <v>0</v>
      </c>
      <c r="CY121" s="88">
        <f>Input!$K46</f>
        <v>0</v>
      </c>
      <c r="CZ121" s="88">
        <f>Input!$K46</f>
        <v>0</v>
      </c>
      <c r="DA121" s="88">
        <f>Input!$K46</f>
        <v>0</v>
      </c>
      <c r="DB121" s="88">
        <f>Input!$K46</f>
        <v>0</v>
      </c>
      <c r="DC121" s="88">
        <f>Input!$K46</f>
        <v>0</v>
      </c>
      <c r="DD121" s="88">
        <f>Input!$K46</f>
        <v>0</v>
      </c>
      <c r="DE121" s="88">
        <f>Input!$K46</f>
        <v>0</v>
      </c>
      <c r="DF121" s="88">
        <f>Input!$K46</f>
        <v>0</v>
      </c>
      <c r="DG121" s="88">
        <f>Input!$K46</f>
        <v>0</v>
      </c>
      <c r="DH121" s="88">
        <f>Input!$K46</f>
        <v>0</v>
      </c>
      <c r="DI121" s="88">
        <f>Input!$K46</f>
        <v>0</v>
      </c>
      <c r="DJ121" s="88">
        <f>Input!$K46</f>
        <v>0</v>
      </c>
      <c r="DK121" s="88">
        <f>Input!$K46</f>
        <v>0</v>
      </c>
      <c r="DL121" s="88">
        <f>Input!$K46</f>
        <v>0</v>
      </c>
      <c r="DM121" s="88">
        <f>Input!$K46</f>
        <v>0</v>
      </c>
      <c r="DN121" s="88">
        <f>Input!$K46</f>
        <v>0</v>
      </c>
      <c r="DO121" s="88">
        <f>Input!$K46</f>
        <v>0</v>
      </c>
      <c r="DP121" s="88">
        <f>Input!$K46</f>
        <v>0</v>
      </c>
      <c r="DQ121" s="88">
        <f>Input!$K46</f>
        <v>0</v>
      </c>
      <c r="DR121" s="88">
        <f>Input!$K46</f>
        <v>0</v>
      </c>
      <c r="DS121" s="88">
        <f>Input!$K46</f>
        <v>0</v>
      </c>
      <c r="DT121" s="88">
        <f>Input!$K46</f>
        <v>0</v>
      </c>
      <c r="DU121" s="88">
        <f>Input!$K46</f>
        <v>0</v>
      </c>
      <c r="DV121" s="88">
        <f>Input!$K46</f>
        <v>0</v>
      </c>
      <c r="DW121" s="88">
        <f>Input!$K46</f>
        <v>0</v>
      </c>
      <c r="DX121" s="88">
        <f>Input!$K46</f>
        <v>0</v>
      </c>
      <c r="DY121" s="88">
        <f>Input!$K46</f>
        <v>0</v>
      </c>
      <c r="DZ121" s="88">
        <f>Input!$K46</f>
        <v>0</v>
      </c>
      <c r="EA121" s="88">
        <f>Input!$K46</f>
        <v>0</v>
      </c>
      <c r="EB121" s="88">
        <f>Input!$K46</f>
        <v>0</v>
      </c>
      <c r="EC121" s="88">
        <f>Input!$K46</f>
        <v>0</v>
      </c>
      <c r="ED121" s="88">
        <f>Input!$K46</f>
        <v>0</v>
      </c>
      <c r="EE121" s="88">
        <f>Input!$K46</f>
        <v>0</v>
      </c>
      <c r="EF121" s="88">
        <f>Input!$K46</f>
        <v>0</v>
      </c>
      <c r="EG121" s="88">
        <f>Input!$K46</f>
        <v>0</v>
      </c>
      <c r="EH121" s="88">
        <f>Input!$K46</f>
        <v>0</v>
      </c>
      <c r="EI121" s="88">
        <f>Input!$K46</f>
        <v>0</v>
      </c>
      <c r="EJ121" s="88">
        <f>Input!$K46</f>
        <v>0</v>
      </c>
      <c r="EK121" s="88">
        <f>Input!$K46</f>
        <v>0</v>
      </c>
      <c r="EL121" s="88">
        <f>Input!$K46</f>
        <v>0</v>
      </c>
      <c r="EM121" s="88">
        <f>Input!$K46</f>
        <v>0</v>
      </c>
      <c r="EN121" s="88">
        <f>Input!$K46</f>
        <v>0</v>
      </c>
      <c r="EO121" s="88">
        <f>Input!$K46</f>
        <v>0</v>
      </c>
      <c r="EP121" s="88">
        <f>Input!$K46</f>
        <v>0</v>
      </c>
      <c r="EQ121" s="88">
        <f>Input!$K46</f>
        <v>0</v>
      </c>
      <c r="ER121" s="88">
        <f>Input!$K46</f>
        <v>0</v>
      </c>
      <c r="ES121" s="88">
        <f>Input!$K46</f>
        <v>0</v>
      </c>
      <c r="ET121" s="88">
        <f>Input!$K46</f>
        <v>0</v>
      </c>
      <c r="EU121" s="88">
        <f>Input!$K46</f>
        <v>0</v>
      </c>
      <c r="EV121" s="88">
        <f>Input!$K46</f>
        <v>0</v>
      </c>
      <c r="EW121" s="88">
        <f>Input!$K46</f>
        <v>0</v>
      </c>
      <c r="EX121" s="88">
        <f>Input!$K46</f>
        <v>0</v>
      </c>
      <c r="EY121" s="88">
        <f>Input!$K46</f>
        <v>0</v>
      </c>
      <c r="EZ121" s="88">
        <f>Input!$K46</f>
        <v>0</v>
      </c>
      <c r="FA121" s="88">
        <f>Input!$K46</f>
        <v>0</v>
      </c>
      <c r="FB121" s="88">
        <f>Input!$K46</f>
        <v>0</v>
      </c>
      <c r="FC121" s="88">
        <f>Input!$K46</f>
        <v>0</v>
      </c>
      <c r="FD121" s="88">
        <f>Input!$K46</f>
        <v>0</v>
      </c>
      <c r="FE121" s="88">
        <f>Input!$K46</f>
        <v>0</v>
      </c>
      <c r="FF121" s="88">
        <f>Input!$K46</f>
        <v>0</v>
      </c>
      <c r="FG121" s="88">
        <f>Input!$K46</f>
        <v>0</v>
      </c>
      <c r="FH121" s="88">
        <f>Input!$K46</f>
        <v>0</v>
      </c>
      <c r="FI121" s="88">
        <f>Input!$K46</f>
        <v>0</v>
      </c>
      <c r="FJ121" s="88">
        <f>Input!$K46</f>
        <v>0</v>
      </c>
      <c r="FK121" s="88">
        <f>Input!$K46</f>
        <v>0</v>
      </c>
      <c r="FL121" s="88">
        <f>Input!$K46</f>
        <v>0</v>
      </c>
      <c r="FM121" s="88">
        <f>Input!$K46</f>
        <v>0</v>
      </c>
      <c r="FN121" s="88">
        <f>Input!$K46</f>
        <v>0</v>
      </c>
      <c r="FO121" s="88">
        <f>Input!$K46</f>
        <v>0</v>
      </c>
      <c r="FP121" s="88">
        <f>Input!$K46</f>
        <v>0</v>
      </c>
      <c r="FQ121" s="88">
        <f>Input!$K46</f>
        <v>0</v>
      </c>
      <c r="FR121" s="88">
        <f>Input!$K46</f>
        <v>0</v>
      </c>
      <c r="FS121" s="88">
        <f>Input!$K46</f>
        <v>0</v>
      </c>
      <c r="FT121" s="88">
        <f>Input!$K46</f>
        <v>0</v>
      </c>
      <c r="FU121" s="88">
        <f>Input!$K46</f>
        <v>0</v>
      </c>
      <c r="FV121" s="88">
        <f>Input!$K46</f>
        <v>0</v>
      </c>
      <c r="FW121" s="88">
        <f>Input!$K46</f>
        <v>0</v>
      </c>
      <c r="FX121" s="88">
        <f>Input!$K46</f>
        <v>0</v>
      </c>
      <c r="FY121" s="88">
        <f>Input!$K46</f>
        <v>0</v>
      </c>
      <c r="FZ121" s="88">
        <f>Input!$K46</f>
        <v>0</v>
      </c>
      <c r="GA121" s="88">
        <f>Input!$K46</f>
        <v>0</v>
      </c>
      <c r="GB121" s="88">
        <f>Input!$K46</f>
        <v>0</v>
      </c>
      <c r="GC121" s="88">
        <f>Input!$K46</f>
        <v>0</v>
      </c>
      <c r="GD121" s="88">
        <f>Input!$K46</f>
        <v>0</v>
      </c>
      <c r="GE121" s="88">
        <f>Input!$K46</f>
        <v>0</v>
      </c>
      <c r="GF121" s="88">
        <f>Input!$K46</f>
        <v>0</v>
      </c>
      <c r="GG121" s="88">
        <f>Input!$K46</f>
        <v>0</v>
      </c>
      <c r="GH121" s="88">
        <f>Input!$K46</f>
        <v>0</v>
      </c>
      <c r="GI121" s="88">
        <f>Input!$K46</f>
        <v>0</v>
      </c>
      <c r="GJ121" s="88">
        <f>Input!$K46</f>
        <v>0</v>
      </c>
      <c r="GK121" s="88">
        <f>Input!$K46</f>
        <v>0</v>
      </c>
      <c r="GL121" s="88">
        <f>Input!$K46</f>
        <v>0</v>
      </c>
      <c r="GM121" s="88">
        <f>Input!$K46</f>
        <v>0</v>
      </c>
      <c r="GN121" s="88">
        <f>Input!$K46</f>
        <v>0</v>
      </c>
      <c r="GO121" s="88">
        <f>Input!$K46</f>
        <v>0</v>
      </c>
      <c r="GP121" s="88">
        <f>Input!$K46</f>
        <v>0</v>
      </c>
      <c r="GQ121" s="88">
        <f>Input!$K46</f>
        <v>0</v>
      </c>
      <c r="GR121" s="88">
        <f>Input!$K46</f>
        <v>0</v>
      </c>
      <c r="GS121" s="88">
        <f>Input!$K46</f>
        <v>0</v>
      </c>
      <c r="GT121" s="88">
        <f>Input!$K46</f>
        <v>0</v>
      </c>
      <c r="GU121" s="88">
        <f>Input!$K46</f>
        <v>0</v>
      </c>
      <c r="GV121" s="88">
        <f>Input!$K46</f>
        <v>0</v>
      </c>
      <c r="GW121" s="88">
        <f>Input!$K46</f>
        <v>0</v>
      </c>
      <c r="GX121" s="88">
        <f>Input!$K46</f>
        <v>0</v>
      </c>
      <c r="GY121" s="88">
        <f>Input!$K46</f>
        <v>0</v>
      </c>
      <c r="GZ121" s="88">
        <f>Input!$K46</f>
        <v>0</v>
      </c>
      <c r="HA121" s="88">
        <f>Input!$K46</f>
        <v>0</v>
      </c>
      <c r="HB121" s="88">
        <f>Input!$K46</f>
        <v>0</v>
      </c>
      <c r="HC121" s="88">
        <f>Input!$K46</f>
        <v>0</v>
      </c>
      <c r="HD121" s="88">
        <f>Input!$K46</f>
        <v>0</v>
      </c>
      <c r="HE121" s="88">
        <f>Input!$K46</f>
        <v>0</v>
      </c>
      <c r="HF121" s="88">
        <f>Input!$K46</f>
        <v>0</v>
      </c>
      <c r="HG121" s="88">
        <f>Input!$K46</f>
        <v>0</v>
      </c>
      <c r="HH121" s="88">
        <f>Input!$K46</f>
        <v>0</v>
      </c>
      <c r="HI121" s="88">
        <f>Input!$K46</f>
        <v>0</v>
      </c>
      <c r="HJ121" s="88">
        <f>Input!$K46</f>
        <v>0</v>
      </c>
      <c r="HK121" s="88">
        <f>Input!$K46</f>
        <v>0</v>
      </c>
      <c r="HL121" s="88">
        <f>Input!$K46</f>
        <v>0</v>
      </c>
      <c r="HM121" s="88">
        <f>Input!$K46</f>
        <v>0</v>
      </c>
      <c r="HN121" s="88">
        <f>Input!$K46</f>
        <v>0</v>
      </c>
      <c r="HO121" s="88">
        <f>Input!$K46</f>
        <v>0</v>
      </c>
      <c r="HP121" s="88">
        <f>Input!$K46</f>
        <v>0</v>
      </c>
      <c r="HQ121" s="88">
        <f>Input!$K46</f>
        <v>0</v>
      </c>
      <c r="HR121" s="88">
        <f>Input!$K46</f>
        <v>0</v>
      </c>
      <c r="HS121" s="88">
        <f>Input!$K46</f>
        <v>0</v>
      </c>
      <c r="HT121" s="88">
        <f>Input!$K46</f>
        <v>0</v>
      </c>
      <c r="HU121" s="88">
        <f>Input!$K46</f>
        <v>0</v>
      </c>
      <c r="HV121" s="88">
        <f>Input!$K46</f>
        <v>0</v>
      </c>
      <c r="HW121" s="88">
        <f>Input!$K46</f>
        <v>0</v>
      </c>
      <c r="HX121" s="88">
        <f>Input!$K46</f>
        <v>0</v>
      </c>
      <c r="HY121" s="88">
        <f>Input!$K46</f>
        <v>0</v>
      </c>
      <c r="HZ121" s="88">
        <f>Input!$K46</f>
        <v>0</v>
      </c>
      <c r="IA121" s="88">
        <f>Input!$K46</f>
        <v>0</v>
      </c>
      <c r="IB121" s="88">
        <f>Input!$K46</f>
        <v>0</v>
      </c>
      <c r="IC121" s="88">
        <f>Input!$K46</f>
        <v>0</v>
      </c>
      <c r="ID121" s="88">
        <f>Input!$K46</f>
        <v>0</v>
      </c>
      <c r="IE121" s="88">
        <f>Input!$K46</f>
        <v>0</v>
      </c>
      <c r="IF121" s="88">
        <f>Input!$K46</f>
        <v>0</v>
      </c>
      <c r="IG121" s="88">
        <f>Input!$K46</f>
        <v>0</v>
      </c>
      <c r="IH121" s="88">
        <f>Input!$K46</f>
        <v>0</v>
      </c>
      <c r="II121" s="88">
        <f>Input!$K46</f>
        <v>0</v>
      </c>
      <c r="IJ121" s="88">
        <f>Input!$K46</f>
        <v>0</v>
      </c>
      <c r="IK121" s="88">
        <f>Input!$K46</f>
        <v>0</v>
      </c>
      <c r="IL121" s="88">
        <f>Input!$K46</f>
        <v>0</v>
      </c>
      <c r="IM121" s="88">
        <f>Input!$K46</f>
        <v>0</v>
      </c>
      <c r="IN121" s="88">
        <f>Input!$K46</f>
        <v>0</v>
      </c>
      <c r="IO121" s="88">
        <f>Input!$K46</f>
        <v>0</v>
      </c>
      <c r="IP121" s="88">
        <f>Input!$K46</f>
        <v>0</v>
      </c>
      <c r="IQ121" s="88">
        <f>Input!$K46</f>
        <v>0</v>
      </c>
      <c r="IR121" s="88">
        <f>Input!$K46</f>
        <v>0</v>
      </c>
      <c r="IS121" s="88">
        <f>Input!$K46</f>
        <v>0</v>
      </c>
      <c r="IT121" s="88">
        <f>Input!$K46</f>
        <v>0</v>
      </c>
      <c r="IU121" s="88">
        <f>Input!$K46</f>
        <v>0</v>
      </c>
      <c r="IV121" s="88">
        <f>Input!$K46</f>
        <v>0</v>
      </c>
      <c r="IW121" s="88">
        <f>Input!$K46</f>
        <v>0</v>
      </c>
      <c r="IX121" s="88">
        <f>Input!$K46</f>
        <v>0</v>
      </c>
      <c r="IY121" s="88">
        <f>Input!$K46</f>
        <v>0</v>
      </c>
      <c r="IZ121" s="88">
        <f>Input!$K46</f>
        <v>0</v>
      </c>
      <c r="JA121" s="88">
        <f>Input!$K46</f>
        <v>0</v>
      </c>
      <c r="JB121" s="88">
        <f>Input!$K46</f>
        <v>0</v>
      </c>
      <c r="JC121" s="88">
        <f>Input!$K46</f>
        <v>0</v>
      </c>
      <c r="JD121" s="88">
        <f>Input!$K46</f>
        <v>0</v>
      </c>
      <c r="JE121" s="88">
        <f>Input!$K46</f>
        <v>0</v>
      </c>
      <c r="JF121" s="88">
        <f>Input!$K46</f>
        <v>0</v>
      </c>
      <c r="JG121" s="88">
        <f>Input!$K46</f>
        <v>0</v>
      </c>
      <c r="JH121" s="88">
        <f>Input!$K46</f>
        <v>0</v>
      </c>
      <c r="JI121" s="88">
        <f>Input!$K46</f>
        <v>0</v>
      </c>
      <c r="JJ121" s="88">
        <f>Input!$K46</f>
        <v>0</v>
      </c>
      <c r="JK121" s="88">
        <f>Input!$K46</f>
        <v>0</v>
      </c>
      <c r="JL121" s="88">
        <f>Input!$K46</f>
        <v>0</v>
      </c>
      <c r="JM121" s="88">
        <f>Input!$K46</f>
        <v>0</v>
      </c>
      <c r="JN121" s="88">
        <f>Input!$K46</f>
        <v>0</v>
      </c>
      <c r="JO121" s="88">
        <f>Input!$K46</f>
        <v>0</v>
      </c>
      <c r="JP121" s="88">
        <f>Input!$K46</f>
        <v>0</v>
      </c>
      <c r="JQ121" s="88">
        <f>Input!$K46</f>
        <v>0</v>
      </c>
      <c r="JR121" s="88">
        <f>Input!$K46</f>
        <v>0</v>
      </c>
      <c r="JS121" s="88">
        <f>Input!$K46</f>
        <v>0</v>
      </c>
      <c r="JT121" s="88">
        <f>Input!$K46</f>
        <v>0</v>
      </c>
      <c r="JU121" s="88">
        <f>Input!$K46</f>
        <v>0</v>
      </c>
      <c r="JV121" s="88">
        <f>Input!$K46</f>
        <v>0</v>
      </c>
      <c r="JW121" s="88">
        <f>Input!$K46</f>
        <v>0</v>
      </c>
      <c r="JX121" s="88">
        <f>Input!$K46</f>
        <v>0</v>
      </c>
      <c r="JY121" s="88">
        <f>Input!$K46</f>
        <v>0</v>
      </c>
      <c r="JZ121" s="88">
        <f>Input!$K46</f>
        <v>0</v>
      </c>
      <c r="KA121" s="88">
        <f>Input!$K46</f>
        <v>0</v>
      </c>
      <c r="KB121" s="88">
        <f>Input!$K46</f>
        <v>0</v>
      </c>
      <c r="KC121" s="88">
        <f>Input!$K46</f>
        <v>0</v>
      </c>
      <c r="KD121" s="88">
        <f>Input!$K46</f>
        <v>0</v>
      </c>
      <c r="KE121" s="88">
        <f>Input!$K46</f>
        <v>0</v>
      </c>
      <c r="KF121" s="88">
        <f>Input!$K46</f>
        <v>0</v>
      </c>
      <c r="KG121" s="88">
        <f>Input!$K46</f>
        <v>0</v>
      </c>
      <c r="KH121" s="88">
        <f>Input!$K46</f>
        <v>0</v>
      </c>
      <c r="KI121" s="88">
        <f>Input!$K46</f>
        <v>0</v>
      </c>
      <c r="KJ121" s="88">
        <f>Input!$K46</f>
        <v>0</v>
      </c>
      <c r="KK121" s="88">
        <f>Input!$K46</f>
        <v>0</v>
      </c>
      <c r="KL121" s="88">
        <f>Input!$K46</f>
        <v>0</v>
      </c>
      <c r="KM121" s="88">
        <f>Input!$K46</f>
        <v>0</v>
      </c>
      <c r="KN121" s="88">
        <f>Input!$K46</f>
        <v>0</v>
      </c>
      <c r="KO121" s="88">
        <f>Input!$K46</f>
        <v>0</v>
      </c>
      <c r="KP121" s="88">
        <f>Input!$K46</f>
        <v>0</v>
      </c>
      <c r="KQ121" s="88">
        <f>Input!$K46</f>
        <v>0</v>
      </c>
      <c r="KR121" s="88">
        <f>Input!$K46</f>
        <v>0</v>
      </c>
      <c r="KS121" s="88">
        <f>Input!$K46</f>
        <v>0</v>
      </c>
      <c r="KT121" s="88">
        <f>Input!$K46</f>
        <v>0</v>
      </c>
      <c r="KU121" s="88">
        <f>Input!$K46</f>
        <v>0</v>
      </c>
      <c r="KV121" s="88">
        <f>Input!$K46</f>
        <v>0</v>
      </c>
      <c r="KW121" s="88">
        <f>Input!$K46</f>
        <v>0</v>
      </c>
      <c r="KX121" s="88">
        <f>Input!$K46</f>
        <v>0</v>
      </c>
      <c r="KY121" s="88">
        <f>Input!$K46</f>
        <v>0</v>
      </c>
      <c r="KZ121" s="88">
        <f>Input!$K46</f>
        <v>0</v>
      </c>
      <c r="LA121" s="88">
        <f>Input!$K46</f>
        <v>0</v>
      </c>
      <c r="LB121" s="88">
        <f>Input!$K46</f>
        <v>0</v>
      </c>
      <c r="LC121" s="88">
        <f>Input!$K46</f>
        <v>0</v>
      </c>
      <c r="LD121" s="88">
        <f>Input!$K46</f>
        <v>0</v>
      </c>
      <c r="LE121" s="88">
        <f>Input!$K46</f>
        <v>0</v>
      </c>
      <c r="LF121" s="88">
        <f>Input!$K46</f>
        <v>0</v>
      </c>
      <c r="LG121" s="88">
        <f>Input!$K46</f>
        <v>0</v>
      </c>
      <c r="LH121" s="88">
        <f>Input!$K46</f>
        <v>0</v>
      </c>
      <c r="LI121" s="88">
        <f>Input!$K46</f>
        <v>0</v>
      </c>
      <c r="LJ121" s="88">
        <f>Input!$K46</f>
        <v>0</v>
      </c>
      <c r="LK121" s="88">
        <f>Input!$K46</f>
        <v>0</v>
      </c>
      <c r="LL121" s="88">
        <f>Input!$K46</f>
        <v>0</v>
      </c>
      <c r="LM121" s="88">
        <f>Input!$K46</f>
        <v>0</v>
      </c>
      <c r="LN121" s="88">
        <f>Input!$K46</f>
        <v>0</v>
      </c>
      <c r="LO121" s="88">
        <f>Input!$K46</f>
        <v>0</v>
      </c>
      <c r="LP121" s="88">
        <f>Input!$K46</f>
        <v>0</v>
      </c>
      <c r="LQ121" s="88">
        <f>Input!$K46</f>
        <v>0</v>
      </c>
      <c r="LR121" s="88">
        <f>Input!$K46</f>
        <v>0</v>
      </c>
      <c r="LS121" s="88">
        <f>Input!$K46</f>
        <v>0</v>
      </c>
      <c r="LT121" s="88">
        <f>Input!$K46</f>
        <v>0</v>
      </c>
      <c r="LU121" s="88">
        <f>Input!$K46</f>
        <v>0</v>
      </c>
      <c r="LV121" s="88">
        <f>Input!$K46</f>
        <v>0</v>
      </c>
      <c r="LW121" s="88">
        <f>Input!$K46</f>
        <v>0</v>
      </c>
      <c r="LX121" s="88">
        <f>Input!$K46</f>
        <v>0</v>
      </c>
      <c r="LY121" s="88">
        <f>Input!$K46</f>
        <v>0</v>
      </c>
      <c r="LZ121" s="88">
        <f>Input!$K46</f>
        <v>0</v>
      </c>
      <c r="MA121" s="88">
        <f>Input!$K46</f>
        <v>0</v>
      </c>
      <c r="MB121" s="88">
        <f>Input!$K46</f>
        <v>0</v>
      </c>
      <c r="MC121" s="88">
        <f>Input!$K46</f>
        <v>0</v>
      </c>
      <c r="MD121" s="88">
        <f>Input!$K46</f>
        <v>0</v>
      </c>
      <c r="ME121" s="88">
        <f>Input!$K46</f>
        <v>0</v>
      </c>
      <c r="MF121" s="88">
        <f>Input!$K46</f>
        <v>0</v>
      </c>
      <c r="MG121" s="88">
        <f>Input!$K46</f>
        <v>0</v>
      </c>
      <c r="MH121" s="88">
        <f>Input!$K46</f>
        <v>0</v>
      </c>
      <c r="MI121" s="88">
        <f>Input!$K46</f>
        <v>0</v>
      </c>
      <c r="MJ121" s="88">
        <f>Input!$K46</f>
        <v>0</v>
      </c>
      <c r="MK121" s="88">
        <f>Input!$K46</f>
        <v>0</v>
      </c>
      <c r="ML121" s="88">
        <f>Input!$K46</f>
        <v>0</v>
      </c>
      <c r="MM121" s="88">
        <f>Input!$K46</f>
        <v>0</v>
      </c>
      <c r="MN121" s="88">
        <f>Input!$K46</f>
        <v>0</v>
      </c>
      <c r="MO121" s="88">
        <f>Input!$K46</f>
        <v>0</v>
      </c>
      <c r="MP121" s="88">
        <f>Input!$K46</f>
        <v>0</v>
      </c>
      <c r="MQ121" s="88">
        <f>Input!$K46</f>
        <v>0</v>
      </c>
      <c r="MR121" s="88">
        <f>Input!$K46</f>
        <v>0</v>
      </c>
      <c r="MS121" s="88">
        <f>Input!$K46</f>
        <v>0</v>
      </c>
      <c r="MT121" s="88">
        <f>Input!$K46</f>
        <v>0</v>
      </c>
      <c r="MU121" s="88">
        <f>Input!$K46</f>
        <v>0</v>
      </c>
      <c r="MV121" s="88">
        <f>Input!$K46</f>
        <v>0</v>
      </c>
      <c r="MW121" s="88">
        <f>Input!$K46</f>
        <v>0</v>
      </c>
      <c r="MX121" s="88">
        <f>Input!$K46</f>
        <v>0</v>
      </c>
      <c r="MY121" s="88">
        <f>Input!$K46</f>
        <v>0</v>
      </c>
      <c r="MZ121" s="88">
        <f>Input!$K46</f>
        <v>0</v>
      </c>
    </row>
    <row r="122" spans="1:364" s="95" customFormat="1" hidden="1" outlineLevel="1" collapsed="1" x14ac:dyDescent="0.2">
      <c r="A122" s="95" t="s">
        <v>381</v>
      </c>
      <c r="B122" s="96" t="s">
        <v>596</v>
      </c>
      <c r="C122" s="97"/>
      <c r="D122" s="97"/>
      <c r="E122" s="98">
        <f>Input!$F38</f>
        <v>0.05</v>
      </c>
      <c r="F122" s="98">
        <f>Input!$F38</f>
        <v>0.05</v>
      </c>
      <c r="G122" s="98">
        <f>Input!$F38</f>
        <v>0.05</v>
      </c>
      <c r="H122" s="98">
        <f>Input!$F38</f>
        <v>0.05</v>
      </c>
      <c r="I122" s="98">
        <f>Input!$F38</f>
        <v>0.05</v>
      </c>
      <c r="J122" s="98">
        <f>Input!$F38</f>
        <v>0.05</v>
      </c>
      <c r="K122" s="98">
        <f>Input!$F38</f>
        <v>0.05</v>
      </c>
      <c r="L122" s="98">
        <f>Input!$F38</f>
        <v>0.05</v>
      </c>
      <c r="M122" s="98">
        <f>Input!$F38</f>
        <v>0.05</v>
      </c>
      <c r="N122" s="98">
        <f>Input!$F38</f>
        <v>0.05</v>
      </c>
      <c r="O122" s="98">
        <f>Input!$F38</f>
        <v>0.05</v>
      </c>
      <c r="P122" s="98">
        <f>Input!$F38</f>
        <v>0.05</v>
      </c>
      <c r="Q122" s="98">
        <f>Input!$F38</f>
        <v>0.05</v>
      </c>
      <c r="R122" s="98">
        <f>Input!$F38</f>
        <v>0.05</v>
      </c>
      <c r="S122" s="98">
        <f>Input!$F38</f>
        <v>0.05</v>
      </c>
      <c r="T122" s="98">
        <f>Input!$F38</f>
        <v>0.05</v>
      </c>
      <c r="U122" s="98">
        <f>Input!$F38</f>
        <v>0.05</v>
      </c>
      <c r="V122" s="98">
        <f>Input!$F38</f>
        <v>0.05</v>
      </c>
      <c r="W122" s="98">
        <f>Input!$F38</f>
        <v>0.05</v>
      </c>
      <c r="X122" s="98">
        <f>Input!$F38</f>
        <v>0.05</v>
      </c>
      <c r="Y122" s="98">
        <f>Input!$F38</f>
        <v>0.05</v>
      </c>
      <c r="Z122" s="98">
        <f>Input!$F38</f>
        <v>0.05</v>
      </c>
      <c r="AA122" s="98">
        <f>Input!$F38</f>
        <v>0.05</v>
      </c>
      <c r="AB122" s="98">
        <f>Input!$F38</f>
        <v>0.05</v>
      </c>
      <c r="AC122" s="98">
        <f>Input!$F38</f>
        <v>0.05</v>
      </c>
      <c r="AD122" s="98">
        <f>Input!$F38</f>
        <v>0.05</v>
      </c>
      <c r="AE122" s="98">
        <f>Input!$F38</f>
        <v>0.05</v>
      </c>
      <c r="AF122" s="98">
        <f>Input!$F38</f>
        <v>0.05</v>
      </c>
      <c r="AG122" s="98">
        <f>Input!$F38</f>
        <v>0.05</v>
      </c>
      <c r="AH122" s="98">
        <f>Input!$F38</f>
        <v>0.05</v>
      </c>
      <c r="AI122" s="98">
        <f>Input!$F38</f>
        <v>0.05</v>
      </c>
      <c r="AJ122" s="98">
        <f>Input!$F38</f>
        <v>0.05</v>
      </c>
      <c r="AK122" s="98">
        <f>Input!$F38</f>
        <v>0.05</v>
      </c>
      <c r="AL122" s="98">
        <f>Input!$F38</f>
        <v>0.05</v>
      </c>
      <c r="AM122" s="98">
        <f>Input!$F38</f>
        <v>0.05</v>
      </c>
      <c r="AN122" s="98">
        <f>Input!$F38</f>
        <v>0.05</v>
      </c>
      <c r="AO122" s="98">
        <f>Input!$F38</f>
        <v>0.05</v>
      </c>
      <c r="AP122" s="98">
        <f>Input!$F38</f>
        <v>0.05</v>
      </c>
      <c r="AQ122" s="98">
        <f>Input!$F38</f>
        <v>0.05</v>
      </c>
      <c r="AR122" s="98">
        <f>Input!$F38</f>
        <v>0.05</v>
      </c>
      <c r="AS122" s="98">
        <f>Input!$F38</f>
        <v>0.05</v>
      </c>
      <c r="AT122" s="98">
        <f>Input!$F38</f>
        <v>0.05</v>
      </c>
      <c r="AU122" s="98">
        <f>Input!$F38</f>
        <v>0.05</v>
      </c>
      <c r="AV122" s="98">
        <f>Input!$F38</f>
        <v>0.05</v>
      </c>
      <c r="AW122" s="98">
        <f>Input!$F38</f>
        <v>0.05</v>
      </c>
      <c r="AX122" s="98">
        <f>Input!$F38</f>
        <v>0.05</v>
      </c>
      <c r="AY122" s="98">
        <f>Input!$F38</f>
        <v>0.05</v>
      </c>
      <c r="AZ122" s="98">
        <f>Input!$F38</f>
        <v>0.05</v>
      </c>
      <c r="BA122" s="98">
        <f>Input!$F38</f>
        <v>0.05</v>
      </c>
      <c r="BB122" s="98">
        <f>Input!$F38</f>
        <v>0.05</v>
      </c>
      <c r="BC122" s="98">
        <f>Input!$F38</f>
        <v>0.05</v>
      </c>
      <c r="BD122" s="98">
        <f>Input!$F38</f>
        <v>0.05</v>
      </c>
      <c r="BE122" s="98">
        <f>Input!$F38</f>
        <v>0.05</v>
      </c>
      <c r="BF122" s="98">
        <f>Input!$F38</f>
        <v>0.05</v>
      </c>
      <c r="BG122" s="98">
        <f>Input!$F38</f>
        <v>0.05</v>
      </c>
      <c r="BH122" s="98">
        <f>Input!$F38</f>
        <v>0.05</v>
      </c>
      <c r="BI122" s="98">
        <f>Input!$F38</f>
        <v>0.05</v>
      </c>
      <c r="BJ122" s="98">
        <f>Input!$F38</f>
        <v>0.05</v>
      </c>
      <c r="BK122" s="98">
        <f>Input!$F38</f>
        <v>0.05</v>
      </c>
      <c r="BL122" s="98">
        <f>Input!$F38</f>
        <v>0.05</v>
      </c>
      <c r="BM122" s="98">
        <f>Input!$F38</f>
        <v>0.05</v>
      </c>
      <c r="BN122" s="98">
        <f>Input!$F38</f>
        <v>0.05</v>
      </c>
      <c r="BO122" s="98">
        <f>Input!$F38</f>
        <v>0.05</v>
      </c>
      <c r="BP122" s="98">
        <f>Input!$F38</f>
        <v>0.05</v>
      </c>
      <c r="BQ122" s="98">
        <f>Input!$F38</f>
        <v>0.05</v>
      </c>
      <c r="BR122" s="98">
        <f>Input!$F38</f>
        <v>0.05</v>
      </c>
      <c r="BS122" s="98">
        <f>Input!$F38</f>
        <v>0.05</v>
      </c>
      <c r="BT122" s="98">
        <f>Input!$F38</f>
        <v>0.05</v>
      </c>
      <c r="BU122" s="98">
        <f>Input!$F38</f>
        <v>0.05</v>
      </c>
      <c r="BV122" s="98">
        <f>Input!$F38</f>
        <v>0.05</v>
      </c>
      <c r="BW122" s="98">
        <f>Input!$F38</f>
        <v>0.05</v>
      </c>
      <c r="BX122" s="98">
        <f>Input!$F38</f>
        <v>0.05</v>
      </c>
      <c r="BY122" s="98">
        <f>Input!$F38</f>
        <v>0.05</v>
      </c>
      <c r="BZ122" s="98">
        <f>Input!$F38</f>
        <v>0.05</v>
      </c>
      <c r="CA122" s="98">
        <f>Input!$F38</f>
        <v>0.05</v>
      </c>
      <c r="CB122" s="98">
        <f>Input!$F38</f>
        <v>0.05</v>
      </c>
      <c r="CC122" s="98">
        <f>Input!$F38</f>
        <v>0.05</v>
      </c>
      <c r="CD122" s="98">
        <f>Input!$F38</f>
        <v>0.05</v>
      </c>
      <c r="CE122" s="98">
        <f>Input!$F38</f>
        <v>0.05</v>
      </c>
      <c r="CF122" s="98">
        <f>Input!$F38</f>
        <v>0.05</v>
      </c>
      <c r="CG122" s="98">
        <f>Input!$F38</f>
        <v>0.05</v>
      </c>
      <c r="CH122" s="98">
        <f>Input!$F38</f>
        <v>0.05</v>
      </c>
      <c r="CI122" s="98">
        <f>Input!$F38</f>
        <v>0.05</v>
      </c>
      <c r="CJ122" s="98">
        <f>Input!$F38</f>
        <v>0.05</v>
      </c>
      <c r="CK122" s="98">
        <f>Input!$F38</f>
        <v>0.05</v>
      </c>
      <c r="CL122" s="98">
        <f>Input!$F38</f>
        <v>0.05</v>
      </c>
      <c r="CM122" s="98">
        <f>Input!$F38</f>
        <v>0.05</v>
      </c>
      <c r="CN122" s="98">
        <f>Input!$F38</f>
        <v>0.05</v>
      </c>
      <c r="CO122" s="98">
        <f>Input!$F38</f>
        <v>0.05</v>
      </c>
      <c r="CP122" s="98">
        <f>Input!$F38</f>
        <v>0.05</v>
      </c>
      <c r="CQ122" s="98">
        <f>Input!$F38</f>
        <v>0.05</v>
      </c>
      <c r="CR122" s="98">
        <f>Input!$F38</f>
        <v>0.05</v>
      </c>
      <c r="CS122" s="98">
        <f>Input!$F38</f>
        <v>0.05</v>
      </c>
      <c r="CT122" s="98">
        <f>Input!$F38</f>
        <v>0.05</v>
      </c>
      <c r="CU122" s="98">
        <f>Input!$F38</f>
        <v>0.05</v>
      </c>
      <c r="CV122" s="98">
        <f>Input!$F38</f>
        <v>0.05</v>
      </c>
      <c r="CW122" s="98">
        <f>Input!$F38</f>
        <v>0.05</v>
      </c>
      <c r="CX122" s="98">
        <f>Input!$F38</f>
        <v>0.05</v>
      </c>
      <c r="CY122" s="98">
        <f>Input!$F38</f>
        <v>0.05</v>
      </c>
      <c r="CZ122" s="98">
        <f>Input!$F38</f>
        <v>0.05</v>
      </c>
      <c r="DA122" s="98">
        <f>Input!$F38</f>
        <v>0.05</v>
      </c>
      <c r="DB122" s="98">
        <f>Input!$F38</f>
        <v>0.05</v>
      </c>
      <c r="DC122" s="98">
        <f>Input!$F38</f>
        <v>0.05</v>
      </c>
      <c r="DD122" s="98">
        <f>Input!$F38</f>
        <v>0.05</v>
      </c>
      <c r="DE122" s="98">
        <f>Input!$F38</f>
        <v>0.05</v>
      </c>
      <c r="DF122" s="98">
        <f>Input!$F38</f>
        <v>0.05</v>
      </c>
      <c r="DG122" s="98">
        <f>Input!$F38</f>
        <v>0.05</v>
      </c>
      <c r="DH122" s="98">
        <f>Input!$F38</f>
        <v>0.05</v>
      </c>
      <c r="DI122" s="98">
        <f>Input!$F38</f>
        <v>0.05</v>
      </c>
      <c r="DJ122" s="98">
        <f>Input!$F38</f>
        <v>0.05</v>
      </c>
      <c r="DK122" s="98">
        <f>Input!$F38</f>
        <v>0.05</v>
      </c>
      <c r="DL122" s="98">
        <f>Input!$F38</f>
        <v>0.05</v>
      </c>
      <c r="DM122" s="98">
        <f>Input!$F38</f>
        <v>0.05</v>
      </c>
      <c r="DN122" s="98">
        <f>Input!$F38</f>
        <v>0.05</v>
      </c>
      <c r="DO122" s="98">
        <f>Input!$F38</f>
        <v>0.05</v>
      </c>
      <c r="DP122" s="98">
        <f>Input!$F38</f>
        <v>0.05</v>
      </c>
      <c r="DQ122" s="98">
        <f>Input!$F38</f>
        <v>0.05</v>
      </c>
      <c r="DR122" s="98">
        <f>Input!$F38</f>
        <v>0.05</v>
      </c>
      <c r="DS122" s="98">
        <f>Input!$F38</f>
        <v>0.05</v>
      </c>
      <c r="DT122" s="98">
        <f>Input!$F38</f>
        <v>0.05</v>
      </c>
      <c r="DU122" s="98">
        <f>Input!$F38</f>
        <v>0.05</v>
      </c>
      <c r="DV122" s="98">
        <f>Input!$F38</f>
        <v>0.05</v>
      </c>
      <c r="DW122" s="98">
        <f>Input!$F38</f>
        <v>0.05</v>
      </c>
      <c r="DX122" s="98">
        <f>Input!$F38</f>
        <v>0.05</v>
      </c>
      <c r="DY122" s="98">
        <f>Input!$F38</f>
        <v>0.05</v>
      </c>
      <c r="DZ122" s="98">
        <f>Input!$F38</f>
        <v>0.05</v>
      </c>
      <c r="EA122" s="98">
        <f>Input!$F38</f>
        <v>0.05</v>
      </c>
      <c r="EB122" s="98">
        <f>Input!$F38</f>
        <v>0.05</v>
      </c>
      <c r="EC122" s="98">
        <f>Input!$F38</f>
        <v>0.05</v>
      </c>
      <c r="ED122" s="98">
        <f>Input!$F38</f>
        <v>0.05</v>
      </c>
      <c r="EE122" s="98">
        <f>Input!$F38</f>
        <v>0.05</v>
      </c>
      <c r="EF122" s="98">
        <f>Input!$F38</f>
        <v>0.05</v>
      </c>
      <c r="EG122" s="98">
        <f>Input!$F38</f>
        <v>0.05</v>
      </c>
      <c r="EH122" s="98">
        <f>Input!$F38</f>
        <v>0.05</v>
      </c>
      <c r="EI122" s="98">
        <f>Input!$F38</f>
        <v>0.05</v>
      </c>
      <c r="EJ122" s="98">
        <f>Input!$F38</f>
        <v>0.05</v>
      </c>
      <c r="EK122" s="98">
        <f>Input!$F38</f>
        <v>0.05</v>
      </c>
      <c r="EL122" s="98">
        <f>Input!$F38</f>
        <v>0.05</v>
      </c>
      <c r="EM122" s="98">
        <f>Input!$F38</f>
        <v>0.05</v>
      </c>
      <c r="EN122" s="98">
        <f>Input!$F38</f>
        <v>0.05</v>
      </c>
      <c r="EO122" s="98">
        <f>Input!$F38</f>
        <v>0.05</v>
      </c>
      <c r="EP122" s="98">
        <f>Input!$F38</f>
        <v>0.05</v>
      </c>
      <c r="EQ122" s="98">
        <f>Input!$F38</f>
        <v>0.05</v>
      </c>
      <c r="ER122" s="98">
        <f>Input!$F38</f>
        <v>0.05</v>
      </c>
      <c r="ES122" s="98">
        <f>Input!$F38</f>
        <v>0.05</v>
      </c>
      <c r="ET122" s="98">
        <f>Input!$F38</f>
        <v>0.05</v>
      </c>
      <c r="EU122" s="98">
        <f>Input!$F38</f>
        <v>0.05</v>
      </c>
      <c r="EV122" s="98">
        <f>Input!$F38</f>
        <v>0.05</v>
      </c>
      <c r="EW122" s="98">
        <f>Input!$F38</f>
        <v>0.05</v>
      </c>
      <c r="EX122" s="98">
        <f>Input!$F38</f>
        <v>0.05</v>
      </c>
      <c r="EY122" s="98">
        <f>Input!$F38</f>
        <v>0.05</v>
      </c>
      <c r="EZ122" s="98">
        <f>Input!$F38</f>
        <v>0.05</v>
      </c>
      <c r="FA122" s="98">
        <f>Input!$F38</f>
        <v>0.05</v>
      </c>
      <c r="FB122" s="98">
        <f>Input!$F38</f>
        <v>0.05</v>
      </c>
      <c r="FC122" s="98">
        <f>Input!$F38</f>
        <v>0.05</v>
      </c>
      <c r="FD122" s="98">
        <f>Input!$F38</f>
        <v>0.05</v>
      </c>
      <c r="FE122" s="98">
        <f>Input!$F38</f>
        <v>0.05</v>
      </c>
      <c r="FF122" s="98">
        <f>Input!$F38</f>
        <v>0.05</v>
      </c>
      <c r="FG122" s="98">
        <f>Input!$F38</f>
        <v>0.05</v>
      </c>
      <c r="FH122" s="98">
        <f>Input!$F38</f>
        <v>0.05</v>
      </c>
      <c r="FI122" s="98">
        <f>Input!$F38</f>
        <v>0.05</v>
      </c>
      <c r="FJ122" s="98">
        <f>Input!$F38</f>
        <v>0.05</v>
      </c>
      <c r="FK122" s="98">
        <f>Input!$F38</f>
        <v>0.05</v>
      </c>
      <c r="FL122" s="98">
        <f>Input!$F38</f>
        <v>0.05</v>
      </c>
      <c r="FM122" s="98">
        <f>Input!$F38</f>
        <v>0.05</v>
      </c>
      <c r="FN122" s="98">
        <f>Input!$F38</f>
        <v>0.05</v>
      </c>
      <c r="FO122" s="98">
        <f>Input!$F38</f>
        <v>0.05</v>
      </c>
      <c r="FP122" s="98">
        <f>Input!$F38</f>
        <v>0.05</v>
      </c>
      <c r="FQ122" s="98">
        <f>Input!$F38</f>
        <v>0.05</v>
      </c>
      <c r="FR122" s="98">
        <f>Input!$F38</f>
        <v>0.05</v>
      </c>
      <c r="FS122" s="98">
        <f>Input!$F38</f>
        <v>0.05</v>
      </c>
      <c r="FT122" s="98">
        <f>Input!$F38</f>
        <v>0.05</v>
      </c>
      <c r="FU122" s="98">
        <f>Input!$F38</f>
        <v>0.05</v>
      </c>
      <c r="FV122" s="98">
        <f>Input!$F38</f>
        <v>0.05</v>
      </c>
      <c r="FW122" s="98">
        <f>Input!$F38</f>
        <v>0.05</v>
      </c>
      <c r="FX122" s="98">
        <f>Input!$F38</f>
        <v>0.05</v>
      </c>
      <c r="FY122" s="98">
        <f>Input!$F38</f>
        <v>0.05</v>
      </c>
      <c r="FZ122" s="98">
        <f>Input!$F38</f>
        <v>0.05</v>
      </c>
      <c r="GA122" s="98">
        <f>Input!$F38</f>
        <v>0.05</v>
      </c>
      <c r="GB122" s="98">
        <f>Input!$F38</f>
        <v>0.05</v>
      </c>
      <c r="GC122" s="98">
        <f>Input!$F38</f>
        <v>0.05</v>
      </c>
      <c r="GD122" s="98">
        <f>Input!$F38</f>
        <v>0.05</v>
      </c>
      <c r="GE122" s="98">
        <f>Input!$F38</f>
        <v>0.05</v>
      </c>
      <c r="GF122" s="98">
        <f>Input!$F38</f>
        <v>0.05</v>
      </c>
      <c r="GG122" s="98">
        <f>Input!$F38</f>
        <v>0.05</v>
      </c>
      <c r="GH122" s="98">
        <f>Input!$F38</f>
        <v>0.05</v>
      </c>
      <c r="GI122" s="98">
        <f>Input!$F38</f>
        <v>0.05</v>
      </c>
      <c r="GJ122" s="98">
        <f>Input!$F38</f>
        <v>0.05</v>
      </c>
      <c r="GK122" s="98">
        <f>Input!$F38</f>
        <v>0.05</v>
      </c>
      <c r="GL122" s="98">
        <f>Input!$F38</f>
        <v>0.05</v>
      </c>
      <c r="GM122" s="98">
        <f>Input!$F38</f>
        <v>0.05</v>
      </c>
      <c r="GN122" s="98">
        <f>Input!$F38</f>
        <v>0.05</v>
      </c>
      <c r="GO122" s="98">
        <f>Input!$F38</f>
        <v>0.05</v>
      </c>
      <c r="GP122" s="98">
        <f>Input!$F38</f>
        <v>0.05</v>
      </c>
      <c r="GQ122" s="98">
        <f>Input!$F38</f>
        <v>0.05</v>
      </c>
      <c r="GR122" s="98">
        <f>Input!$F38</f>
        <v>0.05</v>
      </c>
      <c r="GS122" s="98">
        <f>Input!$F38</f>
        <v>0.05</v>
      </c>
      <c r="GT122" s="98">
        <f>Input!$F38</f>
        <v>0.05</v>
      </c>
      <c r="GU122" s="98">
        <f>Input!$F38</f>
        <v>0.05</v>
      </c>
      <c r="GV122" s="98">
        <f>Input!$F38</f>
        <v>0.05</v>
      </c>
      <c r="GW122" s="98">
        <f>Input!$F38</f>
        <v>0.05</v>
      </c>
      <c r="GX122" s="98">
        <f>Input!$F38</f>
        <v>0.05</v>
      </c>
      <c r="GY122" s="98">
        <f>Input!$F38</f>
        <v>0.05</v>
      </c>
      <c r="GZ122" s="98">
        <f>Input!$F38</f>
        <v>0.05</v>
      </c>
      <c r="HA122" s="98">
        <f>Input!$F38</f>
        <v>0.05</v>
      </c>
      <c r="HB122" s="98">
        <f>Input!$F38</f>
        <v>0.05</v>
      </c>
      <c r="HC122" s="98">
        <f>Input!$F38</f>
        <v>0.05</v>
      </c>
      <c r="HD122" s="98">
        <f>Input!$F38</f>
        <v>0.05</v>
      </c>
      <c r="HE122" s="98">
        <f>Input!$F38</f>
        <v>0.05</v>
      </c>
      <c r="HF122" s="98">
        <f>Input!$F38</f>
        <v>0.05</v>
      </c>
      <c r="HG122" s="98">
        <f>Input!$F38</f>
        <v>0.05</v>
      </c>
      <c r="HH122" s="98">
        <f>Input!$F38</f>
        <v>0.05</v>
      </c>
      <c r="HI122" s="98">
        <f>Input!$F38</f>
        <v>0.05</v>
      </c>
      <c r="HJ122" s="98">
        <f>Input!$F38</f>
        <v>0.05</v>
      </c>
      <c r="HK122" s="98">
        <f>Input!$F38</f>
        <v>0.05</v>
      </c>
      <c r="HL122" s="98">
        <f>Input!$F38</f>
        <v>0.05</v>
      </c>
      <c r="HM122" s="98">
        <f>Input!$F38</f>
        <v>0.05</v>
      </c>
      <c r="HN122" s="98">
        <f>Input!$F38</f>
        <v>0.05</v>
      </c>
      <c r="HO122" s="98">
        <f>Input!$F38</f>
        <v>0.05</v>
      </c>
      <c r="HP122" s="98">
        <f>Input!$F38</f>
        <v>0.05</v>
      </c>
      <c r="HQ122" s="98">
        <f>Input!$F38</f>
        <v>0.05</v>
      </c>
      <c r="HR122" s="98">
        <f>Input!$F38</f>
        <v>0.05</v>
      </c>
      <c r="HS122" s="98">
        <f>Input!$F38</f>
        <v>0.05</v>
      </c>
      <c r="HT122" s="98">
        <f>Input!$F38</f>
        <v>0.05</v>
      </c>
      <c r="HU122" s="98">
        <f>Input!$F38</f>
        <v>0.05</v>
      </c>
      <c r="HV122" s="98">
        <f>Input!$F38</f>
        <v>0.05</v>
      </c>
      <c r="HW122" s="98">
        <f>Input!$F38</f>
        <v>0.05</v>
      </c>
      <c r="HX122" s="98">
        <f>Input!$F38</f>
        <v>0.05</v>
      </c>
      <c r="HY122" s="98">
        <f>Input!$F38</f>
        <v>0.05</v>
      </c>
      <c r="HZ122" s="98">
        <f>Input!$F38</f>
        <v>0.05</v>
      </c>
      <c r="IA122" s="98">
        <f>Input!$F38</f>
        <v>0.05</v>
      </c>
      <c r="IB122" s="98">
        <f>Input!$F38</f>
        <v>0.05</v>
      </c>
      <c r="IC122" s="98">
        <f>Input!$F38</f>
        <v>0.05</v>
      </c>
      <c r="ID122" s="98">
        <f>Input!$F38</f>
        <v>0.05</v>
      </c>
      <c r="IE122" s="98">
        <f>Input!$F38</f>
        <v>0.05</v>
      </c>
      <c r="IF122" s="98">
        <f>Input!$F38</f>
        <v>0.05</v>
      </c>
      <c r="IG122" s="98">
        <f>Input!$F38</f>
        <v>0.05</v>
      </c>
      <c r="IH122" s="98">
        <f>Input!$F38</f>
        <v>0.05</v>
      </c>
      <c r="II122" s="98">
        <f>Input!$F38</f>
        <v>0.05</v>
      </c>
      <c r="IJ122" s="98">
        <f>Input!$F38</f>
        <v>0.05</v>
      </c>
      <c r="IK122" s="98">
        <f>Input!$F38</f>
        <v>0.05</v>
      </c>
      <c r="IL122" s="98">
        <f>Input!$F38</f>
        <v>0.05</v>
      </c>
      <c r="IM122" s="98">
        <f>Input!$F38</f>
        <v>0.05</v>
      </c>
      <c r="IN122" s="98">
        <f>Input!$F38</f>
        <v>0.05</v>
      </c>
      <c r="IO122" s="98">
        <f>Input!$F38</f>
        <v>0.05</v>
      </c>
      <c r="IP122" s="98">
        <f>Input!$F38</f>
        <v>0.05</v>
      </c>
      <c r="IQ122" s="98">
        <f>Input!$F38</f>
        <v>0.05</v>
      </c>
      <c r="IR122" s="98">
        <f>Input!$F38</f>
        <v>0.05</v>
      </c>
      <c r="IS122" s="98">
        <f>Input!$F38</f>
        <v>0.05</v>
      </c>
      <c r="IT122" s="98">
        <f>Input!$F38</f>
        <v>0.05</v>
      </c>
      <c r="IU122" s="98">
        <f>Input!$F38</f>
        <v>0.05</v>
      </c>
      <c r="IV122" s="98">
        <f>Input!$F38</f>
        <v>0.05</v>
      </c>
      <c r="IW122" s="98">
        <f>Input!$F38</f>
        <v>0.05</v>
      </c>
      <c r="IX122" s="98">
        <f>Input!$F38</f>
        <v>0.05</v>
      </c>
      <c r="IY122" s="98">
        <f>Input!$F38</f>
        <v>0.05</v>
      </c>
      <c r="IZ122" s="98">
        <f>Input!$F38</f>
        <v>0.05</v>
      </c>
      <c r="JA122" s="98">
        <f>Input!$F38</f>
        <v>0.05</v>
      </c>
      <c r="JB122" s="98">
        <f>Input!$F38</f>
        <v>0.05</v>
      </c>
      <c r="JC122" s="98">
        <f>Input!$F38</f>
        <v>0.05</v>
      </c>
      <c r="JD122" s="98">
        <f>Input!$F38</f>
        <v>0.05</v>
      </c>
      <c r="JE122" s="98">
        <f>Input!$F38</f>
        <v>0.05</v>
      </c>
      <c r="JF122" s="98">
        <f>Input!$F38</f>
        <v>0.05</v>
      </c>
      <c r="JG122" s="98">
        <f>Input!$F38</f>
        <v>0.05</v>
      </c>
      <c r="JH122" s="98">
        <f>Input!$F38</f>
        <v>0.05</v>
      </c>
      <c r="JI122" s="98">
        <f>Input!$F38</f>
        <v>0.05</v>
      </c>
      <c r="JJ122" s="98">
        <f>Input!$F38</f>
        <v>0.05</v>
      </c>
      <c r="JK122" s="98">
        <f>Input!$F38</f>
        <v>0.05</v>
      </c>
      <c r="JL122" s="98">
        <f>Input!$F38</f>
        <v>0.05</v>
      </c>
      <c r="JM122" s="98">
        <f>Input!$F38</f>
        <v>0.05</v>
      </c>
      <c r="JN122" s="98">
        <f>Input!$F38</f>
        <v>0.05</v>
      </c>
      <c r="JO122" s="98">
        <f>Input!$F38</f>
        <v>0.05</v>
      </c>
      <c r="JP122" s="98">
        <f>Input!$F38</f>
        <v>0.05</v>
      </c>
      <c r="JQ122" s="98">
        <f>Input!$F38</f>
        <v>0.05</v>
      </c>
      <c r="JR122" s="98">
        <f>Input!$F38</f>
        <v>0.05</v>
      </c>
      <c r="JS122" s="98">
        <f>Input!$F38</f>
        <v>0.05</v>
      </c>
      <c r="JT122" s="98">
        <f>Input!$F38</f>
        <v>0.05</v>
      </c>
      <c r="JU122" s="98">
        <f>Input!$F38</f>
        <v>0.05</v>
      </c>
      <c r="JV122" s="98">
        <f>Input!$F38</f>
        <v>0.05</v>
      </c>
      <c r="JW122" s="98">
        <f>Input!$F38</f>
        <v>0.05</v>
      </c>
      <c r="JX122" s="98">
        <f>Input!$F38</f>
        <v>0.05</v>
      </c>
      <c r="JY122" s="98">
        <f>Input!$F38</f>
        <v>0.05</v>
      </c>
      <c r="JZ122" s="98">
        <f>Input!$F38</f>
        <v>0.05</v>
      </c>
      <c r="KA122" s="98">
        <f>Input!$F38</f>
        <v>0.05</v>
      </c>
      <c r="KB122" s="98">
        <f>Input!$F38</f>
        <v>0.05</v>
      </c>
      <c r="KC122" s="98">
        <f>Input!$F38</f>
        <v>0.05</v>
      </c>
      <c r="KD122" s="98">
        <f>Input!$F38</f>
        <v>0.05</v>
      </c>
      <c r="KE122" s="98">
        <f>Input!$F38</f>
        <v>0.05</v>
      </c>
      <c r="KF122" s="98">
        <f>Input!$F38</f>
        <v>0.05</v>
      </c>
      <c r="KG122" s="98">
        <f>Input!$F38</f>
        <v>0.05</v>
      </c>
      <c r="KH122" s="98">
        <f>Input!$F38</f>
        <v>0.05</v>
      </c>
      <c r="KI122" s="98">
        <f>Input!$F38</f>
        <v>0.05</v>
      </c>
      <c r="KJ122" s="98">
        <f>Input!$F38</f>
        <v>0.05</v>
      </c>
      <c r="KK122" s="98">
        <f>Input!$F38</f>
        <v>0.05</v>
      </c>
      <c r="KL122" s="98">
        <f>Input!$F38</f>
        <v>0.05</v>
      </c>
      <c r="KM122" s="98">
        <f>Input!$F38</f>
        <v>0.05</v>
      </c>
      <c r="KN122" s="98">
        <f>Input!$F38</f>
        <v>0.05</v>
      </c>
      <c r="KO122" s="98">
        <f>Input!$F38</f>
        <v>0.05</v>
      </c>
      <c r="KP122" s="98">
        <f>Input!$F38</f>
        <v>0.05</v>
      </c>
      <c r="KQ122" s="98">
        <f>Input!$F38</f>
        <v>0.05</v>
      </c>
      <c r="KR122" s="98">
        <f>Input!$F38</f>
        <v>0.05</v>
      </c>
      <c r="KS122" s="98">
        <f>Input!$F38</f>
        <v>0.05</v>
      </c>
      <c r="KT122" s="98">
        <f>Input!$F38</f>
        <v>0.05</v>
      </c>
      <c r="KU122" s="98">
        <f>Input!$F38</f>
        <v>0.05</v>
      </c>
      <c r="KV122" s="98">
        <f>Input!$F38</f>
        <v>0.05</v>
      </c>
      <c r="KW122" s="98">
        <f>Input!$F38</f>
        <v>0.05</v>
      </c>
      <c r="KX122" s="98">
        <f>Input!$F38</f>
        <v>0.05</v>
      </c>
      <c r="KY122" s="98">
        <f>Input!$F38</f>
        <v>0.05</v>
      </c>
      <c r="KZ122" s="98">
        <f>Input!$F38</f>
        <v>0.05</v>
      </c>
      <c r="LA122" s="98">
        <f>Input!$F38</f>
        <v>0.05</v>
      </c>
      <c r="LB122" s="98">
        <f>Input!$F38</f>
        <v>0.05</v>
      </c>
      <c r="LC122" s="98">
        <f>Input!$F38</f>
        <v>0.05</v>
      </c>
      <c r="LD122" s="98">
        <f>Input!$F38</f>
        <v>0.05</v>
      </c>
      <c r="LE122" s="98">
        <f>Input!$F38</f>
        <v>0.05</v>
      </c>
      <c r="LF122" s="98">
        <f>Input!$F38</f>
        <v>0.05</v>
      </c>
      <c r="LG122" s="98">
        <f>Input!$F38</f>
        <v>0.05</v>
      </c>
      <c r="LH122" s="98">
        <f>Input!$F38</f>
        <v>0.05</v>
      </c>
      <c r="LI122" s="98">
        <f>Input!$F38</f>
        <v>0.05</v>
      </c>
      <c r="LJ122" s="98">
        <f>Input!$F38</f>
        <v>0.05</v>
      </c>
      <c r="LK122" s="98">
        <f>Input!$F38</f>
        <v>0.05</v>
      </c>
      <c r="LL122" s="98">
        <f>Input!$F38</f>
        <v>0.05</v>
      </c>
      <c r="LM122" s="98">
        <f>Input!$F38</f>
        <v>0.05</v>
      </c>
      <c r="LN122" s="98">
        <f>Input!$F38</f>
        <v>0.05</v>
      </c>
      <c r="LO122" s="98">
        <f>Input!$F38</f>
        <v>0.05</v>
      </c>
      <c r="LP122" s="98">
        <f>Input!$F38</f>
        <v>0.05</v>
      </c>
      <c r="LQ122" s="98">
        <f>Input!$F38</f>
        <v>0.05</v>
      </c>
      <c r="LR122" s="98">
        <f>Input!$F38</f>
        <v>0.05</v>
      </c>
      <c r="LS122" s="98">
        <f>Input!$F38</f>
        <v>0.05</v>
      </c>
      <c r="LT122" s="98">
        <f>Input!$F38</f>
        <v>0.05</v>
      </c>
      <c r="LU122" s="98">
        <f>Input!$F38</f>
        <v>0.05</v>
      </c>
      <c r="LV122" s="98">
        <f>Input!$F38</f>
        <v>0.05</v>
      </c>
      <c r="LW122" s="98">
        <f>Input!$F38</f>
        <v>0.05</v>
      </c>
      <c r="LX122" s="98">
        <f>Input!$F38</f>
        <v>0.05</v>
      </c>
      <c r="LY122" s="98">
        <f>Input!$F38</f>
        <v>0.05</v>
      </c>
      <c r="LZ122" s="98">
        <f>Input!$F38</f>
        <v>0.05</v>
      </c>
      <c r="MA122" s="98">
        <f>Input!$F38</f>
        <v>0.05</v>
      </c>
      <c r="MB122" s="98">
        <f>Input!$F38</f>
        <v>0.05</v>
      </c>
      <c r="MC122" s="98">
        <f>Input!$F38</f>
        <v>0.05</v>
      </c>
      <c r="MD122" s="98">
        <f>Input!$F38</f>
        <v>0.05</v>
      </c>
      <c r="ME122" s="98">
        <f>Input!$F38</f>
        <v>0.05</v>
      </c>
      <c r="MF122" s="98">
        <f>Input!$F38</f>
        <v>0.05</v>
      </c>
      <c r="MG122" s="98">
        <f>Input!$F38</f>
        <v>0.05</v>
      </c>
      <c r="MH122" s="98">
        <f>Input!$F38</f>
        <v>0.05</v>
      </c>
      <c r="MI122" s="98">
        <f>Input!$F38</f>
        <v>0.05</v>
      </c>
      <c r="MJ122" s="98">
        <f>Input!$F38</f>
        <v>0.05</v>
      </c>
      <c r="MK122" s="98">
        <f>Input!$F38</f>
        <v>0.05</v>
      </c>
      <c r="ML122" s="98">
        <f>Input!$F38</f>
        <v>0.05</v>
      </c>
      <c r="MM122" s="98">
        <f>Input!$F38</f>
        <v>0.05</v>
      </c>
      <c r="MN122" s="98">
        <f>Input!$F38</f>
        <v>0.05</v>
      </c>
      <c r="MO122" s="98">
        <f>Input!$F38</f>
        <v>0.05</v>
      </c>
      <c r="MP122" s="98">
        <f>Input!$F38</f>
        <v>0.05</v>
      </c>
      <c r="MQ122" s="98">
        <f>Input!$F38</f>
        <v>0.05</v>
      </c>
      <c r="MR122" s="98">
        <f>Input!$F38</f>
        <v>0.05</v>
      </c>
      <c r="MS122" s="98">
        <f>Input!$F38</f>
        <v>0.05</v>
      </c>
      <c r="MT122" s="98">
        <f>Input!$F38</f>
        <v>0.05</v>
      </c>
      <c r="MU122" s="98">
        <f>Input!$F38</f>
        <v>0.05</v>
      </c>
      <c r="MV122" s="98">
        <f>Input!$F38</f>
        <v>0.05</v>
      </c>
      <c r="MW122" s="98">
        <f>Input!$F38</f>
        <v>0.05</v>
      </c>
      <c r="MX122" s="98">
        <f>Input!$F38</f>
        <v>0.05</v>
      </c>
      <c r="MY122" s="98">
        <f>Input!$F38</f>
        <v>0.05</v>
      </c>
      <c r="MZ122" s="98">
        <f>Input!$F38</f>
        <v>0.05</v>
      </c>
    </row>
    <row r="123" spans="1:364" s="95" customFormat="1" hidden="1" outlineLevel="1" x14ac:dyDescent="0.2">
      <c r="A123" s="95" t="s">
        <v>381</v>
      </c>
      <c r="B123" s="96" t="s">
        <v>597</v>
      </c>
      <c r="C123" s="97"/>
      <c r="D123" s="97"/>
      <c r="E123" s="98">
        <f>Input!$F39</f>
        <v>0.05</v>
      </c>
      <c r="F123" s="98">
        <f>Input!$F39</f>
        <v>0.05</v>
      </c>
      <c r="G123" s="98">
        <f>Input!$F39</f>
        <v>0.05</v>
      </c>
      <c r="H123" s="98">
        <f>Input!$F39</f>
        <v>0.05</v>
      </c>
      <c r="I123" s="98">
        <f>Input!$F39</f>
        <v>0.05</v>
      </c>
      <c r="J123" s="98">
        <f>Input!$F39</f>
        <v>0.05</v>
      </c>
      <c r="K123" s="98">
        <f>Input!$F39</f>
        <v>0.05</v>
      </c>
      <c r="L123" s="98">
        <f>Input!$F39</f>
        <v>0.05</v>
      </c>
      <c r="M123" s="98">
        <f>Input!$F39</f>
        <v>0.05</v>
      </c>
      <c r="N123" s="98">
        <f>Input!$F39</f>
        <v>0.05</v>
      </c>
      <c r="O123" s="98">
        <f>Input!$F39</f>
        <v>0.05</v>
      </c>
      <c r="P123" s="98">
        <f>Input!$F39</f>
        <v>0.05</v>
      </c>
      <c r="Q123" s="98">
        <f>Input!$F39</f>
        <v>0.05</v>
      </c>
      <c r="R123" s="98">
        <f>Input!$F39</f>
        <v>0.05</v>
      </c>
      <c r="S123" s="98">
        <f>Input!$F39</f>
        <v>0.05</v>
      </c>
      <c r="T123" s="98">
        <f>Input!$F39</f>
        <v>0.05</v>
      </c>
      <c r="U123" s="98">
        <f>Input!$F39</f>
        <v>0.05</v>
      </c>
      <c r="V123" s="98">
        <f>Input!$F39</f>
        <v>0.05</v>
      </c>
      <c r="W123" s="98">
        <f>Input!$F39</f>
        <v>0.05</v>
      </c>
      <c r="X123" s="98">
        <f>Input!$F39</f>
        <v>0.05</v>
      </c>
      <c r="Y123" s="98">
        <f>Input!$F39</f>
        <v>0.05</v>
      </c>
      <c r="Z123" s="98">
        <f>Input!$F39</f>
        <v>0.05</v>
      </c>
      <c r="AA123" s="98">
        <f>Input!$F39</f>
        <v>0.05</v>
      </c>
      <c r="AB123" s="98">
        <f>Input!$F39</f>
        <v>0.05</v>
      </c>
      <c r="AC123" s="98">
        <f>Input!$F39</f>
        <v>0.05</v>
      </c>
      <c r="AD123" s="98">
        <f>Input!$F39</f>
        <v>0.05</v>
      </c>
      <c r="AE123" s="98">
        <f>Input!$F39</f>
        <v>0.05</v>
      </c>
      <c r="AF123" s="98">
        <f>Input!$F39</f>
        <v>0.05</v>
      </c>
      <c r="AG123" s="98">
        <f>Input!$F39</f>
        <v>0.05</v>
      </c>
      <c r="AH123" s="98">
        <f>Input!$F39</f>
        <v>0.05</v>
      </c>
      <c r="AI123" s="98">
        <f>Input!$F39</f>
        <v>0.05</v>
      </c>
      <c r="AJ123" s="98">
        <f>Input!$F39</f>
        <v>0.05</v>
      </c>
      <c r="AK123" s="98">
        <f>Input!$F39</f>
        <v>0.05</v>
      </c>
      <c r="AL123" s="98">
        <f>Input!$F39</f>
        <v>0.05</v>
      </c>
      <c r="AM123" s="98">
        <f>Input!$F39</f>
        <v>0.05</v>
      </c>
      <c r="AN123" s="98">
        <f>Input!$F39</f>
        <v>0.05</v>
      </c>
      <c r="AO123" s="98">
        <f>Input!$F39</f>
        <v>0.05</v>
      </c>
      <c r="AP123" s="98">
        <f>Input!$F39</f>
        <v>0.05</v>
      </c>
      <c r="AQ123" s="98">
        <f>Input!$F39</f>
        <v>0.05</v>
      </c>
      <c r="AR123" s="98">
        <f>Input!$F39</f>
        <v>0.05</v>
      </c>
      <c r="AS123" s="98">
        <f>Input!$F39</f>
        <v>0.05</v>
      </c>
      <c r="AT123" s="98">
        <f>Input!$F39</f>
        <v>0.05</v>
      </c>
      <c r="AU123" s="98">
        <f>Input!$F39</f>
        <v>0.05</v>
      </c>
      <c r="AV123" s="98">
        <f>Input!$F39</f>
        <v>0.05</v>
      </c>
      <c r="AW123" s="98">
        <f>Input!$F39</f>
        <v>0.05</v>
      </c>
      <c r="AX123" s="98">
        <f>Input!$F39</f>
        <v>0.05</v>
      </c>
      <c r="AY123" s="98">
        <f>Input!$F39</f>
        <v>0.05</v>
      </c>
      <c r="AZ123" s="98">
        <f>Input!$F39</f>
        <v>0.05</v>
      </c>
      <c r="BA123" s="98">
        <f>Input!$F39</f>
        <v>0.05</v>
      </c>
      <c r="BB123" s="98">
        <f>Input!$F39</f>
        <v>0.05</v>
      </c>
      <c r="BC123" s="98">
        <f>Input!$F39</f>
        <v>0.05</v>
      </c>
      <c r="BD123" s="98">
        <f>Input!$F39</f>
        <v>0.05</v>
      </c>
      <c r="BE123" s="98">
        <f>Input!$F39</f>
        <v>0.05</v>
      </c>
      <c r="BF123" s="98">
        <f>Input!$F39</f>
        <v>0.05</v>
      </c>
      <c r="BG123" s="98">
        <f>Input!$F39</f>
        <v>0.05</v>
      </c>
      <c r="BH123" s="98">
        <f>Input!$F39</f>
        <v>0.05</v>
      </c>
      <c r="BI123" s="98">
        <f>Input!$F39</f>
        <v>0.05</v>
      </c>
      <c r="BJ123" s="98">
        <f>Input!$F39</f>
        <v>0.05</v>
      </c>
      <c r="BK123" s="98">
        <f>Input!$F39</f>
        <v>0.05</v>
      </c>
      <c r="BL123" s="98">
        <f>Input!$F39</f>
        <v>0.05</v>
      </c>
      <c r="BM123" s="98">
        <f>Input!$F39</f>
        <v>0.05</v>
      </c>
      <c r="BN123" s="98">
        <f>Input!$F39</f>
        <v>0.05</v>
      </c>
      <c r="BO123" s="98">
        <f>Input!$F39</f>
        <v>0.05</v>
      </c>
      <c r="BP123" s="98">
        <f>Input!$F39</f>
        <v>0.05</v>
      </c>
      <c r="BQ123" s="98">
        <f>Input!$F39</f>
        <v>0.05</v>
      </c>
      <c r="BR123" s="98">
        <f>Input!$F39</f>
        <v>0.05</v>
      </c>
      <c r="BS123" s="98">
        <f>Input!$F39</f>
        <v>0.05</v>
      </c>
      <c r="BT123" s="98">
        <f>Input!$F39</f>
        <v>0.05</v>
      </c>
      <c r="BU123" s="98">
        <f>Input!$F39</f>
        <v>0.05</v>
      </c>
      <c r="BV123" s="98">
        <f>Input!$F39</f>
        <v>0.05</v>
      </c>
      <c r="BW123" s="98">
        <f>Input!$F39</f>
        <v>0.05</v>
      </c>
      <c r="BX123" s="98">
        <f>Input!$F39</f>
        <v>0.05</v>
      </c>
      <c r="BY123" s="98">
        <f>Input!$F39</f>
        <v>0.05</v>
      </c>
      <c r="BZ123" s="98">
        <f>Input!$F39</f>
        <v>0.05</v>
      </c>
      <c r="CA123" s="98">
        <f>Input!$F39</f>
        <v>0.05</v>
      </c>
      <c r="CB123" s="98">
        <f>Input!$F39</f>
        <v>0.05</v>
      </c>
      <c r="CC123" s="98">
        <f>Input!$F39</f>
        <v>0.05</v>
      </c>
      <c r="CD123" s="98">
        <f>Input!$F39</f>
        <v>0.05</v>
      </c>
      <c r="CE123" s="98">
        <f>Input!$F39</f>
        <v>0.05</v>
      </c>
      <c r="CF123" s="98">
        <f>Input!$F39</f>
        <v>0.05</v>
      </c>
      <c r="CG123" s="98">
        <f>Input!$F39</f>
        <v>0.05</v>
      </c>
      <c r="CH123" s="98">
        <f>Input!$F39</f>
        <v>0.05</v>
      </c>
      <c r="CI123" s="98">
        <f>Input!$F39</f>
        <v>0.05</v>
      </c>
      <c r="CJ123" s="98">
        <f>Input!$F39</f>
        <v>0.05</v>
      </c>
      <c r="CK123" s="98">
        <f>Input!$F39</f>
        <v>0.05</v>
      </c>
      <c r="CL123" s="98">
        <f>Input!$F39</f>
        <v>0.05</v>
      </c>
      <c r="CM123" s="98">
        <f>Input!$F39</f>
        <v>0.05</v>
      </c>
      <c r="CN123" s="98">
        <f>Input!$F39</f>
        <v>0.05</v>
      </c>
      <c r="CO123" s="98">
        <f>Input!$F39</f>
        <v>0.05</v>
      </c>
      <c r="CP123" s="98">
        <f>Input!$F39</f>
        <v>0.05</v>
      </c>
      <c r="CQ123" s="98">
        <f>Input!$F39</f>
        <v>0.05</v>
      </c>
      <c r="CR123" s="98">
        <f>Input!$F39</f>
        <v>0.05</v>
      </c>
      <c r="CS123" s="98">
        <f>Input!$F39</f>
        <v>0.05</v>
      </c>
      <c r="CT123" s="98">
        <f>Input!$F39</f>
        <v>0.05</v>
      </c>
      <c r="CU123" s="98">
        <f>Input!$F39</f>
        <v>0.05</v>
      </c>
      <c r="CV123" s="98">
        <f>Input!$F39</f>
        <v>0.05</v>
      </c>
      <c r="CW123" s="98">
        <f>Input!$F39</f>
        <v>0.05</v>
      </c>
      <c r="CX123" s="98">
        <f>Input!$F39</f>
        <v>0.05</v>
      </c>
      <c r="CY123" s="98">
        <f>Input!$F39</f>
        <v>0.05</v>
      </c>
      <c r="CZ123" s="98">
        <f>Input!$F39</f>
        <v>0.05</v>
      </c>
      <c r="DA123" s="98">
        <f>Input!$F39</f>
        <v>0.05</v>
      </c>
      <c r="DB123" s="98">
        <f>Input!$F39</f>
        <v>0.05</v>
      </c>
      <c r="DC123" s="98">
        <f>Input!$F39</f>
        <v>0.05</v>
      </c>
      <c r="DD123" s="98">
        <f>Input!$F39</f>
        <v>0.05</v>
      </c>
      <c r="DE123" s="98">
        <f>Input!$F39</f>
        <v>0.05</v>
      </c>
      <c r="DF123" s="98">
        <f>Input!$F39</f>
        <v>0.05</v>
      </c>
      <c r="DG123" s="98">
        <f>Input!$F39</f>
        <v>0.05</v>
      </c>
      <c r="DH123" s="98">
        <f>Input!$F39</f>
        <v>0.05</v>
      </c>
      <c r="DI123" s="98">
        <f>Input!$F39</f>
        <v>0.05</v>
      </c>
      <c r="DJ123" s="98">
        <f>Input!$F39</f>
        <v>0.05</v>
      </c>
      <c r="DK123" s="98">
        <f>Input!$F39</f>
        <v>0.05</v>
      </c>
      <c r="DL123" s="98">
        <f>Input!$F39</f>
        <v>0.05</v>
      </c>
      <c r="DM123" s="98">
        <f>Input!$F39</f>
        <v>0.05</v>
      </c>
      <c r="DN123" s="98">
        <f>Input!$F39</f>
        <v>0.05</v>
      </c>
      <c r="DO123" s="98">
        <f>Input!$F39</f>
        <v>0.05</v>
      </c>
      <c r="DP123" s="98">
        <f>Input!$F39</f>
        <v>0.05</v>
      </c>
      <c r="DQ123" s="98">
        <f>Input!$F39</f>
        <v>0.05</v>
      </c>
      <c r="DR123" s="98">
        <f>Input!$F39</f>
        <v>0.05</v>
      </c>
      <c r="DS123" s="98">
        <f>Input!$F39</f>
        <v>0.05</v>
      </c>
      <c r="DT123" s="98">
        <f>Input!$F39</f>
        <v>0.05</v>
      </c>
      <c r="DU123" s="98">
        <f>Input!$F39</f>
        <v>0.05</v>
      </c>
      <c r="DV123" s="98">
        <f>Input!$F39</f>
        <v>0.05</v>
      </c>
      <c r="DW123" s="98">
        <f>Input!$F39</f>
        <v>0.05</v>
      </c>
      <c r="DX123" s="98">
        <f>Input!$F39</f>
        <v>0.05</v>
      </c>
      <c r="DY123" s="98">
        <f>Input!$F39</f>
        <v>0.05</v>
      </c>
      <c r="DZ123" s="98">
        <f>Input!$F39</f>
        <v>0.05</v>
      </c>
      <c r="EA123" s="98">
        <f>Input!$F39</f>
        <v>0.05</v>
      </c>
      <c r="EB123" s="98">
        <f>Input!$F39</f>
        <v>0.05</v>
      </c>
      <c r="EC123" s="98">
        <f>Input!$F39</f>
        <v>0.05</v>
      </c>
      <c r="ED123" s="98">
        <f>Input!$F39</f>
        <v>0.05</v>
      </c>
      <c r="EE123" s="98">
        <f>Input!$F39</f>
        <v>0.05</v>
      </c>
      <c r="EF123" s="98">
        <f>Input!$F39</f>
        <v>0.05</v>
      </c>
      <c r="EG123" s="98">
        <f>Input!$F39</f>
        <v>0.05</v>
      </c>
      <c r="EH123" s="98">
        <f>Input!$F39</f>
        <v>0.05</v>
      </c>
      <c r="EI123" s="98">
        <f>Input!$F39</f>
        <v>0.05</v>
      </c>
      <c r="EJ123" s="98">
        <f>Input!$F39</f>
        <v>0.05</v>
      </c>
      <c r="EK123" s="98">
        <f>Input!$F39</f>
        <v>0.05</v>
      </c>
      <c r="EL123" s="98">
        <f>Input!$F39</f>
        <v>0.05</v>
      </c>
      <c r="EM123" s="98">
        <f>Input!$F39</f>
        <v>0.05</v>
      </c>
      <c r="EN123" s="98">
        <f>Input!$F39</f>
        <v>0.05</v>
      </c>
      <c r="EO123" s="98">
        <f>Input!$F39</f>
        <v>0.05</v>
      </c>
      <c r="EP123" s="98">
        <f>Input!$F39</f>
        <v>0.05</v>
      </c>
      <c r="EQ123" s="98">
        <f>Input!$F39</f>
        <v>0.05</v>
      </c>
      <c r="ER123" s="98">
        <f>Input!$F39</f>
        <v>0.05</v>
      </c>
      <c r="ES123" s="98">
        <f>Input!$F39</f>
        <v>0.05</v>
      </c>
      <c r="ET123" s="98">
        <f>Input!$F39</f>
        <v>0.05</v>
      </c>
      <c r="EU123" s="98">
        <f>Input!$F39</f>
        <v>0.05</v>
      </c>
      <c r="EV123" s="98">
        <f>Input!$F39</f>
        <v>0.05</v>
      </c>
      <c r="EW123" s="98">
        <f>Input!$F39</f>
        <v>0.05</v>
      </c>
      <c r="EX123" s="98">
        <f>Input!$F39</f>
        <v>0.05</v>
      </c>
      <c r="EY123" s="98">
        <f>Input!$F39</f>
        <v>0.05</v>
      </c>
      <c r="EZ123" s="98">
        <f>Input!$F39</f>
        <v>0.05</v>
      </c>
      <c r="FA123" s="98">
        <f>Input!$F39</f>
        <v>0.05</v>
      </c>
      <c r="FB123" s="98">
        <f>Input!$F39</f>
        <v>0.05</v>
      </c>
      <c r="FC123" s="98">
        <f>Input!$F39</f>
        <v>0.05</v>
      </c>
      <c r="FD123" s="98">
        <f>Input!$F39</f>
        <v>0.05</v>
      </c>
      <c r="FE123" s="98">
        <f>Input!$F39</f>
        <v>0.05</v>
      </c>
      <c r="FF123" s="98">
        <f>Input!$F39</f>
        <v>0.05</v>
      </c>
      <c r="FG123" s="98">
        <f>Input!$F39</f>
        <v>0.05</v>
      </c>
      <c r="FH123" s="98">
        <f>Input!$F39</f>
        <v>0.05</v>
      </c>
      <c r="FI123" s="98">
        <f>Input!$F39</f>
        <v>0.05</v>
      </c>
      <c r="FJ123" s="98">
        <f>Input!$F39</f>
        <v>0.05</v>
      </c>
      <c r="FK123" s="98">
        <f>Input!$F39</f>
        <v>0.05</v>
      </c>
      <c r="FL123" s="98">
        <f>Input!$F39</f>
        <v>0.05</v>
      </c>
      <c r="FM123" s="98">
        <f>Input!$F39</f>
        <v>0.05</v>
      </c>
      <c r="FN123" s="98">
        <f>Input!$F39</f>
        <v>0.05</v>
      </c>
      <c r="FO123" s="98">
        <f>Input!$F39</f>
        <v>0.05</v>
      </c>
      <c r="FP123" s="98">
        <f>Input!$F39</f>
        <v>0.05</v>
      </c>
      <c r="FQ123" s="98">
        <f>Input!$F39</f>
        <v>0.05</v>
      </c>
      <c r="FR123" s="98">
        <f>Input!$F39</f>
        <v>0.05</v>
      </c>
      <c r="FS123" s="98">
        <f>Input!$F39</f>
        <v>0.05</v>
      </c>
      <c r="FT123" s="98">
        <f>Input!$F39</f>
        <v>0.05</v>
      </c>
      <c r="FU123" s="98">
        <f>Input!$F39</f>
        <v>0.05</v>
      </c>
      <c r="FV123" s="98">
        <f>Input!$F39</f>
        <v>0.05</v>
      </c>
      <c r="FW123" s="98">
        <f>Input!$F39</f>
        <v>0.05</v>
      </c>
      <c r="FX123" s="98">
        <f>Input!$F39</f>
        <v>0.05</v>
      </c>
      <c r="FY123" s="98">
        <f>Input!$F39</f>
        <v>0.05</v>
      </c>
      <c r="FZ123" s="98">
        <f>Input!$F39</f>
        <v>0.05</v>
      </c>
      <c r="GA123" s="98">
        <f>Input!$F39</f>
        <v>0.05</v>
      </c>
      <c r="GB123" s="98">
        <f>Input!$F39</f>
        <v>0.05</v>
      </c>
      <c r="GC123" s="98">
        <f>Input!$F39</f>
        <v>0.05</v>
      </c>
      <c r="GD123" s="98">
        <f>Input!$F39</f>
        <v>0.05</v>
      </c>
      <c r="GE123" s="98">
        <f>Input!$F39</f>
        <v>0.05</v>
      </c>
      <c r="GF123" s="98">
        <f>Input!$F39</f>
        <v>0.05</v>
      </c>
      <c r="GG123" s="98">
        <f>Input!$F39</f>
        <v>0.05</v>
      </c>
      <c r="GH123" s="98">
        <f>Input!$F39</f>
        <v>0.05</v>
      </c>
      <c r="GI123" s="98">
        <f>Input!$F39</f>
        <v>0.05</v>
      </c>
      <c r="GJ123" s="98">
        <f>Input!$F39</f>
        <v>0.05</v>
      </c>
      <c r="GK123" s="98">
        <f>Input!$F39</f>
        <v>0.05</v>
      </c>
      <c r="GL123" s="98">
        <f>Input!$F39</f>
        <v>0.05</v>
      </c>
      <c r="GM123" s="98">
        <f>Input!$F39</f>
        <v>0.05</v>
      </c>
      <c r="GN123" s="98">
        <f>Input!$F39</f>
        <v>0.05</v>
      </c>
      <c r="GO123" s="98">
        <f>Input!$F39</f>
        <v>0.05</v>
      </c>
      <c r="GP123" s="98">
        <f>Input!$F39</f>
        <v>0.05</v>
      </c>
      <c r="GQ123" s="98">
        <f>Input!$F39</f>
        <v>0.05</v>
      </c>
      <c r="GR123" s="98">
        <f>Input!$F39</f>
        <v>0.05</v>
      </c>
      <c r="GS123" s="98">
        <f>Input!$F39</f>
        <v>0.05</v>
      </c>
      <c r="GT123" s="98">
        <f>Input!$F39</f>
        <v>0.05</v>
      </c>
      <c r="GU123" s="98">
        <f>Input!$F39</f>
        <v>0.05</v>
      </c>
      <c r="GV123" s="98">
        <f>Input!$F39</f>
        <v>0.05</v>
      </c>
      <c r="GW123" s="98">
        <f>Input!$F39</f>
        <v>0.05</v>
      </c>
      <c r="GX123" s="98">
        <f>Input!$F39</f>
        <v>0.05</v>
      </c>
      <c r="GY123" s="98">
        <f>Input!$F39</f>
        <v>0.05</v>
      </c>
      <c r="GZ123" s="98">
        <f>Input!$F39</f>
        <v>0.05</v>
      </c>
      <c r="HA123" s="98">
        <f>Input!$F39</f>
        <v>0.05</v>
      </c>
      <c r="HB123" s="98">
        <f>Input!$F39</f>
        <v>0.05</v>
      </c>
      <c r="HC123" s="98">
        <f>Input!$F39</f>
        <v>0.05</v>
      </c>
      <c r="HD123" s="98">
        <f>Input!$F39</f>
        <v>0.05</v>
      </c>
      <c r="HE123" s="98">
        <f>Input!$F39</f>
        <v>0.05</v>
      </c>
      <c r="HF123" s="98">
        <f>Input!$F39</f>
        <v>0.05</v>
      </c>
      <c r="HG123" s="98">
        <f>Input!$F39</f>
        <v>0.05</v>
      </c>
      <c r="HH123" s="98">
        <f>Input!$F39</f>
        <v>0.05</v>
      </c>
      <c r="HI123" s="98">
        <f>Input!$F39</f>
        <v>0.05</v>
      </c>
      <c r="HJ123" s="98">
        <f>Input!$F39</f>
        <v>0.05</v>
      </c>
      <c r="HK123" s="98">
        <f>Input!$F39</f>
        <v>0.05</v>
      </c>
      <c r="HL123" s="98">
        <f>Input!$F39</f>
        <v>0.05</v>
      </c>
      <c r="HM123" s="98">
        <f>Input!$F39</f>
        <v>0.05</v>
      </c>
      <c r="HN123" s="98">
        <f>Input!$F39</f>
        <v>0.05</v>
      </c>
      <c r="HO123" s="98">
        <f>Input!$F39</f>
        <v>0.05</v>
      </c>
      <c r="HP123" s="98">
        <f>Input!$F39</f>
        <v>0.05</v>
      </c>
      <c r="HQ123" s="98">
        <f>Input!$F39</f>
        <v>0.05</v>
      </c>
      <c r="HR123" s="98">
        <f>Input!$F39</f>
        <v>0.05</v>
      </c>
      <c r="HS123" s="98">
        <f>Input!$F39</f>
        <v>0.05</v>
      </c>
      <c r="HT123" s="98">
        <f>Input!$F39</f>
        <v>0.05</v>
      </c>
      <c r="HU123" s="98">
        <f>Input!$F39</f>
        <v>0.05</v>
      </c>
      <c r="HV123" s="98">
        <f>Input!$F39</f>
        <v>0.05</v>
      </c>
      <c r="HW123" s="98">
        <f>Input!$F39</f>
        <v>0.05</v>
      </c>
      <c r="HX123" s="98">
        <f>Input!$F39</f>
        <v>0.05</v>
      </c>
      <c r="HY123" s="98">
        <f>Input!$F39</f>
        <v>0.05</v>
      </c>
      <c r="HZ123" s="98">
        <f>Input!$F39</f>
        <v>0.05</v>
      </c>
      <c r="IA123" s="98">
        <f>Input!$F39</f>
        <v>0.05</v>
      </c>
      <c r="IB123" s="98">
        <f>Input!$F39</f>
        <v>0.05</v>
      </c>
      <c r="IC123" s="98">
        <f>Input!$F39</f>
        <v>0.05</v>
      </c>
      <c r="ID123" s="98">
        <f>Input!$F39</f>
        <v>0.05</v>
      </c>
      <c r="IE123" s="98">
        <f>Input!$F39</f>
        <v>0.05</v>
      </c>
      <c r="IF123" s="98">
        <f>Input!$F39</f>
        <v>0.05</v>
      </c>
      <c r="IG123" s="98">
        <f>Input!$F39</f>
        <v>0.05</v>
      </c>
      <c r="IH123" s="98">
        <f>Input!$F39</f>
        <v>0.05</v>
      </c>
      <c r="II123" s="98">
        <f>Input!$F39</f>
        <v>0.05</v>
      </c>
      <c r="IJ123" s="98">
        <f>Input!$F39</f>
        <v>0.05</v>
      </c>
      <c r="IK123" s="98">
        <f>Input!$F39</f>
        <v>0.05</v>
      </c>
      <c r="IL123" s="98">
        <f>Input!$F39</f>
        <v>0.05</v>
      </c>
      <c r="IM123" s="98">
        <f>Input!$F39</f>
        <v>0.05</v>
      </c>
      <c r="IN123" s="98">
        <f>Input!$F39</f>
        <v>0.05</v>
      </c>
      <c r="IO123" s="98">
        <f>Input!$F39</f>
        <v>0.05</v>
      </c>
      <c r="IP123" s="98">
        <f>Input!$F39</f>
        <v>0.05</v>
      </c>
      <c r="IQ123" s="98">
        <f>Input!$F39</f>
        <v>0.05</v>
      </c>
      <c r="IR123" s="98">
        <f>Input!$F39</f>
        <v>0.05</v>
      </c>
      <c r="IS123" s="98">
        <f>Input!$F39</f>
        <v>0.05</v>
      </c>
      <c r="IT123" s="98">
        <f>Input!$F39</f>
        <v>0.05</v>
      </c>
      <c r="IU123" s="98">
        <f>Input!$F39</f>
        <v>0.05</v>
      </c>
      <c r="IV123" s="98">
        <f>Input!$F39</f>
        <v>0.05</v>
      </c>
      <c r="IW123" s="98">
        <f>Input!$F39</f>
        <v>0.05</v>
      </c>
      <c r="IX123" s="98">
        <f>Input!$F39</f>
        <v>0.05</v>
      </c>
      <c r="IY123" s="98">
        <f>Input!$F39</f>
        <v>0.05</v>
      </c>
      <c r="IZ123" s="98">
        <f>Input!$F39</f>
        <v>0.05</v>
      </c>
      <c r="JA123" s="98">
        <f>Input!$F39</f>
        <v>0.05</v>
      </c>
      <c r="JB123" s="98">
        <f>Input!$F39</f>
        <v>0.05</v>
      </c>
      <c r="JC123" s="98">
        <f>Input!$F39</f>
        <v>0.05</v>
      </c>
      <c r="JD123" s="98">
        <f>Input!$F39</f>
        <v>0.05</v>
      </c>
      <c r="JE123" s="98">
        <f>Input!$F39</f>
        <v>0.05</v>
      </c>
      <c r="JF123" s="98">
        <f>Input!$F39</f>
        <v>0.05</v>
      </c>
      <c r="JG123" s="98">
        <f>Input!$F39</f>
        <v>0.05</v>
      </c>
      <c r="JH123" s="98">
        <f>Input!$F39</f>
        <v>0.05</v>
      </c>
      <c r="JI123" s="98">
        <f>Input!$F39</f>
        <v>0.05</v>
      </c>
      <c r="JJ123" s="98">
        <f>Input!$F39</f>
        <v>0.05</v>
      </c>
      <c r="JK123" s="98">
        <f>Input!$F39</f>
        <v>0.05</v>
      </c>
      <c r="JL123" s="98">
        <f>Input!$F39</f>
        <v>0.05</v>
      </c>
      <c r="JM123" s="98">
        <f>Input!$F39</f>
        <v>0.05</v>
      </c>
      <c r="JN123" s="98">
        <f>Input!$F39</f>
        <v>0.05</v>
      </c>
      <c r="JO123" s="98">
        <f>Input!$F39</f>
        <v>0.05</v>
      </c>
      <c r="JP123" s="98">
        <f>Input!$F39</f>
        <v>0.05</v>
      </c>
      <c r="JQ123" s="98">
        <f>Input!$F39</f>
        <v>0.05</v>
      </c>
      <c r="JR123" s="98">
        <f>Input!$F39</f>
        <v>0.05</v>
      </c>
      <c r="JS123" s="98">
        <f>Input!$F39</f>
        <v>0.05</v>
      </c>
      <c r="JT123" s="98">
        <f>Input!$F39</f>
        <v>0.05</v>
      </c>
      <c r="JU123" s="98">
        <f>Input!$F39</f>
        <v>0.05</v>
      </c>
      <c r="JV123" s="98">
        <f>Input!$F39</f>
        <v>0.05</v>
      </c>
      <c r="JW123" s="98">
        <f>Input!$F39</f>
        <v>0.05</v>
      </c>
      <c r="JX123" s="98">
        <f>Input!$F39</f>
        <v>0.05</v>
      </c>
      <c r="JY123" s="98">
        <f>Input!$F39</f>
        <v>0.05</v>
      </c>
      <c r="JZ123" s="98">
        <f>Input!$F39</f>
        <v>0.05</v>
      </c>
      <c r="KA123" s="98">
        <f>Input!$F39</f>
        <v>0.05</v>
      </c>
      <c r="KB123" s="98">
        <f>Input!$F39</f>
        <v>0.05</v>
      </c>
      <c r="KC123" s="98">
        <f>Input!$F39</f>
        <v>0.05</v>
      </c>
      <c r="KD123" s="98">
        <f>Input!$F39</f>
        <v>0.05</v>
      </c>
      <c r="KE123" s="98">
        <f>Input!$F39</f>
        <v>0.05</v>
      </c>
      <c r="KF123" s="98">
        <f>Input!$F39</f>
        <v>0.05</v>
      </c>
      <c r="KG123" s="98">
        <f>Input!$F39</f>
        <v>0.05</v>
      </c>
      <c r="KH123" s="98">
        <f>Input!$F39</f>
        <v>0.05</v>
      </c>
      <c r="KI123" s="98">
        <f>Input!$F39</f>
        <v>0.05</v>
      </c>
      <c r="KJ123" s="98">
        <f>Input!$F39</f>
        <v>0.05</v>
      </c>
      <c r="KK123" s="98">
        <f>Input!$F39</f>
        <v>0.05</v>
      </c>
      <c r="KL123" s="98">
        <f>Input!$F39</f>
        <v>0.05</v>
      </c>
      <c r="KM123" s="98">
        <f>Input!$F39</f>
        <v>0.05</v>
      </c>
      <c r="KN123" s="98">
        <f>Input!$F39</f>
        <v>0.05</v>
      </c>
      <c r="KO123" s="98">
        <f>Input!$F39</f>
        <v>0.05</v>
      </c>
      <c r="KP123" s="98">
        <f>Input!$F39</f>
        <v>0.05</v>
      </c>
      <c r="KQ123" s="98">
        <f>Input!$F39</f>
        <v>0.05</v>
      </c>
      <c r="KR123" s="98">
        <f>Input!$F39</f>
        <v>0.05</v>
      </c>
      <c r="KS123" s="98">
        <f>Input!$F39</f>
        <v>0.05</v>
      </c>
      <c r="KT123" s="98">
        <f>Input!$F39</f>
        <v>0.05</v>
      </c>
      <c r="KU123" s="98">
        <f>Input!$F39</f>
        <v>0.05</v>
      </c>
      <c r="KV123" s="98">
        <f>Input!$F39</f>
        <v>0.05</v>
      </c>
      <c r="KW123" s="98">
        <f>Input!$F39</f>
        <v>0.05</v>
      </c>
      <c r="KX123" s="98">
        <f>Input!$F39</f>
        <v>0.05</v>
      </c>
      <c r="KY123" s="98">
        <f>Input!$F39</f>
        <v>0.05</v>
      </c>
      <c r="KZ123" s="98">
        <f>Input!$F39</f>
        <v>0.05</v>
      </c>
      <c r="LA123" s="98">
        <f>Input!$F39</f>
        <v>0.05</v>
      </c>
      <c r="LB123" s="98">
        <f>Input!$F39</f>
        <v>0.05</v>
      </c>
      <c r="LC123" s="98">
        <f>Input!$F39</f>
        <v>0.05</v>
      </c>
      <c r="LD123" s="98">
        <f>Input!$F39</f>
        <v>0.05</v>
      </c>
      <c r="LE123" s="98">
        <f>Input!$F39</f>
        <v>0.05</v>
      </c>
      <c r="LF123" s="98">
        <f>Input!$F39</f>
        <v>0.05</v>
      </c>
      <c r="LG123" s="98">
        <f>Input!$F39</f>
        <v>0.05</v>
      </c>
      <c r="LH123" s="98">
        <f>Input!$F39</f>
        <v>0.05</v>
      </c>
      <c r="LI123" s="98">
        <f>Input!$F39</f>
        <v>0.05</v>
      </c>
      <c r="LJ123" s="98">
        <f>Input!$F39</f>
        <v>0.05</v>
      </c>
      <c r="LK123" s="98">
        <f>Input!$F39</f>
        <v>0.05</v>
      </c>
      <c r="LL123" s="98">
        <f>Input!$F39</f>
        <v>0.05</v>
      </c>
      <c r="LM123" s="98">
        <f>Input!$F39</f>
        <v>0.05</v>
      </c>
      <c r="LN123" s="98">
        <f>Input!$F39</f>
        <v>0.05</v>
      </c>
      <c r="LO123" s="98">
        <f>Input!$F39</f>
        <v>0.05</v>
      </c>
      <c r="LP123" s="98">
        <f>Input!$F39</f>
        <v>0.05</v>
      </c>
      <c r="LQ123" s="98">
        <f>Input!$F39</f>
        <v>0.05</v>
      </c>
      <c r="LR123" s="98">
        <f>Input!$F39</f>
        <v>0.05</v>
      </c>
      <c r="LS123" s="98">
        <f>Input!$F39</f>
        <v>0.05</v>
      </c>
      <c r="LT123" s="98">
        <f>Input!$F39</f>
        <v>0.05</v>
      </c>
      <c r="LU123" s="98">
        <f>Input!$F39</f>
        <v>0.05</v>
      </c>
      <c r="LV123" s="98">
        <f>Input!$F39</f>
        <v>0.05</v>
      </c>
      <c r="LW123" s="98">
        <f>Input!$F39</f>
        <v>0.05</v>
      </c>
      <c r="LX123" s="98">
        <f>Input!$F39</f>
        <v>0.05</v>
      </c>
      <c r="LY123" s="98">
        <f>Input!$F39</f>
        <v>0.05</v>
      </c>
      <c r="LZ123" s="98">
        <f>Input!$F39</f>
        <v>0.05</v>
      </c>
      <c r="MA123" s="98">
        <f>Input!$F39</f>
        <v>0.05</v>
      </c>
      <c r="MB123" s="98">
        <f>Input!$F39</f>
        <v>0.05</v>
      </c>
      <c r="MC123" s="98">
        <f>Input!$F39</f>
        <v>0.05</v>
      </c>
      <c r="MD123" s="98">
        <f>Input!$F39</f>
        <v>0.05</v>
      </c>
      <c r="ME123" s="98">
        <f>Input!$F39</f>
        <v>0.05</v>
      </c>
      <c r="MF123" s="98">
        <f>Input!$F39</f>
        <v>0.05</v>
      </c>
      <c r="MG123" s="98">
        <f>Input!$F39</f>
        <v>0.05</v>
      </c>
      <c r="MH123" s="98">
        <f>Input!$F39</f>
        <v>0.05</v>
      </c>
      <c r="MI123" s="98">
        <f>Input!$F39</f>
        <v>0.05</v>
      </c>
      <c r="MJ123" s="98">
        <f>Input!$F39</f>
        <v>0.05</v>
      </c>
      <c r="MK123" s="98">
        <f>Input!$F39</f>
        <v>0.05</v>
      </c>
      <c r="ML123" s="98">
        <f>Input!$F39</f>
        <v>0.05</v>
      </c>
      <c r="MM123" s="98">
        <f>Input!$F39</f>
        <v>0.05</v>
      </c>
      <c r="MN123" s="98">
        <f>Input!$F39</f>
        <v>0.05</v>
      </c>
      <c r="MO123" s="98">
        <f>Input!$F39</f>
        <v>0.05</v>
      </c>
      <c r="MP123" s="98">
        <f>Input!$F39</f>
        <v>0.05</v>
      </c>
      <c r="MQ123" s="98">
        <f>Input!$F39</f>
        <v>0.05</v>
      </c>
      <c r="MR123" s="98">
        <f>Input!$F39</f>
        <v>0.05</v>
      </c>
      <c r="MS123" s="98">
        <f>Input!$F39</f>
        <v>0.05</v>
      </c>
      <c r="MT123" s="98">
        <f>Input!$F39</f>
        <v>0.05</v>
      </c>
      <c r="MU123" s="98">
        <f>Input!$F39</f>
        <v>0.05</v>
      </c>
      <c r="MV123" s="98">
        <f>Input!$F39</f>
        <v>0.05</v>
      </c>
      <c r="MW123" s="98">
        <f>Input!$F39</f>
        <v>0.05</v>
      </c>
      <c r="MX123" s="98">
        <f>Input!$F39</f>
        <v>0.05</v>
      </c>
      <c r="MY123" s="98">
        <f>Input!$F39</f>
        <v>0.05</v>
      </c>
      <c r="MZ123" s="98">
        <f>Input!$F39</f>
        <v>0.05</v>
      </c>
    </row>
    <row r="124" spans="1:364" s="95" customFormat="1" hidden="1" outlineLevel="2" x14ac:dyDescent="0.2">
      <c r="A124" s="95" t="s">
        <v>381</v>
      </c>
      <c r="B124" s="96" t="s">
        <v>598</v>
      </c>
      <c r="C124" s="97"/>
      <c r="D124" s="97"/>
      <c r="E124" s="98">
        <f>Input!$F40</f>
        <v>0.05</v>
      </c>
      <c r="F124" s="98">
        <f>Input!$F40</f>
        <v>0.05</v>
      </c>
      <c r="G124" s="98">
        <f>Input!$F40</f>
        <v>0.05</v>
      </c>
      <c r="H124" s="98">
        <f>Input!$F40</f>
        <v>0.05</v>
      </c>
      <c r="I124" s="98">
        <f>Input!$F40</f>
        <v>0.05</v>
      </c>
      <c r="J124" s="98">
        <f>Input!$F40</f>
        <v>0.05</v>
      </c>
      <c r="K124" s="98">
        <f>Input!$F40</f>
        <v>0.05</v>
      </c>
      <c r="L124" s="98">
        <f>Input!$F40</f>
        <v>0.05</v>
      </c>
      <c r="M124" s="98">
        <f>Input!$F40</f>
        <v>0.05</v>
      </c>
      <c r="N124" s="98">
        <f>Input!$F40</f>
        <v>0.05</v>
      </c>
      <c r="O124" s="98">
        <f>Input!$F40</f>
        <v>0.05</v>
      </c>
      <c r="P124" s="98">
        <f>Input!$F40</f>
        <v>0.05</v>
      </c>
      <c r="Q124" s="98">
        <f>Input!$F40</f>
        <v>0.05</v>
      </c>
      <c r="R124" s="98">
        <f>Input!$F40</f>
        <v>0.05</v>
      </c>
      <c r="S124" s="98">
        <f>Input!$F40</f>
        <v>0.05</v>
      </c>
      <c r="T124" s="98">
        <f>Input!$F40</f>
        <v>0.05</v>
      </c>
      <c r="U124" s="98">
        <f>Input!$F40</f>
        <v>0.05</v>
      </c>
      <c r="V124" s="98">
        <f>Input!$F40</f>
        <v>0.05</v>
      </c>
      <c r="W124" s="98">
        <f>Input!$F40</f>
        <v>0.05</v>
      </c>
      <c r="X124" s="98">
        <f>Input!$F40</f>
        <v>0.05</v>
      </c>
      <c r="Y124" s="98">
        <f>Input!$F40</f>
        <v>0.05</v>
      </c>
      <c r="Z124" s="98">
        <f>Input!$F40</f>
        <v>0.05</v>
      </c>
      <c r="AA124" s="98">
        <f>Input!$F40</f>
        <v>0.05</v>
      </c>
      <c r="AB124" s="98">
        <f>Input!$F40</f>
        <v>0.05</v>
      </c>
      <c r="AC124" s="98">
        <f>Input!$F40</f>
        <v>0.05</v>
      </c>
      <c r="AD124" s="98">
        <f>Input!$F40</f>
        <v>0.05</v>
      </c>
      <c r="AE124" s="98">
        <f>Input!$F40</f>
        <v>0.05</v>
      </c>
      <c r="AF124" s="98">
        <f>Input!$F40</f>
        <v>0.05</v>
      </c>
      <c r="AG124" s="98">
        <f>Input!$F40</f>
        <v>0.05</v>
      </c>
      <c r="AH124" s="98">
        <f>Input!$F40</f>
        <v>0.05</v>
      </c>
      <c r="AI124" s="98">
        <f>Input!$F40</f>
        <v>0.05</v>
      </c>
      <c r="AJ124" s="98">
        <f>Input!$F40</f>
        <v>0.05</v>
      </c>
      <c r="AK124" s="98">
        <f>Input!$F40</f>
        <v>0.05</v>
      </c>
      <c r="AL124" s="98">
        <f>Input!$F40</f>
        <v>0.05</v>
      </c>
      <c r="AM124" s="98">
        <f>Input!$F40</f>
        <v>0.05</v>
      </c>
      <c r="AN124" s="98">
        <f>Input!$F40</f>
        <v>0.05</v>
      </c>
      <c r="AO124" s="98">
        <f>Input!$F40</f>
        <v>0.05</v>
      </c>
      <c r="AP124" s="98">
        <f>Input!$F40</f>
        <v>0.05</v>
      </c>
      <c r="AQ124" s="98">
        <f>Input!$F40</f>
        <v>0.05</v>
      </c>
      <c r="AR124" s="98">
        <f>Input!$F40</f>
        <v>0.05</v>
      </c>
      <c r="AS124" s="98">
        <f>Input!$F40</f>
        <v>0.05</v>
      </c>
      <c r="AT124" s="98">
        <f>Input!$F40</f>
        <v>0.05</v>
      </c>
      <c r="AU124" s="98">
        <f>Input!$F40</f>
        <v>0.05</v>
      </c>
      <c r="AV124" s="98">
        <f>Input!$F40</f>
        <v>0.05</v>
      </c>
      <c r="AW124" s="98">
        <f>Input!$F40</f>
        <v>0.05</v>
      </c>
      <c r="AX124" s="98">
        <f>Input!$F40</f>
        <v>0.05</v>
      </c>
      <c r="AY124" s="98">
        <f>Input!$F40</f>
        <v>0.05</v>
      </c>
      <c r="AZ124" s="98">
        <f>Input!$F40</f>
        <v>0.05</v>
      </c>
      <c r="BA124" s="98">
        <f>Input!$F40</f>
        <v>0.05</v>
      </c>
      <c r="BB124" s="98">
        <f>Input!$F40</f>
        <v>0.05</v>
      </c>
      <c r="BC124" s="98">
        <f>Input!$F40</f>
        <v>0.05</v>
      </c>
      <c r="BD124" s="98">
        <f>Input!$F40</f>
        <v>0.05</v>
      </c>
      <c r="BE124" s="98">
        <f>Input!$F40</f>
        <v>0.05</v>
      </c>
      <c r="BF124" s="98">
        <f>Input!$F40</f>
        <v>0.05</v>
      </c>
      <c r="BG124" s="98">
        <f>Input!$F40</f>
        <v>0.05</v>
      </c>
      <c r="BH124" s="98">
        <f>Input!$F40</f>
        <v>0.05</v>
      </c>
      <c r="BI124" s="98">
        <f>Input!$F40</f>
        <v>0.05</v>
      </c>
      <c r="BJ124" s="98">
        <f>Input!$F40</f>
        <v>0.05</v>
      </c>
      <c r="BK124" s="98">
        <f>Input!$F40</f>
        <v>0.05</v>
      </c>
      <c r="BL124" s="98">
        <f>Input!$F40</f>
        <v>0.05</v>
      </c>
      <c r="BM124" s="98">
        <f>Input!$F40</f>
        <v>0.05</v>
      </c>
      <c r="BN124" s="98">
        <f>Input!$F40</f>
        <v>0.05</v>
      </c>
      <c r="BO124" s="98">
        <f>Input!$F40</f>
        <v>0.05</v>
      </c>
      <c r="BP124" s="98">
        <f>Input!$F40</f>
        <v>0.05</v>
      </c>
      <c r="BQ124" s="98">
        <f>Input!$F40</f>
        <v>0.05</v>
      </c>
      <c r="BR124" s="98">
        <f>Input!$F40</f>
        <v>0.05</v>
      </c>
      <c r="BS124" s="98">
        <f>Input!$F40</f>
        <v>0.05</v>
      </c>
      <c r="BT124" s="98">
        <f>Input!$F40</f>
        <v>0.05</v>
      </c>
      <c r="BU124" s="98">
        <f>Input!$F40</f>
        <v>0.05</v>
      </c>
      <c r="BV124" s="98">
        <f>Input!$F40</f>
        <v>0.05</v>
      </c>
      <c r="BW124" s="98">
        <f>Input!$F40</f>
        <v>0.05</v>
      </c>
      <c r="BX124" s="98">
        <f>Input!$F40</f>
        <v>0.05</v>
      </c>
      <c r="BY124" s="98">
        <f>Input!$F40</f>
        <v>0.05</v>
      </c>
      <c r="BZ124" s="98">
        <f>Input!$F40</f>
        <v>0.05</v>
      </c>
      <c r="CA124" s="98">
        <f>Input!$F40</f>
        <v>0.05</v>
      </c>
      <c r="CB124" s="98">
        <f>Input!$F40</f>
        <v>0.05</v>
      </c>
      <c r="CC124" s="98">
        <f>Input!$F40</f>
        <v>0.05</v>
      </c>
      <c r="CD124" s="98">
        <f>Input!$F40</f>
        <v>0.05</v>
      </c>
      <c r="CE124" s="98">
        <f>Input!$F40</f>
        <v>0.05</v>
      </c>
      <c r="CF124" s="98">
        <f>Input!$F40</f>
        <v>0.05</v>
      </c>
      <c r="CG124" s="98">
        <f>Input!$F40</f>
        <v>0.05</v>
      </c>
      <c r="CH124" s="98">
        <f>Input!$F40</f>
        <v>0.05</v>
      </c>
      <c r="CI124" s="98">
        <f>Input!$F40</f>
        <v>0.05</v>
      </c>
      <c r="CJ124" s="98">
        <f>Input!$F40</f>
        <v>0.05</v>
      </c>
      <c r="CK124" s="98">
        <f>Input!$F40</f>
        <v>0.05</v>
      </c>
      <c r="CL124" s="98">
        <f>Input!$F40</f>
        <v>0.05</v>
      </c>
      <c r="CM124" s="98">
        <f>Input!$F40</f>
        <v>0.05</v>
      </c>
      <c r="CN124" s="98">
        <f>Input!$F40</f>
        <v>0.05</v>
      </c>
      <c r="CO124" s="98">
        <f>Input!$F40</f>
        <v>0.05</v>
      </c>
      <c r="CP124" s="98">
        <f>Input!$F40</f>
        <v>0.05</v>
      </c>
      <c r="CQ124" s="98">
        <f>Input!$F40</f>
        <v>0.05</v>
      </c>
      <c r="CR124" s="98">
        <f>Input!$F40</f>
        <v>0.05</v>
      </c>
      <c r="CS124" s="98">
        <f>Input!$F40</f>
        <v>0.05</v>
      </c>
      <c r="CT124" s="98">
        <f>Input!$F40</f>
        <v>0.05</v>
      </c>
      <c r="CU124" s="98">
        <f>Input!$F40</f>
        <v>0.05</v>
      </c>
      <c r="CV124" s="98">
        <f>Input!$F40</f>
        <v>0.05</v>
      </c>
      <c r="CW124" s="98">
        <f>Input!$F40</f>
        <v>0.05</v>
      </c>
      <c r="CX124" s="98">
        <f>Input!$F40</f>
        <v>0.05</v>
      </c>
      <c r="CY124" s="98">
        <f>Input!$F40</f>
        <v>0.05</v>
      </c>
      <c r="CZ124" s="98">
        <f>Input!$F40</f>
        <v>0.05</v>
      </c>
      <c r="DA124" s="98">
        <f>Input!$F40</f>
        <v>0.05</v>
      </c>
      <c r="DB124" s="98">
        <f>Input!$F40</f>
        <v>0.05</v>
      </c>
      <c r="DC124" s="98">
        <f>Input!$F40</f>
        <v>0.05</v>
      </c>
      <c r="DD124" s="98">
        <f>Input!$F40</f>
        <v>0.05</v>
      </c>
      <c r="DE124" s="98">
        <f>Input!$F40</f>
        <v>0.05</v>
      </c>
      <c r="DF124" s="98">
        <f>Input!$F40</f>
        <v>0.05</v>
      </c>
      <c r="DG124" s="98">
        <f>Input!$F40</f>
        <v>0.05</v>
      </c>
      <c r="DH124" s="98">
        <f>Input!$F40</f>
        <v>0.05</v>
      </c>
      <c r="DI124" s="98">
        <f>Input!$F40</f>
        <v>0.05</v>
      </c>
      <c r="DJ124" s="98">
        <f>Input!$F40</f>
        <v>0.05</v>
      </c>
      <c r="DK124" s="98">
        <f>Input!$F40</f>
        <v>0.05</v>
      </c>
      <c r="DL124" s="98">
        <f>Input!$F40</f>
        <v>0.05</v>
      </c>
      <c r="DM124" s="98">
        <f>Input!$F40</f>
        <v>0.05</v>
      </c>
      <c r="DN124" s="98">
        <f>Input!$F40</f>
        <v>0.05</v>
      </c>
      <c r="DO124" s="98">
        <f>Input!$F40</f>
        <v>0.05</v>
      </c>
      <c r="DP124" s="98">
        <f>Input!$F40</f>
        <v>0.05</v>
      </c>
      <c r="DQ124" s="98">
        <f>Input!$F40</f>
        <v>0.05</v>
      </c>
      <c r="DR124" s="98">
        <f>Input!$F40</f>
        <v>0.05</v>
      </c>
      <c r="DS124" s="98">
        <f>Input!$F40</f>
        <v>0.05</v>
      </c>
      <c r="DT124" s="98">
        <f>Input!$F40</f>
        <v>0.05</v>
      </c>
      <c r="DU124" s="98">
        <f>Input!$F40</f>
        <v>0.05</v>
      </c>
      <c r="DV124" s="98">
        <f>Input!$F40</f>
        <v>0.05</v>
      </c>
      <c r="DW124" s="98">
        <f>Input!$F40</f>
        <v>0.05</v>
      </c>
      <c r="DX124" s="98">
        <f>Input!$F40</f>
        <v>0.05</v>
      </c>
      <c r="DY124" s="98">
        <f>Input!$F40</f>
        <v>0.05</v>
      </c>
      <c r="DZ124" s="98">
        <f>Input!$F40</f>
        <v>0.05</v>
      </c>
      <c r="EA124" s="98">
        <f>Input!$F40</f>
        <v>0.05</v>
      </c>
      <c r="EB124" s="98">
        <f>Input!$F40</f>
        <v>0.05</v>
      </c>
      <c r="EC124" s="98">
        <f>Input!$F40</f>
        <v>0.05</v>
      </c>
      <c r="ED124" s="98">
        <f>Input!$F40</f>
        <v>0.05</v>
      </c>
      <c r="EE124" s="98">
        <f>Input!$F40</f>
        <v>0.05</v>
      </c>
      <c r="EF124" s="98">
        <f>Input!$F40</f>
        <v>0.05</v>
      </c>
      <c r="EG124" s="98">
        <f>Input!$F40</f>
        <v>0.05</v>
      </c>
      <c r="EH124" s="98">
        <f>Input!$F40</f>
        <v>0.05</v>
      </c>
      <c r="EI124" s="98">
        <f>Input!$F40</f>
        <v>0.05</v>
      </c>
      <c r="EJ124" s="98">
        <f>Input!$F40</f>
        <v>0.05</v>
      </c>
      <c r="EK124" s="98">
        <f>Input!$F40</f>
        <v>0.05</v>
      </c>
      <c r="EL124" s="98">
        <f>Input!$F40</f>
        <v>0.05</v>
      </c>
      <c r="EM124" s="98">
        <f>Input!$F40</f>
        <v>0.05</v>
      </c>
      <c r="EN124" s="98">
        <f>Input!$F40</f>
        <v>0.05</v>
      </c>
      <c r="EO124" s="98">
        <f>Input!$F40</f>
        <v>0.05</v>
      </c>
      <c r="EP124" s="98">
        <f>Input!$F40</f>
        <v>0.05</v>
      </c>
      <c r="EQ124" s="98">
        <f>Input!$F40</f>
        <v>0.05</v>
      </c>
      <c r="ER124" s="98">
        <f>Input!$F40</f>
        <v>0.05</v>
      </c>
      <c r="ES124" s="98">
        <f>Input!$F40</f>
        <v>0.05</v>
      </c>
      <c r="ET124" s="98">
        <f>Input!$F40</f>
        <v>0.05</v>
      </c>
      <c r="EU124" s="98">
        <f>Input!$F40</f>
        <v>0.05</v>
      </c>
      <c r="EV124" s="98">
        <f>Input!$F40</f>
        <v>0.05</v>
      </c>
      <c r="EW124" s="98">
        <f>Input!$F40</f>
        <v>0.05</v>
      </c>
      <c r="EX124" s="98">
        <f>Input!$F40</f>
        <v>0.05</v>
      </c>
      <c r="EY124" s="98">
        <f>Input!$F40</f>
        <v>0.05</v>
      </c>
      <c r="EZ124" s="98">
        <f>Input!$F40</f>
        <v>0.05</v>
      </c>
      <c r="FA124" s="98">
        <f>Input!$F40</f>
        <v>0.05</v>
      </c>
      <c r="FB124" s="98">
        <f>Input!$F40</f>
        <v>0.05</v>
      </c>
      <c r="FC124" s="98">
        <f>Input!$F40</f>
        <v>0.05</v>
      </c>
      <c r="FD124" s="98">
        <f>Input!$F40</f>
        <v>0.05</v>
      </c>
      <c r="FE124" s="98">
        <f>Input!$F40</f>
        <v>0.05</v>
      </c>
      <c r="FF124" s="98">
        <f>Input!$F40</f>
        <v>0.05</v>
      </c>
      <c r="FG124" s="98">
        <f>Input!$F40</f>
        <v>0.05</v>
      </c>
      <c r="FH124" s="98">
        <f>Input!$F40</f>
        <v>0.05</v>
      </c>
      <c r="FI124" s="98">
        <f>Input!$F40</f>
        <v>0.05</v>
      </c>
      <c r="FJ124" s="98">
        <f>Input!$F40</f>
        <v>0.05</v>
      </c>
      <c r="FK124" s="98">
        <f>Input!$F40</f>
        <v>0.05</v>
      </c>
      <c r="FL124" s="98">
        <f>Input!$F40</f>
        <v>0.05</v>
      </c>
      <c r="FM124" s="98">
        <f>Input!$F40</f>
        <v>0.05</v>
      </c>
      <c r="FN124" s="98">
        <f>Input!$F40</f>
        <v>0.05</v>
      </c>
      <c r="FO124" s="98">
        <f>Input!$F40</f>
        <v>0.05</v>
      </c>
      <c r="FP124" s="98">
        <f>Input!$F40</f>
        <v>0.05</v>
      </c>
      <c r="FQ124" s="98">
        <f>Input!$F40</f>
        <v>0.05</v>
      </c>
      <c r="FR124" s="98">
        <f>Input!$F40</f>
        <v>0.05</v>
      </c>
      <c r="FS124" s="98">
        <f>Input!$F40</f>
        <v>0.05</v>
      </c>
      <c r="FT124" s="98">
        <f>Input!$F40</f>
        <v>0.05</v>
      </c>
      <c r="FU124" s="98">
        <f>Input!$F40</f>
        <v>0.05</v>
      </c>
      <c r="FV124" s="98">
        <f>Input!$F40</f>
        <v>0.05</v>
      </c>
      <c r="FW124" s="98">
        <f>Input!$F40</f>
        <v>0.05</v>
      </c>
      <c r="FX124" s="98">
        <f>Input!$F40</f>
        <v>0.05</v>
      </c>
      <c r="FY124" s="98">
        <f>Input!$F40</f>
        <v>0.05</v>
      </c>
      <c r="FZ124" s="98">
        <f>Input!$F40</f>
        <v>0.05</v>
      </c>
      <c r="GA124" s="98">
        <f>Input!$F40</f>
        <v>0.05</v>
      </c>
      <c r="GB124" s="98">
        <f>Input!$F40</f>
        <v>0.05</v>
      </c>
      <c r="GC124" s="98">
        <f>Input!$F40</f>
        <v>0.05</v>
      </c>
      <c r="GD124" s="98">
        <f>Input!$F40</f>
        <v>0.05</v>
      </c>
      <c r="GE124" s="98">
        <f>Input!$F40</f>
        <v>0.05</v>
      </c>
      <c r="GF124" s="98">
        <f>Input!$F40</f>
        <v>0.05</v>
      </c>
      <c r="GG124" s="98">
        <f>Input!$F40</f>
        <v>0.05</v>
      </c>
      <c r="GH124" s="98">
        <f>Input!$F40</f>
        <v>0.05</v>
      </c>
      <c r="GI124" s="98">
        <f>Input!$F40</f>
        <v>0.05</v>
      </c>
      <c r="GJ124" s="98">
        <f>Input!$F40</f>
        <v>0.05</v>
      </c>
      <c r="GK124" s="98">
        <f>Input!$F40</f>
        <v>0.05</v>
      </c>
      <c r="GL124" s="98">
        <f>Input!$F40</f>
        <v>0.05</v>
      </c>
      <c r="GM124" s="98">
        <f>Input!$F40</f>
        <v>0.05</v>
      </c>
      <c r="GN124" s="98">
        <f>Input!$F40</f>
        <v>0.05</v>
      </c>
      <c r="GO124" s="98">
        <f>Input!$F40</f>
        <v>0.05</v>
      </c>
      <c r="GP124" s="98">
        <f>Input!$F40</f>
        <v>0.05</v>
      </c>
      <c r="GQ124" s="98">
        <f>Input!$F40</f>
        <v>0.05</v>
      </c>
      <c r="GR124" s="98">
        <f>Input!$F40</f>
        <v>0.05</v>
      </c>
      <c r="GS124" s="98">
        <f>Input!$F40</f>
        <v>0.05</v>
      </c>
      <c r="GT124" s="98">
        <f>Input!$F40</f>
        <v>0.05</v>
      </c>
      <c r="GU124" s="98">
        <f>Input!$F40</f>
        <v>0.05</v>
      </c>
      <c r="GV124" s="98">
        <f>Input!$F40</f>
        <v>0.05</v>
      </c>
      <c r="GW124" s="98">
        <f>Input!$F40</f>
        <v>0.05</v>
      </c>
      <c r="GX124" s="98">
        <f>Input!$F40</f>
        <v>0.05</v>
      </c>
      <c r="GY124" s="98">
        <f>Input!$F40</f>
        <v>0.05</v>
      </c>
      <c r="GZ124" s="98">
        <f>Input!$F40</f>
        <v>0.05</v>
      </c>
      <c r="HA124" s="98">
        <f>Input!$F40</f>
        <v>0.05</v>
      </c>
      <c r="HB124" s="98">
        <f>Input!$F40</f>
        <v>0.05</v>
      </c>
      <c r="HC124" s="98">
        <f>Input!$F40</f>
        <v>0.05</v>
      </c>
      <c r="HD124" s="98">
        <f>Input!$F40</f>
        <v>0.05</v>
      </c>
      <c r="HE124" s="98">
        <f>Input!$F40</f>
        <v>0.05</v>
      </c>
      <c r="HF124" s="98">
        <f>Input!$F40</f>
        <v>0.05</v>
      </c>
      <c r="HG124" s="98">
        <f>Input!$F40</f>
        <v>0.05</v>
      </c>
      <c r="HH124" s="98">
        <f>Input!$F40</f>
        <v>0.05</v>
      </c>
      <c r="HI124" s="98">
        <f>Input!$F40</f>
        <v>0.05</v>
      </c>
      <c r="HJ124" s="98">
        <f>Input!$F40</f>
        <v>0.05</v>
      </c>
      <c r="HK124" s="98">
        <f>Input!$F40</f>
        <v>0.05</v>
      </c>
      <c r="HL124" s="98">
        <f>Input!$F40</f>
        <v>0.05</v>
      </c>
      <c r="HM124" s="98">
        <f>Input!$F40</f>
        <v>0.05</v>
      </c>
      <c r="HN124" s="98">
        <f>Input!$F40</f>
        <v>0.05</v>
      </c>
      <c r="HO124" s="98">
        <f>Input!$F40</f>
        <v>0.05</v>
      </c>
      <c r="HP124" s="98">
        <f>Input!$F40</f>
        <v>0.05</v>
      </c>
      <c r="HQ124" s="98">
        <f>Input!$F40</f>
        <v>0.05</v>
      </c>
      <c r="HR124" s="98">
        <f>Input!$F40</f>
        <v>0.05</v>
      </c>
      <c r="HS124" s="98">
        <f>Input!$F40</f>
        <v>0.05</v>
      </c>
      <c r="HT124" s="98">
        <f>Input!$F40</f>
        <v>0.05</v>
      </c>
      <c r="HU124" s="98">
        <f>Input!$F40</f>
        <v>0.05</v>
      </c>
      <c r="HV124" s="98">
        <f>Input!$F40</f>
        <v>0.05</v>
      </c>
      <c r="HW124" s="98">
        <f>Input!$F40</f>
        <v>0.05</v>
      </c>
      <c r="HX124" s="98">
        <f>Input!$F40</f>
        <v>0.05</v>
      </c>
      <c r="HY124" s="98">
        <f>Input!$F40</f>
        <v>0.05</v>
      </c>
      <c r="HZ124" s="98">
        <f>Input!$F40</f>
        <v>0.05</v>
      </c>
      <c r="IA124" s="98">
        <f>Input!$F40</f>
        <v>0.05</v>
      </c>
      <c r="IB124" s="98">
        <f>Input!$F40</f>
        <v>0.05</v>
      </c>
      <c r="IC124" s="98">
        <f>Input!$F40</f>
        <v>0.05</v>
      </c>
      <c r="ID124" s="98">
        <f>Input!$F40</f>
        <v>0.05</v>
      </c>
      <c r="IE124" s="98">
        <f>Input!$F40</f>
        <v>0.05</v>
      </c>
      <c r="IF124" s="98">
        <f>Input!$F40</f>
        <v>0.05</v>
      </c>
      <c r="IG124" s="98">
        <f>Input!$F40</f>
        <v>0.05</v>
      </c>
      <c r="IH124" s="98">
        <f>Input!$F40</f>
        <v>0.05</v>
      </c>
      <c r="II124" s="98">
        <f>Input!$F40</f>
        <v>0.05</v>
      </c>
      <c r="IJ124" s="98">
        <f>Input!$F40</f>
        <v>0.05</v>
      </c>
      <c r="IK124" s="98">
        <f>Input!$F40</f>
        <v>0.05</v>
      </c>
      <c r="IL124" s="98">
        <f>Input!$F40</f>
        <v>0.05</v>
      </c>
      <c r="IM124" s="98">
        <f>Input!$F40</f>
        <v>0.05</v>
      </c>
      <c r="IN124" s="98">
        <f>Input!$F40</f>
        <v>0.05</v>
      </c>
      <c r="IO124" s="98">
        <f>Input!$F40</f>
        <v>0.05</v>
      </c>
      <c r="IP124" s="98">
        <f>Input!$F40</f>
        <v>0.05</v>
      </c>
      <c r="IQ124" s="98">
        <f>Input!$F40</f>
        <v>0.05</v>
      </c>
      <c r="IR124" s="98">
        <f>Input!$F40</f>
        <v>0.05</v>
      </c>
      <c r="IS124" s="98">
        <f>Input!$F40</f>
        <v>0.05</v>
      </c>
      <c r="IT124" s="98">
        <f>Input!$F40</f>
        <v>0.05</v>
      </c>
      <c r="IU124" s="98">
        <f>Input!$F40</f>
        <v>0.05</v>
      </c>
      <c r="IV124" s="98">
        <f>Input!$F40</f>
        <v>0.05</v>
      </c>
      <c r="IW124" s="98">
        <f>Input!$F40</f>
        <v>0.05</v>
      </c>
      <c r="IX124" s="98">
        <f>Input!$F40</f>
        <v>0.05</v>
      </c>
      <c r="IY124" s="98">
        <f>Input!$F40</f>
        <v>0.05</v>
      </c>
      <c r="IZ124" s="98">
        <f>Input!$F40</f>
        <v>0.05</v>
      </c>
      <c r="JA124" s="98">
        <f>Input!$F40</f>
        <v>0.05</v>
      </c>
      <c r="JB124" s="98">
        <f>Input!$F40</f>
        <v>0.05</v>
      </c>
      <c r="JC124" s="98">
        <f>Input!$F40</f>
        <v>0.05</v>
      </c>
      <c r="JD124" s="98">
        <f>Input!$F40</f>
        <v>0.05</v>
      </c>
      <c r="JE124" s="98">
        <f>Input!$F40</f>
        <v>0.05</v>
      </c>
      <c r="JF124" s="98">
        <f>Input!$F40</f>
        <v>0.05</v>
      </c>
      <c r="JG124" s="98">
        <f>Input!$F40</f>
        <v>0.05</v>
      </c>
      <c r="JH124" s="98">
        <f>Input!$F40</f>
        <v>0.05</v>
      </c>
      <c r="JI124" s="98">
        <f>Input!$F40</f>
        <v>0.05</v>
      </c>
      <c r="JJ124" s="98">
        <f>Input!$F40</f>
        <v>0.05</v>
      </c>
      <c r="JK124" s="98">
        <f>Input!$F40</f>
        <v>0.05</v>
      </c>
      <c r="JL124" s="98">
        <f>Input!$F40</f>
        <v>0.05</v>
      </c>
      <c r="JM124" s="98">
        <f>Input!$F40</f>
        <v>0.05</v>
      </c>
      <c r="JN124" s="98">
        <f>Input!$F40</f>
        <v>0.05</v>
      </c>
      <c r="JO124" s="98">
        <f>Input!$F40</f>
        <v>0.05</v>
      </c>
      <c r="JP124" s="98">
        <f>Input!$F40</f>
        <v>0.05</v>
      </c>
      <c r="JQ124" s="98">
        <f>Input!$F40</f>
        <v>0.05</v>
      </c>
      <c r="JR124" s="98">
        <f>Input!$F40</f>
        <v>0.05</v>
      </c>
      <c r="JS124" s="98">
        <f>Input!$F40</f>
        <v>0.05</v>
      </c>
      <c r="JT124" s="98">
        <f>Input!$F40</f>
        <v>0.05</v>
      </c>
      <c r="JU124" s="98">
        <f>Input!$F40</f>
        <v>0.05</v>
      </c>
      <c r="JV124" s="98">
        <f>Input!$F40</f>
        <v>0.05</v>
      </c>
      <c r="JW124" s="98">
        <f>Input!$F40</f>
        <v>0.05</v>
      </c>
      <c r="JX124" s="98">
        <f>Input!$F40</f>
        <v>0.05</v>
      </c>
      <c r="JY124" s="98">
        <f>Input!$F40</f>
        <v>0.05</v>
      </c>
      <c r="JZ124" s="98">
        <f>Input!$F40</f>
        <v>0.05</v>
      </c>
      <c r="KA124" s="98">
        <f>Input!$F40</f>
        <v>0.05</v>
      </c>
      <c r="KB124" s="98">
        <f>Input!$F40</f>
        <v>0.05</v>
      </c>
      <c r="KC124" s="98">
        <f>Input!$F40</f>
        <v>0.05</v>
      </c>
      <c r="KD124" s="98">
        <f>Input!$F40</f>
        <v>0.05</v>
      </c>
      <c r="KE124" s="98">
        <f>Input!$F40</f>
        <v>0.05</v>
      </c>
      <c r="KF124" s="98">
        <f>Input!$F40</f>
        <v>0.05</v>
      </c>
      <c r="KG124" s="98">
        <f>Input!$F40</f>
        <v>0.05</v>
      </c>
      <c r="KH124" s="98">
        <f>Input!$F40</f>
        <v>0.05</v>
      </c>
      <c r="KI124" s="98">
        <f>Input!$F40</f>
        <v>0.05</v>
      </c>
      <c r="KJ124" s="98">
        <f>Input!$F40</f>
        <v>0.05</v>
      </c>
      <c r="KK124" s="98">
        <f>Input!$F40</f>
        <v>0.05</v>
      </c>
      <c r="KL124" s="98">
        <f>Input!$F40</f>
        <v>0.05</v>
      </c>
      <c r="KM124" s="98">
        <f>Input!$F40</f>
        <v>0.05</v>
      </c>
      <c r="KN124" s="98">
        <f>Input!$F40</f>
        <v>0.05</v>
      </c>
      <c r="KO124" s="98">
        <f>Input!$F40</f>
        <v>0.05</v>
      </c>
      <c r="KP124" s="98">
        <f>Input!$F40</f>
        <v>0.05</v>
      </c>
      <c r="KQ124" s="98">
        <f>Input!$F40</f>
        <v>0.05</v>
      </c>
      <c r="KR124" s="98">
        <f>Input!$F40</f>
        <v>0.05</v>
      </c>
      <c r="KS124" s="98">
        <f>Input!$F40</f>
        <v>0.05</v>
      </c>
      <c r="KT124" s="98">
        <f>Input!$F40</f>
        <v>0.05</v>
      </c>
      <c r="KU124" s="98">
        <f>Input!$F40</f>
        <v>0.05</v>
      </c>
      <c r="KV124" s="98">
        <f>Input!$F40</f>
        <v>0.05</v>
      </c>
      <c r="KW124" s="98">
        <f>Input!$F40</f>
        <v>0.05</v>
      </c>
      <c r="KX124" s="98">
        <f>Input!$F40</f>
        <v>0.05</v>
      </c>
      <c r="KY124" s="98">
        <f>Input!$F40</f>
        <v>0.05</v>
      </c>
      <c r="KZ124" s="98">
        <f>Input!$F40</f>
        <v>0.05</v>
      </c>
      <c r="LA124" s="98">
        <f>Input!$F40</f>
        <v>0.05</v>
      </c>
      <c r="LB124" s="98">
        <f>Input!$F40</f>
        <v>0.05</v>
      </c>
      <c r="LC124" s="98">
        <f>Input!$F40</f>
        <v>0.05</v>
      </c>
      <c r="LD124" s="98">
        <f>Input!$F40</f>
        <v>0.05</v>
      </c>
      <c r="LE124" s="98">
        <f>Input!$F40</f>
        <v>0.05</v>
      </c>
      <c r="LF124" s="98">
        <f>Input!$F40</f>
        <v>0.05</v>
      </c>
      <c r="LG124" s="98">
        <f>Input!$F40</f>
        <v>0.05</v>
      </c>
      <c r="LH124" s="98">
        <f>Input!$F40</f>
        <v>0.05</v>
      </c>
      <c r="LI124" s="98">
        <f>Input!$F40</f>
        <v>0.05</v>
      </c>
      <c r="LJ124" s="98">
        <f>Input!$F40</f>
        <v>0.05</v>
      </c>
      <c r="LK124" s="98">
        <f>Input!$F40</f>
        <v>0.05</v>
      </c>
      <c r="LL124" s="98">
        <f>Input!$F40</f>
        <v>0.05</v>
      </c>
      <c r="LM124" s="98">
        <f>Input!$F40</f>
        <v>0.05</v>
      </c>
      <c r="LN124" s="98">
        <f>Input!$F40</f>
        <v>0.05</v>
      </c>
      <c r="LO124" s="98">
        <f>Input!$F40</f>
        <v>0.05</v>
      </c>
      <c r="LP124" s="98">
        <f>Input!$F40</f>
        <v>0.05</v>
      </c>
      <c r="LQ124" s="98">
        <f>Input!$F40</f>
        <v>0.05</v>
      </c>
      <c r="LR124" s="98">
        <f>Input!$F40</f>
        <v>0.05</v>
      </c>
      <c r="LS124" s="98">
        <f>Input!$F40</f>
        <v>0.05</v>
      </c>
      <c r="LT124" s="98">
        <f>Input!$F40</f>
        <v>0.05</v>
      </c>
      <c r="LU124" s="98">
        <f>Input!$F40</f>
        <v>0.05</v>
      </c>
      <c r="LV124" s="98">
        <f>Input!$F40</f>
        <v>0.05</v>
      </c>
      <c r="LW124" s="98">
        <f>Input!$F40</f>
        <v>0.05</v>
      </c>
      <c r="LX124" s="98">
        <f>Input!$F40</f>
        <v>0.05</v>
      </c>
      <c r="LY124" s="98">
        <f>Input!$F40</f>
        <v>0.05</v>
      </c>
      <c r="LZ124" s="98">
        <f>Input!$F40</f>
        <v>0.05</v>
      </c>
      <c r="MA124" s="98">
        <f>Input!$F40</f>
        <v>0.05</v>
      </c>
      <c r="MB124" s="98">
        <f>Input!$F40</f>
        <v>0.05</v>
      </c>
      <c r="MC124" s="98">
        <f>Input!$F40</f>
        <v>0.05</v>
      </c>
      <c r="MD124" s="98">
        <f>Input!$F40</f>
        <v>0.05</v>
      </c>
      <c r="ME124" s="98">
        <f>Input!$F40</f>
        <v>0.05</v>
      </c>
      <c r="MF124" s="98">
        <f>Input!$F40</f>
        <v>0.05</v>
      </c>
      <c r="MG124" s="98">
        <f>Input!$F40</f>
        <v>0.05</v>
      </c>
      <c r="MH124" s="98">
        <f>Input!$F40</f>
        <v>0.05</v>
      </c>
      <c r="MI124" s="98">
        <f>Input!$F40</f>
        <v>0.05</v>
      </c>
      <c r="MJ124" s="98">
        <f>Input!$F40</f>
        <v>0.05</v>
      </c>
      <c r="MK124" s="98">
        <f>Input!$F40</f>
        <v>0.05</v>
      </c>
      <c r="ML124" s="98">
        <f>Input!$F40</f>
        <v>0.05</v>
      </c>
      <c r="MM124" s="98">
        <f>Input!$F40</f>
        <v>0.05</v>
      </c>
      <c r="MN124" s="98">
        <f>Input!$F40</f>
        <v>0.05</v>
      </c>
      <c r="MO124" s="98">
        <f>Input!$F40</f>
        <v>0.05</v>
      </c>
      <c r="MP124" s="98">
        <f>Input!$F40</f>
        <v>0.05</v>
      </c>
      <c r="MQ124" s="98">
        <f>Input!$F40</f>
        <v>0.05</v>
      </c>
      <c r="MR124" s="98">
        <f>Input!$F40</f>
        <v>0.05</v>
      </c>
      <c r="MS124" s="98">
        <f>Input!$F40</f>
        <v>0.05</v>
      </c>
      <c r="MT124" s="98">
        <f>Input!$F40</f>
        <v>0.05</v>
      </c>
      <c r="MU124" s="98">
        <f>Input!$F40</f>
        <v>0.05</v>
      </c>
      <c r="MV124" s="98">
        <f>Input!$F40</f>
        <v>0.05</v>
      </c>
      <c r="MW124" s="98">
        <f>Input!$F40</f>
        <v>0.05</v>
      </c>
      <c r="MX124" s="98">
        <f>Input!$F40</f>
        <v>0.05</v>
      </c>
      <c r="MY124" s="98">
        <f>Input!$F40</f>
        <v>0.05</v>
      </c>
      <c r="MZ124" s="98">
        <f>Input!$F40</f>
        <v>0.05</v>
      </c>
    </row>
    <row r="125" spans="1:364" s="95" customFormat="1" hidden="1" outlineLevel="2" x14ac:dyDescent="0.2">
      <c r="A125" s="95" t="s">
        <v>381</v>
      </c>
      <c r="B125" s="96" t="s">
        <v>599</v>
      </c>
      <c r="C125" s="97"/>
      <c r="D125" s="97"/>
      <c r="E125" s="98">
        <f>Input!$F41</f>
        <v>0.05</v>
      </c>
      <c r="F125" s="98">
        <f>Input!$F41</f>
        <v>0.05</v>
      </c>
      <c r="G125" s="98">
        <f>Input!$F41</f>
        <v>0.05</v>
      </c>
      <c r="H125" s="98">
        <f>Input!$F41</f>
        <v>0.05</v>
      </c>
      <c r="I125" s="98">
        <f>Input!$F41</f>
        <v>0.05</v>
      </c>
      <c r="J125" s="98">
        <f>Input!$F41</f>
        <v>0.05</v>
      </c>
      <c r="K125" s="98">
        <f>Input!$F41</f>
        <v>0.05</v>
      </c>
      <c r="L125" s="98">
        <f>Input!$F41</f>
        <v>0.05</v>
      </c>
      <c r="M125" s="98">
        <f>Input!$F41</f>
        <v>0.05</v>
      </c>
      <c r="N125" s="98">
        <f>Input!$F41</f>
        <v>0.05</v>
      </c>
      <c r="O125" s="98">
        <f>Input!$F41</f>
        <v>0.05</v>
      </c>
      <c r="P125" s="98">
        <f>Input!$F41</f>
        <v>0.05</v>
      </c>
      <c r="Q125" s="98">
        <f>Input!$F41</f>
        <v>0.05</v>
      </c>
      <c r="R125" s="98">
        <f>Input!$F41</f>
        <v>0.05</v>
      </c>
      <c r="S125" s="98">
        <f>Input!$F41</f>
        <v>0.05</v>
      </c>
      <c r="T125" s="98">
        <f>Input!$F41</f>
        <v>0.05</v>
      </c>
      <c r="U125" s="98">
        <f>Input!$F41</f>
        <v>0.05</v>
      </c>
      <c r="V125" s="98">
        <f>Input!$F41</f>
        <v>0.05</v>
      </c>
      <c r="W125" s="98">
        <f>Input!$F41</f>
        <v>0.05</v>
      </c>
      <c r="X125" s="98">
        <f>Input!$F41</f>
        <v>0.05</v>
      </c>
      <c r="Y125" s="98">
        <f>Input!$F41</f>
        <v>0.05</v>
      </c>
      <c r="Z125" s="98">
        <f>Input!$F41</f>
        <v>0.05</v>
      </c>
      <c r="AA125" s="98">
        <f>Input!$F41</f>
        <v>0.05</v>
      </c>
      <c r="AB125" s="98">
        <f>Input!$F41</f>
        <v>0.05</v>
      </c>
      <c r="AC125" s="98">
        <f>Input!$F41</f>
        <v>0.05</v>
      </c>
      <c r="AD125" s="98">
        <f>Input!$F41</f>
        <v>0.05</v>
      </c>
      <c r="AE125" s="98">
        <f>Input!$F41</f>
        <v>0.05</v>
      </c>
      <c r="AF125" s="98">
        <f>Input!$F41</f>
        <v>0.05</v>
      </c>
      <c r="AG125" s="98">
        <f>Input!$F41</f>
        <v>0.05</v>
      </c>
      <c r="AH125" s="98">
        <f>Input!$F41</f>
        <v>0.05</v>
      </c>
      <c r="AI125" s="98">
        <f>Input!$F41</f>
        <v>0.05</v>
      </c>
      <c r="AJ125" s="98">
        <f>Input!$F41</f>
        <v>0.05</v>
      </c>
      <c r="AK125" s="98">
        <f>Input!$F41</f>
        <v>0.05</v>
      </c>
      <c r="AL125" s="98">
        <f>Input!$F41</f>
        <v>0.05</v>
      </c>
      <c r="AM125" s="98">
        <f>Input!$F41</f>
        <v>0.05</v>
      </c>
      <c r="AN125" s="98">
        <f>Input!$F41</f>
        <v>0.05</v>
      </c>
      <c r="AO125" s="98">
        <f>Input!$F41</f>
        <v>0.05</v>
      </c>
      <c r="AP125" s="98">
        <f>Input!$F41</f>
        <v>0.05</v>
      </c>
      <c r="AQ125" s="98">
        <f>Input!$F41</f>
        <v>0.05</v>
      </c>
      <c r="AR125" s="98">
        <f>Input!$F41</f>
        <v>0.05</v>
      </c>
      <c r="AS125" s="98">
        <f>Input!$F41</f>
        <v>0.05</v>
      </c>
      <c r="AT125" s="98">
        <f>Input!$F41</f>
        <v>0.05</v>
      </c>
      <c r="AU125" s="98">
        <f>Input!$F41</f>
        <v>0.05</v>
      </c>
      <c r="AV125" s="98">
        <f>Input!$F41</f>
        <v>0.05</v>
      </c>
      <c r="AW125" s="98">
        <f>Input!$F41</f>
        <v>0.05</v>
      </c>
      <c r="AX125" s="98">
        <f>Input!$F41</f>
        <v>0.05</v>
      </c>
      <c r="AY125" s="98">
        <f>Input!$F41</f>
        <v>0.05</v>
      </c>
      <c r="AZ125" s="98">
        <f>Input!$F41</f>
        <v>0.05</v>
      </c>
      <c r="BA125" s="98">
        <f>Input!$F41</f>
        <v>0.05</v>
      </c>
      <c r="BB125" s="98">
        <f>Input!$F41</f>
        <v>0.05</v>
      </c>
      <c r="BC125" s="98">
        <f>Input!$F41</f>
        <v>0.05</v>
      </c>
      <c r="BD125" s="98">
        <f>Input!$F41</f>
        <v>0.05</v>
      </c>
      <c r="BE125" s="98">
        <f>Input!$F41</f>
        <v>0.05</v>
      </c>
      <c r="BF125" s="98">
        <f>Input!$F41</f>
        <v>0.05</v>
      </c>
      <c r="BG125" s="98">
        <f>Input!$F41</f>
        <v>0.05</v>
      </c>
      <c r="BH125" s="98">
        <f>Input!$F41</f>
        <v>0.05</v>
      </c>
      <c r="BI125" s="98">
        <f>Input!$F41</f>
        <v>0.05</v>
      </c>
      <c r="BJ125" s="98">
        <f>Input!$F41</f>
        <v>0.05</v>
      </c>
      <c r="BK125" s="98">
        <f>Input!$F41</f>
        <v>0.05</v>
      </c>
      <c r="BL125" s="98">
        <f>Input!$F41</f>
        <v>0.05</v>
      </c>
      <c r="BM125" s="98">
        <f>Input!$F41</f>
        <v>0.05</v>
      </c>
      <c r="BN125" s="98">
        <f>Input!$F41</f>
        <v>0.05</v>
      </c>
      <c r="BO125" s="98">
        <f>Input!$F41</f>
        <v>0.05</v>
      </c>
      <c r="BP125" s="98">
        <f>Input!$F41</f>
        <v>0.05</v>
      </c>
      <c r="BQ125" s="98">
        <f>Input!$F41</f>
        <v>0.05</v>
      </c>
      <c r="BR125" s="98">
        <f>Input!$F41</f>
        <v>0.05</v>
      </c>
      <c r="BS125" s="98">
        <f>Input!$F41</f>
        <v>0.05</v>
      </c>
      <c r="BT125" s="98">
        <f>Input!$F41</f>
        <v>0.05</v>
      </c>
      <c r="BU125" s="98">
        <f>Input!$F41</f>
        <v>0.05</v>
      </c>
      <c r="BV125" s="98">
        <f>Input!$F41</f>
        <v>0.05</v>
      </c>
      <c r="BW125" s="98">
        <f>Input!$F41</f>
        <v>0.05</v>
      </c>
      <c r="BX125" s="98">
        <f>Input!$F41</f>
        <v>0.05</v>
      </c>
      <c r="BY125" s="98">
        <f>Input!$F41</f>
        <v>0.05</v>
      </c>
      <c r="BZ125" s="98">
        <f>Input!$F41</f>
        <v>0.05</v>
      </c>
      <c r="CA125" s="98">
        <f>Input!$F41</f>
        <v>0.05</v>
      </c>
      <c r="CB125" s="98">
        <f>Input!$F41</f>
        <v>0.05</v>
      </c>
      <c r="CC125" s="98">
        <f>Input!$F41</f>
        <v>0.05</v>
      </c>
      <c r="CD125" s="98">
        <f>Input!$F41</f>
        <v>0.05</v>
      </c>
      <c r="CE125" s="98">
        <f>Input!$F41</f>
        <v>0.05</v>
      </c>
      <c r="CF125" s="98">
        <f>Input!$F41</f>
        <v>0.05</v>
      </c>
      <c r="CG125" s="98">
        <f>Input!$F41</f>
        <v>0.05</v>
      </c>
      <c r="CH125" s="98">
        <f>Input!$F41</f>
        <v>0.05</v>
      </c>
      <c r="CI125" s="98">
        <f>Input!$F41</f>
        <v>0.05</v>
      </c>
      <c r="CJ125" s="98">
        <f>Input!$F41</f>
        <v>0.05</v>
      </c>
      <c r="CK125" s="98">
        <f>Input!$F41</f>
        <v>0.05</v>
      </c>
      <c r="CL125" s="98">
        <f>Input!$F41</f>
        <v>0.05</v>
      </c>
      <c r="CM125" s="98">
        <f>Input!$F41</f>
        <v>0.05</v>
      </c>
      <c r="CN125" s="98">
        <f>Input!$F41</f>
        <v>0.05</v>
      </c>
      <c r="CO125" s="98">
        <f>Input!$F41</f>
        <v>0.05</v>
      </c>
      <c r="CP125" s="98">
        <f>Input!$F41</f>
        <v>0.05</v>
      </c>
      <c r="CQ125" s="98">
        <f>Input!$F41</f>
        <v>0.05</v>
      </c>
      <c r="CR125" s="98">
        <f>Input!$F41</f>
        <v>0.05</v>
      </c>
      <c r="CS125" s="98">
        <f>Input!$F41</f>
        <v>0.05</v>
      </c>
      <c r="CT125" s="98">
        <f>Input!$F41</f>
        <v>0.05</v>
      </c>
      <c r="CU125" s="98">
        <f>Input!$F41</f>
        <v>0.05</v>
      </c>
      <c r="CV125" s="98">
        <f>Input!$F41</f>
        <v>0.05</v>
      </c>
      <c r="CW125" s="98">
        <f>Input!$F41</f>
        <v>0.05</v>
      </c>
      <c r="CX125" s="98">
        <f>Input!$F41</f>
        <v>0.05</v>
      </c>
      <c r="CY125" s="98">
        <f>Input!$F41</f>
        <v>0.05</v>
      </c>
      <c r="CZ125" s="98">
        <f>Input!$F41</f>
        <v>0.05</v>
      </c>
      <c r="DA125" s="98">
        <f>Input!$F41</f>
        <v>0.05</v>
      </c>
      <c r="DB125" s="98">
        <f>Input!$F41</f>
        <v>0.05</v>
      </c>
      <c r="DC125" s="98">
        <f>Input!$F41</f>
        <v>0.05</v>
      </c>
      <c r="DD125" s="98">
        <f>Input!$F41</f>
        <v>0.05</v>
      </c>
      <c r="DE125" s="98">
        <f>Input!$F41</f>
        <v>0.05</v>
      </c>
      <c r="DF125" s="98">
        <f>Input!$F41</f>
        <v>0.05</v>
      </c>
      <c r="DG125" s="98">
        <f>Input!$F41</f>
        <v>0.05</v>
      </c>
      <c r="DH125" s="98">
        <f>Input!$F41</f>
        <v>0.05</v>
      </c>
      <c r="DI125" s="98">
        <f>Input!$F41</f>
        <v>0.05</v>
      </c>
      <c r="DJ125" s="98">
        <f>Input!$F41</f>
        <v>0.05</v>
      </c>
      <c r="DK125" s="98">
        <f>Input!$F41</f>
        <v>0.05</v>
      </c>
      <c r="DL125" s="98">
        <f>Input!$F41</f>
        <v>0.05</v>
      </c>
      <c r="DM125" s="98">
        <f>Input!$F41</f>
        <v>0.05</v>
      </c>
      <c r="DN125" s="98">
        <f>Input!$F41</f>
        <v>0.05</v>
      </c>
      <c r="DO125" s="98">
        <f>Input!$F41</f>
        <v>0.05</v>
      </c>
      <c r="DP125" s="98">
        <f>Input!$F41</f>
        <v>0.05</v>
      </c>
      <c r="DQ125" s="98">
        <f>Input!$F41</f>
        <v>0.05</v>
      </c>
      <c r="DR125" s="98">
        <f>Input!$F41</f>
        <v>0.05</v>
      </c>
      <c r="DS125" s="98">
        <f>Input!$F41</f>
        <v>0.05</v>
      </c>
      <c r="DT125" s="98">
        <f>Input!$F41</f>
        <v>0.05</v>
      </c>
      <c r="DU125" s="98">
        <f>Input!$F41</f>
        <v>0.05</v>
      </c>
      <c r="DV125" s="98">
        <f>Input!$F41</f>
        <v>0.05</v>
      </c>
      <c r="DW125" s="98">
        <f>Input!$F41</f>
        <v>0.05</v>
      </c>
      <c r="DX125" s="98">
        <f>Input!$F41</f>
        <v>0.05</v>
      </c>
      <c r="DY125" s="98">
        <f>Input!$F41</f>
        <v>0.05</v>
      </c>
      <c r="DZ125" s="98">
        <f>Input!$F41</f>
        <v>0.05</v>
      </c>
      <c r="EA125" s="98">
        <f>Input!$F41</f>
        <v>0.05</v>
      </c>
      <c r="EB125" s="98">
        <f>Input!$F41</f>
        <v>0.05</v>
      </c>
      <c r="EC125" s="98">
        <f>Input!$F41</f>
        <v>0.05</v>
      </c>
      <c r="ED125" s="98">
        <f>Input!$F41</f>
        <v>0.05</v>
      </c>
      <c r="EE125" s="98">
        <f>Input!$F41</f>
        <v>0.05</v>
      </c>
      <c r="EF125" s="98">
        <f>Input!$F41</f>
        <v>0.05</v>
      </c>
      <c r="EG125" s="98">
        <f>Input!$F41</f>
        <v>0.05</v>
      </c>
      <c r="EH125" s="98">
        <f>Input!$F41</f>
        <v>0.05</v>
      </c>
      <c r="EI125" s="98">
        <f>Input!$F41</f>
        <v>0.05</v>
      </c>
      <c r="EJ125" s="98">
        <f>Input!$F41</f>
        <v>0.05</v>
      </c>
      <c r="EK125" s="98">
        <f>Input!$F41</f>
        <v>0.05</v>
      </c>
      <c r="EL125" s="98">
        <f>Input!$F41</f>
        <v>0.05</v>
      </c>
      <c r="EM125" s="98">
        <f>Input!$F41</f>
        <v>0.05</v>
      </c>
      <c r="EN125" s="98">
        <f>Input!$F41</f>
        <v>0.05</v>
      </c>
      <c r="EO125" s="98">
        <f>Input!$F41</f>
        <v>0.05</v>
      </c>
      <c r="EP125" s="98">
        <f>Input!$F41</f>
        <v>0.05</v>
      </c>
      <c r="EQ125" s="98">
        <f>Input!$F41</f>
        <v>0.05</v>
      </c>
      <c r="ER125" s="98">
        <f>Input!$F41</f>
        <v>0.05</v>
      </c>
      <c r="ES125" s="98">
        <f>Input!$F41</f>
        <v>0.05</v>
      </c>
      <c r="ET125" s="98">
        <f>Input!$F41</f>
        <v>0.05</v>
      </c>
      <c r="EU125" s="98">
        <f>Input!$F41</f>
        <v>0.05</v>
      </c>
      <c r="EV125" s="98">
        <f>Input!$F41</f>
        <v>0.05</v>
      </c>
      <c r="EW125" s="98">
        <f>Input!$F41</f>
        <v>0.05</v>
      </c>
      <c r="EX125" s="98">
        <f>Input!$F41</f>
        <v>0.05</v>
      </c>
      <c r="EY125" s="98">
        <f>Input!$F41</f>
        <v>0.05</v>
      </c>
      <c r="EZ125" s="98">
        <f>Input!$F41</f>
        <v>0.05</v>
      </c>
      <c r="FA125" s="98">
        <f>Input!$F41</f>
        <v>0.05</v>
      </c>
      <c r="FB125" s="98">
        <f>Input!$F41</f>
        <v>0.05</v>
      </c>
      <c r="FC125" s="98">
        <f>Input!$F41</f>
        <v>0.05</v>
      </c>
      <c r="FD125" s="98">
        <f>Input!$F41</f>
        <v>0.05</v>
      </c>
      <c r="FE125" s="98">
        <f>Input!$F41</f>
        <v>0.05</v>
      </c>
      <c r="FF125" s="98">
        <f>Input!$F41</f>
        <v>0.05</v>
      </c>
      <c r="FG125" s="98">
        <f>Input!$F41</f>
        <v>0.05</v>
      </c>
      <c r="FH125" s="98">
        <f>Input!$F41</f>
        <v>0.05</v>
      </c>
      <c r="FI125" s="98">
        <f>Input!$F41</f>
        <v>0.05</v>
      </c>
      <c r="FJ125" s="98">
        <f>Input!$F41</f>
        <v>0.05</v>
      </c>
      <c r="FK125" s="98">
        <f>Input!$F41</f>
        <v>0.05</v>
      </c>
      <c r="FL125" s="98">
        <f>Input!$F41</f>
        <v>0.05</v>
      </c>
      <c r="FM125" s="98">
        <f>Input!$F41</f>
        <v>0.05</v>
      </c>
      <c r="FN125" s="98">
        <f>Input!$F41</f>
        <v>0.05</v>
      </c>
      <c r="FO125" s="98">
        <f>Input!$F41</f>
        <v>0.05</v>
      </c>
      <c r="FP125" s="98">
        <f>Input!$F41</f>
        <v>0.05</v>
      </c>
      <c r="FQ125" s="98">
        <f>Input!$F41</f>
        <v>0.05</v>
      </c>
      <c r="FR125" s="98">
        <f>Input!$F41</f>
        <v>0.05</v>
      </c>
      <c r="FS125" s="98">
        <f>Input!$F41</f>
        <v>0.05</v>
      </c>
      <c r="FT125" s="98">
        <f>Input!$F41</f>
        <v>0.05</v>
      </c>
      <c r="FU125" s="98">
        <f>Input!$F41</f>
        <v>0.05</v>
      </c>
      <c r="FV125" s="98">
        <f>Input!$F41</f>
        <v>0.05</v>
      </c>
      <c r="FW125" s="98">
        <f>Input!$F41</f>
        <v>0.05</v>
      </c>
      <c r="FX125" s="98">
        <f>Input!$F41</f>
        <v>0.05</v>
      </c>
      <c r="FY125" s="98">
        <f>Input!$F41</f>
        <v>0.05</v>
      </c>
      <c r="FZ125" s="98">
        <f>Input!$F41</f>
        <v>0.05</v>
      </c>
      <c r="GA125" s="98">
        <f>Input!$F41</f>
        <v>0.05</v>
      </c>
      <c r="GB125" s="98">
        <f>Input!$F41</f>
        <v>0.05</v>
      </c>
      <c r="GC125" s="98">
        <f>Input!$F41</f>
        <v>0.05</v>
      </c>
      <c r="GD125" s="98">
        <f>Input!$F41</f>
        <v>0.05</v>
      </c>
      <c r="GE125" s="98">
        <f>Input!$F41</f>
        <v>0.05</v>
      </c>
      <c r="GF125" s="98">
        <f>Input!$F41</f>
        <v>0.05</v>
      </c>
      <c r="GG125" s="98">
        <f>Input!$F41</f>
        <v>0.05</v>
      </c>
      <c r="GH125" s="98">
        <f>Input!$F41</f>
        <v>0.05</v>
      </c>
      <c r="GI125" s="98">
        <f>Input!$F41</f>
        <v>0.05</v>
      </c>
      <c r="GJ125" s="98">
        <f>Input!$F41</f>
        <v>0.05</v>
      </c>
      <c r="GK125" s="98">
        <f>Input!$F41</f>
        <v>0.05</v>
      </c>
      <c r="GL125" s="98">
        <f>Input!$F41</f>
        <v>0.05</v>
      </c>
      <c r="GM125" s="98">
        <f>Input!$F41</f>
        <v>0.05</v>
      </c>
      <c r="GN125" s="98">
        <f>Input!$F41</f>
        <v>0.05</v>
      </c>
      <c r="GO125" s="98">
        <f>Input!$F41</f>
        <v>0.05</v>
      </c>
      <c r="GP125" s="98">
        <f>Input!$F41</f>
        <v>0.05</v>
      </c>
      <c r="GQ125" s="98">
        <f>Input!$F41</f>
        <v>0.05</v>
      </c>
      <c r="GR125" s="98">
        <f>Input!$F41</f>
        <v>0.05</v>
      </c>
      <c r="GS125" s="98">
        <f>Input!$F41</f>
        <v>0.05</v>
      </c>
      <c r="GT125" s="98">
        <f>Input!$F41</f>
        <v>0.05</v>
      </c>
      <c r="GU125" s="98">
        <f>Input!$F41</f>
        <v>0.05</v>
      </c>
      <c r="GV125" s="98">
        <f>Input!$F41</f>
        <v>0.05</v>
      </c>
      <c r="GW125" s="98">
        <f>Input!$F41</f>
        <v>0.05</v>
      </c>
      <c r="GX125" s="98">
        <f>Input!$F41</f>
        <v>0.05</v>
      </c>
      <c r="GY125" s="98">
        <f>Input!$F41</f>
        <v>0.05</v>
      </c>
      <c r="GZ125" s="98">
        <f>Input!$F41</f>
        <v>0.05</v>
      </c>
      <c r="HA125" s="98">
        <f>Input!$F41</f>
        <v>0.05</v>
      </c>
      <c r="HB125" s="98">
        <f>Input!$F41</f>
        <v>0.05</v>
      </c>
      <c r="HC125" s="98">
        <f>Input!$F41</f>
        <v>0.05</v>
      </c>
      <c r="HD125" s="98">
        <f>Input!$F41</f>
        <v>0.05</v>
      </c>
      <c r="HE125" s="98">
        <f>Input!$F41</f>
        <v>0.05</v>
      </c>
      <c r="HF125" s="98">
        <f>Input!$F41</f>
        <v>0.05</v>
      </c>
      <c r="HG125" s="98">
        <f>Input!$F41</f>
        <v>0.05</v>
      </c>
      <c r="HH125" s="98">
        <f>Input!$F41</f>
        <v>0.05</v>
      </c>
      <c r="HI125" s="98">
        <f>Input!$F41</f>
        <v>0.05</v>
      </c>
      <c r="HJ125" s="98">
        <f>Input!$F41</f>
        <v>0.05</v>
      </c>
      <c r="HK125" s="98">
        <f>Input!$F41</f>
        <v>0.05</v>
      </c>
      <c r="HL125" s="98">
        <f>Input!$F41</f>
        <v>0.05</v>
      </c>
      <c r="HM125" s="98">
        <f>Input!$F41</f>
        <v>0.05</v>
      </c>
      <c r="HN125" s="98">
        <f>Input!$F41</f>
        <v>0.05</v>
      </c>
      <c r="HO125" s="98">
        <f>Input!$F41</f>
        <v>0.05</v>
      </c>
      <c r="HP125" s="98">
        <f>Input!$F41</f>
        <v>0.05</v>
      </c>
      <c r="HQ125" s="98">
        <f>Input!$F41</f>
        <v>0.05</v>
      </c>
      <c r="HR125" s="98">
        <f>Input!$F41</f>
        <v>0.05</v>
      </c>
      <c r="HS125" s="98">
        <f>Input!$F41</f>
        <v>0.05</v>
      </c>
      <c r="HT125" s="98">
        <f>Input!$F41</f>
        <v>0.05</v>
      </c>
      <c r="HU125" s="98">
        <f>Input!$F41</f>
        <v>0.05</v>
      </c>
      <c r="HV125" s="98">
        <f>Input!$F41</f>
        <v>0.05</v>
      </c>
      <c r="HW125" s="98">
        <f>Input!$F41</f>
        <v>0.05</v>
      </c>
      <c r="HX125" s="98">
        <f>Input!$F41</f>
        <v>0.05</v>
      </c>
      <c r="HY125" s="98">
        <f>Input!$F41</f>
        <v>0.05</v>
      </c>
      <c r="HZ125" s="98">
        <f>Input!$F41</f>
        <v>0.05</v>
      </c>
      <c r="IA125" s="98">
        <f>Input!$F41</f>
        <v>0.05</v>
      </c>
      <c r="IB125" s="98">
        <f>Input!$F41</f>
        <v>0.05</v>
      </c>
      <c r="IC125" s="98">
        <f>Input!$F41</f>
        <v>0.05</v>
      </c>
      <c r="ID125" s="98">
        <f>Input!$F41</f>
        <v>0.05</v>
      </c>
      <c r="IE125" s="98">
        <f>Input!$F41</f>
        <v>0.05</v>
      </c>
      <c r="IF125" s="98">
        <f>Input!$F41</f>
        <v>0.05</v>
      </c>
      <c r="IG125" s="98">
        <f>Input!$F41</f>
        <v>0.05</v>
      </c>
      <c r="IH125" s="98">
        <f>Input!$F41</f>
        <v>0.05</v>
      </c>
      <c r="II125" s="98">
        <f>Input!$F41</f>
        <v>0.05</v>
      </c>
      <c r="IJ125" s="98">
        <f>Input!$F41</f>
        <v>0.05</v>
      </c>
      <c r="IK125" s="98">
        <f>Input!$F41</f>
        <v>0.05</v>
      </c>
      <c r="IL125" s="98">
        <f>Input!$F41</f>
        <v>0.05</v>
      </c>
      <c r="IM125" s="98">
        <f>Input!$F41</f>
        <v>0.05</v>
      </c>
      <c r="IN125" s="98">
        <f>Input!$F41</f>
        <v>0.05</v>
      </c>
      <c r="IO125" s="98">
        <f>Input!$F41</f>
        <v>0.05</v>
      </c>
      <c r="IP125" s="98">
        <f>Input!$F41</f>
        <v>0.05</v>
      </c>
      <c r="IQ125" s="98">
        <f>Input!$F41</f>
        <v>0.05</v>
      </c>
      <c r="IR125" s="98">
        <f>Input!$F41</f>
        <v>0.05</v>
      </c>
      <c r="IS125" s="98">
        <f>Input!$F41</f>
        <v>0.05</v>
      </c>
      <c r="IT125" s="98">
        <f>Input!$F41</f>
        <v>0.05</v>
      </c>
      <c r="IU125" s="98">
        <f>Input!$F41</f>
        <v>0.05</v>
      </c>
      <c r="IV125" s="98">
        <f>Input!$F41</f>
        <v>0.05</v>
      </c>
      <c r="IW125" s="98">
        <f>Input!$F41</f>
        <v>0.05</v>
      </c>
      <c r="IX125" s="98">
        <f>Input!$F41</f>
        <v>0.05</v>
      </c>
      <c r="IY125" s="98">
        <f>Input!$F41</f>
        <v>0.05</v>
      </c>
      <c r="IZ125" s="98">
        <f>Input!$F41</f>
        <v>0.05</v>
      </c>
      <c r="JA125" s="98">
        <f>Input!$F41</f>
        <v>0.05</v>
      </c>
      <c r="JB125" s="98">
        <f>Input!$F41</f>
        <v>0.05</v>
      </c>
      <c r="JC125" s="98">
        <f>Input!$F41</f>
        <v>0.05</v>
      </c>
      <c r="JD125" s="98">
        <f>Input!$F41</f>
        <v>0.05</v>
      </c>
      <c r="JE125" s="98">
        <f>Input!$F41</f>
        <v>0.05</v>
      </c>
      <c r="JF125" s="98">
        <f>Input!$F41</f>
        <v>0.05</v>
      </c>
      <c r="JG125" s="98">
        <f>Input!$F41</f>
        <v>0.05</v>
      </c>
      <c r="JH125" s="98">
        <f>Input!$F41</f>
        <v>0.05</v>
      </c>
      <c r="JI125" s="98">
        <f>Input!$F41</f>
        <v>0.05</v>
      </c>
      <c r="JJ125" s="98">
        <f>Input!$F41</f>
        <v>0.05</v>
      </c>
      <c r="JK125" s="98">
        <f>Input!$F41</f>
        <v>0.05</v>
      </c>
      <c r="JL125" s="98">
        <f>Input!$F41</f>
        <v>0.05</v>
      </c>
      <c r="JM125" s="98">
        <f>Input!$F41</f>
        <v>0.05</v>
      </c>
      <c r="JN125" s="98">
        <f>Input!$F41</f>
        <v>0.05</v>
      </c>
      <c r="JO125" s="98">
        <f>Input!$F41</f>
        <v>0.05</v>
      </c>
      <c r="JP125" s="98">
        <f>Input!$F41</f>
        <v>0.05</v>
      </c>
      <c r="JQ125" s="98">
        <f>Input!$F41</f>
        <v>0.05</v>
      </c>
      <c r="JR125" s="98">
        <f>Input!$F41</f>
        <v>0.05</v>
      </c>
      <c r="JS125" s="98">
        <f>Input!$F41</f>
        <v>0.05</v>
      </c>
      <c r="JT125" s="98">
        <f>Input!$F41</f>
        <v>0.05</v>
      </c>
      <c r="JU125" s="98">
        <f>Input!$F41</f>
        <v>0.05</v>
      </c>
      <c r="JV125" s="98">
        <f>Input!$F41</f>
        <v>0.05</v>
      </c>
      <c r="JW125" s="98">
        <f>Input!$F41</f>
        <v>0.05</v>
      </c>
      <c r="JX125" s="98">
        <f>Input!$F41</f>
        <v>0.05</v>
      </c>
      <c r="JY125" s="98">
        <f>Input!$F41</f>
        <v>0.05</v>
      </c>
      <c r="JZ125" s="98">
        <f>Input!$F41</f>
        <v>0.05</v>
      </c>
      <c r="KA125" s="98">
        <f>Input!$F41</f>
        <v>0.05</v>
      </c>
      <c r="KB125" s="98">
        <f>Input!$F41</f>
        <v>0.05</v>
      </c>
      <c r="KC125" s="98">
        <f>Input!$F41</f>
        <v>0.05</v>
      </c>
      <c r="KD125" s="98">
        <f>Input!$F41</f>
        <v>0.05</v>
      </c>
      <c r="KE125" s="98">
        <f>Input!$F41</f>
        <v>0.05</v>
      </c>
      <c r="KF125" s="98">
        <f>Input!$F41</f>
        <v>0.05</v>
      </c>
      <c r="KG125" s="98">
        <f>Input!$F41</f>
        <v>0.05</v>
      </c>
      <c r="KH125" s="98">
        <f>Input!$F41</f>
        <v>0.05</v>
      </c>
      <c r="KI125" s="98">
        <f>Input!$F41</f>
        <v>0.05</v>
      </c>
      <c r="KJ125" s="98">
        <f>Input!$F41</f>
        <v>0.05</v>
      </c>
      <c r="KK125" s="98">
        <f>Input!$F41</f>
        <v>0.05</v>
      </c>
      <c r="KL125" s="98">
        <f>Input!$F41</f>
        <v>0.05</v>
      </c>
      <c r="KM125" s="98">
        <f>Input!$F41</f>
        <v>0.05</v>
      </c>
      <c r="KN125" s="98">
        <f>Input!$F41</f>
        <v>0.05</v>
      </c>
      <c r="KO125" s="98">
        <f>Input!$F41</f>
        <v>0.05</v>
      </c>
      <c r="KP125" s="98">
        <f>Input!$F41</f>
        <v>0.05</v>
      </c>
      <c r="KQ125" s="98">
        <f>Input!$F41</f>
        <v>0.05</v>
      </c>
      <c r="KR125" s="98">
        <f>Input!$F41</f>
        <v>0.05</v>
      </c>
      <c r="KS125" s="98">
        <f>Input!$F41</f>
        <v>0.05</v>
      </c>
      <c r="KT125" s="98">
        <f>Input!$F41</f>
        <v>0.05</v>
      </c>
      <c r="KU125" s="98">
        <f>Input!$F41</f>
        <v>0.05</v>
      </c>
      <c r="KV125" s="98">
        <f>Input!$F41</f>
        <v>0.05</v>
      </c>
      <c r="KW125" s="98">
        <f>Input!$F41</f>
        <v>0.05</v>
      </c>
      <c r="KX125" s="98">
        <f>Input!$F41</f>
        <v>0.05</v>
      </c>
      <c r="KY125" s="98">
        <f>Input!$F41</f>
        <v>0.05</v>
      </c>
      <c r="KZ125" s="98">
        <f>Input!$F41</f>
        <v>0.05</v>
      </c>
      <c r="LA125" s="98">
        <f>Input!$F41</f>
        <v>0.05</v>
      </c>
      <c r="LB125" s="98">
        <f>Input!$F41</f>
        <v>0.05</v>
      </c>
      <c r="LC125" s="98">
        <f>Input!$F41</f>
        <v>0.05</v>
      </c>
      <c r="LD125" s="98">
        <f>Input!$F41</f>
        <v>0.05</v>
      </c>
      <c r="LE125" s="98">
        <f>Input!$F41</f>
        <v>0.05</v>
      </c>
      <c r="LF125" s="98">
        <f>Input!$F41</f>
        <v>0.05</v>
      </c>
      <c r="LG125" s="98">
        <f>Input!$F41</f>
        <v>0.05</v>
      </c>
      <c r="LH125" s="98">
        <f>Input!$F41</f>
        <v>0.05</v>
      </c>
      <c r="LI125" s="98">
        <f>Input!$F41</f>
        <v>0.05</v>
      </c>
      <c r="LJ125" s="98">
        <f>Input!$F41</f>
        <v>0.05</v>
      </c>
      <c r="LK125" s="98">
        <f>Input!$F41</f>
        <v>0.05</v>
      </c>
      <c r="LL125" s="98">
        <f>Input!$F41</f>
        <v>0.05</v>
      </c>
      <c r="LM125" s="98">
        <f>Input!$F41</f>
        <v>0.05</v>
      </c>
      <c r="LN125" s="98">
        <f>Input!$F41</f>
        <v>0.05</v>
      </c>
      <c r="LO125" s="98">
        <f>Input!$F41</f>
        <v>0.05</v>
      </c>
      <c r="LP125" s="98">
        <f>Input!$F41</f>
        <v>0.05</v>
      </c>
      <c r="LQ125" s="98">
        <f>Input!$F41</f>
        <v>0.05</v>
      </c>
      <c r="LR125" s="98">
        <f>Input!$F41</f>
        <v>0.05</v>
      </c>
      <c r="LS125" s="98">
        <f>Input!$F41</f>
        <v>0.05</v>
      </c>
      <c r="LT125" s="98">
        <f>Input!$F41</f>
        <v>0.05</v>
      </c>
      <c r="LU125" s="98">
        <f>Input!$F41</f>
        <v>0.05</v>
      </c>
      <c r="LV125" s="98">
        <f>Input!$F41</f>
        <v>0.05</v>
      </c>
      <c r="LW125" s="98">
        <f>Input!$F41</f>
        <v>0.05</v>
      </c>
      <c r="LX125" s="98">
        <f>Input!$F41</f>
        <v>0.05</v>
      </c>
      <c r="LY125" s="98">
        <f>Input!$F41</f>
        <v>0.05</v>
      </c>
      <c r="LZ125" s="98">
        <f>Input!$F41</f>
        <v>0.05</v>
      </c>
      <c r="MA125" s="98">
        <f>Input!$F41</f>
        <v>0.05</v>
      </c>
      <c r="MB125" s="98">
        <f>Input!$F41</f>
        <v>0.05</v>
      </c>
      <c r="MC125" s="98">
        <f>Input!$F41</f>
        <v>0.05</v>
      </c>
      <c r="MD125" s="98">
        <f>Input!$F41</f>
        <v>0.05</v>
      </c>
      <c r="ME125" s="98">
        <f>Input!$F41</f>
        <v>0.05</v>
      </c>
      <c r="MF125" s="98">
        <f>Input!$F41</f>
        <v>0.05</v>
      </c>
      <c r="MG125" s="98">
        <f>Input!$F41</f>
        <v>0.05</v>
      </c>
      <c r="MH125" s="98">
        <f>Input!$F41</f>
        <v>0.05</v>
      </c>
      <c r="MI125" s="98">
        <f>Input!$F41</f>
        <v>0.05</v>
      </c>
      <c r="MJ125" s="98">
        <f>Input!$F41</f>
        <v>0.05</v>
      </c>
      <c r="MK125" s="98">
        <f>Input!$F41</f>
        <v>0.05</v>
      </c>
      <c r="ML125" s="98">
        <f>Input!$F41</f>
        <v>0.05</v>
      </c>
      <c r="MM125" s="98">
        <f>Input!$F41</f>
        <v>0.05</v>
      </c>
      <c r="MN125" s="98">
        <f>Input!$F41</f>
        <v>0.05</v>
      </c>
      <c r="MO125" s="98">
        <f>Input!$F41</f>
        <v>0.05</v>
      </c>
      <c r="MP125" s="98">
        <f>Input!$F41</f>
        <v>0.05</v>
      </c>
      <c r="MQ125" s="98">
        <f>Input!$F41</f>
        <v>0.05</v>
      </c>
      <c r="MR125" s="98">
        <f>Input!$F41</f>
        <v>0.05</v>
      </c>
      <c r="MS125" s="98">
        <f>Input!$F41</f>
        <v>0.05</v>
      </c>
      <c r="MT125" s="98">
        <f>Input!$F41</f>
        <v>0.05</v>
      </c>
      <c r="MU125" s="98">
        <f>Input!$F41</f>
        <v>0.05</v>
      </c>
      <c r="MV125" s="98">
        <f>Input!$F41</f>
        <v>0.05</v>
      </c>
      <c r="MW125" s="98">
        <f>Input!$F41</f>
        <v>0.05</v>
      </c>
      <c r="MX125" s="98">
        <f>Input!$F41</f>
        <v>0.05</v>
      </c>
      <c r="MY125" s="98">
        <f>Input!$F41</f>
        <v>0.05</v>
      </c>
      <c r="MZ125" s="98">
        <f>Input!$F41</f>
        <v>0.05</v>
      </c>
    </row>
    <row r="126" spans="1:364" s="95" customFormat="1" hidden="1" outlineLevel="2" x14ac:dyDescent="0.2">
      <c r="A126" s="95" t="s">
        <v>381</v>
      </c>
      <c r="B126" s="96" t="s">
        <v>600</v>
      </c>
      <c r="C126" s="97"/>
      <c r="D126" s="97"/>
      <c r="E126" s="98">
        <f>Input!$F42</f>
        <v>0.05</v>
      </c>
      <c r="F126" s="98">
        <f>Input!$F42</f>
        <v>0.05</v>
      </c>
      <c r="G126" s="98">
        <f>Input!$F42</f>
        <v>0.05</v>
      </c>
      <c r="H126" s="98">
        <f>Input!$F42</f>
        <v>0.05</v>
      </c>
      <c r="I126" s="98">
        <f>Input!$F42</f>
        <v>0.05</v>
      </c>
      <c r="J126" s="98">
        <f>Input!$F42</f>
        <v>0.05</v>
      </c>
      <c r="K126" s="98">
        <f>Input!$F42</f>
        <v>0.05</v>
      </c>
      <c r="L126" s="98">
        <f>Input!$F42</f>
        <v>0.05</v>
      </c>
      <c r="M126" s="98">
        <f>Input!$F42</f>
        <v>0.05</v>
      </c>
      <c r="N126" s="98">
        <f>Input!$F42</f>
        <v>0.05</v>
      </c>
      <c r="O126" s="98">
        <f>Input!$F42</f>
        <v>0.05</v>
      </c>
      <c r="P126" s="98">
        <f>Input!$F42</f>
        <v>0.05</v>
      </c>
      <c r="Q126" s="98">
        <f>Input!$F42</f>
        <v>0.05</v>
      </c>
      <c r="R126" s="98">
        <f>Input!$F42</f>
        <v>0.05</v>
      </c>
      <c r="S126" s="98">
        <f>Input!$F42</f>
        <v>0.05</v>
      </c>
      <c r="T126" s="98">
        <f>Input!$F42</f>
        <v>0.05</v>
      </c>
      <c r="U126" s="98">
        <f>Input!$F42</f>
        <v>0.05</v>
      </c>
      <c r="V126" s="98">
        <f>Input!$F42</f>
        <v>0.05</v>
      </c>
      <c r="W126" s="98">
        <f>Input!$F42</f>
        <v>0.05</v>
      </c>
      <c r="X126" s="98">
        <f>Input!$F42</f>
        <v>0.05</v>
      </c>
      <c r="Y126" s="98">
        <f>Input!$F42</f>
        <v>0.05</v>
      </c>
      <c r="Z126" s="98">
        <f>Input!$F42</f>
        <v>0.05</v>
      </c>
      <c r="AA126" s="98">
        <f>Input!$F42</f>
        <v>0.05</v>
      </c>
      <c r="AB126" s="98">
        <f>Input!$F42</f>
        <v>0.05</v>
      </c>
      <c r="AC126" s="98">
        <f>Input!$F42</f>
        <v>0.05</v>
      </c>
      <c r="AD126" s="98">
        <f>Input!$F42</f>
        <v>0.05</v>
      </c>
      <c r="AE126" s="98">
        <f>Input!$F42</f>
        <v>0.05</v>
      </c>
      <c r="AF126" s="98">
        <f>Input!$F42</f>
        <v>0.05</v>
      </c>
      <c r="AG126" s="98">
        <f>Input!$F42</f>
        <v>0.05</v>
      </c>
      <c r="AH126" s="98">
        <f>Input!$F42</f>
        <v>0.05</v>
      </c>
      <c r="AI126" s="98">
        <f>Input!$F42</f>
        <v>0.05</v>
      </c>
      <c r="AJ126" s="98">
        <f>Input!$F42</f>
        <v>0.05</v>
      </c>
      <c r="AK126" s="98">
        <f>Input!$F42</f>
        <v>0.05</v>
      </c>
      <c r="AL126" s="98">
        <f>Input!$F42</f>
        <v>0.05</v>
      </c>
      <c r="AM126" s="98">
        <f>Input!$F42</f>
        <v>0.05</v>
      </c>
      <c r="AN126" s="98">
        <f>Input!$F42</f>
        <v>0.05</v>
      </c>
      <c r="AO126" s="98">
        <f>Input!$F42</f>
        <v>0.05</v>
      </c>
      <c r="AP126" s="98">
        <f>Input!$F42</f>
        <v>0.05</v>
      </c>
      <c r="AQ126" s="98">
        <f>Input!$F42</f>
        <v>0.05</v>
      </c>
      <c r="AR126" s="98">
        <f>Input!$F42</f>
        <v>0.05</v>
      </c>
      <c r="AS126" s="98">
        <f>Input!$F42</f>
        <v>0.05</v>
      </c>
      <c r="AT126" s="98">
        <f>Input!$F42</f>
        <v>0.05</v>
      </c>
      <c r="AU126" s="98">
        <f>Input!$F42</f>
        <v>0.05</v>
      </c>
      <c r="AV126" s="98">
        <f>Input!$F42</f>
        <v>0.05</v>
      </c>
      <c r="AW126" s="98">
        <f>Input!$F42</f>
        <v>0.05</v>
      </c>
      <c r="AX126" s="98">
        <f>Input!$F42</f>
        <v>0.05</v>
      </c>
      <c r="AY126" s="98">
        <f>Input!$F42</f>
        <v>0.05</v>
      </c>
      <c r="AZ126" s="98">
        <f>Input!$F42</f>
        <v>0.05</v>
      </c>
      <c r="BA126" s="98">
        <f>Input!$F42</f>
        <v>0.05</v>
      </c>
      <c r="BB126" s="98">
        <f>Input!$F42</f>
        <v>0.05</v>
      </c>
      <c r="BC126" s="98">
        <f>Input!$F42</f>
        <v>0.05</v>
      </c>
      <c r="BD126" s="98">
        <f>Input!$F42</f>
        <v>0.05</v>
      </c>
      <c r="BE126" s="98">
        <f>Input!$F42</f>
        <v>0.05</v>
      </c>
      <c r="BF126" s="98">
        <f>Input!$F42</f>
        <v>0.05</v>
      </c>
      <c r="BG126" s="98">
        <f>Input!$F42</f>
        <v>0.05</v>
      </c>
      <c r="BH126" s="98">
        <f>Input!$F42</f>
        <v>0.05</v>
      </c>
      <c r="BI126" s="98">
        <f>Input!$F42</f>
        <v>0.05</v>
      </c>
      <c r="BJ126" s="98">
        <f>Input!$F42</f>
        <v>0.05</v>
      </c>
      <c r="BK126" s="98">
        <f>Input!$F42</f>
        <v>0.05</v>
      </c>
      <c r="BL126" s="98">
        <f>Input!$F42</f>
        <v>0.05</v>
      </c>
      <c r="BM126" s="98">
        <f>Input!$F42</f>
        <v>0.05</v>
      </c>
      <c r="BN126" s="98">
        <f>Input!$F42</f>
        <v>0.05</v>
      </c>
      <c r="BO126" s="98">
        <f>Input!$F42</f>
        <v>0.05</v>
      </c>
      <c r="BP126" s="98">
        <f>Input!$F42</f>
        <v>0.05</v>
      </c>
      <c r="BQ126" s="98">
        <f>Input!$F42</f>
        <v>0.05</v>
      </c>
      <c r="BR126" s="98">
        <f>Input!$F42</f>
        <v>0.05</v>
      </c>
      <c r="BS126" s="98">
        <f>Input!$F42</f>
        <v>0.05</v>
      </c>
      <c r="BT126" s="98">
        <f>Input!$F42</f>
        <v>0.05</v>
      </c>
      <c r="BU126" s="98">
        <f>Input!$F42</f>
        <v>0.05</v>
      </c>
      <c r="BV126" s="98">
        <f>Input!$F42</f>
        <v>0.05</v>
      </c>
      <c r="BW126" s="98">
        <f>Input!$F42</f>
        <v>0.05</v>
      </c>
      <c r="BX126" s="98">
        <f>Input!$F42</f>
        <v>0.05</v>
      </c>
      <c r="BY126" s="98">
        <f>Input!$F42</f>
        <v>0.05</v>
      </c>
      <c r="BZ126" s="98">
        <f>Input!$F42</f>
        <v>0.05</v>
      </c>
      <c r="CA126" s="98">
        <f>Input!$F42</f>
        <v>0.05</v>
      </c>
      <c r="CB126" s="98">
        <f>Input!$F42</f>
        <v>0.05</v>
      </c>
      <c r="CC126" s="98">
        <f>Input!$F42</f>
        <v>0.05</v>
      </c>
      <c r="CD126" s="98">
        <f>Input!$F42</f>
        <v>0.05</v>
      </c>
      <c r="CE126" s="98">
        <f>Input!$F42</f>
        <v>0.05</v>
      </c>
      <c r="CF126" s="98">
        <f>Input!$F42</f>
        <v>0.05</v>
      </c>
      <c r="CG126" s="98">
        <f>Input!$F42</f>
        <v>0.05</v>
      </c>
      <c r="CH126" s="98">
        <f>Input!$F42</f>
        <v>0.05</v>
      </c>
      <c r="CI126" s="98">
        <f>Input!$F42</f>
        <v>0.05</v>
      </c>
      <c r="CJ126" s="98">
        <f>Input!$F42</f>
        <v>0.05</v>
      </c>
      <c r="CK126" s="98">
        <f>Input!$F42</f>
        <v>0.05</v>
      </c>
      <c r="CL126" s="98">
        <f>Input!$F42</f>
        <v>0.05</v>
      </c>
      <c r="CM126" s="98">
        <f>Input!$F42</f>
        <v>0.05</v>
      </c>
      <c r="CN126" s="98">
        <f>Input!$F42</f>
        <v>0.05</v>
      </c>
      <c r="CO126" s="98">
        <f>Input!$F42</f>
        <v>0.05</v>
      </c>
      <c r="CP126" s="98">
        <f>Input!$F42</f>
        <v>0.05</v>
      </c>
      <c r="CQ126" s="98">
        <f>Input!$F42</f>
        <v>0.05</v>
      </c>
      <c r="CR126" s="98">
        <f>Input!$F42</f>
        <v>0.05</v>
      </c>
      <c r="CS126" s="98">
        <f>Input!$F42</f>
        <v>0.05</v>
      </c>
      <c r="CT126" s="98">
        <f>Input!$F42</f>
        <v>0.05</v>
      </c>
      <c r="CU126" s="98">
        <f>Input!$F42</f>
        <v>0.05</v>
      </c>
      <c r="CV126" s="98">
        <f>Input!$F42</f>
        <v>0.05</v>
      </c>
      <c r="CW126" s="98">
        <f>Input!$F42</f>
        <v>0.05</v>
      </c>
      <c r="CX126" s="98">
        <f>Input!$F42</f>
        <v>0.05</v>
      </c>
      <c r="CY126" s="98">
        <f>Input!$F42</f>
        <v>0.05</v>
      </c>
      <c r="CZ126" s="98">
        <f>Input!$F42</f>
        <v>0.05</v>
      </c>
      <c r="DA126" s="98">
        <f>Input!$F42</f>
        <v>0.05</v>
      </c>
      <c r="DB126" s="98">
        <f>Input!$F42</f>
        <v>0.05</v>
      </c>
      <c r="DC126" s="98">
        <f>Input!$F42</f>
        <v>0.05</v>
      </c>
      <c r="DD126" s="98">
        <f>Input!$F42</f>
        <v>0.05</v>
      </c>
      <c r="DE126" s="98">
        <f>Input!$F42</f>
        <v>0.05</v>
      </c>
      <c r="DF126" s="98">
        <f>Input!$F42</f>
        <v>0.05</v>
      </c>
      <c r="DG126" s="98">
        <f>Input!$F42</f>
        <v>0.05</v>
      </c>
      <c r="DH126" s="98">
        <f>Input!$F42</f>
        <v>0.05</v>
      </c>
      <c r="DI126" s="98">
        <f>Input!$F42</f>
        <v>0.05</v>
      </c>
      <c r="DJ126" s="98">
        <f>Input!$F42</f>
        <v>0.05</v>
      </c>
      <c r="DK126" s="98">
        <f>Input!$F42</f>
        <v>0.05</v>
      </c>
      <c r="DL126" s="98">
        <f>Input!$F42</f>
        <v>0.05</v>
      </c>
      <c r="DM126" s="98">
        <f>Input!$F42</f>
        <v>0.05</v>
      </c>
      <c r="DN126" s="98">
        <f>Input!$F42</f>
        <v>0.05</v>
      </c>
      <c r="DO126" s="98">
        <f>Input!$F42</f>
        <v>0.05</v>
      </c>
      <c r="DP126" s="98">
        <f>Input!$F42</f>
        <v>0.05</v>
      </c>
      <c r="DQ126" s="98">
        <f>Input!$F42</f>
        <v>0.05</v>
      </c>
      <c r="DR126" s="98">
        <f>Input!$F42</f>
        <v>0.05</v>
      </c>
      <c r="DS126" s="98">
        <f>Input!$F42</f>
        <v>0.05</v>
      </c>
      <c r="DT126" s="98">
        <f>Input!$F42</f>
        <v>0.05</v>
      </c>
      <c r="DU126" s="98">
        <f>Input!$F42</f>
        <v>0.05</v>
      </c>
      <c r="DV126" s="98">
        <f>Input!$F42</f>
        <v>0.05</v>
      </c>
      <c r="DW126" s="98">
        <f>Input!$F42</f>
        <v>0.05</v>
      </c>
      <c r="DX126" s="98">
        <f>Input!$F42</f>
        <v>0.05</v>
      </c>
      <c r="DY126" s="98">
        <f>Input!$F42</f>
        <v>0.05</v>
      </c>
      <c r="DZ126" s="98">
        <f>Input!$F42</f>
        <v>0.05</v>
      </c>
      <c r="EA126" s="98">
        <f>Input!$F42</f>
        <v>0.05</v>
      </c>
      <c r="EB126" s="98">
        <f>Input!$F42</f>
        <v>0.05</v>
      </c>
      <c r="EC126" s="98">
        <f>Input!$F42</f>
        <v>0.05</v>
      </c>
      <c r="ED126" s="98">
        <f>Input!$F42</f>
        <v>0.05</v>
      </c>
      <c r="EE126" s="98">
        <f>Input!$F42</f>
        <v>0.05</v>
      </c>
      <c r="EF126" s="98">
        <f>Input!$F42</f>
        <v>0.05</v>
      </c>
      <c r="EG126" s="98">
        <f>Input!$F42</f>
        <v>0.05</v>
      </c>
      <c r="EH126" s="98">
        <f>Input!$F42</f>
        <v>0.05</v>
      </c>
      <c r="EI126" s="98">
        <f>Input!$F42</f>
        <v>0.05</v>
      </c>
      <c r="EJ126" s="98">
        <f>Input!$F42</f>
        <v>0.05</v>
      </c>
      <c r="EK126" s="98">
        <f>Input!$F42</f>
        <v>0.05</v>
      </c>
      <c r="EL126" s="98">
        <f>Input!$F42</f>
        <v>0.05</v>
      </c>
      <c r="EM126" s="98">
        <f>Input!$F42</f>
        <v>0.05</v>
      </c>
      <c r="EN126" s="98">
        <f>Input!$F42</f>
        <v>0.05</v>
      </c>
      <c r="EO126" s="98">
        <f>Input!$F42</f>
        <v>0.05</v>
      </c>
      <c r="EP126" s="98">
        <f>Input!$F42</f>
        <v>0.05</v>
      </c>
      <c r="EQ126" s="98">
        <f>Input!$F42</f>
        <v>0.05</v>
      </c>
      <c r="ER126" s="98">
        <f>Input!$F42</f>
        <v>0.05</v>
      </c>
      <c r="ES126" s="98">
        <f>Input!$F42</f>
        <v>0.05</v>
      </c>
      <c r="ET126" s="98">
        <f>Input!$F42</f>
        <v>0.05</v>
      </c>
      <c r="EU126" s="98">
        <f>Input!$F42</f>
        <v>0.05</v>
      </c>
      <c r="EV126" s="98">
        <f>Input!$F42</f>
        <v>0.05</v>
      </c>
      <c r="EW126" s="98">
        <f>Input!$F42</f>
        <v>0.05</v>
      </c>
      <c r="EX126" s="98">
        <f>Input!$F42</f>
        <v>0.05</v>
      </c>
      <c r="EY126" s="98">
        <f>Input!$F42</f>
        <v>0.05</v>
      </c>
      <c r="EZ126" s="98">
        <f>Input!$F42</f>
        <v>0.05</v>
      </c>
      <c r="FA126" s="98">
        <f>Input!$F42</f>
        <v>0.05</v>
      </c>
      <c r="FB126" s="98">
        <f>Input!$F42</f>
        <v>0.05</v>
      </c>
      <c r="FC126" s="98">
        <f>Input!$F42</f>
        <v>0.05</v>
      </c>
      <c r="FD126" s="98">
        <f>Input!$F42</f>
        <v>0.05</v>
      </c>
      <c r="FE126" s="98">
        <f>Input!$F42</f>
        <v>0.05</v>
      </c>
      <c r="FF126" s="98">
        <f>Input!$F42</f>
        <v>0.05</v>
      </c>
      <c r="FG126" s="98">
        <f>Input!$F42</f>
        <v>0.05</v>
      </c>
      <c r="FH126" s="98">
        <f>Input!$F42</f>
        <v>0.05</v>
      </c>
      <c r="FI126" s="98">
        <f>Input!$F42</f>
        <v>0.05</v>
      </c>
      <c r="FJ126" s="98">
        <f>Input!$F42</f>
        <v>0.05</v>
      </c>
      <c r="FK126" s="98">
        <f>Input!$F42</f>
        <v>0.05</v>
      </c>
      <c r="FL126" s="98">
        <f>Input!$F42</f>
        <v>0.05</v>
      </c>
      <c r="FM126" s="98">
        <f>Input!$F42</f>
        <v>0.05</v>
      </c>
      <c r="FN126" s="98">
        <f>Input!$F42</f>
        <v>0.05</v>
      </c>
      <c r="FO126" s="98">
        <f>Input!$F42</f>
        <v>0.05</v>
      </c>
      <c r="FP126" s="98">
        <f>Input!$F42</f>
        <v>0.05</v>
      </c>
      <c r="FQ126" s="98">
        <f>Input!$F42</f>
        <v>0.05</v>
      </c>
      <c r="FR126" s="98">
        <f>Input!$F42</f>
        <v>0.05</v>
      </c>
      <c r="FS126" s="98">
        <f>Input!$F42</f>
        <v>0.05</v>
      </c>
      <c r="FT126" s="98">
        <f>Input!$F42</f>
        <v>0.05</v>
      </c>
      <c r="FU126" s="98">
        <f>Input!$F42</f>
        <v>0.05</v>
      </c>
      <c r="FV126" s="98">
        <f>Input!$F42</f>
        <v>0.05</v>
      </c>
      <c r="FW126" s="98">
        <f>Input!$F42</f>
        <v>0.05</v>
      </c>
      <c r="FX126" s="98">
        <f>Input!$F42</f>
        <v>0.05</v>
      </c>
      <c r="FY126" s="98">
        <f>Input!$F42</f>
        <v>0.05</v>
      </c>
      <c r="FZ126" s="98">
        <f>Input!$F42</f>
        <v>0.05</v>
      </c>
      <c r="GA126" s="98">
        <f>Input!$F42</f>
        <v>0.05</v>
      </c>
      <c r="GB126" s="98">
        <f>Input!$F42</f>
        <v>0.05</v>
      </c>
      <c r="GC126" s="98">
        <f>Input!$F42</f>
        <v>0.05</v>
      </c>
      <c r="GD126" s="98">
        <f>Input!$F42</f>
        <v>0.05</v>
      </c>
      <c r="GE126" s="98">
        <f>Input!$F42</f>
        <v>0.05</v>
      </c>
      <c r="GF126" s="98">
        <f>Input!$F42</f>
        <v>0.05</v>
      </c>
      <c r="GG126" s="98">
        <f>Input!$F42</f>
        <v>0.05</v>
      </c>
      <c r="GH126" s="98">
        <f>Input!$F42</f>
        <v>0.05</v>
      </c>
      <c r="GI126" s="98">
        <f>Input!$F42</f>
        <v>0.05</v>
      </c>
      <c r="GJ126" s="98">
        <f>Input!$F42</f>
        <v>0.05</v>
      </c>
      <c r="GK126" s="98">
        <f>Input!$F42</f>
        <v>0.05</v>
      </c>
      <c r="GL126" s="98">
        <f>Input!$F42</f>
        <v>0.05</v>
      </c>
      <c r="GM126" s="98">
        <f>Input!$F42</f>
        <v>0.05</v>
      </c>
      <c r="GN126" s="98">
        <f>Input!$F42</f>
        <v>0.05</v>
      </c>
      <c r="GO126" s="98">
        <f>Input!$F42</f>
        <v>0.05</v>
      </c>
      <c r="GP126" s="98">
        <f>Input!$F42</f>
        <v>0.05</v>
      </c>
      <c r="GQ126" s="98">
        <f>Input!$F42</f>
        <v>0.05</v>
      </c>
      <c r="GR126" s="98">
        <f>Input!$F42</f>
        <v>0.05</v>
      </c>
      <c r="GS126" s="98">
        <f>Input!$F42</f>
        <v>0.05</v>
      </c>
      <c r="GT126" s="98">
        <f>Input!$F42</f>
        <v>0.05</v>
      </c>
      <c r="GU126" s="98">
        <f>Input!$F42</f>
        <v>0.05</v>
      </c>
      <c r="GV126" s="98">
        <f>Input!$F42</f>
        <v>0.05</v>
      </c>
      <c r="GW126" s="98">
        <f>Input!$F42</f>
        <v>0.05</v>
      </c>
      <c r="GX126" s="98">
        <f>Input!$F42</f>
        <v>0.05</v>
      </c>
      <c r="GY126" s="98">
        <f>Input!$F42</f>
        <v>0.05</v>
      </c>
      <c r="GZ126" s="98">
        <f>Input!$F42</f>
        <v>0.05</v>
      </c>
      <c r="HA126" s="98">
        <f>Input!$F42</f>
        <v>0.05</v>
      </c>
      <c r="HB126" s="98">
        <f>Input!$F42</f>
        <v>0.05</v>
      </c>
      <c r="HC126" s="98">
        <f>Input!$F42</f>
        <v>0.05</v>
      </c>
      <c r="HD126" s="98">
        <f>Input!$F42</f>
        <v>0.05</v>
      </c>
      <c r="HE126" s="98">
        <f>Input!$F42</f>
        <v>0.05</v>
      </c>
      <c r="HF126" s="98">
        <f>Input!$F42</f>
        <v>0.05</v>
      </c>
      <c r="HG126" s="98">
        <f>Input!$F42</f>
        <v>0.05</v>
      </c>
      <c r="HH126" s="98">
        <f>Input!$F42</f>
        <v>0.05</v>
      </c>
      <c r="HI126" s="98">
        <f>Input!$F42</f>
        <v>0.05</v>
      </c>
      <c r="HJ126" s="98">
        <f>Input!$F42</f>
        <v>0.05</v>
      </c>
      <c r="HK126" s="98">
        <f>Input!$F42</f>
        <v>0.05</v>
      </c>
      <c r="HL126" s="98">
        <f>Input!$F42</f>
        <v>0.05</v>
      </c>
      <c r="HM126" s="98">
        <f>Input!$F42</f>
        <v>0.05</v>
      </c>
      <c r="HN126" s="98">
        <f>Input!$F42</f>
        <v>0.05</v>
      </c>
      <c r="HO126" s="98">
        <f>Input!$F42</f>
        <v>0.05</v>
      </c>
      <c r="HP126" s="98">
        <f>Input!$F42</f>
        <v>0.05</v>
      </c>
      <c r="HQ126" s="98">
        <f>Input!$F42</f>
        <v>0.05</v>
      </c>
      <c r="HR126" s="98">
        <f>Input!$F42</f>
        <v>0.05</v>
      </c>
      <c r="HS126" s="98">
        <f>Input!$F42</f>
        <v>0.05</v>
      </c>
      <c r="HT126" s="98">
        <f>Input!$F42</f>
        <v>0.05</v>
      </c>
      <c r="HU126" s="98">
        <f>Input!$F42</f>
        <v>0.05</v>
      </c>
      <c r="HV126" s="98">
        <f>Input!$F42</f>
        <v>0.05</v>
      </c>
      <c r="HW126" s="98">
        <f>Input!$F42</f>
        <v>0.05</v>
      </c>
      <c r="HX126" s="98">
        <f>Input!$F42</f>
        <v>0.05</v>
      </c>
      <c r="HY126" s="98">
        <f>Input!$F42</f>
        <v>0.05</v>
      </c>
      <c r="HZ126" s="98">
        <f>Input!$F42</f>
        <v>0.05</v>
      </c>
      <c r="IA126" s="98">
        <f>Input!$F42</f>
        <v>0.05</v>
      </c>
      <c r="IB126" s="98">
        <f>Input!$F42</f>
        <v>0.05</v>
      </c>
      <c r="IC126" s="98">
        <f>Input!$F42</f>
        <v>0.05</v>
      </c>
      <c r="ID126" s="98">
        <f>Input!$F42</f>
        <v>0.05</v>
      </c>
      <c r="IE126" s="98">
        <f>Input!$F42</f>
        <v>0.05</v>
      </c>
      <c r="IF126" s="98">
        <f>Input!$F42</f>
        <v>0.05</v>
      </c>
      <c r="IG126" s="98">
        <f>Input!$F42</f>
        <v>0.05</v>
      </c>
      <c r="IH126" s="98">
        <f>Input!$F42</f>
        <v>0.05</v>
      </c>
      <c r="II126" s="98">
        <f>Input!$F42</f>
        <v>0.05</v>
      </c>
      <c r="IJ126" s="98">
        <f>Input!$F42</f>
        <v>0.05</v>
      </c>
      <c r="IK126" s="98">
        <f>Input!$F42</f>
        <v>0.05</v>
      </c>
      <c r="IL126" s="98">
        <f>Input!$F42</f>
        <v>0.05</v>
      </c>
      <c r="IM126" s="98">
        <f>Input!$F42</f>
        <v>0.05</v>
      </c>
      <c r="IN126" s="98">
        <f>Input!$F42</f>
        <v>0.05</v>
      </c>
      <c r="IO126" s="98">
        <f>Input!$F42</f>
        <v>0.05</v>
      </c>
      <c r="IP126" s="98">
        <f>Input!$F42</f>
        <v>0.05</v>
      </c>
      <c r="IQ126" s="98">
        <f>Input!$F42</f>
        <v>0.05</v>
      </c>
      <c r="IR126" s="98">
        <f>Input!$F42</f>
        <v>0.05</v>
      </c>
      <c r="IS126" s="98">
        <f>Input!$F42</f>
        <v>0.05</v>
      </c>
      <c r="IT126" s="98">
        <f>Input!$F42</f>
        <v>0.05</v>
      </c>
      <c r="IU126" s="98">
        <f>Input!$F42</f>
        <v>0.05</v>
      </c>
      <c r="IV126" s="98">
        <f>Input!$F42</f>
        <v>0.05</v>
      </c>
      <c r="IW126" s="98">
        <f>Input!$F42</f>
        <v>0.05</v>
      </c>
      <c r="IX126" s="98">
        <f>Input!$F42</f>
        <v>0.05</v>
      </c>
      <c r="IY126" s="98">
        <f>Input!$F42</f>
        <v>0.05</v>
      </c>
      <c r="IZ126" s="98">
        <f>Input!$F42</f>
        <v>0.05</v>
      </c>
      <c r="JA126" s="98">
        <f>Input!$F42</f>
        <v>0.05</v>
      </c>
      <c r="JB126" s="98">
        <f>Input!$F42</f>
        <v>0.05</v>
      </c>
      <c r="JC126" s="98">
        <f>Input!$F42</f>
        <v>0.05</v>
      </c>
      <c r="JD126" s="98">
        <f>Input!$F42</f>
        <v>0.05</v>
      </c>
      <c r="JE126" s="98">
        <f>Input!$F42</f>
        <v>0.05</v>
      </c>
      <c r="JF126" s="98">
        <f>Input!$F42</f>
        <v>0.05</v>
      </c>
      <c r="JG126" s="98">
        <f>Input!$F42</f>
        <v>0.05</v>
      </c>
      <c r="JH126" s="98">
        <f>Input!$F42</f>
        <v>0.05</v>
      </c>
      <c r="JI126" s="98">
        <f>Input!$F42</f>
        <v>0.05</v>
      </c>
      <c r="JJ126" s="98">
        <f>Input!$F42</f>
        <v>0.05</v>
      </c>
      <c r="JK126" s="98">
        <f>Input!$F42</f>
        <v>0.05</v>
      </c>
      <c r="JL126" s="98">
        <f>Input!$F42</f>
        <v>0.05</v>
      </c>
      <c r="JM126" s="98">
        <f>Input!$F42</f>
        <v>0.05</v>
      </c>
      <c r="JN126" s="98">
        <f>Input!$F42</f>
        <v>0.05</v>
      </c>
      <c r="JO126" s="98">
        <f>Input!$F42</f>
        <v>0.05</v>
      </c>
      <c r="JP126" s="98">
        <f>Input!$F42</f>
        <v>0.05</v>
      </c>
      <c r="JQ126" s="98">
        <f>Input!$F42</f>
        <v>0.05</v>
      </c>
      <c r="JR126" s="98">
        <f>Input!$F42</f>
        <v>0.05</v>
      </c>
      <c r="JS126" s="98">
        <f>Input!$F42</f>
        <v>0.05</v>
      </c>
      <c r="JT126" s="98">
        <f>Input!$F42</f>
        <v>0.05</v>
      </c>
      <c r="JU126" s="98">
        <f>Input!$F42</f>
        <v>0.05</v>
      </c>
      <c r="JV126" s="98">
        <f>Input!$F42</f>
        <v>0.05</v>
      </c>
      <c r="JW126" s="98">
        <f>Input!$F42</f>
        <v>0.05</v>
      </c>
      <c r="JX126" s="98">
        <f>Input!$F42</f>
        <v>0.05</v>
      </c>
      <c r="JY126" s="98">
        <f>Input!$F42</f>
        <v>0.05</v>
      </c>
      <c r="JZ126" s="98">
        <f>Input!$F42</f>
        <v>0.05</v>
      </c>
      <c r="KA126" s="98">
        <f>Input!$F42</f>
        <v>0.05</v>
      </c>
      <c r="KB126" s="98">
        <f>Input!$F42</f>
        <v>0.05</v>
      </c>
      <c r="KC126" s="98">
        <f>Input!$F42</f>
        <v>0.05</v>
      </c>
      <c r="KD126" s="98">
        <f>Input!$F42</f>
        <v>0.05</v>
      </c>
      <c r="KE126" s="98">
        <f>Input!$F42</f>
        <v>0.05</v>
      </c>
      <c r="KF126" s="98">
        <f>Input!$F42</f>
        <v>0.05</v>
      </c>
      <c r="KG126" s="98">
        <f>Input!$F42</f>
        <v>0.05</v>
      </c>
      <c r="KH126" s="98">
        <f>Input!$F42</f>
        <v>0.05</v>
      </c>
      <c r="KI126" s="98">
        <f>Input!$F42</f>
        <v>0.05</v>
      </c>
      <c r="KJ126" s="98">
        <f>Input!$F42</f>
        <v>0.05</v>
      </c>
      <c r="KK126" s="98">
        <f>Input!$F42</f>
        <v>0.05</v>
      </c>
      <c r="KL126" s="98">
        <f>Input!$F42</f>
        <v>0.05</v>
      </c>
      <c r="KM126" s="98">
        <f>Input!$F42</f>
        <v>0.05</v>
      </c>
      <c r="KN126" s="98">
        <f>Input!$F42</f>
        <v>0.05</v>
      </c>
      <c r="KO126" s="98">
        <f>Input!$F42</f>
        <v>0.05</v>
      </c>
      <c r="KP126" s="98">
        <f>Input!$F42</f>
        <v>0.05</v>
      </c>
      <c r="KQ126" s="98">
        <f>Input!$F42</f>
        <v>0.05</v>
      </c>
      <c r="KR126" s="98">
        <f>Input!$F42</f>
        <v>0.05</v>
      </c>
      <c r="KS126" s="98">
        <f>Input!$F42</f>
        <v>0.05</v>
      </c>
      <c r="KT126" s="98">
        <f>Input!$F42</f>
        <v>0.05</v>
      </c>
      <c r="KU126" s="98">
        <f>Input!$F42</f>
        <v>0.05</v>
      </c>
      <c r="KV126" s="98">
        <f>Input!$F42</f>
        <v>0.05</v>
      </c>
      <c r="KW126" s="98">
        <f>Input!$F42</f>
        <v>0.05</v>
      </c>
      <c r="KX126" s="98">
        <f>Input!$F42</f>
        <v>0.05</v>
      </c>
      <c r="KY126" s="98">
        <f>Input!$F42</f>
        <v>0.05</v>
      </c>
      <c r="KZ126" s="98">
        <f>Input!$F42</f>
        <v>0.05</v>
      </c>
      <c r="LA126" s="98">
        <f>Input!$F42</f>
        <v>0.05</v>
      </c>
      <c r="LB126" s="98">
        <f>Input!$F42</f>
        <v>0.05</v>
      </c>
      <c r="LC126" s="98">
        <f>Input!$F42</f>
        <v>0.05</v>
      </c>
      <c r="LD126" s="98">
        <f>Input!$F42</f>
        <v>0.05</v>
      </c>
      <c r="LE126" s="98">
        <f>Input!$F42</f>
        <v>0.05</v>
      </c>
      <c r="LF126" s="98">
        <f>Input!$F42</f>
        <v>0.05</v>
      </c>
      <c r="LG126" s="98">
        <f>Input!$F42</f>
        <v>0.05</v>
      </c>
      <c r="LH126" s="98">
        <f>Input!$F42</f>
        <v>0.05</v>
      </c>
      <c r="LI126" s="98">
        <f>Input!$F42</f>
        <v>0.05</v>
      </c>
      <c r="LJ126" s="98">
        <f>Input!$F42</f>
        <v>0.05</v>
      </c>
      <c r="LK126" s="98">
        <f>Input!$F42</f>
        <v>0.05</v>
      </c>
      <c r="LL126" s="98">
        <f>Input!$F42</f>
        <v>0.05</v>
      </c>
      <c r="LM126" s="98">
        <f>Input!$F42</f>
        <v>0.05</v>
      </c>
      <c r="LN126" s="98">
        <f>Input!$F42</f>
        <v>0.05</v>
      </c>
      <c r="LO126" s="98">
        <f>Input!$F42</f>
        <v>0.05</v>
      </c>
      <c r="LP126" s="98">
        <f>Input!$F42</f>
        <v>0.05</v>
      </c>
      <c r="LQ126" s="98">
        <f>Input!$F42</f>
        <v>0.05</v>
      </c>
      <c r="LR126" s="98">
        <f>Input!$F42</f>
        <v>0.05</v>
      </c>
      <c r="LS126" s="98">
        <f>Input!$F42</f>
        <v>0.05</v>
      </c>
      <c r="LT126" s="98">
        <f>Input!$F42</f>
        <v>0.05</v>
      </c>
      <c r="LU126" s="98">
        <f>Input!$F42</f>
        <v>0.05</v>
      </c>
      <c r="LV126" s="98">
        <f>Input!$F42</f>
        <v>0.05</v>
      </c>
      <c r="LW126" s="98">
        <f>Input!$F42</f>
        <v>0.05</v>
      </c>
      <c r="LX126" s="98">
        <f>Input!$F42</f>
        <v>0.05</v>
      </c>
      <c r="LY126" s="98">
        <f>Input!$F42</f>
        <v>0.05</v>
      </c>
      <c r="LZ126" s="98">
        <f>Input!$F42</f>
        <v>0.05</v>
      </c>
      <c r="MA126" s="98">
        <f>Input!$F42</f>
        <v>0.05</v>
      </c>
      <c r="MB126" s="98">
        <f>Input!$F42</f>
        <v>0.05</v>
      </c>
      <c r="MC126" s="98">
        <f>Input!$F42</f>
        <v>0.05</v>
      </c>
      <c r="MD126" s="98">
        <f>Input!$F42</f>
        <v>0.05</v>
      </c>
      <c r="ME126" s="98">
        <f>Input!$F42</f>
        <v>0.05</v>
      </c>
      <c r="MF126" s="98">
        <f>Input!$F42</f>
        <v>0.05</v>
      </c>
      <c r="MG126" s="98">
        <f>Input!$F42</f>
        <v>0.05</v>
      </c>
      <c r="MH126" s="98">
        <f>Input!$F42</f>
        <v>0.05</v>
      </c>
      <c r="MI126" s="98">
        <f>Input!$F42</f>
        <v>0.05</v>
      </c>
      <c r="MJ126" s="98">
        <f>Input!$F42</f>
        <v>0.05</v>
      </c>
      <c r="MK126" s="98">
        <f>Input!$F42</f>
        <v>0.05</v>
      </c>
      <c r="ML126" s="98">
        <f>Input!$F42</f>
        <v>0.05</v>
      </c>
      <c r="MM126" s="98">
        <f>Input!$F42</f>
        <v>0.05</v>
      </c>
      <c r="MN126" s="98">
        <f>Input!$F42</f>
        <v>0.05</v>
      </c>
      <c r="MO126" s="98">
        <f>Input!$F42</f>
        <v>0.05</v>
      </c>
      <c r="MP126" s="98">
        <f>Input!$F42</f>
        <v>0.05</v>
      </c>
      <c r="MQ126" s="98">
        <f>Input!$F42</f>
        <v>0.05</v>
      </c>
      <c r="MR126" s="98">
        <f>Input!$F42</f>
        <v>0.05</v>
      </c>
      <c r="MS126" s="98">
        <f>Input!$F42</f>
        <v>0.05</v>
      </c>
      <c r="MT126" s="98">
        <f>Input!$F42</f>
        <v>0.05</v>
      </c>
      <c r="MU126" s="98">
        <f>Input!$F42</f>
        <v>0.05</v>
      </c>
      <c r="MV126" s="98">
        <f>Input!$F42</f>
        <v>0.05</v>
      </c>
      <c r="MW126" s="98">
        <f>Input!$F42</f>
        <v>0.05</v>
      </c>
      <c r="MX126" s="98">
        <f>Input!$F42</f>
        <v>0.05</v>
      </c>
      <c r="MY126" s="98">
        <f>Input!$F42</f>
        <v>0.05</v>
      </c>
      <c r="MZ126" s="98">
        <f>Input!$F42</f>
        <v>0.05</v>
      </c>
    </row>
    <row r="127" spans="1:364" s="95" customFormat="1" hidden="1" outlineLevel="2" x14ac:dyDescent="0.2">
      <c r="A127" s="95" t="s">
        <v>381</v>
      </c>
      <c r="B127" s="96" t="s">
        <v>601</v>
      </c>
      <c r="C127" s="97"/>
      <c r="D127" s="97"/>
      <c r="E127" s="98">
        <f>Input!$F43</f>
        <v>0.05</v>
      </c>
      <c r="F127" s="98">
        <f>Input!$F43</f>
        <v>0.05</v>
      </c>
      <c r="G127" s="98">
        <f>Input!$F43</f>
        <v>0.05</v>
      </c>
      <c r="H127" s="98">
        <f>Input!$F43</f>
        <v>0.05</v>
      </c>
      <c r="I127" s="98">
        <f>Input!$F43</f>
        <v>0.05</v>
      </c>
      <c r="J127" s="98">
        <f>Input!$F43</f>
        <v>0.05</v>
      </c>
      <c r="K127" s="98">
        <f>Input!$F43</f>
        <v>0.05</v>
      </c>
      <c r="L127" s="98">
        <f>Input!$F43</f>
        <v>0.05</v>
      </c>
      <c r="M127" s="98">
        <f>Input!$F43</f>
        <v>0.05</v>
      </c>
      <c r="N127" s="98">
        <f>Input!$F43</f>
        <v>0.05</v>
      </c>
      <c r="O127" s="98">
        <f>Input!$F43</f>
        <v>0.05</v>
      </c>
      <c r="P127" s="98">
        <f>Input!$F43</f>
        <v>0.05</v>
      </c>
      <c r="Q127" s="98">
        <f>Input!$F43</f>
        <v>0.05</v>
      </c>
      <c r="R127" s="98">
        <f>Input!$F43</f>
        <v>0.05</v>
      </c>
      <c r="S127" s="98">
        <f>Input!$F43</f>
        <v>0.05</v>
      </c>
      <c r="T127" s="98">
        <f>Input!$F43</f>
        <v>0.05</v>
      </c>
      <c r="U127" s="98">
        <f>Input!$F43</f>
        <v>0.05</v>
      </c>
      <c r="V127" s="98">
        <f>Input!$F43</f>
        <v>0.05</v>
      </c>
      <c r="W127" s="98">
        <f>Input!$F43</f>
        <v>0.05</v>
      </c>
      <c r="X127" s="98">
        <f>Input!$F43</f>
        <v>0.05</v>
      </c>
      <c r="Y127" s="98">
        <f>Input!$F43</f>
        <v>0.05</v>
      </c>
      <c r="Z127" s="98">
        <f>Input!$F43</f>
        <v>0.05</v>
      </c>
      <c r="AA127" s="98">
        <f>Input!$F43</f>
        <v>0.05</v>
      </c>
      <c r="AB127" s="98">
        <f>Input!$F43</f>
        <v>0.05</v>
      </c>
      <c r="AC127" s="98">
        <f>Input!$F43</f>
        <v>0.05</v>
      </c>
      <c r="AD127" s="98">
        <f>Input!$F43</f>
        <v>0.05</v>
      </c>
      <c r="AE127" s="98">
        <f>Input!$F43</f>
        <v>0.05</v>
      </c>
      <c r="AF127" s="98">
        <f>Input!$F43</f>
        <v>0.05</v>
      </c>
      <c r="AG127" s="98">
        <f>Input!$F43</f>
        <v>0.05</v>
      </c>
      <c r="AH127" s="98">
        <f>Input!$F43</f>
        <v>0.05</v>
      </c>
      <c r="AI127" s="98">
        <f>Input!$F43</f>
        <v>0.05</v>
      </c>
      <c r="AJ127" s="98">
        <f>Input!$F43</f>
        <v>0.05</v>
      </c>
      <c r="AK127" s="98">
        <f>Input!$F43</f>
        <v>0.05</v>
      </c>
      <c r="AL127" s="98">
        <f>Input!$F43</f>
        <v>0.05</v>
      </c>
      <c r="AM127" s="98">
        <f>Input!$F43</f>
        <v>0.05</v>
      </c>
      <c r="AN127" s="98">
        <f>Input!$F43</f>
        <v>0.05</v>
      </c>
      <c r="AO127" s="98">
        <f>Input!$F43</f>
        <v>0.05</v>
      </c>
      <c r="AP127" s="98">
        <f>Input!$F43</f>
        <v>0.05</v>
      </c>
      <c r="AQ127" s="98">
        <f>Input!$F43</f>
        <v>0.05</v>
      </c>
      <c r="AR127" s="98">
        <f>Input!$F43</f>
        <v>0.05</v>
      </c>
      <c r="AS127" s="98">
        <f>Input!$F43</f>
        <v>0.05</v>
      </c>
      <c r="AT127" s="98">
        <f>Input!$F43</f>
        <v>0.05</v>
      </c>
      <c r="AU127" s="98">
        <f>Input!$F43</f>
        <v>0.05</v>
      </c>
      <c r="AV127" s="98">
        <f>Input!$F43</f>
        <v>0.05</v>
      </c>
      <c r="AW127" s="98">
        <f>Input!$F43</f>
        <v>0.05</v>
      </c>
      <c r="AX127" s="98">
        <f>Input!$F43</f>
        <v>0.05</v>
      </c>
      <c r="AY127" s="98">
        <f>Input!$F43</f>
        <v>0.05</v>
      </c>
      <c r="AZ127" s="98">
        <f>Input!$F43</f>
        <v>0.05</v>
      </c>
      <c r="BA127" s="98">
        <f>Input!$F43</f>
        <v>0.05</v>
      </c>
      <c r="BB127" s="98">
        <f>Input!$F43</f>
        <v>0.05</v>
      </c>
      <c r="BC127" s="98">
        <f>Input!$F43</f>
        <v>0.05</v>
      </c>
      <c r="BD127" s="98">
        <f>Input!$F43</f>
        <v>0.05</v>
      </c>
      <c r="BE127" s="98">
        <f>Input!$F43</f>
        <v>0.05</v>
      </c>
      <c r="BF127" s="98">
        <f>Input!$F43</f>
        <v>0.05</v>
      </c>
      <c r="BG127" s="98">
        <f>Input!$F43</f>
        <v>0.05</v>
      </c>
      <c r="BH127" s="98">
        <f>Input!$F43</f>
        <v>0.05</v>
      </c>
      <c r="BI127" s="98">
        <f>Input!$F43</f>
        <v>0.05</v>
      </c>
      <c r="BJ127" s="98">
        <f>Input!$F43</f>
        <v>0.05</v>
      </c>
      <c r="BK127" s="98">
        <f>Input!$F43</f>
        <v>0.05</v>
      </c>
      <c r="BL127" s="98">
        <f>Input!$F43</f>
        <v>0.05</v>
      </c>
      <c r="BM127" s="98">
        <f>Input!$F43</f>
        <v>0.05</v>
      </c>
      <c r="BN127" s="98">
        <f>Input!$F43</f>
        <v>0.05</v>
      </c>
      <c r="BO127" s="98">
        <f>Input!$F43</f>
        <v>0.05</v>
      </c>
      <c r="BP127" s="98">
        <f>Input!$F43</f>
        <v>0.05</v>
      </c>
      <c r="BQ127" s="98">
        <f>Input!$F43</f>
        <v>0.05</v>
      </c>
      <c r="BR127" s="98">
        <f>Input!$F43</f>
        <v>0.05</v>
      </c>
      <c r="BS127" s="98">
        <f>Input!$F43</f>
        <v>0.05</v>
      </c>
      <c r="BT127" s="98">
        <f>Input!$F43</f>
        <v>0.05</v>
      </c>
      <c r="BU127" s="98">
        <f>Input!$F43</f>
        <v>0.05</v>
      </c>
      <c r="BV127" s="98">
        <f>Input!$F43</f>
        <v>0.05</v>
      </c>
      <c r="BW127" s="98">
        <f>Input!$F43</f>
        <v>0.05</v>
      </c>
      <c r="BX127" s="98">
        <f>Input!$F43</f>
        <v>0.05</v>
      </c>
      <c r="BY127" s="98">
        <f>Input!$F43</f>
        <v>0.05</v>
      </c>
      <c r="BZ127" s="98">
        <f>Input!$F43</f>
        <v>0.05</v>
      </c>
      <c r="CA127" s="98">
        <f>Input!$F43</f>
        <v>0.05</v>
      </c>
      <c r="CB127" s="98">
        <f>Input!$F43</f>
        <v>0.05</v>
      </c>
      <c r="CC127" s="98">
        <f>Input!$F43</f>
        <v>0.05</v>
      </c>
      <c r="CD127" s="98">
        <f>Input!$F43</f>
        <v>0.05</v>
      </c>
      <c r="CE127" s="98">
        <f>Input!$F43</f>
        <v>0.05</v>
      </c>
      <c r="CF127" s="98">
        <f>Input!$F43</f>
        <v>0.05</v>
      </c>
      <c r="CG127" s="98">
        <f>Input!$F43</f>
        <v>0.05</v>
      </c>
      <c r="CH127" s="98">
        <f>Input!$F43</f>
        <v>0.05</v>
      </c>
      <c r="CI127" s="98">
        <f>Input!$F43</f>
        <v>0.05</v>
      </c>
      <c r="CJ127" s="98">
        <f>Input!$F43</f>
        <v>0.05</v>
      </c>
      <c r="CK127" s="98">
        <f>Input!$F43</f>
        <v>0.05</v>
      </c>
      <c r="CL127" s="98">
        <f>Input!$F43</f>
        <v>0.05</v>
      </c>
      <c r="CM127" s="98">
        <f>Input!$F43</f>
        <v>0.05</v>
      </c>
      <c r="CN127" s="98">
        <f>Input!$F43</f>
        <v>0.05</v>
      </c>
      <c r="CO127" s="98">
        <f>Input!$F43</f>
        <v>0.05</v>
      </c>
      <c r="CP127" s="98">
        <f>Input!$F43</f>
        <v>0.05</v>
      </c>
      <c r="CQ127" s="98">
        <f>Input!$F43</f>
        <v>0.05</v>
      </c>
      <c r="CR127" s="98">
        <f>Input!$F43</f>
        <v>0.05</v>
      </c>
      <c r="CS127" s="98">
        <f>Input!$F43</f>
        <v>0.05</v>
      </c>
      <c r="CT127" s="98">
        <f>Input!$F43</f>
        <v>0.05</v>
      </c>
      <c r="CU127" s="98">
        <f>Input!$F43</f>
        <v>0.05</v>
      </c>
      <c r="CV127" s="98">
        <f>Input!$F43</f>
        <v>0.05</v>
      </c>
      <c r="CW127" s="98">
        <f>Input!$F43</f>
        <v>0.05</v>
      </c>
      <c r="CX127" s="98">
        <f>Input!$F43</f>
        <v>0.05</v>
      </c>
      <c r="CY127" s="98">
        <f>Input!$F43</f>
        <v>0.05</v>
      </c>
      <c r="CZ127" s="98">
        <f>Input!$F43</f>
        <v>0.05</v>
      </c>
      <c r="DA127" s="98">
        <f>Input!$F43</f>
        <v>0.05</v>
      </c>
      <c r="DB127" s="98">
        <f>Input!$F43</f>
        <v>0.05</v>
      </c>
      <c r="DC127" s="98">
        <f>Input!$F43</f>
        <v>0.05</v>
      </c>
      <c r="DD127" s="98">
        <f>Input!$F43</f>
        <v>0.05</v>
      </c>
      <c r="DE127" s="98">
        <f>Input!$F43</f>
        <v>0.05</v>
      </c>
      <c r="DF127" s="98">
        <f>Input!$F43</f>
        <v>0.05</v>
      </c>
      <c r="DG127" s="98">
        <f>Input!$F43</f>
        <v>0.05</v>
      </c>
      <c r="DH127" s="98">
        <f>Input!$F43</f>
        <v>0.05</v>
      </c>
      <c r="DI127" s="98">
        <f>Input!$F43</f>
        <v>0.05</v>
      </c>
      <c r="DJ127" s="98">
        <f>Input!$F43</f>
        <v>0.05</v>
      </c>
      <c r="DK127" s="98">
        <f>Input!$F43</f>
        <v>0.05</v>
      </c>
      <c r="DL127" s="98">
        <f>Input!$F43</f>
        <v>0.05</v>
      </c>
      <c r="DM127" s="98">
        <f>Input!$F43</f>
        <v>0.05</v>
      </c>
      <c r="DN127" s="98">
        <f>Input!$F43</f>
        <v>0.05</v>
      </c>
      <c r="DO127" s="98">
        <f>Input!$F43</f>
        <v>0.05</v>
      </c>
      <c r="DP127" s="98">
        <f>Input!$F43</f>
        <v>0.05</v>
      </c>
      <c r="DQ127" s="98">
        <f>Input!$F43</f>
        <v>0.05</v>
      </c>
      <c r="DR127" s="98">
        <f>Input!$F43</f>
        <v>0.05</v>
      </c>
      <c r="DS127" s="98">
        <f>Input!$F43</f>
        <v>0.05</v>
      </c>
      <c r="DT127" s="98">
        <f>Input!$F43</f>
        <v>0.05</v>
      </c>
      <c r="DU127" s="98">
        <f>Input!$F43</f>
        <v>0.05</v>
      </c>
      <c r="DV127" s="98">
        <f>Input!$F43</f>
        <v>0.05</v>
      </c>
      <c r="DW127" s="98">
        <f>Input!$F43</f>
        <v>0.05</v>
      </c>
      <c r="DX127" s="98">
        <f>Input!$F43</f>
        <v>0.05</v>
      </c>
      <c r="DY127" s="98">
        <f>Input!$F43</f>
        <v>0.05</v>
      </c>
      <c r="DZ127" s="98">
        <f>Input!$F43</f>
        <v>0.05</v>
      </c>
      <c r="EA127" s="98">
        <f>Input!$F43</f>
        <v>0.05</v>
      </c>
      <c r="EB127" s="98">
        <f>Input!$F43</f>
        <v>0.05</v>
      </c>
      <c r="EC127" s="98">
        <f>Input!$F43</f>
        <v>0.05</v>
      </c>
      <c r="ED127" s="98">
        <f>Input!$F43</f>
        <v>0.05</v>
      </c>
      <c r="EE127" s="98">
        <f>Input!$F43</f>
        <v>0.05</v>
      </c>
      <c r="EF127" s="98">
        <f>Input!$F43</f>
        <v>0.05</v>
      </c>
      <c r="EG127" s="98">
        <f>Input!$F43</f>
        <v>0.05</v>
      </c>
      <c r="EH127" s="98">
        <f>Input!$F43</f>
        <v>0.05</v>
      </c>
      <c r="EI127" s="98">
        <f>Input!$F43</f>
        <v>0.05</v>
      </c>
      <c r="EJ127" s="98">
        <f>Input!$F43</f>
        <v>0.05</v>
      </c>
      <c r="EK127" s="98">
        <f>Input!$F43</f>
        <v>0.05</v>
      </c>
      <c r="EL127" s="98">
        <f>Input!$F43</f>
        <v>0.05</v>
      </c>
      <c r="EM127" s="98">
        <f>Input!$F43</f>
        <v>0.05</v>
      </c>
      <c r="EN127" s="98">
        <f>Input!$F43</f>
        <v>0.05</v>
      </c>
      <c r="EO127" s="98">
        <f>Input!$F43</f>
        <v>0.05</v>
      </c>
      <c r="EP127" s="98">
        <f>Input!$F43</f>
        <v>0.05</v>
      </c>
      <c r="EQ127" s="98">
        <f>Input!$F43</f>
        <v>0.05</v>
      </c>
      <c r="ER127" s="98">
        <f>Input!$F43</f>
        <v>0.05</v>
      </c>
      <c r="ES127" s="98">
        <f>Input!$F43</f>
        <v>0.05</v>
      </c>
      <c r="ET127" s="98">
        <f>Input!$F43</f>
        <v>0.05</v>
      </c>
      <c r="EU127" s="98">
        <f>Input!$F43</f>
        <v>0.05</v>
      </c>
      <c r="EV127" s="98">
        <f>Input!$F43</f>
        <v>0.05</v>
      </c>
      <c r="EW127" s="98">
        <f>Input!$F43</f>
        <v>0.05</v>
      </c>
      <c r="EX127" s="98">
        <f>Input!$F43</f>
        <v>0.05</v>
      </c>
      <c r="EY127" s="98">
        <f>Input!$F43</f>
        <v>0.05</v>
      </c>
      <c r="EZ127" s="98">
        <f>Input!$F43</f>
        <v>0.05</v>
      </c>
      <c r="FA127" s="98">
        <f>Input!$F43</f>
        <v>0.05</v>
      </c>
      <c r="FB127" s="98">
        <f>Input!$F43</f>
        <v>0.05</v>
      </c>
      <c r="FC127" s="98">
        <f>Input!$F43</f>
        <v>0.05</v>
      </c>
      <c r="FD127" s="98">
        <f>Input!$F43</f>
        <v>0.05</v>
      </c>
      <c r="FE127" s="98">
        <f>Input!$F43</f>
        <v>0.05</v>
      </c>
      <c r="FF127" s="98">
        <f>Input!$F43</f>
        <v>0.05</v>
      </c>
      <c r="FG127" s="98">
        <f>Input!$F43</f>
        <v>0.05</v>
      </c>
      <c r="FH127" s="98">
        <f>Input!$F43</f>
        <v>0.05</v>
      </c>
      <c r="FI127" s="98">
        <f>Input!$F43</f>
        <v>0.05</v>
      </c>
      <c r="FJ127" s="98">
        <f>Input!$F43</f>
        <v>0.05</v>
      </c>
      <c r="FK127" s="98">
        <f>Input!$F43</f>
        <v>0.05</v>
      </c>
      <c r="FL127" s="98">
        <f>Input!$F43</f>
        <v>0.05</v>
      </c>
      <c r="FM127" s="98">
        <f>Input!$F43</f>
        <v>0.05</v>
      </c>
      <c r="FN127" s="98">
        <f>Input!$F43</f>
        <v>0.05</v>
      </c>
      <c r="FO127" s="98">
        <f>Input!$F43</f>
        <v>0.05</v>
      </c>
      <c r="FP127" s="98">
        <f>Input!$F43</f>
        <v>0.05</v>
      </c>
      <c r="FQ127" s="98">
        <f>Input!$F43</f>
        <v>0.05</v>
      </c>
      <c r="FR127" s="98">
        <f>Input!$F43</f>
        <v>0.05</v>
      </c>
      <c r="FS127" s="98">
        <f>Input!$F43</f>
        <v>0.05</v>
      </c>
      <c r="FT127" s="98">
        <f>Input!$F43</f>
        <v>0.05</v>
      </c>
      <c r="FU127" s="98">
        <f>Input!$F43</f>
        <v>0.05</v>
      </c>
      <c r="FV127" s="98">
        <f>Input!$F43</f>
        <v>0.05</v>
      </c>
      <c r="FW127" s="98">
        <f>Input!$F43</f>
        <v>0.05</v>
      </c>
      <c r="FX127" s="98">
        <f>Input!$F43</f>
        <v>0.05</v>
      </c>
      <c r="FY127" s="98">
        <f>Input!$F43</f>
        <v>0.05</v>
      </c>
      <c r="FZ127" s="98">
        <f>Input!$F43</f>
        <v>0.05</v>
      </c>
      <c r="GA127" s="98">
        <f>Input!$F43</f>
        <v>0.05</v>
      </c>
      <c r="GB127" s="98">
        <f>Input!$F43</f>
        <v>0.05</v>
      </c>
      <c r="GC127" s="98">
        <f>Input!$F43</f>
        <v>0.05</v>
      </c>
      <c r="GD127" s="98">
        <f>Input!$F43</f>
        <v>0.05</v>
      </c>
      <c r="GE127" s="98">
        <f>Input!$F43</f>
        <v>0.05</v>
      </c>
      <c r="GF127" s="98">
        <f>Input!$F43</f>
        <v>0.05</v>
      </c>
      <c r="GG127" s="98">
        <f>Input!$F43</f>
        <v>0.05</v>
      </c>
      <c r="GH127" s="98">
        <f>Input!$F43</f>
        <v>0.05</v>
      </c>
      <c r="GI127" s="98">
        <f>Input!$F43</f>
        <v>0.05</v>
      </c>
      <c r="GJ127" s="98">
        <f>Input!$F43</f>
        <v>0.05</v>
      </c>
      <c r="GK127" s="98">
        <f>Input!$F43</f>
        <v>0.05</v>
      </c>
      <c r="GL127" s="98">
        <f>Input!$F43</f>
        <v>0.05</v>
      </c>
      <c r="GM127" s="98">
        <f>Input!$F43</f>
        <v>0.05</v>
      </c>
      <c r="GN127" s="98">
        <f>Input!$F43</f>
        <v>0.05</v>
      </c>
      <c r="GO127" s="98">
        <f>Input!$F43</f>
        <v>0.05</v>
      </c>
      <c r="GP127" s="98">
        <f>Input!$F43</f>
        <v>0.05</v>
      </c>
      <c r="GQ127" s="98">
        <f>Input!$F43</f>
        <v>0.05</v>
      </c>
      <c r="GR127" s="98">
        <f>Input!$F43</f>
        <v>0.05</v>
      </c>
      <c r="GS127" s="98">
        <f>Input!$F43</f>
        <v>0.05</v>
      </c>
      <c r="GT127" s="98">
        <f>Input!$F43</f>
        <v>0.05</v>
      </c>
      <c r="GU127" s="98">
        <f>Input!$F43</f>
        <v>0.05</v>
      </c>
      <c r="GV127" s="98">
        <f>Input!$F43</f>
        <v>0.05</v>
      </c>
      <c r="GW127" s="98">
        <f>Input!$F43</f>
        <v>0.05</v>
      </c>
      <c r="GX127" s="98">
        <f>Input!$F43</f>
        <v>0.05</v>
      </c>
      <c r="GY127" s="98">
        <f>Input!$F43</f>
        <v>0.05</v>
      </c>
      <c r="GZ127" s="98">
        <f>Input!$F43</f>
        <v>0.05</v>
      </c>
      <c r="HA127" s="98">
        <f>Input!$F43</f>
        <v>0.05</v>
      </c>
      <c r="HB127" s="98">
        <f>Input!$F43</f>
        <v>0.05</v>
      </c>
      <c r="HC127" s="98">
        <f>Input!$F43</f>
        <v>0.05</v>
      </c>
      <c r="HD127" s="98">
        <f>Input!$F43</f>
        <v>0.05</v>
      </c>
      <c r="HE127" s="98">
        <f>Input!$F43</f>
        <v>0.05</v>
      </c>
      <c r="HF127" s="98">
        <f>Input!$F43</f>
        <v>0.05</v>
      </c>
      <c r="HG127" s="98">
        <f>Input!$F43</f>
        <v>0.05</v>
      </c>
      <c r="HH127" s="98">
        <f>Input!$F43</f>
        <v>0.05</v>
      </c>
      <c r="HI127" s="98">
        <f>Input!$F43</f>
        <v>0.05</v>
      </c>
      <c r="HJ127" s="98">
        <f>Input!$F43</f>
        <v>0.05</v>
      </c>
      <c r="HK127" s="98">
        <f>Input!$F43</f>
        <v>0.05</v>
      </c>
      <c r="HL127" s="98">
        <f>Input!$F43</f>
        <v>0.05</v>
      </c>
      <c r="HM127" s="98">
        <f>Input!$F43</f>
        <v>0.05</v>
      </c>
      <c r="HN127" s="98">
        <f>Input!$F43</f>
        <v>0.05</v>
      </c>
      <c r="HO127" s="98">
        <f>Input!$F43</f>
        <v>0.05</v>
      </c>
      <c r="HP127" s="98">
        <f>Input!$F43</f>
        <v>0.05</v>
      </c>
      <c r="HQ127" s="98">
        <f>Input!$F43</f>
        <v>0.05</v>
      </c>
      <c r="HR127" s="98">
        <f>Input!$F43</f>
        <v>0.05</v>
      </c>
      <c r="HS127" s="98">
        <f>Input!$F43</f>
        <v>0.05</v>
      </c>
      <c r="HT127" s="98">
        <f>Input!$F43</f>
        <v>0.05</v>
      </c>
      <c r="HU127" s="98">
        <f>Input!$F43</f>
        <v>0.05</v>
      </c>
      <c r="HV127" s="98">
        <f>Input!$F43</f>
        <v>0.05</v>
      </c>
      <c r="HW127" s="98">
        <f>Input!$F43</f>
        <v>0.05</v>
      </c>
      <c r="HX127" s="98">
        <f>Input!$F43</f>
        <v>0.05</v>
      </c>
      <c r="HY127" s="98">
        <f>Input!$F43</f>
        <v>0.05</v>
      </c>
      <c r="HZ127" s="98">
        <f>Input!$F43</f>
        <v>0.05</v>
      </c>
      <c r="IA127" s="98">
        <f>Input!$F43</f>
        <v>0.05</v>
      </c>
      <c r="IB127" s="98">
        <f>Input!$F43</f>
        <v>0.05</v>
      </c>
      <c r="IC127" s="98">
        <f>Input!$F43</f>
        <v>0.05</v>
      </c>
      <c r="ID127" s="98">
        <f>Input!$F43</f>
        <v>0.05</v>
      </c>
      <c r="IE127" s="98">
        <f>Input!$F43</f>
        <v>0.05</v>
      </c>
      <c r="IF127" s="98">
        <f>Input!$F43</f>
        <v>0.05</v>
      </c>
      <c r="IG127" s="98">
        <f>Input!$F43</f>
        <v>0.05</v>
      </c>
      <c r="IH127" s="98">
        <f>Input!$F43</f>
        <v>0.05</v>
      </c>
      <c r="II127" s="98">
        <f>Input!$F43</f>
        <v>0.05</v>
      </c>
      <c r="IJ127" s="98">
        <f>Input!$F43</f>
        <v>0.05</v>
      </c>
      <c r="IK127" s="98">
        <f>Input!$F43</f>
        <v>0.05</v>
      </c>
      <c r="IL127" s="98">
        <f>Input!$F43</f>
        <v>0.05</v>
      </c>
      <c r="IM127" s="98">
        <f>Input!$F43</f>
        <v>0.05</v>
      </c>
      <c r="IN127" s="98">
        <f>Input!$F43</f>
        <v>0.05</v>
      </c>
      <c r="IO127" s="98">
        <f>Input!$F43</f>
        <v>0.05</v>
      </c>
      <c r="IP127" s="98">
        <f>Input!$F43</f>
        <v>0.05</v>
      </c>
      <c r="IQ127" s="98">
        <f>Input!$F43</f>
        <v>0.05</v>
      </c>
      <c r="IR127" s="98">
        <f>Input!$F43</f>
        <v>0.05</v>
      </c>
      <c r="IS127" s="98">
        <f>Input!$F43</f>
        <v>0.05</v>
      </c>
      <c r="IT127" s="98">
        <f>Input!$F43</f>
        <v>0.05</v>
      </c>
      <c r="IU127" s="98">
        <f>Input!$F43</f>
        <v>0.05</v>
      </c>
      <c r="IV127" s="98">
        <f>Input!$F43</f>
        <v>0.05</v>
      </c>
      <c r="IW127" s="98">
        <f>Input!$F43</f>
        <v>0.05</v>
      </c>
      <c r="IX127" s="98">
        <f>Input!$F43</f>
        <v>0.05</v>
      </c>
      <c r="IY127" s="98">
        <f>Input!$F43</f>
        <v>0.05</v>
      </c>
      <c r="IZ127" s="98">
        <f>Input!$F43</f>
        <v>0.05</v>
      </c>
      <c r="JA127" s="98">
        <f>Input!$F43</f>
        <v>0.05</v>
      </c>
      <c r="JB127" s="98">
        <f>Input!$F43</f>
        <v>0.05</v>
      </c>
      <c r="JC127" s="98">
        <f>Input!$F43</f>
        <v>0.05</v>
      </c>
      <c r="JD127" s="98">
        <f>Input!$F43</f>
        <v>0.05</v>
      </c>
      <c r="JE127" s="98">
        <f>Input!$F43</f>
        <v>0.05</v>
      </c>
      <c r="JF127" s="98">
        <f>Input!$F43</f>
        <v>0.05</v>
      </c>
      <c r="JG127" s="98">
        <f>Input!$F43</f>
        <v>0.05</v>
      </c>
      <c r="JH127" s="98">
        <f>Input!$F43</f>
        <v>0.05</v>
      </c>
      <c r="JI127" s="98">
        <f>Input!$F43</f>
        <v>0.05</v>
      </c>
      <c r="JJ127" s="98">
        <f>Input!$F43</f>
        <v>0.05</v>
      </c>
      <c r="JK127" s="98">
        <f>Input!$F43</f>
        <v>0.05</v>
      </c>
      <c r="JL127" s="98">
        <f>Input!$F43</f>
        <v>0.05</v>
      </c>
      <c r="JM127" s="98">
        <f>Input!$F43</f>
        <v>0.05</v>
      </c>
      <c r="JN127" s="98">
        <f>Input!$F43</f>
        <v>0.05</v>
      </c>
      <c r="JO127" s="98">
        <f>Input!$F43</f>
        <v>0.05</v>
      </c>
      <c r="JP127" s="98">
        <f>Input!$F43</f>
        <v>0.05</v>
      </c>
      <c r="JQ127" s="98">
        <f>Input!$F43</f>
        <v>0.05</v>
      </c>
      <c r="JR127" s="98">
        <f>Input!$F43</f>
        <v>0.05</v>
      </c>
      <c r="JS127" s="98">
        <f>Input!$F43</f>
        <v>0.05</v>
      </c>
      <c r="JT127" s="98">
        <f>Input!$F43</f>
        <v>0.05</v>
      </c>
      <c r="JU127" s="98">
        <f>Input!$F43</f>
        <v>0.05</v>
      </c>
      <c r="JV127" s="98">
        <f>Input!$F43</f>
        <v>0.05</v>
      </c>
      <c r="JW127" s="98">
        <f>Input!$F43</f>
        <v>0.05</v>
      </c>
      <c r="JX127" s="98">
        <f>Input!$F43</f>
        <v>0.05</v>
      </c>
      <c r="JY127" s="98">
        <f>Input!$F43</f>
        <v>0.05</v>
      </c>
      <c r="JZ127" s="98">
        <f>Input!$F43</f>
        <v>0.05</v>
      </c>
      <c r="KA127" s="98">
        <f>Input!$F43</f>
        <v>0.05</v>
      </c>
      <c r="KB127" s="98">
        <f>Input!$F43</f>
        <v>0.05</v>
      </c>
      <c r="KC127" s="98">
        <f>Input!$F43</f>
        <v>0.05</v>
      </c>
      <c r="KD127" s="98">
        <f>Input!$F43</f>
        <v>0.05</v>
      </c>
      <c r="KE127" s="98">
        <f>Input!$F43</f>
        <v>0.05</v>
      </c>
      <c r="KF127" s="98">
        <f>Input!$F43</f>
        <v>0.05</v>
      </c>
      <c r="KG127" s="98">
        <f>Input!$F43</f>
        <v>0.05</v>
      </c>
      <c r="KH127" s="98">
        <f>Input!$F43</f>
        <v>0.05</v>
      </c>
      <c r="KI127" s="98">
        <f>Input!$F43</f>
        <v>0.05</v>
      </c>
      <c r="KJ127" s="98">
        <f>Input!$F43</f>
        <v>0.05</v>
      </c>
      <c r="KK127" s="98">
        <f>Input!$F43</f>
        <v>0.05</v>
      </c>
      <c r="KL127" s="98">
        <f>Input!$F43</f>
        <v>0.05</v>
      </c>
      <c r="KM127" s="98">
        <f>Input!$F43</f>
        <v>0.05</v>
      </c>
      <c r="KN127" s="98">
        <f>Input!$F43</f>
        <v>0.05</v>
      </c>
      <c r="KO127" s="98">
        <f>Input!$F43</f>
        <v>0.05</v>
      </c>
      <c r="KP127" s="98">
        <f>Input!$F43</f>
        <v>0.05</v>
      </c>
      <c r="KQ127" s="98">
        <f>Input!$F43</f>
        <v>0.05</v>
      </c>
      <c r="KR127" s="98">
        <f>Input!$F43</f>
        <v>0.05</v>
      </c>
      <c r="KS127" s="98">
        <f>Input!$F43</f>
        <v>0.05</v>
      </c>
      <c r="KT127" s="98">
        <f>Input!$F43</f>
        <v>0.05</v>
      </c>
      <c r="KU127" s="98">
        <f>Input!$F43</f>
        <v>0.05</v>
      </c>
      <c r="KV127" s="98">
        <f>Input!$F43</f>
        <v>0.05</v>
      </c>
      <c r="KW127" s="98">
        <f>Input!$F43</f>
        <v>0.05</v>
      </c>
      <c r="KX127" s="98">
        <f>Input!$F43</f>
        <v>0.05</v>
      </c>
      <c r="KY127" s="98">
        <f>Input!$F43</f>
        <v>0.05</v>
      </c>
      <c r="KZ127" s="98">
        <f>Input!$F43</f>
        <v>0.05</v>
      </c>
      <c r="LA127" s="98">
        <f>Input!$F43</f>
        <v>0.05</v>
      </c>
      <c r="LB127" s="98">
        <f>Input!$F43</f>
        <v>0.05</v>
      </c>
      <c r="LC127" s="98">
        <f>Input!$F43</f>
        <v>0.05</v>
      </c>
      <c r="LD127" s="98">
        <f>Input!$F43</f>
        <v>0.05</v>
      </c>
      <c r="LE127" s="98">
        <f>Input!$F43</f>
        <v>0.05</v>
      </c>
      <c r="LF127" s="98">
        <f>Input!$F43</f>
        <v>0.05</v>
      </c>
      <c r="LG127" s="98">
        <f>Input!$F43</f>
        <v>0.05</v>
      </c>
      <c r="LH127" s="98">
        <f>Input!$F43</f>
        <v>0.05</v>
      </c>
      <c r="LI127" s="98">
        <f>Input!$F43</f>
        <v>0.05</v>
      </c>
      <c r="LJ127" s="98">
        <f>Input!$F43</f>
        <v>0.05</v>
      </c>
      <c r="LK127" s="98">
        <f>Input!$F43</f>
        <v>0.05</v>
      </c>
      <c r="LL127" s="98">
        <f>Input!$F43</f>
        <v>0.05</v>
      </c>
      <c r="LM127" s="98">
        <f>Input!$F43</f>
        <v>0.05</v>
      </c>
      <c r="LN127" s="98">
        <f>Input!$F43</f>
        <v>0.05</v>
      </c>
      <c r="LO127" s="98">
        <f>Input!$F43</f>
        <v>0.05</v>
      </c>
      <c r="LP127" s="98">
        <f>Input!$F43</f>
        <v>0.05</v>
      </c>
      <c r="LQ127" s="98">
        <f>Input!$F43</f>
        <v>0.05</v>
      </c>
      <c r="LR127" s="98">
        <f>Input!$F43</f>
        <v>0.05</v>
      </c>
      <c r="LS127" s="98">
        <f>Input!$F43</f>
        <v>0.05</v>
      </c>
      <c r="LT127" s="98">
        <f>Input!$F43</f>
        <v>0.05</v>
      </c>
      <c r="LU127" s="98">
        <f>Input!$F43</f>
        <v>0.05</v>
      </c>
      <c r="LV127" s="98">
        <f>Input!$F43</f>
        <v>0.05</v>
      </c>
      <c r="LW127" s="98">
        <f>Input!$F43</f>
        <v>0.05</v>
      </c>
      <c r="LX127" s="98">
        <f>Input!$F43</f>
        <v>0.05</v>
      </c>
      <c r="LY127" s="98">
        <f>Input!$F43</f>
        <v>0.05</v>
      </c>
      <c r="LZ127" s="98">
        <f>Input!$F43</f>
        <v>0.05</v>
      </c>
      <c r="MA127" s="98">
        <f>Input!$F43</f>
        <v>0.05</v>
      </c>
      <c r="MB127" s="98">
        <f>Input!$F43</f>
        <v>0.05</v>
      </c>
      <c r="MC127" s="98">
        <f>Input!$F43</f>
        <v>0.05</v>
      </c>
      <c r="MD127" s="98">
        <f>Input!$F43</f>
        <v>0.05</v>
      </c>
      <c r="ME127" s="98">
        <f>Input!$F43</f>
        <v>0.05</v>
      </c>
      <c r="MF127" s="98">
        <f>Input!$F43</f>
        <v>0.05</v>
      </c>
      <c r="MG127" s="98">
        <f>Input!$F43</f>
        <v>0.05</v>
      </c>
      <c r="MH127" s="98">
        <f>Input!$F43</f>
        <v>0.05</v>
      </c>
      <c r="MI127" s="98">
        <f>Input!$F43</f>
        <v>0.05</v>
      </c>
      <c r="MJ127" s="98">
        <f>Input!$F43</f>
        <v>0.05</v>
      </c>
      <c r="MK127" s="98">
        <f>Input!$F43</f>
        <v>0.05</v>
      </c>
      <c r="ML127" s="98">
        <f>Input!$F43</f>
        <v>0.05</v>
      </c>
      <c r="MM127" s="98">
        <f>Input!$F43</f>
        <v>0.05</v>
      </c>
      <c r="MN127" s="98">
        <f>Input!$F43</f>
        <v>0.05</v>
      </c>
      <c r="MO127" s="98">
        <f>Input!$F43</f>
        <v>0.05</v>
      </c>
      <c r="MP127" s="98">
        <f>Input!$F43</f>
        <v>0.05</v>
      </c>
      <c r="MQ127" s="98">
        <f>Input!$F43</f>
        <v>0.05</v>
      </c>
      <c r="MR127" s="98">
        <f>Input!$F43</f>
        <v>0.05</v>
      </c>
      <c r="MS127" s="98">
        <f>Input!$F43</f>
        <v>0.05</v>
      </c>
      <c r="MT127" s="98">
        <f>Input!$F43</f>
        <v>0.05</v>
      </c>
      <c r="MU127" s="98">
        <f>Input!$F43</f>
        <v>0.05</v>
      </c>
      <c r="MV127" s="98">
        <f>Input!$F43</f>
        <v>0.05</v>
      </c>
      <c r="MW127" s="98">
        <f>Input!$F43</f>
        <v>0.05</v>
      </c>
      <c r="MX127" s="98">
        <f>Input!$F43</f>
        <v>0.05</v>
      </c>
      <c r="MY127" s="98">
        <f>Input!$F43</f>
        <v>0.05</v>
      </c>
      <c r="MZ127" s="98">
        <f>Input!$F43</f>
        <v>0.05</v>
      </c>
    </row>
    <row r="128" spans="1:364" s="95" customFormat="1" hidden="1" outlineLevel="2" x14ac:dyDescent="0.2">
      <c r="A128" s="95" t="s">
        <v>381</v>
      </c>
      <c r="B128" s="96" t="s">
        <v>602</v>
      </c>
      <c r="C128" s="97"/>
      <c r="D128" s="97"/>
      <c r="E128" s="98">
        <f>Input!$F44</f>
        <v>0.05</v>
      </c>
      <c r="F128" s="98">
        <f>Input!$F44</f>
        <v>0.05</v>
      </c>
      <c r="G128" s="98">
        <f>Input!$F44</f>
        <v>0.05</v>
      </c>
      <c r="H128" s="98">
        <f>Input!$F44</f>
        <v>0.05</v>
      </c>
      <c r="I128" s="98">
        <f>Input!$F44</f>
        <v>0.05</v>
      </c>
      <c r="J128" s="98">
        <f>Input!$F44</f>
        <v>0.05</v>
      </c>
      <c r="K128" s="98">
        <f>Input!$F44</f>
        <v>0.05</v>
      </c>
      <c r="L128" s="98">
        <f>Input!$F44</f>
        <v>0.05</v>
      </c>
      <c r="M128" s="98">
        <f>Input!$F44</f>
        <v>0.05</v>
      </c>
      <c r="N128" s="98">
        <f>Input!$F44</f>
        <v>0.05</v>
      </c>
      <c r="O128" s="98">
        <f>Input!$F44</f>
        <v>0.05</v>
      </c>
      <c r="P128" s="98">
        <f>Input!$F44</f>
        <v>0.05</v>
      </c>
      <c r="Q128" s="98">
        <f>Input!$F44</f>
        <v>0.05</v>
      </c>
      <c r="R128" s="98">
        <f>Input!$F44</f>
        <v>0.05</v>
      </c>
      <c r="S128" s="98">
        <f>Input!$F44</f>
        <v>0.05</v>
      </c>
      <c r="T128" s="98">
        <f>Input!$F44</f>
        <v>0.05</v>
      </c>
      <c r="U128" s="98">
        <f>Input!$F44</f>
        <v>0.05</v>
      </c>
      <c r="V128" s="98">
        <f>Input!$F44</f>
        <v>0.05</v>
      </c>
      <c r="W128" s="98">
        <f>Input!$F44</f>
        <v>0.05</v>
      </c>
      <c r="X128" s="98">
        <f>Input!$F44</f>
        <v>0.05</v>
      </c>
      <c r="Y128" s="98">
        <f>Input!$F44</f>
        <v>0.05</v>
      </c>
      <c r="Z128" s="98">
        <f>Input!$F44</f>
        <v>0.05</v>
      </c>
      <c r="AA128" s="98">
        <f>Input!$F44</f>
        <v>0.05</v>
      </c>
      <c r="AB128" s="98">
        <f>Input!$F44</f>
        <v>0.05</v>
      </c>
      <c r="AC128" s="98">
        <f>Input!$F44</f>
        <v>0.05</v>
      </c>
      <c r="AD128" s="98">
        <f>Input!$F44</f>
        <v>0.05</v>
      </c>
      <c r="AE128" s="98">
        <f>Input!$F44</f>
        <v>0.05</v>
      </c>
      <c r="AF128" s="98">
        <f>Input!$F44</f>
        <v>0.05</v>
      </c>
      <c r="AG128" s="98">
        <f>Input!$F44</f>
        <v>0.05</v>
      </c>
      <c r="AH128" s="98">
        <f>Input!$F44</f>
        <v>0.05</v>
      </c>
      <c r="AI128" s="98">
        <f>Input!$F44</f>
        <v>0.05</v>
      </c>
      <c r="AJ128" s="98">
        <f>Input!$F44</f>
        <v>0.05</v>
      </c>
      <c r="AK128" s="98">
        <f>Input!$F44</f>
        <v>0.05</v>
      </c>
      <c r="AL128" s="98">
        <f>Input!$F44</f>
        <v>0.05</v>
      </c>
      <c r="AM128" s="98">
        <f>Input!$F44</f>
        <v>0.05</v>
      </c>
      <c r="AN128" s="98">
        <f>Input!$F44</f>
        <v>0.05</v>
      </c>
      <c r="AO128" s="98">
        <f>Input!$F44</f>
        <v>0.05</v>
      </c>
      <c r="AP128" s="98">
        <f>Input!$F44</f>
        <v>0.05</v>
      </c>
      <c r="AQ128" s="98">
        <f>Input!$F44</f>
        <v>0.05</v>
      </c>
      <c r="AR128" s="98">
        <f>Input!$F44</f>
        <v>0.05</v>
      </c>
      <c r="AS128" s="98">
        <f>Input!$F44</f>
        <v>0.05</v>
      </c>
      <c r="AT128" s="98">
        <f>Input!$F44</f>
        <v>0.05</v>
      </c>
      <c r="AU128" s="98">
        <f>Input!$F44</f>
        <v>0.05</v>
      </c>
      <c r="AV128" s="98">
        <f>Input!$F44</f>
        <v>0.05</v>
      </c>
      <c r="AW128" s="98">
        <f>Input!$F44</f>
        <v>0.05</v>
      </c>
      <c r="AX128" s="98">
        <f>Input!$F44</f>
        <v>0.05</v>
      </c>
      <c r="AY128" s="98">
        <f>Input!$F44</f>
        <v>0.05</v>
      </c>
      <c r="AZ128" s="98">
        <f>Input!$F44</f>
        <v>0.05</v>
      </c>
      <c r="BA128" s="98">
        <f>Input!$F44</f>
        <v>0.05</v>
      </c>
      <c r="BB128" s="98">
        <f>Input!$F44</f>
        <v>0.05</v>
      </c>
      <c r="BC128" s="98">
        <f>Input!$F44</f>
        <v>0.05</v>
      </c>
      <c r="BD128" s="98">
        <f>Input!$F44</f>
        <v>0.05</v>
      </c>
      <c r="BE128" s="98">
        <f>Input!$F44</f>
        <v>0.05</v>
      </c>
      <c r="BF128" s="98">
        <f>Input!$F44</f>
        <v>0.05</v>
      </c>
      <c r="BG128" s="98">
        <f>Input!$F44</f>
        <v>0.05</v>
      </c>
      <c r="BH128" s="98">
        <f>Input!$F44</f>
        <v>0.05</v>
      </c>
      <c r="BI128" s="98">
        <f>Input!$F44</f>
        <v>0.05</v>
      </c>
      <c r="BJ128" s="98">
        <f>Input!$F44</f>
        <v>0.05</v>
      </c>
      <c r="BK128" s="98">
        <f>Input!$F44</f>
        <v>0.05</v>
      </c>
      <c r="BL128" s="98">
        <f>Input!$F44</f>
        <v>0.05</v>
      </c>
      <c r="BM128" s="98">
        <f>Input!$F44</f>
        <v>0.05</v>
      </c>
      <c r="BN128" s="98">
        <f>Input!$F44</f>
        <v>0.05</v>
      </c>
      <c r="BO128" s="98">
        <f>Input!$F44</f>
        <v>0.05</v>
      </c>
      <c r="BP128" s="98">
        <f>Input!$F44</f>
        <v>0.05</v>
      </c>
      <c r="BQ128" s="98">
        <f>Input!$F44</f>
        <v>0.05</v>
      </c>
      <c r="BR128" s="98">
        <f>Input!$F44</f>
        <v>0.05</v>
      </c>
      <c r="BS128" s="98">
        <f>Input!$F44</f>
        <v>0.05</v>
      </c>
      <c r="BT128" s="98">
        <f>Input!$F44</f>
        <v>0.05</v>
      </c>
      <c r="BU128" s="98">
        <f>Input!$F44</f>
        <v>0.05</v>
      </c>
      <c r="BV128" s="98">
        <f>Input!$F44</f>
        <v>0.05</v>
      </c>
      <c r="BW128" s="98">
        <f>Input!$F44</f>
        <v>0.05</v>
      </c>
      <c r="BX128" s="98">
        <f>Input!$F44</f>
        <v>0.05</v>
      </c>
      <c r="BY128" s="98">
        <f>Input!$F44</f>
        <v>0.05</v>
      </c>
      <c r="BZ128" s="98">
        <f>Input!$F44</f>
        <v>0.05</v>
      </c>
      <c r="CA128" s="98">
        <f>Input!$F44</f>
        <v>0.05</v>
      </c>
      <c r="CB128" s="98">
        <f>Input!$F44</f>
        <v>0.05</v>
      </c>
      <c r="CC128" s="98">
        <f>Input!$F44</f>
        <v>0.05</v>
      </c>
      <c r="CD128" s="98">
        <f>Input!$F44</f>
        <v>0.05</v>
      </c>
      <c r="CE128" s="98">
        <f>Input!$F44</f>
        <v>0.05</v>
      </c>
      <c r="CF128" s="98">
        <f>Input!$F44</f>
        <v>0.05</v>
      </c>
      <c r="CG128" s="98">
        <f>Input!$F44</f>
        <v>0.05</v>
      </c>
      <c r="CH128" s="98">
        <f>Input!$F44</f>
        <v>0.05</v>
      </c>
      <c r="CI128" s="98">
        <f>Input!$F44</f>
        <v>0.05</v>
      </c>
      <c r="CJ128" s="98">
        <f>Input!$F44</f>
        <v>0.05</v>
      </c>
      <c r="CK128" s="98">
        <f>Input!$F44</f>
        <v>0.05</v>
      </c>
      <c r="CL128" s="98">
        <f>Input!$F44</f>
        <v>0.05</v>
      </c>
      <c r="CM128" s="98">
        <f>Input!$F44</f>
        <v>0.05</v>
      </c>
      <c r="CN128" s="98">
        <f>Input!$F44</f>
        <v>0.05</v>
      </c>
      <c r="CO128" s="98">
        <f>Input!$F44</f>
        <v>0.05</v>
      </c>
      <c r="CP128" s="98">
        <f>Input!$F44</f>
        <v>0.05</v>
      </c>
      <c r="CQ128" s="98">
        <f>Input!$F44</f>
        <v>0.05</v>
      </c>
      <c r="CR128" s="98">
        <f>Input!$F44</f>
        <v>0.05</v>
      </c>
      <c r="CS128" s="98">
        <f>Input!$F44</f>
        <v>0.05</v>
      </c>
      <c r="CT128" s="98">
        <f>Input!$F44</f>
        <v>0.05</v>
      </c>
      <c r="CU128" s="98">
        <f>Input!$F44</f>
        <v>0.05</v>
      </c>
      <c r="CV128" s="98">
        <f>Input!$F44</f>
        <v>0.05</v>
      </c>
      <c r="CW128" s="98">
        <f>Input!$F44</f>
        <v>0.05</v>
      </c>
      <c r="CX128" s="98">
        <f>Input!$F44</f>
        <v>0.05</v>
      </c>
      <c r="CY128" s="98">
        <f>Input!$F44</f>
        <v>0.05</v>
      </c>
      <c r="CZ128" s="98">
        <f>Input!$F44</f>
        <v>0.05</v>
      </c>
      <c r="DA128" s="98">
        <f>Input!$F44</f>
        <v>0.05</v>
      </c>
      <c r="DB128" s="98">
        <f>Input!$F44</f>
        <v>0.05</v>
      </c>
      <c r="DC128" s="98">
        <f>Input!$F44</f>
        <v>0.05</v>
      </c>
      <c r="DD128" s="98">
        <f>Input!$F44</f>
        <v>0.05</v>
      </c>
      <c r="DE128" s="98">
        <f>Input!$F44</f>
        <v>0.05</v>
      </c>
      <c r="DF128" s="98">
        <f>Input!$F44</f>
        <v>0.05</v>
      </c>
      <c r="DG128" s="98">
        <f>Input!$F44</f>
        <v>0.05</v>
      </c>
      <c r="DH128" s="98">
        <f>Input!$F44</f>
        <v>0.05</v>
      </c>
      <c r="DI128" s="98">
        <f>Input!$F44</f>
        <v>0.05</v>
      </c>
      <c r="DJ128" s="98">
        <f>Input!$F44</f>
        <v>0.05</v>
      </c>
      <c r="DK128" s="98">
        <f>Input!$F44</f>
        <v>0.05</v>
      </c>
      <c r="DL128" s="98">
        <f>Input!$F44</f>
        <v>0.05</v>
      </c>
      <c r="DM128" s="98">
        <f>Input!$F44</f>
        <v>0.05</v>
      </c>
      <c r="DN128" s="98">
        <f>Input!$F44</f>
        <v>0.05</v>
      </c>
      <c r="DO128" s="98">
        <f>Input!$F44</f>
        <v>0.05</v>
      </c>
      <c r="DP128" s="98">
        <f>Input!$F44</f>
        <v>0.05</v>
      </c>
      <c r="DQ128" s="98">
        <f>Input!$F44</f>
        <v>0.05</v>
      </c>
      <c r="DR128" s="98">
        <f>Input!$F44</f>
        <v>0.05</v>
      </c>
      <c r="DS128" s="98">
        <f>Input!$F44</f>
        <v>0.05</v>
      </c>
      <c r="DT128" s="98">
        <f>Input!$F44</f>
        <v>0.05</v>
      </c>
      <c r="DU128" s="98">
        <f>Input!$F44</f>
        <v>0.05</v>
      </c>
      <c r="DV128" s="98">
        <f>Input!$F44</f>
        <v>0.05</v>
      </c>
      <c r="DW128" s="98">
        <f>Input!$F44</f>
        <v>0.05</v>
      </c>
      <c r="DX128" s="98">
        <f>Input!$F44</f>
        <v>0.05</v>
      </c>
      <c r="DY128" s="98">
        <f>Input!$F44</f>
        <v>0.05</v>
      </c>
      <c r="DZ128" s="98">
        <f>Input!$F44</f>
        <v>0.05</v>
      </c>
      <c r="EA128" s="98">
        <f>Input!$F44</f>
        <v>0.05</v>
      </c>
      <c r="EB128" s="98">
        <f>Input!$F44</f>
        <v>0.05</v>
      </c>
      <c r="EC128" s="98">
        <f>Input!$F44</f>
        <v>0.05</v>
      </c>
      <c r="ED128" s="98">
        <f>Input!$F44</f>
        <v>0.05</v>
      </c>
      <c r="EE128" s="98">
        <f>Input!$F44</f>
        <v>0.05</v>
      </c>
      <c r="EF128" s="98">
        <f>Input!$F44</f>
        <v>0.05</v>
      </c>
      <c r="EG128" s="98">
        <f>Input!$F44</f>
        <v>0.05</v>
      </c>
      <c r="EH128" s="98">
        <f>Input!$F44</f>
        <v>0.05</v>
      </c>
      <c r="EI128" s="98">
        <f>Input!$F44</f>
        <v>0.05</v>
      </c>
      <c r="EJ128" s="98">
        <f>Input!$F44</f>
        <v>0.05</v>
      </c>
      <c r="EK128" s="98">
        <f>Input!$F44</f>
        <v>0.05</v>
      </c>
      <c r="EL128" s="98">
        <f>Input!$F44</f>
        <v>0.05</v>
      </c>
      <c r="EM128" s="98">
        <f>Input!$F44</f>
        <v>0.05</v>
      </c>
      <c r="EN128" s="98">
        <f>Input!$F44</f>
        <v>0.05</v>
      </c>
      <c r="EO128" s="98">
        <f>Input!$F44</f>
        <v>0.05</v>
      </c>
      <c r="EP128" s="98">
        <f>Input!$F44</f>
        <v>0.05</v>
      </c>
      <c r="EQ128" s="98">
        <f>Input!$F44</f>
        <v>0.05</v>
      </c>
      <c r="ER128" s="98">
        <f>Input!$F44</f>
        <v>0.05</v>
      </c>
      <c r="ES128" s="98">
        <f>Input!$F44</f>
        <v>0.05</v>
      </c>
      <c r="ET128" s="98">
        <f>Input!$F44</f>
        <v>0.05</v>
      </c>
      <c r="EU128" s="98">
        <f>Input!$F44</f>
        <v>0.05</v>
      </c>
      <c r="EV128" s="98">
        <f>Input!$F44</f>
        <v>0.05</v>
      </c>
      <c r="EW128" s="98">
        <f>Input!$F44</f>
        <v>0.05</v>
      </c>
      <c r="EX128" s="98">
        <f>Input!$F44</f>
        <v>0.05</v>
      </c>
      <c r="EY128" s="98">
        <f>Input!$F44</f>
        <v>0.05</v>
      </c>
      <c r="EZ128" s="98">
        <f>Input!$F44</f>
        <v>0.05</v>
      </c>
      <c r="FA128" s="98">
        <f>Input!$F44</f>
        <v>0.05</v>
      </c>
      <c r="FB128" s="98">
        <f>Input!$F44</f>
        <v>0.05</v>
      </c>
      <c r="FC128" s="98">
        <f>Input!$F44</f>
        <v>0.05</v>
      </c>
      <c r="FD128" s="98">
        <f>Input!$F44</f>
        <v>0.05</v>
      </c>
      <c r="FE128" s="98">
        <f>Input!$F44</f>
        <v>0.05</v>
      </c>
      <c r="FF128" s="98">
        <f>Input!$F44</f>
        <v>0.05</v>
      </c>
      <c r="FG128" s="98">
        <f>Input!$F44</f>
        <v>0.05</v>
      </c>
      <c r="FH128" s="98">
        <f>Input!$F44</f>
        <v>0.05</v>
      </c>
      <c r="FI128" s="98">
        <f>Input!$F44</f>
        <v>0.05</v>
      </c>
      <c r="FJ128" s="98">
        <f>Input!$F44</f>
        <v>0.05</v>
      </c>
      <c r="FK128" s="98">
        <f>Input!$F44</f>
        <v>0.05</v>
      </c>
      <c r="FL128" s="98">
        <f>Input!$F44</f>
        <v>0.05</v>
      </c>
      <c r="FM128" s="98">
        <f>Input!$F44</f>
        <v>0.05</v>
      </c>
      <c r="FN128" s="98">
        <f>Input!$F44</f>
        <v>0.05</v>
      </c>
      <c r="FO128" s="98">
        <f>Input!$F44</f>
        <v>0.05</v>
      </c>
      <c r="FP128" s="98">
        <f>Input!$F44</f>
        <v>0.05</v>
      </c>
      <c r="FQ128" s="98">
        <f>Input!$F44</f>
        <v>0.05</v>
      </c>
      <c r="FR128" s="98">
        <f>Input!$F44</f>
        <v>0.05</v>
      </c>
      <c r="FS128" s="98">
        <f>Input!$F44</f>
        <v>0.05</v>
      </c>
      <c r="FT128" s="98">
        <f>Input!$F44</f>
        <v>0.05</v>
      </c>
      <c r="FU128" s="98">
        <f>Input!$F44</f>
        <v>0.05</v>
      </c>
      <c r="FV128" s="98">
        <f>Input!$F44</f>
        <v>0.05</v>
      </c>
      <c r="FW128" s="98">
        <f>Input!$F44</f>
        <v>0.05</v>
      </c>
      <c r="FX128" s="98">
        <f>Input!$F44</f>
        <v>0.05</v>
      </c>
      <c r="FY128" s="98">
        <f>Input!$F44</f>
        <v>0.05</v>
      </c>
      <c r="FZ128" s="98">
        <f>Input!$F44</f>
        <v>0.05</v>
      </c>
      <c r="GA128" s="98">
        <f>Input!$F44</f>
        <v>0.05</v>
      </c>
      <c r="GB128" s="98">
        <f>Input!$F44</f>
        <v>0.05</v>
      </c>
      <c r="GC128" s="98">
        <f>Input!$F44</f>
        <v>0.05</v>
      </c>
      <c r="GD128" s="98">
        <f>Input!$F44</f>
        <v>0.05</v>
      </c>
      <c r="GE128" s="98">
        <f>Input!$F44</f>
        <v>0.05</v>
      </c>
      <c r="GF128" s="98">
        <f>Input!$F44</f>
        <v>0.05</v>
      </c>
      <c r="GG128" s="98">
        <f>Input!$F44</f>
        <v>0.05</v>
      </c>
      <c r="GH128" s="98">
        <f>Input!$F44</f>
        <v>0.05</v>
      </c>
      <c r="GI128" s="98">
        <f>Input!$F44</f>
        <v>0.05</v>
      </c>
      <c r="GJ128" s="98">
        <f>Input!$F44</f>
        <v>0.05</v>
      </c>
      <c r="GK128" s="98">
        <f>Input!$F44</f>
        <v>0.05</v>
      </c>
      <c r="GL128" s="98">
        <f>Input!$F44</f>
        <v>0.05</v>
      </c>
      <c r="GM128" s="98">
        <f>Input!$F44</f>
        <v>0.05</v>
      </c>
      <c r="GN128" s="98">
        <f>Input!$F44</f>
        <v>0.05</v>
      </c>
      <c r="GO128" s="98">
        <f>Input!$F44</f>
        <v>0.05</v>
      </c>
      <c r="GP128" s="98">
        <f>Input!$F44</f>
        <v>0.05</v>
      </c>
      <c r="GQ128" s="98">
        <f>Input!$F44</f>
        <v>0.05</v>
      </c>
      <c r="GR128" s="98">
        <f>Input!$F44</f>
        <v>0.05</v>
      </c>
      <c r="GS128" s="98">
        <f>Input!$F44</f>
        <v>0.05</v>
      </c>
      <c r="GT128" s="98">
        <f>Input!$F44</f>
        <v>0.05</v>
      </c>
      <c r="GU128" s="98">
        <f>Input!$F44</f>
        <v>0.05</v>
      </c>
      <c r="GV128" s="98">
        <f>Input!$F44</f>
        <v>0.05</v>
      </c>
      <c r="GW128" s="98">
        <f>Input!$F44</f>
        <v>0.05</v>
      </c>
      <c r="GX128" s="98">
        <f>Input!$F44</f>
        <v>0.05</v>
      </c>
      <c r="GY128" s="98">
        <f>Input!$F44</f>
        <v>0.05</v>
      </c>
      <c r="GZ128" s="98">
        <f>Input!$F44</f>
        <v>0.05</v>
      </c>
      <c r="HA128" s="98">
        <f>Input!$F44</f>
        <v>0.05</v>
      </c>
      <c r="HB128" s="98">
        <f>Input!$F44</f>
        <v>0.05</v>
      </c>
      <c r="HC128" s="98">
        <f>Input!$F44</f>
        <v>0.05</v>
      </c>
      <c r="HD128" s="98">
        <f>Input!$F44</f>
        <v>0.05</v>
      </c>
      <c r="HE128" s="98">
        <f>Input!$F44</f>
        <v>0.05</v>
      </c>
      <c r="HF128" s="98">
        <f>Input!$F44</f>
        <v>0.05</v>
      </c>
      <c r="HG128" s="98">
        <f>Input!$F44</f>
        <v>0.05</v>
      </c>
      <c r="HH128" s="98">
        <f>Input!$F44</f>
        <v>0.05</v>
      </c>
      <c r="HI128" s="98">
        <f>Input!$F44</f>
        <v>0.05</v>
      </c>
      <c r="HJ128" s="98">
        <f>Input!$F44</f>
        <v>0.05</v>
      </c>
      <c r="HK128" s="98">
        <f>Input!$F44</f>
        <v>0.05</v>
      </c>
      <c r="HL128" s="98">
        <f>Input!$F44</f>
        <v>0.05</v>
      </c>
      <c r="HM128" s="98">
        <f>Input!$F44</f>
        <v>0.05</v>
      </c>
      <c r="HN128" s="98">
        <f>Input!$F44</f>
        <v>0.05</v>
      </c>
      <c r="HO128" s="98">
        <f>Input!$F44</f>
        <v>0.05</v>
      </c>
      <c r="HP128" s="98">
        <f>Input!$F44</f>
        <v>0.05</v>
      </c>
      <c r="HQ128" s="98">
        <f>Input!$F44</f>
        <v>0.05</v>
      </c>
      <c r="HR128" s="98">
        <f>Input!$F44</f>
        <v>0.05</v>
      </c>
      <c r="HS128" s="98">
        <f>Input!$F44</f>
        <v>0.05</v>
      </c>
      <c r="HT128" s="98">
        <f>Input!$F44</f>
        <v>0.05</v>
      </c>
      <c r="HU128" s="98">
        <f>Input!$F44</f>
        <v>0.05</v>
      </c>
      <c r="HV128" s="98">
        <f>Input!$F44</f>
        <v>0.05</v>
      </c>
      <c r="HW128" s="98">
        <f>Input!$F44</f>
        <v>0.05</v>
      </c>
      <c r="HX128" s="98">
        <f>Input!$F44</f>
        <v>0.05</v>
      </c>
      <c r="HY128" s="98">
        <f>Input!$F44</f>
        <v>0.05</v>
      </c>
      <c r="HZ128" s="98">
        <f>Input!$F44</f>
        <v>0.05</v>
      </c>
      <c r="IA128" s="98">
        <f>Input!$F44</f>
        <v>0.05</v>
      </c>
      <c r="IB128" s="98">
        <f>Input!$F44</f>
        <v>0.05</v>
      </c>
      <c r="IC128" s="98">
        <f>Input!$F44</f>
        <v>0.05</v>
      </c>
      <c r="ID128" s="98">
        <f>Input!$F44</f>
        <v>0.05</v>
      </c>
      <c r="IE128" s="98">
        <f>Input!$F44</f>
        <v>0.05</v>
      </c>
      <c r="IF128" s="98">
        <f>Input!$F44</f>
        <v>0.05</v>
      </c>
      <c r="IG128" s="98">
        <f>Input!$F44</f>
        <v>0.05</v>
      </c>
      <c r="IH128" s="98">
        <f>Input!$F44</f>
        <v>0.05</v>
      </c>
      <c r="II128" s="98">
        <f>Input!$F44</f>
        <v>0.05</v>
      </c>
      <c r="IJ128" s="98">
        <f>Input!$F44</f>
        <v>0.05</v>
      </c>
      <c r="IK128" s="98">
        <f>Input!$F44</f>
        <v>0.05</v>
      </c>
      <c r="IL128" s="98">
        <f>Input!$F44</f>
        <v>0.05</v>
      </c>
      <c r="IM128" s="98">
        <f>Input!$F44</f>
        <v>0.05</v>
      </c>
      <c r="IN128" s="98">
        <f>Input!$F44</f>
        <v>0.05</v>
      </c>
      <c r="IO128" s="98">
        <f>Input!$F44</f>
        <v>0.05</v>
      </c>
      <c r="IP128" s="98">
        <f>Input!$F44</f>
        <v>0.05</v>
      </c>
      <c r="IQ128" s="98">
        <f>Input!$F44</f>
        <v>0.05</v>
      </c>
      <c r="IR128" s="98">
        <f>Input!$F44</f>
        <v>0.05</v>
      </c>
      <c r="IS128" s="98">
        <f>Input!$F44</f>
        <v>0.05</v>
      </c>
      <c r="IT128" s="98">
        <f>Input!$F44</f>
        <v>0.05</v>
      </c>
      <c r="IU128" s="98">
        <f>Input!$F44</f>
        <v>0.05</v>
      </c>
      <c r="IV128" s="98">
        <f>Input!$F44</f>
        <v>0.05</v>
      </c>
      <c r="IW128" s="98">
        <f>Input!$F44</f>
        <v>0.05</v>
      </c>
      <c r="IX128" s="98">
        <f>Input!$F44</f>
        <v>0.05</v>
      </c>
      <c r="IY128" s="98">
        <f>Input!$F44</f>
        <v>0.05</v>
      </c>
      <c r="IZ128" s="98">
        <f>Input!$F44</f>
        <v>0.05</v>
      </c>
      <c r="JA128" s="98">
        <f>Input!$F44</f>
        <v>0.05</v>
      </c>
      <c r="JB128" s="98">
        <f>Input!$F44</f>
        <v>0.05</v>
      </c>
      <c r="JC128" s="98">
        <f>Input!$F44</f>
        <v>0.05</v>
      </c>
      <c r="JD128" s="98">
        <f>Input!$F44</f>
        <v>0.05</v>
      </c>
      <c r="JE128" s="98">
        <f>Input!$F44</f>
        <v>0.05</v>
      </c>
      <c r="JF128" s="98">
        <f>Input!$F44</f>
        <v>0.05</v>
      </c>
      <c r="JG128" s="98">
        <f>Input!$F44</f>
        <v>0.05</v>
      </c>
      <c r="JH128" s="98">
        <f>Input!$F44</f>
        <v>0.05</v>
      </c>
      <c r="JI128" s="98">
        <f>Input!$F44</f>
        <v>0.05</v>
      </c>
      <c r="JJ128" s="98">
        <f>Input!$F44</f>
        <v>0.05</v>
      </c>
      <c r="JK128" s="98">
        <f>Input!$F44</f>
        <v>0.05</v>
      </c>
      <c r="JL128" s="98">
        <f>Input!$F44</f>
        <v>0.05</v>
      </c>
      <c r="JM128" s="98">
        <f>Input!$F44</f>
        <v>0.05</v>
      </c>
      <c r="JN128" s="98">
        <f>Input!$F44</f>
        <v>0.05</v>
      </c>
      <c r="JO128" s="98">
        <f>Input!$F44</f>
        <v>0.05</v>
      </c>
      <c r="JP128" s="98">
        <f>Input!$F44</f>
        <v>0.05</v>
      </c>
      <c r="JQ128" s="98">
        <f>Input!$F44</f>
        <v>0.05</v>
      </c>
      <c r="JR128" s="98">
        <f>Input!$F44</f>
        <v>0.05</v>
      </c>
      <c r="JS128" s="98">
        <f>Input!$F44</f>
        <v>0.05</v>
      </c>
      <c r="JT128" s="98">
        <f>Input!$F44</f>
        <v>0.05</v>
      </c>
      <c r="JU128" s="98">
        <f>Input!$F44</f>
        <v>0.05</v>
      </c>
      <c r="JV128" s="98">
        <f>Input!$F44</f>
        <v>0.05</v>
      </c>
      <c r="JW128" s="98">
        <f>Input!$F44</f>
        <v>0.05</v>
      </c>
      <c r="JX128" s="98">
        <f>Input!$F44</f>
        <v>0.05</v>
      </c>
      <c r="JY128" s="98">
        <f>Input!$F44</f>
        <v>0.05</v>
      </c>
      <c r="JZ128" s="98">
        <f>Input!$F44</f>
        <v>0.05</v>
      </c>
      <c r="KA128" s="98">
        <f>Input!$F44</f>
        <v>0.05</v>
      </c>
      <c r="KB128" s="98">
        <f>Input!$F44</f>
        <v>0.05</v>
      </c>
      <c r="KC128" s="98">
        <f>Input!$F44</f>
        <v>0.05</v>
      </c>
      <c r="KD128" s="98">
        <f>Input!$F44</f>
        <v>0.05</v>
      </c>
      <c r="KE128" s="98">
        <f>Input!$F44</f>
        <v>0.05</v>
      </c>
      <c r="KF128" s="98">
        <f>Input!$F44</f>
        <v>0.05</v>
      </c>
      <c r="KG128" s="98">
        <f>Input!$F44</f>
        <v>0.05</v>
      </c>
      <c r="KH128" s="98">
        <f>Input!$F44</f>
        <v>0.05</v>
      </c>
      <c r="KI128" s="98">
        <f>Input!$F44</f>
        <v>0.05</v>
      </c>
      <c r="KJ128" s="98">
        <f>Input!$F44</f>
        <v>0.05</v>
      </c>
      <c r="KK128" s="98">
        <f>Input!$F44</f>
        <v>0.05</v>
      </c>
      <c r="KL128" s="98">
        <f>Input!$F44</f>
        <v>0.05</v>
      </c>
      <c r="KM128" s="98">
        <f>Input!$F44</f>
        <v>0.05</v>
      </c>
      <c r="KN128" s="98">
        <f>Input!$F44</f>
        <v>0.05</v>
      </c>
      <c r="KO128" s="98">
        <f>Input!$F44</f>
        <v>0.05</v>
      </c>
      <c r="KP128" s="98">
        <f>Input!$F44</f>
        <v>0.05</v>
      </c>
      <c r="KQ128" s="98">
        <f>Input!$F44</f>
        <v>0.05</v>
      </c>
      <c r="KR128" s="98">
        <f>Input!$F44</f>
        <v>0.05</v>
      </c>
      <c r="KS128" s="98">
        <f>Input!$F44</f>
        <v>0.05</v>
      </c>
      <c r="KT128" s="98">
        <f>Input!$F44</f>
        <v>0.05</v>
      </c>
      <c r="KU128" s="98">
        <f>Input!$F44</f>
        <v>0.05</v>
      </c>
      <c r="KV128" s="98">
        <f>Input!$F44</f>
        <v>0.05</v>
      </c>
      <c r="KW128" s="98">
        <f>Input!$F44</f>
        <v>0.05</v>
      </c>
      <c r="KX128" s="98">
        <f>Input!$F44</f>
        <v>0.05</v>
      </c>
      <c r="KY128" s="98">
        <f>Input!$F44</f>
        <v>0.05</v>
      </c>
      <c r="KZ128" s="98">
        <f>Input!$F44</f>
        <v>0.05</v>
      </c>
      <c r="LA128" s="98">
        <f>Input!$F44</f>
        <v>0.05</v>
      </c>
      <c r="LB128" s="98">
        <f>Input!$F44</f>
        <v>0.05</v>
      </c>
      <c r="LC128" s="98">
        <f>Input!$F44</f>
        <v>0.05</v>
      </c>
      <c r="LD128" s="98">
        <f>Input!$F44</f>
        <v>0.05</v>
      </c>
      <c r="LE128" s="98">
        <f>Input!$F44</f>
        <v>0.05</v>
      </c>
      <c r="LF128" s="98">
        <f>Input!$F44</f>
        <v>0.05</v>
      </c>
      <c r="LG128" s="98">
        <f>Input!$F44</f>
        <v>0.05</v>
      </c>
      <c r="LH128" s="98">
        <f>Input!$F44</f>
        <v>0.05</v>
      </c>
      <c r="LI128" s="98">
        <f>Input!$F44</f>
        <v>0.05</v>
      </c>
      <c r="LJ128" s="98">
        <f>Input!$F44</f>
        <v>0.05</v>
      </c>
      <c r="LK128" s="98">
        <f>Input!$F44</f>
        <v>0.05</v>
      </c>
      <c r="LL128" s="98">
        <f>Input!$F44</f>
        <v>0.05</v>
      </c>
      <c r="LM128" s="98">
        <f>Input!$F44</f>
        <v>0.05</v>
      </c>
      <c r="LN128" s="98">
        <f>Input!$F44</f>
        <v>0.05</v>
      </c>
      <c r="LO128" s="98">
        <f>Input!$F44</f>
        <v>0.05</v>
      </c>
      <c r="LP128" s="98">
        <f>Input!$F44</f>
        <v>0.05</v>
      </c>
      <c r="LQ128" s="98">
        <f>Input!$F44</f>
        <v>0.05</v>
      </c>
      <c r="LR128" s="98">
        <f>Input!$F44</f>
        <v>0.05</v>
      </c>
      <c r="LS128" s="98">
        <f>Input!$F44</f>
        <v>0.05</v>
      </c>
      <c r="LT128" s="98">
        <f>Input!$F44</f>
        <v>0.05</v>
      </c>
      <c r="LU128" s="98">
        <f>Input!$F44</f>
        <v>0.05</v>
      </c>
      <c r="LV128" s="98">
        <f>Input!$F44</f>
        <v>0.05</v>
      </c>
      <c r="LW128" s="98">
        <f>Input!$F44</f>
        <v>0.05</v>
      </c>
      <c r="LX128" s="98">
        <f>Input!$F44</f>
        <v>0.05</v>
      </c>
      <c r="LY128" s="98">
        <f>Input!$F44</f>
        <v>0.05</v>
      </c>
      <c r="LZ128" s="98">
        <f>Input!$F44</f>
        <v>0.05</v>
      </c>
      <c r="MA128" s="98">
        <f>Input!$F44</f>
        <v>0.05</v>
      </c>
      <c r="MB128" s="98">
        <f>Input!$F44</f>
        <v>0.05</v>
      </c>
      <c r="MC128" s="98">
        <f>Input!$F44</f>
        <v>0.05</v>
      </c>
      <c r="MD128" s="98">
        <f>Input!$F44</f>
        <v>0.05</v>
      </c>
      <c r="ME128" s="98">
        <f>Input!$F44</f>
        <v>0.05</v>
      </c>
      <c r="MF128" s="98">
        <f>Input!$F44</f>
        <v>0.05</v>
      </c>
      <c r="MG128" s="98">
        <f>Input!$F44</f>
        <v>0.05</v>
      </c>
      <c r="MH128" s="98">
        <f>Input!$F44</f>
        <v>0.05</v>
      </c>
      <c r="MI128" s="98">
        <f>Input!$F44</f>
        <v>0.05</v>
      </c>
      <c r="MJ128" s="98">
        <f>Input!$F44</f>
        <v>0.05</v>
      </c>
      <c r="MK128" s="98">
        <f>Input!$F44</f>
        <v>0.05</v>
      </c>
      <c r="ML128" s="98">
        <f>Input!$F44</f>
        <v>0.05</v>
      </c>
      <c r="MM128" s="98">
        <f>Input!$F44</f>
        <v>0.05</v>
      </c>
      <c r="MN128" s="98">
        <f>Input!$F44</f>
        <v>0.05</v>
      </c>
      <c r="MO128" s="98">
        <f>Input!$F44</f>
        <v>0.05</v>
      </c>
      <c r="MP128" s="98">
        <f>Input!$F44</f>
        <v>0.05</v>
      </c>
      <c r="MQ128" s="98">
        <f>Input!$F44</f>
        <v>0.05</v>
      </c>
      <c r="MR128" s="98">
        <f>Input!$F44</f>
        <v>0.05</v>
      </c>
      <c r="MS128" s="98">
        <f>Input!$F44</f>
        <v>0.05</v>
      </c>
      <c r="MT128" s="98">
        <f>Input!$F44</f>
        <v>0.05</v>
      </c>
      <c r="MU128" s="98">
        <f>Input!$F44</f>
        <v>0.05</v>
      </c>
      <c r="MV128" s="98">
        <f>Input!$F44</f>
        <v>0.05</v>
      </c>
      <c r="MW128" s="98">
        <f>Input!$F44</f>
        <v>0.05</v>
      </c>
      <c r="MX128" s="98">
        <f>Input!$F44</f>
        <v>0.05</v>
      </c>
      <c r="MY128" s="98">
        <f>Input!$F44</f>
        <v>0.05</v>
      </c>
      <c r="MZ128" s="98">
        <f>Input!$F44</f>
        <v>0.05</v>
      </c>
    </row>
    <row r="129" spans="1:364" s="95" customFormat="1" hidden="1" outlineLevel="2" x14ac:dyDescent="0.2">
      <c r="A129" s="95" t="s">
        <v>381</v>
      </c>
      <c r="B129" s="96" t="s">
        <v>603</v>
      </c>
      <c r="C129" s="97"/>
      <c r="D129" s="97"/>
      <c r="E129" s="98">
        <f>Input!$F45</f>
        <v>0.05</v>
      </c>
      <c r="F129" s="98">
        <f>Input!$F45</f>
        <v>0.05</v>
      </c>
      <c r="G129" s="98">
        <f>Input!$F45</f>
        <v>0.05</v>
      </c>
      <c r="H129" s="98">
        <f>Input!$F45</f>
        <v>0.05</v>
      </c>
      <c r="I129" s="98">
        <f>Input!$F45</f>
        <v>0.05</v>
      </c>
      <c r="J129" s="98">
        <f>Input!$F45</f>
        <v>0.05</v>
      </c>
      <c r="K129" s="98">
        <f>Input!$F45</f>
        <v>0.05</v>
      </c>
      <c r="L129" s="98">
        <f>Input!$F45</f>
        <v>0.05</v>
      </c>
      <c r="M129" s="98">
        <f>Input!$F45</f>
        <v>0.05</v>
      </c>
      <c r="N129" s="98">
        <f>Input!$F45</f>
        <v>0.05</v>
      </c>
      <c r="O129" s="98">
        <f>Input!$F45</f>
        <v>0.05</v>
      </c>
      <c r="P129" s="98">
        <f>Input!$F45</f>
        <v>0.05</v>
      </c>
      <c r="Q129" s="98">
        <f>Input!$F45</f>
        <v>0.05</v>
      </c>
      <c r="R129" s="98">
        <f>Input!$F45</f>
        <v>0.05</v>
      </c>
      <c r="S129" s="98">
        <f>Input!$F45</f>
        <v>0.05</v>
      </c>
      <c r="T129" s="98">
        <f>Input!$F45</f>
        <v>0.05</v>
      </c>
      <c r="U129" s="98">
        <f>Input!$F45</f>
        <v>0.05</v>
      </c>
      <c r="V129" s="98">
        <f>Input!$F45</f>
        <v>0.05</v>
      </c>
      <c r="W129" s="98">
        <f>Input!$F45</f>
        <v>0.05</v>
      </c>
      <c r="X129" s="98">
        <f>Input!$F45</f>
        <v>0.05</v>
      </c>
      <c r="Y129" s="98">
        <f>Input!$F45</f>
        <v>0.05</v>
      </c>
      <c r="Z129" s="98">
        <f>Input!$F45</f>
        <v>0.05</v>
      </c>
      <c r="AA129" s="98">
        <f>Input!$F45</f>
        <v>0.05</v>
      </c>
      <c r="AB129" s="98">
        <f>Input!$F45</f>
        <v>0.05</v>
      </c>
      <c r="AC129" s="98">
        <f>Input!$F45</f>
        <v>0.05</v>
      </c>
      <c r="AD129" s="98">
        <f>Input!$F45</f>
        <v>0.05</v>
      </c>
      <c r="AE129" s="98">
        <f>Input!$F45</f>
        <v>0.05</v>
      </c>
      <c r="AF129" s="98">
        <f>Input!$F45</f>
        <v>0.05</v>
      </c>
      <c r="AG129" s="98">
        <f>Input!$F45</f>
        <v>0.05</v>
      </c>
      <c r="AH129" s="98">
        <f>Input!$F45</f>
        <v>0.05</v>
      </c>
      <c r="AI129" s="98">
        <f>Input!$F45</f>
        <v>0.05</v>
      </c>
      <c r="AJ129" s="98">
        <f>Input!$F45</f>
        <v>0.05</v>
      </c>
      <c r="AK129" s="98">
        <f>Input!$F45</f>
        <v>0.05</v>
      </c>
      <c r="AL129" s="98">
        <f>Input!$F45</f>
        <v>0.05</v>
      </c>
      <c r="AM129" s="98">
        <f>Input!$F45</f>
        <v>0.05</v>
      </c>
      <c r="AN129" s="98">
        <f>Input!$F45</f>
        <v>0.05</v>
      </c>
      <c r="AO129" s="98">
        <f>Input!$F45</f>
        <v>0.05</v>
      </c>
      <c r="AP129" s="98">
        <f>Input!$F45</f>
        <v>0.05</v>
      </c>
      <c r="AQ129" s="98">
        <f>Input!$F45</f>
        <v>0.05</v>
      </c>
      <c r="AR129" s="98">
        <f>Input!$F45</f>
        <v>0.05</v>
      </c>
      <c r="AS129" s="98">
        <f>Input!$F45</f>
        <v>0.05</v>
      </c>
      <c r="AT129" s="98">
        <f>Input!$F45</f>
        <v>0.05</v>
      </c>
      <c r="AU129" s="98">
        <f>Input!$F45</f>
        <v>0.05</v>
      </c>
      <c r="AV129" s="98">
        <f>Input!$F45</f>
        <v>0.05</v>
      </c>
      <c r="AW129" s="98">
        <f>Input!$F45</f>
        <v>0.05</v>
      </c>
      <c r="AX129" s="98">
        <f>Input!$F45</f>
        <v>0.05</v>
      </c>
      <c r="AY129" s="98">
        <f>Input!$F45</f>
        <v>0.05</v>
      </c>
      <c r="AZ129" s="98">
        <f>Input!$F45</f>
        <v>0.05</v>
      </c>
      <c r="BA129" s="98">
        <f>Input!$F45</f>
        <v>0.05</v>
      </c>
      <c r="BB129" s="98">
        <f>Input!$F45</f>
        <v>0.05</v>
      </c>
      <c r="BC129" s="98">
        <f>Input!$F45</f>
        <v>0.05</v>
      </c>
      <c r="BD129" s="98">
        <f>Input!$F45</f>
        <v>0.05</v>
      </c>
      <c r="BE129" s="98">
        <f>Input!$F45</f>
        <v>0.05</v>
      </c>
      <c r="BF129" s="98">
        <f>Input!$F45</f>
        <v>0.05</v>
      </c>
      <c r="BG129" s="98">
        <f>Input!$F45</f>
        <v>0.05</v>
      </c>
      <c r="BH129" s="98">
        <f>Input!$F45</f>
        <v>0.05</v>
      </c>
      <c r="BI129" s="98">
        <f>Input!$F45</f>
        <v>0.05</v>
      </c>
      <c r="BJ129" s="98">
        <f>Input!$F45</f>
        <v>0.05</v>
      </c>
      <c r="BK129" s="98">
        <f>Input!$F45</f>
        <v>0.05</v>
      </c>
      <c r="BL129" s="98">
        <f>Input!$F45</f>
        <v>0.05</v>
      </c>
      <c r="BM129" s="98">
        <f>Input!$F45</f>
        <v>0.05</v>
      </c>
      <c r="BN129" s="98">
        <f>Input!$F45</f>
        <v>0.05</v>
      </c>
      <c r="BO129" s="98">
        <f>Input!$F45</f>
        <v>0.05</v>
      </c>
      <c r="BP129" s="98">
        <f>Input!$F45</f>
        <v>0.05</v>
      </c>
      <c r="BQ129" s="98">
        <f>Input!$F45</f>
        <v>0.05</v>
      </c>
      <c r="BR129" s="98">
        <f>Input!$F45</f>
        <v>0.05</v>
      </c>
      <c r="BS129" s="98">
        <f>Input!$F45</f>
        <v>0.05</v>
      </c>
      <c r="BT129" s="98">
        <f>Input!$F45</f>
        <v>0.05</v>
      </c>
      <c r="BU129" s="98">
        <f>Input!$F45</f>
        <v>0.05</v>
      </c>
      <c r="BV129" s="98">
        <f>Input!$F45</f>
        <v>0.05</v>
      </c>
      <c r="BW129" s="98">
        <f>Input!$F45</f>
        <v>0.05</v>
      </c>
      <c r="BX129" s="98">
        <f>Input!$F45</f>
        <v>0.05</v>
      </c>
      <c r="BY129" s="98">
        <f>Input!$F45</f>
        <v>0.05</v>
      </c>
      <c r="BZ129" s="98">
        <f>Input!$F45</f>
        <v>0.05</v>
      </c>
      <c r="CA129" s="98">
        <f>Input!$F45</f>
        <v>0.05</v>
      </c>
      <c r="CB129" s="98">
        <f>Input!$F45</f>
        <v>0.05</v>
      </c>
      <c r="CC129" s="98">
        <f>Input!$F45</f>
        <v>0.05</v>
      </c>
      <c r="CD129" s="98">
        <f>Input!$F45</f>
        <v>0.05</v>
      </c>
      <c r="CE129" s="98">
        <f>Input!$F45</f>
        <v>0.05</v>
      </c>
      <c r="CF129" s="98">
        <f>Input!$F45</f>
        <v>0.05</v>
      </c>
      <c r="CG129" s="98">
        <f>Input!$F45</f>
        <v>0.05</v>
      </c>
      <c r="CH129" s="98">
        <f>Input!$F45</f>
        <v>0.05</v>
      </c>
      <c r="CI129" s="98">
        <f>Input!$F45</f>
        <v>0.05</v>
      </c>
      <c r="CJ129" s="98">
        <f>Input!$F45</f>
        <v>0.05</v>
      </c>
      <c r="CK129" s="98">
        <f>Input!$F45</f>
        <v>0.05</v>
      </c>
      <c r="CL129" s="98">
        <f>Input!$F45</f>
        <v>0.05</v>
      </c>
      <c r="CM129" s="98">
        <f>Input!$F45</f>
        <v>0.05</v>
      </c>
      <c r="CN129" s="98">
        <f>Input!$F45</f>
        <v>0.05</v>
      </c>
      <c r="CO129" s="98">
        <f>Input!$F45</f>
        <v>0.05</v>
      </c>
      <c r="CP129" s="98">
        <f>Input!$F45</f>
        <v>0.05</v>
      </c>
      <c r="CQ129" s="98">
        <f>Input!$F45</f>
        <v>0.05</v>
      </c>
      <c r="CR129" s="98">
        <f>Input!$F45</f>
        <v>0.05</v>
      </c>
      <c r="CS129" s="98">
        <f>Input!$F45</f>
        <v>0.05</v>
      </c>
      <c r="CT129" s="98">
        <f>Input!$F45</f>
        <v>0.05</v>
      </c>
      <c r="CU129" s="98">
        <f>Input!$F45</f>
        <v>0.05</v>
      </c>
      <c r="CV129" s="98">
        <f>Input!$F45</f>
        <v>0.05</v>
      </c>
      <c r="CW129" s="98">
        <f>Input!$F45</f>
        <v>0.05</v>
      </c>
      <c r="CX129" s="98">
        <f>Input!$F45</f>
        <v>0.05</v>
      </c>
      <c r="CY129" s="98">
        <f>Input!$F45</f>
        <v>0.05</v>
      </c>
      <c r="CZ129" s="98">
        <f>Input!$F45</f>
        <v>0.05</v>
      </c>
      <c r="DA129" s="98">
        <f>Input!$F45</f>
        <v>0.05</v>
      </c>
      <c r="DB129" s="98">
        <f>Input!$F45</f>
        <v>0.05</v>
      </c>
      <c r="DC129" s="98">
        <f>Input!$F45</f>
        <v>0.05</v>
      </c>
      <c r="DD129" s="98">
        <f>Input!$F45</f>
        <v>0.05</v>
      </c>
      <c r="DE129" s="98">
        <f>Input!$F45</f>
        <v>0.05</v>
      </c>
      <c r="DF129" s="98">
        <f>Input!$F45</f>
        <v>0.05</v>
      </c>
      <c r="DG129" s="98">
        <f>Input!$F45</f>
        <v>0.05</v>
      </c>
      <c r="DH129" s="98">
        <f>Input!$F45</f>
        <v>0.05</v>
      </c>
      <c r="DI129" s="98">
        <f>Input!$F45</f>
        <v>0.05</v>
      </c>
      <c r="DJ129" s="98">
        <f>Input!$F45</f>
        <v>0.05</v>
      </c>
      <c r="DK129" s="98">
        <f>Input!$F45</f>
        <v>0.05</v>
      </c>
      <c r="DL129" s="98">
        <f>Input!$F45</f>
        <v>0.05</v>
      </c>
      <c r="DM129" s="98">
        <f>Input!$F45</f>
        <v>0.05</v>
      </c>
      <c r="DN129" s="98">
        <f>Input!$F45</f>
        <v>0.05</v>
      </c>
      <c r="DO129" s="98">
        <f>Input!$F45</f>
        <v>0.05</v>
      </c>
      <c r="DP129" s="98">
        <f>Input!$F45</f>
        <v>0.05</v>
      </c>
      <c r="DQ129" s="98">
        <f>Input!$F45</f>
        <v>0.05</v>
      </c>
      <c r="DR129" s="98">
        <f>Input!$F45</f>
        <v>0.05</v>
      </c>
      <c r="DS129" s="98">
        <f>Input!$F45</f>
        <v>0.05</v>
      </c>
      <c r="DT129" s="98">
        <f>Input!$F45</f>
        <v>0.05</v>
      </c>
      <c r="DU129" s="98">
        <f>Input!$F45</f>
        <v>0.05</v>
      </c>
      <c r="DV129" s="98">
        <f>Input!$F45</f>
        <v>0.05</v>
      </c>
      <c r="DW129" s="98">
        <f>Input!$F45</f>
        <v>0.05</v>
      </c>
      <c r="DX129" s="98">
        <f>Input!$F45</f>
        <v>0.05</v>
      </c>
      <c r="DY129" s="98">
        <f>Input!$F45</f>
        <v>0.05</v>
      </c>
      <c r="DZ129" s="98">
        <f>Input!$F45</f>
        <v>0.05</v>
      </c>
      <c r="EA129" s="98">
        <f>Input!$F45</f>
        <v>0.05</v>
      </c>
      <c r="EB129" s="98">
        <f>Input!$F45</f>
        <v>0.05</v>
      </c>
      <c r="EC129" s="98">
        <f>Input!$F45</f>
        <v>0.05</v>
      </c>
      <c r="ED129" s="98">
        <f>Input!$F45</f>
        <v>0.05</v>
      </c>
      <c r="EE129" s="98">
        <f>Input!$F45</f>
        <v>0.05</v>
      </c>
      <c r="EF129" s="98">
        <f>Input!$F45</f>
        <v>0.05</v>
      </c>
      <c r="EG129" s="98">
        <f>Input!$F45</f>
        <v>0.05</v>
      </c>
      <c r="EH129" s="98">
        <f>Input!$F45</f>
        <v>0.05</v>
      </c>
      <c r="EI129" s="98">
        <f>Input!$F45</f>
        <v>0.05</v>
      </c>
      <c r="EJ129" s="98">
        <f>Input!$F45</f>
        <v>0.05</v>
      </c>
      <c r="EK129" s="98">
        <f>Input!$F45</f>
        <v>0.05</v>
      </c>
      <c r="EL129" s="98">
        <f>Input!$F45</f>
        <v>0.05</v>
      </c>
      <c r="EM129" s="98">
        <f>Input!$F45</f>
        <v>0.05</v>
      </c>
      <c r="EN129" s="98">
        <f>Input!$F45</f>
        <v>0.05</v>
      </c>
      <c r="EO129" s="98">
        <f>Input!$F45</f>
        <v>0.05</v>
      </c>
      <c r="EP129" s="98">
        <f>Input!$F45</f>
        <v>0.05</v>
      </c>
      <c r="EQ129" s="98">
        <f>Input!$F45</f>
        <v>0.05</v>
      </c>
      <c r="ER129" s="98">
        <f>Input!$F45</f>
        <v>0.05</v>
      </c>
      <c r="ES129" s="98">
        <f>Input!$F45</f>
        <v>0.05</v>
      </c>
      <c r="ET129" s="98">
        <f>Input!$F45</f>
        <v>0.05</v>
      </c>
      <c r="EU129" s="98">
        <f>Input!$F45</f>
        <v>0.05</v>
      </c>
      <c r="EV129" s="98">
        <f>Input!$F45</f>
        <v>0.05</v>
      </c>
      <c r="EW129" s="98">
        <f>Input!$F45</f>
        <v>0.05</v>
      </c>
      <c r="EX129" s="98">
        <f>Input!$F45</f>
        <v>0.05</v>
      </c>
      <c r="EY129" s="98">
        <f>Input!$F45</f>
        <v>0.05</v>
      </c>
      <c r="EZ129" s="98">
        <f>Input!$F45</f>
        <v>0.05</v>
      </c>
      <c r="FA129" s="98">
        <f>Input!$F45</f>
        <v>0.05</v>
      </c>
      <c r="FB129" s="98">
        <f>Input!$F45</f>
        <v>0.05</v>
      </c>
      <c r="FC129" s="98">
        <f>Input!$F45</f>
        <v>0.05</v>
      </c>
      <c r="FD129" s="98">
        <f>Input!$F45</f>
        <v>0.05</v>
      </c>
      <c r="FE129" s="98">
        <f>Input!$F45</f>
        <v>0.05</v>
      </c>
      <c r="FF129" s="98">
        <f>Input!$F45</f>
        <v>0.05</v>
      </c>
      <c r="FG129" s="98">
        <f>Input!$F45</f>
        <v>0.05</v>
      </c>
      <c r="FH129" s="98">
        <f>Input!$F45</f>
        <v>0.05</v>
      </c>
      <c r="FI129" s="98">
        <f>Input!$F45</f>
        <v>0.05</v>
      </c>
      <c r="FJ129" s="98">
        <f>Input!$F45</f>
        <v>0.05</v>
      </c>
      <c r="FK129" s="98">
        <f>Input!$F45</f>
        <v>0.05</v>
      </c>
      <c r="FL129" s="98">
        <f>Input!$F45</f>
        <v>0.05</v>
      </c>
      <c r="FM129" s="98">
        <f>Input!$F45</f>
        <v>0.05</v>
      </c>
      <c r="FN129" s="98">
        <f>Input!$F45</f>
        <v>0.05</v>
      </c>
      <c r="FO129" s="98">
        <f>Input!$F45</f>
        <v>0.05</v>
      </c>
      <c r="FP129" s="98">
        <f>Input!$F45</f>
        <v>0.05</v>
      </c>
      <c r="FQ129" s="98">
        <f>Input!$F45</f>
        <v>0.05</v>
      </c>
      <c r="FR129" s="98">
        <f>Input!$F45</f>
        <v>0.05</v>
      </c>
      <c r="FS129" s="98">
        <f>Input!$F45</f>
        <v>0.05</v>
      </c>
      <c r="FT129" s="98">
        <f>Input!$F45</f>
        <v>0.05</v>
      </c>
      <c r="FU129" s="98">
        <f>Input!$F45</f>
        <v>0.05</v>
      </c>
      <c r="FV129" s="98">
        <f>Input!$F45</f>
        <v>0.05</v>
      </c>
      <c r="FW129" s="98">
        <f>Input!$F45</f>
        <v>0.05</v>
      </c>
      <c r="FX129" s="98">
        <f>Input!$F45</f>
        <v>0.05</v>
      </c>
      <c r="FY129" s="98">
        <f>Input!$F45</f>
        <v>0.05</v>
      </c>
      <c r="FZ129" s="98">
        <f>Input!$F45</f>
        <v>0.05</v>
      </c>
      <c r="GA129" s="98">
        <f>Input!$F45</f>
        <v>0.05</v>
      </c>
      <c r="GB129" s="98">
        <f>Input!$F45</f>
        <v>0.05</v>
      </c>
      <c r="GC129" s="98">
        <f>Input!$F45</f>
        <v>0.05</v>
      </c>
      <c r="GD129" s="98">
        <f>Input!$F45</f>
        <v>0.05</v>
      </c>
      <c r="GE129" s="98">
        <f>Input!$F45</f>
        <v>0.05</v>
      </c>
      <c r="GF129" s="98">
        <f>Input!$F45</f>
        <v>0.05</v>
      </c>
      <c r="GG129" s="98">
        <f>Input!$F45</f>
        <v>0.05</v>
      </c>
      <c r="GH129" s="98">
        <f>Input!$F45</f>
        <v>0.05</v>
      </c>
      <c r="GI129" s="98">
        <f>Input!$F45</f>
        <v>0.05</v>
      </c>
      <c r="GJ129" s="98">
        <f>Input!$F45</f>
        <v>0.05</v>
      </c>
      <c r="GK129" s="98">
        <f>Input!$F45</f>
        <v>0.05</v>
      </c>
      <c r="GL129" s="98">
        <f>Input!$F45</f>
        <v>0.05</v>
      </c>
      <c r="GM129" s="98">
        <f>Input!$F45</f>
        <v>0.05</v>
      </c>
      <c r="GN129" s="98">
        <f>Input!$F45</f>
        <v>0.05</v>
      </c>
      <c r="GO129" s="98">
        <f>Input!$F45</f>
        <v>0.05</v>
      </c>
      <c r="GP129" s="98">
        <f>Input!$F45</f>
        <v>0.05</v>
      </c>
      <c r="GQ129" s="98">
        <f>Input!$F45</f>
        <v>0.05</v>
      </c>
      <c r="GR129" s="98">
        <f>Input!$F45</f>
        <v>0.05</v>
      </c>
      <c r="GS129" s="98">
        <f>Input!$F45</f>
        <v>0.05</v>
      </c>
      <c r="GT129" s="98">
        <f>Input!$F45</f>
        <v>0.05</v>
      </c>
      <c r="GU129" s="98">
        <f>Input!$F45</f>
        <v>0.05</v>
      </c>
      <c r="GV129" s="98">
        <f>Input!$F45</f>
        <v>0.05</v>
      </c>
      <c r="GW129" s="98">
        <f>Input!$F45</f>
        <v>0.05</v>
      </c>
      <c r="GX129" s="98">
        <f>Input!$F45</f>
        <v>0.05</v>
      </c>
      <c r="GY129" s="98">
        <f>Input!$F45</f>
        <v>0.05</v>
      </c>
      <c r="GZ129" s="98">
        <f>Input!$F45</f>
        <v>0.05</v>
      </c>
      <c r="HA129" s="98">
        <f>Input!$F45</f>
        <v>0.05</v>
      </c>
      <c r="HB129" s="98">
        <f>Input!$F45</f>
        <v>0.05</v>
      </c>
      <c r="HC129" s="98">
        <f>Input!$F45</f>
        <v>0.05</v>
      </c>
      <c r="HD129" s="98">
        <f>Input!$F45</f>
        <v>0.05</v>
      </c>
      <c r="HE129" s="98">
        <f>Input!$F45</f>
        <v>0.05</v>
      </c>
      <c r="HF129" s="98">
        <f>Input!$F45</f>
        <v>0.05</v>
      </c>
      <c r="HG129" s="98">
        <f>Input!$F45</f>
        <v>0.05</v>
      </c>
      <c r="HH129" s="98">
        <f>Input!$F45</f>
        <v>0.05</v>
      </c>
      <c r="HI129" s="98">
        <f>Input!$F45</f>
        <v>0.05</v>
      </c>
      <c r="HJ129" s="98">
        <f>Input!$F45</f>
        <v>0.05</v>
      </c>
      <c r="HK129" s="98">
        <f>Input!$F45</f>
        <v>0.05</v>
      </c>
      <c r="HL129" s="98">
        <f>Input!$F45</f>
        <v>0.05</v>
      </c>
      <c r="HM129" s="98">
        <f>Input!$F45</f>
        <v>0.05</v>
      </c>
      <c r="HN129" s="98">
        <f>Input!$F45</f>
        <v>0.05</v>
      </c>
      <c r="HO129" s="98">
        <f>Input!$F45</f>
        <v>0.05</v>
      </c>
      <c r="HP129" s="98">
        <f>Input!$F45</f>
        <v>0.05</v>
      </c>
      <c r="HQ129" s="98">
        <f>Input!$F45</f>
        <v>0.05</v>
      </c>
      <c r="HR129" s="98">
        <f>Input!$F45</f>
        <v>0.05</v>
      </c>
      <c r="HS129" s="98">
        <f>Input!$F45</f>
        <v>0.05</v>
      </c>
      <c r="HT129" s="98">
        <f>Input!$F45</f>
        <v>0.05</v>
      </c>
      <c r="HU129" s="98">
        <f>Input!$F45</f>
        <v>0.05</v>
      </c>
      <c r="HV129" s="98">
        <f>Input!$F45</f>
        <v>0.05</v>
      </c>
      <c r="HW129" s="98">
        <f>Input!$F45</f>
        <v>0.05</v>
      </c>
      <c r="HX129" s="98">
        <f>Input!$F45</f>
        <v>0.05</v>
      </c>
      <c r="HY129" s="98">
        <f>Input!$F45</f>
        <v>0.05</v>
      </c>
      <c r="HZ129" s="98">
        <f>Input!$F45</f>
        <v>0.05</v>
      </c>
      <c r="IA129" s="98">
        <f>Input!$F45</f>
        <v>0.05</v>
      </c>
      <c r="IB129" s="98">
        <f>Input!$F45</f>
        <v>0.05</v>
      </c>
      <c r="IC129" s="98">
        <f>Input!$F45</f>
        <v>0.05</v>
      </c>
      <c r="ID129" s="98">
        <f>Input!$F45</f>
        <v>0.05</v>
      </c>
      <c r="IE129" s="98">
        <f>Input!$F45</f>
        <v>0.05</v>
      </c>
      <c r="IF129" s="98">
        <f>Input!$F45</f>
        <v>0.05</v>
      </c>
      <c r="IG129" s="98">
        <f>Input!$F45</f>
        <v>0.05</v>
      </c>
      <c r="IH129" s="98">
        <f>Input!$F45</f>
        <v>0.05</v>
      </c>
      <c r="II129" s="98">
        <f>Input!$F45</f>
        <v>0.05</v>
      </c>
      <c r="IJ129" s="98">
        <f>Input!$F45</f>
        <v>0.05</v>
      </c>
      <c r="IK129" s="98">
        <f>Input!$F45</f>
        <v>0.05</v>
      </c>
      <c r="IL129" s="98">
        <f>Input!$F45</f>
        <v>0.05</v>
      </c>
      <c r="IM129" s="98">
        <f>Input!$F45</f>
        <v>0.05</v>
      </c>
      <c r="IN129" s="98">
        <f>Input!$F45</f>
        <v>0.05</v>
      </c>
      <c r="IO129" s="98">
        <f>Input!$F45</f>
        <v>0.05</v>
      </c>
      <c r="IP129" s="98">
        <f>Input!$F45</f>
        <v>0.05</v>
      </c>
      <c r="IQ129" s="98">
        <f>Input!$F45</f>
        <v>0.05</v>
      </c>
      <c r="IR129" s="98">
        <f>Input!$F45</f>
        <v>0.05</v>
      </c>
      <c r="IS129" s="98">
        <f>Input!$F45</f>
        <v>0.05</v>
      </c>
      <c r="IT129" s="98">
        <f>Input!$F45</f>
        <v>0.05</v>
      </c>
      <c r="IU129" s="98">
        <f>Input!$F45</f>
        <v>0.05</v>
      </c>
      <c r="IV129" s="98">
        <f>Input!$F45</f>
        <v>0.05</v>
      </c>
      <c r="IW129" s="98">
        <f>Input!$F45</f>
        <v>0.05</v>
      </c>
      <c r="IX129" s="98">
        <f>Input!$F45</f>
        <v>0.05</v>
      </c>
      <c r="IY129" s="98">
        <f>Input!$F45</f>
        <v>0.05</v>
      </c>
      <c r="IZ129" s="98">
        <f>Input!$F45</f>
        <v>0.05</v>
      </c>
      <c r="JA129" s="98">
        <f>Input!$F45</f>
        <v>0.05</v>
      </c>
      <c r="JB129" s="98">
        <f>Input!$F45</f>
        <v>0.05</v>
      </c>
      <c r="JC129" s="98">
        <f>Input!$F45</f>
        <v>0.05</v>
      </c>
      <c r="JD129" s="98">
        <f>Input!$F45</f>
        <v>0.05</v>
      </c>
      <c r="JE129" s="98">
        <f>Input!$F45</f>
        <v>0.05</v>
      </c>
      <c r="JF129" s="98">
        <f>Input!$F45</f>
        <v>0.05</v>
      </c>
      <c r="JG129" s="98">
        <f>Input!$F45</f>
        <v>0.05</v>
      </c>
      <c r="JH129" s="98">
        <f>Input!$F45</f>
        <v>0.05</v>
      </c>
      <c r="JI129" s="98">
        <f>Input!$F45</f>
        <v>0.05</v>
      </c>
      <c r="JJ129" s="98">
        <f>Input!$F45</f>
        <v>0.05</v>
      </c>
      <c r="JK129" s="98">
        <f>Input!$F45</f>
        <v>0.05</v>
      </c>
      <c r="JL129" s="98">
        <f>Input!$F45</f>
        <v>0.05</v>
      </c>
      <c r="JM129" s="98">
        <f>Input!$F45</f>
        <v>0.05</v>
      </c>
      <c r="JN129" s="98">
        <f>Input!$F45</f>
        <v>0.05</v>
      </c>
      <c r="JO129" s="98">
        <f>Input!$F45</f>
        <v>0.05</v>
      </c>
      <c r="JP129" s="98">
        <f>Input!$F45</f>
        <v>0.05</v>
      </c>
      <c r="JQ129" s="98">
        <f>Input!$F45</f>
        <v>0.05</v>
      </c>
      <c r="JR129" s="98">
        <f>Input!$F45</f>
        <v>0.05</v>
      </c>
      <c r="JS129" s="98">
        <f>Input!$F45</f>
        <v>0.05</v>
      </c>
      <c r="JT129" s="98">
        <f>Input!$F45</f>
        <v>0.05</v>
      </c>
      <c r="JU129" s="98">
        <f>Input!$F45</f>
        <v>0.05</v>
      </c>
      <c r="JV129" s="98">
        <f>Input!$F45</f>
        <v>0.05</v>
      </c>
      <c r="JW129" s="98">
        <f>Input!$F45</f>
        <v>0.05</v>
      </c>
      <c r="JX129" s="98">
        <f>Input!$F45</f>
        <v>0.05</v>
      </c>
      <c r="JY129" s="98">
        <f>Input!$F45</f>
        <v>0.05</v>
      </c>
      <c r="JZ129" s="98">
        <f>Input!$F45</f>
        <v>0.05</v>
      </c>
      <c r="KA129" s="98">
        <f>Input!$F45</f>
        <v>0.05</v>
      </c>
      <c r="KB129" s="98">
        <f>Input!$F45</f>
        <v>0.05</v>
      </c>
      <c r="KC129" s="98">
        <f>Input!$F45</f>
        <v>0.05</v>
      </c>
      <c r="KD129" s="98">
        <f>Input!$F45</f>
        <v>0.05</v>
      </c>
      <c r="KE129" s="98">
        <f>Input!$F45</f>
        <v>0.05</v>
      </c>
      <c r="KF129" s="98">
        <f>Input!$F45</f>
        <v>0.05</v>
      </c>
      <c r="KG129" s="98">
        <f>Input!$F45</f>
        <v>0.05</v>
      </c>
      <c r="KH129" s="98">
        <f>Input!$F45</f>
        <v>0.05</v>
      </c>
      <c r="KI129" s="98">
        <f>Input!$F45</f>
        <v>0.05</v>
      </c>
      <c r="KJ129" s="98">
        <f>Input!$F45</f>
        <v>0.05</v>
      </c>
      <c r="KK129" s="98">
        <f>Input!$F45</f>
        <v>0.05</v>
      </c>
      <c r="KL129" s="98">
        <f>Input!$F45</f>
        <v>0.05</v>
      </c>
      <c r="KM129" s="98">
        <f>Input!$F45</f>
        <v>0.05</v>
      </c>
      <c r="KN129" s="98">
        <f>Input!$F45</f>
        <v>0.05</v>
      </c>
      <c r="KO129" s="98">
        <f>Input!$F45</f>
        <v>0.05</v>
      </c>
      <c r="KP129" s="98">
        <f>Input!$F45</f>
        <v>0.05</v>
      </c>
      <c r="KQ129" s="98">
        <f>Input!$F45</f>
        <v>0.05</v>
      </c>
      <c r="KR129" s="98">
        <f>Input!$F45</f>
        <v>0.05</v>
      </c>
      <c r="KS129" s="98">
        <f>Input!$F45</f>
        <v>0.05</v>
      </c>
      <c r="KT129" s="98">
        <f>Input!$F45</f>
        <v>0.05</v>
      </c>
      <c r="KU129" s="98">
        <f>Input!$F45</f>
        <v>0.05</v>
      </c>
      <c r="KV129" s="98">
        <f>Input!$F45</f>
        <v>0.05</v>
      </c>
      <c r="KW129" s="98">
        <f>Input!$F45</f>
        <v>0.05</v>
      </c>
      <c r="KX129" s="98">
        <f>Input!$F45</f>
        <v>0.05</v>
      </c>
      <c r="KY129" s="98">
        <f>Input!$F45</f>
        <v>0.05</v>
      </c>
      <c r="KZ129" s="98">
        <f>Input!$F45</f>
        <v>0.05</v>
      </c>
      <c r="LA129" s="98">
        <f>Input!$F45</f>
        <v>0.05</v>
      </c>
      <c r="LB129" s="98">
        <f>Input!$F45</f>
        <v>0.05</v>
      </c>
      <c r="LC129" s="98">
        <f>Input!$F45</f>
        <v>0.05</v>
      </c>
      <c r="LD129" s="98">
        <f>Input!$F45</f>
        <v>0.05</v>
      </c>
      <c r="LE129" s="98">
        <f>Input!$F45</f>
        <v>0.05</v>
      </c>
      <c r="LF129" s="98">
        <f>Input!$F45</f>
        <v>0.05</v>
      </c>
      <c r="LG129" s="98">
        <f>Input!$F45</f>
        <v>0.05</v>
      </c>
      <c r="LH129" s="98">
        <f>Input!$F45</f>
        <v>0.05</v>
      </c>
      <c r="LI129" s="98">
        <f>Input!$F45</f>
        <v>0.05</v>
      </c>
      <c r="LJ129" s="98">
        <f>Input!$F45</f>
        <v>0.05</v>
      </c>
      <c r="LK129" s="98">
        <f>Input!$F45</f>
        <v>0.05</v>
      </c>
      <c r="LL129" s="98">
        <f>Input!$F45</f>
        <v>0.05</v>
      </c>
      <c r="LM129" s="98">
        <f>Input!$F45</f>
        <v>0.05</v>
      </c>
      <c r="LN129" s="98">
        <f>Input!$F45</f>
        <v>0.05</v>
      </c>
      <c r="LO129" s="98">
        <f>Input!$F45</f>
        <v>0.05</v>
      </c>
      <c r="LP129" s="98">
        <f>Input!$F45</f>
        <v>0.05</v>
      </c>
      <c r="LQ129" s="98">
        <f>Input!$F45</f>
        <v>0.05</v>
      </c>
      <c r="LR129" s="98">
        <f>Input!$F45</f>
        <v>0.05</v>
      </c>
      <c r="LS129" s="98">
        <f>Input!$F45</f>
        <v>0.05</v>
      </c>
      <c r="LT129" s="98">
        <f>Input!$F45</f>
        <v>0.05</v>
      </c>
      <c r="LU129" s="98">
        <f>Input!$F45</f>
        <v>0.05</v>
      </c>
      <c r="LV129" s="98">
        <f>Input!$F45</f>
        <v>0.05</v>
      </c>
      <c r="LW129" s="98">
        <f>Input!$F45</f>
        <v>0.05</v>
      </c>
      <c r="LX129" s="98">
        <f>Input!$F45</f>
        <v>0.05</v>
      </c>
      <c r="LY129" s="98">
        <f>Input!$F45</f>
        <v>0.05</v>
      </c>
      <c r="LZ129" s="98">
        <f>Input!$F45</f>
        <v>0.05</v>
      </c>
      <c r="MA129" s="98">
        <f>Input!$F45</f>
        <v>0.05</v>
      </c>
      <c r="MB129" s="98">
        <f>Input!$F45</f>
        <v>0.05</v>
      </c>
      <c r="MC129" s="98">
        <f>Input!$F45</f>
        <v>0.05</v>
      </c>
      <c r="MD129" s="98">
        <f>Input!$F45</f>
        <v>0.05</v>
      </c>
      <c r="ME129" s="98">
        <f>Input!$F45</f>
        <v>0.05</v>
      </c>
      <c r="MF129" s="98">
        <f>Input!$F45</f>
        <v>0.05</v>
      </c>
      <c r="MG129" s="98">
        <f>Input!$F45</f>
        <v>0.05</v>
      </c>
      <c r="MH129" s="98">
        <f>Input!$F45</f>
        <v>0.05</v>
      </c>
      <c r="MI129" s="98">
        <f>Input!$F45</f>
        <v>0.05</v>
      </c>
      <c r="MJ129" s="98">
        <f>Input!$F45</f>
        <v>0.05</v>
      </c>
      <c r="MK129" s="98">
        <f>Input!$F45</f>
        <v>0.05</v>
      </c>
      <c r="ML129" s="98">
        <f>Input!$F45</f>
        <v>0.05</v>
      </c>
      <c r="MM129" s="98">
        <f>Input!$F45</f>
        <v>0.05</v>
      </c>
      <c r="MN129" s="98">
        <f>Input!$F45</f>
        <v>0.05</v>
      </c>
      <c r="MO129" s="98">
        <f>Input!$F45</f>
        <v>0.05</v>
      </c>
      <c r="MP129" s="98">
        <f>Input!$F45</f>
        <v>0.05</v>
      </c>
      <c r="MQ129" s="98">
        <f>Input!$F45</f>
        <v>0.05</v>
      </c>
      <c r="MR129" s="98">
        <f>Input!$F45</f>
        <v>0.05</v>
      </c>
      <c r="MS129" s="98">
        <f>Input!$F45</f>
        <v>0.05</v>
      </c>
      <c r="MT129" s="98">
        <f>Input!$F45</f>
        <v>0.05</v>
      </c>
      <c r="MU129" s="98">
        <f>Input!$F45</f>
        <v>0.05</v>
      </c>
      <c r="MV129" s="98">
        <f>Input!$F45</f>
        <v>0.05</v>
      </c>
      <c r="MW129" s="98">
        <f>Input!$F45</f>
        <v>0.05</v>
      </c>
      <c r="MX129" s="98">
        <f>Input!$F45</f>
        <v>0.05</v>
      </c>
      <c r="MY129" s="98">
        <f>Input!$F45</f>
        <v>0.05</v>
      </c>
      <c r="MZ129" s="98">
        <f>Input!$F45</f>
        <v>0.05</v>
      </c>
    </row>
    <row r="130" spans="1:364" s="95" customFormat="1" hidden="1" outlineLevel="2" x14ac:dyDescent="0.2">
      <c r="A130" s="95" t="s">
        <v>381</v>
      </c>
      <c r="B130" s="96" t="s">
        <v>604</v>
      </c>
      <c r="C130" s="97"/>
      <c r="D130" s="97"/>
      <c r="E130" s="98">
        <f>Input!$F46</f>
        <v>0.05</v>
      </c>
      <c r="F130" s="98">
        <f>Input!$F46</f>
        <v>0.05</v>
      </c>
      <c r="G130" s="98">
        <f>Input!$F46</f>
        <v>0.05</v>
      </c>
      <c r="H130" s="98">
        <f>Input!$F46</f>
        <v>0.05</v>
      </c>
      <c r="I130" s="98">
        <f>Input!$F46</f>
        <v>0.05</v>
      </c>
      <c r="J130" s="98">
        <f>Input!$F46</f>
        <v>0.05</v>
      </c>
      <c r="K130" s="98">
        <f>Input!$F46</f>
        <v>0.05</v>
      </c>
      <c r="L130" s="98">
        <f>Input!$F46</f>
        <v>0.05</v>
      </c>
      <c r="M130" s="98">
        <f>Input!$F46</f>
        <v>0.05</v>
      </c>
      <c r="N130" s="98">
        <f>Input!$F46</f>
        <v>0.05</v>
      </c>
      <c r="O130" s="98">
        <f>Input!$F46</f>
        <v>0.05</v>
      </c>
      <c r="P130" s="98">
        <f>Input!$F46</f>
        <v>0.05</v>
      </c>
      <c r="Q130" s="98">
        <f>Input!$F46</f>
        <v>0.05</v>
      </c>
      <c r="R130" s="98">
        <f>Input!$F46</f>
        <v>0.05</v>
      </c>
      <c r="S130" s="98">
        <f>Input!$F46</f>
        <v>0.05</v>
      </c>
      <c r="T130" s="98">
        <f>Input!$F46</f>
        <v>0.05</v>
      </c>
      <c r="U130" s="98">
        <f>Input!$F46</f>
        <v>0.05</v>
      </c>
      <c r="V130" s="98">
        <f>Input!$F46</f>
        <v>0.05</v>
      </c>
      <c r="W130" s="98">
        <f>Input!$F46</f>
        <v>0.05</v>
      </c>
      <c r="X130" s="98">
        <f>Input!$F46</f>
        <v>0.05</v>
      </c>
      <c r="Y130" s="98">
        <f>Input!$F46</f>
        <v>0.05</v>
      </c>
      <c r="Z130" s="98">
        <f>Input!$F46</f>
        <v>0.05</v>
      </c>
      <c r="AA130" s="98">
        <f>Input!$F46</f>
        <v>0.05</v>
      </c>
      <c r="AB130" s="98">
        <f>Input!$F46</f>
        <v>0.05</v>
      </c>
      <c r="AC130" s="98">
        <f>Input!$F46</f>
        <v>0.05</v>
      </c>
      <c r="AD130" s="98">
        <f>Input!$F46</f>
        <v>0.05</v>
      </c>
      <c r="AE130" s="98">
        <f>Input!$F46</f>
        <v>0.05</v>
      </c>
      <c r="AF130" s="98">
        <f>Input!$F46</f>
        <v>0.05</v>
      </c>
      <c r="AG130" s="98">
        <f>Input!$F46</f>
        <v>0.05</v>
      </c>
      <c r="AH130" s="98">
        <f>Input!$F46</f>
        <v>0.05</v>
      </c>
      <c r="AI130" s="98">
        <f>Input!$F46</f>
        <v>0.05</v>
      </c>
      <c r="AJ130" s="98">
        <f>Input!$F46</f>
        <v>0.05</v>
      </c>
      <c r="AK130" s="98">
        <f>Input!$F46</f>
        <v>0.05</v>
      </c>
      <c r="AL130" s="98">
        <f>Input!$F46</f>
        <v>0.05</v>
      </c>
      <c r="AM130" s="98">
        <f>Input!$F46</f>
        <v>0.05</v>
      </c>
      <c r="AN130" s="98">
        <f>Input!$F46</f>
        <v>0.05</v>
      </c>
      <c r="AO130" s="98">
        <f>Input!$F46</f>
        <v>0.05</v>
      </c>
      <c r="AP130" s="98">
        <f>Input!$F46</f>
        <v>0.05</v>
      </c>
      <c r="AQ130" s="98">
        <f>Input!$F46</f>
        <v>0.05</v>
      </c>
      <c r="AR130" s="98">
        <f>Input!$F46</f>
        <v>0.05</v>
      </c>
      <c r="AS130" s="98">
        <f>Input!$F46</f>
        <v>0.05</v>
      </c>
      <c r="AT130" s="98">
        <f>Input!$F46</f>
        <v>0.05</v>
      </c>
      <c r="AU130" s="98">
        <f>Input!$F46</f>
        <v>0.05</v>
      </c>
      <c r="AV130" s="98">
        <f>Input!$F46</f>
        <v>0.05</v>
      </c>
      <c r="AW130" s="98">
        <f>Input!$F46</f>
        <v>0.05</v>
      </c>
      <c r="AX130" s="98">
        <f>Input!$F46</f>
        <v>0.05</v>
      </c>
      <c r="AY130" s="98">
        <f>Input!$F46</f>
        <v>0.05</v>
      </c>
      <c r="AZ130" s="98">
        <f>Input!$F46</f>
        <v>0.05</v>
      </c>
      <c r="BA130" s="98">
        <f>Input!$F46</f>
        <v>0.05</v>
      </c>
      <c r="BB130" s="98">
        <f>Input!$F46</f>
        <v>0.05</v>
      </c>
      <c r="BC130" s="98">
        <f>Input!$F46</f>
        <v>0.05</v>
      </c>
      <c r="BD130" s="98">
        <f>Input!$F46</f>
        <v>0.05</v>
      </c>
      <c r="BE130" s="98">
        <f>Input!$F46</f>
        <v>0.05</v>
      </c>
      <c r="BF130" s="98">
        <f>Input!$F46</f>
        <v>0.05</v>
      </c>
      <c r="BG130" s="98">
        <f>Input!$F46</f>
        <v>0.05</v>
      </c>
      <c r="BH130" s="98">
        <f>Input!$F46</f>
        <v>0.05</v>
      </c>
      <c r="BI130" s="98">
        <f>Input!$F46</f>
        <v>0.05</v>
      </c>
      <c r="BJ130" s="98">
        <f>Input!$F46</f>
        <v>0.05</v>
      </c>
      <c r="BK130" s="98">
        <f>Input!$F46</f>
        <v>0.05</v>
      </c>
      <c r="BL130" s="98">
        <f>Input!$F46</f>
        <v>0.05</v>
      </c>
      <c r="BM130" s="98">
        <f>Input!$F46</f>
        <v>0.05</v>
      </c>
      <c r="BN130" s="98">
        <f>Input!$F46</f>
        <v>0.05</v>
      </c>
      <c r="BO130" s="98">
        <f>Input!$F46</f>
        <v>0.05</v>
      </c>
      <c r="BP130" s="98">
        <f>Input!$F46</f>
        <v>0.05</v>
      </c>
      <c r="BQ130" s="98">
        <f>Input!$F46</f>
        <v>0.05</v>
      </c>
      <c r="BR130" s="98">
        <f>Input!$F46</f>
        <v>0.05</v>
      </c>
      <c r="BS130" s="98">
        <f>Input!$F46</f>
        <v>0.05</v>
      </c>
      <c r="BT130" s="98">
        <f>Input!$F46</f>
        <v>0.05</v>
      </c>
      <c r="BU130" s="98">
        <f>Input!$F46</f>
        <v>0.05</v>
      </c>
      <c r="BV130" s="98">
        <f>Input!$F46</f>
        <v>0.05</v>
      </c>
      <c r="BW130" s="98">
        <f>Input!$F46</f>
        <v>0.05</v>
      </c>
      <c r="BX130" s="98">
        <f>Input!$F46</f>
        <v>0.05</v>
      </c>
      <c r="BY130" s="98">
        <f>Input!$F46</f>
        <v>0.05</v>
      </c>
      <c r="BZ130" s="98">
        <f>Input!$F46</f>
        <v>0.05</v>
      </c>
      <c r="CA130" s="98">
        <f>Input!$F46</f>
        <v>0.05</v>
      </c>
      <c r="CB130" s="98">
        <f>Input!$F46</f>
        <v>0.05</v>
      </c>
      <c r="CC130" s="98">
        <f>Input!$F46</f>
        <v>0.05</v>
      </c>
      <c r="CD130" s="98">
        <f>Input!$F46</f>
        <v>0.05</v>
      </c>
      <c r="CE130" s="98">
        <f>Input!$F46</f>
        <v>0.05</v>
      </c>
      <c r="CF130" s="98">
        <f>Input!$F46</f>
        <v>0.05</v>
      </c>
      <c r="CG130" s="98">
        <f>Input!$F46</f>
        <v>0.05</v>
      </c>
      <c r="CH130" s="98">
        <f>Input!$F46</f>
        <v>0.05</v>
      </c>
      <c r="CI130" s="98">
        <f>Input!$F46</f>
        <v>0.05</v>
      </c>
      <c r="CJ130" s="98">
        <f>Input!$F46</f>
        <v>0.05</v>
      </c>
      <c r="CK130" s="98">
        <f>Input!$F46</f>
        <v>0.05</v>
      </c>
      <c r="CL130" s="98">
        <f>Input!$F46</f>
        <v>0.05</v>
      </c>
      <c r="CM130" s="98">
        <f>Input!$F46</f>
        <v>0.05</v>
      </c>
      <c r="CN130" s="98">
        <f>Input!$F46</f>
        <v>0.05</v>
      </c>
      <c r="CO130" s="98">
        <f>Input!$F46</f>
        <v>0.05</v>
      </c>
      <c r="CP130" s="98">
        <f>Input!$F46</f>
        <v>0.05</v>
      </c>
      <c r="CQ130" s="98">
        <f>Input!$F46</f>
        <v>0.05</v>
      </c>
      <c r="CR130" s="98">
        <f>Input!$F46</f>
        <v>0.05</v>
      </c>
      <c r="CS130" s="98">
        <f>Input!$F46</f>
        <v>0.05</v>
      </c>
      <c r="CT130" s="98">
        <f>Input!$F46</f>
        <v>0.05</v>
      </c>
      <c r="CU130" s="98">
        <f>Input!$F46</f>
        <v>0.05</v>
      </c>
      <c r="CV130" s="98">
        <f>Input!$F46</f>
        <v>0.05</v>
      </c>
      <c r="CW130" s="98">
        <f>Input!$F46</f>
        <v>0.05</v>
      </c>
      <c r="CX130" s="98">
        <f>Input!$F46</f>
        <v>0.05</v>
      </c>
      <c r="CY130" s="98">
        <f>Input!$F46</f>
        <v>0.05</v>
      </c>
      <c r="CZ130" s="98">
        <f>Input!$F46</f>
        <v>0.05</v>
      </c>
      <c r="DA130" s="98">
        <f>Input!$F46</f>
        <v>0.05</v>
      </c>
      <c r="DB130" s="98">
        <f>Input!$F46</f>
        <v>0.05</v>
      </c>
      <c r="DC130" s="98">
        <f>Input!$F46</f>
        <v>0.05</v>
      </c>
      <c r="DD130" s="98">
        <f>Input!$F46</f>
        <v>0.05</v>
      </c>
      <c r="DE130" s="98">
        <f>Input!$F46</f>
        <v>0.05</v>
      </c>
      <c r="DF130" s="98">
        <f>Input!$F46</f>
        <v>0.05</v>
      </c>
      <c r="DG130" s="98">
        <f>Input!$F46</f>
        <v>0.05</v>
      </c>
      <c r="DH130" s="98">
        <f>Input!$F46</f>
        <v>0.05</v>
      </c>
      <c r="DI130" s="98">
        <f>Input!$F46</f>
        <v>0.05</v>
      </c>
      <c r="DJ130" s="98">
        <f>Input!$F46</f>
        <v>0.05</v>
      </c>
      <c r="DK130" s="98">
        <f>Input!$F46</f>
        <v>0.05</v>
      </c>
      <c r="DL130" s="98">
        <f>Input!$F46</f>
        <v>0.05</v>
      </c>
      <c r="DM130" s="98">
        <f>Input!$F46</f>
        <v>0.05</v>
      </c>
      <c r="DN130" s="98">
        <f>Input!$F46</f>
        <v>0.05</v>
      </c>
      <c r="DO130" s="98">
        <f>Input!$F46</f>
        <v>0.05</v>
      </c>
      <c r="DP130" s="98">
        <f>Input!$F46</f>
        <v>0.05</v>
      </c>
      <c r="DQ130" s="98">
        <f>Input!$F46</f>
        <v>0.05</v>
      </c>
      <c r="DR130" s="98">
        <f>Input!$F46</f>
        <v>0.05</v>
      </c>
      <c r="DS130" s="98">
        <f>Input!$F46</f>
        <v>0.05</v>
      </c>
      <c r="DT130" s="98">
        <f>Input!$F46</f>
        <v>0.05</v>
      </c>
      <c r="DU130" s="98">
        <f>Input!$F46</f>
        <v>0.05</v>
      </c>
      <c r="DV130" s="98">
        <f>Input!$F46</f>
        <v>0.05</v>
      </c>
      <c r="DW130" s="98">
        <f>Input!$F46</f>
        <v>0.05</v>
      </c>
      <c r="DX130" s="98">
        <f>Input!$F46</f>
        <v>0.05</v>
      </c>
      <c r="DY130" s="98">
        <f>Input!$F46</f>
        <v>0.05</v>
      </c>
      <c r="DZ130" s="98">
        <f>Input!$F46</f>
        <v>0.05</v>
      </c>
      <c r="EA130" s="98">
        <f>Input!$F46</f>
        <v>0.05</v>
      </c>
      <c r="EB130" s="98">
        <f>Input!$F46</f>
        <v>0.05</v>
      </c>
      <c r="EC130" s="98">
        <f>Input!$F46</f>
        <v>0.05</v>
      </c>
      <c r="ED130" s="98">
        <f>Input!$F46</f>
        <v>0.05</v>
      </c>
      <c r="EE130" s="98">
        <f>Input!$F46</f>
        <v>0.05</v>
      </c>
      <c r="EF130" s="98">
        <f>Input!$F46</f>
        <v>0.05</v>
      </c>
      <c r="EG130" s="98">
        <f>Input!$F46</f>
        <v>0.05</v>
      </c>
      <c r="EH130" s="98">
        <f>Input!$F46</f>
        <v>0.05</v>
      </c>
      <c r="EI130" s="98">
        <f>Input!$F46</f>
        <v>0.05</v>
      </c>
      <c r="EJ130" s="98">
        <f>Input!$F46</f>
        <v>0.05</v>
      </c>
      <c r="EK130" s="98">
        <f>Input!$F46</f>
        <v>0.05</v>
      </c>
      <c r="EL130" s="98">
        <f>Input!$F46</f>
        <v>0.05</v>
      </c>
      <c r="EM130" s="98">
        <f>Input!$F46</f>
        <v>0.05</v>
      </c>
      <c r="EN130" s="98">
        <f>Input!$F46</f>
        <v>0.05</v>
      </c>
      <c r="EO130" s="98">
        <f>Input!$F46</f>
        <v>0.05</v>
      </c>
      <c r="EP130" s="98">
        <f>Input!$F46</f>
        <v>0.05</v>
      </c>
      <c r="EQ130" s="98">
        <f>Input!$F46</f>
        <v>0.05</v>
      </c>
      <c r="ER130" s="98">
        <f>Input!$F46</f>
        <v>0.05</v>
      </c>
      <c r="ES130" s="98">
        <f>Input!$F46</f>
        <v>0.05</v>
      </c>
      <c r="ET130" s="98">
        <f>Input!$F46</f>
        <v>0.05</v>
      </c>
      <c r="EU130" s="98">
        <f>Input!$F46</f>
        <v>0.05</v>
      </c>
      <c r="EV130" s="98">
        <f>Input!$F46</f>
        <v>0.05</v>
      </c>
      <c r="EW130" s="98">
        <f>Input!$F46</f>
        <v>0.05</v>
      </c>
      <c r="EX130" s="98">
        <f>Input!$F46</f>
        <v>0.05</v>
      </c>
      <c r="EY130" s="98">
        <f>Input!$F46</f>
        <v>0.05</v>
      </c>
      <c r="EZ130" s="98">
        <f>Input!$F46</f>
        <v>0.05</v>
      </c>
      <c r="FA130" s="98">
        <f>Input!$F46</f>
        <v>0.05</v>
      </c>
      <c r="FB130" s="98">
        <f>Input!$F46</f>
        <v>0.05</v>
      </c>
      <c r="FC130" s="98">
        <f>Input!$F46</f>
        <v>0.05</v>
      </c>
      <c r="FD130" s="98">
        <f>Input!$F46</f>
        <v>0.05</v>
      </c>
      <c r="FE130" s="98">
        <f>Input!$F46</f>
        <v>0.05</v>
      </c>
      <c r="FF130" s="98">
        <f>Input!$F46</f>
        <v>0.05</v>
      </c>
      <c r="FG130" s="98">
        <f>Input!$F46</f>
        <v>0.05</v>
      </c>
      <c r="FH130" s="98">
        <f>Input!$F46</f>
        <v>0.05</v>
      </c>
      <c r="FI130" s="98">
        <f>Input!$F46</f>
        <v>0.05</v>
      </c>
      <c r="FJ130" s="98">
        <f>Input!$F46</f>
        <v>0.05</v>
      </c>
      <c r="FK130" s="98">
        <f>Input!$F46</f>
        <v>0.05</v>
      </c>
      <c r="FL130" s="98">
        <f>Input!$F46</f>
        <v>0.05</v>
      </c>
      <c r="FM130" s="98">
        <f>Input!$F46</f>
        <v>0.05</v>
      </c>
      <c r="FN130" s="98">
        <f>Input!$F46</f>
        <v>0.05</v>
      </c>
      <c r="FO130" s="98">
        <f>Input!$F46</f>
        <v>0.05</v>
      </c>
      <c r="FP130" s="98">
        <f>Input!$F46</f>
        <v>0.05</v>
      </c>
      <c r="FQ130" s="98">
        <f>Input!$F46</f>
        <v>0.05</v>
      </c>
      <c r="FR130" s="98">
        <f>Input!$F46</f>
        <v>0.05</v>
      </c>
      <c r="FS130" s="98">
        <f>Input!$F46</f>
        <v>0.05</v>
      </c>
      <c r="FT130" s="98">
        <f>Input!$F46</f>
        <v>0.05</v>
      </c>
      <c r="FU130" s="98">
        <f>Input!$F46</f>
        <v>0.05</v>
      </c>
      <c r="FV130" s="98">
        <f>Input!$F46</f>
        <v>0.05</v>
      </c>
      <c r="FW130" s="98">
        <f>Input!$F46</f>
        <v>0.05</v>
      </c>
      <c r="FX130" s="98">
        <f>Input!$F46</f>
        <v>0.05</v>
      </c>
      <c r="FY130" s="98">
        <f>Input!$F46</f>
        <v>0.05</v>
      </c>
      <c r="FZ130" s="98">
        <f>Input!$F46</f>
        <v>0.05</v>
      </c>
      <c r="GA130" s="98">
        <f>Input!$F46</f>
        <v>0.05</v>
      </c>
      <c r="GB130" s="98">
        <f>Input!$F46</f>
        <v>0.05</v>
      </c>
      <c r="GC130" s="98">
        <f>Input!$F46</f>
        <v>0.05</v>
      </c>
      <c r="GD130" s="98">
        <f>Input!$F46</f>
        <v>0.05</v>
      </c>
      <c r="GE130" s="98">
        <f>Input!$F46</f>
        <v>0.05</v>
      </c>
      <c r="GF130" s="98">
        <f>Input!$F46</f>
        <v>0.05</v>
      </c>
      <c r="GG130" s="98">
        <f>Input!$F46</f>
        <v>0.05</v>
      </c>
      <c r="GH130" s="98">
        <f>Input!$F46</f>
        <v>0.05</v>
      </c>
      <c r="GI130" s="98">
        <f>Input!$F46</f>
        <v>0.05</v>
      </c>
      <c r="GJ130" s="98">
        <f>Input!$F46</f>
        <v>0.05</v>
      </c>
      <c r="GK130" s="98">
        <f>Input!$F46</f>
        <v>0.05</v>
      </c>
      <c r="GL130" s="98">
        <f>Input!$F46</f>
        <v>0.05</v>
      </c>
      <c r="GM130" s="98">
        <f>Input!$F46</f>
        <v>0.05</v>
      </c>
      <c r="GN130" s="98">
        <f>Input!$F46</f>
        <v>0.05</v>
      </c>
      <c r="GO130" s="98">
        <f>Input!$F46</f>
        <v>0.05</v>
      </c>
      <c r="GP130" s="98">
        <f>Input!$F46</f>
        <v>0.05</v>
      </c>
      <c r="GQ130" s="98">
        <f>Input!$F46</f>
        <v>0.05</v>
      </c>
      <c r="GR130" s="98">
        <f>Input!$F46</f>
        <v>0.05</v>
      </c>
      <c r="GS130" s="98">
        <f>Input!$F46</f>
        <v>0.05</v>
      </c>
      <c r="GT130" s="98">
        <f>Input!$F46</f>
        <v>0.05</v>
      </c>
      <c r="GU130" s="98">
        <f>Input!$F46</f>
        <v>0.05</v>
      </c>
      <c r="GV130" s="98">
        <f>Input!$F46</f>
        <v>0.05</v>
      </c>
      <c r="GW130" s="98">
        <f>Input!$F46</f>
        <v>0.05</v>
      </c>
      <c r="GX130" s="98">
        <f>Input!$F46</f>
        <v>0.05</v>
      </c>
      <c r="GY130" s="98">
        <f>Input!$F46</f>
        <v>0.05</v>
      </c>
      <c r="GZ130" s="98">
        <f>Input!$F46</f>
        <v>0.05</v>
      </c>
      <c r="HA130" s="98">
        <f>Input!$F46</f>
        <v>0.05</v>
      </c>
      <c r="HB130" s="98">
        <f>Input!$F46</f>
        <v>0.05</v>
      </c>
      <c r="HC130" s="98">
        <f>Input!$F46</f>
        <v>0.05</v>
      </c>
      <c r="HD130" s="98">
        <f>Input!$F46</f>
        <v>0.05</v>
      </c>
      <c r="HE130" s="98">
        <f>Input!$F46</f>
        <v>0.05</v>
      </c>
      <c r="HF130" s="98">
        <f>Input!$F46</f>
        <v>0.05</v>
      </c>
      <c r="HG130" s="98">
        <f>Input!$F46</f>
        <v>0.05</v>
      </c>
      <c r="HH130" s="98">
        <f>Input!$F46</f>
        <v>0.05</v>
      </c>
      <c r="HI130" s="98">
        <f>Input!$F46</f>
        <v>0.05</v>
      </c>
      <c r="HJ130" s="98">
        <f>Input!$F46</f>
        <v>0.05</v>
      </c>
      <c r="HK130" s="98">
        <f>Input!$F46</f>
        <v>0.05</v>
      </c>
      <c r="HL130" s="98">
        <f>Input!$F46</f>
        <v>0.05</v>
      </c>
      <c r="HM130" s="98">
        <f>Input!$F46</f>
        <v>0.05</v>
      </c>
      <c r="HN130" s="98">
        <f>Input!$F46</f>
        <v>0.05</v>
      </c>
      <c r="HO130" s="98">
        <f>Input!$F46</f>
        <v>0.05</v>
      </c>
      <c r="HP130" s="98">
        <f>Input!$F46</f>
        <v>0.05</v>
      </c>
      <c r="HQ130" s="98">
        <f>Input!$F46</f>
        <v>0.05</v>
      </c>
      <c r="HR130" s="98">
        <f>Input!$F46</f>
        <v>0.05</v>
      </c>
      <c r="HS130" s="98">
        <f>Input!$F46</f>
        <v>0.05</v>
      </c>
      <c r="HT130" s="98">
        <f>Input!$F46</f>
        <v>0.05</v>
      </c>
      <c r="HU130" s="98">
        <f>Input!$F46</f>
        <v>0.05</v>
      </c>
      <c r="HV130" s="98">
        <f>Input!$F46</f>
        <v>0.05</v>
      </c>
      <c r="HW130" s="98">
        <f>Input!$F46</f>
        <v>0.05</v>
      </c>
      <c r="HX130" s="98">
        <f>Input!$F46</f>
        <v>0.05</v>
      </c>
      <c r="HY130" s="98">
        <f>Input!$F46</f>
        <v>0.05</v>
      </c>
      <c r="HZ130" s="98">
        <f>Input!$F46</f>
        <v>0.05</v>
      </c>
      <c r="IA130" s="98">
        <f>Input!$F46</f>
        <v>0.05</v>
      </c>
      <c r="IB130" s="98">
        <f>Input!$F46</f>
        <v>0.05</v>
      </c>
      <c r="IC130" s="98">
        <f>Input!$F46</f>
        <v>0.05</v>
      </c>
      <c r="ID130" s="98">
        <f>Input!$F46</f>
        <v>0.05</v>
      </c>
      <c r="IE130" s="98">
        <f>Input!$F46</f>
        <v>0.05</v>
      </c>
      <c r="IF130" s="98">
        <f>Input!$F46</f>
        <v>0.05</v>
      </c>
      <c r="IG130" s="98">
        <f>Input!$F46</f>
        <v>0.05</v>
      </c>
      <c r="IH130" s="98">
        <f>Input!$F46</f>
        <v>0.05</v>
      </c>
      <c r="II130" s="98">
        <f>Input!$F46</f>
        <v>0.05</v>
      </c>
      <c r="IJ130" s="98">
        <f>Input!$F46</f>
        <v>0.05</v>
      </c>
      <c r="IK130" s="98">
        <f>Input!$F46</f>
        <v>0.05</v>
      </c>
      <c r="IL130" s="98">
        <f>Input!$F46</f>
        <v>0.05</v>
      </c>
      <c r="IM130" s="98">
        <f>Input!$F46</f>
        <v>0.05</v>
      </c>
      <c r="IN130" s="98">
        <f>Input!$F46</f>
        <v>0.05</v>
      </c>
      <c r="IO130" s="98">
        <f>Input!$F46</f>
        <v>0.05</v>
      </c>
      <c r="IP130" s="98">
        <f>Input!$F46</f>
        <v>0.05</v>
      </c>
      <c r="IQ130" s="98">
        <f>Input!$F46</f>
        <v>0.05</v>
      </c>
      <c r="IR130" s="98">
        <f>Input!$F46</f>
        <v>0.05</v>
      </c>
      <c r="IS130" s="98">
        <f>Input!$F46</f>
        <v>0.05</v>
      </c>
      <c r="IT130" s="98">
        <f>Input!$F46</f>
        <v>0.05</v>
      </c>
      <c r="IU130" s="98">
        <f>Input!$F46</f>
        <v>0.05</v>
      </c>
      <c r="IV130" s="98">
        <f>Input!$F46</f>
        <v>0.05</v>
      </c>
      <c r="IW130" s="98">
        <f>Input!$F46</f>
        <v>0.05</v>
      </c>
      <c r="IX130" s="98">
        <f>Input!$F46</f>
        <v>0.05</v>
      </c>
      <c r="IY130" s="98">
        <f>Input!$F46</f>
        <v>0.05</v>
      </c>
      <c r="IZ130" s="98">
        <f>Input!$F46</f>
        <v>0.05</v>
      </c>
      <c r="JA130" s="98">
        <f>Input!$F46</f>
        <v>0.05</v>
      </c>
      <c r="JB130" s="98">
        <f>Input!$F46</f>
        <v>0.05</v>
      </c>
      <c r="JC130" s="98">
        <f>Input!$F46</f>
        <v>0.05</v>
      </c>
      <c r="JD130" s="98">
        <f>Input!$F46</f>
        <v>0.05</v>
      </c>
      <c r="JE130" s="98">
        <f>Input!$F46</f>
        <v>0.05</v>
      </c>
      <c r="JF130" s="98">
        <f>Input!$F46</f>
        <v>0.05</v>
      </c>
      <c r="JG130" s="98">
        <f>Input!$F46</f>
        <v>0.05</v>
      </c>
      <c r="JH130" s="98">
        <f>Input!$F46</f>
        <v>0.05</v>
      </c>
      <c r="JI130" s="98">
        <f>Input!$F46</f>
        <v>0.05</v>
      </c>
      <c r="JJ130" s="98">
        <f>Input!$F46</f>
        <v>0.05</v>
      </c>
      <c r="JK130" s="98">
        <f>Input!$F46</f>
        <v>0.05</v>
      </c>
      <c r="JL130" s="98">
        <f>Input!$F46</f>
        <v>0.05</v>
      </c>
      <c r="JM130" s="98">
        <f>Input!$F46</f>
        <v>0.05</v>
      </c>
      <c r="JN130" s="98">
        <f>Input!$F46</f>
        <v>0.05</v>
      </c>
      <c r="JO130" s="98">
        <f>Input!$F46</f>
        <v>0.05</v>
      </c>
      <c r="JP130" s="98">
        <f>Input!$F46</f>
        <v>0.05</v>
      </c>
      <c r="JQ130" s="98">
        <f>Input!$F46</f>
        <v>0.05</v>
      </c>
      <c r="JR130" s="98">
        <f>Input!$F46</f>
        <v>0.05</v>
      </c>
      <c r="JS130" s="98">
        <f>Input!$F46</f>
        <v>0.05</v>
      </c>
      <c r="JT130" s="98">
        <f>Input!$F46</f>
        <v>0.05</v>
      </c>
      <c r="JU130" s="98">
        <f>Input!$F46</f>
        <v>0.05</v>
      </c>
      <c r="JV130" s="98">
        <f>Input!$F46</f>
        <v>0.05</v>
      </c>
      <c r="JW130" s="98">
        <f>Input!$F46</f>
        <v>0.05</v>
      </c>
      <c r="JX130" s="98">
        <f>Input!$F46</f>
        <v>0.05</v>
      </c>
      <c r="JY130" s="98">
        <f>Input!$F46</f>
        <v>0.05</v>
      </c>
      <c r="JZ130" s="98">
        <f>Input!$F46</f>
        <v>0.05</v>
      </c>
      <c r="KA130" s="98">
        <f>Input!$F46</f>
        <v>0.05</v>
      </c>
      <c r="KB130" s="98">
        <f>Input!$F46</f>
        <v>0.05</v>
      </c>
      <c r="KC130" s="98">
        <f>Input!$F46</f>
        <v>0.05</v>
      </c>
      <c r="KD130" s="98">
        <f>Input!$F46</f>
        <v>0.05</v>
      </c>
      <c r="KE130" s="98">
        <f>Input!$F46</f>
        <v>0.05</v>
      </c>
      <c r="KF130" s="98">
        <f>Input!$F46</f>
        <v>0.05</v>
      </c>
      <c r="KG130" s="98">
        <f>Input!$F46</f>
        <v>0.05</v>
      </c>
      <c r="KH130" s="98">
        <f>Input!$F46</f>
        <v>0.05</v>
      </c>
      <c r="KI130" s="98">
        <f>Input!$F46</f>
        <v>0.05</v>
      </c>
      <c r="KJ130" s="98">
        <f>Input!$F46</f>
        <v>0.05</v>
      </c>
      <c r="KK130" s="98">
        <f>Input!$F46</f>
        <v>0.05</v>
      </c>
      <c r="KL130" s="98">
        <f>Input!$F46</f>
        <v>0.05</v>
      </c>
      <c r="KM130" s="98">
        <f>Input!$F46</f>
        <v>0.05</v>
      </c>
      <c r="KN130" s="98">
        <f>Input!$F46</f>
        <v>0.05</v>
      </c>
      <c r="KO130" s="98">
        <f>Input!$F46</f>
        <v>0.05</v>
      </c>
      <c r="KP130" s="98">
        <f>Input!$F46</f>
        <v>0.05</v>
      </c>
      <c r="KQ130" s="98">
        <f>Input!$F46</f>
        <v>0.05</v>
      </c>
      <c r="KR130" s="98">
        <f>Input!$F46</f>
        <v>0.05</v>
      </c>
      <c r="KS130" s="98">
        <f>Input!$F46</f>
        <v>0.05</v>
      </c>
      <c r="KT130" s="98">
        <f>Input!$F46</f>
        <v>0.05</v>
      </c>
      <c r="KU130" s="98">
        <f>Input!$F46</f>
        <v>0.05</v>
      </c>
      <c r="KV130" s="98">
        <f>Input!$F46</f>
        <v>0.05</v>
      </c>
      <c r="KW130" s="98">
        <f>Input!$F46</f>
        <v>0.05</v>
      </c>
      <c r="KX130" s="98">
        <f>Input!$F46</f>
        <v>0.05</v>
      </c>
      <c r="KY130" s="98">
        <f>Input!$F46</f>
        <v>0.05</v>
      </c>
      <c r="KZ130" s="98">
        <f>Input!$F46</f>
        <v>0.05</v>
      </c>
      <c r="LA130" s="98">
        <f>Input!$F46</f>
        <v>0.05</v>
      </c>
      <c r="LB130" s="98">
        <f>Input!$F46</f>
        <v>0.05</v>
      </c>
      <c r="LC130" s="98">
        <f>Input!$F46</f>
        <v>0.05</v>
      </c>
      <c r="LD130" s="98">
        <f>Input!$F46</f>
        <v>0.05</v>
      </c>
      <c r="LE130" s="98">
        <f>Input!$F46</f>
        <v>0.05</v>
      </c>
      <c r="LF130" s="98">
        <f>Input!$F46</f>
        <v>0.05</v>
      </c>
      <c r="LG130" s="98">
        <f>Input!$F46</f>
        <v>0.05</v>
      </c>
      <c r="LH130" s="98">
        <f>Input!$F46</f>
        <v>0.05</v>
      </c>
      <c r="LI130" s="98">
        <f>Input!$F46</f>
        <v>0.05</v>
      </c>
      <c r="LJ130" s="98">
        <f>Input!$F46</f>
        <v>0.05</v>
      </c>
      <c r="LK130" s="98">
        <f>Input!$F46</f>
        <v>0.05</v>
      </c>
      <c r="LL130" s="98">
        <f>Input!$F46</f>
        <v>0.05</v>
      </c>
      <c r="LM130" s="98">
        <f>Input!$F46</f>
        <v>0.05</v>
      </c>
      <c r="LN130" s="98">
        <f>Input!$F46</f>
        <v>0.05</v>
      </c>
      <c r="LO130" s="98">
        <f>Input!$F46</f>
        <v>0.05</v>
      </c>
      <c r="LP130" s="98">
        <f>Input!$F46</f>
        <v>0.05</v>
      </c>
      <c r="LQ130" s="98">
        <f>Input!$F46</f>
        <v>0.05</v>
      </c>
      <c r="LR130" s="98">
        <f>Input!$F46</f>
        <v>0.05</v>
      </c>
      <c r="LS130" s="98">
        <f>Input!$F46</f>
        <v>0.05</v>
      </c>
      <c r="LT130" s="98">
        <f>Input!$F46</f>
        <v>0.05</v>
      </c>
      <c r="LU130" s="98">
        <f>Input!$F46</f>
        <v>0.05</v>
      </c>
      <c r="LV130" s="98">
        <f>Input!$F46</f>
        <v>0.05</v>
      </c>
      <c r="LW130" s="98">
        <f>Input!$F46</f>
        <v>0.05</v>
      </c>
      <c r="LX130" s="98">
        <f>Input!$F46</f>
        <v>0.05</v>
      </c>
      <c r="LY130" s="98">
        <f>Input!$F46</f>
        <v>0.05</v>
      </c>
      <c r="LZ130" s="98">
        <f>Input!$F46</f>
        <v>0.05</v>
      </c>
      <c r="MA130" s="98">
        <f>Input!$F46</f>
        <v>0.05</v>
      </c>
      <c r="MB130" s="98">
        <f>Input!$F46</f>
        <v>0.05</v>
      </c>
      <c r="MC130" s="98">
        <f>Input!$F46</f>
        <v>0.05</v>
      </c>
      <c r="MD130" s="98">
        <f>Input!$F46</f>
        <v>0.05</v>
      </c>
      <c r="ME130" s="98">
        <f>Input!$F46</f>
        <v>0.05</v>
      </c>
      <c r="MF130" s="98">
        <f>Input!$F46</f>
        <v>0.05</v>
      </c>
      <c r="MG130" s="98">
        <f>Input!$F46</f>
        <v>0.05</v>
      </c>
      <c r="MH130" s="98">
        <f>Input!$F46</f>
        <v>0.05</v>
      </c>
      <c r="MI130" s="98">
        <f>Input!$F46</f>
        <v>0.05</v>
      </c>
      <c r="MJ130" s="98">
        <f>Input!$F46</f>
        <v>0.05</v>
      </c>
      <c r="MK130" s="98">
        <f>Input!$F46</f>
        <v>0.05</v>
      </c>
      <c r="ML130" s="98">
        <f>Input!$F46</f>
        <v>0.05</v>
      </c>
      <c r="MM130" s="98">
        <f>Input!$F46</f>
        <v>0.05</v>
      </c>
      <c r="MN130" s="98">
        <f>Input!$F46</f>
        <v>0.05</v>
      </c>
      <c r="MO130" s="98">
        <f>Input!$F46</f>
        <v>0.05</v>
      </c>
      <c r="MP130" s="98">
        <f>Input!$F46</f>
        <v>0.05</v>
      </c>
      <c r="MQ130" s="98">
        <f>Input!$F46</f>
        <v>0.05</v>
      </c>
      <c r="MR130" s="98">
        <f>Input!$F46</f>
        <v>0.05</v>
      </c>
      <c r="MS130" s="98">
        <f>Input!$F46</f>
        <v>0.05</v>
      </c>
      <c r="MT130" s="98">
        <f>Input!$F46</f>
        <v>0.05</v>
      </c>
      <c r="MU130" s="98">
        <f>Input!$F46</f>
        <v>0.05</v>
      </c>
      <c r="MV130" s="98">
        <f>Input!$F46</f>
        <v>0.05</v>
      </c>
      <c r="MW130" s="98">
        <f>Input!$F46</f>
        <v>0.05</v>
      </c>
      <c r="MX130" s="98">
        <f>Input!$F46</f>
        <v>0.05</v>
      </c>
      <c r="MY130" s="98">
        <f>Input!$F46</f>
        <v>0.05</v>
      </c>
      <c r="MZ130" s="98">
        <f>Input!$F46</f>
        <v>0.05</v>
      </c>
    </row>
    <row r="131" spans="1:364" hidden="1" outlineLevel="1" collapsed="1" x14ac:dyDescent="0.2">
      <c r="A131" s="6" t="s">
        <v>381</v>
      </c>
      <c r="B131" s="2" t="s">
        <v>430</v>
      </c>
      <c r="E131" s="14" t="str">
        <f>Input!$C38</f>
        <v>Aflossen</v>
      </c>
      <c r="F131" s="14" t="str">
        <f>Input!$C38</f>
        <v>Aflossen</v>
      </c>
      <c r="G131" s="14" t="str">
        <f>Input!$C38</f>
        <v>Aflossen</v>
      </c>
      <c r="H131" s="14" t="str">
        <f>Input!$C38</f>
        <v>Aflossen</v>
      </c>
      <c r="I131" s="14" t="str">
        <f>Input!$C38</f>
        <v>Aflossen</v>
      </c>
      <c r="J131" s="14" t="str">
        <f>Input!$C38</f>
        <v>Aflossen</v>
      </c>
      <c r="K131" s="14" t="str">
        <f>Input!$C38</f>
        <v>Aflossen</v>
      </c>
      <c r="L131" s="14" t="str">
        <f>Input!$C38</f>
        <v>Aflossen</v>
      </c>
      <c r="M131" s="14" t="str">
        <f>Input!$C38</f>
        <v>Aflossen</v>
      </c>
      <c r="N131" s="14" t="str">
        <f>Input!$C38</f>
        <v>Aflossen</v>
      </c>
      <c r="O131" s="14" t="str">
        <f>Input!$C38</f>
        <v>Aflossen</v>
      </c>
      <c r="P131" s="14" t="str">
        <f>Input!$C38</f>
        <v>Aflossen</v>
      </c>
      <c r="Q131" s="14" t="str">
        <f>Input!$C38</f>
        <v>Aflossen</v>
      </c>
      <c r="R131" s="14" t="str">
        <f>Input!$C38</f>
        <v>Aflossen</v>
      </c>
      <c r="S131" s="14" t="str">
        <f>Input!$C38</f>
        <v>Aflossen</v>
      </c>
      <c r="T131" s="14" t="str">
        <f>Input!$C38</f>
        <v>Aflossen</v>
      </c>
      <c r="U131" s="14" t="str">
        <f>Input!$C38</f>
        <v>Aflossen</v>
      </c>
      <c r="V131" s="14" t="str">
        <f>Input!$C38</f>
        <v>Aflossen</v>
      </c>
      <c r="W131" s="14" t="str">
        <f>Input!$C38</f>
        <v>Aflossen</v>
      </c>
      <c r="X131" s="14" t="str">
        <f>Input!$C38</f>
        <v>Aflossen</v>
      </c>
      <c r="Y131" s="14" t="str">
        <f>Input!$C38</f>
        <v>Aflossen</v>
      </c>
      <c r="Z131" s="14" t="str">
        <f>Input!$C38</f>
        <v>Aflossen</v>
      </c>
      <c r="AA131" s="14" t="str">
        <f>Input!$C38</f>
        <v>Aflossen</v>
      </c>
      <c r="AB131" s="14" t="str">
        <f>Input!$C38</f>
        <v>Aflossen</v>
      </c>
      <c r="AC131" s="14" t="str">
        <f>Input!$C38</f>
        <v>Aflossen</v>
      </c>
      <c r="AD131" s="14" t="str">
        <f>Input!$C38</f>
        <v>Aflossen</v>
      </c>
      <c r="AE131" s="14" t="str">
        <f>Input!$C38</f>
        <v>Aflossen</v>
      </c>
      <c r="AF131" s="14" t="str">
        <f>Input!$C38</f>
        <v>Aflossen</v>
      </c>
      <c r="AG131" s="14" t="str">
        <f>Input!$C38</f>
        <v>Aflossen</v>
      </c>
      <c r="AH131" s="14" t="str">
        <f>Input!$C38</f>
        <v>Aflossen</v>
      </c>
      <c r="AI131" s="14" t="str">
        <f>Input!$C38</f>
        <v>Aflossen</v>
      </c>
      <c r="AJ131" s="14" t="str">
        <f>Input!$C38</f>
        <v>Aflossen</v>
      </c>
      <c r="AK131" s="14" t="str">
        <f>Input!$C38</f>
        <v>Aflossen</v>
      </c>
      <c r="AL131" s="14" t="str">
        <f>Input!$C38</f>
        <v>Aflossen</v>
      </c>
      <c r="AM131" s="14" t="str">
        <f>Input!$C38</f>
        <v>Aflossen</v>
      </c>
      <c r="AN131" s="14" t="str">
        <f>Input!$C38</f>
        <v>Aflossen</v>
      </c>
      <c r="AO131" s="14" t="str">
        <f>Input!$C38</f>
        <v>Aflossen</v>
      </c>
      <c r="AP131" s="14" t="str">
        <f>Input!$C38</f>
        <v>Aflossen</v>
      </c>
      <c r="AQ131" s="14" t="str">
        <f>Input!$C38</f>
        <v>Aflossen</v>
      </c>
      <c r="AR131" s="14" t="str">
        <f>Input!$C38</f>
        <v>Aflossen</v>
      </c>
      <c r="AS131" s="14" t="str">
        <f>Input!$C38</f>
        <v>Aflossen</v>
      </c>
      <c r="AT131" s="14" t="str">
        <f>Input!$C38</f>
        <v>Aflossen</v>
      </c>
      <c r="AU131" s="14" t="str">
        <f>Input!$C38</f>
        <v>Aflossen</v>
      </c>
      <c r="AV131" s="14" t="str">
        <f>Input!$C38</f>
        <v>Aflossen</v>
      </c>
      <c r="AW131" s="14" t="str">
        <f>Input!$C38</f>
        <v>Aflossen</v>
      </c>
      <c r="AX131" s="14" t="str">
        <f>Input!$C38</f>
        <v>Aflossen</v>
      </c>
      <c r="AY131" s="14" t="str">
        <f>Input!$C38</f>
        <v>Aflossen</v>
      </c>
      <c r="AZ131" s="14" t="str">
        <f>Input!$C38</f>
        <v>Aflossen</v>
      </c>
      <c r="BA131" s="14" t="str">
        <f>Input!$C38</f>
        <v>Aflossen</v>
      </c>
      <c r="BB131" s="14" t="str">
        <f>Input!$C38</f>
        <v>Aflossen</v>
      </c>
      <c r="BC131" s="14" t="str">
        <f>Input!$C38</f>
        <v>Aflossen</v>
      </c>
      <c r="BD131" s="14" t="str">
        <f>Input!$C38</f>
        <v>Aflossen</v>
      </c>
      <c r="BE131" s="14" t="str">
        <f>Input!$C38</f>
        <v>Aflossen</v>
      </c>
      <c r="BF131" s="14" t="str">
        <f>Input!$C38</f>
        <v>Aflossen</v>
      </c>
      <c r="BG131" s="14" t="str">
        <f>Input!$C38</f>
        <v>Aflossen</v>
      </c>
      <c r="BH131" s="14" t="str">
        <f>Input!$C38</f>
        <v>Aflossen</v>
      </c>
      <c r="BI131" s="14" t="str">
        <f>Input!$C38</f>
        <v>Aflossen</v>
      </c>
      <c r="BJ131" s="14" t="str">
        <f>Input!$C38</f>
        <v>Aflossen</v>
      </c>
      <c r="BK131" s="14" t="str">
        <f>Input!$C38</f>
        <v>Aflossen</v>
      </c>
      <c r="BL131" s="14" t="str">
        <f>Input!$C38</f>
        <v>Aflossen</v>
      </c>
      <c r="BM131" s="14" t="str">
        <f>Input!$C38</f>
        <v>Aflossen</v>
      </c>
      <c r="BN131" s="14" t="str">
        <f>Input!$C38</f>
        <v>Aflossen</v>
      </c>
      <c r="BO131" s="14" t="str">
        <f>Input!$C38</f>
        <v>Aflossen</v>
      </c>
      <c r="BP131" s="14" t="str">
        <f>Input!$C38</f>
        <v>Aflossen</v>
      </c>
      <c r="BQ131" s="14" t="str">
        <f>Input!$C38</f>
        <v>Aflossen</v>
      </c>
      <c r="BR131" s="14" t="str">
        <f>Input!$C38</f>
        <v>Aflossen</v>
      </c>
      <c r="BS131" s="14" t="str">
        <f>Input!$C38</f>
        <v>Aflossen</v>
      </c>
      <c r="BT131" s="14" t="str">
        <f>Input!$C38</f>
        <v>Aflossen</v>
      </c>
      <c r="BU131" s="14" t="str">
        <f>Input!$C38</f>
        <v>Aflossen</v>
      </c>
      <c r="BV131" s="14" t="str">
        <f>Input!$C38</f>
        <v>Aflossen</v>
      </c>
      <c r="BW131" s="14" t="str">
        <f>Input!$C38</f>
        <v>Aflossen</v>
      </c>
      <c r="BX131" s="14" t="str">
        <f>Input!$C38</f>
        <v>Aflossen</v>
      </c>
      <c r="BY131" s="14" t="str">
        <f>Input!$C38</f>
        <v>Aflossen</v>
      </c>
      <c r="BZ131" s="14" t="str">
        <f>Input!$C38</f>
        <v>Aflossen</v>
      </c>
      <c r="CA131" s="14" t="str">
        <f>Input!$C38</f>
        <v>Aflossen</v>
      </c>
      <c r="CB131" s="14" t="str">
        <f>Input!$C38</f>
        <v>Aflossen</v>
      </c>
      <c r="CC131" s="14" t="str">
        <f>Input!$C38</f>
        <v>Aflossen</v>
      </c>
      <c r="CD131" s="14" t="str">
        <f>Input!$C38</f>
        <v>Aflossen</v>
      </c>
      <c r="CE131" s="14" t="str">
        <f>Input!$C38</f>
        <v>Aflossen</v>
      </c>
      <c r="CF131" s="14" t="str">
        <f>Input!$C38</f>
        <v>Aflossen</v>
      </c>
      <c r="CG131" s="14" t="str">
        <f>Input!$C38</f>
        <v>Aflossen</v>
      </c>
      <c r="CH131" s="14" t="str">
        <f>Input!$C38</f>
        <v>Aflossen</v>
      </c>
      <c r="CI131" s="14" t="str">
        <f>Input!$C38</f>
        <v>Aflossen</v>
      </c>
      <c r="CJ131" s="14" t="str">
        <f>Input!$C38</f>
        <v>Aflossen</v>
      </c>
      <c r="CK131" s="14" t="str">
        <f>Input!$C38</f>
        <v>Aflossen</v>
      </c>
      <c r="CL131" s="14" t="str">
        <f>Input!$C38</f>
        <v>Aflossen</v>
      </c>
      <c r="CM131" s="14" t="str">
        <f>Input!$C38</f>
        <v>Aflossen</v>
      </c>
      <c r="CN131" s="14" t="str">
        <f>Input!$C38</f>
        <v>Aflossen</v>
      </c>
      <c r="CO131" s="14" t="str">
        <f>Input!$C38</f>
        <v>Aflossen</v>
      </c>
      <c r="CP131" s="14" t="str">
        <f>Input!$C38</f>
        <v>Aflossen</v>
      </c>
      <c r="CQ131" s="14" t="str">
        <f>Input!$C38</f>
        <v>Aflossen</v>
      </c>
      <c r="CR131" s="14" t="str">
        <f>Input!$C38</f>
        <v>Aflossen</v>
      </c>
      <c r="CS131" s="14" t="str">
        <f>Input!$C38</f>
        <v>Aflossen</v>
      </c>
      <c r="CT131" s="14" t="str">
        <f>Input!$C38</f>
        <v>Aflossen</v>
      </c>
      <c r="CU131" s="14" t="str">
        <f>Input!$C38</f>
        <v>Aflossen</v>
      </c>
      <c r="CV131" s="14" t="str">
        <f>Input!$C38</f>
        <v>Aflossen</v>
      </c>
      <c r="CW131" s="14" t="str">
        <f>Input!$C38</f>
        <v>Aflossen</v>
      </c>
      <c r="CX131" s="14" t="str">
        <f>Input!$C38</f>
        <v>Aflossen</v>
      </c>
      <c r="CY131" s="14" t="str">
        <f>Input!$C38</f>
        <v>Aflossen</v>
      </c>
      <c r="CZ131" s="14" t="str">
        <f>Input!$C38</f>
        <v>Aflossen</v>
      </c>
      <c r="DA131" s="14" t="str">
        <f>Input!$C38</f>
        <v>Aflossen</v>
      </c>
      <c r="DB131" s="14" t="str">
        <f>Input!$C38</f>
        <v>Aflossen</v>
      </c>
      <c r="DC131" s="14" t="str">
        <f>Input!$C38</f>
        <v>Aflossen</v>
      </c>
      <c r="DD131" s="14" t="str">
        <f>Input!$C38</f>
        <v>Aflossen</v>
      </c>
      <c r="DE131" s="14" t="str">
        <f>Input!$C38</f>
        <v>Aflossen</v>
      </c>
      <c r="DF131" s="14" t="str">
        <f>Input!$C38</f>
        <v>Aflossen</v>
      </c>
      <c r="DG131" s="14" t="str">
        <f>Input!$C38</f>
        <v>Aflossen</v>
      </c>
      <c r="DH131" s="14" t="str">
        <f>Input!$C38</f>
        <v>Aflossen</v>
      </c>
      <c r="DI131" s="14" t="str">
        <f>Input!$C38</f>
        <v>Aflossen</v>
      </c>
      <c r="DJ131" s="14" t="str">
        <f>Input!$C38</f>
        <v>Aflossen</v>
      </c>
      <c r="DK131" s="14" t="str">
        <f>Input!$C38</f>
        <v>Aflossen</v>
      </c>
      <c r="DL131" s="14" t="str">
        <f>Input!$C38</f>
        <v>Aflossen</v>
      </c>
      <c r="DM131" s="14" t="str">
        <f>Input!$C38</f>
        <v>Aflossen</v>
      </c>
      <c r="DN131" s="14" t="str">
        <f>Input!$C38</f>
        <v>Aflossen</v>
      </c>
      <c r="DO131" s="14" t="str">
        <f>Input!$C38</f>
        <v>Aflossen</v>
      </c>
      <c r="DP131" s="14" t="str">
        <f>Input!$C38</f>
        <v>Aflossen</v>
      </c>
      <c r="DQ131" s="14" t="str">
        <f>Input!$C38</f>
        <v>Aflossen</v>
      </c>
      <c r="DR131" s="14" t="str">
        <f>Input!$C38</f>
        <v>Aflossen</v>
      </c>
      <c r="DS131" s="14" t="str">
        <f>Input!$C38</f>
        <v>Aflossen</v>
      </c>
      <c r="DT131" s="14" t="str">
        <f>Input!$C38</f>
        <v>Aflossen</v>
      </c>
      <c r="DU131" s="14" t="str">
        <f>Input!$C38</f>
        <v>Aflossen</v>
      </c>
      <c r="DV131" s="14" t="str">
        <f>Input!$C38</f>
        <v>Aflossen</v>
      </c>
      <c r="DW131" s="14" t="str">
        <f>Input!$C38</f>
        <v>Aflossen</v>
      </c>
      <c r="DX131" s="14" t="str">
        <f>Input!$C38</f>
        <v>Aflossen</v>
      </c>
      <c r="DY131" s="14" t="str">
        <f>Input!$C38</f>
        <v>Aflossen</v>
      </c>
      <c r="DZ131" s="14" t="str">
        <f>Input!$C38</f>
        <v>Aflossen</v>
      </c>
      <c r="EA131" s="14" t="str">
        <f>Input!$C38</f>
        <v>Aflossen</v>
      </c>
      <c r="EB131" s="14" t="str">
        <f>Input!$C38</f>
        <v>Aflossen</v>
      </c>
      <c r="EC131" s="14" t="str">
        <f>Input!$C38</f>
        <v>Aflossen</v>
      </c>
      <c r="ED131" s="14" t="str">
        <f>Input!$C38</f>
        <v>Aflossen</v>
      </c>
      <c r="EE131" s="14" t="str">
        <f>Input!$C38</f>
        <v>Aflossen</v>
      </c>
      <c r="EF131" s="14" t="str">
        <f>Input!$C38</f>
        <v>Aflossen</v>
      </c>
      <c r="EG131" s="14" t="str">
        <f>Input!$C38</f>
        <v>Aflossen</v>
      </c>
      <c r="EH131" s="14" t="str">
        <f>Input!$C38</f>
        <v>Aflossen</v>
      </c>
      <c r="EI131" s="14" t="str">
        <f>Input!$C38</f>
        <v>Aflossen</v>
      </c>
      <c r="EJ131" s="14" t="str">
        <f>Input!$C38</f>
        <v>Aflossen</v>
      </c>
      <c r="EK131" s="14" t="str">
        <f>Input!$C38</f>
        <v>Aflossen</v>
      </c>
      <c r="EL131" s="14" t="str">
        <f>Input!$C38</f>
        <v>Aflossen</v>
      </c>
      <c r="EM131" s="14" t="str">
        <f>Input!$C38</f>
        <v>Aflossen</v>
      </c>
      <c r="EN131" s="14" t="str">
        <f>Input!$C38</f>
        <v>Aflossen</v>
      </c>
      <c r="EO131" s="14" t="str">
        <f>Input!$C38</f>
        <v>Aflossen</v>
      </c>
      <c r="EP131" s="14" t="str">
        <f>Input!$C38</f>
        <v>Aflossen</v>
      </c>
      <c r="EQ131" s="14" t="str">
        <f>Input!$C38</f>
        <v>Aflossen</v>
      </c>
      <c r="ER131" s="14" t="str">
        <f>Input!$C38</f>
        <v>Aflossen</v>
      </c>
      <c r="ES131" s="14" t="str">
        <f>Input!$C38</f>
        <v>Aflossen</v>
      </c>
      <c r="ET131" s="14" t="str">
        <f>Input!$C38</f>
        <v>Aflossen</v>
      </c>
      <c r="EU131" s="14" t="str">
        <f>Input!$C38</f>
        <v>Aflossen</v>
      </c>
      <c r="EV131" s="14" t="str">
        <f>Input!$C38</f>
        <v>Aflossen</v>
      </c>
      <c r="EW131" s="14" t="str">
        <f>Input!$C38</f>
        <v>Aflossen</v>
      </c>
      <c r="EX131" s="14" t="str">
        <f>Input!$C38</f>
        <v>Aflossen</v>
      </c>
      <c r="EY131" s="14" t="str">
        <f>Input!$C38</f>
        <v>Aflossen</v>
      </c>
      <c r="EZ131" s="14" t="str">
        <f>Input!$C38</f>
        <v>Aflossen</v>
      </c>
      <c r="FA131" s="14" t="str">
        <f>Input!$C38</f>
        <v>Aflossen</v>
      </c>
      <c r="FB131" s="14" t="str">
        <f>Input!$C38</f>
        <v>Aflossen</v>
      </c>
      <c r="FC131" s="14" t="str">
        <f>Input!$C38</f>
        <v>Aflossen</v>
      </c>
      <c r="FD131" s="14" t="str">
        <f>Input!$C38</f>
        <v>Aflossen</v>
      </c>
      <c r="FE131" s="14" t="str">
        <f>Input!$C38</f>
        <v>Aflossen</v>
      </c>
      <c r="FF131" s="14" t="str">
        <f>Input!$C38</f>
        <v>Aflossen</v>
      </c>
      <c r="FG131" s="14" t="str">
        <f>Input!$C38</f>
        <v>Aflossen</v>
      </c>
      <c r="FH131" s="14" t="str">
        <f>Input!$C38</f>
        <v>Aflossen</v>
      </c>
      <c r="FI131" s="14" t="str">
        <f>Input!$C38</f>
        <v>Aflossen</v>
      </c>
      <c r="FJ131" s="14" t="str">
        <f>Input!$C38</f>
        <v>Aflossen</v>
      </c>
      <c r="FK131" s="14" t="str">
        <f>Input!$C38</f>
        <v>Aflossen</v>
      </c>
      <c r="FL131" s="14" t="str">
        <f>Input!$C38</f>
        <v>Aflossen</v>
      </c>
      <c r="FM131" s="14" t="str">
        <f>Input!$C38</f>
        <v>Aflossen</v>
      </c>
      <c r="FN131" s="14" t="str">
        <f>Input!$C38</f>
        <v>Aflossen</v>
      </c>
      <c r="FO131" s="14" t="str">
        <f>Input!$C38</f>
        <v>Aflossen</v>
      </c>
      <c r="FP131" s="14" t="str">
        <f>Input!$C38</f>
        <v>Aflossen</v>
      </c>
      <c r="FQ131" s="14" t="str">
        <f>Input!$C38</f>
        <v>Aflossen</v>
      </c>
      <c r="FR131" s="14" t="str">
        <f>Input!$C38</f>
        <v>Aflossen</v>
      </c>
      <c r="FS131" s="14" t="str">
        <f>Input!$C38</f>
        <v>Aflossen</v>
      </c>
      <c r="FT131" s="14" t="str">
        <f>Input!$C38</f>
        <v>Aflossen</v>
      </c>
      <c r="FU131" s="14" t="str">
        <f>Input!$C38</f>
        <v>Aflossen</v>
      </c>
      <c r="FV131" s="14" t="str">
        <f>Input!$C38</f>
        <v>Aflossen</v>
      </c>
      <c r="FW131" s="14" t="str">
        <f>Input!$C38</f>
        <v>Aflossen</v>
      </c>
      <c r="FX131" s="14" t="str">
        <f>Input!$C38</f>
        <v>Aflossen</v>
      </c>
      <c r="FY131" s="14" t="str">
        <f>Input!$C38</f>
        <v>Aflossen</v>
      </c>
      <c r="FZ131" s="14" t="str">
        <f>Input!$C38</f>
        <v>Aflossen</v>
      </c>
      <c r="GA131" s="14" t="str">
        <f>Input!$C38</f>
        <v>Aflossen</v>
      </c>
      <c r="GB131" s="14" t="str">
        <f>Input!$C38</f>
        <v>Aflossen</v>
      </c>
      <c r="GC131" s="14" t="str">
        <f>Input!$C38</f>
        <v>Aflossen</v>
      </c>
      <c r="GD131" s="14" t="str">
        <f>Input!$C38</f>
        <v>Aflossen</v>
      </c>
      <c r="GE131" s="14" t="str">
        <f>Input!$C38</f>
        <v>Aflossen</v>
      </c>
      <c r="GF131" s="14" t="str">
        <f>Input!$C38</f>
        <v>Aflossen</v>
      </c>
      <c r="GG131" s="14" t="str">
        <f>Input!$C38</f>
        <v>Aflossen</v>
      </c>
      <c r="GH131" s="14" t="str">
        <f>Input!$C38</f>
        <v>Aflossen</v>
      </c>
      <c r="GI131" s="14" t="str">
        <f>Input!$C38</f>
        <v>Aflossen</v>
      </c>
      <c r="GJ131" s="14" t="str">
        <f>Input!$C38</f>
        <v>Aflossen</v>
      </c>
      <c r="GK131" s="14" t="str">
        <f>Input!$C38</f>
        <v>Aflossen</v>
      </c>
      <c r="GL131" s="14" t="str">
        <f>Input!$C38</f>
        <v>Aflossen</v>
      </c>
      <c r="GM131" s="14" t="str">
        <f>Input!$C38</f>
        <v>Aflossen</v>
      </c>
      <c r="GN131" s="14" t="str">
        <f>Input!$C38</f>
        <v>Aflossen</v>
      </c>
      <c r="GO131" s="14" t="str">
        <f>Input!$C38</f>
        <v>Aflossen</v>
      </c>
      <c r="GP131" s="14" t="str">
        <f>Input!$C38</f>
        <v>Aflossen</v>
      </c>
      <c r="GQ131" s="14" t="str">
        <f>Input!$C38</f>
        <v>Aflossen</v>
      </c>
      <c r="GR131" s="14" t="str">
        <f>Input!$C38</f>
        <v>Aflossen</v>
      </c>
      <c r="GS131" s="14" t="str">
        <f>Input!$C38</f>
        <v>Aflossen</v>
      </c>
      <c r="GT131" s="14" t="str">
        <f>Input!$C38</f>
        <v>Aflossen</v>
      </c>
      <c r="GU131" s="14" t="str">
        <f>Input!$C38</f>
        <v>Aflossen</v>
      </c>
      <c r="GV131" s="14" t="str">
        <f>Input!$C38</f>
        <v>Aflossen</v>
      </c>
      <c r="GW131" s="14" t="str">
        <f>Input!$C38</f>
        <v>Aflossen</v>
      </c>
      <c r="GX131" s="14" t="str">
        <f>Input!$C38</f>
        <v>Aflossen</v>
      </c>
      <c r="GY131" s="14" t="str">
        <f>Input!$C38</f>
        <v>Aflossen</v>
      </c>
      <c r="GZ131" s="14" t="str">
        <f>Input!$C38</f>
        <v>Aflossen</v>
      </c>
      <c r="HA131" s="14" t="str">
        <f>Input!$C38</f>
        <v>Aflossen</v>
      </c>
      <c r="HB131" s="14" t="str">
        <f>Input!$C38</f>
        <v>Aflossen</v>
      </c>
      <c r="HC131" s="14" t="str">
        <f>Input!$C38</f>
        <v>Aflossen</v>
      </c>
      <c r="HD131" s="14" t="str">
        <f>Input!$C38</f>
        <v>Aflossen</v>
      </c>
      <c r="HE131" s="14" t="str">
        <f>Input!$C38</f>
        <v>Aflossen</v>
      </c>
      <c r="HF131" s="14" t="str">
        <f>Input!$C38</f>
        <v>Aflossen</v>
      </c>
      <c r="HG131" s="14" t="str">
        <f>Input!$C38</f>
        <v>Aflossen</v>
      </c>
      <c r="HH131" s="14" t="str">
        <f>Input!$C38</f>
        <v>Aflossen</v>
      </c>
      <c r="HI131" s="14" t="str">
        <f>Input!$C38</f>
        <v>Aflossen</v>
      </c>
      <c r="HJ131" s="14" t="str">
        <f>Input!$C38</f>
        <v>Aflossen</v>
      </c>
      <c r="HK131" s="14" t="str">
        <f>Input!$C38</f>
        <v>Aflossen</v>
      </c>
      <c r="HL131" s="14" t="str">
        <f>Input!$C38</f>
        <v>Aflossen</v>
      </c>
      <c r="HM131" s="14" t="str">
        <f>Input!$C38</f>
        <v>Aflossen</v>
      </c>
      <c r="HN131" s="14" t="str">
        <f>Input!$C38</f>
        <v>Aflossen</v>
      </c>
      <c r="HO131" s="14" t="str">
        <f>Input!$C38</f>
        <v>Aflossen</v>
      </c>
      <c r="HP131" s="14" t="str">
        <f>Input!$C38</f>
        <v>Aflossen</v>
      </c>
      <c r="HQ131" s="14" t="str">
        <f>Input!$C38</f>
        <v>Aflossen</v>
      </c>
      <c r="HR131" s="14" t="str">
        <f>Input!$C38</f>
        <v>Aflossen</v>
      </c>
      <c r="HS131" s="14" t="str">
        <f>Input!$C38</f>
        <v>Aflossen</v>
      </c>
      <c r="HT131" s="14" t="str">
        <f>Input!$C38</f>
        <v>Aflossen</v>
      </c>
      <c r="HU131" s="14" t="str">
        <f>Input!$C38</f>
        <v>Aflossen</v>
      </c>
      <c r="HV131" s="14" t="str">
        <f>Input!$C38</f>
        <v>Aflossen</v>
      </c>
      <c r="HW131" s="14" t="str">
        <f>Input!$C38</f>
        <v>Aflossen</v>
      </c>
      <c r="HX131" s="14" t="str">
        <f>Input!$C38</f>
        <v>Aflossen</v>
      </c>
      <c r="HY131" s="14" t="str">
        <f>Input!$C38</f>
        <v>Aflossen</v>
      </c>
      <c r="HZ131" s="14" t="str">
        <f>Input!$C38</f>
        <v>Aflossen</v>
      </c>
      <c r="IA131" s="14" t="str">
        <f>Input!$C38</f>
        <v>Aflossen</v>
      </c>
      <c r="IB131" s="14" t="str">
        <f>Input!$C38</f>
        <v>Aflossen</v>
      </c>
      <c r="IC131" s="14" t="str">
        <f>Input!$C38</f>
        <v>Aflossen</v>
      </c>
      <c r="ID131" s="14" t="str">
        <f>Input!$C38</f>
        <v>Aflossen</v>
      </c>
      <c r="IE131" s="14" t="str">
        <f>Input!$C38</f>
        <v>Aflossen</v>
      </c>
      <c r="IF131" s="14" t="str">
        <f>Input!$C38</f>
        <v>Aflossen</v>
      </c>
      <c r="IG131" s="14" t="str">
        <f>Input!$C38</f>
        <v>Aflossen</v>
      </c>
      <c r="IH131" s="14" t="str">
        <f>Input!$C38</f>
        <v>Aflossen</v>
      </c>
      <c r="II131" s="14" t="str">
        <f>Input!$C38</f>
        <v>Aflossen</v>
      </c>
      <c r="IJ131" s="14" t="str">
        <f>Input!$C38</f>
        <v>Aflossen</v>
      </c>
      <c r="IK131" s="14" t="str">
        <f>Input!$C38</f>
        <v>Aflossen</v>
      </c>
      <c r="IL131" s="14" t="str">
        <f>Input!$C38</f>
        <v>Aflossen</v>
      </c>
      <c r="IM131" s="14" t="str">
        <f>Input!$C38</f>
        <v>Aflossen</v>
      </c>
      <c r="IN131" s="14" t="str">
        <f>Input!$C38</f>
        <v>Aflossen</v>
      </c>
      <c r="IO131" s="14" t="str">
        <f>Input!$C38</f>
        <v>Aflossen</v>
      </c>
      <c r="IP131" s="14" t="str">
        <f>Input!$C38</f>
        <v>Aflossen</v>
      </c>
      <c r="IQ131" s="14" t="str">
        <f>Input!$C38</f>
        <v>Aflossen</v>
      </c>
      <c r="IR131" s="14" t="str">
        <f>Input!$C38</f>
        <v>Aflossen</v>
      </c>
      <c r="IS131" s="14" t="str">
        <f>Input!$C38</f>
        <v>Aflossen</v>
      </c>
      <c r="IT131" s="14" t="str">
        <f>Input!$C38</f>
        <v>Aflossen</v>
      </c>
      <c r="IU131" s="14" t="str">
        <f>Input!$C38</f>
        <v>Aflossen</v>
      </c>
      <c r="IV131" s="14" t="str">
        <f>Input!$C38</f>
        <v>Aflossen</v>
      </c>
      <c r="IW131" s="14" t="str">
        <f>Input!$C38</f>
        <v>Aflossen</v>
      </c>
      <c r="IX131" s="14" t="str">
        <f>Input!$C38</f>
        <v>Aflossen</v>
      </c>
      <c r="IY131" s="14" t="str">
        <f>Input!$C38</f>
        <v>Aflossen</v>
      </c>
      <c r="IZ131" s="14" t="str">
        <f>Input!$C38</f>
        <v>Aflossen</v>
      </c>
      <c r="JA131" s="14" t="str">
        <f>Input!$C38</f>
        <v>Aflossen</v>
      </c>
      <c r="JB131" s="14" t="str">
        <f>Input!$C38</f>
        <v>Aflossen</v>
      </c>
      <c r="JC131" s="14" t="str">
        <f>Input!$C38</f>
        <v>Aflossen</v>
      </c>
      <c r="JD131" s="14" t="str">
        <f>Input!$C38</f>
        <v>Aflossen</v>
      </c>
      <c r="JE131" s="14" t="str">
        <f>Input!$C38</f>
        <v>Aflossen</v>
      </c>
      <c r="JF131" s="14" t="str">
        <f>Input!$C38</f>
        <v>Aflossen</v>
      </c>
      <c r="JG131" s="14" t="str">
        <f>Input!$C38</f>
        <v>Aflossen</v>
      </c>
      <c r="JH131" s="14" t="str">
        <f>Input!$C38</f>
        <v>Aflossen</v>
      </c>
      <c r="JI131" s="14" t="str">
        <f>Input!$C38</f>
        <v>Aflossen</v>
      </c>
      <c r="JJ131" s="14" t="str">
        <f>Input!$C38</f>
        <v>Aflossen</v>
      </c>
      <c r="JK131" s="14" t="str">
        <f>Input!$C38</f>
        <v>Aflossen</v>
      </c>
      <c r="JL131" s="14" t="str">
        <f>Input!$C38</f>
        <v>Aflossen</v>
      </c>
      <c r="JM131" s="14" t="str">
        <f>Input!$C38</f>
        <v>Aflossen</v>
      </c>
      <c r="JN131" s="14" t="str">
        <f>Input!$C38</f>
        <v>Aflossen</v>
      </c>
      <c r="JO131" s="14" t="str">
        <f>Input!$C38</f>
        <v>Aflossen</v>
      </c>
      <c r="JP131" s="14" t="str">
        <f>Input!$C38</f>
        <v>Aflossen</v>
      </c>
      <c r="JQ131" s="14" t="str">
        <f>Input!$C38</f>
        <v>Aflossen</v>
      </c>
      <c r="JR131" s="14" t="str">
        <f>Input!$C38</f>
        <v>Aflossen</v>
      </c>
      <c r="JS131" s="14" t="str">
        <f>Input!$C38</f>
        <v>Aflossen</v>
      </c>
      <c r="JT131" s="14" t="str">
        <f>Input!$C38</f>
        <v>Aflossen</v>
      </c>
      <c r="JU131" s="14" t="str">
        <f>Input!$C38</f>
        <v>Aflossen</v>
      </c>
      <c r="JV131" s="14" t="str">
        <f>Input!$C38</f>
        <v>Aflossen</v>
      </c>
      <c r="JW131" s="14" t="str">
        <f>Input!$C38</f>
        <v>Aflossen</v>
      </c>
      <c r="JX131" s="14" t="str">
        <f>Input!$C38</f>
        <v>Aflossen</v>
      </c>
      <c r="JY131" s="14" t="str">
        <f>Input!$C38</f>
        <v>Aflossen</v>
      </c>
      <c r="JZ131" s="14" t="str">
        <f>Input!$C38</f>
        <v>Aflossen</v>
      </c>
      <c r="KA131" s="14" t="str">
        <f>Input!$C38</f>
        <v>Aflossen</v>
      </c>
      <c r="KB131" s="14" t="str">
        <f>Input!$C38</f>
        <v>Aflossen</v>
      </c>
      <c r="KC131" s="14" t="str">
        <f>Input!$C38</f>
        <v>Aflossen</v>
      </c>
      <c r="KD131" s="14" t="str">
        <f>Input!$C38</f>
        <v>Aflossen</v>
      </c>
      <c r="KE131" s="14" t="str">
        <f>Input!$C38</f>
        <v>Aflossen</v>
      </c>
      <c r="KF131" s="14" t="str">
        <f>Input!$C38</f>
        <v>Aflossen</v>
      </c>
      <c r="KG131" s="14" t="str">
        <f>Input!$C38</f>
        <v>Aflossen</v>
      </c>
      <c r="KH131" s="14" t="str">
        <f>Input!$C38</f>
        <v>Aflossen</v>
      </c>
      <c r="KI131" s="14" t="str">
        <f>Input!$C38</f>
        <v>Aflossen</v>
      </c>
      <c r="KJ131" s="14" t="str">
        <f>Input!$C38</f>
        <v>Aflossen</v>
      </c>
      <c r="KK131" s="14" t="str">
        <f>Input!$C38</f>
        <v>Aflossen</v>
      </c>
      <c r="KL131" s="14" t="str">
        <f>Input!$C38</f>
        <v>Aflossen</v>
      </c>
      <c r="KM131" s="14" t="str">
        <f>Input!$C38</f>
        <v>Aflossen</v>
      </c>
      <c r="KN131" s="14" t="str">
        <f>Input!$C38</f>
        <v>Aflossen</v>
      </c>
      <c r="KO131" s="14" t="str">
        <f>Input!$C38</f>
        <v>Aflossen</v>
      </c>
      <c r="KP131" s="14" t="str">
        <f>Input!$C38</f>
        <v>Aflossen</v>
      </c>
      <c r="KQ131" s="14" t="str">
        <f>Input!$C38</f>
        <v>Aflossen</v>
      </c>
      <c r="KR131" s="14" t="str">
        <f>Input!$C38</f>
        <v>Aflossen</v>
      </c>
      <c r="KS131" s="14" t="str">
        <f>Input!$C38</f>
        <v>Aflossen</v>
      </c>
      <c r="KT131" s="14" t="str">
        <f>Input!$C38</f>
        <v>Aflossen</v>
      </c>
      <c r="KU131" s="14" t="str">
        <f>Input!$C38</f>
        <v>Aflossen</v>
      </c>
      <c r="KV131" s="14" t="str">
        <f>Input!$C38</f>
        <v>Aflossen</v>
      </c>
      <c r="KW131" s="14" t="str">
        <f>Input!$C38</f>
        <v>Aflossen</v>
      </c>
      <c r="KX131" s="14" t="str">
        <f>Input!$C38</f>
        <v>Aflossen</v>
      </c>
      <c r="KY131" s="14" t="str">
        <f>Input!$C38</f>
        <v>Aflossen</v>
      </c>
      <c r="KZ131" s="14" t="str">
        <f>Input!$C38</f>
        <v>Aflossen</v>
      </c>
      <c r="LA131" s="14" t="str">
        <f>Input!$C38</f>
        <v>Aflossen</v>
      </c>
      <c r="LB131" s="14" t="str">
        <f>Input!$C38</f>
        <v>Aflossen</v>
      </c>
      <c r="LC131" s="14" t="str">
        <f>Input!$C38</f>
        <v>Aflossen</v>
      </c>
      <c r="LD131" s="14" t="str">
        <f>Input!$C38</f>
        <v>Aflossen</v>
      </c>
      <c r="LE131" s="14" t="str">
        <f>Input!$C38</f>
        <v>Aflossen</v>
      </c>
      <c r="LF131" s="14" t="str">
        <f>Input!$C38</f>
        <v>Aflossen</v>
      </c>
      <c r="LG131" s="14" t="str">
        <f>Input!$C38</f>
        <v>Aflossen</v>
      </c>
      <c r="LH131" s="14" t="str">
        <f>Input!$C38</f>
        <v>Aflossen</v>
      </c>
      <c r="LI131" s="14" t="str">
        <f>Input!$C38</f>
        <v>Aflossen</v>
      </c>
      <c r="LJ131" s="14" t="str">
        <f>Input!$C38</f>
        <v>Aflossen</v>
      </c>
      <c r="LK131" s="14" t="str">
        <f>Input!$C38</f>
        <v>Aflossen</v>
      </c>
      <c r="LL131" s="14" t="str">
        <f>Input!$C38</f>
        <v>Aflossen</v>
      </c>
      <c r="LM131" s="14" t="str">
        <f>Input!$C38</f>
        <v>Aflossen</v>
      </c>
      <c r="LN131" s="14" t="str">
        <f>Input!$C38</f>
        <v>Aflossen</v>
      </c>
      <c r="LO131" s="14" t="str">
        <f>Input!$C38</f>
        <v>Aflossen</v>
      </c>
      <c r="LP131" s="14" t="str">
        <f>Input!$C38</f>
        <v>Aflossen</v>
      </c>
      <c r="LQ131" s="14" t="str">
        <f>Input!$C38</f>
        <v>Aflossen</v>
      </c>
      <c r="LR131" s="14" t="str">
        <f>Input!$C38</f>
        <v>Aflossen</v>
      </c>
      <c r="LS131" s="14" t="str">
        <f>Input!$C38</f>
        <v>Aflossen</v>
      </c>
      <c r="LT131" s="14" t="str">
        <f>Input!$C38</f>
        <v>Aflossen</v>
      </c>
      <c r="LU131" s="14" t="str">
        <f>Input!$C38</f>
        <v>Aflossen</v>
      </c>
      <c r="LV131" s="14" t="str">
        <f>Input!$C38</f>
        <v>Aflossen</v>
      </c>
      <c r="LW131" s="14" t="str">
        <f>Input!$C38</f>
        <v>Aflossen</v>
      </c>
      <c r="LX131" s="14" t="str">
        <f>Input!$C38</f>
        <v>Aflossen</v>
      </c>
      <c r="LY131" s="14" t="str">
        <f>Input!$C38</f>
        <v>Aflossen</v>
      </c>
      <c r="LZ131" s="14" t="str">
        <f>Input!$C38</f>
        <v>Aflossen</v>
      </c>
      <c r="MA131" s="14" t="str">
        <f>Input!$C38</f>
        <v>Aflossen</v>
      </c>
      <c r="MB131" s="14" t="str">
        <f>Input!$C38</f>
        <v>Aflossen</v>
      </c>
      <c r="MC131" s="14" t="str">
        <f>Input!$C38</f>
        <v>Aflossen</v>
      </c>
      <c r="MD131" s="14" t="str">
        <f>Input!$C38</f>
        <v>Aflossen</v>
      </c>
      <c r="ME131" s="14" t="str">
        <f>Input!$C38</f>
        <v>Aflossen</v>
      </c>
      <c r="MF131" s="14" t="str">
        <f>Input!$C38</f>
        <v>Aflossen</v>
      </c>
      <c r="MG131" s="14" t="str">
        <f>Input!$C38</f>
        <v>Aflossen</v>
      </c>
      <c r="MH131" s="14" t="str">
        <f>Input!$C38</f>
        <v>Aflossen</v>
      </c>
      <c r="MI131" s="14" t="str">
        <f>Input!$C38</f>
        <v>Aflossen</v>
      </c>
      <c r="MJ131" s="14" t="str">
        <f>Input!$C38</f>
        <v>Aflossen</v>
      </c>
      <c r="MK131" s="14" t="str">
        <f>Input!$C38</f>
        <v>Aflossen</v>
      </c>
      <c r="ML131" s="14" t="str">
        <f>Input!$C38</f>
        <v>Aflossen</v>
      </c>
      <c r="MM131" s="14" t="str">
        <f>Input!$C38</f>
        <v>Aflossen</v>
      </c>
      <c r="MN131" s="14" t="str">
        <f>Input!$C38</f>
        <v>Aflossen</v>
      </c>
      <c r="MO131" s="14" t="str">
        <f>Input!$C38</f>
        <v>Aflossen</v>
      </c>
      <c r="MP131" s="14" t="str">
        <f>Input!$C38</f>
        <v>Aflossen</v>
      </c>
      <c r="MQ131" s="14" t="str">
        <f>Input!$C38</f>
        <v>Aflossen</v>
      </c>
      <c r="MR131" s="14" t="str">
        <f>Input!$C38</f>
        <v>Aflossen</v>
      </c>
      <c r="MS131" s="14" t="str">
        <f>Input!$C38</f>
        <v>Aflossen</v>
      </c>
      <c r="MT131" s="14" t="str">
        <f>Input!$C38</f>
        <v>Aflossen</v>
      </c>
      <c r="MU131" s="14" t="str">
        <f>Input!$C38</f>
        <v>Aflossen</v>
      </c>
      <c r="MV131" s="14" t="str">
        <f>Input!$C38</f>
        <v>Aflossen</v>
      </c>
      <c r="MW131" s="14" t="str">
        <f>Input!$C38</f>
        <v>Aflossen</v>
      </c>
      <c r="MX131" s="14" t="str">
        <f>Input!$C38</f>
        <v>Aflossen</v>
      </c>
      <c r="MY131" s="14" t="str">
        <f>Input!$C38</f>
        <v>Aflossen</v>
      </c>
      <c r="MZ131" s="14" t="str">
        <f>Input!$C38</f>
        <v>Aflossen</v>
      </c>
    </row>
    <row r="132" spans="1:364" hidden="1" outlineLevel="1" x14ac:dyDescent="0.2">
      <c r="A132" s="6" t="s">
        <v>381</v>
      </c>
      <c r="B132" s="2" t="s">
        <v>431</v>
      </c>
      <c r="E132" s="14" t="str">
        <f>Input!$C39</f>
        <v>Aflossen</v>
      </c>
      <c r="F132" s="14" t="str">
        <f>Input!$C39</f>
        <v>Aflossen</v>
      </c>
      <c r="G132" s="14" t="str">
        <f>Input!$C39</f>
        <v>Aflossen</v>
      </c>
      <c r="H132" s="14" t="str">
        <f>Input!$C39</f>
        <v>Aflossen</v>
      </c>
      <c r="I132" s="14" t="str">
        <f>Input!$C39</f>
        <v>Aflossen</v>
      </c>
      <c r="J132" s="14" t="str">
        <f>Input!$C39</f>
        <v>Aflossen</v>
      </c>
      <c r="K132" s="14" t="str">
        <f>Input!$C39</f>
        <v>Aflossen</v>
      </c>
      <c r="L132" s="14" t="str">
        <f>Input!$C39</f>
        <v>Aflossen</v>
      </c>
      <c r="M132" s="14" t="str">
        <f>Input!$C39</f>
        <v>Aflossen</v>
      </c>
      <c r="N132" s="14" t="str">
        <f>Input!$C39</f>
        <v>Aflossen</v>
      </c>
      <c r="O132" s="14" t="str">
        <f>Input!$C39</f>
        <v>Aflossen</v>
      </c>
      <c r="P132" s="14" t="str">
        <f>Input!$C39</f>
        <v>Aflossen</v>
      </c>
      <c r="Q132" s="14" t="str">
        <f>Input!$C39</f>
        <v>Aflossen</v>
      </c>
      <c r="R132" s="14" t="str">
        <f>Input!$C39</f>
        <v>Aflossen</v>
      </c>
      <c r="S132" s="14" t="str">
        <f>Input!$C39</f>
        <v>Aflossen</v>
      </c>
      <c r="T132" s="14" t="str">
        <f>Input!$C39</f>
        <v>Aflossen</v>
      </c>
      <c r="U132" s="14" t="str">
        <f>Input!$C39</f>
        <v>Aflossen</v>
      </c>
      <c r="V132" s="14" t="str">
        <f>Input!$C39</f>
        <v>Aflossen</v>
      </c>
      <c r="W132" s="14" t="str">
        <f>Input!$C39</f>
        <v>Aflossen</v>
      </c>
      <c r="X132" s="14" t="str">
        <f>Input!$C39</f>
        <v>Aflossen</v>
      </c>
      <c r="Y132" s="14" t="str">
        <f>Input!$C39</f>
        <v>Aflossen</v>
      </c>
      <c r="Z132" s="14" t="str">
        <f>Input!$C39</f>
        <v>Aflossen</v>
      </c>
      <c r="AA132" s="14" t="str">
        <f>Input!$C39</f>
        <v>Aflossen</v>
      </c>
      <c r="AB132" s="14" t="str">
        <f>Input!$C39</f>
        <v>Aflossen</v>
      </c>
      <c r="AC132" s="14" t="str">
        <f>Input!$C39</f>
        <v>Aflossen</v>
      </c>
      <c r="AD132" s="14" t="str">
        <f>Input!$C39</f>
        <v>Aflossen</v>
      </c>
      <c r="AE132" s="14" t="str">
        <f>Input!$C39</f>
        <v>Aflossen</v>
      </c>
      <c r="AF132" s="14" t="str">
        <f>Input!$C39</f>
        <v>Aflossen</v>
      </c>
      <c r="AG132" s="14" t="str">
        <f>Input!$C39</f>
        <v>Aflossen</v>
      </c>
      <c r="AH132" s="14" t="str">
        <f>Input!$C39</f>
        <v>Aflossen</v>
      </c>
      <c r="AI132" s="14" t="str">
        <f>Input!$C39</f>
        <v>Aflossen</v>
      </c>
      <c r="AJ132" s="14" t="str">
        <f>Input!$C39</f>
        <v>Aflossen</v>
      </c>
      <c r="AK132" s="14" t="str">
        <f>Input!$C39</f>
        <v>Aflossen</v>
      </c>
      <c r="AL132" s="14" t="str">
        <f>Input!$C39</f>
        <v>Aflossen</v>
      </c>
      <c r="AM132" s="14" t="str">
        <f>Input!$C39</f>
        <v>Aflossen</v>
      </c>
      <c r="AN132" s="14" t="str">
        <f>Input!$C39</f>
        <v>Aflossen</v>
      </c>
      <c r="AO132" s="14" t="str">
        <f>Input!$C39</f>
        <v>Aflossen</v>
      </c>
      <c r="AP132" s="14" t="str">
        <f>Input!$C39</f>
        <v>Aflossen</v>
      </c>
      <c r="AQ132" s="14" t="str">
        <f>Input!$C39</f>
        <v>Aflossen</v>
      </c>
      <c r="AR132" s="14" t="str">
        <f>Input!$C39</f>
        <v>Aflossen</v>
      </c>
      <c r="AS132" s="14" t="str">
        <f>Input!$C39</f>
        <v>Aflossen</v>
      </c>
      <c r="AT132" s="14" t="str">
        <f>Input!$C39</f>
        <v>Aflossen</v>
      </c>
      <c r="AU132" s="14" t="str">
        <f>Input!$C39</f>
        <v>Aflossen</v>
      </c>
      <c r="AV132" s="14" t="str">
        <f>Input!$C39</f>
        <v>Aflossen</v>
      </c>
      <c r="AW132" s="14" t="str">
        <f>Input!$C39</f>
        <v>Aflossen</v>
      </c>
      <c r="AX132" s="14" t="str">
        <f>Input!$C39</f>
        <v>Aflossen</v>
      </c>
      <c r="AY132" s="14" t="str">
        <f>Input!$C39</f>
        <v>Aflossen</v>
      </c>
      <c r="AZ132" s="14" t="str">
        <f>Input!$C39</f>
        <v>Aflossen</v>
      </c>
      <c r="BA132" s="14" t="str">
        <f>Input!$C39</f>
        <v>Aflossen</v>
      </c>
      <c r="BB132" s="14" t="str">
        <f>Input!$C39</f>
        <v>Aflossen</v>
      </c>
      <c r="BC132" s="14" t="str">
        <f>Input!$C39</f>
        <v>Aflossen</v>
      </c>
      <c r="BD132" s="14" t="str">
        <f>Input!$C39</f>
        <v>Aflossen</v>
      </c>
      <c r="BE132" s="14" t="str">
        <f>Input!$C39</f>
        <v>Aflossen</v>
      </c>
      <c r="BF132" s="14" t="str">
        <f>Input!$C39</f>
        <v>Aflossen</v>
      </c>
      <c r="BG132" s="14" t="str">
        <f>Input!$C39</f>
        <v>Aflossen</v>
      </c>
      <c r="BH132" s="14" t="str">
        <f>Input!$C39</f>
        <v>Aflossen</v>
      </c>
      <c r="BI132" s="14" t="str">
        <f>Input!$C39</f>
        <v>Aflossen</v>
      </c>
      <c r="BJ132" s="14" t="str">
        <f>Input!$C39</f>
        <v>Aflossen</v>
      </c>
      <c r="BK132" s="14" t="str">
        <f>Input!$C39</f>
        <v>Aflossen</v>
      </c>
      <c r="BL132" s="14" t="str">
        <f>Input!$C39</f>
        <v>Aflossen</v>
      </c>
      <c r="BM132" s="14" t="str">
        <f>Input!$C39</f>
        <v>Aflossen</v>
      </c>
      <c r="BN132" s="14" t="str">
        <f>Input!$C39</f>
        <v>Aflossen</v>
      </c>
      <c r="BO132" s="14" t="str">
        <f>Input!$C39</f>
        <v>Aflossen</v>
      </c>
      <c r="BP132" s="14" t="str">
        <f>Input!$C39</f>
        <v>Aflossen</v>
      </c>
      <c r="BQ132" s="14" t="str">
        <f>Input!$C39</f>
        <v>Aflossen</v>
      </c>
      <c r="BR132" s="14" t="str">
        <f>Input!$C39</f>
        <v>Aflossen</v>
      </c>
      <c r="BS132" s="14" t="str">
        <f>Input!$C39</f>
        <v>Aflossen</v>
      </c>
      <c r="BT132" s="14" t="str">
        <f>Input!$C39</f>
        <v>Aflossen</v>
      </c>
      <c r="BU132" s="14" t="str">
        <f>Input!$C39</f>
        <v>Aflossen</v>
      </c>
      <c r="BV132" s="14" t="str">
        <f>Input!$C39</f>
        <v>Aflossen</v>
      </c>
      <c r="BW132" s="14" t="str">
        <f>Input!$C39</f>
        <v>Aflossen</v>
      </c>
      <c r="BX132" s="14" t="str">
        <f>Input!$C39</f>
        <v>Aflossen</v>
      </c>
      <c r="BY132" s="14" t="str">
        <f>Input!$C39</f>
        <v>Aflossen</v>
      </c>
      <c r="BZ132" s="14" t="str">
        <f>Input!$C39</f>
        <v>Aflossen</v>
      </c>
      <c r="CA132" s="14" t="str">
        <f>Input!$C39</f>
        <v>Aflossen</v>
      </c>
      <c r="CB132" s="14" t="str">
        <f>Input!$C39</f>
        <v>Aflossen</v>
      </c>
      <c r="CC132" s="14" t="str">
        <f>Input!$C39</f>
        <v>Aflossen</v>
      </c>
      <c r="CD132" s="14" t="str">
        <f>Input!$C39</f>
        <v>Aflossen</v>
      </c>
      <c r="CE132" s="14" t="str">
        <f>Input!$C39</f>
        <v>Aflossen</v>
      </c>
      <c r="CF132" s="14" t="str">
        <f>Input!$C39</f>
        <v>Aflossen</v>
      </c>
      <c r="CG132" s="14" t="str">
        <f>Input!$C39</f>
        <v>Aflossen</v>
      </c>
      <c r="CH132" s="14" t="str">
        <f>Input!$C39</f>
        <v>Aflossen</v>
      </c>
      <c r="CI132" s="14" t="str">
        <f>Input!$C39</f>
        <v>Aflossen</v>
      </c>
      <c r="CJ132" s="14" t="str">
        <f>Input!$C39</f>
        <v>Aflossen</v>
      </c>
      <c r="CK132" s="14" t="str">
        <f>Input!$C39</f>
        <v>Aflossen</v>
      </c>
      <c r="CL132" s="14" t="str">
        <f>Input!$C39</f>
        <v>Aflossen</v>
      </c>
      <c r="CM132" s="14" t="str">
        <f>Input!$C39</f>
        <v>Aflossen</v>
      </c>
      <c r="CN132" s="14" t="str">
        <f>Input!$C39</f>
        <v>Aflossen</v>
      </c>
      <c r="CO132" s="14" t="str">
        <f>Input!$C39</f>
        <v>Aflossen</v>
      </c>
      <c r="CP132" s="14" t="str">
        <f>Input!$C39</f>
        <v>Aflossen</v>
      </c>
      <c r="CQ132" s="14" t="str">
        <f>Input!$C39</f>
        <v>Aflossen</v>
      </c>
      <c r="CR132" s="14" t="str">
        <f>Input!$C39</f>
        <v>Aflossen</v>
      </c>
      <c r="CS132" s="14" t="str">
        <f>Input!$C39</f>
        <v>Aflossen</v>
      </c>
      <c r="CT132" s="14" t="str">
        <f>Input!$C39</f>
        <v>Aflossen</v>
      </c>
      <c r="CU132" s="14" t="str">
        <f>Input!$C39</f>
        <v>Aflossen</v>
      </c>
      <c r="CV132" s="14" t="str">
        <f>Input!$C39</f>
        <v>Aflossen</v>
      </c>
      <c r="CW132" s="14" t="str">
        <f>Input!$C39</f>
        <v>Aflossen</v>
      </c>
      <c r="CX132" s="14" t="str">
        <f>Input!$C39</f>
        <v>Aflossen</v>
      </c>
      <c r="CY132" s="14" t="str">
        <f>Input!$C39</f>
        <v>Aflossen</v>
      </c>
      <c r="CZ132" s="14" t="str">
        <f>Input!$C39</f>
        <v>Aflossen</v>
      </c>
      <c r="DA132" s="14" t="str">
        <f>Input!$C39</f>
        <v>Aflossen</v>
      </c>
      <c r="DB132" s="14" t="str">
        <f>Input!$C39</f>
        <v>Aflossen</v>
      </c>
      <c r="DC132" s="14" t="str">
        <f>Input!$C39</f>
        <v>Aflossen</v>
      </c>
      <c r="DD132" s="14" t="str">
        <f>Input!$C39</f>
        <v>Aflossen</v>
      </c>
      <c r="DE132" s="14" t="str">
        <f>Input!$C39</f>
        <v>Aflossen</v>
      </c>
      <c r="DF132" s="14" t="str">
        <f>Input!$C39</f>
        <v>Aflossen</v>
      </c>
      <c r="DG132" s="14" t="str">
        <f>Input!$C39</f>
        <v>Aflossen</v>
      </c>
      <c r="DH132" s="14" t="str">
        <f>Input!$C39</f>
        <v>Aflossen</v>
      </c>
      <c r="DI132" s="14" t="str">
        <f>Input!$C39</f>
        <v>Aflossen</v>
      </c>
      <c r="DJ132" s="14" t="str">
        <f>Input!$C39</f>
        <v>Aflossen</v>
      </c>
      <c r="DK132" s="14" t="str">
        <f>Input!$C39</f>
        <v>Aflossen</v>
      </c>
      <c r="DL132" s="14" t="str">
        <f>Input!$C39</f>
        <v>Aflossen</v>
      </c>
      <c r="DM132" s="14" t="str">
        <f>Input!$C39</f>
        <v>Aflossen</v>
      </c>
      <c r="DN132" s="14" t="str">
        <f>Input!$C39</f>
        <v>Aflossen</v>
      </c>
      <c r="DO132" s="14" t="str">
        <f>Input!$C39</f>
        <v>Aflossen</v>
      </c>
      <c r="DP132" s="14" t="str">
        <f>Input!$C39</f>
        <v>Aflossen</v>
      </c>
      <c r="DQ132" s="14" t="str">
        <f>Input!$C39</f>
        <v>Aflossen</v>
      </c>
      <c r="DR132" s="14" t="str">
        <f>Input!$C39</f>
        <v>Aflossen</v>
      </c>
      <c r="DS132" s="14" t="str">
        <f>Input!$C39</f>
        <v>Aflossen</v>
      </c>
      <c r="DT132" s="14" t="str">
        <f>Input!$C39</f>
        <v>Aflossen</v>
      </c>
      <c r="DU132" s="14" t="str">
        <f>Input!$C39</f>
        <v>Aflossen</v>
      </c>
      <c r="DV132" s="14" t="str">
        <f>Input!$C39</f>
        <v>Aflossen</v>
      </c>
      <c r="DW132" s="14" t="str">
        <f>Input!$C39</f>
        <v>Aflossen</v>
      </c>
      <c r="DX132" s="14" t="str">
        <f>Input!$C39</f>
        <v>Aflossen</v>
      </c>
      <c r="DY132" s="14" t="str">
        <f>Input!$C39</f>
        <v>Aflossen</v>
      </c>
      <c r="DZ132" s="14" t="str">
        <f>Input!$C39</f>
        <v>Aflossen</v>
      </c>
      <c r="EA132" s="14" t="str">
        <f>Input!$C39</f>
        <v>Aflossen</v>
      </c>
      <c r="EB132" s="14" t="str">
        <f>Input!$C39</f>
        <v>Aflossen</v>
      </c>
      <c r="EC132" s="14" t="str">
        <f>Input!$C39</f>
        <v>Aflossen</v>
      </c>
      <c r="ED132" s="14" t="str">
        <f>Input!$C39</f>
        <v>Aflossen</v>
      </c>
      <c r="EE132" s="14" t="str">
        <f>Input!$C39</f>
        <v>Aflossen</v>
      </c>
      <c r="EF132" s="14" t="str">
        <f>Input!$C39</f>
        <v>Aflossen</v>
      </c>
      <c r="EG132" s="14" t="str">
        <f>Input!$C39</f>
        <v>Aflossen</v>
      </c>
      <c r="EH132" s="14" t="str">
        <f>Input!$C39</f>
        <v>Aflossen</v>
      </c>
      <c r="EI132" s="14" t="str">
        <f>Input!$C39</f>
        <v>Aflossen</v>
      </c>
      <c r="EJ132" s="14" t="str">
        <f>Input!$C39</f>
        <v>Aflossen</v>
      </c>
      <c r="EK132" s="14" t="str">
        <f>Input!$C39</f>
        <v>Aflossen</v>
      </c>
      <c r="EL132" s="14" t="str">
        <f>Input!$C39</f>
        <v>Aflossen</v>
      </c>
      <c r="EM132" s="14" t="str">
        <f>Input!$C39</f>
        <v>Aflossen</v>
      </c>
      <c r="EN132" s="14" t="str">
        <f>Input!$C39</f>
        <v>Aflossen</v>
      </c>
      <c r="EO132" s="14" t="str">
        <f>Input!$C39</f>
        <v>Aflossen</v>
      </c>
      <c r="EP132" s="14" t="str">
        <f>Input!$C39</f>
        <v>Aflossen</v>
      </c>
      <c r="EQ132" s="14" t="str">
        <f>Input!$C39</f>
        <v>Aflossen</v>
      </c>
      <c r="ER132" s="14" t="str">
        <f>Input!$C39</f>
        <v>Aflossen</v>
      </c>
      <c r="ES132" s="14" t="str">
        <f>Input!$C39</f>
        <v>Aflossen</v>
      </c>
      <c r="ET132" s="14" t="str">
        <f>Input!$C39</f>
        <v>Aflossen</v>
      </c>
      <c r="EU132" s="14" t="str">
        <f>Input!$C39</f>
        <v>Aflossen</v>
      </c>
      <c r="EV132" s="14" t="str">
        <f>Input!$C39</f>
        <v>Aflossen</v>
      </c>
      <c r="EW132" s="14" t="str">
        <f>Input!$C39</f>
        <v>Aflossen</v>
      </c>
      <c r="EX132" s="14" t="str">
        <f>Input!$C39</f>
        <v>Aflossen</v>
      </c>
      <c r="EY132" s="14" t="str">
        <f>Input!$C39</f>
        <v>Aflossen</v>
      </c>
      <c r="EZ132" s="14" t="str">
        <f>Input!$C39</f>
        <v>Aflossen</v>
      </c>
      <c r="FA132" s="14" t="str">
        <f>Input!$C39</f>
        <v>Aflossen</v>
      </c>
      <c r="FB132" s="14" t="str">
        <f>Input!$C39</f>
        <v>Aflossen</v>
      </c>
      <c r="FC132" s="14" t="str">
        <f>Input!$C39</f>
        <v>Aflossen</v>
      </c>
      <c r="FD132" s="14" t="str">
        <f>Input!$C39</f>
        <v>Aflossen</v>
      </c>
      <c r="FE132" s="14" t="str">
        <f>Input!$C39</f>
        <v>Aflossen</v>
      </c>
      <c r="FF132" s="14" t="str">
        <f>Input!$C39</f>
        <v>Aflossen</v>
      </c>
      <c r="FG132" s="14" t="str">
        <f>Input!$C39</f>
        <v>Aflossen</v>
      </c>
      <c r="FH132" s="14" t="str">
        <f>Input!$C39</f>
        <v>Aflossen</v>
      </c>
      <c r="FI132" s="14" t="str">
        <f>Input!$C39</f>
        <v>Aflossen</v>
      </c>
      <c r="FJ132" s="14" t="str">
        <f>Input!$C39</f>
        <v>Aflossen</v>
      </c>
      <c r="FK132" s="14" t="str">
        <f>Input!$C39</f>
        <v>Aflossen</v>
      </c>
      <c r="FL132" s="14" t="str">
        <f>Input!$C39</f>
        <v>Aflossen</v>
      </c>
      <c r="FM132" s="14" t="str">
        <f>Input!$C39</f>
        <v>Aflossen</v>
      </c>
      <c r="FN132" s="14" t="str">
        <f>Input!$C39</f>
        <v>Aflossen</v>
      </c>
      <c r="FO132" s="14" t="str">
        <f>Input!$C39</f>
        <v>Aflossen</v>
      </c>
      <c r="FP132" s="14" t="str">
        <f>Input!$C39</f>
        <v>Aflossen</v>
      </c>
      <c r="FQ132" s="14" t="str">
        <f>Input!$C39</f>
        <v>Aflossen</v>
      </c>
      <c r="FR132" s="14" t="str">
        <f>Input!$C39</f>
        <v>Aflossen</v>
      </c>
      <c r="FS132" s="14" t="str">
        <f>Input!$C39</f>
        <v>Aflossen</v>
      </c>
      <c r="FT132" s="14" t="str">
        <f>Input!$C39</f>
        <v>Aflossen</v>
      </c>
      <c r="FU132" s="14" t="str">
        <f>Input!$C39</f>
        <v>Aflossen</v>
      </c>
      <c r="FV132" s="14" t="str">
        <f>Input!$C39</f>
        <v>Aflossen</v>
      </c>
      <c r="FW132" s="14" t="str">
        <f>Input!$C39</f>
        <v>Aflossen</v>
      </c>
      <c r="FX132" s="14" t="str">
        <f>Input!$C39</f>
        <v>Aflossen</v>
      </c>
      <c r="FY132" s="14" t="str">
        <f>Input!$C39</f>
        <v>Aflossen</v>
      </c>
      <c r="FZ132" s="14" t="str">
        <f>Input!$C39</f>
        <v>Aflossen</v>
      </c>
      <c r="GA132" s="14" t="str">
        <f>Input!$C39</f>
        <v>Aflossen</v>
      </c>
      <c r="GB132" s="14" t="str">
        <f>Input!$C39</f>
        <v>Aflossen</v>
      </c>
      <c r="GC132" s="14" t="str">
        <f>Input!$C39</f>
        <v>Aflossen</v>
      </c>
      <c r="GD132" s="14" t="str">
        <f>Input!$C39</f>
        <v>Aflossen</v>
      </c>
      <c r="GE132" s="14" t="str">
        <f>Input!$C39</f>
        <v>Aflossen</v>
      </c>
      <c r="GF132" s="14" t="str">
        <f>Input!$C39</f>
        <v>Aflossen</v>
      </c>
      <c r="GG132" s="14" t="str">
        <f>Input!$C39</f>
        <v>Aflossen</v>
      </c>
      <c r="GH132" s="14" t="str">
        <f>Input!$C39</f>
        <v>Aflossen</v>
      </c>
      <c r="GI132" s="14" t="str">
        <f>Input!$C39</f>
        <v>Aflossen</v>
      </c>
      <c r="GJ132" s="14" t="str">
        <f>Input!$C39</f>
        <v>Aflossen</v>
      </c>
      <c r="GK132" s="14" t="str">
        <f>Input!$C39</f>
        <v>Aflossen</v>
      </c>
      <c r="GL132" s="14" t="str">
        <f>Input!$C39</f>
        <v>Aflossen</v>
      </c>
      <c r="GM132" s="14" t="str">
        <f>Input!$C39</f>
        <v>Aflossen</v>
      </c>
      <c r="GN132" s="14" t="str">
        <f>Input!$C39</f>
        <v>Aflossen</v>
      </c>
      <c r="GO132" s="14" t="str">
        <f>Input!$C39</f>
        <v>Aflossen</v>
      </c>
      <c r="GP132" s="14" t="str">
        <f>Input!$C39</f>
        <v>Aflossen</v>
      </c>
      <c r="GQ132" s="14" t="str">
        <f>Input!$C39</f>
        <v>Aflossen</v>
      </c>
      <c r="GR132" s="14" t="str">
        <f>Input!$C39</f>
        <v>Aflossen</v>
      </c>
      <c r="GS132" s="14" t="str">
        <f>Input!$C39</f>
        <v>Aflossen</v>
      </c>
      <c r="GT132" s="14" t="str">
        <f>Input!$C39</f>
        <v>Aflossen</v>
      </c>
      <c r="GU132" s="14" t="str">
        <f>Input!$C39</f>
        <v>Aflossen</v>
      </c>
      <c r="GV132" s="14" t="str">
        <f>Input!$C39</f>
        <v>Aflossen</v>
      </c>
      <c r="GW132" s="14" t="str">
        <f>Input!$C39</f>
        <v>Aflossen</v>
      </c>
      <c r="GX132" s="14" t="str">
        <f>Input!$C39</f>
        <v>Aflossen</v>
      </c>
      <c r="GY132" s="14" t="str">
        <f>Input!$C39</f>
        <v>Aflossen</v>
      </c>
      <c r="GZ132" s="14" t="str">
        <f>Input!$C39</f>
        <v>Aflossen</v>
      </c>
      <c r="HA132" s="14" t="str">
        <f>Input!$C39</f>
        <v>Aflossen</v>
      </c>
      <c r="HB132" s="14" t="str">
        <f>Input!$C39</f>
        <v>Aflossen</v>
      </c>
      <c r="HC132" s="14" t="str">
        <f>Input!$C39</f>
        <v>Aflossen</v>
      </c>
      <c r="HD132" s="14" t="str">
        <f>Input!$C39</f>
        <v>Aflossen</v>
      </c>
      <c r="HE132" s="14" t="str">
        <f>Input!$C39</f>
        <v>Aflossen</v>
      </c>
      <c r="HF132" s="14" t="str">
        <f>Input!$C39</f>
        <v>Aflossen</v>
      </c>
      <c r="HG132" s="14" t="str">
        <f>Input!$C39</f>
        <v>Aflossen</v>
      </c>
      <c r="HH132" s="14" t="str">
        <f>Input!$C39</f>
        <v>Aflossen</v>
      </c>
      <c r="HI132" s="14" t="str">
        <f>Input!$C39</f>
        <v>Aflossen</v>
      </c>
      <c r="HJ132" s="14" t="str">
        <f>Input!$C39</f>
        <v>Aflossen</v>
      </c>
      <c r="HK132" s="14" t="str">
        <f>Input!$C39</f>
        <v>Aflossen</v>
      </c>
      <c r="HL132" s="14" t="str">
        <f>Input!$C39</f>
        <v>Aflossen</v>
      </c>
      <c r="HM132" s="14" t="str">
        <f>Input!$C39</f>
        <v>Aflossen</v>
      </c>
      <c r="HN132" s="14" t="str">
        <f>Input!$C39</f>
        <v>Aflossen</v>
      </c>
      <c r="HO132" s="14" t="str">
        <f>Input!$C39</f>
        <v>Aflossen</v>
      </c>
      <c r="HP132" s="14" t="str">
        <f>Input!$C39</f>
        <v>Aflossen</v>
      </c>
      <c r="HQ132" s="14" t="str">
        <f>Input!$C39</f>
        <v>Aflossen</v>
      </c>
      <c r="HR132" s="14" t="str">
        <f>Input!$C39</f>
        <v>Aflossen</v>
      </c>
      <c r="HS132" s="14" t="str">
        <f>Input!$C39</f>
        <v>Aflossen</v>
      </c>
      <c r="HT132" s="14" t="str">
        <f>Input!$C39</f>
        <v>Aflossen</v>
      </c>
      <c r="HU132" s="14" t="str">
        <f>Input!$C39</f>
        <v>Aflossen</v>
      </c>
      <c r="HV132" s="14" t="str">
        <f>Input!$C39</f>
        <v>Aflossen</v>
      </c>
      <c r="HW132" s="14" t="str">
        <f>Input!$C39</f>
        <v>Aflossen</v>
      </c>
      <c r="HX132" s="14" t="str">
        <f>Input!$C39</f>
        <v>Aflossen</v>
      </c>
      <c r="HY132" s="14" t="str">
        <f>Input!$C39</f>
        <v>Aflossen</v>
      </c>
      <c r="HZ132" s="14" t="str">
        <f>Input!$C39</f>
        <v>Aflossen</v>
      </c>
      <c r="IA132" s="14" t="str">
        <f>Input!$C39</f>
        <v>Aflossen</v>
      </c>
      <c r="IB132" s="14" t="str">
        <f>Input!$C39</f>
        <v>Aflossen</v>
      </c>
      <c r="IC132" s="14" t="str">
        <f>Input!$C39</f>
        <v>Aflossen</v>
      </c>
      <c r="ID132" s="14" t="str">
        <f>Input!$C39</f>
        <v>Aflossen</v>
      </c>
      <c r="IE132" s="14" t="str">
        <f>Input!$C39</f>
        <v>Aflossen</v>
      </c>
      <c r="IF132" s="14" t="str">
        <f>Input!$C39</f>
        <v>Aflossen</v>
      </c>
      <c r="IG132" s="14" t="str">
        <f>Input!$C39</f>
        <v>Aflossen</v>
      </c>
      <c r="IH132" s="14" t="str">
        <f>Input!$C39</f>
        <v>Aflossen</v>
      </c>
      <c r="II132" s="14" t="str">
        <f>Input!$C39</f>
        <v>Aflossen</v>
      </c>
      <c r="IJ132" s="14" t="str">
        <f>Input!$C39</f>
        <v>Aflossen</v>
      </c>
      <c r="IK132" s="14" t="str">
        <f>Input!$C39</f>
        <v>Aflossen</v>
      </c>
      <c r="IL132" s="14" t="str">
        <f>Input!$C39</f>
        <v>Aflossen</v>
      </c>
      <c r="IM132" s="14" t="str">
        <f>Input!$C39</f>
        <v>Aflossen</v>
      </c>
      <c r="IN132" s="14" t="str">
        <f>Input!$C39</f>
        <v>Aflossen</v>
      </c>
      <c r="IO132" s="14" t="str">
        <f>Input!$C39</f>
        <v>Aflossen</v>
      </c>
      <c r="IP132" s="14" t="str">
        <f>Input!$C39</f>
        <v>Aflossen</v>
      </c>
      <c r="IQ132" s="14" t="str">
        <f>Input!$C39</f>
        <v>Aflossen</v>
      </c>
      <c r="IR132" s="14" t="str">
        <f>Input!$C39</f>
        <v>Aflossen</v>
      </c>
      <c r="IS132" s="14" t="str">
        <f>Input!$C39</f>
        <v>Aflossen</v>
      </c>
      <c r="IT132" s="14" t="str">
        <f>Input!$C39</f>
        <v>Aflossen</v>
      </c>
      <c r="IU132" s="14" t="str">
        <f>Input!$C39</f>
        <v>Aflossen</v>
      </c>
      <c r="IV132" s="14" t="str">
        <f>Input!$C39</f>
        <v>Aflossen</v>
      </c>
      <c r="IW132" s="14" t="str">
        <f>Input!$C39</f>
        <v>Aflossen</v>
      </c>
      <c r="IX132" s="14" t="str">
        <f>Input!$C39</f>
        <v>Aflossen</v>
      </c>
      <c r="IY132" s="14" t="str">
        <f>Input!$C39</f>
        <v>Aflossen</v>
      </c>
      <c r="IZ132" s="14" t="str">
        <f>Input!$C39</f>
        <v>Aflossen</v>
      </c>
      <c r="JA132" s="14" t="str">
        <f>Input!$C39</f>
        <v>Aflossen</v>
      </c>
      <c r="JB132" s="14" t="str">
        <f>Input!$C39</f>
        <v>Aflossen</v>
      </c>
      <c r="JC132" s="14" t="str">
        <f>Input!$C39</f>
        <v>Aflossen</v>
      </c>
      <c r="JD132" s="14" t="str">
        <f>Input!$C39</f>
        <v>Aflossen</v>
      </c>
      <c r="JE132" s="14" t="str">
        <f>Input!$C39</f>
        <v>Aflossen</v>
      </c>
      <c r="JF132" s="14" t="str">
        <f>Input!$C39</f>
        <v>Aflossen</v>
      </c>
      <c r="JG132" s="14" t="str">
        <f>Input!$C39</f>
        <v>Aflossen</v>
      </c>
      <c r="JH132" s="14" t="str">
        <f>Input!$C39</f>
        <v>Aflossen</v>
      </c>
      <c r="JI132" s="14" t="str">
        <f>Input!$C39</f>
        <v>Aflossen</v>
      </c>
      <c r="JJ132" s="14" t="str">
        <f>Input!$C39</f>
        <v>Aflossen</v>
      </c>
      <c r="JK132" s="14" t="str">
        <f>Input!$C39</f>
        <v>Aflossen</v>
      </c>
      <c r="JL132" s="14" t="str">
        <f>Input!$C39</f>
        <v>Aflossen</v>
      </c>
      <c r="JM132" s="14" t="str">
        <f>Input!$C39</f>
        <v>Aflossen</v>
      </c>
      <c r="JN132" s="14" t="str">
        <f>Input!$C39</f>
        <v>Aflossen</v>
      </c>
      <c r="JO132" s="14" t="str">
        <f>Input!$C39</f>
        <v>Aflossen</v>
      </c>
      <c r="JP132" s="14" t="str">
        <f>Input!$C39</f>
        <v>Aflossen</v>
      </c>
      <c r="JQ132" s="14" t="str">
        <f>Input!$C39</f>
        <v>Aflossen</v>
      </c>
      <c r="JR132" s="14" t="str">
        <f>Input!$C39</f>
        <v>Aflossen</v>
      </c>
      <c r="JS132" s="14" t="str">
        <f>Input!$C39</f>
        <v>Aflossen</v>
      </c>
      <c r="JT132" s="14" t="str">
        <f>Input!$C39</f>
        <v>Aflossen</v>
      </c>
      <c r="JU132" s="14" t="str">
        <f>Input!$C39</f>
        <v>Aflossen</v>
      </c>
      <c r="JV132" s="14" t="str">
        <f>Input!$C39</f>
        <v>Aflossen</v>
      </c>
      <c r="JW132" s="14" t="str">
        <f>Input!$C39</f>
        <v>Aflossen</v>
      </c>
      <c r="JX132" s="14" t="str">
        <f>Input!$C39</f>
        <v>Aflossen</v>
      </c>
      <c r="JY132" s="14" t="str">
        <f>Input!$C39</f>
        <v>Aflossen</v>
      </c>
      <c r="JZ132" s="14" t="str">
        <f>Input!$C39</f>
        <v>Aflossen</v>
      </c>
      <c r="KA132" s="14" t="str">
        <f>Input!$C39</f>
        <v>Aflossen</v>
      </c>
      <c r="KB132" s="14" t="str">
        <f>Input!$C39</f>
        <v>Aflossen</v>
      </c>
      <c r="KC132" s="14" t="str">
        <f>Input!$C39</f>
        <v>Aflossen</v>
      </c>
      <c r="KD132" s="14" t="str">
        <f>Input!$C39</f>
        <v>Aflossen</v>
      </c>
      <c r="KE132" s="14" t="str">
        <f>Input!$C39</f>
        <v>Aflossen</v>
      </c>
      <c r="KF132" s="14" t="str">
        <f>Input!$C39</f>
        <v>Aflossen</v>
      </c>
      <c r="KG132" s="14" t="str">
        <f>Input!$C39</f>
        <v>Aflossen</v>
      </c>
      <c r="KH132" s="14" t="str">
        <f>Input!$C39</f>
        <v>Aflossen</v>
      </c>
      <c r="KI132" s="14" t="str">
        <f>Input!$C39</f>
        <v>Aflossen</v>
      </c>
      <c r="KJ132" s="14" t="str">
        <f>Input!$C39</f>
        <v>Aflossen</v>
      </c>
      <c r="KK132" s="14" t="str">
        <f>Input!$C39</f>
        <v>Aflossen</v>
      </c>
      <c r="KL132" s="14" t="str">
        <f>Input!$C39</f>
        <v>Aflossen</v>
      </c>
      <c r="KM132" s="14" t="str">
        <f>Input!$C39</f>
        <v>Aflossen</v>
      </c>
      <c r="KN132" s="14" t="str">
        <f>Input!$C39</f>
        <v>Aflossen</v>
      </c>
      <c r="KO132" s="14" t="str">
        <f>Input!$C39</f>
        <v>Aflossen</v>
      </c>
      <c r="KP132" s="14" t="str">
        <f>Input!$C39</f>
        <v>Aflossen</v>
      </c>
      <c r="KQ132" s="14" t="str">
        <f>Input!$C39</f>
        <v>Aflossen</v>
      </c>
      <c r="KR132" s="14" t="str">
        <f>Input!$C39</f>
        <v>Aflossen</v>
      </c>
      <c r="KS132" s="14" t="str">
        <f>Input!$C39</f>
        <v>Aflossen</v>
      </c>
      <c r="KT132" s="14" t="str">
        <f>Input!$C39</f>
        <v>Aflossen</v>
      </c>
      <c r="KU132" s="14" t="str">
        <f>Input!$C39</f>
        <v>Aflossen</v>
      </c>
      <c r="KV132" s="14" t="str">
        <f>Input!$C39</f>
        <v>Aflossen</v>
      </c>
      <c r="KW132" s="14" t="str">
        <f>Input!$C39</f>
        <v>Aflossen</v>
      </c>
      <c r="KX132" s="14" t="str">
        <f>Input!$C39</f>
        <v>Aflossen</v>
      </c>
      <c r="KY132" s="14" t="str">
        <f>Input!$C39</f>
        <v>Aflossen</v>
      </c>
      <c r="KZ132" s="14" t="str">
        <f>Input!$C39</f>
        <v>Aflossen</v>
      </c>
      <c r="LA132" s="14" t="str">
        <f>Input!$C39</f>
        <v>Aflossen</v>
      </c>
      <c r="LB132" s="14" t="str">
        <f>Input!$C39</f>
        <v>Aflossen</v>
      </c>
      <c r="LC132" s="14" t="str">
        <f>Input!$C39</f>
        <v>Aflossen</v>
      </c>
      <c r="LD132" s="14" t="str">
        <f>Input!$C39</f>
        <v>Aflossen</v>
      </c>
      <c r="LE132" s="14" t="str">
        <f>Input!$C39</f>
        <v>Aflossen</v>
      </c>
      <c r="LF132" s="14" t="str">
        <f>Input!$C39</f>
        <v>Aflossen</v>
      </c>
      <c r="LG132" s="14" t="str">
        <f>Input!$C39</f>
        <v>Aflossen</v>
      </c>
      <c r="LH132" s="14" t="str">
        <f>Input!$C39</f>
        <v>Aflossen</v>
      </c>
      <c r="LI132" s="14" t="str">
        <f>Input!$C39</f>
        <v>Aflossen</v>
      </c>
      <c r="LJ132" s="14" t="str">
        <f>Input!$C39</f>
        <v>Aflossen</v>
      </c>
      <c r="LK132" s="14" t="str">
        <f>Input!$C39</f>
        <v>Aflossen</v>
      </c>
      <c r="LL132" s="14" t="str">
        <f>Input!$C39</f>
        <v>Aflossen</v>
      </c>
      <c r="LM132" s="14" t="str">
        <f>Input!$C39</f>
        <v>Aflossen</v>
      </c>
      <c r="LN132" s="14" t="str">
        <f>Input!$C39</f>
        <v>Aflossen</v>
      </c>
      <c r="LO132" s="14" t="str">
        <f>Input!$C39</f>
        <v>Aflossen</v>
      </c>
      <c r="LP132" s="14" t="str">
        <f>Input!$C39</f>
        <v>Aflossen</v>
      </c>
      <c r="LQ132" s="14" t="str">
        <f>Input!$C39</f>
        <v>Aflossen</v>
      </c>
      <c r="LR132" s="14" t="str">
        <f>Input!$C39</f>
        <v>Aflossen</v>
      </c>
      <c r="LS132" s="14" t="str">
        <f>Input!$C39</f>
        <v>Aflossen</v>
      </c>
      <c r="LT132" s="14" t="str">
        <f>Input!$C39</f>
        <v>Aflossen</v>
      </c>
      <c r="LU132" s="14" t="str">
        <f>Input!$C39</f>
        <v>Aflossen</v>
      </c>
      <c r="LV132" s="14" t="str">
        <f>Input!$C39</f>
        <v>Aflossen</v>
      </c>
      <c r="LW132" s="14" t="str">
        <f>Input!$C39</f>
        <v>Aflossen</v>
      </c>
      <c r="LX132" s="14" t="str">
        <f>Input!$C39</f>
        <v>Aflossen</v>
      </c>
      <c r="LY132" s="14" t="str">
        <f>Input!$C39</f>
        <v>Aflossen</v>
      </c>
      <c r="LZ132" s="14" t="str">
        <f>Input!$C39</f>
        <v>Aflossen</v>
      </c>
      <c r="MA132" s="14" t="str">
        <f>Input!$C39</f>
        <v>Aflossen</v>
      </c>
      <c r="MB132" s="14" t="str">
        <f>Input!$C39</f>
        <v>Aflossen</v>
      </c>
      <c r="MC132" s="14" t="str">
        <f>Input!$C39</f>
        <v>Aflossen</v>
      </c>
      <c r="MD132" s="14" t="str">
        <f>Input!$C39</f>
        <v>Aflossen</v>
      </c>
      <c r="ME132" s="14" t="str">
        <f>Input!$C39</f>
        <v>Aflossen</v>
      </c>
      <c r="MF132" s="14" t="str">
        <f>Input!$C39</f>
        <v>Aflossen</v>
      </c>
      <c r="MG132" s="14" t="str">
        <f>Input!$C39</f>
        <v>Aflossen</v>
      </c>
      <c r="MH132" s="14" t="str">
        <f>Input!$C39</f>
        <v>Aflossen</v>
      </c>
      <c r="MI132" s="14" t="str">
        <f>Input!$C39</f>
        <v>Aflossen</v>
      </c>
      <c r="MJ132" s="14" t="str">
        <f>Input!$C39</f>
        <v>Aflossen</v>
      </c>
      <c r="MK132" s="14" t="str">
        <f>Input!$C39</f>
        <v>Aflossen</v>
      </c>
      <c r="ML132" s="14" t="str">
        <f>Input!$C39</f>
        <v>Aflossen</v>
      </c>
      <c r="MM132" s="14" t="str">
        <f>Input!$C39</f>
        <v>Aflossen</v>
      </c>
      <c r="MN132" s="14" t="str">
        <f>Input!$C39</f>
        <v>Aflossen</v>
      </c>
      <c r="MO132" s="14" t="str">
        <f>Input!$C39</f>
        <v>Aflossen</v>
      </c>
      <c r="MP132" s="14" t="str">
        <f>Input!$C39</f>
        <v>Aflossen</v>
      </c>
      <c r="MQ132" s="14" t="str">
        <f>Input!$C39</f>
        <v>Aflossen</v>
      </c>
      <c r="MR132" s="14" t="str">
        <f>Input!$C39</f>
        <v>Aflossen</v>
      </c>
      <c r="MS132" s="14" t="str">
        <f>Input!$C39</f>
        <v>Aflossen</v>
      </c>
      <c r="MT132" s="14" t="str">
        <f>Input!$C39</f>
        <v>Aflossen</v>
      </c>
      <c r="MU132" s="14" t="str">
        <f>Input!$C39</f>
        <v>Aflossen</v>
      </c>
      <c r="MV132" s="14" t="str">
        <f>Input!$C39</f>
        <v>Aflossen</v>
      </c>
      <c r="MW132" s="14" t="str">
        <f>Input!$C39</f>
        <v>Aflossen</v>
      </c>
      <c r="MX132" s="14" t="str">
        <f>Input!$C39</f>
        <v>Aflossen</v>
      </c>
      <c r="MY132" s="14" t="str">
        <f>Input!$C39</f>
        <v>Aflossen</v>
      </c>
      <c r="MZ132" s="14" t="str">
        <f>Input!$C39</f>
        <v>Aflossen</v>
      </c>
    </row>
    <row r="133" spans="1:364" hidden="1" outlineLevel="2" x14ac:dyDescent="0.2">
      <c r="A133" s="6" t="s">
        <v>381</v>
      </c>
      <c r="B133" s="2" t="s">
        <v>432</v>
      </c>
      <c r="E133" s="14" t="str">
        <f>Input!$C40</f>
        <v>Aflossen</v>
      </c>
      <c r="F133" s="14" t="str">
        <f>Input!$C40</f>
        <v>Aflossen</v>
      </c>
      <c r="G133" s="14" t="str">
        <f>Input!$C40</f>
        <v>Aflossen</v>
      </c>
      <c r="H133" s="14" t="str">
        <f>Input!$C40</f>
        <v>Aflossen</v>
      </c>
      <c r="I133" s="14" t="str">
        <f>Input!$C40</f>
        <v>Aflossen</v>
      </c>
      <c r="J133" s="14" t="str">
        <f>Input!$C40</f>
        <v>Aflossen</v>
      </c>
      <c r="K133" s="14" t="str">
        <f>Input!$C40</f>
        <v>Aflossen</v>
      </c>
      <c r="L133" s="14" t="str">
        <f>Input!$C40</f>
        <v>Aflossen</v>
      </c>
      <c r="M133" s="14" t="str">
        <f>Input!$C40</f>
        <v>Aflossen</v>
      </c>
      <c r="N133" s="14" t="str">
        <f>Input!$C40</f>
        <v>Aflossen</v>
      </c>
      <c r="O133" s="14" t="str">
        <f>Input!$C40</f>
        <v>Aflossen</v>
      </c>
      <c r="P133" s="14" t="str">
        <f>Input!$C40</f>
        <v>Aflossen</v>
      </c>
      <c r="Q133" s="14" t="str">
        <f>Input!$C40</f>
        <v>Aflossen</v>
      </c>
      <c r="R133" s="14" t="str">
        <f>Input!$C40</f>
        <v>Aflossen</v>
      </c>
      <c r="S133" s="14" t="str">
        <f>Input!$C40</f>
        <v>Aflossen</v>
      </c>
      <c r="T133" s="14" t="str">
        <f>Input!$C40</f>
        <v>Aflossen</v>
      </c>
      <c r="U133" s="14" t="str">
        <f>Input!$C40</f>
        <v>Aflossen</v>
      </c>
      <c r="V133" s="14" t="str">
        <f>Input!$C40</f>
        <v>Aflossen</v>
      </c>
      <c r="W133" s="14" t="str">
        <f>Input!$C40</f>
        <v>Aflossen</v>
      </c>
      <c r="X133" s="14" t="str">
        <f>Input!$C40</f>
        <v>Aflossen</v>
      </c>
      <c r="Y133" s="14" t="str">
        <f>Input!$C40</f>
        <v>Aflossen</v>
      </c>
      <c r="Z133" s="14" t="str">
        <f>Input!$C40</f>
        <v>Aflossen</v>
      </c>
      <c r="AA133" s="14" t="str">
        <f>Input!$C40</f>
        <v>Aflossen</v>
      </c>
      <c r="AB133" s="14" t="str">
        <f>Input!$C40</f>
        <v>Aflossen</v>
      </c>
      <c r="AC133" s="14" t="str">
        <f>Input!$C40</f>
        <v>Aflossen</v>
      </c>
      <c r="AD133" s="14" t="str">
        <f>Input!$C40</f>
        <v>Aflossen</v>
      </c>
      <c r="AE133" s="14" t="str">
        <f>Input!$C40</f>
        <v>Aflossen</v>
      </c>
      <c r="AF133" s="14" t="str">
        <f>Input!$C40</f>
        <v>Aflossen</v>
      </c>
      <c r="AG133" s="14" t="str">
        <f>Input!$C40</f>
        <v>Aflossen</v>
      </c>
      <c r="AH133" s="14" t="str">
        <f>Input!$C40</f>
        <v>Aflossen</v>
      </c>
      <c r="AI133" s="14" t="str">
        <f>Input!$C40</f>
        <v>Aflossen</v>
      </c>
      <c r="AJ133" s="14" t="str">
        <f>Input!$C40</f>
        <v>Aflossen</v>
      </c>
      <c r="AK133" s="14" t="str">
        <f>Input!$C40</f>
        <v>Aflossen</v>
      </c>
      <c r="AL133" s="14" t="str">
        <f>Input!$C40</f>
        <v>Aflossen</v>
      </c>
      <c r="AM133" s="14" t="str">
        <f>Input!$C40</f>
        <v>Aflossen</v>
      </c>
      <c r="AN133" s="14" t="str">
        <f>Input!$C40</f>
        <v>Aflossen</v>
      </c>
      <c r="AO133" s="14" t="str">
        <f>Input!$C40</f>
        <v>Aflossen</v>
      </c>
      <c r="AP133" s="14" t="str">
        <f>Input!$C40</f>
        <v>Aflossen</v>
      </c>
      <c r="AQ133" s="14" t="str">
        <f>Input!$C40</f>
        <v>Aflossen</v>
      </c>
      <c r="AR133" s="14" t="str">
        <f>Input!$C40</f>
        <v>Aflossen</v>
      </c>
      <c r="AS133" s="14" t="str">
        <f>Input!$C40</f>
        <v>Aflossen</v>
      </c>
      <c r="AT133" s="14" t="str">
        <f>Input!$C40</f>
        <v>Aflossen</v>
      </c>
      <c r="AU133" s="14" t="str">
        <f>Input!$C40</f>
        <v>Aflossen</v>
      </c>
      <c r="AV133" s="14" t="str">
        <f>Input!$C40</f>
        <v>Aflossen</v>
      </c>
      <c r="AW133" s="14" t="str">
        <f>Input!$C40</f>
        <v>Aflossen</v>
      </c>
      <c r="AX133" s="14" t="str">
        <f>Input!$C40</f>
        <v>Aflossen</v>
      </c>
      <c r="AY133" s="14" t="str">
        <f>Input!$C40</f>
        <v>Aflossen</v>
      </c>
      <c r="AZ133" s="14" t="str">
        <f>Input!$C40</f>
        <v>Aflossen</v>
      </c>
      <c r="BA133" s="14" t="str">
        <f>Input!$C40</f>
        <v>Aflossen</v>
      </c>
      <c r="BB133" s="14" t="str">
        <f>Input!$C40</f>
        <v>Aflossen</v>
      </c>
      <c r="BC133" s="14" t="str">
        <f>Input!$C40</f>
        <v>Aflossen</v>
      </c>
      <c r="BD133" s="14" t="str">
        <f>Input!$C40</f>
        <v>Aflossen</v>
      </c>
      <c r="BE133" s="14" t="str">
        <f>Input!$C40</f>
        <v>Aflossen</v>
      </c>
      <c r="BF133" s="14" t="str">
        <f>Input!$C40</f>
        <v>Aflossen</v>
      </c>
      <c r="BG133" s="14" t="str">
        <f>Input!$C40</f>
        <v>Aflossen</v>
      </c>
      <c r="BH133" s="14" t="str">
        <f>Input!$C40</f>
        <v>Aflossen</v>
      </c>
      <c r="BI133" s="14" t="str">
        <f>Input!$C40</f>
        <v>Aflossen</v>
      </c>
      <c r="BJ133" s="14" t="str">
        <f>Input!$C40</f>
        <v>Aflossen</v>
      </c>
      <c r="BK133" s="14" t="str">
        <f>Input!$C40</f>
        <v>Aflossen</v>
      </c>
      <c r="BL133" s="14" t="str">
        <f>Input!$C40</f>
        <v>Aflossen</v>
      </c>
      <c r="BM133" s="14" t="str">
        <f>Input!$C40</f>
        <v>Aflossen</v>
      </c>
      <c r="BN133" s="14" t="str">
        <f>Input!$C40</f>
        <v>Aflossen</v>
      </c>
      <c r="BO133" s="14" t="str">
        <f>Input!$C40</f>
        <v>Aflossen</v>
      </c>
      <c r="BP133" s="14" t="str">
        <f>Input!$C40</f>
        <v>Aflossen</v>
      </c>
      <c r="BQ133" s="14" t="str">
        <f>Input!$C40</f>
        <v>Aflossen</v>
      </c>
      <c r="BR133" s="14" t="str">
        <f>Input!$C40</f>
        <v>Aflossen</v>
      </c>
      <c r="BS133" s="14" t="str">
        <f>Input!$C40</f>
        <v>Aflossen</v>
      </c>
      <c r="BT133" s="14" t="str">
        <f>Input!$C40</f>
        <v>Aflossen</v>
      </c>
      <c r="BU133" s="14" t="str">
        <f>Input!$C40</f>
        <v>Aflossen</v>
      </c>
      <c r="BV133" s="14" t="str">
        <f>Input!$C40</f>
        <v>Aflossen</v>
      </c>
      <c r="BW133" s="14" t="str">
        <f>Input!$C40</f>
        <v>Aflossen</v>
      </c>
      <c r="BX133" s="14" t="str">
        <f>Input!$C40</f>
        <v>Aflossen</v>
      </c>
      <c r="BY133" s="14" t="str">
        <f>Input!$C40</f>
        <v>Aflossen</v>
      </c>
      <c r="BZ133" s="14" t="str">
        <f>Input!$C40</f>
        <v>Aflossen</v>
      </c>
      <c r="CA133" s="14" t="str">
        <f>Input!$C40</f>
        <v>Aflossen</v>
      </c>
      <c r="CB133" s="14" t="str">
        <f>Input!$C40</f>
        <v>Aflossen</v>
      </c>
      <c r="CC133" s="14" t="str">
        <f>Input!$C40</f>
        <v>Aflossen</v>
      </c>
      <c r="CD133" s="14" t="str">
        <f>Input!$C40</f>
        <v>Aflossen</v>
      </c>
      <c r="CE133" s="14" t="str">
        <f>Input!$C40</f>
        <v>Aflossen</v>
      </c>
      <c r="CF133" s="14" t="str">
        <f>Input!$C40</f>
        <v>Aflossen</v>
      </c>
      <c r="CG133" s="14" t="str">
        <f>Input!$C40</f>
        <v>Aflossen</v>
      </c>
      <c r="CH133" s="14" t="str">
        <f>Input!$C40</f>
        <v>Aflossen</v>
      </c>
      <c r="CI133" s="14" t="str">
        <f>Input!$C40</f>
        <v>Aflossen</v>
      </c>
      <c r="CJ133" s="14" t="str">
        <f>Input!$C40</f>
        <v>Aflossen</v>
      </c>
      <c r="CK133" s="14" t="str">
        <f>Input!$C40</f>
        <v>Aflossen</v>
      </c>
      <c r="CL133" s="14" t="str">
        <f>Input!$C40</f>
        <v>Aflossen</v>
      </c>
      <c r="CM133" s="14" t="str">
        <f>Input!$C40</f>
        <v>Aflossen</v>
      </c>
      <c r="CN133" s="14" t="str">
        <f>Input!$C40</f>
        <v>Aflossen</v>
      </c>
      <c r="CO133" s="14" t="str">
        <f>Input!$C40</f>
        <v>Aflossen</v>
      </c>
      <c r="CP133" s="14" t="str">
        <f>Input!$C40</f>
        <v>Aflossen</v>
      </c>
      <c r="CQ133" s="14" t="str">
        <f>Input!$C40</f>
        <v>Aflossen</v>
      </c>
      <c r="CR133" s="14" t="str">
        <f>Input!$C40</f>
        <v>Aflossen</v>
      </c>
      <c r="CS133" s="14" t="str">
        <f>Input!$C40</f>
        <v>Aflossen</v>
      </c>
      <c r="CT133" s="14" t="str">
        <f>Input!$C40</f>
        <v>Aflossen</v>
      </c>
      <c r="CU133" s="14" t="str">
        <f>Input!$C40</f>
        <v>Aflossen</v>
      </c>
      <c r="CV133" s="14" t="str">
        <f>Input!$C40</f>
        <v>Aflossen</v>
      </c>
      <c r="CW133" s="14" t="str">
        <f>Input!$C40</f>
        <v>Aflossen</v>
      </c>
      <c r="CX133" s="14" t="str">
        <f>Input!$C40</f>
        <v>Aflossen</v>
      </c>
      <c r="CY133" s="14" t="str">
        <f>Input!$C40</f>
        <v>Aflossen</v>
      </c>
      <c r="CZ133" s="14" t="str">
        <f>Input!$C40</f>
        <v>Aflossen</v>
      </c>
      <c r="DA133" s="14" t="str">
        <f>Input!$C40</f>
        <v>Aflossen</v>
      </c>
      <c r="DB133" s="14" t="str">
        <f>Input!$C40</f>
        <v>Aflossen</v>
      </c>
      <c r="DC133" s="14" t="str">
        <f>Input!$C40</f>
        <v>Aflossen</v>
      </c>
      <c r="DD133" s="14" t="str">
        <f>Input!$C40</f>
        <v>Aflossen</v>
      </c>
      <c r="DE133" s="14" t="str">
        <f>Input!$C40</f>
        <v>Aflossen</v>
      </c>
      <c r="DF133" s="14" t="str">
        <f>Input!$C40</f>
        <v>Aflossen</v>
      </c>
      <c r="DG133" s="14" t="str">
        <f>Input!$C40</f>
        <v>Aflossen</v>
      </c>
      <c r="DH133" s="14" t="str">
        <f>Input!$C40</f>
        <v>Aflossen</v>
      </c>
      <c r="DI133" s="14" t="str">
        <f>Input!$C40</f>
        <v>Aflossen</v>
      </c>
      <c r="DJ133" s="14" t="str">
        <f>Input!$C40</f>
        <v>Aflossen</v>
      </c>
      <c r="DK133" s="14" t="str">
        <f>Input!$C40</f>
        <v>Aflossen</v>
      </c>
      <c r="DL133" s="14" t="str">
        <f>Input!$C40</f>
        <v>Aflossen</v>
      </c>
      <c r="DM133" s="14" t="str">
        <f>Input!$C40</f>
        <v>Aflossen</v>
      </c>
      <c r="DN133" s="14" t="str">
        <f>Input!$C40</f>
        <v>Aflossen</v>
      </c>
      <c r="DO133" s="14" t="str">
        <f>Input!$C40</f>
        <v>Aflossen</v>
      </c>
      <c r="DP133" s="14" t="str">
        <f>Input!$C40</f>
        <v>Aflossen</v>
      </c>
      <c r="DQ133" s="14" t="str">
        <f>Input!$C40</f>
        <v>Aflossen</v>
      </c>
      <c r="DR133" s="14" t="str">
        <f>Input!$C40</f>
        <v>Aflossen</v>
      </c>
      <c r="DS133" s="14" t="str">
        <f>Input!$C40</f>
        <v>Aflossen</v>
      </c>
      <c r="DT133" s="14" t="str">
        <f>Input!$C40</f>
        <v>Aflossen</v>
      </c>
      <c r="DU133" s="14" t="str">
        <f>Input!$C40</f>
        <v>Aflossen</v>
      </c>
      <c r="DV133" s="14" t="str">
        <f>Input!$C40</f>
        <v>Aflossen</v>
      </c>
      <c r="DW133" s="14" t="str">
        <f>Input!$C40</f>
        <v>Aflossen</v>
      </c>
      <c r="DX133" s="14" t="str">
        <f>Input!$C40</f>
        <v>Aflossen</v>
      </c>
      <c r="DY133" s="14" t="str">
        <f>Input!$C40</f>
        <v>Aflossen</v>
      </c>
      <c r="DZ133" s="14" t="str">
        <f>Input!$C40</f>
        <v>Aflossen</v>
      </c>
      <c r="EA133" s="14" t="str">
        <f>Input!$C40</f>
        <v>Aflossen</v>
      </c>
      <c r="EB133" s="14" t="str">
        <f>Input!$C40</f>
        <v>Aflossen</v>
      </c>
      <c r="EC133" s="14" t="str">
        <f>Input!$C40</f>
        <v>Aflossen</v>
      </c>
      <c r="ED133" s="14" t="str">
        <f>Input!$C40</f>
        <v>Aflossen</v>
      </c>
      <c r="EE133" s="14" t="str">
        <f>Input!$C40</f>
        <v>Aflossen</v>
      </c>
      <c r="EF133" s="14" t="str">
        <f>Input!$C40</f>
        <v>Aflossen</v>
      </c>
      <c r="EG133" s="14" t="str">
        <f>Input!$C40</f>
        <v>Aflossen</v>
      </c>
      <c r="EH133" s="14" t="str">
        <f>Input!$C40</f>
        <v>Aflossen</v>
      </c>
      <c r="EI133" s="14" t="str">
        <f>Input!$C40</f>
        <v>Aflossen</v>
      </c>
      <c r="EJ133" s="14" t="str">
        <f>Input!$C40</f>
        <v>Aflossen</v>
      </c>
      <c r="EK133" s="14" t="str">
        <f>Input!$C40</f>
        <v>Aflossen</v>
      </c>
      <c r="EL133" s="14" t="str">
        <f>Input!$C40</f>
        <v>Aflossen</v>
      </c>
      <c r="EM133" s="14" t="str">
        <f>Input!$C40</f>
        <v>Aflossen</v>
      </c>
      <c r="EN133" s="14" t="str">
        <f>Input!$C40</f>
        <v>Aflossen</v>
      </c>
      <c r="EO133" s="14" t="str">
        <f>Input!$C40</f>
        <v>Aflossen</v>
      </c>
      <c r="EP133" s="14" t="str">
        <f>Input!$C40</f>
        <v>Aflossen</v>
      </c>
      <c r="EQ133" s="14" t="str">
        <f>Input!$C40</f>
        <v>Aflossen</v>
      </c>
      <c r="ER133" s="14" t="str">
        <f>Input!$C40</f>
        <v>Aflossen</v>
      </c>
      <c r="ES133" s="14" t="str">
        <f>Input!$C40</f>
        <v>Aflossen</v>
      </c>
      <c r="ET133" s="14" t="str">
        <f>Input!$C40</f>
        <v>Aflossen</v>
      </c>
      <c r="EU133" s="14" t="str">
        <f>Input!$C40</f>
        <v>Aflossen</v>
      </c>
      <c r="EV133" s="14" t="str">
        <f>Input!$C40</f>
        <v>Aflossen</v>
      </c>
      <c r="EW133" s="14" t="str">
        <f>Input!$C40</f>
        <v>Aflossen</v>
      </c>
      <c r="EX133" s="14" t="str">
        <f>Input!$C40</f>
        <v>Aflossen</v>
      </c>
      <c r="EY133" s="14" t="str">
        <f>Input!$C40</f>
        <v>Aflossen</v>
      </c>
      <c r="EZ133" s="14" t="str">
        <f>Input!$C40</f>
        <v>Aflossen</v>
      </c>
      <c r="FA133" s="14" t="str">
        <f>Input!$C40</f>
        <v>Aflossen</v>
      </c>
      <c r="FB133" s="14" t="str">
        <f>Input!$C40</f>
        <v>Aflossen</v>
      </c>
      <c r="FC133" s="14" t="str">
        <f>Input!$C40</f>
        <v>Aflossen</v>
      </c>
      <c r="FD133" s="14" t="str">
        <f>Input!$C40</f>
        <v>Aflossen</v>
      </c>
      <c r="FE133" s="14" t="str">
        <f>Input!$C40</f>
        <v>Aflossen</v>
      </c>
      <c r="FF133" s="14" t="str">
        <f>Input!$C40</f>
        <v>Aflossen</v>
      </c>
      <c r="FG133" s="14" t="str">
        <f>Input!$C40</f>
        <v>Aflossen</v>
      </c>
      <c r="FH133" s="14" t="str">
        <f>Input!$C40</f>
        <v>Aflossen</v>
      </c>
      <c r="FI133" s="14" t="str">
        <f>Input!$C40</f>
        <v>Aflossen</v>
      </c>
      <c r="FJ133" s="14" t="str">
        <f>Input!$C40</f>
        <v>Aflossen</v>
      </c>
      <c r="FK133" s="14" t="str">
        <f>Input!$C40</f>
        <v>Aflossen</v>
      </c>
      <c r="FL133" s="14" t="str">
        <f>Input!$C40</f>
        <v>Aflossen</v>
      </c>
      <c r="FM133" s="14" t="str">
        <f>Input!$C40</f>
        <v>Aflossen</v>
      </c>
      <c r="FN133" s="14" t="str">
        <f>Input!$C40</f>
        <v>Aflossen</v>
      </c>
      <c r="FO133" s="14" t="str">
        <f>Input!$C40</f>
        <v>Aflossen</v>
      </c>
      <c r="FP133" s="14" t="str">
        <f>Input!$C40</f>
        <v>Aflossen</v>
      </c>
      <c r="FQ133" s="14" t="str">
        <f>Input!$C40</f>
        <v>Aflossen</v>
      </c>
      <c r="FR133" s="14" t="str">
        <f>Input!$C40</f>
        <v>Aflossen</v>
      </c>
      <c r="FS133" s="14" t="str">
        <f>Input!$C40</f>
        <v>Aflossen</v>
      </c>
      <c r="FT133" s="14" t="str">
        <f>Input!$C40</f>
        <v>Aflossen</v>
      </c>
      <c r="FU133" s="14" t="str">
        <f>Input!$C40</f>
        <v>Aflossen</v>
      </c>
      <c r="FV133" s="14" t="str">
        <f>Input!$C40</f>
        <v>Aflossen</v>
      </c>
      <c r="FW133" s="14" t="str">
        <f>Input!$C40</f>
        <v>Aflossen</v>
      </c>
      <c r="FX133" s="14" t="str">
        <f>Input!$C40</f>
        <v>Aflossen</v>
      </c>
      <c r="FY133" s="14" t="str">
        <f>Input!$C40</f>
        <v>Aflossen</v>
      </c>
      <c r="FZ133" s="14" t="str">
        <f>Input!$C40</f>
        <v>Aflossen</v>
      </c>
      <c r="GA133" s="14" t="str">
        <f>Input!$C40</f>
        <v>Aflossen</v>
      </c>
      <c r="GB133" s="14" t="str">
        <f>Input!$C40</f>
        <v>Aflossen</v>
      </c>
      <c r="GC133" s="14" t="str">
        <f>Input!$C40</f>
        <v>Aflossen</v>
      </c>
      <c r="GD133" s="14" t="str">
        <f>Input!$C40</f>
        <v>Aflossen</v>
      </c>
      <c r="GE133" s="14" t="str">
        <f>Input!$C40</f>
        <v>Aflossen</v>
      </c>
      <c r="GF133" s="14" t="str">
        <f>Input!$C40</f>
        <v>Aflossen</v>
      </c>
      <c r="GG133" s="14" t="str">
        <f>Input!$C40</f>
        <v>Aflossen</v>
      </c>
      <c r="GH133" s="14" t="str">
        <f>Input!$C40</f>
        <v>Aflossen</v>
      </c>
      <c r="GI133" s="14" t="str">
        <f>Input!$C40</f>
        <v>Aflossen</v>
      </c>
      <c r="GJ133" s="14" t="str">
        <f>Input!$C40</f>
        <v>Aflossen</v>
      </c>
      <c r="GK133" s="14" t="str">
        <f>Input!$C40</f>
        <v>Aflossen</v>
      </c>
      <c r="GL133" s="14" t="str">
        <f>Input!$C40</f>
        <v>Aflossen</v>
      </c>
      <c r="GM133" s="14" t="str">
        <f>Input!$C40</f>
        <v>Aflossen</v>
      </c>
      <c r="GN133" s="14" t="str">
        <f>Input!$C40</f>
        <v>Aflossen</v>
      </c>
      <c r="GO133" s="14" t="str">
        <f>Input!$C40</f>
        <v>Aflossen</v>
      </c>
      <c r="GP133" s="14" t="str">
        <f>Input!$C40</f>
        <v>Aflossen</v>
      </c>
      <c r="GQ133" s="14" t="str">
        <f>Input!$C40</f>
        <v>Aflossen</v>
      </c>
      <c r="GR133" s="14" t="str">
        <f>Input!$C40</f>
        <v>Aflossen</v>
      </c>
      <c r="GS133" s="14" t="str">
        <f>Input!$C40</f>
        <v>Aflossen</v>
      </c>
      <c r="GT133" s="14" t="str">
        <f>Input!$C40</f>
        <v>Aflossen</v>
      </c>
      <c r="GU133" s="14" t="str">
        <f>Input!$C40</f>
        <v>Aflossen</v>
      </c>
      <c r="GV133" s="14" t="str">
        <f>Input!$C40</f>
        <v>Aflossen</v>
      </c>
      <c r="GW133" s="14" t="str">
        <f>Input!$C40</f>
        <v>Aflossen</v>
      </c>
      <c r="GX133" s="14" t="str">
        <f>Input!$C40</f>
        <v>Aflossen</v>
      </c>
      <c r="GY133" s="14" t="str">
        <f>Input!$C40</f>
        <v>Aflossen</v>
      </c>
      <c r="GZ133" s="14" t="str">
        <f>Input!$C40</f>
        <v>Aflossen</v>
      </c>
      <c r="HA133" s="14" t="str">
        <f>Input!$C40</f>
        <v>Aflossen</v>
      </c>
      <c r="HB133" s="14" t="str">
        <f>Input!$C40</f>
        <v>Aflossen</v>
      </c>
      <c r="HC133" s="14" t="str">
        <f>Input!$C40</f>
        <v>Aflossen</v>
      </c>
      <c r="HD133" s="14" t="str">
        <f>Input!$C40</f>
        <v>Aflossen</v>
      </c>
      <c r="HE133" s="14" t="str">
        <f>Input!$C40</f>
        <v>Aflossen</v>
      </c>
      <c r="HF133" s="14" t="str">
        <f>Input!$C40</f>
        <v>Aflossen</v>
      </c>
      <c r="HG133" s="14" t="str">
        <f>Input!$C40</f>
        <v>Aflossen</v>
      </c>
      <c r="HH133" s="14" t="str">
        <f>Input!$C40</f>
        <v>Aflossen</v>
      </c>
      <c r="HI133" s="14" t="str">
        <f>Input!$C40</f>
        <v>Aflossen</v>
      </c>
      <c r="HJ133" s="14" t="str">
        <f>Input!$C40</f>
        <v>Aflossen</v>
      </c>
      <c r="HK133" s="14" t="str">
        <f>Input!$C40</f>
        <v>Aflossen</v>
      </c>
      <c r="HL133" s="14" t="str">
        <f>Input!$C40</f>
        <v>Aflossen</v>
      </c>
      <c r="HM133" s="14" t="str">
        <f>Input!$C40</f>
        <v>Aflossen</v>
      </c>
      <c r="HN133" s="14" t="str">
        <f>Input!$C40</f>
        <v>Aflossen</v>
      </c>
      <c r="HO133" s="14" t="str">
        <f>Input!$C40</f>
        <v>Aflossen</v>
      </c>
      <c r="HP133" s="14" t="str">
        <f>Input!$C40</f>
        <v>Aflossen</v>
      </c>
      <c r="HQ133" s="14" t="str">
        <f>Input!$C40</f>
        <v>Aflossen</v>
      </c>
      <c r="HR133" s="14" t="str">
        <f>Input!$C40</f>
        <v>Aflossen</v>
      </c>
      <c r="HS133" s="14" t="str">
        <f>Input!$C40</f>
        <v>Aflossen</v>
      </c>
      <c r="HT133" s="14" t="str">
        <f>Input!$C40</f>
        <v>Aflossen</v>
      </c>
      <c r="HU133" s="14" t="str">
        <f>Input!$C40</f>
        <v>Aflossen</v>
      </c>
      <c r="HV133" s="14" t="str">
        <f>Input!$C40</f>
        <v>Aflossen</v>
      </c>
      <c r="HW133" s="14" t="str">
        <f>Input!$C40</f>
        <v>Aflossen</v>
      </c>
      <c r="HX133" s="14" t="str">
        <f>Input!$C40</f>
        <v>Aflossen</v>
      </c>
      <c r="HY133" s="14" t="str">
        <f>Input!$C40</f>
        <v>Aflossen</v>
      </c>
      <c r="HZ133" s="14" t="str">
        <f>Input!$C40</f>
        <v>Aflossen</v>
      </c>
      <c r="IA133" s="14" t="str">
        <f>Input!$C40</f>
        <v>Aflossen</v>
      </c>
      <c r="IB133" s="14" t="str">
        <f>Input!$C40</f>
        <v>Aflossen</v>
      </c>
      <c r="IC133" s="14" t="str">
        <f>Input!$C40</f>
        <v>Aflossen</v>
      </c>
      <c r="ID133" s="14" t="str">
        <f>Input!$C40</f>
        <v>Aflossen</v>
      </c>
      <c r="IE133" s="14" t="str">
        <f>Input!$C40</f>
        <v>Aflossen</v>
      </c>
      <c r="IF133" s="14" t="str">
        <f>Input!$C40</f>
        <v>Aflossen</v>
      </c>
      <c r="IG133" s="14" t="str">
        <f>Input!$C40</f>
        <v>Aflossen</v>
      </c>
      <c r="IH133" s="14" t="str">
        <f>Input!$C40</f>
        <v>Aflossen</v>
      </c>
      <c r="II133" s="14" t="str">
        <f>Input!$C40</f>
        <v>Aflossen</v>
      </c>
      <c r="IJ133" s="14" t="str">
        <f>Input!$C40</f>
        <v>Aflossen</v>
      </c>
      <c r="IK133" s="14" t="str">
        <f>Input!$C40</f>
        <v>Aflossen</v>
      </c>
      <c r="IL133" s="14" t="str">
        <f>Input!$C40</f>
        <v>Aflossen</v>
      </c>
      <c r="IM133" s="14" t="str">
        <f>Input!$C40</f>
        <v>Aflossen</v>
      </c>
      <c r="IN133" s="14" t="str">
        <f>Input!$C40</f>
        <v>Aflossen</v>
      </c>
      <c r="IO133" s="14" t="str">
        <f>Input!$C40</f>
        <v>Aflossen</v>
      </c>
      <c r="IP133" s="14" t="str">
        <f>Input!$C40</f>
        <v>Aflossen</v>
      </c>
      <c r="IQ133" s="14" t="str">
        <f>Input!$C40</f>
        <v>Aflossen</v>
      </c>
      <c r="IR133" s="14" t="str">
        <f>Input!$C40</f>
        <v>Aflossen</v>
      </c>
      <c r="IS133" s="14" t="str">
        <f>Input!$C40</f>
        <v>Aflossen</v>
      </c>
      <c r="IT133" s="14" t="str">
        <f>Input!$C40</f>
        <v>Aflossen</v>
      </c>
      <c r="IU133" s="14" t="str">
        <f>Input!$C40</f>
        <v>Aflossen</v>
      </c>
      <c r="IV133" s="14" t="str">
        <f>Input!$C40</f>
        <v>Aflossen</v>
      </c>
      <c r="IW133" s="14" t="str">
        <f>Input!$C40</f>
        <v>Aflossen</v>
      </c>
      <c r="IX133" s="14" t="str">
        <f>Input!$C40</f>
        <v>Aflossen</v>
      </c>
      <c r="IY133" s="14" t="str">
        <f>Input!$C40</f>
        <v>Aflossen</v>
      </c>
      <c r="IZ133" s="14" t="str">
        <f>Input!$C40</f>
        <v>Aflossen</v>
      </c>
      <c r="JA133" s="14" t="str">
        <f>Input!$C40</f>
        <v>Aflossen</v>
      </c>
      <c r="JB133" s="14" t="str">
        <f>Input!$C40</f>
        <v>Aflossen</v>
      </c>
      <c r="JC133" s="14" t="str">
        <f>Input!$C40</f>
        <v>Aflossen</v>
      </c>
      <c r="JD133" s="14" t="str">
        <f>Input!$C40</f>
        <v>Aflossen</v>
      </c>
      <c r="JE133" s="14" t="str">
        <f>Input!$C40</f>
        <v>Aflossen</v>
      </c>
      <c r="JF133" s="14" t="str">
        <f>Input!$C40</f>
        <v>Aflossen</v>
      </c>
      <c r="JG133" s="14" t="str">
        <f>Input!$C40</f>
        <v>Aflossen</v>
      </c>
      <c r="JH133" s="14" t="str">
        <f>Input!$C40</f>
        <v>Aflossen</v>
      </c>
      <c r="JI133" s="14" t="str">
        <f>Input!$C40</f>
        <v>Aflossen</v>
      </c>
      <c r="JJ133" s="14" t="str">
        <f>Input!$C40</f>
        <v>Aflossen</v>
      </c>
      <c r="JK133" s="14" t="str">
        <f>Input!$C40</f>
        <v>Aflossen</v>
      </c>
      <c r="JL133" s="14" t="str">
        <f>Input!$C40</f>
        <v>Aflossen</v>
      </c>
      <c r="JM133" s="14" t="str">
        <f>Input!$C40</f>
        <v>Aflossen</v>
      </c>
      <c r="JN133" s="14" t="str">
        <f>Input!$C40</f>
        <v>Aflossen</v>
      </c>
      <c r="JO133" s="14" t="str">
        <f>Input!$C40</f>
        <v>Aflossen</v>
      </c>
      <c r="JP133" s="14" t="str">
        <f>Input!$C40</f>
        <v>Aflossen</v>
      </c>
      <c r="JQ133" s="14" t="str">
        <f>Input!$C40</f>
        <v>Aflossen</v>
      </c>
      <c r="JR133" s="14" t="str">
        <f>Input!$C40</f>
        <v>Aflossen</v>
      </c>
      <c r="JS133" s="14" t="str">
        <f>Input!$C40</f>
        <v>Aflossen</v>
      </c>
      <c r="JT133" s="14" t="str">
        <f>Input!$C40</f>
        <v>Aflossen</v>
      </c>
      <c r="JU133" s="14" t="str">
        <f>Input!$C40</f>
        <v>Aflossen</v>
      </c>
      <c r="JV133" s="14" t="str">
        <f>Input!$C40</f>
        <v>Aflossen</v>
      </c>
      <c r="JW133" s="14" t="str">
        <f>Input!$C40</f>
        <v>Aflossen</v>
      </c>
      <c r="JX133" s="14" t="str">
        <f>Input!$C40</f>
        <v>Aflossen</v>
      </c>
      <c r="JY133" s="14" t="str">
        <f>Input!$C40</f>
        <v>Aflossen</v>
      </c>
      <c r="JZ133" s="14" t="str">
        <f>Input!$C40</f>
        <v>Aflossen</v>
      </c>
      <c r="KA133" s="14" t="str">
        <f>Input!$C40</f>
        <v>Aflossen</v>
      </c>
      <c r="KB133" s="14" t="str">
        <f>Input!$C40</f>
        <v>Aflossen</v>
      </c>
      <c r="KC133" s="14" t="str">
        <f>Input!$C40</f>
        <v>Aflossen</v>
      </c>
      <c r="KD133" s="14" t="str">
        <f>Input!$C40</f>
        <v>Aflossen</v>
      </c>
      <c r="KE133" s="14" t="str">
        <f>Input!$C40</f>
        <v>Aflossen</v>
      </c>
      <c r="KF133" s="14" t="str">
        <f>Input!$C40</f>
        <v>Aflossen</v>
      </c>
      <c r="KG133" s="14" t="str">
        <f>Input!$C40</f>
        <v>Aflossen</v>
      </c>
      <c r="KH133" s="14" t="str">
        <f>Input!$C40</f>
        <v>Aflossen</v>
      </c>
      <c r="KI133" s="14" t="str">
        <f>Input!$C40</f>
        <v>Aflossen</v>
      </c>
      <c r="KJ133" s="14" t="str">
        <f>Input!$C40</f>
        <v>Aflossen</v>
      </c>
      <c r="KK133" s="14" t="str">
        <f>Input!$C40</f>
        <v>Aflossen</v>
      </c>
      <c r="KL133" s="14" t="str">
        <f>Input!$C40</f>
        <v>Aflossen</v>
      </c>
      <c r="KM133" s="14" t="str">
        <f>Input!$C40</f>
        <v>Aflossen</v>
      </c>
      <c r="KN133" s="14" t="str">
        <f>Input!$C40</f>
        <v>Aflossen</v>
      </c>
      <c r="KO133" s="14" t="str">
        <f>Input!$C40</f>
        <v>Aflossen</v>
      </c>
      <c r="KP133" s="14" t="str">
        <f>Input!$C40</f>
        <v>Aflossen</v>
      </c>
      <c r="KQ133" s="14" t="str">
        <f>Input!$C40</f>
        <v>Aflossen</v>
      </c>
      <c r="KR133" s="14" t="str">
        <f>Input!$C40</f>
        <v>Aflossen</v>
      </c>
      <c r="KS133" s="14" t="str">
        <f>Input!$C40</f>
        <v>Aflossen</v>
      </c>
      <c r="KT133" s="14" t="str">
        <f>Input!$C40</f>
        <v>Aflossen</v>
      </c>
      <c r="KU133" s="14" t="str">
        <f>Input!$C40</f>
        <v>Aflossen</v>
      </c>
      <c r="KV133" s="14" t="str">
        <f>Input!$C40</f>
        <v>Aflossen</v>
      </c>
      <c r="KW133" s="14" t="str">
        <f>Input!$C40</f>
        <v>Aflossen</v>
      </c>
      <c r="KX133" s="14" t="str">
        <f>Input!$C40</f>
        <v>Aflossen</v>
      </c>
      <c r="KY133" s="14" t="str">
        <f>Input!$C40</f>
        <v>Aflossen</v>
      </c>
      <c r="KZ133" s="14" t="str">
        <f>Input!$C40</f>
        <v>Aflossen</v>
      </c>
      <c r="LA133" s="14" t="str">
        <f>Input!$C40</f>
        <v>Aflossen</v>
      </c>
      <c r="LB133" s="14" t="str">
        <f>Input!$C40</f>
        <v>Aflossen</v>
      </c>
      <c r="LC133" s="14" t="str">
        <f>Input!$C40</f>
        <v>Aflossen</v>
      </c>
      <c r="LD133" s="14" t="str">
        <f>Input!$C40</f>
        <v>Aflossen</v>
      </c>
      <c r="LE133" s="14" t="str">
        <f>Input!$C40</f>
        <v>Aflossen</v>
      </c>
      <c r="LF133" s="14" t="str">
        <f>Input!$C40</f>
        <v>Aflossen</v>
      </c>
      <c r="LG133" s="14" t="str">
        <f>Input!$C40</f>
        <v>Aflossen</v>
      </c>
      <c r="LH133" s="14" t="str">
        <f>Input!$C40</f>
        <v>Aflossen</v>
      </c>
      <c r="LI133" s="14" t="str">
        <f>Input!$C40</f>
        <v>Aflossen</v>
      </c>
      <c r="LJ133" s="14" t="str">
        <f>Input!$C40</f>
        <v>Aflossen</v>
      </c>
      <c r="LK133" s="14" t="str">
        <f>Input!$C40</f>
        <v>Aflossen</v>
      </c>
      <c r="LL133" s="14" t="str">
        <f>Input!$C40</f>
        <v>Aflossen</v>
      </c>
      <c r="LM133" s="14" t="str">
        <f>Input!$C40</f>
        <v>Aflossen</v>
      </c>
      <c r="LN133" s="14" t="str">
        <f>Input!$C40</f>
        <v>Aflossen</v>
      </c>
      <c r="LO133" s="14" t="str">
        <f>Input!$C40</f>
        <v>Aflossen</v>
      </c>
      <c r="LP133" s="14" t="str">
        <f>Input!$C40</f>
        <v>Aflossen</v>
      </c>
      <c r="LQ133" s="14" t="str">
        <f>Input!$C40</f>
        <v>Aflossen</v>
      </c>
      <c r="LR133" s="14" t="str">
        <f>Input!$C40</f>
        <v>Aflossen</v>
      </c>
      <c r="LS133" s="14" t="str">
        <f>Input!$C40</f>
        <v>Aflossen</v>
      </c>
      <c r="LT133" s="14" t="str">
        <f>Input!$C40</f>
        <v>Aflossen</v>
      </c>
      <c r="LU133" s="14" t="str">
        <f>Input!$C40</f>
        <v>Aflossen</v>
      </c>
      <c r="LV133" s="14" t="str">
        <f>Input!$C40</f>
        <v>Aflossen</v>
      </c>
      <c r="LW133" s="14" t="str">
        <f>Input!$C40</f>
        <v>Aflossen</v>
      </c>
      <c r="LX133" s="14" t="str">
        <f>Input!$C40</f>
        <v>Aflossen</v>
      </c>
      <c r="LY133" s="14" t="str">
        <f>Input!$C40</f>
        <v>Aflossen</v>
      </c>
      <c r="LZ133" s="14" t="str">
        <f>Input!$C40</f>
        <v>Aflossen</v>
      </c>
      <c r="MA133" s="14" t="str">
        <f>Input!$C40</f>
        <v>Aflossen</v>
      </c>
      <c r="MB133" s="14" t="str">
        <f>Input!$C40</f>
        <v>Aflossen</v>
      </c>
      <c r="MC133" s="14" t="str">
        <f>Input!$C40</f>
        <v>Aflossen</v>
      </c>
      <c r="MD133" s="14" t="str">
        <f>Input!$C40</f>
        <v>Aflossen</v>
      </c>
      <c r="ME133" s="14" t="str">
        <f>Input!$C40</f>
        <v>Aflossen</v>
      </c>
      <c r="MF133" s="14" t="str">
        <f>Input!$C40</f>
        <v>Aflossen</v>
      </c>
      <c r="MG133" s="14" t="str">
        <f>Input!$C40</f>
        <v>Aflossen</v>
      </c>
      <c r="MH133" s="14" t="str">
        <f>Input!$C40</f>
        <v>Aflossen</v>
      </c>
      <c r="MI133" s="14" t="str">
        <f>Input!$C40</f>
        <v>Aflossen</v>
      </c>
      <c r="MJ133" s="14" t="str">
        <f>Input!$C40</f>
        <v>Aflossen</v>
      </c>
      <c r="MK133" s="14" t="str">
        <f>Input!$C40</f>
        <v>Aflossen</v>
      </c>
      <c r="ML133" s="14" t="str">
        <f>Input!$C40</f>
        <v>Aflossen</v>
      </c>
      <c r="MM133" s="14" t="str">
        <f>Input!$C40</f>
        <v>Aflossen</v>
      </c>
      <c r="MN133" s="14" t="str">
        <f>Input!$C40</f>
        <v>Aflossen</v>
      </c>
      <c r="MO133" s="14" t="str">
        <f>Input!$C40</f>
        <v>Aflossen</v>
      </c>
      <c r="MP133" s="14" t="str">
        <f>Input!$C40</f>
        <v>Aflossen</v>
      </c>
      <c r="MQ133" s="14" t="str">
        <f>Input!$C40</f>
        <v>Aflossen</v>
      </c>
      <c r="MR133" s="14" t="str">
        <f>Input!$C40</f>
        <v>Aflossen</v>
      </c>
      <c r="MS133" s="14" t="str">
        <f>Input!$C40</f>
        <v>Aflossen</v>
      </c>
      <c r="MT133" s="14" t="str">
        <f>Input!$C40</f>
        <v>Aflossen</v>
      </c>
      <c r="MU133" s="14" t="str">
        <f>Input!$C40</f>
        <v>Aflossen</v>
      </c>
      <c r="MV133" s="14" t="str">
        <f>Input!$C40</f>
        <v>Aflossen</v>
      </c>
      <c r="MW133" s="14" t="str">
        <f>Input!$C40</f>
        <v>Aflossen</v>
      </c>
      <c r="MX133" s="14" t="str">
        <f>Input!$C40</f>
        <v>Aflossen</v>
      </c>
      <c r="MY133" s="14" t="str">
        <f>Input!$C40</f>
        <v>Aflossen</v>
      </c>
      <c r="MZ133" s="14" t="str">
        <f>Input!$C40</f>
        <v>Aflossen</v>
      </c>
    </row>
    <row r="134" spans="1:364" hidden="1" outlineLevel="2" x14ac:dyDescent="0.2">
      <c r="A134" s="6" t="s">
        <v>381</v>
      </c>
      <c r="B134" s="2" t="s">
        <v>433</v>
      </c>
      <c r="E134" s="14" t="str">
        <f>Input!$C41</f>
        <v>Aflossen</v>
      </c>
      <c r="F134" s="14" t="str">
        <f>Input!$C41</f>
        <v>Aflossen</v>
      </c>
      <c r="G134" s="14" t="str">
        <f>Input!$C41</f>
        <v>Aflossen</v>
      </c>
      <c r="H134" s="14" t="str">
        <f>Input!$C41</f>
        <v>Aflossen</v>
      </c>
      <c r="I134" s="14" t="str">
        <f>Input!$C41</f>
        <v>Aflossen</v>
      </c>
      <c r="J134" s="14" t="str">
        <f>Input!$C41</f>
        <v>Aflossen</v>
      </c>
      <c r="K134" s="14" t="str">
        <f>Input!$C41</f>
        <v>Aflossen</v>
      </c>
      <c r="L134" s="14" t="str">
        <f>Input!$C41</f>
        <v>Aflossen</v>
      </c>
      <c r="M134" s="14" t="str">
        <f>Input!$C41</f>
        <v>Aflossen</v>
      </c>
      <c r="N134" s="14" t="str">
        <f>Input!$C41</f>
        <v>Aflossen</v>
      </c>
      <c r="O134" s="14" t="str">
        <f>Input!$C41</f>
        <v>Aflossen</v>
      </c>
      <c r="P134" s="14" t="str">
        <f>Input!$C41</f>
        <v>Aflossen</v>
      </c>
      <c r="Q134" s="14" t="str">
        <f>Input!$C41</f>
        <v>Aflossen</v>
      </c>
      <c r="R134" s="14" t="str">
        <f>Input!$C41</f>
        <v>Aflossen</v>
      </c>
      <c r="S134" s="14" t="str">
        <f>Input!$C41</f>
        <v>Aflossen</v>
      </c>
      <c r="T134" s="14" t="str">
        <f>Input!$C41</f>
        <v>Aflossen</v>
      </c>
      <c r="U134" s="14" t="str">
        <f>Input!$C41</f>
        <v>Aflossen</v>
      </c>
      <c r="V134" s="14" t="str">
        <f>Input!$C41</f>
        <v>Aflossen</v>
      </c>
      <c r="W134" s="14" t="str">
        <f>Input!$C41</f>
        <v>Aflossen</v>
      </c>
      <c r="X134" s="14" t="str">
        <f>Input!$C41</f>
        <v>Aflossen</v>
      </c>
      <c r="Y134" s="14" t="str">
        <f>Input!$C41</f>
        <v>Aflossen</v>
      </c>
      <c r="Z134" s="14" t="str">
        <f>Input!$C41</f>
        <v>Aflossen</v>
      </c>
      <c r="AA134" s="14" t="str">
        <f>Input!$C41</f>
        <v>Aflossen</v>
      </c>
      <c r="AB134" s="14" t="str">
        <f>Input!$C41</f>
        <v>Aflossen</v>
      </c>
      <c r="AC134" s="14" t="str">
        <f>Input!$C41</f>
        <v>Aflossen</v>
      </c>
      <c r="AD134" s="14" t="str">
        <f>Input!$C41</f>
        <v>Aflossen</v>
      </c>
      <c r="AE134" s="14" t="str">
        <f>Input!$C41</f>
        <v>Aflossen</v>
      </c>
      <c r="AF134" s="14" t="str">
        <f>Input!$C41</f>
        <v>Aflossen</v>
      </c>
      <c r="AG134" s="14" t="str">
        <f>Input!$C41</f>
        <v>Aflossen</v>
      </c>
      <c r="AH134" s="14" t="str">
        <f>Input!$C41</f>
        <v>Aflossen</v>
      </c>
      <c r="AI134" s="14" t="str">
        <f>Input!$C41</f>
        <v>Aflossen</v>
      </c>
      <c r="AJ134" s="14" t="str">
        <f>Input!$C41</f>
        <v>Aflossen</v>
      </c>
      <c r="AK134" s="14" t="str">
        <f>Input!$C41</f>
        <v>Aflossen</v>
      </c>
      <c r="AL134" s="14" t="str">
        <f>Input!$C41</f>
        <v>Aflossen</v>
      </c>
      <c r="AM134" s="14" t="str">
        <f>Input!$C41</f>
        <v>Aflossen</v>
      </c>
      <c r="AN134" s="14" t="str">
        <f>Input!$C41</f>
        <v>Aflossen</v>
      </c>
      <c r="AO134" s="14" t="str">
        <f>Input!$C41</f>
        <v>Aflossen</v>
      </c>
      <c r="AP134" s="14" t="str">
        <f>Input!$C41</f>
        <v>Aflossen</v>
      </c>
      <c r="AQ134" s="14" t="str">
        <f>Input!$C41</f>
        <v>Aflossen</v>
      </c>
      <c r="AR134" s="14" t="str">
        <f>Input!$C41</f>
        <v>Aflossen</v>
      </c>
      <c r="AS134" s="14" t="str">
        <f>Input!$C41</f>
        <v>Aflossen</v>
      </c>
      <c r="AT134" s="14" t="str">
        <f>Input!$C41</f>
        <v>Aflossen</v>
      </c>
      <c r="AU134" s="14" t="str">
        <f>Input!$C41</f>
        <v>Aflossen</v>
      </c>
      <c r="AV134" s="14" t="str">
        <f>Input!$C41</f>
        <v>Aflossen</v>
      </c>
      <c r="AW134" s="14" t="str">
        <f>Input!$C41</f>
        <v>Aflossen</v>
      </c>
      <c r="AX134" s="14" t="str">
        <f>Input!$C41</f>
        <v>Aflossen</v>
      </c>
      <c r="AY134" s="14" t="str">
        <f>Input!$C41</f>
        <v>Aflossen</v>
      </c>
      <c r="AZ134" s="14" t="str">
        <f>Input!$C41</f>
        <v>Aflossen</v>
      </c>
      <c r="BA134" s="14" t="str">
        <f>Input!$C41</f>
        <v>Aflossen</v>
      </c>
      <c r="BB134" s="14" t="str">
        <f>Input!$C41</f>
        <v>Aflossen</v>
      </c>
      <c r="BC134" s="14" t="str">
        <f>Input!$C41</f>
        <v>Aflossen</v>
      </c>
      <c r="BD134" s="14" t="str">
        <f>Input!$C41</f>
        <v>Aflossen</v>
      </c>
      <c r="BE134" s="14" t="str">
        <f>Input!$C41</f>
        <v>Aflossen</v>
      </c>
      <c r="BF134" s="14" t="str">
        <f>Input!$C41</f>
        <v>Aflossen</v>
      </c>
      <c r="BG134" s="14" t="str">
        <f>Input!$C41</f>
        <v>Aflossen</v>
      </c>
      <c r="BH134" s="14" t="str">
        <f>Input!$C41</f>
        <v>Aflossen</v>
      </c>
      <c r="BI134" s="14" t="str">
        <f>Input!$C41</f>
        <v>Aflossen</v>
      </c>
      <c r="BJ134" s="14" t="str">
        <f>Input!$C41</f>
        <v>Aflossen</v>
      </c>
      <c r="BK134" s="14" t="str">
        <f>Input!$C41</f>
        <v>Aflossen</v>
      </c>
      <c r="BL134" s="14" t="str">
        <f>Input!$C41</f>
        <v>Aflossen</v>
      </c>
      <c r="BM134" s="14" t="str">
        <f>Input!$C41</f>
        <v>Aflossen</v>
      </c>
      <c r="BN134" s="14" t="str">
        <f>Input!$C41</f>
        <v>Aflossen</v>
      </c>
      <c r="BO134" s="14" t="str">
        <f>Input!$C41</f>
        <v>Aflossen</v>
      </c>
      <c r="BP134" s="14" t="str">
        <f>Input!$C41</f>
        <v>Aflossen</v>
      </c>
      <c r="BQ134" s="14" t="str">
        <f>Input!$C41</f>
        <v>Aflossen</v>
      </c>
      <c r="BR134" s="14" t="str">
        <f>Input!$C41</f>
        <v>Aflossen</v>
      </c>
      <c r="BS134" s="14" t="str">
        <f>Input!$C41</f>
        <v>Aflossen</v>
      </c>
      <c r="BT134" s="14" t="str">
        <f>Input!$C41</f>
        <v>Aflossen</v>
      </c>
      <c r="BU134" s="14" t="str">
        <f>Input!$C41</f>
        <v>Aflossen</v>
      </c>
      <c r="BV134" s="14" t="str">
        <f>Input!$C41</f>
        <v>Aflossen</v>
      </c>
      <c r="BW134" s="14" t="str">
        <f>Input!$C41</f>
        <v>Aflossen</v>
      </c>
      <c r="BX134" s="14" t="str">
        <f>Input!$C41</f>
        <v>Aflossen</v>
      </c>
      <c r="BY134" s="14" t="str">
        <f>Input!$C41</f>
        <v>Aflossen</v>
      </c>
      <c r="BZ134" s="14" t="str">
        <f>Input!$C41</f>
        <v>Aflossen</v>
      </c>
      <c r="CA134" s="14" t="str">
        <f>Input!$C41</f>
        <v>Aflossen</v>
      </c>
      <c r="CB134" s="14" t="str">
        <f>Input!$C41</f>
        <v>Aflossen</v>
      </c>
      <c r="CC134" s="14" t="str">
        <f>Input!$C41</f>
        <v>Aflossen</v>
      </c>
      <c r="CD134" s="14" t="str">
        <f>Input!$C41</f>
        <v>Aflossen</v>
      </c>
      <c r="CE134" s="14" t="str">
        <f>Input!$C41</f>
        <v>Aflossen</v>
      </c>
      <c r="CF134" s="14" t="str">
        <f>Input!$C41</f>
        <v>Aflossen</v>
      </c>
      <c r="CG134" s="14" t="str">
        <f>Input!$C41</f>
        <v>Aflossen</v>
      </c>
      <c r="CH134" s="14" t="str">
        <f>Input!$C41</f>
        <v>Aflossen</v>
      </c>
      <c r="CI134" s="14" t="str">
        <f>Input!$C41</f>
        <v>Aflossen</v>
      </c>
      <c r="CJ134" s="14" t="str">
        <f>Input!$C41</f>
        <v>Aflossen</v>
      </c>
      <c r="CK134" s="14" t="str">
        <f>Input!$C41</f>
        <v>Aflossen</v>
      </c>
      <c r="CL134" s="14" t="str">
        <f>Input!$C41</f>
        <v>Aflossen</v>
      </c>
      <c r="CM134" s="14" t="str">
        <f>Input!$C41</f>
        <v>Aflossen</v>
      </c>
      <c r="CN134" s="14" t="str">
        <f>Input!$C41</f>
        <v>Aflossen</v>
      </c>
      <c r="CO134" s="14" t="str">
        <f>Input!$C41</f>
        <v>Aflossen</v>
      </c>
      <c r="CP134" s="14" t="str">
        <f>Input!$C41</f>
        <v>Aflossen</v>
      </c>
      <c r="CQ134" s="14" t="str">
        <f>Input!$C41</f>
        <v>Aflossen</v>
      </c>
      <c r="CR134" s="14" t="str">
        <f>Input!$C41</f>
        <v>Aflossen</v>
      </c>
      <c r="CS134" s="14" t="str">
        <f>Input!$C41</f>
        <v>Aflossen</v>
      </c>
      <c r="CT134" s="14" t="str">
        <f>Input!$C41</f>
        <v>Aflossen</v>
      </c>
      <c r="CU134" s="14" t="str">
        <f>Input!$C41</f>
        <v>Aflossen</v>
      </c>
      <c r="CV134" s="14" t="str">
        <f>Input!$C41</f>
        <v>Aflossen</v>
      </c>
      <c r="CW134" s="14" t="str">
        <f>Input!$C41</f>
        <v>Aflossen</v>
      </c>
      <c r="CX134" s="14" t="str">
        <f>Input!$C41</f>
        <v>Aflossen</v>
      </c>
      <c r="CY134" s="14" t="str">
        <f>Input!$C41</f>
        <v>Aflossen</v>
      </c>
      <c r="CZ134" s="14" t="str">
        <f>Input!$C41</f>
        <v>Aflossen</v>
      </c>
      <c r="DA134" s="14" t="str">
        <f>Input!$C41</f>
        <v>Aflossen</v>
      </c>
      <c r="DB134" s="14" t="str">
        <f>Input!$C41</f>
        <v>Aflossen</v>
      </c>
      <c r="DC134" s="14" t="str">
        <f>Input!$C41</f>
        <v>Aflossen</v>
      </c>
      <c r="DD134" s="14" t="str">
        <f>Input!$C41</f>
        <v>Aflossen</v>
      </c>
      <c r="DE134" s="14" t="str">
        <f>Input!$C41</f>
        <v>Aflossen</v>
      </c>
      <c r="DF134" s="14" t="str">
        <f>Input!$C41</f>
        <v>Aflossen</v>
      </c>
      <c r="DG134" s="14" t="str">
        <f>Input!$C41</f>
        <v>Aflossen</v>
      </c>
      <c r="DH134" s="14" t="str">
        <f>Input!$C41</f>
        <v>Aflossen</v>
      </c>
      <c r="DI134" s="14" t="str">
        <f>Input!$C41</f>
        <v>Aflossen</v>
      </c>
      <c r="DJ134" s="14" t="str">
        <f>Input!$C41</f>
        <v>Aflossen</v>
      </c>
      <c r="DK134" s="14" t="str">
        <f>Input!$C41</f>
        <v>Aflossen</v>
      </c>
      <c r="DL134" s="14" t="str">
        <f>Input!$C41</f>
        <v>Aflossen</v>
      </c>
      <c r="DM134" s="14" t="str">
        <f>Input!$C41</f>
        <v>Aflossen</v>
      </c>
      <c r="DN134" s="14" t="str">
        <f>Input!$C41</f>
        <v>Aflossen</v>
      </c>
      <c r="DO134" s="14" t="str">
        <f>Input!$C41</f>
        <v>Aflossen</v>
      </c>
      <c r="DP134" s="14" t="str">
        <f>Input!$C41</f>
        <v>Aflossen</v>
      </c>
      <c r="DQ134" s="14" t="str">
        <f>Input!$C41</f>
        <v>Aflossen</v>
      </c>
      <c r="DR134" s="14" t="str">
        <f>Input!$C41</f>
        <v>Aflossen</v>
      </c>
      <c r="DS134" s="14" t="str">
        <f>Input!$C41</f>
        <v>Aflossen</v>
      </c>
      <c r="DT134" s="14" t="str">
        <f>Input!$C41</f>
        <v>Aflossen</v>
      </c>
      <c r="DU134" s="14" t="str">
        <f>Input!$C41</f>
        <v>Aflossen</v>
      </c>
      <c r="DV134" s="14" t="str">
        <f>Input!$C41</f>
        <v>Aflossen</v>
      </c>
      <c r="DW134" s="14" t="str">
        <f>Input!$C41</f>
        <v>Aflossen</v>
      </c>
      <c r="DX134" s="14" t="str">
        <f>Input!$C41</f>
        <v>Aflossen</v>
      </c>
      <c r="DY134" s="14" t="str">
        <f>Input!$C41</f>
        <v>Aflossen</v>
      </c>
      <c r="DZ134" s="14" t="str">
        <f>Input!$C41</f>
        <v>Aflossen</v>
      </c>
      <c r="EA134" s="14" t="str">
        <f>Input!$C41</f>
        <v>Aflossen</v>
      </c>
      <c r="EB134" s="14" t="str">
        <f>Input!$C41</f>
        <v>Aflossen</v>
      </c>
      <c r="EC134" s="14" t="str">
        <f>Input!$C41</f>
        <v>Aflossen</v>
      </c>
      <c r="ED134" s="14" t="str">
        <f>Input!$C41</f>
        <v>Aflossen</v>
      </c>
      <c r="EE134" s="14" t="str">
        <f>Input!$C41</f>
        <v>Aflossen</v>
      </c>
      <c r="EF134" s="14" t="str">
        <f>Input!$C41</f>
        <v>Aflossen</v>
      </c>
      <c r="EG134" s="14" t="str">
        <f>Input!$C41</f>
        <v>Aflossen</v>
      </c>
      <c r="EH134" s="14" t="str">
        <f>Input!$C41</f>
        <v>Aflossen</v>
      </c>
      <c r="EI134" s="14" t="str">
        <f>Input!$C41</f>
        <v>Aflossen</v>
      </c>
      <c r="EJ134" s="14" t="str">
        <f>Input!$C41</f>
        <v>Aflossen</v>
      </c>
      <c r="EK134" s="14" t="str">
        <f>Input!$C41</f>
        <v>Aflossen</v>
      </c>
      <c r="EL134" s="14" t="str">
        <f>Input!$C41</f>
        <v>Aflossen</v>
      </c>
      <c r="EM134" s="14" t="str">
        <f>Input!$C41</f>
        <v>Aflossen</v>
      </c>
      <c r="EN134" s="14" t="str">
        <f>Input!$C41</f>
        <v>Aflossen</v>
      </c>
      <c r="EO134" s="14" t="str">
        <f>Input!$C41</f>
        <v>Aflossen</v>
      </c>
      <c r="EP134" s="14" t="str">
        <f>Input!$C41</f>
        <v>Aflossen</v>
      </c>
      <c r="EQ134" s="14" t="str">
        <f>Input!$C41</f>
        <v>Aflossen</v>
      </c>
      <c r="ER134" s="14" t="str">
        <f>Input!$C41</f>
        <v>Aflossen</v>
      </c>
      <c r="ES134" s="14" t="str">
        <f>Input!$C41</f>
        <v>Aflossen</v>
      </c>
      <c r="ET134" s="14" t="str">
        <f>Input!$C41</f>
        <v>Aflossen</v>
      </c>
      <c r="EU134" s="14" t="str">
        <f>Input!$C41</f>
        <v>Aflossen</v>
      </c>
      <c r="EV134" s="14" t="str">
        <f>Input!$C41</f>
        <v>Aflossen</v>
      </c>
      <c r="EW134" s="14" t="str">
        <f>Input!$C41</f>
        <v>Aflossen</v>
      </c>
      <c r="EX134" s="14" t="str">
        <f>Input!$C41</f>
        <v>Aflossen</v>
      </c>
      <c r="EY134" s="14" t="str">
        <f>Input!$C41</f>
        <v>Aflossen</v>
      </c>
      <c r="EZ134" s="14" t="str">
        <f>Input!$C41</f>
        <v>Aflossen</v>
      </c>
      <c r="FA134" s="14" t="str">
        <f>Input!$C41</f>
        <v>Aflossen</v>
      </c>
      <c r="FB134" s="14" t="str">
        <f>Input!$C41</f>
        <v>Aflossen</v>
      </c>
      <c r="FC134" s="14" t="str">
        <f>Input!$C41</f>
        <v>Aflossen</v>
      </c>
      <c r="FD134" s="14" t="str">
        <f>Input!$C41</f>
        <v>Aflossen</v>
      </c>
      <c r="FE134" s="14" t="str">
        <f>Input!$C41</f>
        <v>Aflossen</v>
      </c>
      <c r="FF134" s="14" t="str">
        <f>Input!$C41</f>
        <v>Aflossen</v>
      </c>
      <c r="FG134" s="14" t="str">
        <f>Input!$C41</f>
        <v>Aflossen</v>
      </c>
      <c r="FH134" s="14" t="str">
        <f>Input!$C41</f>
        <v>Aflossen</v>
      </c>
      <c r="FI134" s="14" t="str">
        <f>Input!$C41</f>
        <v>Aflossen</v>
      </c>
      <c r="FJ134" s="14" t="str">
        <f>Input!$C41</f>
        <v>Aflossen</v>
      </c>
      <c r="FK134" s="14" t="str">
        <f>Input!$C41</f>
        <v>Aflossen</v>
      </c>
      <c r="FL134" s="14" t="str">
        <f>Input!$C41</f>
        <v>Aflossen</v>
      </c>
      <c r="FM134" s="14" t="str">
        <f>Input!$C41</f>
        <v>Aflossen</v>
      </c>
      <c r="FN134" s="14" t="str">
        <f>Input!$C41</f>
        <v>Aflossen</v>
      </c>
      <c r="FO134" s="14" t="str">
        <f>Input!$C41</f>
        <v>Aflossen</v>
      </c>
      <c r="FP134" s="14" t="str">
        <f>Input!$C41</f>
        <v>Aflossen</v>
      </c>
      <c r="FQ134" s="14" t="str">
        <f>Input!$C41</f>
        <v>Aflossen</v>
      </c>
      <c r="FR134" s="14" t="str">
        <f>Input!$C41</f>
        <v>Aflossen</v>
      </c>
      <c r="FS134" s="14" t="str">
        <f>Input!$C41</f>
        <v>Aflossen</v>
      </c>
      <c r="FT134" s="14" t="str">
        <f>Input!$C41</f>
        <v>Aflossen</v>
      </c>
      <c r="FU134" s="14" t="str">
        <f>Input!$C41</f>
        <v>Aflossen</v>
      </c>
      <c r="FV134" s="14" t="str">
        <f>Input!$C41</f>
        <v>Aflossen</v>
      </c>
      <c r="FW134" s="14" t="str">
        <f>Input!$C41</f>
        <v>Aflossen</v>
      </c>
      <c r="FX134" s="14" t="str">
        <f>Input!$C41</f>
        <v>Aflossen</v>
      </c>
      <c r="FY134" s="14" t="str">
        <f>Input!$C41</f>
        <v>Aflossen</v>
      </c>
      <c r="FZ134" s="14" t="str">
        <f>Input!$C41</f>
        <v>Aflossen</v>
      </c>
      <c r="GA134" s="14" t="str">
        <f>Input!$C41</f>
        <v>Aflossen</v>
      </c>
      <c r="GB134" s="14" t="str">
        <f>Input!$C41</f>
        <v>Aflossen</v>
      </c>
      <c r="GC134" s="14" t="str">
        <f>Input!$C41</f>
        <v>Aflossen</v>
      </c>
      <c r="GD134" s="14" t="str">
        <f>Input!$C41</f>
        <v>Aflossen</v>
      </c>
      <c r="GE134" s="14" t="str">
        <f>Input!$C41</f>
        <v>Aflossen</v>
      </c>
      <c r="GF134" s="14" t="str">
        <f>Input!$C41</f>
        <v>Aflossen</v>
      </c>
      <c r="GG134" s="14" t="str">
        <f>Input!$C41</f>
        <v>Aflossen</v>
      </c>
      <c r="GH134" s="14" t="str">
        <f>Input!$C41</f>
        <v>Aflossen</v>
      </c>
      <c r="GI134" s="14" t="str">
        <f>Input!$C41</f>
        <v>Aflossen</v>
      </c>
      <c r="GJ134" s="14" t="str">
        <f>Input!$C41</f>
        <v>Aflossen</v>
      </c>
      <c r="GK134" s="14" t="str">
        <f>Input!$C41</f>
        <v>Aflossen</v>
      </c>
      <c r="GL134" s="14" t="str">
        <f>Input!$C41</f>
        <v>Aflossen</v>
      </c>
      <c r="GM134" s="14" t="str">
        <f>Input!$C41</f>
        <v>Aflossen</v>
      </c>
      <c r="GN134" s="14" t="str">
        <f>Input!$C41</f>
        <v>Aflossen</v>
      </c>
      <c r="GO134" s="14" t="str">
        <f>Input!$C41</f>
        <v>Aflossen</v>
      </c>
      <c r="GP134" s="14" t="str">
        <f>Input!$C41</f>
        <v>Aflossen</v>
      </c>
      <c r="GQ134" s="14" t="str">
        <f>Input!$C41</f>
        <v>Aflossen</v>
      </c>
      <c r="GR134" s="14" t="str">
        <f>Input!$C41</f>
        <v>Aflossen</v>
      </c>
      <c r="GS134" s="14" t="str">
        <f>Input!$C41</f>
        <v>Aflossen</v>
      </c>
      <c r="GT134" s="14" t="str">
        <f>Input!$C41</f>
        <v>Aflossen</v>
      </c>
      <c r="GU134" s="14" t="str">
        <f>Input!$C41</f>
        <v>Aflossen</v>
      </c>
      <c r="GV134" s="14" t="str">
        <f>Input!$C41</f>
        <v>Aflossen</v>
      </c>
      <c r="GW134" s="14" t="str">
        <f>Input!$C41</f>
        <v>Aflossen</v>
      </c>
      <c r="GX134" s="14" t="str">
        <f>Input!$C41</f>
        <v>Aflossen</v>
      </c>
      <c r="GY134" s="14" t="str">
        <f>Input!$C41</f>
        <v>Aflossen</v>
      </c>
      <c r="GZ134" s="14" t="str">
        <f>Input!$C41</f>
        <v>Aflossen</v>
      </c>
      <c r="HA134" s="14" t="str">
        <f>Input!$C41</f>
        <v>Aflossen</v>
      </c>
      <c r="HB134" s="14" t="str">
        <f>Input!$C41</f>
        <v>Aflossen</v>
      </c>
      <c r="HC134" s="14" t="str">
        <f>Input!$C41</f>
        <v>Aflossen</v>
      </c>
      <c r="HD134" s="14" t="str">
        <f>Input!$C41</f>
        <v>Aflossen</v>
      </c>
      <c r="HE134" s="14" t="str">
        <f>Input!$C41</f>
        <v>Aflossen</v>
      </c>
      <c r="HF134" s="14" t="str">
        <f>Input!$C41</f>
        <v>Aflossen</v>
      </c>
      <c r="HG134" s="14" t="str">
        <f>Input!$C41</f>
        <v>Aflossen</v>
      </c>
      <c r="HH134" s="14" t="str">
        <f>Input!$C41</f>
        <v>Aflossen</v>
      </c>
      <c r="HI134" s="14" t="str">
        <f>Input!$C41</f>
        <v>Aflossen</v>
      </c>
      <c r="HJ134" s="14" t="str">
        <f>Input!$C41</f>
        <v>Aflossen</v>
      </c>
      <c r="HK134" s="14" t="str">
        <f>Input!$C41</f>
        <v>Aflossen</v>
      </c>
      <c r="HL134" s="14" t="str">
        <f>Input!$C41</f>
        <v>Aflossen</v>
      </c>
      <c r="HM134" s="14" t="str">
        <f>Input!$C41</f>
        <v>Aflossen</v>
      </c>
      <c r="HN134" s="14" t="str">
        <f>Input!$C41</f>
        <v>Aflossen</v>
      </c>
      <c r="HO134" s="14" t="str">
        <f>Input!$C41</f>
        <v>Aflossen</v>
      </c>
      <c r="HP134" s="14" t="str">
        <f>Input!$C41</f>
        <v>Aflossen</v>
      </c>
      <c r="HQ134" s="14" t="str">
        <f>Input!$C41</f>
        <v>Aflossen</v>
      </c>
      <c r="HR134" s="14" t="str">
        <f>Input!$C41</f>
        <v>Aflossen</v>
      </c>
      <c r="HS134" s="14" t="str">
        <f>Input!$C41</f>
        <v>Aflossen</v>
      </c>
      <c r="HT134" s="14" t="str">
        <f>Input!$C41</f>
        <v>Aflossen</v>
      </c>
      <c r="HU134" s="14" t="str">
        <f>Input!$C41</f>
        <v>Aflossen</v>
      </c>
      <c r="HV134" s="14" t="str">
        <f>Input!$C41</f>
        <v>Aflossen</v>
      </c>
      <c r="HW134" s="14" t="str">
        <f>Input!$C41</f>
        <v>Aflossen</v>
      </c>
      <c r="HX134" s="14" t="str">
        <f>Input!$C41</f>
        <v>Aflossen</v>
      </c>
      <c r="HY134" s="14" t="str">
        <f>Input!$C41</f>
        <v>Aflossen</v>
      </c>
      <c r="HZ134" s="14" t="str">
        <f>Input!$C41</f>
        <v>Aflossen</v>
      </c>
      <c r="IA134" s="14" t="str">
        <f>Input!$C41</f>
        <v>Aflossen</v>
      </c>
      <c r="IB134" s="14" t="str">
        <f>Input!$C41</f>
        <v>Aflossen</v>
      </c>
      <c r="IC134" s="14" t="str">
        <f>Input!$C41</f>
        <v>Aflossen</v>
      </c>
      <c r="ID134" s="14" t="str">
        <f>Input!$C41</f>
        <v>Aflossen</v>
      </c>
      <c r="IE134" s="14" t="str">
        <f>Input!$C41</f>
        <v>Aflossen</v>
      </c>
      <c r="IF134" s="14" t="str">
        <f>Input!$C41</f>
        <v>Aflossen</v>
      </c>
      <c r="IG134" s="14" t="str">
        <f>Input!$C41</f>
        <v>Aflossen</v>
      </c>
      <c r="IH134" s="14" t="str">
        <f>Input!$C41</f>
        <v>Aflossen</v>
      </c>
      <c r="II134" s="14" t="str">
        <f>Input!$C41</f>
        <v>Aflossen</v>
      </c>
      <c r="IJ134" s="14" t="str">
        <f>Input!$C41</f>
        <v>Aflossen</v>
      </c>
      <c r="IK134" s="14" t="str">
        <f>Input!$C41</f>
        <v>Aflossen</v>
      </c>
      <c r="IL134" s="14" t="str">
        <f>Input!$C41</f>
        <v>Aflossen</v>
      </c>
      <c r="IM134" s="14" t="str">
        <f>Input!$C41</f>
        <v>Aflossen</v>
      </c>
      <c r="IN134" s="14" t="str">
        <f>Input!$C41</f>
        <v>Aflossen</v>
      </c>
      <c r="IO134" s="14" t="str">
        <f>Input!$C41</f>
        <v>Aflossen</v>
      </c>
      <c r="IP134" s="14" t="str">
        <f>Input!$C41</f>
        <v>Aflossen</v>
      </c>
      <c r="IQ134" s="14" t="str">
        <f>Input!$C41</f>
        <v>Aflossen</v>
      </c>
      <c r="IR134" s="14" t="str">
        <f>Input!$C41</f>
        <v>Aflossen</v>
      </c>
      <c r="IS134" s="14" t="str">
        <f>Input!$C41</f>
        <v>Aflossen</v>
      </c>
      <c r="IT134" s="14" t="str">
        <f>Input!$C41</f>
        <v>Aflossen</v>
      </c>
      <c r="IU134" s="14" t="str">
        <f>Input!$C41</f>
        <v>Aflossen</v>
      </c>
      <c r="IV134" s="14" t="str">
        <f>Input!$C41</f>
        <v>Aflossen</v>
      </c>
      <c r="IW134" s="14" t="str">
        <f>Input!$C41</f>
        <v>Aflossen</v>
      </c>
      <c r="IX134" s="14" t="str">
        <f>Input!$C41</f>
        <v>Aflossen</v>
      </c>
      <c r="IY134" s="14" t="str">
        <f>Input!$C41</f>
        <v>Aflossen</v>
      </c>
      <c r="IZ134" s="14" t="str">
        <f>Input!$C41</f>
        <v>Aflossen</v>
      </c>
      <c r="JA134" s="14" t="str">
        <f>Input!$C41</f>
        <v>Aflossen</v>
      </c>
      <c r="JB134" s="14" t="str">
        <f>Input!$C41</f>
        <v>Aflossen</v>
      </c>
      <c r="JC134" s="14" t="str">
        <f>Input!$C41</f>
        <v>Aflossen</v>
      </c>
      <c r="JD134" s="14" t="str">
        <f>Input!$C41</f>
        <v>Aflossen</v>
      </c>
      <c r="JE134" s="14" t="str">
        <f>Input!$C41</f>
        <v>Aflossen</v>
      </c>
      <c r="JF134" s="14" t="str">
        <f>Input!$C41</f>
        <v>Aflossen</v>
      </c>
      <c r="JG134" s="14" t="str">
        <f>Input!$C41</f>
        <v>Aflossen</v>
      </c>
      <c r="JH134" s="14" t="str">
        <f>Input!$C41</f>
        <v>Aflossen</v>
      </c>
      <c r="JI134" s="14" t="str">
        <f>Input!$C41</f>
        <v>Aflossen</v>
      </c>
      <c r="JJ134" s="14" t="str">
        <f>Input!$C41</f>
        <v>Aflossen</v>
      </c>
      <c r="JK134" s="14" t="str">
        <f>Input!$C41</f>
        <v>Aflossen</v>
      </c>
      <c r="JL134" s="14" t="str">
        <f>Input!$C41</f>
        <v>Aflossen</v>
      </c>
      <c r="JM134" s="14" t="str">
        <f>Input!$C41</f>
        <v>Aflossen</v>
      </c>
      <c r="JN134" s="14" t="str">
        <f>Input!$C41</f>
        <v>Aflossen</v>
      </c>
      <c r="JO134" s="14" t="str">
        <f>Input!$C41</f>
        <v>Aflossen</v>
      </c>
      <c r="JP134" s="14" t="str">
        <f>Input!$C41</f>
        <v>Aflossen</v>
      </c>
      <c r="JQ134" s="14" t="str">
        <f>Input!$C41</f>
        <v>Aflossen</v>
      </c>
      <c r="JR134" s="14" t="str">
        <f>Input!$C41</f>
        <v>Aflossen</v>
      </c>
      <c r="JS134" s="14" t="str">
        <f>Input!$C41</f>
        <v>Aflossen</v>
      </c>
      <c r="JT134" s="14" t="str">
        <f>Input!$C41</f>
        <v>Aflossen</v>
      </c>
      <c r="JU134" s="14" t="str">
        <f>Input!$C41</f>
        <v>Aflossen</v>
      </c>
      <c r="JV134" s="14" t="str">
        <f>Input!$C41</f>
        <v>Aflossen</v>
      </c>
      <c r="JW134" s="14" t="str">
        <f>Input!$C41</f>
        <v>Aflossen</v>
      </c>
      <c r="JX134" s="14" t="str">
        <f>Input!$C41</f>
        <v>Aflossen</v>
      </c>
      <c r="JY134" s="14" t="str">
        <f>Input!$C41</f>
        <v>Aflossen</v>
      </c>
      <c r="JZ134" s="14" t="str">
        <f>Input!$C41</f>
        <v>Aflossen</v>
      </c>
      <c r="KA134" s="14" t="str">
        <f>Input!$C41</f>
        <v>Aflossen</v>
      </c>
      <c r="KB134" s="14" t="str">
        <f>Input!$C41</f>
        <v>Aflossen</v>
      </c>
      <c r="KC134" s="14" t="str">
        <f>Input!$C41</f>
        <v>Aflossen</v>
      </c>
      <c r="KD134" s="14" t="str">
        <f>Input!$C41</f>
        <v>Aflossen</v>
      </c>
      <c r="KE134" s="14" t="str">
        <f>Input!$C41</f>
        <v>Aflossen</v>
      </c>
      <c r="KF134" s="14" t="str">
        <f>Input!$C41</f>
        <v>Aflossen</v>
      </c>
      <c r="KG134" s="14" t="str">
        <f>Input!$C41</f>
        <v>Aflossen</v>
      </c>
      <c r="KH134" s="14" t="str">
        <f>Input!$C41</f>
        <v>Aflossen</v>
      </c>
      <c r="KI134" s="14" t="str">
        <f>Input!$C41</f>
        <v>Aflossen</v>
      </c>
      <c r="KJ134" s="14" t="str">
        <f>Input!$C41</f>
        <v>Aflossen</v>
      </c>
      <c r="KK134" s="14" t="str">
        <f>Input!$C41</f>
        <v>Aflossen</v>
      </c>
      <c r="KL134" s="14" t="str">
        <f>Input!$C41</f>
        <v>Aflossen</v>
      </c>
      <c r="KM134" s="14" t="str">
        <f>Input!$C41</f>
        <v>Aflossen</v>
      </c>
      <c r="KN134" s="14" t="str">
        <f>Input!$C41</f>
        <v>Aflossen</v>
      </c>
      <c r="KO134" s="14" t="str">
        <f>Input!$C41</f>
        <v>Aflossen</v>
      </c>
      <c r="KP134" s="14" t="str">
        <f>Input!$C41</f>
        <v>Aflossen</v>
      </c>
      <c r="KQ134" s="14" t="str">
        <f>Input!$C41</f>
        <v>Aflossen</v>
      </c>
      <c r="KR134" s="14" t="str">
        <f>Input!$C41</f>
        <v>Aflossen</v>
      </c>
      <c r="KS134" s="14" t="str">
        <f>Input!$C41</f>
        <v>Aflossen</v>
      </c>
      <c r="KT134" s="14" t="str">
        <f>Input!$C41</f>
        <v>Aflossen</v>
      </c>
      <c r="KU134" s="14" t="str">
        <f>Input!$C41</f>
        <v>Aflossen</v>
      </c>
      <c r="KV134" s="14" t="str">
        <f>Input!$C41</f>
        <v>Aflossen</v>
      </c>
      <c r="KW134" s="14" t="str">
        <f>Input!$C41</f>
        <v>Aflossen</v>
      </c>
      <c r="KX134" s="14" t="str">
        <f>Input!$C41</f>
        <v>Aflossen</v>
      </c>
      <c r="KY134" s="14" t="str">
        <f>Input!$C41</f>
        <v>Aflossen</v>
      </c>
      <c r="KZ134" s="14" t="str">
        <f>Input!$C41</f>
        <v>Aflossen</v>
      </c>
      <c r="LA134" s="14" t="str">
        <f>Input!$C41</f>
        <v>Aflossen</v>
      </c>
      <c r="LB134" s="14" t="str">
        <f>Input!$C41</f>
        <v>Aflossen</v>
      </c>
      <c r="LC134" s="14" t="str">
        <f>Input!$C41</f>
        <v>Aflossen</v>
      </c>
      <c r="LD134" s="14" t="str">
        <f>Input!$C41</f>
        <v>Aflossen</v>
      </c>
      <c r="LE134" s="14" t="str">
        <f>Input!$C41</f>
        <v>Aflossen</v>
      </c>
      <c r="LF134" s="14" t="str">
        <f>Input!$C41</f>
        <v>Aflossen</v>
      </c>
      <c r="LG134" s="14" t="str">
        <f>Input!$C41</f>
        <v>Aflossen</v>
      </c>
      <c r="LH134" s="14" t="str">
        <f>Input!$C41</f>
        <v>Aflossen</v>
      </c>
      <c r="LI134" s="14" t="str">
        <f>Input!$C41</f>
        <v>Aflossen</v>
      </c>
      <c r="LJ134" s="14" t="str">
        <f>Input!$C41</f>
        <v>Aflossen</v>
      </c>
      <c r="LK134" s="14" t="str">
        <f>Input!$C41</f>
        <v>Aflossen</v>
      </c>
      <c r="LL134" s="14" t="str">
        <f>Input!$C41</f>
        <v>Aflossen</v>
      </c>
      <c r="LM134" s="14" t="str">
        <f>Input!$C41</f>
        <v>Aflossen</v>
      </c>
      <c r="LN134" s="14" t="str">
        <f>Input!$C41</f>
        <v>Aflossen</v>
      </c>
      <c r="LO134" s="14" t="str">
        <f>Input!$C41</f>
        <v>Aflossen</v>
      </c>
      <c r="LP134" s="14" t="str">
        <f>Input!$C41</f>
        <v>Aflossen</v>
      </c>
      <c r="LQ134" s="14" t="str">
        <f>Input!$C41</f>
        <v>Aflossen</v>
      </c>
      <c r="LR134" s="14" t="str">
        <f>Input!$C41</f>
        <v>Aflossen</v>
      </c>
      <c r="LS134" s="14" t="str">
        <f>Input!$C41</f>
        <v>Aflossen</v>
      </c>
      <c r="LT134" s="14" t="str">
        <f>Input!$C41</f>
        <v>Aflossen</v>
      </c>
      <c r="LU134" s="14" t="str">
        <f>Input!$C41</f>
        <v>Aflossen</v>
      </c>
      <c r="LV134" s="14" t="str">
        <f>Input!$C41</f>
        <v>Aflossen</v>
      </c>
      <c r="LW134" s="14" t="str">
        <f>Input!$C41</f>
        <v>Aflossen</v>
      </c>
      <c r="LX134" s="14" t="str">
        <f>Input!$C41</f>
        <v>Aflossen</v>
      </c>
      <c r="LY134" s="14" t="str">
        <f>Input!$C41</f>
        <v>Aflossen</v>
      </c>
      <c r="LZ134" s="14" t="str">
        <f>Input!$C41</f>
        <v>Aflossen</v>
      </c>
      <c r="MA134" s="14" t="str">
        <f>Input!$C41</f>
        <v>Aflossen</v>
      </c>
      <c r="MB134" s="14" t="str">
        <f>Input!$C41</f>
        <v>Aflossen</v>
      </c>
      <c r="MC134" s="14" t="str">
        <f>Input!$C41</f>
        <v>Aflossen</v>
      </c>
      <c r="MD134" s="14" t="str">
        <f>Input!$C41</f>
        <v>Aflossen</v>
      </c>
      <c r="ME134" s="14" t="str">
        <f>Input!$C41</f>
        <v>Aflossen</v>
      </c>
      <c r="MF134" s="14" t="str">
        <f>Input!$C41</f>
        <v>Aflossen</v>
      </c>
      <c r="MG134" s="14" t="str">
        <f>Input!$C41</f>
        <v>Aflossen</v>
      </c>
      <c r="MH134" s="14" t="str">
        <f>Input!$C41</f>
        <v>Aflossen</v>
      </c>
      <c r="MI134" s="14" t="str">
        <f>Input!$C41</f>
        <v>Aflossen</v>
      </c>
      <c r="MJ134" s="14" t="str">
        <f>Input!$C41</f>
        <v>Aflossen</v>
      </c>
      <c r="MK134" s="14" t="str">
        <f>Input!$C41</f>
        <v>Aflossen</v>
      </c>
      <c r="ML134" s="14" t="str">
        <f>Input!$C41</f>
        <v>Aflossen</v>
      </c>
      <c r="MM134" s="14" t="str">
        <f>Input!$C41</f>
        <v>Aflossen</v>
      </c>
      <c r="MN134" s="14" t="str">
        <f>Input!$C41</f>
        <v>Aflossen</v>
      </c>
      <c r="MO134" s="14" t="str">
        <f>Input!$C41</f>
        <v>Aflossen</v>
      </c>
      <c r="MP134" s="14" t="str">
        <f>Input!$C41</f>
        <v>Aflossen</v>
      </c>
      <c r="MQ134" s="14" t="str">
        <f>Input!$C41</f>
        <v>Aflossen</v>
      </c>
      <c r="MR134" s="14" t="str">
        <f>Input!$C41</f>
        <v>Aflossen</v>
      </c>
      <c r="MS134" s="14" t="str">
        <f>Input!$C41</f>
        <v>Aflossen</v>
      </c>
      <c r="MT134" s="14" t="str">
        <f>Input!$C41</f>
        <v>Aflossen</v>
      </c>
      <c r="MU134" s="14" t="str">
        <f>Input!$C41</f>
        <v>Aflossen</v>
      </c>
      <c r="MV134" s="14" t="str">
        <f>Input!$C41</f>
        <v>Aflossen</v>
      </c>
      <c r="MW134" s="14" t="str">
        <f>Input!$C41</f>
        <v>Aflossen</v>
      </c>
      <c r="MX134" s="14" t="str">
        <f>Input!$C41</f>
        <v>Aflossen</v>
      </c>
      <c r="MY134" s="14" t="str">
        <f>Input!$C41</f>
        <v>Aflossen</v>
      </c>
      <c r="MZ134" s="14" t="str">
        <f>Input!$C41</f>
        <v>Aflossen</v>
      </c>
    </row>
    <row r="135" spans="1:364" hidden="1" outlineLevel="2" x14ac:dyDescent="0.2">
      <c r="A135" s="6" t="s">
        <v>381</v>
      </c>
      <c r="B135" s="2" t="s">
        <v>434</v>
      </c>
      <c r="E135" s="14" t="str">
        <f>Input!$C42</f>
        <v>Aflossen</v>
      </c>
      <c r="F135" s="14" t="str">
        <f>Input!$C42</f>
        <v>Aflossen</v>
      </c>
      <c r="G135" s="14" t="str">
        <f>Input!$C42</f>
        <v>Aflossen</v>
      </c>
      <c r="H135" s="14" t="str">
        <f>Input!$C42</f>
        <v>Aflossen</v>
      </c>
      <c r="I135" s="14" t="str">
        <f>Input!$C42</f>
        <v>Aflossen</v>
      </c>
      <c r="J135" s="14" t="str">
        <f>Input!$C42</f>
        <v>Aflossen</v>
      </c>
      <c r="K135" s="14" t="str">
        <f>Input!$C42</f>
        <v>Aflossen</v>
      </c>
      <c r="L135" s="14" t="str">
        <f>Input!$C42</f>
        <v>Aflossen</v>
      </c>
      <c r="M135" s="14" t="str">
        <f>Input!$C42</f>
        <v>Aflossen</v>
      </c>
      <c r="N135" s="14" t="str">
        <f>Input!$C42</f>
        <v>Aflossen</v>
      </c>
      <c r="O135" s="14" t="str">
        <f>Input!$C42</f>
        <v>Aflossen</v>
      </c>
      <c r="P135" s="14" t="str">
        <f>Input!$C42</f>
        <v>Aflossen</v>
      </c>
      <c r="Q135" s="14" t="str">
        <f>Input!$C42</f>
        <v>Aflossen</v>
      </c>
      <c r="R135" s="14" t="str">
        <f>Input!$C42</f>
        <v>Aflossen</v>
      </c>
      <c r="S135" s="14" t="str">
        <f>Input!$C42</f>
        <v>Aflossen</v>
      </c>
      <c r="T135" s="14" t="str">
        <f>Input!$C42</f>
        <v>Aflossen</v>
      </c>
      <c r="U135" s="14" t="str">
        <f>Input!$C42</f>
        <v>Aflossen</v>
      </c>
      <c r="V135" s="14" t="str">
        <f>Input!$C42</f>
        <v>Aflossen</v>
      </c>
      <c r="W135" s="14" t="str">
        <f>Input!$C42</f>
        <v>Aflossen</v>
      </c>
      <c r="X135" s="14" t="str">
        <f>Input!$C42</f>
        <v>Aflossen</v>
      </c>
      <c r="Y135" s="14" t="str">
        <f>Input!$C42</f>
        <v>Aflossen</v>
      </c>
      <c r="Z135" s="14" t="str">
        <f>Input!$C42</f>
        <v>Aflossen</v>
      </c>
      <c r="AA135" s="14" t="str">
        <f>Input!$C42</f>
        <v>Aflossen</v>
      </c>
      <c r="AB135" s="14" t="str">
        <f>Input!$C42</f>
        <v>Aflossen</v>
      </c>
      <c r="AC135" s="14" t="str">
        <f>Input!$C42</f>
        <v>Aflossen</v>
      </c>
      <c r="AD135" s="14" t="str">
        <f>Input!$C42</f>
        <v>Aflossen</v>
      </c>
      <c r="AE135" s="14" t="str">
        <f>Input!$C42</f>
        <v>Aflossen</v>
      </c>
      <c r="AF135" s="14" t="str">
        <f>Input!$C42</f>
        <v>Aflossen</v>
      </c>
      <c r="AG135" s="14" t="str">
        <f>Input!$C42</f>
        <v>Aflossen</v>
      </c>
      <c r="AH135" s="14" t="str">
        <f>Input!$C42</f>
        <v>Aflossen</v>
      </c>
      <c r="AI135" s="14" t="str">
        <f>Input!$C42</f>
        <v>Aflossen</v>
      </c>
      <c r="AJ135" s="14" t="str">
        <f>Input!$C42</f>
        <v>Aflossen</v>
      </c>
      <c r="AK135" s="14" t="str">
        <f>Input!$C42</f>
        <v>Aflossen</v>
      </c>
      <c r="AL135" s="14" t="str">
        <f>Input!$C42</f>
        <v>Aflossen</v>
      </c>
      <c r="AM135" s="14" t="str">
        <f>Input!$C42</f>
        <v>Aflossen</v>
      </c>
      <c r="AN135" s="14" t="str">
        <f>Input!$C42</f>
        <v>Aflossen</v>
      </c>
      <c r="AO135" s="14" t="str">
        <f>Input!$C42</f>
        <v>Aflossen</v>
      </c>
      <c r="AP135" s="14" t="str">
        <f>Input!$C42</f>
        <v>Aflossen</v>
      </c>
      <c r="AQ135" s="14" t="str">
        <f>Input!$C42</f>
        <v>Aflossen</v>
      </c>
      <c r="AR135" s="14" t="str">
        <f>Input!$C42</f>
        <v>Aflossen</v>
      </c>
      <c r="AS135" s="14" t="str">
        <f>Input!$C42</f>
        <v>Aflossen</v>
      </c>
      <c r="AT135" s="14" t="str">
        <f>Input!$C42</f>
        <v>Aflossen</v>
      </c>
      <c r="AU135" s="14" t="str">
        <f>Input!$C42</f>
        <v>Aflossen</v>
      </c>
      <c r="AV135" s="14" t="str">
        <f>Input!$C42</f>
        <v>Aflossen</v>
      </c>
      <c r="AW135" s="14" t="str">
        <f>Input!$C42</f>
        <v>Aflossen</v>
      </c>
      <c r="AX135" s="14" t="str">
        <f>Input!$C42</f>
        <v>Aflossen</v>
      </c>
      <c r="AY135" s="14" t="str">
        <f>Input!$C42</f>
        <v>Aflossen</v>
      </c>
      <c r="AZ135" s="14" t="str">
        <f>Input!$C42</f>
        <v>Aflossen</v>
      </c>
      <c r="BA135" s="14" t="str">
        <f>Input!$C42</f>
        <v>Aflossen</v>
      </c>
      <c r="BB135" s="14" t="str">
        <f>Input!$C42</f>
        <v>Aflossen</v>
      </c>
      <c r="BC135" s="14" t="str">
        <f>Input!$C42</f>
        <v>Aflossen</v>
      </c>
      <c r="BD135" s="14" t="str">
        <f>Input!$C42</f>
        <v>Aflossen</v>
      </c>
      <c r="BE135" s="14" t="str">
        <f>Input!$C42</f>
        <v>Aflossen</v>
      </c>
      <c r="BF135" s="14" t="str">
        <f>Input!$C42</f>
        <v>Aflossen</v>
      </c>
      <c r="BG135" s="14" t="str">
        <f>Input!$C42</f>
        <v>Aflossen</v>
      </c>
      <c r="BH135" s="14" t="str">
        <f>Input!$C42</f>
        <v>Aflossen</v>
      </c>
      <c r="BI135" s="14" t="str">
        <f>Input!$C42</f>
        <v>Aflossen</v>
      </c>
      <c r="BJ135" s="14" t="str">
        <f>Input!$C42</f>
        <v>Aflossen</v>
      </c>
      <c r="BK135" s="14" t="str">
        <f>Input!$C42</f>
        <v>Aflossen</v>
      </c>
      <c r="BL135" s="14" t="str">
        <f>Input!$C42</f>
        <v>Aflossen</v>
      </c>
      <c r="BM135" s="14" t="str">
        <f>Input!$C42</f>
        <v>Aflossen</v>
      </c>
      <c r="BN135" s="14" t="str">
        <f>Input!$C42</f>
        <v>Aflossen</v>
      </c>
      <c r="BO135" s="14" t="str">
        <f>Input!$C42</f>
        <v>Aflossen</v>
      </c>
      <c r="BP135" s="14" t="str">
        <f>Input!$C42</f>
        <v>Aflossen</v>
      </c>
      <c r="BQ135" s="14" t="str">
        <f>Input!$C42</f>
        <v>Aflossen</v>
      </c>
      <c r="BR135" s="14" t="str">
        <f>Input!$C42</f>
        <v>Aflossen</v>
      </c>
      <c r="BS135" s="14" t="str">
        <f>Input!$C42</f>
        <v>Aflossen</v>
      </c>
      <c r="BT135" s="14" t="str">
        <f>Input!$C42</f>
        <v>Aflossen</v>
      </c>
      <c r="BU135" s="14" t="str">
        <f>Input!$C42</f>
        <v>Aflossen</v>
      </c>
      <c r="BV135" s="14" t="str">
        <f>Input!$C42</f>
        <v>Aflossen</v>
      </c>
      <c r="BW135" s="14" t="str">
        <f>Input!$C42</f>
        <v>Aflossen</v>
      </c>
      <c r="BX135" s="14" t="str">
        <f>Input!$C42</f>
        <v>Aflossen</v>
      </c>
      <c r="BY135" s="14" t="str">
        <f>Input!$C42</f>
        <v>Aflossen</v>
      </c>
      <c r="BZ135" s="14" t="str">
        <f>Input!$C42</f>
        <v>Aflossen</v>
      </c>
      <c r="CA135" s="14" t="str">
        <f>Input!$C42</f>
        <v>Aflossen</v>
      </c>
      <c r="CB135" s="14" t="str">
        <f>Input!$C42</f>
        <v>Aflossen</v>
      </c>
      <c r="CC135" s="14" t="str">
        <f>Input!$C42</f>
        <v>Aflossen</v>
      </c>
      <c r="CD135" s="14" t="str">
        <f>Input!$C42</f>
        <v>Aflossen</v>
      </c>
      <c r="CE135" s="14" t="str">
        <f>Input!$C42</f>
        <v>Aflossen</v>
      </c>
      <c r="CF135" s="14" t="str">
        <f>Input!$C42</f>
        <v>Aflossen</v>
      </c>
      <c r="CG135" s="14" t="str">
        <f>Input!$C42</f>
        <v>Aflossen</v>
      </c>
      <c r="CH135" s="14" t="str">
        <f>Input!$C42</f>
        <v>Aflossen</v>
      </c>
      <c r="CI135" s="14" t="str">
        <f>Input!$C42</f>
        <v>Aflossen</v>
      </c>
      <c r="CJ135" s="14" t="str">
        <f>Input!$C42</f>
        <v>Aflossen</v>
      </c>
      <c r="CK135" s="14" t="str">
        <f>Input!$C42</f>
        <v>Aflossen</v>
      </c>
      <c r="CL135" s="14" t="str">
        <f>Input!$C42</f>
        <v>Aflossen</v>
      </c>
      <c r="CM135" s="14" t="str">
        <f>Input!$C42</f>
        <v>Aflossen</v>
      </c>
      <c r="CN135" s="14" t="str">
        <f>Input!$C42</f>
        <v>Aflossen</v>
      </c>
      <c r="CO135" s="14" t="str">
        <f>Input!$C42</f>
        <v>Aflossen</v>
      </c>
      <c r="CP135" s="14" t="str">
        <f>Input!$C42</f>
        <v>Aflossen</v>
      </c>
      <c r="CQ135" s="14" t="str">
        <f>Input!$C42</f>
        <v>Aflossen</v>
      </c>
      <c r="CR135" s="14" t="str">
        <f>Input!$C42</f>
        <v>Aflossen</v>
      </c>
      <c r="CS135" s="14" t="str">
        <f>Input!$C42</f>
        <v>Aflossen</v>
      </c>
      <c r="CT135" s="14" t="str">
        <f>Input!$C42</f>
        <v>Aflossen</v>
      </c>
      <c r="CU135" s="14" t="str">
        <f>Input!$C42</f>
        <v>Aflossen</v>
      </c>
      <c r="CV135" s="14" t="str">
        <f>Input!$C42</f>
        <v>Aflossen</v>
      </c>
      <c r="CW135" s="14" t="str">
        <f>Input!$C42</f>
        <v>Aflossen</v>
      </c>
      <c r="CX135" s="14" t="str">
        <f>Input!$C42</f>
        <v>Aflossen</v>
      </c>
      <c r="CY135" s="14" t="str">
        <f>Input!$C42</f>
        <v>Aflossen</v>
      </c>
      <c r="CZ135" s="14" t="str">
        <f>Input!$C42</f>
        <v>Aflossen</v>
      </c>
      <c r="DA135" s="14" t="str">
        <f>Input!$C42</f>
        <v>Aflossen</v>
      </c>
      <c r="DB135" s="14" t="str">
        <f>Input!$C42</f>
        <v>Aflossen</v>
      </c>
      <c r="DC135" s="14" t="str">
        <f>Input!$C42</f>
        <v>Aflossen</v>
      </c>
      <c r="DD135" s="14" t="str">
        <f>Input!$C42</f>
        <v>Aflossen</v>
      </c>
      <c r="DE135" s="14" t="str">
        <f>Input!$C42</f>
        <v>Aflossen</v>
      </c>
      <c r="DF135" s="14" t="str">
        <f>Input!$C42</f>
        <v>Aflossen</v>
      </c>
      <c r="DG135" s="14" t="str">
        <f>Input!$C42</f>
        <v>Aflossen</v>
      </c>
      <c r="DH135" s="14" t="str">
        <f>Input!$C42</f>
        <v>Aflossen</v>
      </c>
      <c r="DI135" s="14" t="str">
        <f>Input!$C42</f>
        <v>Aflossen</v>
      </c>
      <c r="DJ135" s="14" t="str">
        <f>Input!$C42</f>
        <v>Aflossen</v>
      </c>
      <c r="DK135" s="14" t="str">
        <f>Input!$C42</f>
        <v>Aflossen</v>
      </c>
      <c r="DL135" s="14" t="str">
        <f>Input!$C42</f>
        <v>Aflossen</v>
      </c>
      <c r="DM135" s="14" t="str">
        <f>Input!$C42</f>
        <v>Aflossen</v>
      </c>
      <c r="DN135" s="14" t="str">
        <f>Input!$C42</f>
        <v>Aflossen</v>
      </c>
      <c r="DO135" s="14" t="str">
        <f>Input!$C42</f>
        <v>Aflossen</v>
      </c>
      <c r="DP135" s="14" t="str">
        <f>Input!$C42</f>
        <v>Aflossen</v>
      </c>
      <c r="DQ135" s="14" t="str">
        <f>Input!$C42</f>
        <v>Aflossen</v>
      </c>
      <c r="DR135" s="14" t="str">
        <f>Input!$C42</f>
        <v>Aflossen</v>
      </c>
      <c r="DS135" s="14" t="str">
        <f>Input!$C42</f>
        <v>Aflossen</v>
      </c>
      <c r="DT135" s="14" t="str">
        <f>Input!$C42</f>
        <v>Aflossen</v>
      </c>
      <c r="DU135" s="14" t="str">
        <f>Input!$C42</f>
        <v>Aflossen</v>
      </c>
      <c r="DV135" s="14" t="str">
        <f>Input!$C42</f>
        <v>Aflossen</v>
      </c>
      <c r="DW135" s="14" t="str">
        <f>Input!$C42</f>
        <v>Aflossen</v>
      </c>
      <c r="DX135" s="14" t="str">
        <f>Input!$C42</f>
        <v>Aflossen</v>
      </c>
      <c r="DY135" s="14" t="str">
        <f>Input!$C42</f>
        <v>Aflossen</v>
      </c>
      <c r="DZ135" s="14" t="str">
        <f>Input!$C42</f>
        <v>Aflossen</v>
      </c>
      <c r="EA135" s="14" t="str">
        <f>Input!$C42</f>
        <v>Aflossen</v>
      </c>
      <c r="EB135" s="14" t="str">
        <f>Input!$C42</f>
        <v>Aflossen</v>
      </c>
      <c r="EC135" s="14" t="str">
        <f>Input!$C42</f>
        <v>Aflossen</v>
      </c>
      <c r="ED135" s="14" t="str">
        <f>Input!$C42</f>
        <v>Aflossen</v>
      </c>
      <c r="EE135" s="14" t="str">
        <f>Input!$C42</f>
        <v>Aflossen</v>
      </c>
      <c r="EF135" s="14" t="str">
        <f>Input!$C42</f>
        <v>Aflossen</v>
      </c>
      <c r="EG135" s="14" t="str">
        <f>Input!$C42</f>
        <v>Aflossen</v>
      </c>
      <c r="EH135" s="14" t="str">
        <f>Input!$C42</f>
        <v>Aflossen</v>
      </c>
      <c r="EI135" s="14" t="str">
        <f>Input!$C42</f>
        <v>Aflossen</v>
      </c>
      <c r="EJ135" s="14" t="str">
        <f>Input!$C42</f>
        <v>Aflossen</v>
      </c>
      <c r="EK135" s="14" t="str">
        <f>Input!$C42</f>
        <v>Aflossen</v>
      </c>
      <c r="EL135" s="14" t="str">
        <f>Input!$C42</f>
        <v>Aflossen</v>
      </c>
      <c r="EM135" s="14" t="str">
        <f>Input!$C42</f>
        <v>Aflossen</v>
      </c>
      <c r="EN135" s="14" t="str">
        <f>Input!$C42</f>
        <v>Aflossen</v>
      </c>
      <c r="EO135" s="14" t="str">
        <f>Input!$C42</f>
        <v>Aflossen</v>
      </c>
      <c r="EP135" s="14" t="str">
        <f>Input!$C42</f>
        <v>Aflossen</v>
      </c>
      <c r="EQ135" s="14" t="str">
        <f>Input!$C42</f>
        <v>Aflossen</v>
      </c>
      <c r="ER135" s="14" t="str">
        <f>Input!$C42</f>
        <v>Aflossen</v>
      </c>
      <c r="ES135" s="14" t="str">
        <f>Input!$C42</f>
        <v>Aflossen</v>
      </c>
      <c r="ET135" s="14" t="str">
        <f>Input!$C42</f>
        <v>Aflossen</v>
      </c>
      <c r="EU135" s="14" t="str">
        <f>Input!$C42</f>
        <v>Aflossen</v>
      </c>
      <c r="EV135" s="14" t="str">
        <f>Input!$C42</f>
        <v>Aflossen</v>
      </c>
      <c r="EW135" s="14" t="str">
        <f>Input!$C42</f>
        <v>Aflossen</v>
      </c>
      <c r="EX135" s="14" t="str">
        <f>Input!$C42</f>
        <v>Aflossen</v>
      </c>
      <c r="EY135" s="14" t="str">
        <f>Input!$C42</f>
        <v>Aflossen</v>
      </c>
      <c r="EZ135" s="14" t="str">
        <f>Input!$C42</f>
        <v>Aflossen</v>
      </c>
      <c r="FA135" s="14" t="str">
        <f>Input!$C42</f>
        <v>Aflossen</v>
      </c>
      <c r="FB135" s="14" t="str">
        <f>Input!$C42</f>
        <v>Aflossen</v>
      </c>
      <c r="FC135" s="14" t="str">
        <f>Input!$C42</f>
        <v>Aflossen</v>
      </c>
      <c r="FD135" s="14" t="str">
        <f>Input!$C42</f>
        <v>Aflossen</v>
      </c>
      <c r="FE135" s="14" t="str">
        <f>Input!$C42</f>
        <v>Aflossen</v>
      </c>
      <c r="FF135" s="14" t="str">
        <f>Input!$C42</f>
        <v>Aflossen</v>
      </c>
      <c r="FG135" s="14" t="str">
        <f>Input!$C42</f>
        <v>Aflossen</v>
      </c>
      <c r="FH135" s="14" t="str">
        <f>Input!$C42</f>
        <v>Aflossen</v>
      </c>
      <c r="FI135" s="14" t="str">
        <f>Input!$C42</f>
        <v>Aflossen</v>
      </c>
      <c r="FJ135" s="14" t="str">
        <f>Input!$C42</f>
        <v>Aflossen</v>
      </c>
      <c r="FK135" s="14" t="str">
        <f>Input!$C42</f>
        <v>Aflossen</v>
      </c>
      <c r="FL135" s="14" t="str">
        <f>Input!$C42</f>
        <v>Aflossen</v>
      </c>
      <c r="FM135" s="14" t="str">
        <f>Input!$C42</f>
        <v>Aflossen</v>
      </c>
      <c r="FN135" s="14" t="str">
        <f>Input!$C42</f>
        <v>Aflossen</v>
      </c>
      <c r="FO135" s="14" t="str">
        <f>Input!$C42</f>
        <v>Aflossen</v>
      </c>
      <c r="FP135" s="14" t="str">
        <f>Input!$C42</f>
        <v>Aflossen</v>
      </c>
      <c r="FQ135" s="14" t="str">
        <f>Input!$C42</f>
        <v>Aflossen</v>
      </c>
      <c r="FR135" s="14" t="str">
        <f>Input!$C42</f>
        <v>Aflossen</v>
      </c>
      <c r="FS135" s="14" t="str">
        <f>Input!$C42</f>
        <v>Aflossen</v>
      </c>
      <c r="FT135" s="14" t="str">
        <f>Input!$C42</f>
        <v>Aflossen</v>
      </c>
      <c r="FU135" s="14" t="str">
        <f>Input!$C42</f>
        <v>Aflossen</v>
      </c>
      <c r="FV135" s="14" t="str">
        <f>Input!$C42</f>
        <v>Aflossen</v>
      </c>
      <c r="FW135" s="14" t="str">
        <f>Input!$C42</f>
        <v>Aflossen</v>
      </c>
      <c r="FX135" s="14" t="str">
        <f>Input!$C42</f>
        <v>Aflossen</v>
      </c>
      <c r="FY135" s="14" t="str">
        <f>Input!$C42</f>
        <v>Aflossen</v>
      </c>
      <c r="FZ135" s="14" t="str">
        <f>Input!$C42</f>
        <v>Aflossen</v>
      </c>
      <c r="GA135" s="14" t="str">
        <f>Input!$C42</f>
        <v>Aflossen</v>
      </c>
      <c r="GB135" s="14" t="str">
        <f>Input!$C42</f>
        <v>Aflossen</v>
      </c>
      <c r="GC135" s="14" t="str">
        <f>Input!$C42</f>
        <v>Aflossen</v>
      </c>
      <c r="GD135" s="14" t="str">
        <f>Input!$C42</f>
        <v>Aflossen</v>
      </c>
      <c r="GE135" s="14" t="str">
        <f>Input!$C42</f>
        <v>Aflossen</v>
      </c>
      <c r="GF135" s="14" t="str">
        <f>Input!$C42</f>
        <v>Aflossen</v>
      </c>
      <c r="GG135" s="14" t="str">
        <f>Input!$C42</f>
        <v>Aflossen</v>
      </c>
      <c r="GH135" s="14" t="str">
        <f>Input!$C42</f>
        <v>Aflossen</v>
      </c>
      <c r="GI135" s="14" t="str">
        <f>Input!$C42</f>
        <v>Aflossen</v>
      </c>
      <c r="GJ135" s="14" t="str">
        <f>Input!$C42</f>
        <v>Aflossen</v>
      </c>
      <c r="GK135" s="14" t="str">
        <f>Input!$C42</f>
        <v>Aflossen</v>
      </c>
      <c r="GL135" s="14" t="str">
        <f>Input!$C42</f>
        <v>Aflossen</v>
      </c>
      <c r="GM135" s="14" t="str">
        <f>Input!$C42</f>
        <v>Aflossen</v>
      </c>
      <c r="GN135" s="14" t="str">
        <f>Input!$C42</f>
        <v>Aflossen</v>
      </c>
      <c r="GO135" s="14" t="str">
        <f>Input!$C42</f>
        <v>Aflossen</v>
      </c>
      <c r="GP135" s="14" t="str">
        <f>Input!$C42</f>
        <v>Aflossen</v>
      </c>
      <c r="GQ135" s="14" t="str">
        <f>Input!$C42</f>
        <v>Aflossen</v>
      </c>
      <c r="GR135" s="14" t="str">
        <f>Input!$C42</f>
        <v>Aflossen</v>
      </c>
      <c r="GS135" s="14" t="str">
        <f>Input!$C42</f>
        <v>Aflossen</v>
      </c>
      <c r="GT135" s="14" t="str">
        <f>Input!$C42</f>
        <v>Aflossen</v>
      </c>
      <c r="GU135" s="14" t="str">
        <f>Input!$C42</f>
        <v>Aflossen</v>
      </c>
      <c r="GV135" s="14" t="str">
        <f>Input!$C42</f>
        <v>Aflossen</v>
      </c>
      <c r="GW135" s="14" t="str">
        <f>Input!$C42</f>
        <v>Aflossen</v>
      </c>
      <c r="GX135" s="14" t="str">
        <f>Input!$C42</f>
        <v>Aflossen</v>
      </c>
      <c r="GY135" s="14" t="str">
        <f>Input!$C42</f>
        <v>Aflossen</v>
      </c>
      <c r="GZ135" s="14" t="str">
        <f>Input!$C42</f>
        <v>Aflossen</v>
      </c>
      <c r="HA135" s="14" t="str">
        <f>Input!$C42</f>
        <v>Aflossen</v>
      </c>
      <c r="HB135" s="14" t="str">
        <f>Input!$C42</f>
        <v>Aflossen</v>
      </c>
      <c r="HC135" s="14" t="str">
        <f>Input!$C42</f>
        <v>Aflossen</v>
      </c>
      <c r="HD135" s="14" t="str">
        <f>Input!$C42</f>
        <v>Aflossen</v>
      </c>
      <c r="HE135" s="14" t="str">
        <f>Input!$C42</f>
        <v>Aflossen</v>
      </c>
      <c r="HF135" s="14" t="str">
        <f>Input!$C42</f>
        <v>Aflossen</v>
      </c>
      <c r="HG135" s="14" t="str">
        <f>Input!$C42</f>
        <v>Aflossen</v>
      </c>
      <c r="HH135" s="14" t="str">
        <f>Input!$C42</f>
        <v>Aflossen</v>
      </c>
      <c r="HI135" s="14" t="str">
        <f>Input!$C42</f>
        <v>Aflossen</v>
      </c>
      <c r="HJ135" s="14" t="str">
        <f>Input!$C42</f>
        <v>Aflossen</v>
      </c>
      <c r="HK135" s="14" t="str">
        <f>Input!$C42</f>
        <v>Aflossen</v>
      </c>
      <c r="HL135" s="14" t="str">
        <f>Input!$C42</f>
        <v>Aflossen</v>
      </c>
      <c r="HM135" s="14" t="str">
        <f>Input!$C42</f>
        <v>Aflossen</v>
      </c>
      <c r="HN135" s="14" t="str">
        <f>Input!$C42</f>
        <v>Aflossen</v>
      </c>
      <c r="HO135" s="14" t="str">
        <f>Input!$C42</f>
        <v>Aflossen</v>
      </c>
      <c r="HP135" s="14" t="str">
        <f>Input!$C42</f>
        <v>Aflossen</v>
      </c>
      <c r="HQ135" s="14" t="str">
        <f>Input!$C42</f>
        <v>Aflossen</v>
      </c>
      <c r="HR135" s="14" t="str">
        <f>Input!$C42</f>
        <v>Aflossen</v>
      </c>
      <c r="HS135" s="14" t="str">
        <f>Input!$C42</f>
        <v>Aflossen</v>
      </c>
      <c r="HT135" s="14" t="str">
        <f>Input!$C42</f>
        <v>Aflossen</v>
      </c>
      <c r="HU135" s="14" t="str">
        <f>Input!$C42</f>
        <v>Aflossen</v>
      </c>
      <c r="HV135" s="14" t="str">
        <f>Input!$C42</f>
        <v>Aflossen</v>
      </c>
      <c r="HW135" s="14" t="str">
        <f>Input!$C42</f>
        <v>Aflossen</v>
      </c>
      <c r="HX135" s="14" t="str">
        <f>Input!$C42</f>
        <v>Aflossen</v>
      </c>
      <c r="HY135" s="14" t="str">
        <f>Input!$C42</f>
        <v>Aflossen</v>
      </c>
      <c r="HZ135" s="14" t="str">
        <f>Input!$C42</f>
        <v>Aflossen</v>
      </c>
      <c r="IA135" s="14" t="str">
        <f>Input!$C42</f>
        <v>Aflossen</v>
      </c>
      <c r="IB135" s="14" t="str">
        <f>Input!$C42</f>
        <v>Aflossen</v>
      </c>
      <c r="IC135" s="14" t="str">
        <f>Input!$C42</f>
        <v>Aflossen</v>
      </c>
      <c r="ID135" s="14" t="str">
        <f>Input!$C42</f>
        <v>Aflossen</v>
      </c>
      <c r="IE135" s="14" t="str">
        <f>Input!$C42</f>
        <v>Aflossen</v>
      </c>
      <c r="IF135" s="14" t="str">
        <f>Input!$C42</f>
        <v>Aflossen</v>
      </c>
      <c r="IG135" s="14" t="str">
        <f>Input!$C42</f>
        <v>Aflossen</v>
      </c>
      <c r="IH135" s="14" t="str">
        <f>Input!$C42</f>
        <v>Aflossen</v>
      </c>
      <c r="II135" s="14" t="str">
        <f>Input!$C42</f>
        <v>Aflossen</v>
      </c>
      <c r="IJ135" s="14" t="str">
        <f>Input!$C42</f>
        <v>Aflossen</v>
      </c>
      <c r="IK135" s="14" t="str">
        <f>Input!$C42</f>
        <v>Aflossen</v>
      </c>
      <c r="IL135" s="14" t="str">
        <f>Input!$C42</f>
        <v>Aflossen</v>
      </c>
      <c r="IM135" s="14" t="str">
        <f>Input!$C42</f>
        <v>Aflossen</v>
      </c>
      <c r="IN135" s="14" t="str">
        <f>Input!$C42</f>
        <v>Aflossen</v>
      </c>
      <c r="IO135" s="14" t="str">
        <f>Input!$C42</f>
        <v>Aflossen</v>
      </c>
      <c r="IP135" s="14" t="str">
        <f>Input!$C42</f>
        <v>Aflossen</v>
      </c>
      <c r="IQ135" s="14" t="str">
        <f>Input!$C42</f>
        <v>Aflossen</v>
      </c>
      <c r="IR135" s="14" t="str">
        <f>Input!$C42</f>
        <v>Aflossen</v>
      </c>
      <c r="IS135" s="14" t="str">
        <f>Input!$C42</f>
        <v>Aflossen</v>
      </c>
      <c r="IT135" s="14" t="str">
        <f>Input!$C42</f>
        <v>Aflossen</v>
      </c>
      <c r="IU135" s="14" t="str">
        <f>Input!$C42</f>
        <v>Aflossen</v>
      </c>
      <c r="IV135" s="14" t="str">
        <f>Input!$C42</f>
        <v>Aflossen</v>
      </c>
      <c r="IW135" s="14" t="str">
        <f>Input!$C42</f>
        <v>Aflossen</v>
      </c>
      <c r="IX135" s="14" t="str">
        <f>Input!$C42</f>
        <v>Aflossen</v>
      </c>
      <c r="IY135" s="14" t="str">
        <f>Input!$C42</f>
        <v>Aflossen</v>
      </c>
      <c r="IZ135" s="14" t="str">
        <f>Input!$C42</f>
        <v>Aflossen</v>
      </c>
      <c r="JA135" s="14" t="str">
        <f>Input!$C42</f>
        <v>Aflossen</v>
      </c>
      <c r="JB135" s="14" t="str">
        <f>Input!$C42</f>
        <v>Aflossen</v>
      </c>
      <c r="JC135" s="14" t="str">
        <f>Input!$C42</f>
        <v>Aflossen</v>
      </c>
      <c r="JD135" s="14" t="str">
        <f>Input!$C42</f>
        <v>Aflossen</v>
      </c>
      <c r="JE135" s="14" t="str">
        <f>Input!$C42</f>
        <v>Aflossen</v>
      </c>
      <c r="JF135" s="14" t="str">
        <f>Input!$C42</f>
        <v>Aflossen</v>
      </c>
      <c r="JG135" s="14" t="str">
        <f>Input!$C42</f>
        <v>Aflossen</v>
      </c>
      <c r="JH135" s="14" t="str">
        <f>Input!$C42</f>
        <v>Aflossen</v>
      </c>
      <c r="JI135" s="14" t="str">
        <f>Input!$C42</f>
        <v>Aflossen</v>
      </c>
      <c r="JJ135" s="14" t="str">
        <f>Input!$C42</f>
        <v>Aflossen</v>
      </c>
      <c r="JK135" s="14" t="str">
        <f>Input!$C42</f>
        <v>Aflossen</v>
      </c>
      <c r="JL135" s="14" t="str">
        <f>Input!$C42</f>
        <v>Aflossen</v>
      </c>
      <c r="JM135" s="14" t="str">
        <f>Input!$C42</f>
        <v>Aflossen</v>
      </c>
      <c r="JN135" s="14" t="str">
        <f>Input!$C42</f>
        <v>Aflossen</v>
      </c>
      <c r="JO135" s="14" t="str">
        <f>Input!$C42</f>
        <v>Aflossen</v>
      </c>
      <c r="JP135" s="14" t="str">
        <f>Input!$C42</f>
        <v>Aflossen</v>
      </c>
      <c r="JQ135" s="14" t="str">
        <f>Input!$C42</f>
        <v>Aflossen</v>
      </c>
      <c r="JR135" s="14" t="str">
        <f>Input!$C42</f>
        <v>Aflossen</v>
      </c>
      <c r="JS135" s="14" t="str">
        <f>Input!$C42</f>
        <v>Aflossen</v>
      </c>
      <c r="JT135" s="14" t="str">
        <f>Input!$C42</f>
        <v>Aflossen</v>
      </c>
      <c r="JU135" s="14" t="str">
        <f>Input!$C42</f>
        <v>Aflossen</v>
      </c>
      <c r="JV135" s="14" t="str">
        <f>Input!$C42</f>
        <v>Aflossen</v>
      </c>
      <c r="JW135" s="14" t="str">
        <f>Input!$C42</f>
        <v>Aflossen</v>
      </c>
      <c r="JX135" s="14" t="str">
        <f>Input!$C42</f>
        <v>Aflossen</v>
      </c>
      <c r="JY135" s="14" t="str">
        <f>Input!$C42</f>
        <v>Aflossen</v>
      </c>
      <c r="JZ135" s="14" t="str">
        <f>Input!$C42</f>
        <v>Aflossen</v>
      </c>
      <c r="KA135" s="14" t="str">
        <f>Input!$C42</f>
        <v>Aflossen</v>
      </c>
      <c r="KB135" s="14" t="str">
        <f>Input!$C42</f>
        <v>Aflossen</v>
      </c>
      <c r="KC135" s="14" t="str">
        <f>Input!$C42</f>
        <v>Aflossen</v>
      </c>
      <c r="KD135" s="14" t="str">
        <f>Input!$C42</f>
        <v>Aflossen</v>
      </c>
      <c r="KE135" s="14" t="str">
        <f>Input!$C42</f>
        <v>Aflossen</v>
      </c>
      <c r="KF135" s="14" t="str">
        <f>Input!$C42</f>
        <v>Aflossen</v>
      </c>
      <c r="KG135" s="14" t="str">
        <f>Input!$C42</f>
        <v>Aflossen</v>
      </c>
      <c r="KH135" s="14" t="str">
        <f>Input!$C42</f>
        <v>Aflossen</v>
      </c>
      <c r="KI135" s="14" t="str">
        <f>Input!$C42</f>
        <v>Aflossen</v>
      </c>
      <c r="KJ135" s="14" t="str">
        <f>Input!$C42</f>
        <v>Aflossen</v>
      </c>
      <c r="KK135" s="14" t="str">
        <f>Input!$C42</f>
        <v>Aflossen</v>
      </c>
      <c r="KL135" s="14" t="str">
        <f>Input!$C42</f>
        <v>Aflossen</v>
      </c>
      <c r="KM135" s="14" t="str">
        <f>Input!$C42</f>
        <v>Aflossen</v>
      </c>
      <c r="KN135" s="14" t="str">
        <f>Input!$C42</f>
        <v>Aflossen</v>
      </c>
      <c r="KO135" s="14" t="str">
        <f>Input!$C42</f>
        <v>Aflossen</v>
      </c>
      <c r="KP135" s="14" t="str">
        <f>Input!$C42</f>
        <v>Aflossen</v>
      </c>
      <c r="KQ135" s="14" t="str">
        <f>Input!$C42</f>
        <v>Aflossen</v>
      </c>
      <c r="KR135" s="14" t="str">
        <f>Input!$C42</f>
        <v>Aflossen</v>
      </c>
      <c r="KS135" s="14" t="str">
        <f>Input!$C42</f>
        <v>Aflossen</v>
      </c>
      <c r="KT135" s="14" t="str">
        <f>Input!$C42</f>
        <v>Aflossen</v>
      </c>
      <c r="KU135" s="14" t="str">
        <f>Input!$C42</f>
        <v>Aflossen</v>
      </c>
      <c r="KV135" s="14" t="str">
        <f>Input!$C42</f>
        <v>Aflossen</v>
      </c>
      <c r="KW135" s="14" t="str">
        <f>Input!$C42</f>
        <v>Aflossen</v>
      </c>
      <c r="KX135" s="14" t="str">
        <f>Input!$C42</f>
        <v>Aflossen</v>
      </c>
      <c r="KY135" s="14" t="str">
        <f>Input!$C42</f>
        <v>Aflossen</v>
      </c>
      <c r="KZ135" s="14" t="str">
        <f>Input!$C42</f>
        <v>Aflossen</v>
      </c>
      <c r="LA135" s="14" t="str">
        <f>Input!$C42</f>
        <v>Aflossen</v>
      </c>
      <c r="LB135" s="14" t="str">
        <f>Input!$C42</f>
        <v>Aflossen</v>
      </c>
      <c r="LC135" s="14" t="str">
        <f>Input!$C42</f>
        <v>Aflossen</v>
      </c>
      <c r="LD135" s="14" t="str">
        <f>Input!$C42</f>
        <v>Aflossen</v>
      </c>
      <c r="LE135" s="14" t="str">
        <f>Input!$C42</f>
        <v>Aflossen</v>
      </c>
      <c r="LF135" s="14" t="str">
        <f>Input!$C42</f>
        <v>Aflossen</v>
      </c>
      <c r="LG135" s="14" t="str">
        <f>Input!$C42</f>
        <v>Aflossen</v>
      </c>
      <c r="LH135" s="14" t="str">
        <f>Input!$C42</f>
        <v>Aflossen</v>
      </c>
      <c r="LI135" s="14" t="str">
        <f>Input!$C42</f>
        <v>Aflossen</v>
      </c>
      <c r="LJ135" s="14" t="str">
        <f>Input!$C42</f>
        <v>Aflossen</v>
      </c>
      <c r="LK135" s="14" t="str">
        <f>Input!$C42</f>
        <v>Aflossen</v>
      </c>
      <c r="LL135" s="14" t="str">
        <f>Input!$C42</f>
        <v>Aflossen</v>
      </c>
      <c r="LM135" s="14" t="str">
        <f>Input!$C42</f>
        <v>Aflossen</v>
      </c>
      <c r="LN135" s="14" t="str">
        <f>Input!$C42</f>
        <v>Aflossen</v>
      </c>
      <c r="LO135" s="14" t="str">
        <f>Input!$C42</f>
        <v>Aflossen</v>
      </c>
      <c r="LP135" s="14" t="str">
        <f>Input!$C42</f>
        <v>Aflossen</v>
      </c>
      <c r="LQ135" s="14" t="str">
        <f>Input!$C42</f>
        <v>Aflossen</v>
      </c>
      <c r="LR135" s="14" t="str">
        <f>Input!$C42</f>
        <v>Aflossen</v>
      </c>
      <c r="LS135" s="14" t="str">
        <f>Input!$C42</f>
        <v>Aflossen</v>
      </c>
      <c r="LT135" s="14" t="str">
        <f>Input!$C42</f>
        <v>Aflossen</v>
      </c>
      <c r="LU135" s="14" t="str">
        <f>Input!$C42</f>
        <v>Aflossen</v>
      </c>
      <c r="LV135" s="14" t="str">
        <f>Input!$C42</f>
        <v>Aflossen</v>
      </c>
      <c r="LW135" s="14" t="str">
        <f>Input!$C42</f>
        <v>Aflossen</v>
      </c>
      <c r="LX135" s="14" t="str">
        <f>Input!$C42</f>
        <v>Aflossen</v>
      </c>
      <c r="LY135" s="14" t="str">
        <f>Input!$C42</f>
        <v>Aflossen</v>
      </c>
      <c r="LZ135" s="14" t="str">
        <f>Input!$C42</f>
        <v>Aflossen</v>
      </c>
      <c r="MA135" s="14" t="str">
        <f>Input!$C42</f>
        <v>Aflossen</v>
      </c>
      <c r="MB135" s="14" t="str">
        <f>Input!$C42</f>
        <v>Aflossen</v>
      </c>
      <c r="MC135" s="14" t="str">
        <f>Input!$C42</f>
        <v>Aflossen</v>
      </c>
      <c r="MD135" s="14" t="str">
        <f>Input!$C42</f>
        <v>Aflossen</v>
      </c>
      <c r="ME135" s="14" t="str">
        <f>Input!$C42</f>
        <v>Aflossen</v>
      </c>
      <c r="MF135" s="14" t="str">
        <f>Input!$C42</f>
        <v>Aflossen</v>
      </c>
      <c r="MG135" s="14" t="str">
        <f>Input!$C42</f>
        <v>Aflossen</v>
      </c>
      <c r="MH135" s="14" t="str">
        <f>Input!$C42</f>
        <v>Aflossen</v>
      </c>
      <c r="MI135" s="14" t="str">
        <f>Input!$C42</f>
        <v>Aflossen</v>
      </c>
      <c r="MJ135" s="14" t="str">
        <f>Input!$C42</f>
        <v>Aflossen</v>
      </c>
      <c r="MK135" s="14" t="str">
        <f>Input!$C42</f>
        <v>Aflossen</v>
      </c>
      <c r="ML135" s="14" t="str">
        <f>Input!$C42</f>
        <v>Aflossen</v>
      </c>
      <c r="MM135" s="14" t="str">
        <f>Input!$C42</f>
        <v>Aflossen</v>
      </c>
      <c r="MN135" s="14" t="str">
        <f>Input!$C42</f>
        <v>Aflossen</v>
      </c>
      <c r="MO135" s="14" t="str">
        <f>Input!$C42</f>
        <v>Aflossen</v>
      </c>
      <c r="MP135" s="14" t="str">
        <f>Input!$C42</f>
        <v>Aflossen</v>
      </c>
      <c r="MQ135" s="14" t="str">
        <f>Input!$C42</f>
        <v>Aflossen</v>
      </c>
      <c r="MR135" s="14" t="str">
        <f>Input!$C42</f>
        <v>Aflossen</v>
      </c>
      <c r="MS135" s="14" t="str">
        <f>Input!$C42</f>
        <v>Aflossen</v>
      </c>
      <c r="MT135" s="14" t="str">
        <f>Input!$C42</f>
        <v>Aflossen</v>
      </c>
      <c r="MU135" s="14" t="str">
        <f>Input!$C42</f>
        <v>Aflossen</v>
      </c>
      <c r="MV135" s="14" t="str">
        <f>Input!$C42</f>
        <v>Aflossen</v>
      </c>
      <c r="MW135" s="14" t="str">
        <f>Input!$C42</f>
        <v>Aflossen</v>
      </c>
      <c r="MX135" s="14" t="str">
        <f>Input!$C42</f>
        <v>Aflossen</v>
      </c>
      <c r="MY135" s="14" t="str">
        <f>Input!$C42</f>
        <v>Aflossen</v>
      </c>
      <c r="MZ135" s="14" t="str">
        <f>Input!$C42</f>
        <v>Aflossen</v>
      </c>
    </row>
    <row r="136" spans="1:364" hidden="1" outlineLevel="2" x14ac:dyDescent="0.2">
      <c r="A136" s="6" t="s">
        <v>381</v>
      </c>
      <c r="B136" s="2" t="s">
        <v>435</v>
      </c>
      <c r="E136" s="14" t="str">
        <f>Input!$C43</f>
        <v>Aflossen</v>
      </c>
      <c r="F136" s="14" t="str">
        <f>Input!$C43</f>
        <v>Aflossen</v>
      </c>
      <c r="G136" s="14" t="str">
        <f>Input!$C43</f>
        <v>Aflossen</v>
      </c>
      <c r="H136" s="14" t="str">
        <f>Input!$C43</f>
        <v>Aflossen</v>
      </c>
      <c r="I136" s="14" t="str">
        <f>Input!$C43</f>
        <v>Aflossen</v>
      </c>
      <c r="J136" s="14" t="str">
        <f>Input!$C43</f>
        <v>Aflossen</v>
      </c>
      <c r="K136" s="14" t="str">
        <f>Input!$C43</f>
        <v>Aflossen</v>
      </c>
      <c r="L136" s="14" t="str">
        <f>Input!$C43</f>
        <v>Aflossen</v>
      </c>
      <c r="M136" s="14" t="str">
        <f>Input!$C43</f>
        <v>Aflossen</v>
      </c>
      <c r="N136" s="14" t="str">
        <f>Input!$C43</f>
        <v>Aflossen</v>
      </c>
      <c r="O136" s="14" t="str">
        <f>Input!$C43</f>
        <v>Aflossen</v>
      </c>
      <c r="P136" s="14" t="str">
        <f>Input!$C43</f>
        <v>Aflossen</v>
      </c>
      <c r="Q136" s="14" t="str">
        <f>Input!$C43</f>
        <v>Aflossen</v>
      </c>
      <c r="R136" s="14" t="str">
        <f>Input!$C43</f>
        <v>Aflossen</v>
      </c>
      <c r="S136" s="14" t="str">
        <f>Input!$C43</f>
        <v>Aflossen</v>
      </c>
      <c r="T136" s="14" t="str">
        <f>Input!$C43</f>
        <v>Aflossen</v>
      </c>
      <c r="U136" s="14" t="str">
        <f>Input!$C43</f>
        <v>Aflossen</v>
      </c>
      <c r="V136" s="14" t="str">
        <f>Input!$C43</f>
        <v>Aflossen</v>
      </c>
      <c r="W136" s="14" t="str">
        <f>Input!$C43</f>
        <v>Aflossen</v>
      </c>
      <c r="X136" s="14" t="str">
        <f>Input!$C43</f>
        <v>Aflossen</v>
      </c>
      <c r="Y136" s="14" t="str">
        <f>Input!$C43</f>
        <v>Aflossen</v>
      </c>
      <c r="Z136" s="14" t="str">
        <f>Input!$C43</f>
        <v>Aflossen</v>
      </c>
      <c r="AA136" s="14" t="str">
        <f>Input!$C43</f>
        <v>Aflossen</v>
      </c>
      <c r="AB136" s="14" t="str">
        <f>Input!$C43</f>
        <v>Aflossen</v>
      </c>
      <c r="AC136" s="14" t="str">
        <f>Input!$C43</f>
        <v>Aflossen</v>
      </c>
      <c r="AD136" s="14" t="str">
        <f>Input!$C43</f>
        <v>Aflossen</v>
      </c>
      <c r="AE136" s="14" t="str">
        <f>Input!$C43</f>
        <v>Aflossen</v>
      </c>
      <c r="AF136" s="14" t="str">
        <f>Input!$C43</f>
        <v>Aflossen</v>
      </c>
      <c r="AG136" s="14" t="str">
        <f>Input!$C43</f>
        <v>Aflossen</v>
      </c>
      <c r="AH136" s="14" t="str">
        <f>Input!$C43</f>
        <v>Aflossen</v>
      </c>
      <c r="AI136" s="14" t="str">
        <f>Input!$C43</f>
        <v>Aflossen</v>
      </c>
      <c r="AJ136" s="14" t="str">
        <f>Input!$C43</f>
        <v>Aflossen</v>
      </c>
      <c r="AK136" s="14" t="str">
        <f>Input!$C43</f>
        <v>Aflossen</v>
      </c>
      <c r="AL136" s="14" t="str">
        <f>Input!$C43</f>
        <v>Aflossen</v>
      </c>
      <c r="AM136" s="14" t="str">
        <f>Input!$C43</f>
        <v>Aflossen</v>
      </c>
      <c r="AN136" s="14" t="str">
        <f>Input!$C43</f>
        <v>Aflossen</v>
      </c>
      <c r="AO136" s="14" t="str">
        <f>Input!$C43</f>
        <v>Aflossen</v>
      </c>
      <c r="AP136" s="14" t="str">
        <f>Input!$C43</f>
        <v>Aflossen</v>
      </c>
      <c r="AQ136" s="14" t="str">
        <f>Input!$C43</f>
        <v>Aflossen</v>
      </c>
      <c r="AR136" s="14" t="str">
        <f>Input!$C43</f>
        <v>Aflossen</v>
      </c>
      <c r="AS136" s="14" t="str">
        <f>Input!$C43</f>
        <v>Aflossen</v>
      </c>
      <c r="AT136" s="14" t="str">
        <f>Input!$C43</f>
        <v>Aflossen</v>
      </c>
      <c r="AU136" s="14" t="str">
        <f>Input!$C43</f>
        <v>Aflossen</v>
      </c>
      <c r="AV136" s="14" t="str">
        <f>Input!$C43</f>
        <v>Aflossen</v>
      </c>
      <c r="AW136" s="14" t="str">
        <f>Input!$C43</f>
        <v>Aflossen</v>
      </c>
      <c r="AX136" s="14" t="str">
        <f>Input!$C43</f>
        <v>Aflossen</v>
      </c>
      <c r="AY136" s="14" t="str">
        <f>Input!$C43</f>
        <v>Aflossen</v>
      </c>
      <c r="AZ136" s="14" t="str">
        <f>Input!$C43</f>
        <v>Aflossen</v>
      </c>
      <c r="BA136" s="14" t="str">
        <f>Input!$C43</f>
        <v>Aflossen</v>
      </c>
      <c r="BB136" s="14" t="str">
        <f>Input!$C43</f>
        <v>Aflossen</v>
      </c>
      <c r="BC136" s="14" t="str">
        <f>Input!$C43</f>
        <v>Aflossen</v>
      </c>
      <c r="BD136" s="14" t="str">
        <f>Input!$C43</f>
        <v>Aflossen</v>
      </c>
      <c r="BE136" s="14" t="str">
        <f>Input!$C43</f>
        <v>Aflossen</v>
      </c>
      <c r="BF136" s="14" t="str">
        <f>Input!$C43</f>
        <v>Aflossen</v>
      </c>
      <c r="BG136" s="14" t="str">
        <f>Input!$C43</f>
        <v>Aflossen</v>
      </c>
      <c r="BH136" s="14" t="str">
        <f>Input!$C43</f>
        <v>Aflossen</v>
      </c>
      <c r="BI136" s="14" t="str">
        <f>Input!$C43</f>
        <v>Aflossen</v>
      </c>
      <c r="BJ136" s="14" t="str">
        <f>Input!$C43</f>
        <v>Aflossen</v>
      </c>
      <c r="BK136" s="14" t="str">
        <f>Input!$C43</f>
        <v>Aflossen</v>
      </c>
      <c r="BL136" s="14" t="str">
        <f>Input!$C43</f>
        <v>Aflossen</v>
      </c>
      <c r="BM136" s="14" t="str">
        <f>Input!$C43</f>
        <v>Aflossen</v>
      </c>
      <c r="BN136" s="14" t="str">
        <f>Input!$C43</f>
        <v>Aflossen</v>
      </c>
      <c r="BO136" s="14" t="str">
        <f>Input!$C43</f>
        <v>Aflossen</v>
      </c>
      <c r="BP136" s="14" t="str">
        <f>Input!$C43</f>
        <v>Aflossen</v>
      </c>
      <c r="BQ136" s="14" t="str">
        <f>Input!$C43</f>
        <v>Aflossen</v>
      </c>
      <c r="BR136" s="14" t="str">
        <f>Input!$C43</f>
        <v>Aflossen</v>
      </c>
      <c r="BS136" s="14" t="str">
        <f>Input!$C43</f>
        <v>Aflossen</v>
      </c>
      <c r="BT136" s="14" t="str">
        <f>Input!$C43</f>
        <v>Aflossen</v>
      </c>
      <c r="BU136" s="14" t="str">
        <f>Input!$C43</f>
        <v>Aflossen</v>
      </c>
      <c r="BV136" s="14" t="str">
        <f>Input!$C43</f>
        <v>Aflossen</v>
      </c>
      <c r="BW136" s="14" t="str">
        <f>Input!$C43</f>
        <v>Aflossen</v>
      </c>
      <c r="BX136" s="14" t="str">
        <f>Input!$C43</f>
        <v>Aflossen</v>
      </c>
      <c r="BY136" s="14" t="str">
        <f>Input!$C43</f>
        <v>Aflossen</v>
      </c>
      <c r="BZ136" s="14" t="str">
        <f>Input!$C43</f>
        <v>Aflossen</v>
      </c>
      <c r="CA136" s="14" t="str">
        <f>Input!$C43</f>
        <v>Aflossen</v>
      </c>
      <c r="CB136" s="14" t="str">
        <f>Input!$C43</f>
        <v>Aflossen</v>
      </c>
      <c r="CC136" s="14" t="str">
        <f>Input!$C43</f>
        <v>Aflossen</v>
      </c>
      <c r="CD136" s="14" t="str">
        <f>Input!$C43</f>
        <v>Aflossen</v>
      </c>
      <c r="CE136" s="14" t="str">
        <f>Input!$C43</f>
        <v>Aflossen</v>
      </c>
      <c r="CF136" s="14" t="str">
        <f>Input!$C43</f>
        <v>Aflossen</v>
      </c>
      <c r="CG136" s="14" t="str">
        <f>Input!$C43</f>
        <v>Aflossen</v>
      </c>
      <c r="CH136" s="14" t="str">
        <f>Input!$C43</f>
        <v>Aflossen</v>
      </c>
      <c r="CI136" s="14" t="str">
        <f>Input!$C43</f>
        <v>Aflossen</v>
      </c>
      <c r="CJ136" s="14" t="str">
        <f>Input!$C43</f>
        <v>Aflossen</v>
      </c>
      <c r="CK136" s="14" t="str">
        <f>Input!$C43</f>
        <v>Aflossen</v>
      </c>
      <c r="CL136" s="14" t="str">
        <f>Input!$C43</f>
        <v>Aflossen</v>
      </c>
      <c r="CM136" s="14" t="str">
        <f>Input!$C43</f>
        <v>Aflossen</v>
      </c>
      <c r="CN136" s="14" t="str">
        <f>Input!$C43</f>
        <v>Aflossen</v>
      </c>
      <c r="CO136" s="14" t="str">
        <f>Input!$C43</f>
        <v>Aflossen</v>
      </c>
      <c r="CP136" s="14" t="str">
        <f>Input!$C43</f>
        <v>Aflossen</v>
      </c>
      <c r="CQ136" s="14" t="str">
        <f>Input!$C43</f>
        <v>Aflossen</v>
      </c>
      <c r="CR136" s="14" t="str">
        <f>Input!$C43</f>
        <v>Aflossen</v>
      </c>
      <c r="CS136" s="14" t="str">
        <f>Input!$C43</f>
        <v>Aflossen</v>
      </c>
      <c r="CT136" s="14" t="str">
        <f>Input!$C43</f>
        <v>Aflossen</v>
      </c>
      <c r="CU136" s="14" t="str">
        <f>Input!$C43</f>
        <v>Aflossen</v>
      </c>
      <c r="CV136" s="14" t="str">
        <f>Input!$C43</f>
        <v>Aflossen</v>
      </c>
      <c r="CW136" s="14" t="str">
        <f>Input!$C43</f>
        <v>Aflossen</v>
      </c>
      <c r="CX136" s="14" t="str">
        <f>Input!$C43</f>
        <v>Aflossen</v>
      </c>
      <c r="CY136" s="14" t="str">
        <f>Input!$C43</f>
        <v>Aflossen</v>
      </c>
      <c r="CZ136" s="14" t="str">
        <f>Input!$C43</f>
        <v>Aflossen</v>
      </c>
      <c r="DA136" s="14" t="str">
        <f>Input!$C43</f>
        <v>Aflossen</v>
      </c>
      <c r="DB136" s="14" t="str">
        <f>Input!$C43</f>
        <v>Aflossen</v>
      </c>
      <c r="DC136" s="14" t="str">
        <f>Input!$C43</f>
        <v>Aflossen</v>
      </c>
      <c r="DD136" s="14" t="str">
        <f>Input!$C43</f>
        <v>Aflossen</v>
      </c>
      <c r="DE136" s="14" t="str">
        <f>Input!$C43</f>
        <v>Aflossen</v>
      </c>
      <c r="DF136" s="14" t="str">
        <f>Input!$C43</f>
        <v>Aflossen</v>
      </c>
      <c r="DG136" s="14" t="str">
        <f>Input!$C43</f>
        <v>Aflossen</v>
      </c>
      <c r="DH136" s="14" t="str">
        <f>Input!$C43</f>
        <v>Aflossen</v>
      </c>
      <c r="DI136" s="14" t="str">
        <f>Input!$C43</f>
        <v>Aflossen</v>
      </c>
      <c r="DJ136" s="14" t="str">
        <f>Input!$C43</f>
        <v>Aflossen</v>
      </c>
      <c r="DK136" s="14" t="str">
        <f>Input!$C43</f>
        <v>Aflossen</v>
      </c>
      <c r="DL136" s="14" t="str">
        <f>Input!$C43</f>
        <v>Aflossen</v>
      </c>
      <c r="DM136" s="14" t="str">
        <f>Input!$C43</f>
        <v>Aflossen</v>
      </c>
      <c r="DN136" s="14" t="str">
        <f>Input!$C43</f>
        <v>Aflossen</v>
      </c>
      <c r="DO136" s="14" t="str">
        <f>Input!$C43</f>
        <v>Aflossen</v>
      </c>
      <c r="DP136" s="14" t="str">
        <f>Input!$C43</f>
        <v>Aflossen</v>
      </c>
      <c r="DQ136" s="14" t="str">
        <f>Input!$C43</f>
        <v>Aflossen</v>
      </c>
      <c r="DR136" s="14" t="str">
        <f>Input!$C43</f>
        <v>Aflossen</v>
      </c>
      <c r="DS136" s="14" t="str">
        <f>Input!$C43</f>
        <v>Aflossen</v>
      </c>
      <c r="DT136" s="14" t="str">
        <f>Input!$C43</f>
        <v>Aflossen</v>
      </c>
      <c r="DU136" s="14" t="str">
        <f>Input!$C43</f>
        <v>Aflossen</v>
      </c>
      <c r="DV136" s="14" t="str">
        <f>Input!$C43</f>
        <v>Aflossen</v>
      </c>
      <c r="DW136" s="14" t="str">
        <f>Input!$C43</f>
        <v>Aflossen</v>
      </c>
      <c r="DX136" s="14" t="str">
        <f>Input!$C43</f>
        <v>Aflossen</v>
      </c>
      <c r="DY136" s="14" t="str">
        <f>Input!$C43</f>
        <v>Aflossen</v>
      </c>
      <c r="DZ136" s="14" t="str">
        <f>Input!$C43</f>
        <v>Aflossen</v>
      </c>
      <c r="EA136" s="14" t="str">
        <f>Input!$C43</f>
        <v>Aflossen</v>
      </c>
      <c r="EB136" s="14" t="str">
        <f>Input!$C43</f>
        <v>Aflossen</v>
      </c>
      <c r="EC136" s="14" t="str">
        <f>Input!$C43</f>
        <v>Aflossen</v>
      </c>
      <c r="ED136" s="14" t="str">
        <f>Input!$C43</f>
        <v>Aflossen</v>
      </c>
      <c r="EE136" s="14" t="str">
        <f>Input!$C43</f>
        <v>Aflossen</v>
      </c>
      <c r="EF136" s="14" t="str">
        <f>Input!$C43</f>
        <v>Aflossen</v>
      </c>
      <c r="EG136" s="14" t="str">
        <f>Input!$C43</f>
        <v>Aflossen</v>
      </c>
      <c r="EH136" s="14" t="str">
        <f>Input!$C43</f>
        <v>Aflossen</v>
      </c>
      <c r="EI136" s="14" t="str">
        <f>Input!$C43</f>
        <v>Aflossen</v>
      </c>
      <c r="EJ136" s="14" t="str">
        <f>Input!$C43</f>
        <v>Aflossen</v>
      </c>
      <c r="EK136" s="14" t="str">
        <f>Input!$C43</f>
        <v>Aflossen</v>
      </c>
      <c r="EL136" s="14" t="str">
        <f>Input!$C43</f>
        <v>Aflossen</v>
      </c>
      <c r="EM136" s="14" t="str">
        <f>Input!$C43</f>
        <v>Aflossen</v>
      </c>
      <c r="EN136" s="14" t="str">
        <f>Input!$C43</f>
        <v>Aflossen</v>
      </c>
      <c r="EO136" s="14" t="str">
        <f>Input!$C43</f>
        <v>Aflossen</v>
      </c>
      <c r="EP136" s="14" t="str">
        <f>Input!$C43</f>
        <v>Aflossen</v>
      </c>
      <c r="EQ136" s="14" t="str">
        <f>Input!$C43</f>
        <v>Aflossen</v>
      </c>
      <c r="ER136" s="14" t="str">
        <f>Input!$C43</f>
        <v>Aflossen</v>
      </c>
      <c r="ES136" s="14" t="str">
        <f>Input!$C43</f>
        <v>Aflossen</v>
      </c>
      <c r="ET136" s="14" t="str">
        <f>Input!$C43</f>
        <v>Aflossen</v>
      </c>
      <c r="EU136" s="14" t="str">
        <f>Input!$C43</f>
        <v>Aflossen</v>
      </c>
      <c r="EV136" s="14" t="str">
        <f>Input!$C43</f>
        <v>Aflossen</v>
      </c>
      <c r="EW136" s="14" t="str">
        <f>Input!$C43</f>
        <v>Aflossen</v>
      </c>
      <c r="EX136" s="14" t="str">
        <f>Input!$C43</f>
        <v>Aflossen</v>
      </c>
      <c r="EY136" s="14" t="str">
        <f>Input!$C43</f>
        <v>Aflossen</v>
      </c>
      <c r="EZ136" s="14" t="str">
        <f>Input!$C43</f>
        <v>Aflossen</v>
      </c>
      <c r="FA136" s="14" t="str">
        <f>Input!$C43</f>
        <v>Aflossen</v>
      </c>
      <c r="FB136" s="14" t="str">
        <f>Input!$C43</f>
        <v>Aflossen</v>
      </c>
      <c r="FC136" s="14" t="str">
        <f>Input!$C43</f>
        <v>Aflossen</v>
      </c>
      <c r="FD136" s="14" t="str">
        <f>Input!$C43</f>
        <v>Aflossen</v>
      </c>
      <c r="FE136" s="14" t="str">
        <f>Input!$C43</f>
        <v>Aflossen</v>
      </c>
      <c r="FF136" s="14" t="str">
        <f>Input!$C43</f>
        <v>Aflossen</v>
      </c>
      <c r="FG136" s="14" t="str">
        <f>Input!$C43</f>
        <v>Aflossen</v>
      </c>
      <c r="FH136" s="14" t="str">
        <f>Input!$C43</f>
        <v>Aflossen</v>
      </c>
      <c r="FI136" s="14" t="str">
        <f>Input!$C43</f>
        <v>Aflossen</v>
      </c>
      <c r="FJ136" s="14" t="str">
        <f>Input!$C43</f>
        <v>Aflossen</v>
      </c>
      <c r="FK136" s="14" t="str">
        <f>Input!$C43</f>
        <v>Aflossen</v>
      </c>
      <c r="FL136" s="14" t="str">
        <f>Input!$C43</f>
        <v>Aflossen</v>
      </c>
      <c r="FM136" s="14" t="str">
        <f>Input!$C43</f>
        <v>Aflossen</v>
      </c>
      <c r="FN136" s="14" t="str">
        <f>Input!$C43</f>
        <v>Aflossen</v>
      </c>
      <c r="FO136" s="14" t="str">
        <f>Input!$C43</f>
        <v>Aflossen</v>
      </c>
      <c r="FP136" s="14" t="str">
        <f>Input!$C43</f>
        <v>Aflossen</v>
      </c>
      <c r="FQ136" s="14" t="str">
        <f>Input!$C43</f>
        <v>Aflossen</v>
      </c>
      <c r="FR136" s="14" t="str">
        <f>Input!$C43</f>
        <v>Aflossen</v>
      </c>
      <c r="FS136" s="14" t="str">
        <f>Input!$C43</f>
        <v>Aflossen</v>
      </c>
      <c r="FT136" s="14" t="str">
        <f>Input!$C43</f>
        <v>Aflossen</v>
      </c>
      <c r="FU136" s="14" t="str">
        <f>Input!$C43</f>
        <v>Aflossen</v>
      </c>
      <c r="FV136" s="14" t="str">
        <f>Input!$C43</f>
        <v>Aflossen</v>
      </c>
      <c r="FW136" s="14" t="str">
        <f>Input!$C43</f>
        <v>Aflossen</v>
      </c>
      <c r="FX136" s="14" t="str">
        <f>Input!$C43</f>
        <v>Aflossen</v>
      </c>
      <c r="FY136" s="14" t="str">
        <f>Input!$C43</f>
        <v>Aflossen</v>
      </c>
      <c r="FZ136" s="14" t="str">
        <f>Input!$C43</f>
        <v>Aflossen</v>
      </c>
      <c r="GA136" s="14" t="str">
        <f>Input!$C43</f>
        <v>Aflossen</v>
      </c>
      <c r="GB136" s="14" t="str">
        <f>Input!$C43</f>
        <v>Aflossen</v>
      </c>
      <c r="GC136" s="14" t="str">
        <f>Input!$C43</f>
        <v>Aflossen</v>
      </c>
      <c r="GD136" s="14" t="str">
        <f>Input!$C43</f>
        <v>Aflossen</v>
      </c>
      <c r="GE136" s="14" t="str">
        <f>Input!$C43</f>
        <v>Aflossen</v>
      </c>
      <c r="GF136" s="14" t="str">
        <f>Input!$C43</f>
        <v>Aflossen</v>
      </c>
      <c r="GG136" s="14" t="str">
        <f>Input!$C43</f>
        <v>Aflossen</v>
      </c>
      <c r="GH136" s="14" t="str">
        <f>Input!$C43</f>
        <v>Aflossen</v>
      </c>
      <c r="GI136" s="14" t="str">
        <f>Input!$C43</f>
        <v>Aflossen</v>
      </c>
      <c r="GJ136" s="14" t="str">
        <f>Input!$C43</f>
        <v>Aflossen</v>
      </c>
      <c r="GK136" s="14" t="str">
        <f>Input!$C43</f>
        <v>Aflossen</v>
      </c>
      <c r="GL136" s="14" t="str">
        <f>Input!$C43</f>
        <v>Aflossen</v>
      </c>
      <c r="GM136" s="14" t="str">
        <f>Input!$C43</f>
        <v>Aflossen</v>
      </c>
      <c r="GN136" s="14" t="str">
        <f>Input!$C43</f>
        <v>Aflossen</v>
      </c>
      <c r="GO136" s="14" t="str">
        <f>Input!$C43</f>
        <v>Aflossen</v>
      </c>
      <c r="GP136" s="14" t="str">
        <f>Input!$C43</f>
        <v>Aflossen</v>
      </c>
      <c r="GQ136" s="14" t="str">
        <f>Input!$C43</f>
        <v>Aflossen</v>
      </c>
      <c r="GR136" s="14" t="str">
        <f>Input!$C43</f>
        <v>Aflossen</v>
      </c>
      <c r="GS136" s="14" t="str">
        <f>Input!$C43</f>
        <v>Aflossen</v>
      </c>
      <c r="GT136" s="14" t="str">
        <f>Input!$C43</f>
        <v>Aflossen</v>
      </c>
      <c r="GU136" s="14" t="str">
        <f>Input!$C43</f>
        <v>Aflossen</v>
      </c>
      <c r="GV136" s="14" t="str">
        <f>Input!$C43</f>
        <v>Aflossen</v>
      </c>
      <c r="GW136" s="14" t="str">
        <f>Input!$C43</f>
        <v>Aflossen</v>
      </c>
      <c r="GX136" s="14" t="str">
        <f>Input!$C43</f>
        <v>Aflossen</v>
      </c>
      <c r="GY136" s="14" t="str">
        <f>Input!$C43</f>
        <v>Aflossen</v>
      </c>
      <c r="GZ136" s="14" t="str">
        <f>Input!$C43</f>
        <v>Aflossen</v>
      </c>
      <c r="HA136" s="14" t="str">
        <f>Input!$C43</f>
        <v>Aflossen</v>
      </c>
      <c r="HB136" s="14" t="str">
        <f>Input!$C43</f>
        <v>Aflossen</v>
      </c>
      <c r="HC136" s="14" t="str">
        <f>Input!$C43</f>
        <v>Aflossen</v>
      </c>
      <c r="HD136" s="14" t="str">
        <f>Input!$C43</f>
        <v>Aflossen</v>
      </c>
      <c r="HE136" s="14" t="str">
        <f>Input!$C43</f>
        <v>Aflossen</v>
      </c>
      <c r="HF136" s="14" t="str">
        <f>Input!$C43</f>
        <v>Aflossen</v>
      </c>
      <c r="HG136" s="14" t="str">
        <f>Input!$C43</f>
        <v>Aflossen</v>
      </c>
      <c r="HH136" s="14" t="str">
        <f>Input!$C43</f>
        <v>Aflossen</v>
      </c>
      <c r="HI136" s="14" t="str">
        <f>Input!$C43</f>
        <v>Aflossen</v>
      </c>
      <c r="HJ136" s="14" t="str">
        <f>Input!$C43</f>
        <v>Aflossen</v>
      </c>
      <c r="HK136" s="14" t="str">
        <f>Input!$C43</f>
        <v>Aflossen</v>
      </c>
      <c r="HL136" s="14" t="str">
        <f>Input!$C43</f>
        <v>Aflossen</v>
      </c>
      <c r="HM136" s="14" t="str">
        <f>Input!$C43</f>
        <v>Aflossen</v>
      </c>
      <c r="HN136" s="14" t="str">
        <f>Input!$C43</f>
        <v>Aflossen</v>
      </c>
      <c r="HO136" s="14" t="str">
        <f>Input!$C43</f>
        <v>Aflossen</v>
      </c>
      <c r="HP136" s="14" t="str">
        <f>Input!$C43</f>
        <v>Aflossen</v>
      </c>
      <c r="HQ136" s="14" t="str">
        <f>Input!$C43</f>
        <v>Aflossen</v>
      </c>
      <c r="HR136" s="14" t="str">
        <f>Input!$C43</f>
        <v>Aflossen</v>
      </c>
      <c r="HS136" s="14" t="str">
        <f>Input!$C43</f>
        <v>Aflossen</v>
      </c>
      <c r="HT136" s="14" t="str">
        <f>Input!$C43</f>
        <v>Aflossen</v>
      </c>
      <c r="HU136" s="14" t="str">
        <f>Input!$C43</f>
        <v>Aflossen</v>
      </c>
      <c r="HV136" s="14" t="str">
        <f>Input!$C43</f>
        <v>Aflossen</v>
      </c>
      <c r="HW136" s="14" t="str">
        <f>Input!$C43</f>
        <v>Aflossen</v>
      </c>
      <c r="HX136" s="14" t="str">
        <f>Input!$C43</f>
        <v>Aflossen</v>
      </c>
      <c r="HY136" s="14" t="str">
        <f>Input!$C43</f>
        <v>Aflossen</v>
      </c>
      <c r="HZ136" s="14" t="str">
        <f>Input!$C43</f>
        <v>Aflossen</v>
      </c>
      <c r="IA136" s="14" t="str">
        <f>Input!$C43</f>
        <v>Aflossen</v>
      </c>
      <c r="IB136" s="14" t="str">
        <f>Input!$C43</f>
        <v>Aflossen</v>
      </c>
      <c r="IC136" s="14" t="str">
        <f>Input!$C43</f>
        <v>Aflossen</v>
      </c>
      <c r="ID136" s="14" t="str">
        <f>Input!$C43</f>
        <v>Aflossen</v>
      </c>
      <c r="IE136" s="14" t="str">
        <f>Input!$C43</f>
        <v>Aflossen</v>
      </c>
      <c r="IF136" s="14" t="str">
        <f>Input!$C43</f>
        <v>Aflossen</v>
      </c>
      <c r="IG136" s="14" t="str">
        <f>Input!$C43</f>
        <v>Aflossen</v>
      </c>
      <c r="IH136" s="14" t="str">
        <f>Input!$C43</f>
        <v>Aflossen</v>
      </c>
      <c r="II136" s="14" t="str">
        <f>Input!$C43</f>
        <v>Aflossen</v>
      </c>
      <c r="IJ136" s="14" t="str">
        <f>Input!$C43</f>
        <v>Aflossen</v>
      </c>
      <c r="IK136" s="14" t="str">
        <f>Input!$C43</f>
        <v>Aflossen</v>
      </c>
      <c r="IL136" s="14" t="str">
        <f>Input!$C43</f>
        <v>Aflossen</v>
      </c>
      <c r="IM136" s="14" t="str">
        <f>Input!$C43</f>
        <v>Aflossen</v>
      </c>
      <c r="IN136" s="14" t="str">
        <f>Input!$C43</f>
        <v>Aflossen</v>
      </c>
      <c r="IO136" s="14" t="str">
        <f>Input!$C43</f>
        <v>Aflossen</v>
      </c>
      <c r="IP136" s="14" t="str">
        <f>Input!$C43</f>
        <v>Aflossen</v>
      </c>
      <c r="IQ136" s="14" t="str">
        <f>Input!$C43</f>
        <v>Aflossen</v>
      </c>
      <c r="IR136" s="14" t="str">
        <f>Input!$C43</f>
        <v>Aflossen</v>
      </c>
      <c r="IS136" s="14" t="str">
        <f>Input!$C43</f>
        <v>Aflossen</v>
      </c>
      <c r="IT136" s="14" t="str">
        <f>Input!$C43</f>
        <v>Aflossen</v>
      </c>
      <c r="IU136" s="14" t="str">
        <f>Input!$C43</f>
        <v>Aflossen</v>
      </c>
      <c r="IV136" s="14" t="str">
        <f>Input!$C43</f>
        <v>Aflossen</v>
      </c>
      <c r="IW136" s="14" t="str">
        <f>Input!$C43</f>
        <v>Aflossen</v>
      </c>
      <c r="IX136" s="14" t="str">
        <f>Input!$C43</f>
        <v>Aflossen</v>
      </c>
      <c r="IY136" s="14" t="str">
        <f>Input!$C43</f>
        <v>Aflossen</v>
      </c>
      <c r="IZ136" s="14" t="str">
        <f>Input!$C43</f>
        <v>Aflossen</v>
      </c>
      <c r="JA136" s="14" t="str">
        <f>Input!$C43</f>
        <v>Aflossen</v>
      </c>
      <c r="JB136" s="14" t="str">
        <f>Input!$C43</f>
        <v>Aflossen</v>
      </c>
      <c r="JC136" s="14" t="str">
        <f>Input!$C43</f>
        <v>Aflossen</v>
      </c>
      <c r="JD136" s="14" t="str">
        <f>Input!$C43</f>
        <v>Aflossen</v>
      </c>
      <c r="JE136" s="14" t="str">
        <f>Input!$C43</f>
        <v>Aflossen</v>
      </c>
      <c r="JF136" s="14" t="str">
        <f>Input!$C43</f>
        <v>Aflossen</v>
      </c>
      <c r="JG136" s="14" t="str">
        <f>Input!$C43</f>
        <v>Aflossen</v>
      </c>
      <c r="JH136" s="14" t="str">
        <f>Input!$C43</f>
        <v>Aflossen</v>
      </c>
      <c r="JI136" s="14" t="str">
        <f>Input!$C43</f>
        <v>Aflossen</v>
      </c>
      <c r="JJ136" s="14" t="str">
        <f>Input!$C43</f>
        <v>Aflossen</v>
      </c>
      <c r="JK136" s="14" t="str">
        <f>Input!$C43</f>
        <v>Aflossen</v>
      </c>
      <c r="JL136" s="14" t="str">
        <f>Input!$C43</f>
        <v>Aflossen</v>
      </c>
      <c r="JM136" s="14" t="str">
        <f>Input!$C43</f>
        <v>Aflossen</v>
      </c>
      <c r="JN136" s="14" t="str">
        <f>Input!$C43</f>
        <v>Aflossen</v>
      </c>
      <c r="JO136" s="14" t="str">
        <f>Input!$C43</f>
        <v>Aflossen</v>
      </c>
      <c r="JP136" s="14" t="str">
        <f>Input!$C43</f>
        <v>Aflossen</v>
      </c>
      <c r="JQ136" s="14" t="str">
        <f>Input!$C43</f>
        <v>Aflossen</v>
      </c>
      <c r="JR136" s="14" t="str">
        <f>Input!$C43</f>
        <v>Aflossen</v>
      </c>
      <c r="JS136" s="14" t="str">
        <f>Input!$C43</f>
        <v>Aflossen</v>
      </c>
      <c r="JT136" s="14" t="str">
        <f>Input!$C43</f>
        <v>Aflossen</v>
      </c>
      <c r="JU136" s="14" t="str">
        <f>Input!$C43</f>
        <v>Aflossen</v>
      </c>
      <c r="JV136" s="14" t="str">
        <f>Input!$C43</f>
        <v>Aflossen</v>
      </c>
      <c r="JW136" s="14" t="str">
        <f>Input!$C43</f>
        <v>Aflossen</v>
      </c>
      <c r="JX136" s="14" t="str">
        <f>Input!$C43</f>
        <v>Aflossen</v>
      </c>
      <c r="JY136" s="14" t="str">
        <f>Input!$C43</f>
        <v>Aflossen</v>
      </c>
      <c r="JZ136" s="14" t="str">
        <f>Input!$C43</f>
        <v>Aflossen</v>
      </c>
      <c r="KA136" s="14" t="str">
        <f>Input!$C43</f>
        <v>Aflossen</v>
      </c>
      <c r="KB136" s="14" t="str">
        <f>Input!$C43</f>
        <v>Aflossen</v>
      </c>
      <c r="KC136" s="14" t="str">
        <f>Input!$C43</f>
        <v>Aflossen</v>
      </c>
      <c r="KD136" s="14" t="str">
        <f>Input!$C43</f>
        <v>Aflossen</v>
      </c>
      <c r="KE136" s="14" t="str">
        <f>Input!$C43</f>
        <v>Aflossen</v>
      </c>
      <c r="KF136" s="14" t="str">
        <f>Input!$C43</f>
        <v>Aflossen</v>
      </c>
      <c r="KG136" s="14" t="str">
        <f>Input!$C43</f>
        <v>Aflossen</v>
      </c>
      <c r="KH136" s="14" t="str">
        <f>Input!$C43</f>
        <v>Aflossen</v>
      </c>
      <c r="KI136" s="14" t="str">
        <f>Input!$C43</f>
        <v>Aflossen</v>
      </c>
      <c r="KJ136" s="14" t="str">
        <f>Input!$C43</f>
        <v>Aflossen</v>
      </c>
      <c r="KK136" s="14" t="str">
        <f>Input!$C43</f>
        <v>Aflossen</v>
      </c>
      <c r="KL136" s="14" t="str">
        <f>Input!$C43</f>
        <v>Aflossen</v>
      </c>
      <c r="KM136" s="14" t="str">
        <f>Input!$C43</f>
        <v>Aflossen</v>
      </c>
      <c r="KN136" s="14" t="str">
        <f>Input!$C43</f>
        <v>Aflossen</v>
      </c>
      <c r="KO136" s="14" t="str">
        <f>Input!$C43</f>
        <v>Aflossen</v>
      </c>
      <c r="KP136" s="14" t="str">
        <f>Input!$C43</f>
        <v>Aflossen</v>
      </c>
      <c r="KQ136" s="14" t="str">
        <f>Input!$C43</f>
        <v>Aflossen</v>
      </c>
      <c r="KR136" s="14" t="str">
        <f>Input!$C43</f>
        <v>Aflossen</v>
      </c>
      <c r="KS136" s="14" t="str">
        <f>Input!$C43</f>
        <v>Aflossen</v>
      </c>
      <c r="KT136" s="14" t="str">
        <f>Input!$C43</f>
        <v>Aflossen</v>
      </c>
      <c r="KU136" s="14" t="str">
        <f>Input!$C43</f>
        <v>Aflossen</v>
      </c>
      <c r="KV136" s="14" t="str">
        <f>Input!$C43</f>
        <v>Aflossen</v>
      </c>
      <c r="KW136" s="14" t="str">
        <f>Input!$C43</f>
        <v>Aflossen</v>
      </c>
      <c r="KX136" s="14" t="str">
        <f>Input!$C43</f>
        <v>Aflossen</v>
      </c>
      <c r="KY136" s="14" t="str">
        <f>Input!$C43</f>
        <v>Aflossen</v>
      </c>
      <c r="KZ136" s="14" t="str">
        <f>Input!$C43</f>
        <v>Aflossen</v>
      </c>
      <c r="LA136" s="14" t="str">
        <f>Input!$C43</f>
        <v>Aflossen</v>
      </c>
      <c r="LB136" s="14" t="str">
        <f>Input!$C43</f>
        <v>Aflossen</v>
      </c>
      <c r="LC136" s="14" t="str">
        <f>Input!$C43</f>
        <v>Aflossen</v>
      </c>
      <c r="LD136" s="14" t="str">
        <f>Input!$C43</f>
        <v>Aflossen</v>
      </c>
      <c r="LE136" s="14" t="str">
        <f>Input!$C43</f>
        <v>Aflossen</v>
      </c>
      <c r="LF136" s="14" t="str">
        <f>Input!$C43</f>
        <v>Aflossen</v>
      </c>
      <c r="LG136" s="14" t="str">
        <f>Input!$C43</f>
        <v>Aflossen</v>
      </c>
      <c r="LH136" s="14" t="str">
        <f>Input!$C43</f>
        <v>Aflossen</v>
      </c>
      <c r="LI136" s="14" t="str">
        <f>Input!$C43</f>
        <v>Aflossen</v>
      </c>
      <c r="LJ136" s="14" t="str">
        <f>Input!$C43</f>
        <v>Aflossen</v>
      </c>
      <c r="LK136" s="14" t="str">
        <f>Input!$C43</f>
        <v>Aflossen</v>
      </c>
      <c r="LL136" s="14" t="str">
        <f>Input!$C43</f>
        <v>Aflossen</v>
      </c>
      <c r="LM136" s="14" t="str">
        <f>Input!$C43</f>
        <v>Aflossen</v>
      </c>
      <c r="LN136" s="14" t="str">
        <f>Input!$C43</f>
        <v>Aflossen</v>
      </c>
      <c r="LO136" s="14" t="str">
        <f>Input!$C43</f>
        <v>Aflossen</v>
      </c>
      <c r="LP136" s="14" t="str">
        <f>Input!$C43</f>
        <v>Aflossen</v>
      </c>
      <c r="LQ136" s="14" t="str">
        <f>Input!$C43</f>
        <v>Aflossen</v>
      </c>
      <c r="LR136" s="14" t="str">
        <f>Input!$C43</f>
        <v>Aflossen</v>
      </c>
      <c r="LS136" s="14" t="str">
        <f>Input!$C43</f>
        <v>Aflossen</v>
      </c>
      <c r="LT136" s="14" t="str">
        <f>Input!$C43</f>
        <v>Aflossen</v>
      </c>
      <c r="LU136" s="14" t="str">
        <f>Input!$C43</f>
        <v>Aflossen</v>
      </c>
      <c r="LV136" s="14" t="str">
        <f>Input!$C43</f>
        <v>Aflossen</v>
      </c>
      <c r="LW136" s="14" t="str">
        <f>Input!$C43</f>
        <v>Aflossen</v>
      </c>
      <c r="LX136" s="14" t="str">
        <f>Input!$C43</f>
        <v>Aflossen</v>
      </c>
      <c r="LY136" s="14" t="str">
        <f>Input!$C43</f>
        <v>Aflossen</v>
      </c>
      <c r="LZ136" s="14" t="str">
        <f>Input!$C43</f>
        <v>Aflossen</v>
      </c>
      <c r="MA136" s="14" t="str">
        <f>Input!$C43</f>
        <v>Aflossen</v>
      </c>
      <c r="MB136" s="14" t="str">
        <f>Input!$C43</f>
        <v>Aflossen</v>
      </c>
      <c r="MC136" s="14" t="str">
        <f>Input!$C43</f>
        <v>Aflossen</v>
      </c>
      <c r="MD136" s="14" t="str">
        <f>Input!$C43</f>
        <v>Aflossen</v>
      </c>
      <c r="ME136" s="14" t="str">
        <f>Input!$C43</f>
        <v>Aflossen</v>
      </c>
      <c r="MF136" s="14" t="str">
        <f>Input!$C43</f>
        <v>Aflossen</v>
      </c>
      <c r="MG136" s="14" t="str">
        <f>Input!$C43</f>
        <v>Aflossen</v>
      </c>
      <c r="MH136" s="14" t="str">
        <f>Input!$C43</f>
        <v>Aflossen</v>
      </c>
      <c r="MI136" s="14" t="str">
        <f>Input!$C43</f>
        <v>Aflossen</v>
      </c>
      <c r="MJ136" s="14" t="str">
        <f>Input!$C43</f>
        <v>Aflossen</v>
      </c>
      <c r="MK136" s="14" t="str">
        <f>Input!$C43</f>
        <v>Aflossen</v>
      </c>
      <c r="ML136" s="14" t="str">
        <f>Input!$C43</f>
        <v>Aflossen</v>
      </c>
      <c r="MM136" s="14" t="str">
        <f>Input!$C43</f>
        <v>Aflossen</v>
      </c>
      <c r="MN136" s="14" t="str">
        <f>Input!$C43</f>
        <v>Aflossen</v>
      </c>
      <c r="MO136" s="14" t="str">
        <f>Input!$C43</f>
        <v>Aflossen</v>
      </c>
      <c r="MP136" s="14" t="str">
        <f>Input!$C43</f>
        <v>Aflossen</v>
      </c>
      <c r="MQ136" s="14" t="str">
        <f>Input!$C43</f>
        <v>Aflossen</v>
      </c>
      <c r="MR136" s="14" t="str">
        <f>Input!$C43</f>
        <v>Aflossen</v>
      </c>
      <c r="MS136" s="14" t="str">
        <f>Input!$C43</f>
        <v>Aflossen</v>
      </c>
      <c r="MT136" s="14" t="str">
        <f>Input!$C43</f>
        <v>Aflossen</v>
      </c>
      <c r="MU136" s="14" t="str">
        <f>Input!$C43</f>
        <v>Aflossen</v>
      </c>
      <c r="MV136" s="14" t="str">
        <f>Input!$C43</f>
        <v>Aflossen</v>
      </c>
      <c r="MW136" s="14" t="str">
        <f>Input!$C43</f>
        <v>Aflossen</v>
      </c>
      <c r="MX136" s="14" t="str">
        <f>Input!$C43</f>
        <v>Aflossen</v>
      </c>
      <c r="MY136" s="14" t="str">
        <f>Input!$C43</f>
        <v>Aflossen</v>
      </c>
      <c r="MZ136" s="14" t="str">
        <f>Input!$C43</f>
        <v>Aflossen</v>
      </c>
    </row>
    <row r="137" spans="1:364" hidden="1" outlineLevel="2" x14ac:dyDescent="0.2">
      <c r="A137" s="6" t="s">
        <v>381</v>
      </c>
      <c r="B137" s="2" t="s">
        <v>436</v>
      </c>
      <c r="E137" s="14" t="str">
        <f>Input!$C44</f>
        <v>Aflossen</v>
      </c>
      <c r="F137" s="14" t="str">
        <f>Input!$C44</f>
        <v>Aflossen</v>
      </c>
      <c r="G137" s="14" t="str">
        <f>Input!$C44</f>
        <v>Aflossen</v>
      </c>
      <c r="H137" s="14" t="str">
        <f>Input!$C44</f>
        <v>Aflossen</v>
      </c>
      <c r="I137" s="14" t="str">
        <f>Input!$C44</f>
        <v>Aflossen</v>
      </c>
      <c r="J137" s="14" t="str">
        <f>Input!$C44</f>
        <v>Aflossen</v>
      </c>
      <c r="K137" s="14" t="str">
        <f>Input!$C44</f>
        <v>Aflossen</v>
      </c>
      <c r="L137" s="14" t="str">
        <f>Input!$C44</f>
        <v>Aflossen</v>
      </c>
      <c r="M137" s="14" t="str">
        <f>Input!$C44</f>
        <v>Aflossen</v>
      </c>
      <c r="N137" s="14" t="str">
        <f>Input!$C44</f>
        <v>Aflossen</v>
      </c>
      <c r="O137" s="14" t="str">
        <f>Input!$C44</f>
        <v>Aflossen</v>
      </c>
      <c r="P137" s="14" t="str">
        <f>Input!$C44</f>
        <v>Aflossen</v>
      </c>
      <c r="Q137" s="14" t="str">
        <f>Input!$C44</f>
        <v>Aflossen</v>
      </c>
      <c r="R137" s="14" t="str">
        <f>Input!$C44</f>
        <v>Aflossen</v>
      </c>
      <c r="S137" s="14" t="str">
        <f>Input!$C44</f>
        <v>Aflossen</v>
      </c>
      <c r="T137" s="14" t="str">
        <f>Input!$C44</f>
        <v>Aflossen</v>
      </c>
      <c r="U137" s="14" t="str">
        <f>Input!$C44</f>
        <v>Aflossen</v>
      </c>
      <c r="V137" s="14" t="str">
        <f>Input!$C44</f>
        <v>Aflossen</v>
      </c>
      <c r="W137" s="14" t="str">
        <f>Input!$C44</f>
        <v>Aflossen</v>
      </c>
      <c r="X137" s="14" t="str">
        <f>Input!$C44</f>
        <v>Aflossen</v>
      </c>
      <c r="Y137" s="14" t="str">
        <f>Input!$C44</f>
        <v>Aflossen</v>
      </c>
      <c r="Z137" s="14" t="str">
        <f>Input!$C44</f>
        <v>Aflossen</v>
      </c>
      <c r="AA137" s="14" t="str">
        <f>Input!$C44</f>
        <v>Aflossen</v>
      </c>
      <c r="AB137" s="14" t="str">
        <f>Input!$C44</f>
        <v>Aflossen</v>
      </c>
      <c r="AC137" s="14" t="str">
        <f>Input!$C44</f>
        <v>Aflossen</v>
      </c>
      <c r="AD137" s="14" t="str">
        <f>Input!$C44</f>
        <v>Aflossen</v>
      </c>
      <c r="AE137" s="14" t="str">
        <f>Input!$C44</f>
        <v>Aflossen</v>
      </c>
      <c r="AF137" s="14" t="str">
        <f>Input!$C44</f>
        <v>Aflossen</v>
      </c>
      <c r="AG137" s="14" t="str">
        <f>Input!$C44</f>
        <v>Aflossen</v>
      </c>
      <c r="AH137" s="14" t="str">
        <f>Input!$C44</f>
        <v>Aflossen</v>
      </c>
      <c r="AI137" s="14" t="str">
        <f>Input!$C44</f>
        <v>Aflossen</v>
      </c>
      <c r="AJ137" s="14" t="str">
        <f>Input!$C44</f>
        <v>Aflossen</v>
      </c>
      <c r="AK137" s="14" t="str">
        <f>Input!$C44</f>
        <v>Aflossen</v>
      </c>
      <c r="AL137" s="14" t="str">
        <f>Input!$C44</f>
        <v>Aflossen</v>
      </c>
      <c r="AM137" s="14" t="str">
        <f>Input!$C44</f>
        <v>Aflossen</v>
      </c>
      <c r="AN137" s="14" t="str">
        <f>Input!$C44</f>
        <v>Aflossen</v>
      </c>
      <c r="AO137" s="14" t="str">
        <f>Input!$C44</f>
        <v>Aflossen</v>
      </c>
      <c r="AP137" s="14" t="str">
        <f>Input!$C44</f>
        <v>Aflossen</v>
      </c>
      <c r="AQ137" s="14" t="str">
        <f>Input!$C44</f>
        <v>Aflossen</v>
      </c>
      <c r="AR137" s="14" t="str">
        <f>Input!$C44</f>
        <v>Aflossen</v>
      </c>
      <c r="AS137" s="14" t="str">
        <f>Input!$C44</f>
        <v>Aflossen</v>
      </c>
      <c r="AT137" s="14" t="str">
        <f>Input!$C44</f>
        <v>Aflossen</v>
      </c>
      <c r="AU137" s="14" t="str">
        <f>Input!$C44</f>
        <v>Aflossen</v>
      </c>
      <c r="AV137" s="14" t="str">
        <f>Input!$C44</f>
        <v>Aflossen</v>
      </c>
      <c r="AW137" s="14" t="str">
        <f>Input!$C44</f>
        <v>Aflossen</v>
      </c>
      <c r="AX137" s="14" t="str">
        <f>Input!$C44</f>
        <v>Aflossen</v>
      </c>
      <c r="AY137" s="14" t="str">
        <f>Input!$C44</f>
        <v>Aflossen</v>
      </c>
      <c r="AZ137" s="14" t="str">
        <f>Input!$C44</f>
        <v>Aflossen</v>
      </c>
      <c r="BA137" s="14" t="str">
        <f>Input!$C44</f>
        <v>Aflossen</v>
      </c>
      <c r="BB137" s="14" t="str">
        <f>Input!$C44</f>
        <v>Aflossen</v>
      </c>
      <c r="BC137" s="14" t="str">
        <f>Input!$C44</f>
        <v>Aflossen</v>
      </c>
      <c r="BD137" s="14" t="str">
        <f>Input!$C44</f>
        <v>Aflossen</v>
      </c>
      <c r="BE137" s="14" t="str">
        <f>Input!$C44</f>
        <v>Aflossen</v>
      </c>
      <c r="BF137" s="14" t="str">
        <f>Input!$C44</f>
        <v>Aflossen</v>
      </c>
      <c r="BG137" s="14" t="str">
        <f>Input!$C44</f>
        <v>Aflossen</v>
      </c>
      <c r="BH137" s="14" t="str">
        <f>Input!$C44</f>
        <v>Aflossen</v>
      </c>
      <c r="BI137" s="14" t="str">
        <f>Input!$C44</f>
        <v>Aflossen</v>
      </c>
      <c r="BJ137" s="14" t="str">
        <f>Input!$C44</f>
        <v>Aflossen</v>
      </c>
      <c r="BK137" s="14" t="str">
        <f>Input!$C44</f>
        <v>Aflossen</v>
      </c>
      <c r="BL137" s="14" t="str">
        <f>Input!$C44</f>
        <v>Aflossen</v>
      </c>
      <c r="BM137" s="14" t="str">
        <f>Input!$C44</f>
        <v>Aflossen</v>
      </c>
      <c r="BN137" s="14" t="str">
        <f>Input!$C44</f>
        <v>Aflossen</v>
      </c>
      <c r="BO137" s="14" t="str">
        <f>Input!$C44</f>
        <v>Aflossen</v>
      </c>
      <c r="BP137" s="14" t="str">
        <f>Input!$C44</f>
        <v>Aflossen</v>
      </c>
      <c r="BQ137" s="14" t="str">
        <f>Input!$C44</f>
        <v>Aflossen</v>
      </c>
      <c r="BR137" s="14" t="str">
        <f>Input!$C44</f>
        <v>Aflossen</v>
      </c>
      <c r="BS137" s="14" t="str">
        <f>Input!$C44</f>
        <v>Aflossen</v>
      </c>
      <c r="BT137" s="14" t="str">
        <f>Input!$C44</f>
        <v>Aflossen</v>
      </c>
      <c r="BU137" s="14" t="str">
        <f>Input!$C44</f>
        <v>Aflossen</v>
      </c>
      <c r="BV137" s="14" t="str">
        <f>Input!$C44</f>
        <v>Aflossen</v>
      </c>
      <c r="BW137" s="14" t="str">
        <f>Input!$C44</f>
        <v>Aflossen</v>
      </c>
      <c r="BX137" s="14" t="str">
        <f>Input!$C44</f>
        <v>Aflossen</v>
      </c>
      <c r="BY137" s="14" t="str">
        <f>Input!$C44</f>
        <v>Aflossen</v>
      </c>
      <c r="BZ137" s="14" t="str">
        <f>Input!$C44</f>
        <v>Aflossen</v>
      </c>
      <c r="CA137" s="14" t="str">
        <f>Input!$C44</f>
        <v>Aflossen</v>
      </c>
      <c r="CB137" s="14" t="str">
        <f>Input!$C44</f>
        <v>Aflossen</v>
      </c>
      <c r="CC137" s="14" t="str">
        <f>Input!$C44</f>
        <v>Aflossen</v>
      </c>
      <c r="CD137" s="14" t="str">
        <f>Input!$C44</f>
        <v>Aflossen</v>
      </c>
      <c r="CE137" s="14" t="str">
        <f>Input!$C44</f>
        <v>Aflossen</v>
      </c>
      <c r="CF137" s="14" t="str">
        <f>Input!$C44</f>
        <v>Aflossen</v>
      </c>
      <c r="CG137" s="14" t="str">
        <f>Input!$C44</f>
        <v>Aflossen</v>
      </c>
      <c r="CH137" s="14" t="str">
        <f>Input!$C44</f>
        <v>Aflossen</v>
      </c>
      <c r="CI137" s="14" t="str">
        <f>Input!$C44</f>
        <v>Aflossen</v>
      </c>
      <c r="CJ137" s="14" t="str">
        <f>Input!$C44</f>
        <v>Aflossen</v>
      </c>
      <c r="CK137" s="14" t="str">
        <f>Input!$C44</f>
        <v>Aflossen</v>
      </c>
      <c r="CL137" s="14" t="str">
        <f>Input!$C44</f>
        <v>Aflossen</v>
      </c>
      <c r="CM137" s="14" t="str">
        <f>Input!$C44</f>
        <v>Aflossen</v>
      </c>
      <c r="CN137" s="14" t="str">
        <f>Input!$C44</f>
        <v>Aflossen</v>
      </c>
      <c r="CO137" s="14" t="str">
        <f>Input!$C44</f>
        <v>Aflossen</v>
      </c>
      <c r="CP137" s="14" t="str">
        <f>Input!$C44</f>
        <v>Aflossen</v>
      </c>
      <c r="CQ137" s="14" t="str">
        <f>Input!$C44</f>
        <v>Aflossen</v>
      </c>
      <c r="CR137" s="14" t="str">
        <f>Input!$C44</f>
        <v>Aflossen</v>
      </c>
      <c r="CS137" s="14" t="str">
        <f>Input!$C44</f>
        <v>Aflossen</v>
      </c>
      <c r="CT137" s="14" t="str">
        <f>Input!$C44</f>
        <v>Aflossen</v>
      </c>
      <c r="CU137" s="14" t="str">
        <f>Input!$C44</f>
        <v>Aflossen</v>
      </c>
      <c r="CV137" s="14" t="str">
        <f>Input!$C44</f>
        <v>Aflossen</v>
      </c>
      <c r="CW137" s="14" t="str">
        <f>Input!$C44</f>
        <v>Aflossen</v>
      </c>
      <c r="CX137" s="14" t="str">
        <f>Input!$C44</f>
        <v>Aflossen</v>
      </c>
      <c r="CY137" s="14" t="str">
        <f>Input!$C44</f>
        <v>Aflossen</v>
      </c>
      <c r="CZ137" s="14" t="str">
        <f>Input!$C44</f>
        <v>Aflossen</v>
      </c>
      <c r="DA137" s="14" t="str">
        <f>Input!$C44</f>
        <v>Aflossen</v>
      </c>
      <c r="DB137" s="14" t="str">
        <f>Input!$C44</f>
        <v>Aflossen</v>
      </c>
      <c r="DC137" s="14" t="str">
        <f>Input!$C44</f>
        <v>Aflossen</v>
      </c>
      <c r="DD137" s="14" t="str">
        <f>Input!$C44</f>
        <v>Aflossen</v>
      </c>
      <c r="DE137" s="14" t="str">
        <f>Input!$C44</f>
        <v>Aflossen</v>
      </c>
      <c r="DF137" s="14" t="str">
        <f>Input!$C44</f>
        <v>Aflossen</v>
      </c>
      <c r="DG137" s="14" t="str">
        <f>Input!$C44</f>
        <v>Aflossen</v>
      </c>
      <c r="DH137" s="14" t="str">
        <f>Input!$C44</f>
        <v>Aflossen</v>
      </c>
      <c r="DI137" s="14" t="str">
        <f>Input!$C44</f>
        <v>Aflossen</v>
      </c>
      <c r="DJ137" s="14" t="str">
        <f>Input!$C44</f>
        <v>Aflossen</v>
      </c>
      <c r="DK137" s="14" t="str">
        <f>Input!$C44</f>
        <v>Aflossen</v>
      </c>
      <c r="DL137" s="14" t="str">
        <f>Input!$C44</f>
        <v>Aflossen</v>
      </c>
      <c r="DM137" s="14" t="str">
        <f>Input!$C44</f>
        <v>Aflossen</v>
      </c>
      <c r="DN137" s="14" t="str">
        <f>Input!$C44</f>
        <v>Aflossen</v>
      </c>
      <c r="DO137" s="14" t="str">
        <f>Input!$C44</f>
        <v>Aflossen</v>
      </c>
      <c r="DP137" s="14" t="str">
        <f>Input!$C44</f>
        <v>Aflossen</v>
      </c>
      <c r="DQ137" s="14" t="str">
        <f>Input!$C44</f>
        <v>Aflossen</v>
      </c>
      <c r="DR137" s="14" t="str">
        <f>Input!$C44</f>
        <v>Aflossen</v>
      </c>
      <c r="DS137" s="14" t="str">
        <f>Input!$C44</f>
        <v>Aflossen</v>
      </c>
      <c r="DT137" s="14" t="str">
        <f>Input!$C44</f>
        <v>Aflossen</v>
      </c>
      <c r="DU137" s="14" t="str">
        <f>Input!$C44</f>
        <v>Aflossen</v>
      </c>
      <c r="DV137" s="14" t="str">
        <f>Input!$C44</f>
        <v>Aflossen</v>
      </c>
      <c r="DW137" s="14" t="str">
        <f>Input!$C44</f>
        <v>Aflossen</v>
      </c>
      <c r="DX137" s="14" t="str">
        <f>Input!$C44</f>
        <v>Aflossen</v>
      </c>
      <c r="DY137" s="14" t="str">
        <f>Input!$C44</f>
        <v>Aflossen</v>
      </c>
      <c r="DZ137" s="14" t="str">
        <f>Input!$C44</f>
        <v>Aflossen</v>
      </c>
      <c r="EA137" s="14" t="str">
        <f>Input!$C44</f>
        <v>Aflossen</v>
      </c>
      <c r="EB137" s="14" t="str">
        <f>Input!$C44</f>
        <v>Aflossen</v>
      </c>
      <c r="EC137" s="14" t="str">
        <f>Input!$C44</f>
        <v>Aflossen</v>
      </c>
      <c r="ED137" s="14" t="str">
        <f>Input!$C44</f>
        <v>Aflossen</v>
      </c>
      <c r="EE137" s="14" t="str">
        <f>Input!$C44</f>
        <v>Aflossen</v>
      </c>
      <c r="EF137" s="14" t="str">
        <f>Input!$C44</f>
        <v>Aflossen</v>
      </c>
      <c r="EG137" s="14" t="str">
        <f>Input!$C44</f>
        <v>Aflossen</v>
      </c>
      <c r="EH137" s="14" t="str">
        <f>Input!$C44</f>
        <v>Aflossen</v>
      </c>
      <c r="EI137" s="14" t="str">
        <f>Input!$C44</f>
        <v>Aflossen</v>
      </c>
      <c r="EJ137" s="14" t="str">
        <f>Input!$C44</f>
        <v>Aflossen</v>
      </c>
      <c r="EK137" s="14" t="str">
        <f>Input!$C44</f>
        <v>Aflossen</v>
      </c>
      <c r="EL137" s="14" t="str">
        <f>Input!$C44</f>
        <v>Aflossen</v>
      </c>
      <c r="EM137" s="14" t="str">
        <f>Input!$C44</f>
        <v>Aflossen</v>
      </c>
      <c r="EN137" s="14" t="str">
        <f>Input!$C44</f>
        <v>Aflossen</v>
      </c>
      <c r="EO137" s="14" t="str">
        <f>Input!$C44</f>
        <v>Aflossen</v>
      </c>
      <c r="EP137" s="14" t="str">
        <f>Input!$C44</f>
        <v>Aflossen</v>
      </c>
      <c r="EQ137" s="14" t="str">
        <f>Input!$C44</f>
        <v>Aflossen</v>
      </c>
      <c r="ER137" s="14" t="str">
        <f>Input!$C44</f>
        <v>Aflossen</v>
      </c>
      <c r="ES137" s="14" t="str">
        <f>Input!$C44</f>
        <v>Aflossen</v>
      </c>
      <c r="ET137" s="14" t="str">
        <f>Input!$C44</f>
        <v>Aflossen</v>
      </c>
      <c r="EU137" s="14" t="str">
        <f>Input!$C44</f>
        <v>Aflossen</v>
      </c>
      <c r="EV137" s="14" t="str">
        <f>Input!$C44</f>
        <v>Aflossen</v>
      </c>
      <c r="EW137" s="14" t="str">
        <f>Input!$C44</f>
        <v>Aflossen</v>
      </c>
      <c r="EX137" s="14" t="str">
        <f>Input!$C44</f>
        <v>Aflossen</v>
      </c>
      <c r="EY137" s="14" t="str">
        <f>Input!$C44</f>
        <v>Aflossen</v>
      </c>
      <c r="EZ137" s="14" t="str">
        <f>Input!$C44</f>
        <v>Aflossen</v>
      </c>
      <c r="FA137" s="14" t="str">
        <f>Input!$C44</f>
        <v>Aflossen</v>
      </c>
      <c r="FB137" s="14" t="str">
        <f>Input!$C44</f>
        <v>Aflossen</v>
      </c>
      <c r="FC137" s="14" t="str">
        <f>Input!$C44</f>
        <v>Aflossen</v>
      </c>
      <c r="FD137" s="14" t="str">
        <f>Input!$C44</f>
        <v>Aflossen</v>
      </c>
      <c r="FE137" s="14" t="str">
        <f>Input!$C44</f>
        <v>Aflossen</v>
      </c>
      <c r="FF137" s="14" t="str">
        <f>Input!$C44</f>
        <v>Aflossen</v>
      </c>
      <c r="FG137" s="14" t="str">
        <f>Input!$C44</f>
        <v>Aflossen</v>
      </c>
      <c r="FH137" s="14" t="str">
        <f>Input!$C44</f>
        <v>Aflossen</v>
      </c>
      <c r="FI137" s="14" t="str">
        <f>Input!$C44</f>
        <v>Aflossen</v>
      </c>
      <c r="FJ137" s="14" t="str">
        <f>Input!$C44</f>
        <v>Aflossen</v>
      </c>
      <c r="FK137" s="14" t="str">
        <f>Input!$C44</f>
        <v>Aflossen</v>
      </c>
      <c r="FL137" s="14" t="str">
        <f>Input!$C44</f>
        <v>Aflossen</v>
      </c>
      <c r="FM137" s="14" t="str">
        <f>Input!$C44</f>
        <v>Aflossen</v>
      </c>
      <c r="FN137" s="14" t="str">
        <f>Input!$C44</f>
        <v>Aflossen</v>
      </c>
      <c r="FO137" s="14" t="str">
        <f>Input!$C44</f>
        <v>Aflossen</v>
      </c>
      <c r="FP137" s="14" t="str">
        <f>Input!$C44</f>
        <v>Aflossen</v>
      </c>
      <c r="FQ137" s="14" t="str">
        <f>Input!$C44</f>
        <v>Aflossen</v>
      </c>
      <c r="FR137" s="14" t="str">
        <f>Input!$C44</f>
        <v>Aflossen</v>
      </c>
      <c r="FS137" s="14" t="str">
        <f>Input!$C44</f>
        <v>Aflossen</v>
      </c>
      <c r="FT137" s="14" t="str">
        <f>Input!$C44</f>
        <v>Aflossen</v>
      </c>
      <c r="FU137" s="14" t="str">
        <f>Input!$C44</f>
        <v>Aflossen</v>
      </c>
      <c r="FV137" s="14" t="str">
        <f>Input!$C44</f>
        <v>Aflossen</v>
      </c>
      <c r="FW137" s="14" t="str">
        <f>Input!$C44</f>
        <v>Aflossen</v>
      </c>
      <c r="FX137" s="14" t="str">
        <f>Input!$C44</f>
        <v>Aflossen</v>
      </c>
      <c r="FY137" s="14" t="str">
        <f>Input!$C44</f>
        <v>Aflossen</v>
      </c>
      <c r="FZ137" s="14" t="str">
        <f>Input!$C44</f>
        <v>Aflossen</v>
      </c>
      <c r="GA137" s="14" t="str">
        <f>Input!$C44</f>
        <v>Aflossen</v>
      </c>
      <c r="GB137" s="14" t="str">
        <f>Input!$C44</f>
        <v>Aflossen</v>
      </c>
      <c r="GC137" s="14" t="str">
        <f>Input!$C44</f>
        <v>Aflossen</v>
      </c>
      <c r="GD137" s="14" t="str">
        <f>Input!$C44</f>
        <v>Aflossen</v>
      </c>
      <c r="GE137" s="14" t="str">
        <f>Input!$C44</f>
        <v>Aflossen</v>
      </c>
      <c r="GF137" s="14" t="str">
        <f>Input!$C44</f>
        <v>Aflossen</v>
      </c>
      <c r="GG137" s="14" t="str">
        <f>Input!$C44</f>
        <v>Aflossen</v>
      </c>
      <c r="GH137" s="14" t="str">
        <f>Input!$C44</f>
        <v>Aflossen</v>
      </c>
      <c r="GI137" s="14" t="str">
        <f>Input!$C44</f>
        <v>Aflossen</v>
      </c>
      <c r="GJ137" s="14" t="str">
        <f>Input!$C44</f>
        <v>Aflossen</v>
      </c>
      <c r="GK137" s="14" t="str">
        <f>Input!$C44</f>
        <v>Aflossen</v>
      </c>
      <c r="GL137" s="14" t="str">
        <f>Input!$C44</f>
        <v>Aflossen</v>
      </c>
      <c r="GM137" s="14" t="str">
        <f>Input!$C44</f>
        <v>Aflossen</v>
      </c>
      <c r="GN137" s="14" t="str">
        <f>Input!$C44</f>
        <v>Aflossen</v>
      </c>
      <c r="GO137" s="14" t="str">
        <f>Input!$C44</f>
        <v>Aflossen</v>
      </c>
      <c r="GP137" s="14" t="str">
        <f>Input!$C44</f>
        <v>Aflossen</v>
      </c>
      <c r="GQ137" s="14" t="str">
        <f>Input!$C44</f>
        <v>Aflossen</v>
      </c>
      <c r="GR137" s="14" t="str">
        <f>Input!$C44</f>
        <v>Aflossen</v>
      </c>
      <c r="GS137" s="14" t="str">
        <f>Input!$C44</f>
        <v>Aflossen</v>
      </c>
      <c r="GT137" s="14" t="str">
        <f>Input!$C44</f>
        <v>Aflossen</v>
      </c>
      <c r="GU137" s="14" t="str">
        <f>Input!$C44</f>
        <v>Aflossen</v>
      </c>
      <c r="GV137" s="14" t="str">
        <f>Input!$C44</f>
        <v>Aflossen</v>
      </c>
      <c r="GW137" s="14" t="str">
        <f>Input!$C44</f>
        <v>Aflossen</v>
      </c>
      <c r="GX137" s="14" t="str">
        <f>Input!$C44</f>
        <v>Aflossen</v>
      </c>
      <c r="GY137" s="14" t="str">
        <f>Input!$C44</f>
        <v>Aflossen</v>
      </c>
      <c r="GZ137" s="14" t="str">
        <f>Input!$C44</f>
        <v>Aflossen</v>
      </c>
      <c r="HA137" s="14" t="str">
        <f>Input!$C44</f>
        <v>Aflossen</v>
      </c>
      <c r="HB137" s="14" t="str">
        <f>Input!$C44</f>
        <v>Aflossen</v>
      </c>
      <c r="HC137" s="14" t="str">
        <f>Input!$C44</f>
        <v>Aflossen</v>
      </c>
      <c r="HD137" s="14" t="str">
        <f>Input!$C44</f>
        <v>Aflossen</v>
      </c>
      <c r="HE137" s="14" t="str">
        <f>Input!$C44</f>
        <v>Aflossen</v>
      </c>
      <c r="HF137" s="14" t="str">
        <f>Input!$C44</f>
        <v>Aflossen</v>
      </c>
      <c r="HG137" s="14" t="str">
        <f>Input!$C44</f>
        <v>Aflossen</v>
      </c>
      <c r="HH137" s="14" t="str">
        <f>Input!$C44</f>
        <v>Aflossen</v>
      </c>
      <c r="HI137" s="14" t="str">
        <f>Input!$C44</f>
        <v>Aflossen</v>
      </c>
      <c r="HJ137" s="14" t="str">
        <f>Input!$C44</f>
        <v>Aflossen</v>
      </c>
      <c r="HK137" s="14" t="str">
        <f>Input!$C44</f>
        <v>Aflossen</v>
      </c>
      <c r="HL137" s="14" t="str">
        <f>Input!$C44</f>
        <v>Aflossen</v>
      </c>
      <c r="HM137" s="14" t="str">
        <f>Input!$C44</f>
        <v>Aflossen</v>
      </c>
      <c r="HN137" s="14" t="str">
        <f>Input!$C44</f>
        <v>Aflossen</v>
      </c>
      <c r="HO137" s="14" t="str">
        <f>Input!$C44</f>
        <v>Aflossen</v>
      </c>
      <c r="HP137" s="14" t="str">
        <f>Input!$C44</f>
        <v>Aflossen</v>
      </c>
      <c r="HQ137" s="14" t="str">
        <f>Input!$C44</f>
        <v>Aflossen</v>
      </c>
      <c r="HR137" s="14" t="str">
        <f>Input!$C44</f>
        <v>Aflossen</v>
      </c>
      <c r="HS137" s="14" t="str">
        <f>Input!$C44</f>
        <v>Aflossen</v>
      </c>
      <c r="HT137" s="14" t="str">
        <f>Input!$C44</f>
        <v>Aflossen</v>
      </c>
      <c r="HU137" s="14" t="str">
        <f>Input!$C44</f>
        <v>Aflossen</v>
      </c>
      <c r="HV137" s="14" t="str">
        <f>Input!$C44</f>
        <v>Aflossen</v>
      </c>
      <c r="HW137" s="14" t="str">
        <f>Input!$C44</f>
        <v>Aflossen</v>
      </c>
      <c r="HX137" s="14" t="str">
        <f>Input!$C44</f>
        <v>Aflossen</v>
      </c>
      <c r="HY137" s="14" t="str">
        <f>Input!$C44</f>
        <v>Aflossen</v>
      </c>
      <c r="HZ137" s="14" t="str">
        <f>Input!$C44</f>
        <v>Aflossen</v>
      </c>
      <c r="IA137" s="14" t="str">
        <f>Input!$C44</f>
        <v>Aflossen</v>
      </c>
      <c r="IB137" s="14" t="str">
        <f>Input!$C44</f>
        <v>Aflossen</v>
      </c>
      <c r="IC137" s="14" t="str">
        <f>Input!$C44</f>
        <v>Aflossen</v>
      </c>
      <c r="ID137" s="14" t="str">
        <f>Input!$C44</f>
        <v>Aflossen</v>
      </c>
      <c r="IE137" s="14" t="str">
        <f>Input!$C44</f>
        <v>Aflossen</v>
      </c>
      <c r="IF137" s="14" t="str">
        <f>Input!$C44</f>
        <v>Aflossen</v>
      </c>
      <c r="IG137" s="14" t="str">
        <f>Input!$C44</f>
        <v>Aflossen</v>
      </c>
      <c r="IH137" s="14" t="str">
        <f>Input!$C44</f>
        <v>Aflossen</v>
      </c>
      <c r="II137" s="14" t="str">
        <f>Input!$C44</f>
        <v>Aflossen</v>
      </c>
      <c r="IJ137" s="14" t="str">
        <f>Input!$C44</f>
        <v>Aflossen</v>
      </c>
      <c r="IK137" s="14" t="str">
        <f>Input!$C44</f>
        <v>Aflossen</v>
      </c>
      <c r="IL137" s="14" t="str">
        <f>Input!$C44</f>
        <v>Aflossen</v>
      </c>
      <c r="IM137" s="14" t="str">
        <f>Input!$C44</f>
        <v>Aflossen</v>
      </c>
      <c r="IN137" s="14" t="str">
        <f>Input!$C44</f>
        <v>Aflossen</v>
      </c>
      <c r="IO137" s="14" t="str">
        <f>Input!$C44</f>
        <v>Aflossen</v>
      </c>
      <c r="IP137" s="14" t="str">
        <f>Input!$C44</f>
        <v>Aflossen</v>
      </c>
      <c r="IQ137" s="14" t="str">
        <f>Input!$C44</f>
        <v>Aflossen</v>
      </c>
      <c r="IR137" s="14" t="str">
        <f>Input!$C44</f>
        <v>Aflossen</v>
      </c>
      <c r="IS137" s="14" t="str">
        <f>Input!$C44</f>
        <v>Aflossen</v>
      </c>
      <c r="IT137" s="14" t="str">
        <f>Input!$C44</f>
        <v>Aflossen</v>
      </c>
      <c r="IU137" s="14" t="str">
        <f>Input!$C44</f>
        <v>Aflossen</v>
      </c>
      <c r="IV137" s="14" t="str">
        <f>Input!$C44</f>
        <v>Aflossen</v>
      </c>
      <c r="IW137" s="14" t="str">
        <f>Input!$C44</f>
        <v>Aflossen</v>
      </c>
      <c r="IX137" s="14" t="str">
        <f>Input!$C44</f>
        <v>Aflossen</v>
      </c>
      <c r="IY137" s="14" t="str">
        <f>Input!$C44</f>
        <v>Aflossen</v>
      </c>
      <c r="IZ137" s="14" t="str">
        <f>Input!$C44</f>
        <v>Aflossen</v>
      </c>
      <c r="JA137" s="14" t="str">
        <f>Input!$C44</f>
        <v>Aflossen</v>
      </c>
      <c r="JB137" s="14" t="str">
        <f>Input!$C44</f>
        <v>Aflossen</v>
      </c>
      <c r="JC137" s="14" t="str">
        <f>Input!$C44</f>
        <v>Aflossen</v>
      </c>
      <c r="JD137" s="14" t="str">
        <f>Input!$C44</f>
        <v>Aflossen</v>
      </c>
      <c r="JE137" s="14" t="str">
        <f>Input!$C44</f>
        <v>Aflossen</v>
      </c>
      <c r="JF137" s="14" t="str">
        <f>Input!$C44</f>
        <v>Aflossen</v>
      </c>
      <c r="JG137" s="14" t="str">
        <f>Input!$C44</f>
        <v>Aflossen</v>
      </c>
      <c r="JH137" s="14" t="str">
        <f>Input!$C44</f>
        <v>Aflossen</v>
      </c>
      <c r="JI137" s="14" t="str">
        <f>Input!$C44</f>
        <v>Aflossen</v>
      </c>
      <c r="JJ137" s="14" t="str">
        <f>Input!$C44</f>
        <v>Aflossen</v>
      </c>
      <c r="JK137" s="14" t="str">
        <f>Input!$C44</f>
        <v>Aflossen</v>
      </c>
      <c r="JL137" s="14" t="str">
        <f>Input!$C44</f>
        <v>Aflossen</v>
      </c>
      <c r="JM137" s="14" t="str">
        <f>Input!$C44</f>
        <v>Aflossen</v>
      </c>
      <c r="JN137" s="14" t="str">
        <f>Input!$C44</f>
        <v>Aflossen</v>
      </c>
      <c r="JO137" s="14" t="str">
        <f>Input!$C44</f>
        <v>Aflossen</v>
      </c>
      <c r="JP137" s="14" t="str">
        <f>Input!$C44</f>
        <v>Aflossen</v>
      </c>
      <c r="JQ137" s="14" t="str">
        <f>Input!$C44</f>
        <v>Aflossen</v>
      </c>
      <c r="JR137" s="14" t="str">
        <f>Input!$C44</f>
        <v>Aflossen</v>
      </c>
      <c r="JS137" s="14" t="str">
        <f>Input!$C44</f>
        <v>Aflossen</v>
      </c>
      <c r="JT137" s="14" t="str">
        <f>Input!$C44</f>
        <v>Aflossen</v>
      </c>
      <c r="JU137" s="14" t="str">
        <f>Input!$C44</f>
        <v>Aflossen</v>
      </c>
      <c r="JV137" s="14" t="str">
        <f>Input!$C44</f>
        <v>Aflossen</v>
      </c>
      <c r="JW137" s="14" t="str">
        <f>Input!$C44</f>
        <v>Aflossen</v>
      </c>
      <c r="JX137" s="14" t="str">
        <f>Input!$C44</f>
        <v>Aflossen</v>
      </c>
      <c r="JY137" s="14" t="str">
        <f>Input!$C44</f>
        <v>Aflossen</v>
      </c>
      <c r="JZ137" s="14" t="str">
        <f>Input!$C44</f>
        <v>Aflossen</v>
      </c>
      <c r="KA137" s="14" t="str">
        <f>Input!$C44</f>
        <v>Aflossen</v>
      </c>
      <c r="KB137" s="14" t="str">
        <f>Input!$C44</f>
        <v>Aflossen</v>
      </c>
      <c r="KC137" s="14" t="str">
        <f>Input!$C44</f>
        <v>Aflossen</v>
      </c>
      <c r="KD137" s="14" t="str">
        <f>Input!$C44</f>
        <v>Aflossen</v>
      </c>
      <c r="KE137" s="14" t="str">
        <f>Input!$C44</f>
        <v>Aflossen</v>
      </c>
      <c r="KF137" s="14" t="str">
        <f>Input!$C44</f>
        <v>Aflossen</v>
      </c>
      <c r="KG137" s="14" t="str">
        <f>Input!$C44</f>
        <v>Aflossen</v>
      </c>
      <c r="KH137" s="14" t="str">
        <f>Input!$C44</f>
        <v>Aflossen</v>
      </c>
      <c r="KI137" s="14" t="str">
        <f>Input!$C44</f>
        <v>Aflossen</v>
      </c>
      <c r="KJ137" s="14" t="str">
        <f>Input!$C44</f>
        <v>Aflossen</v>
      </c>
      <c r="KK137" s="14" t="str">
        <f>Input!$C44</f>
        <v>Aflossen</v>
      </c>
      <c r="KL137" s="14" t="str">
        <f>Input!$C44</f>
        <v>Aflossen</v>
      </c>
      <c r="KM137" s="14" t="str">
        <f>Input!$C44</f>
        <v>Aflossen</v>
      </c>
      <c r="KN137" s="14" t="str">
        <f>Input!$C44</f>
        <v>Aflossen</v>
      </c>
      <c r="KO137" s="14" t="str">
        <f>Input!$C44</f>
        <v>Aflossen</v>
      </c>
      <c r="KP137" s="14" t="str">
        <f>Input!$C44</f>
        <v>Aflossen</v>
      </c>
      <c r="KQ137" s="14" t="str">
        <f>Input!$C44</f>
        <v>Aflossen</v>
      </c>
      <c r="KR137" s="14" t="str">
        <f>Input!$C44</f>
        <v>Aflossen</v>
      </c>
      <c r="KS137" s="14" t="str">
        <f>Input!$C44</f>
        <v>Aflossen</v>
      </c>
      <c r="KT137" s="14" t="str">
        <f>Input!$C44</f>
        <v>Aflossen</v>
      </c>
      <c r="KU137" s="14" t="str">
        <f>Input!$C44</f>
        <v>Aflossen</v>
      </c>
      <c r="KV137" s="14" t="str">
        <f>Input!$C44</f>
        <v>Aflossen</v>
      </c>
      <c r="KW137" s="14" t="str">
        <f>Input!$C44</f>
        <v>Aflossen</v>
      </c>
      <c r="KX137" s="14" t="str">
        <f>Input!$C44</f>
        <v>Aflossen</v>
      </c>
      <c r="KY137" s="14" t="str">
        <f>Input!$C44</f>
        <v>Aflossen</v>
      </c>
      <c r="KZ137" s="14" t="str">
        <f>Input!$C44</f>
        <v>Aflossen</v>
      </c>
      <c r="LA137" s="14" t="str">
        <f>Input!$C44</f>
        <v>Aflossen</v>
      </c>
      <c r="LB137" s="14" t="str">
        <f>Input!$C44</f>
        <v>Aflossen</v>
      </c>
      <c r="LC137" s="14" t="str">
        <f>Input!$C44</f>
        <v>Aflossen</v>
      </c>
      <c r="LD137" s="14" t="str">
        <f>Input!$C44</f>
        <v>Aflossen</v>
      </c>
      <c r="LE137" s="14" t="str">
        <f>Input!$C44</f>
        <v>Aflossen</v>
      </c>
      <c r="LF137" s="14" t="str">
        <f>Input!$C44</f>
        <v>Aflossen</v>
      </c>
      <c r="LG137" s="14" t="str">
        <f>Input!$C44</f>
        <v>Aflossen</v>
      </c>
      <c r="LH137" s="14" t="str">
        <f>Input!$C44</f>
        <v>Aflossen</v>
      </c>
      <c r="LI137" s="14" t="str">
        <f>Input!$C44</f>
        <v>Aflossen</v>
      </c>
      <c r="LJ137" s="14" t="str">
        <f>Input!$C44</f>
        <v>Aflossen</v>
      </c>
      <c r="LK137" s="14" t="str">
        <f>Input!$C44</f>
        <v>Aflossen</v>
      </c>
      <c r="LL137" s="14" t="str">
        <f>Input!$C44</f>
        <v>Aflossen</v>
      </c>
      <c r="LM137" s="14" t="str">
        <f>Input!$C44</f>
        <v>Aflossen</v>
      </c>
      <c r="LN137" s="14" t="str">
        <f>Input!$C44</f>
        <v>Aflossen</v>
      </c>
      <c r="LO137" s="14" t="str">
        <f>Input!$C44</f>
        <v>Aflossen</v>
      </c>
      <c r="LP137" s="14" t="str">
        <f>Input!$C44</f>
        <v>Aflossen</v>
      </c>
      <c r="LQ137" s="14" t="str">
        <f>Input!$C44</f>
        <v>Aflossen</v>
      </c>
      <c r="LR137" s="14" t="str">
        <f>Input!$C44</f>
        <v>Aflossen</v>
      </c>
      <c r="LS137" s="14" t="str">
        <f>Input!$C44</f>
        <v>Aflossen</v>
      </c>
      <c r="LT137" s="14" t="str">
        <f>Input!$C44</f>
        <v>Aflossen</v>
      </c>
      <c r="LU137" s="14" t="str">
        <f>Input!$C44</f>
        <v>Aflossen</v>
      </c>
      <c r="LV137" s="14" t="str">
        <f>Input!$C44</f>
        <v>Aflossen</v>
      </c>
      <c r="LW137" s="14" t="str">
        <f>Input!$C44</f>
        <v>Aflossen</v>
      </c>
      <c r="LX137" s="14" t="str">
        <f>Input!$C44</f>
        <v>Aflossen</v>
      </c>
      <c r="LY137" s="14" t="str">
        <f>Input!$C44</f>
        <v>Aflossen</v>
      </c>
      <c r="LZ137" s="14" t="str">
        <f>Input!$C44</f>
        <v>Aflossen</v>
      </c>
      <c r="MA137" s="14" t="str">
        <f>Input!$C44</f>
        <v>Aflossen</v>
      </c>
      <c r="MB137" s="14" t="str">
        <f>Input!$C44</f>
        <v>Aflossen</v>
      </c>
      <c r="MC137" s="14" t="str">
        <f>Input!$C44</f>
        <v>Aflossen</v>
      </c>
      <c r="MD137" s="14" t="str">
        <f>Input!$C44</f>
        <v>Aflossen</v>
      </c>
      <c r="ME137" s="14" t="str">
        <f>Input!$C44</f>
        <v>Aflossen</v>
      </c>
      <c r="MF137" s="14" t="str">
        <f>Input!$C44</f>
        <v>Aflossen</v>
      </c>
      <c r="MG137" s="14" t="str">
        <f>Input!$C44</f>
        <v>Aflossen</v>
      </c>
      <c r="MH137" s="14" t="str">
        <f>Input!$C44</f>
        <v>Aflossen</v>
      </c>
      <c r="MI137" s="14" t="str">
        <f>Input!$C44</f>
        <v>Aflossen</v>
      </c>
      <c r="MJ137" s="14" t="str">
        <f>Input!$C44</f>
        <v>Aflossen</v>
      </c>
      <c r="MK137" s="14" t="str">
        <f>Input!$C44</f>
        <v>Aflossen</v>
      </c>
      <c r="ML137" s="14" t="str">
        <f>Input!$C44</f>
        <v>Aflossen</v>
      </c>
      <c r="MM137" s="14" t="str">
        <f>Input!$C44</f>
        <v>Aflossen</v>
      </c>
      <c r="MN137" s="14" t="str">
        <f>Input!$C44</f>
        <v>Aflossen</v>
      </c>
      <c r="MO137" s="14" t="str">
        <f>Input!$C44</f>
        <v>Aflossen</v>
      </c>
      <c r="MP137" s="14" t="str">
        <f>Input!$C44</f>
        <v>Aflossen</v>
      </c>
      <c r="MQ137" s="14" t="str">
        <f>Input!$C44</f>
        <v>Aflossen</v>
      </c>
      <c r="MR137" s="14" t="str">
        <f>Input!$C44</f>
        <v>Aflossen</v>
      </c>
      <c r="MS137" s="14" t="str">
        <f>Input!$C44</f>
        <v>Aflossen</v>
      </c>
      <c r="MT137" s="14" t="str">
        <f>Input!$C44</f>
        <v>Aflossen</v>
      </c>
      <c r="MU137" s="14" t="str">
        <f>Input!$C44</f>
        <v>Aflossen</v>
      </c>
      <c r="MV137" s="14" t="str">
        <f>Input!$C44</f>
        <v>Aflossen</v>
      </c>
      <c r="MW137" s="14" t="str">
        <f>Input!$C44</f>
        <v>Aflossen</v>
      </c>
      <c r="MX137" s="14" t="str">
        <f>Input!$C44</f>
        <v>Aflossen</v>
      </c>
      <c r="MY137" s="14" t="str">
        <f>Input!$C44</f>
        <v>Aflossen</v>
      </c>
      <c r="MZ137" s="14" t="str">
        <f>Input!$C44</f>
        <v>Aflossen</v>
      </c>
    </row>
    <row r="138" spans="1:364" hidden="1" outlineLevel="2" x14ac:dyDescent="0.2">
      <c r="A138" s="6" t="s">
        <v>381</v>
      </c>
      <c r="B138" s="2" t="s">
        <v>437</v>
      </c>
      <c r="E138" s="14" t="str">
        <f>Input!$C45</f>
        <v>Aflossen</v>
      </c>
      <c r="F138" s="14" t="str">
        <f>Input!$C45</f>
        <v>Aflossen</v>
      </c>
      <c r="G138" s="14" t="str">
        <f>Input!$C45</f>
        <v>Aflossen</v>
      </c>
      <c r="H138" s="14" t="str">
        <f>Input!$C45</f>
        <v>Aflossen</v>
      </c>
      <c r="I138" s="14" t="str">
        <f>Input!$C45</f>
        <v>Aflossen</v>
      </c>
      <c r="J138" s="14" t="str">
        <f>Input!$C45</f>
        <v>Aflossen</v>
      </c>
      <c r="K138" s="14" t="str">
        <f>Input!$C45</f>
        <v>Aflossen</v>
      </c>
      <c r="L138" s="14" t="str">
        <f>Input!$C45</f>
        <v>Aflossen</v>
      </c>
      <c r="M138" s="14" t="str">
        <f>Input!$C45</f>
        <v>Aflossen</v>
      </c>
      <c r="N138" s="14" t="str">
        <f>Input!$C45</f>
        <v>Aflossen</v>
      </c>
      <c r="O138" s="14" t="str">
        <f>Input!$C45</f>
        <v>Aflossen</v>
      </c>
      <c r="P138" s="14" t="str">
        <f>Input!$C45</f>
        <v>Aflossen</v>
      </c>
      <c r="Q138" s="14" t="str">
        <f>Input!$C45</f>
        <v>Aflossen</v>
      </c>
      <c r="R138" s="14" t="str">
        <f>Input!$C45</f>
        <v>Aflossen</v>
      </c>
      <c r="S138" s="14" t="str">
        <f>Input!$C45</f>
        <v>Aflossen</v>
      </c>
      <c r="T138" s="14" t="str">
        <f>Input!$C45</f>
        <v>Aflossen</v>
      </c>
      <c r="U138" s="14" t="str">
        <f>Input!$C45</f>
        <v>Aflossen</v>
      </c>
      <c r="V138" s="14" t="str">
        <f>Input!$C45</f>
        <v>Aflossen</v>
      </c>
      <c r="W138" s="14" t="str">
        <f>Input!$C45</f>
        <v>Aflossen</v>
      </c>
      <c r="X138" s="14" t="str">
        <f>Input!$C45</f>
        <v>Aflossen</v>
      </c>
      <c r="Y138" s="14" t="str">
        <f>Input!$C45</f>
        <v>Aflossen</v>
      </c>
      <c r="Z138" s="14" t="str">
        <f>Input!$C45</f>
        <v>Aflossen</v>
      </c>
      <c r="AA138" s="14" t="str">
        <f>Input!$C45</f>
        <v>Aflossen</v>
      </c>
      <c r="AB138" s="14" t="str">
        <f>Input!$C45</f>
        <v>Aflossen</v>
      </c>
      <c r="AC138" s="14" t="str">
        <f>Input!$C45</f>
        <v>Aflossen</v>
      </c>
      <c r="AD138" s="14" t="str">
        <f>Input!$C45</f>
        <v>Aflossen</v>
      </c>
      <c r="AE138" s="14" t="str">
        <f>Input!$C45</f>
        <v>Aflossen</v>
      </c>
      <c r="AF138" s="14" t="str">
        <f>Input!$C45</f>
        <v>Aflossen</v>
      </c>
      <c r="AG138" s="14" t="str">
        <f>Input!$C45</f>
        <v>Aflossen</v>
      </c>
      <c r="AH138" s="14" t="str">
        <f>Input!$C45</f>
        <v>Aflossen</v>
      </c>
      <c r="AI138" s="14" t="str">
        <f>Input!$C45</f>
        <v>Aflossen</v>
      </c>
      <c r="AJ138" s="14" t="str">
        <f>Input!$C45</f>
        <v>Aflossen</v>
      </c>
      <c r="AK138" s="14" t="str">
        <f>Input!$C45</f>
        <v>Aflossen</v>
      </c>
      <c r="AL138" s="14" t="str">
        <f>Input!$C45</f>
        <v>Aflossen</v>
      </c>
      <c r="AM138" s="14" t="str">
        <f>Input!$C45</f>
        <v>Aflossen</v>
      </c>
      <c r="AN138" s="14" t="str">
        <f>Input!$C45</f>
        <v>Aflossen</v>
      </c>
      <c r="AO138" s="14" t="str">
        <f>Input!$C45</f>
        <v>Aflossen</v>
      </c>
      <c r="AP138" s="14" t="str">
        <f>Input!$C45</f>
        <v>Aflossen</v>
      </c>
      <c r="AQ138" s="14" t="str">
        <f>Input!$C45</f>
        <v>Aflossen</v>
      </c>
      <c r="AR138" s="14" t="str">
        <f>Input!$C45</f>
        <v>Aflossen</v>
      </c>
      <c r="AS138" s="14" t="str">
        <f>Input!$C45</f>
        <v>Aflossen</v>
      </c>
      <c r="AT138" s="14" t="str">
        <f>Input!$C45</f>
        <v>Aflossen</v>
      </c>
      <c r="AU138" s="14" t="str">
        <f>Input!$C45</f>
        <v>Aflossen</v>
      </c>
      <c r="AV138" s="14" t="str">
        <f>Input!$C45</f>
        <v>Aflossen</v>
      </c>
      <c r="AW138" s="14" t="str">
        <f>Input!$C45</f>
        <v>Aflossen</v>
      </c>
      <c r="AX138" s="14" t="str">
        <f>Input!$C45</f>
        <v>Aflossen</v>
      </c>
      <c r="AY138" s="14" t="str">
        <f>Input!$C45</f>
        <v>Aflossen</v>
      </c>
      <c r="AZ138" s="14" t="str">
        <f>Input!$C45</f>
        <v>Aflossen</v>
      </c>
      <c r="BA138" s="14" t="str">
        <f>Input!$C45</f>
        <v>Aflossen</v>
      </c>
      <c r="BB138" s="14" t="str">
        <f>Input!$C45</f>
        <v>Aflossen</v>
      </c>
      <c r="BC138" s="14" t="str">
        <f>Input!$C45</f>
        <v>Aflossen</v>
      </c>
      <c r="BD138" s="14" t="str">
        <f>Input!$C45</f>
        <v>Aflossen</v>
      </c>
      <c r="BE138" s="14" t="str">
        <f>Input!$C45</f>
        <v>Aflossen</v>
      </c>
      <c r="BF138" s="14" t="str">
        <f>Input!$C45</f>
        <v>Aflossen</v>
      </c>
      <c r="BG138" s="14" t="str">
        <f>Input!$C45</f>
        <v>Aflossen</v>
      </c>
      <c r="BH138" s="14" t="str">
        <f>Input!$C45</f>
        <v>Aflossen</v>
      </c>
      <c r="BI138" s="14" t="str">
        <f>Input!$C45</f>
        <v>Aflossen</v>
      </c>
      <c r="BJ138" s="14" t="str">
        <f>Input!$C45</f>
        <v>Aflossen</v>
      </c>
      <c r="BK138" s="14" t="str">
        <f>Input!$C45</f>
        <v>Aflossen</v>
      </c>
      <c r="BL138" s="14" t="str">
        <f>Input!$C45</f>
        <v>Aflossen</v>
      </c>
      <c r="BM138" s="14" t="str">
        <f>Input!$C45</f>
        <v>Aflossen</v>
      </c>
      <c r="BN138" s="14" t="str">
        <f>Input!$C45</f>
        <v>Aflossen</v>
      </c>
      <c r="BO138" s="14" t="str">
        <f>Input!$C45</f>
        <v>Aflossen</v>
      </c>
      <c r="BP138" s="14" t="str">
        <f>Input!$C45</f>
        <v>Aflossen</v>
      </c>
      <c r="BQ138" s="14" t="str">
        <f>Input!$C45</f>
        <v>Aflossen</v>
      </c>
      <c r="BR138" s="14" t="str">
        <f>Input!$C45</f>
        <v>Aflossen</v>
      </c>
      <c r="BS138" s="14" t="str">
        <f>Input!$C45</f>
        <v>Aflossen</v>
      </c>
      <c r="BT138" s="14" t="str">
        <f>Input!$C45</f>
        <v>Aflossen</v>
      </c>
      <c r="BU138" s="14" t="str">
        <f>Input!$C45</f>
        <v>Aflossen</v>
      </c>
      <c r="BV138" s="14" t="str">
        <f>Input!$C45</f>
        <v>Aflossen</v>
      </c>
      <c r="BW138" s="14" t="str">
        <f>Input!$C45</f>
        <v>Aflossen</v>
      </c>
      <c r="BX138" s="14" t="str">
        <f>Input!$C45</f>
        <v>Aflossen</v>
      </c>
      <c r="BY138" s="14" t="str">
        <f>Input!$C45</f>
        <v>Aflossen</v>
      </c>
      <c r="BZ138" s="14" t="str">
        <f>Input!$C45</f>
        <v>Aflossen</v>
      </c>
      <c r="CA138" s="14" t="str">
        <f>Input!$C45</f>
        <v>Aflossen</v>
      </c>
      <c r="CB138" s="14" t="str">
        <f>Input!$C45</f>
        <v>Aflossen</v>
      </c>
      <c r="CC138" s="14" t="str">
        <f>Input!$C45</f>
        <v>Aflossen</v>
      </c>
      <c r="CD138" s="14" t="str">
        <f>Input!$C45</f>
        <v>Aflossen</v>
      </c>
      <c r="CE138" s="14" t="str">
        <f>Input!$C45</f>
        <v>Aflossen</v>
      </c>
      <c r="CF138" s="14" t="str">
        <f>Input!$C45</f>
        <v>Aflossen</v>
      </c>
      <c r="CG138" s="14" t="str">
        <f>Input!$C45</f>
        <v>Aflossen</v>
      </c>
      <c r="CH138" s="14" t="str">
        <f>Input!$C45</f>
        <v>Aflossen</v>
      </c>
      <c r="CI138" s="14" t="str">
        <f>Input!$C45</f>
        <v>Aflossen</v>
      </c>
      <c r="CJ138" s="14" t="str">
        <f>Input!$C45</f>
        <v>Aflossen</v>
      </c>
      <c r="CK138" s="14" t="str">
        <f>Input!$C45</f>
        <v>Aflossen</v>
      </c>
      <c r="CL138" s="14" t="str">
        <f>Input!$C45</f>
        <v>Aflossen</v>
      </c>
      <c r="CM138" s="14" t="str">
        <f>Input!$C45</f>
        <v>Aflossen</v>
      </c>
      <c r="CN138" s="14" t="str">
        <f>Input!$C45</f>
        <v>Aflossen</v>
      </c>
      <c r="CO138" s="14" t="str">
        <f>Input!$C45</f>
        <v>Aflossen</v>
      </c>
      <c r="CP138" s="14" t="str">
        <f>Input!$C45</f>
        <v>Aflossen</v>
      </c>
      <c r="CQ138" s="14" t="str">
        <f>Input!$C45</f>
        <v>Aflossen</v>
      </c>
      <c r="CR138" s="14" t="str">
        <f>Input!$C45</f>
        <v>Aflossen</v>
      </c>
      <c r="CS138" s="14" t="str">
        <f>Input!$C45</f>
        <v>Aflossen</v>
      </c>
      <c r="CT138" s="14" t="str">
        <f>Input!$C45</f>
        <v>Aflossen</v>
      </c>
      <c r="CU138" s="14" t="str">
        <f>Input!$C45</f>
        <v>Aflossen</v>
      </c>
      <c r="CV138" s="14" t="str">
        <f>Input!$C45</f>
        <v>Aflossen</v>
      </c>
      <c r="CW138" s="14" t="str">
        <f>Input!$C45</f>
        <v>Aflossen</v>
      </c>
      <c r="CX138" s="14" t="str">
        <f>Input!$C45</f>
        <v>Aflossen</v>
      </c>
      <c r="CY138" s="14" t="str">
        <f>Input!$C45</f>
        <v>Aflossen</v>
      </c>
      <c r="CZ138" s="14" t="str">
        <f>Input!$C45</f>
        <v>Aflossen</v>
      </c>
      <c r="DA138" s="14" t="str">
        <f>Input!$C45</f>
        <v>Aflossen</v>
      </c>
      <c r="DB138" s="14" t="str">
        <f>Input!$C45</f>
        <v>Aflossen</v>
      </c>
      <c r="DC138" s="14" t="str">
        <f>Input!$C45</f>
        <v>Aflossen</v>
      </c>
      <c r="DD138" s="14" t="str">
        <f>Input!$C45</f>
        <v>Aflossen</v>
      </c>
      <c r="DE138" s="14" t="str">
        <f>Input!$C45</f>
        <v>Aflossen</v>
      </c>
      <c r="DF138" s="14" t="str">
        <f>Input!$C45</f>
        <v>Aflossen</v>
      </c>
      <c r="DG138" s="14" t="str">
        <f>Input!$C45</f>
        <v>Aflossen</v>
      </c>
      <c r="DH138" s="14" t="str">
        <f>Input!$C45</f>
        <v>Aflossen</v>
      </c>
      <c r="DI138" s="14" t="str">
        <f>Input!$C45</f>
        <v>Aflossen</v>
      </c>
      <c r="DJ138" s="14" t="str">
        <f>Input!$C45</f>
        <v>Aflossen</v>
      </c>
      <c r="DK138" s="14" t="str">
        <f>Input!$C45</f>
        <v>Aflossen</v>
      </c>
      <c r="DL138" s="14" t="str">
        <f>Input!$C45</f>
        <v>Aflossen</v>
      </c>
      <c r="DM138" s="14" t="str">
        <f>Input!$C45</f>
        <v>Aflossen</v>
      </c>
      <c r="DN138" s="14" t="str">
        <f>Input!$C45</f>
        <v>Aflossen</v>
      </c>
      <c r="DO138" s="14" t="str">
        <f>Input!$C45</f>
        <v>Aflossen</v>
      </c>
      <c r="DP138" s="14" t="str">
        <f>Input!$C45</f>
        <v>Aflossen</v>
      </c>
      <c r="DQ138" s="14" t="str">
        <f>Input!$C45</f>
        <v>Aflossen</v>
      </c>
      <c r="DR138" s="14" t="str">
        <f>Input!$C45</f>
        <v>Aflossen</v>
      </c>
      <c r="DS138" s="14" t="str">
        <f>Input!$C45</f>
        <v>Aflossen</v>
      </c>
      <c r="DT138" s="14" t="str">
        <f>Input!$C45</f>
        <v>Aflossen</v>
      </c>
      <c r="DU138" s="14" t="str">
        <f>Input!$C45</f>
        <v>Aflossen</v>
      </c>
      <c r="DV138" s="14" t="str">
        <f>Input!$C45</f>
        <v>Aflossen</v>
      </c>
      <c r="DW138" s="14" t="str">
        <f>Input!$C45</f>
        <v>Aflossen</v>
      </c>
      <c r="DX138" s="14" t="str">
        <f>Input!$C45</f>
        <v>Aflossen</v>
      </c>
      <c r="DY138" s="14" t="str">
        <f>Input!$C45</f>
        <v>Aflossen</v>
      </c>
      <c r="DZ138" s="14" t="str">
        <f>Input!$C45</f>
        <v>Aflossen</v>
      </c>
      <c r="EA138" s="14" t="str">
        <f>Input!$C45</f>
        <v>Aflossen</v>
      </c>
      <c r="EB138" s="14" t="str">
        <f>Input!$C45</f>
        <v>Aflossen</v>
      </c>
      <c r="EC138" s="14" t="str">
        <f>Input!$C45</f>
        <v>Aflossen</v>
      </c>
      <c r="ED138" s="14" t="str">
        <f>Input!$C45</f>
        <v>Aflossen</v>
      </c>
      <c r="EE138" s="14" t="str">
        <f>Input!$C45</f>
        <v>Aflossen</v>
      </c>
      <c r="EF138" s="14" t="str">
        <f>Input!$C45</f>
        <v>Aflossen</v>
      </c>
      <c r="EG138" s="14" t="str">
        <f>Input!$C45</f>
        <v>Aflossen</v>
      </c>
      <c r="EH138" s="14" t="str">
        <f>Input!$C45</f>
        <v>Aflossen</v>
      </c>
      <c r="EI138" s="14" t="str">
        <f>Input!$C45</f>
        <v>Aflossen</v>
      </c>
      <c r="EJ138" s="14" t="str">
        <f>Input!$C45</f>
        <v>Aflossen</v>
      </c>
      <c r="EK138" s="14" t="str">
        <f>Input!$C45</f>
        <v>Aflossen</v>
      </c>
      <c r="EL138" s="14" t="str">
        <f>Input!$C45</f>
        <v>Aflossen</v>
      </c>
      <c r="EM138" s="14" t="str">
        <f>Input!$C45</f>
        <v>Aflossen</v>
      </c>
      <c r="EN138" s="14" t="str">
        <f>Input!$C45</f>
        <v>Aflossen</v>
      </c>
      <c r="EO138" s="14" t="str">
        <f>Input!$C45</f>
        <v>Aflossen</v>
      </c>
      <c r="EP138" s="14" t="str">
        <f>Input!$C45</f>
        <v>Aflossen</v>
      </c>
      <c r="EQ138" s="14" t="str">
        <f>Input!$C45</f>
        <v>Aflossen</v>
      </c>
      <c r="ER138" s="14" t="str">
        <f>Input!$C45</f>
        <v>Aflossen</v>
      </c>
      <c r="ES138" s="14" t="str">
        <f>Input!$C45</f>
        <v>Aflossen</v>
      </c>
      <c r="ET138" s="14" t="str">
        <f>Input!$C45</f>
        <v>Aflossen</v>
      </c>
      <c r="EU138" s="14" t="str">
        <f>Input!$C45</f>
        <v>Aflossen</v>
      </c>
      <c r="EV138" s="14" t="str">
        <f>Input!$C45</f>
        <v>Aflossen</v>
      </c>
      <c r="EW138" s="14" t="str">
        <f>Input!$C45</f>
        <v>Aflossen</v>
      </c>
      <c r="EX138" s="14" t="str">
        <f>Input!$C45</f>
        <v>Aflossen</v>
      </c>
      <c r="EY138" s="14" t="str">
        <f>Input!$C45</f>
        <v>Aflossen</v>
      </c>
      <c r="EZ138" s="14" t="str">
        <f>Input!$C45</f>
        <v>Aflossen</v>
      </c>
      <c r="FA138" s="14" t="str">
        <f>Input!$C45</f>
        <v>Aflossen</v>
      </c>
      <c r="FB138" s="14" t="str">
        <f>Input!$C45</f>
        <v>Aflossen</v>
      </c>
      <c r="FC138" s="14" t="str">
        <f>Input!$C45</f>
        <v>Aflossen</v>
      </c>
      <c r="FD138" s="14" t="str">
        <f>Input!$C45</f>
        <v>Aflossen</v>
      </c>
      <c r="FE138" s="14" t="str">
        <f>Input!$C45</f>
        <v>Aflossen</v>
      </c>
      <c r="FF138" s="14" t="str">
        <f>Input!$C45</f>
        <v>Aflossen</v>
      </c>
      <c r="FG138" s="14" t="str">
        <f>Input!$C45</f>
        <v>Aflossen</v>
      </c>
      <c r="FH138" s="14" t="str">
        <f>Input!$C45</f>
        <v>Aflossen</v>
      </c>
      <c r="FI138" s="14" t="str">
        <f>Input!$C45</f>
        <v>Aflossen</v>
      </c>
      <c r="FJ138" s="14" t="str">
        <f>Input!$C45</f>
        <v>Aflossen</v>
      </c>
      <c r="FK138" s="14" t="str">
        <f>Input!$C45</f>
        <v>Aflossen</v>
      </c>
      <c r="FL138" s="14" t="str">
        <f>Input!$C45</f>
        <v>Aflossen</v>
      </c>
      <c r="FM138" s="14" t="str">
        <f>Input!$C45</f>
        <v>Aflossen</v>
      </c>
      <c r="FN138" s="14" t="str">
        <f>Input!$C45</f>
        <v>Aflossen</v>
      </c>
      <c r="FO138" s="14" t="str">
        <f>Input!$C45</f>
        <v>Aflossen</v>
      </c>
      <c r="FP138" s="14" t="str">
        <f>Input!$C45</f>
        <v>Aflossen</v>
      </c>
      <c r="FQ138" s="14" t="str">
        <f>Input!$C45</f>
        <v>Aflossen</v>
      </c>
      <c r="FR138" s="14" t="str">
        <f>Input!$C45</f>
        <v>Aflossen</v>
      </c>
      <c r="FS138" s="14" t="str">
        <f>Input!$C45</f>
        <v>Aflossen</v>
      </c>
      <c r="FT138" s="14" t="str">
        <f>Input!$C45</f>
        <v>Aflossen</v>
      </c>
      <c r="FU138" s="14" t="str">
        <f>Input!$C45</f>
        <v>Aflossen</v>
      </c>
      <c r="FV138" s="14" t="str">
        <f>Input!$C45</f>
        <v>Aflossen</v>
      </c>
      <c r="FW138" s="14" t="str">
        <f>Input!$C45</f>
        <v>Aflossen</v>
      </c>
      <c r="FX138" s="14" t="str">
        <f>Input!$C45</f>
        <v>Aflossen</v>
      </c>
      <c r="FY138" s="14" t="str">
        <f>Input!$C45</f>
        <v>Aflossen</v>
      </c>
      <c r="FZ138" s="14" t="str">
        <f>Input!$C45</f>
        <v>Aflossen</v>
      </c>
      <c r="GA138" s="14" t="str">
        <f>Input!$C45</f>
        <v>Aflossen</v>
      </c>
      <c r="GB138" s="14" t="str">
        <f>Input!$C45</f>
        <v>Aflossen</v>
      </c>
      <c r="GC138" s="14" t="str">
        <f>Input!$C45</f>
        <v>Aflossen</v>
      </c>
      <c r="GD138" s="14" t="str">
        <f>Input!$C45</f>
        <v>Aflossen</v>
      </c>
      <c r="GE138" s="14" t="str">
        <f>Input!$C45</f>
        <v>Aflossen</v>
      </c>
      <c r="GF138" s="14" t="str">
        <f>Input!$C45</f>
        <v>Aflossen</v>
      </c>
      <c r="GG138" s="14" t="str">
        <f>Input!$C45</f>
        <v>Aflossen</v>
      </c>
      <c r="GH138" s="14" t="str">
        <f>Input!$C45</f>
        <v>Aflossen</v>
      </c>
      <c r="GI138" s="14" t="str">
        <f>Input!$C45</f>
        <v>Aflossen</v>
      </c>
      <c r="GJ138" s="14" t="str">
        <f>Input!$C45</f>
        <v>Aflossen</v>
      </c>
      <c r="GK138" s="14" t="str">
        <f>Input!$C45</f>
        <v>Aflossen</v>
      </c>
      <c r="GL138" s="14" t="str">
        <f>Input!$C45</f>
        <v>Aflossen</v>
      </c>
      <c r="GM138" s="14" t="str">
        <f>Input!$C45</f>
        <v>Aflossen</v>
      </c>
      <c r="GN138" s="14" t="str">
        <f>Input!$C45</f>
        <v>Aflossen</v>
      </c>
      <c r="GO138" s="14" t="str">
        <f>Input!$C45</f>
        <v>Aflossen</v>
      </c>
      <c r="GP138" s="14" t="str">
        <f>Input!$C45</f>
        <v>Aflossen</v>
      </c>
      <c r="GQ138" s="14" t="str">
        <f>Input!$C45</f>
        <v>Aflossen</v>
      </c>
      <c r="GR138" s="14" t="str">
        <f>Input!$C45</f>
        <v>Aflossen</v>
      </c>
      <c r="GS138" s="14" t="str">
        <f>Input!$C45</f>
        <v>Aflossen</v>
      </c>
      <c r="GT138" s="14" t="str">
        <f>Input!$C45</f>
        <v>Aflossen</v>
      </c>
      <c r="GU138" s="14" t="str">
        <f>Input!$C45</f>
        <v>Aflossen</v>
      </c>
      <c r="GV138" s="14" t="str">
        <f>Input!$C45</f>
        <v>Aflossen</v>
      </c>
      <c r="GW138" s="14" t="str">
        <f>Input!$C45</f>
        <v>Aflossen</v>
      </c>
      <c r="GX138" s="14" t="str">
        <f>Input!$C45</f>
        <v>Aflossen</v>
      </c>
      <c r="GY138" s="14" t="str">
        <f>Input!$C45</f>
        <v>Aflossen</v>
      </c>
      <c r="GZ138" s="14" t="str">
        <f>Input!$C45</f>
        <v>Aflossen</v>
      </c>
      <c r="HA138" s="14" t="str">
        <f>Input!$C45</f>
        <v>Aflossen</v>
      </c>
      <c r="HB138" s="14" t="str">
        <f>Input!$C45</f>
        <v>Aflossen</v>
      </c>
      <c r="HC138" s="14" t="str">
        <f>Input!$C45</f>
        <v>Aflossen</v>
      </c>
      <c r="HD138" s="14" t="str">
        <f>Input!$C45</f>
        <v>Aflossen</v>
      </c>
      <c r="HE138" s="14" t="str">
        <f>Input!$C45</f>
        <v>Aflossen</v>
      </c>
      <c r="HF138" s="14" t="str">
        <f>Input!$C45</f>
        <v>Aflossen</v>
      </c>
      <c r="HG138" s="14" t="str">
        <f>Input!$C45</f>
        <v>Aflossen</v>
      </c>
      <c r="HH138" s="14" t="str">
        <f>Input!$C45</f>
        <v>Aflossen</v>
      </c>
      <c r="HI138" s="14" t="str">
        <f>Input!$C45</f>
        <v>Aflossen</v>
      </c>
      <c r="HJ138" s="14" t="str">
        <f>Input!$C45</f>
        <v>Aflossen</v>
      </c>
      <c r="HK138" s="14" t="str">
        <f>Input!$C45</f>
        <v>Aflossen</v>
      </c>
      <c r="HL138" s="14" t="str">
        <f>Input!$C45</f>
        <v>Aflossen</v>
      </c>
      <c r="HM138" s="14" t="str">
        <f>Input!$C45</f>
        <v>Aflossen</v>
      </c>
      <c r="HN138" s="14" t="str">
        <f>Input!$C45</f>
        <v>Aflossen</v>
      </c>
      <c r="HO138" s="14" t="str">
        <f>Input!$C45</f>
        <v>Aflossen</v>
      </c>
      <c r="HP138" s="14" t="str">
        <f>Input!$C45</f>
        <v>Aflossen</v>
      </c>
      <c r="HQ138" s="14" t="str">
        <f>Input!$C45</f>
        <v>Aflossen</v>
      </c>
      <c r="HR138" s="14" t="str">
        <f>Input!$C45</f>
        <v>Aflossen</v>
      </c>
      <c r="HS138" s="14" t="str">
        <f>Input!$C45</f>
        <v>Aflossen</v>
      </c>
      <c r="HT138" s="14" t="str">
        <f>Input!$C45</f>
        <v>Aflossen</v>
      </c>
      <c r="HU138" s="14" t="str">
        <f>Input!$C45</f>
        <v>Aflossen</v>
      </c>
      <c r="HV138" s="14" t="str">
        <f>Input!$C45</f>
        <v>Aflossen</v>
      </c>
      <c r="HW138" s="14" t="str">
        <f>Input!$C45</f>
        <v>Aflossen</v>
      </c>
      <c r="HX138" s="14" t="str">
        <f>Input!$C45</f>
        <v>Aflossen</v>
      </c>
      <c r="HY138" s="14" t="str">
        <f>Input!$C45</f>
        <v>Aflossen</v>
      </c>
      <c r="HZ138" s="14" t="str">
        <f>Input!$C45</f>
        <v>Aflossen</v>
      </c>
      <c r="IA138" s="14" t="str">
        <f>Input!$C45</f>
        <v>Aflossen</v>
      </c>
      <c r="IB138" s="14" t="str">
        <f>Input!$C45</f>
        <v>Aflossen</v>
      </c>
      <c r="IC138" s="14" t="str">
        <f>Input!$C45</f>
        <v>Aflossen</v>
      </c>
      <c r="ID138" s="14" t="str">
        <f>Input!$C45</f>
        <v>Aflossen</v>
      </c>
      <c r="IE138" s="14" t="str">
        <f>Input!$C45</f>
        <v>Aflossen</v>
      </c>
      <c r="IF138" s="14" t="str">
        <f>Input!$C45</f>
        <v>Aflossen</v>
      </c>
      <c r="IG138" s="14" t="str">
        <f>Input!$C45</f>
        <v>Aflossen</v>
      </c>
      <c r="IH138" s="14" t="str">
        <f>Input!$C45</f>
        <v>Aflossen</v>
      </c>
      <c r="II138" s="14" t="str">
        <f>Input!$C45</f>
        <v>Aflossen</v>
      </c>
      <c r="IJ138" s="14" t="str">
        <f>Input!$C45</f>
        <v>Aflossen</v>
      </c>
      <c r="IK138" s="14" t="str">
        <f>Input!$C45</f>
        <v>Aflossen</v>
      </c>
      <c r="IL138" s="14" t="str">
        <f>Input!$C45</f>
        <v>Aflossen</v>
      </c>
      <c r="IM138" s="14" t="str">
        <f>Input!$C45</f>
        <v>Aflossen</v>
      </c>
      <c r="IN138" s="14" t="str">
        <f>Input!$C45</f>
        <v>Aflossen</v>
      </c>
      <c r="IO138" s="14" t="str">
        <f>Input!$C45</f>
        <v>Aflossen</v>
      </c>
      <c r="IP138" s="14" t="str">
        <f>Input!$C45</f>
        <v>Aflossen</v>
      </c>
      <c r="IQ138" s="14" t="str">
        <f>Input!$C45</f>
        <v>Aflossen</v>
      </c>
      <c r="IR138" s="14" t="str">
        <f>Input!$C45</f>
        <v>Aflossen</v>
      </c>
      <c r="IS138" s="14" t="str">
        <f>Input!$C45</f>
        <v>Aflossen</v>
      </c>
      <c r="IT138" s="14" t="str">
        <f>Input!$C45</f>
        <v>Aflossen</v>
      </c>
      <c r="IU138" s="14" t="str">
        <f>Input!$C45</f>
        <v>Aflossen</v>
      </c>
      <c r="IV138" s="14" t="str">
        <f>Input!$C45</f>
        <v>Aflossen</v>
      </c>
      <c r="IW138" s="14" t="str">
        <f>Input!$C45</f>
        <v>Aflossen</v>
      </c>
      <c r="IX138" s="14" t="str">
        <f>Input!$C45</f>
        <v>Aflossen</v>
      </c>
      <c r="IY138" s="14" t="str">
        <f>Input!$C45</f>
        <v>Aflossen</v>
      </c>
      <c r="IZ138" s="14" t="str">
        <f>Input!$C45</f>
        <v>Aflossen</v>
      </c>
      <c r="JA138" s="14" t="str">
        <f>Input!$C45</f>
        <v>Aflossen</v>
      </c>
      <c r="JB138" s="14" t="str">
        <f>Input!$C45</f>
        <v>Aflossen</v>
      </c>
      <c r="JC138" s="14" t="str">
        <f>Input!$C45</f>
        <v>Aflossen</v>
      </c>
      <c r="JD138" s="14" t="str">
        <f>Input!$C45</f>
        <v>Aflossen</v>
      </c>
      <c r="JE138" s="14" t="str">
        <f>Input!$C45</f>
        <v>Aflossen</v>
      </c>
      <c r="JF138" s="14" t="str">
        <f>Input!$C45</f>
        <v>Aflossen</v>
      </c>
      <c r="JG138" s="14" t="str">
        <f>Input!$C45</f>
        <v>Aflossen</v>
      </c>
      <c r="JH138" s="14" t="str">
        <f>Input!$C45</f>
        <v>Aflossen</v>
      </c>
      <c r="JI138" s="14" t="str">
        <f>Input!$C45</f>
        <v>Aflossen</v>
      </c>
      <c r="JJ138" s="14" t="str">
        <f>Input!$C45</f>
        <v>Aflossen</v>
      </c>
      <c r="JK138" s="14" t="str">
        <f>Input!$C45</f>
        <v>Aflossen</v>
      </c>
      <c r="JL138" s="14" t="str">
        <f>Input!$C45</f>
        <v>Aflossen</v>
      </c>
      <c r="JM138" s="14" t="str">
        <f>Input!$C45</f>
        <v>Aflossen</v>
      </c>
      <c r="JN138" s="14" t="str">
        <f>Input!$C45</f>
        <v>Aflossen</v>
      </c>
      <c r="JO138" s="14" t="str">
        <f>Input!$C45</f>
        <v>Aflossen</v>
      </c>
      <c r="JP138" s="14" t="str">
        <f>Input!$C45</f>
        <v>Aflossen</v>
      </c>
      <c r="JQ138" s="14" t="str">
        <f>Input!$C45</f>
        <v>Aflossen</v>
      </c>
      <c r="JR138" s="14" t="str">
        <f>Input!$C45</f>
        <v>Aflossen</v>
      </c>
      <c r="JS138" s="14" t="str">
        <f>Input!$C45</f>
        <v>Aflossen</v>
      </c>
      <c r="JT138" s="14" t="str">
        <f>Input!$C45</f>
        <v>Aflossen</v>
      </c>
      <c r="JU138" s="14" t="str">
        <f>Input!$C45</f>
        <v>Aflossen</v>
      </c>
      <c r="JV138" s="14" t="str">
        <f>Input!$C45</f>
        <v>Aflossen</v>
      </c>
      <c r="JW138" s="14" t="str">
        <f>Input!$C45</f>
        <v>Aflossen</v>
      </c>
      <c r="JX138" s="14" t="str">
        <f>Input!$C45</f>
        <v>Aflossen</v>
      </c>
      <c r="JY138" s="14" t="str">
        <f>Input!$C45</f>
        <v>Aflossen</v>
      </c>
      <c r="JZ138" s="14" t="str">
        <f>Input!$C45</f>
        <v>Aflossen</v>
      </c>
      <c r="KA138" s="14" t="str">
        <f>Input!$C45</f>
        <v>Aflossen</v>
      </c>
      <c r="KB138" s="14" t="str">
        <f>Input!$C45</f>
        <v>Aflossen</v>
      </c>
      <c r="KC138" s="14" t="str">
        <f>Input!$C45</f>
        <v>Aflossen</v>
      </c>
      <c r="KD138" s="14" t="str">
        <f>Input!$C45</f>
        <v>Aflossen</v>
      </c>
      <c r="KE138" s="14" t="str">
        <f>Input!$C45</f>
        <v>Aflossen</v>
      </c>
      <c r="KF138" s="14" t="str">
        <f>Input!$C45</f>
        <v>Aflossen</v>
      </c>
      <c r="KG138" s="14" t="str">
        <f>Input!$C45</f>
        <v>Aflossen</v>
      </c>
      <c r="KH138" s="14" t="str">
        <f>Input!$C45</f>
        <v>Aflossen</v>
      </c>
      <c r="KI138" s="14" t="str">
        <f>Input!$C45</f>
        <v>Aflossen</v>
      </c>
      <c r="KJ138" s="14" t="str">
        <f>Input!$C45</f>
        <v>Aflossen</v>
      </c>
      <c r="KK138" s="14" t="str">
        <f>Input!$C45</f>
        <v>Aflossen</v>
      </c>
      <c r="KL138" s="14" t="str">
        <f>Input!$C45</f>
        <v>Aflossen</v>
      </c>
      <c r="KM138" s="14" t="str">
        <f>Input!$C45</f>
        <v>Aflossen</v>
      </c>
      <c r="KN138" s="14" t="str">
        <f>Input!$C45</f>
        <v>Aflossen</v>
      </c>
      <c r="KO138" s="14" t="str">
        <f>Input!$C45</f>
        <v>Aflossen</v>
      </c>
      <c r="KP138" s="14" t="str">
        <f>Input!$C45</f>
        <v>Aflossen</v>
      </c>
      <c r="KQ138" s="14" t="str">
        <f>Input!$C45</f>
        <v>Aflossen</v>
      </c>
      <c r="KR138" s="14" t="str">
        <f>Input!$C45</f>
        <v>Aflossen</v>
      </c>
      <c r="KS138" s="14" t="str">
        <f>Input!$C45</f>
        <v>Aflossen</v>
      </c>
      <c r="KT138" s="14" t="str">
        <f>Input!$C45</f>
        <v>Aflossen</v>
      </c>
      <c r="KU138" s="14" t="str">
        <f>Input!$C45</f>
        <v>Aflossen</v>
      </c>
      <c r="KV138" s="14" t="str">
        <f>Input!$C45</f>
        <v>Aflossen</v>
      </c>
      <c r="KW138" s="14" t="str">
        <f>Input!$C45</f>
        <v>Aflossen</v>
      </c>
      <c r="KX138" s="14" t="str">
        <f>Input!$C45</f>
        <v>Aflossen</v>
      </c>
      <c r="KY138" s="14" t="str">
        <f>Input!$C45</f>
        <v>Aflossen</v>
      </c>
      <c r="KZ138" s="14" t="str">
        <f>Input!$C45</f>
        <v>Aflossen</v>
      </c>
      <c r="LA138" s="14" t="str">
        <f>Input!$C45</f>
        <v>Aflossen</v>
      </c>
      <c r="LB138" s="14" t="str">
        <f>Input!$C45</f>
        <v>Aflossen</v>
      </c>
      <c r="LC138" s="14" t="str">
        <f>Input!$C45</f>
        <v>Aflossen</v>
      </c>
      <c r="LD138" s="14" t="str">
        <f>Input!$C45</f>
        <v>Aflossen</v>
      </c>
      <c r="LE138" s="14" t="str">
        <f>Input!$C45</f>
        <v>Aflossen</v>
      </c>
      <c r="LF138" s="14" t="str">
        <f>Input!$C45</f>
        <v>Aflossen</v>
      </c>
      <c r="LG138" s="14" t="str">
        <f>Input!$C45</f>
        <v>Aflossen</v>
      </c>
      <c r="LH138" s="14" t="str">
        <f>Input!$C45</f>
        <v>Aflossen</v>
      </c>
      <c r="LI138" s="14" t="str">
        <f>Input!$C45</f>
        <v>Aflossen</v>
      </c>
      <c r="LJ138" s="14" t="str">
        <f>Input!$C45</f>
        <v>Aflossen</v>
      </c>
      <c r="LK138" s="14" t="str">
        <f>Input!$C45</f>
        <v>Aflossen</v>
      </c>
      <c r="LL138" s="14" t="str">
        <f>Input!$C45</f>
        <v>Aflossen</v>
      </c>
      <c r="LM138" s="14" t="str">
        <f>Input!$C45</f>
        <v>Aflossen</v>
      </c>
      <c r="LN138" s="14" t="str">
        <f>Input!$C45</f>
        <v>Aflossen</v>
      </c>
      <c r="LO138" s="14" t="str">
        <f>Input!$C45</f>
        <v>Aflossen</v>
      </c>
      <c r="LP138" s="14" t="str">
        <f>Input!$C45</f>
        <v>Aflossen</v>
      </c>
      <c r="LQ138" s="14" t="str">
        <f>Input!$C45</f>
        <v>Aflossen</v>
      </c>
      <c r="LR138" s="14" t="str">
        <f>Input!$C45</f>
        <v>Aflossen</v>
      </c>
      <c r="LS138" s="14" t="str">
        <f>Input!$C45</f>
        <v>Aflossen</v>
      </c>
      <c r="LT138" s="14" t="str">
        <f>Input!$C45</f>
        <v>Aflossen</v>
      </c>
      <c r="LU138" s="14" t="str">
        <f>Input!$C45</f>
        <v>Aflossen</v>
      </c>
      <c r="LV138" s="14" t="str">
        <f>Input!$C45</f>
        <v>Aflossen</v>
      </c>
      <c r="LW138" s="14" t="str">
        <f>Input!$C45</f>
        <v>Aflossen</v>
      </c>
      <c r="LX138" s="14" t="str">
        <f>Input!$C45</f>
        <v>Aflossen</v>
      </c>
      <c r="LY138" s="14" t="str">
        <f>Input!$C45</f>
        <v>Aflossen</v>
      </c>
      <c r="LZ138" s="14" t="str">
        <f>Input!$C45</f>
        <v>Aflossen</v>
      </c>
      <c r="MA138" s="14" t="str">
        <f>Input!$C45</f>
        <v>Aflossen</v>
      </c>
      <c r="MB138" s="14" t="str">
        <f>Input!$C45</f>
        <v>Aflossen</v>
      </c>
      <c r="MC138" s="14" t="str">
        <f>Input!$C45</f>
        <v>Aflossen</v>
      </c>
      <c r="MD138" s="14" t="str">
        <f>Input!$C45</f>
        <v>Aflossen</v>
      </c>
      <c r="ME138" s="14" t="str">
        <f>Input!$C45</f>
        <v>Aflossen</v>
      </c>
      <c r="MF138" s="14" t="str">
        <f>Input!$C45</f>
        <v>Aflossen</v>
      </c>
      <c r="MG138" s="14" t="str">
        <f>Input!$C45</f>
        <v>Aflossen</v>
      </c>
      <c r="MH138" s="14" t="str">
        <f>Input!$C45</f>
        <v>Aflossen</v>
      </c>
      <c r="MI138" s="14" t="str">
        <f>Input!$C45</f>
        <v>Aflossen</v>
      </c>
      <c r="MJ138" s="14" t="str">
        <f>Input!$C45</f>
        <v>Aflossen</v>
      </c>
      <c r="MK138" s="14" t="str">
        <f>Input!$C45</f>
        <v>Aflossen</v>
      </c>
      <c r="ML138" s="14" t="str">
        <f>Input!$C45</f>
        <v>Aflossen</v>
      </c>
      <c r="MM138" s="14" t="str">
        <f>Input!$C45</f>
        <v>Aflossen</v>
      </c>
      <c r="MN138" s="14" t="str">
        <f>Input!$C45</f>
        <v>Aflossen</v>
      </c>
      <c r="MO138" s="14" t="str">
        <f>Input!$C45</f>
        <v>Aflossen</v>
      </c>
      <c r="MP138" s="14" t="str">
        <f>Input!$C45</f>
        <v>Aflossen</v>
      </c>
      <c r="MQ138" s="14" t="str">
        <f>Input!$C45</f>
        <v>Aflossen</v>
      </c>
      <c r="MR138" s="14" t="str">
        <f>Input!$C45</f>
        <v>Aflossen</v>
      </c>
      <c r="MS138" s="14" t="str">
        <f>Input!$C45</f>
        <v>Aflossen</v>
      </c>
      <c r="MT138" s="14" t="str">
        <f>Input!$C45</f>
        <v>Aflossen</v>
      </c>
      <c r="MU138" s="14" t="str">
        <f>Input!$C45</f>
        <v>Aflossen</v>
      </c>
      <c r="MV138" s="14" t="str">
        <f>Input!$C45</f>
        <v>Aflossen</v>
      </c>
      <c r="MW138" s="14" t="str">
        <f>Input!$C45</f>
        <v>Aflossen</v>
      </c>
      <c r="MX138" s="14" t="str">
        <f>Input!$C45</f>
        <v>Aflossen</v>
      </c>
      <c r="MY138" s="14" t="str">
        <f>Input!$C45</f>
        <v>Aflossen</v>
      </c>
      <c r="MZ138" s="14" t="str">
        <f>Input!$C45</f>
        <v>Aflossen</v>
      </c>
    </row>
    <row r="139" spans="1:364" hidden="1" outlineLevel="2" x14ac:dyDescent="0.2">
      <c r="A139" s="6" t="s">
        <v>381</v>
      </c>
      <c r="B139" s="2" t="s">
        <v>438</v>
      </c>
      <c r="E139" s="14" t="str">
        <f>Input!$C46</f>
        <v>Aflossen</v>
      </c>
      <c r="F139" s="14" t="str">
        <f>Input!$C46</f>
        <v>Aflossen</v>
      </c>
      <c r="G139" s="14" t="str">
        <f>Input!$C46</f>
        <v>Aflossen</v>
      </c>
      <c r="H139" s="14" t="str">
        <f>Input!$C46</f>
        <v>Aflossen</v>
      </c>
      <c r="I139" s="14" t="str">
        <f>Input!$C46</f>
        <v>Aflossen</v>
      </c>
      <c r="J139" s="14" t="str">
        <f>Input!$C46</f>
        <v>Aflossen</v>
      </c>
      <c r="K139" s="14" t="str">
        <f>Input!$C46</f>
        <v>Aflossen</v>
      </c>
      <c r="L139" s="14" t="str">
        <f>Input!$C46</f>
        <v>Aflossen</v>
      </c>
      <c r="M139" s="14" t="str">
        <f>Input!$C46</f>
        <v>Aflossen</v>
      </c>
      <c r="N139" s="14" t="str">
        <f>Input!$C46</f>
        <v>Aflossen</v>
      </c>
      <c r="O139" s="14" t="str">
        <f>Input!$C46</f>
        <v>Aflossen</v>
      </c>
      <c r="P139" s="14" t="str">
        <f>Input!$C46</f>
        <v>Aflossen</v>
      </c>
      <c r="Q139" s="14" t="str">
        <f>Input!$C46</f>
        <v>Aflossen</v>
      </c>
      <c r="R139" s="14" t="str">
        <f>Input!$C46</f>
        <v>Aflossen</v>
      </c>
      <c r="S139" s="14" t="str">
        <f>Input!$C46</f>
        <v>Aflossen</v>
      </c>
      <c r="T139" s="14" t="str">
        <f>Input!$C46</f>
        <v>Aflossen</v>
      </c>
      <c r="U139" s="14" t="str">
        <f>Input!$C46</f>
        <v>Aflossen</v>
      </c>
      <c r="V139" s="14" t="str">
        <f>Input!$C46</f>
        <v>Aflossen</v>
      </c>
      <c r="W139" s="14" t="str">
        <f>Input!$C46</f>
        <v>Aflossen</v>
      </c>
      <c r="X139" s="14" t="str">
        <f>Input!$C46</f>
        <v>Aflossen</v>
      </c>
      <c r="Y139" s="14" t="str">
        <f>Input!$C46</f>
        <v>Aflossen</v>
      </c>
      <c r="Z139" s="14" t="str">
        <f>Input!$C46</f>
        <v>Aflossen</v>
      </c>
      <c r="AA139" s="14" t="str">
        <f>Input!$C46</f>
        <v>Aflossen</v>
      </c>
      <c r="AB139" s="14" t="str">
        <f>Input!$C46</f>
        <v>Aflossen</v>
      </c>
      <c r="AC139" s="14" t="str">
        <f>Input!$C46</f>
        <v>Aflossen</v>
      </c>
      <c r="AD139" s="14" t="str">
        <f>Input!$C46</f>
        <v>Aflossen</v>
      </c>
      <c r="AE139" s="14" t="str">
        <f>Input!$C46</f>
        <v>Aflossen</v>
      </c>
      <c r="AF139" s="14" t="str">
        <f>Input!$C46</f>
        <v>Aflossen</v>
      </c>
      <c r="AG139" s="14" t="str">
        <f>Input!$C46</f>
        <v>Aflossen</v>
      </c>
      <c r="AH139" s="14" t="str">
        <f>Input!$C46</f>
        <v>Aflossen</v>
      </c>
      <c r="AI139" s="14" t="str">
        <f>Input!$C46</f>
        <v>Aflossen</v>
      </c>
      <c r="AJ139" s="14" t="str">
        <f>Input!$C46</f>
        <v>Aflossen</v>
      </c>
      <c r="AK139" s="14" t="str">
        <f>Input!$C46</f>
        <v>Aflossen</v>
      </c>
      <c r="AL139" s="14" t="str">
        <f>Input!$C46</f>
        <v>Aflossen</v>
      </c>
      <c r="AM139" s="14" t="str">
        <f>Input!$C46</f>
        <v>Aflossen</v>
      </c>
      <c r="AN139" s="14" t="str">
        <f>Input!$C46</f>
        <v>Aflossen</v>
      </c>
      <c r="AO139" s="14" t="str">
        <f>Input!$C46</f>
        <v>Aflossen</v>
      </c>
      <c r="AP139" s="14" t="str">
        <f>Input!$C46</f>
        <v>Aflossen</v>
      </c>
      <c r="AQ139" s="14" t="str">
        <f>Input!$C46</f>
        <v>Aflossen</v>
      </c>
      <c r="AR139" s="14" t="str">
        <f>Input!$C46</f>
        <v>Aflossen</v>
      </c>
      <c r="AS139" s="14" t="str">
        <f>Input!$C46</f>
        <v>Aflossen</v>
      </c>
      <c r="AT139" s="14" t="str">
        <f>Input!$C46</f>
        <v>Aflossen</v>
      </c>
      <c r="AU139" s="14" t="str">
        <f>Input!$C46</f>
        <v>Aflossen</v>
      </c>
      <c r="AV139" s="14" t="str">
        <f>Input!$C46</f>
        <v>Aflossen</v>
      </c>
      <c r="AW139" s="14" t="str">
        <f>Input!$C46</f>
        <v>Aflossen</v>
      </c>
      <c r="AX139" s="14" t="str">
        <f>Input!$C46</f>
        <v>Aflossen</v>
      </c>
      <c r="AY139" s="14" t="str">
        <f>Input!$C46</f>
        <v>Aflossen</v>
      </c>
      <c r="AZ139" s="14" t="str">
        <f>Input!$C46</f>
        <v>Aflossen</v>
      </c>
      <c r="BA139" s="14" t="str">
        <f>Input!$C46</f>
        <v>Aflossen</v>
      </c>
      <c r="BB139" s="14" t="str">
        <f>Input!$C46</f>
        <v>Aflossen</v>
      </c>
      <c r="BC139" s="14" t="str">
        <f>Input!$C46</f>
        <v>Aflossen</v>
      </c>
      <c r="BD139" s="14" t="str">
        <f>Input!$C46</f>
        <v>Aflossen</v>
      </c>
      <c r="BE139" s="14" t="str">
        <f>Input!$C46</f>
        <v>Aflossen</v>
      </c>
      <c r="BF139" s="14" t="str">
        <f>Input!$C46</f>
        <v>Aflossen</v>
      </c>
      <c r="BG139" s="14" t="str">
        <f>Input!$C46</f>
        <v>Aflossen</v>
      </c>
      <c r="BH139" s="14" t="str">
        <f>Input!$C46</f>
        <v>Aflossen</v>
      </c>
      <c r="BI139" s="14" t="str">
        <f>Input!$C46</f>
        <v>Aflossen</v>
      </c>
      <c r="BJ139" s="14" t="str">
        <f>Input!$C46</f>
        <v>Aflossen</v>
      </c>
      <c r="BK139" s="14" t="str">
        <f>Input!$C46</f>
        <v>Aflossen</v>
      </c>
      <c r="BL139" s="14" t="str">
        <f>Input!$C46</f>
        <v>Aflossen</v>
      </c>
      <c r="BM139" s="14" t="str">
        <f>Input!$C46</f>
        <v>Aflossen</v>
      </c>
      <c r="BN139" s="14" t="str">
        <f>Input!$C46</f>
        <v>Aflossen</v>
      </c>
      <c r="BO139" s="14" t="str">
        <f>Input!$C46</f>
        <v>Aflossen</v>
      </c>
      <c r="BP139" s="14" t="str">
        <f>Input!$C46</f>
        <v>Aflossen</v>
      </c>
      <c r="BQ139" s="14" t="str">
        <f>Input!$C46</f>
        <v>Aflossen</v>
      </c>
      <c r="BR139" s="14" t="str">
        <f>Input!$C46</f>
        <v>Aflossen</v>
      </c>
      <c r="BS139" s="14" t="str">
        <f>Input!$C46</f>
        <v>Aflossen</v>
      </c>
      <c r="BT139" s="14" t="str">
        <f>Input!$C46</f>
        <v>Aflossen</v>
      </c>
      <c r="BU139" s="14" t="str">
        <f>Input!$C46</f>
        <v>Aflossen</v>
      </c>
      <c r="BV139" s="14" t="str">
        <f>Input!$C46</f>
        <v>Aflossen</v>
      </c>
      <c r="BW139" s="14" t="str">
        <f>Input!$C46</f>
        <v>Aflossen</v>
      </c>
      <c r="BX139" s="14" t="str">
        <f>Input!$C46</f>
        <v>Aflossen</v>
      </c>
      <c r="BY139" s="14" t="str">
        <f>Input!$C46</f>
        <v>Aflossen</v>
      </c>
      <c r="BZ139" s="14" t="str">
        <f>Input!$C46</f>
        <v>Aflossen</v>
      </c>
      <c r="CA139" s="14" t="str">
        <f>Input!$C46</f>
        <v>Aflossen</v>
      </c>
      <c r="CB139" s="14" t="str">
        <f>Input!$C46</f>
        <v>Aflossen</v>
      </c>
      <c r="CC139" s="14" t="str">
        <f>Input!$C46</f>
        <v>Aflossen</v>
      </c>
      <c r="CD139" s="14" t="str">
        <f>Input!$C46</f>
        <v>Aflossen</v>
      </c>
      <c r="CE139" s="14" t="str">
        <f>Input!$C46</f>
        <v>Aflossen</v>
      </c>
      <c r="CF139" s="14" t="str">
        <f>Input!$C46</f>
        <v>Aflossen</v>
      </c>
      <c r="CG139" s="14" t="str">
        <f>Input!$C46</f>
        <v>Aflossen</v>
      </c>
      <c r="CH139" s="14" t="str">
        <f>Input!$C46</f>
        <v>Aflossen</v>
      </c>
      <c r="CI139" s="14" t="str">
        <f>Input!$C46</f>
        <v>Aflossen</v>
      </c>
      <c r="CJ139" s="14" t="str">
        <f>Input!$C46</f>
        <v>Aflossen</v>
      </c>
      <c r="CK139" s="14" t="str">
        <f>Input!$C46</f>
        <v>Aflossen</v>
      </c>
      <c r="CL139" s="14" t="str">
        <f>Input!$C46</f>
        <v>Aflossen</v>
      </c>
      <c r="CM139" s="14" t="str">
        <f>Input!$C46</f>
        <v>Aflossen</v>
      </c>
      <c r="CN139" s="14" t="str">
        <f>Input!$C46</f>
        <v>Aflossen</v>
      </c>
      <c r="CO139" s="14" t="str">
        <f>Input!$C46</f>
        <v>Aflossen</v>
      </c>
      <c r="CP139" s="14" t="str">
        <f>Input!$C46</f>
        <v>Aflossen</v>
      </c>
      <c r="CQ139" s="14" t="str">
        <f>Input!$C46</f>
        <v>Aflossen</v>
      </c>
      <c r="CR139" s="14" t="str">
        <f>Input!$C46</f>
        <v>Aflossen</v>
      </c>
      <c r="CS139" s="14" t="str">
        <f>Input!$C46</f>
        <v>Aflossen</v>
      </c>
      <c r="CT139" s="14" t="str">
        <f>Input!$C46</f>
        <v>Aflossen</v>
      </c>
      <c r="CU139" s="14" t="str">
        <f>Input!$C46</f>
        <v>Aflossen</v>
      </c>
      <c r="CV139" s="14" t="str">
        <f>Input!$C46</f>
        <v>Aflossen</v>
      </c>
      <c r="CW139" s="14" t="str">
        <f>Input!$C46</f>
        <v>Aflossen</v>
      </c>
      <c r="CX139" s="14" t="str">
        <f>Input!$C46</f>
        <v>Aflossen</v>
      </c>
      <c r="CY139" s="14" t="str">
        <f>Input!$C46</f>
        <v>Aflossen</v>
      </c>
      <c r="CZ139" s="14" t="str">
        <f>Input!$C46</f>
        <v>Aflossen</v>
      </c>
      <c r="DA139" s="14" t="str">
        <f>Input!$C46</f>
        <v>Aflossen</v>
      </c>
      <c r="DB139" s="14" t="str">
        <f>Input!$C46</f>
        <v>Aflossen</v>
      </c>
      <c r="DC139" s="14" t="str">
        <f>Input!$C46</f>
        <v>Aflossen</v>
      </c>
      <c r="DD139" s="14" t="str">
        <f>Input!$C46</f>
        <v>Aflossen</v>
      </c>
      <c r="DE139" s="14" t="str">
        <f>Input!$C46</f>
        <v>Aflossen</v>
      </c>
      <c r="DF139" s="14" t="str">
        <f>Input!$C46</f>
        <v>Aflossen</v>
      </c>
      <c r="DG139" s="14" t="str">
        <f>Input!$C46</f>
        <v>Aflossen</v>
      </c>
      <c r="DH139" s="14" t="str">
        <f>Input!$C46</f>
        <v>Aflossen</v>
      </c>
      <c r="DI139" s="14" t="str">
        <f>Input!$C46</f>
        <v>Aflossen</v>
      </c>
      <c r="DJ139" s="14" t="str">
        <f>Input!$C46</f>
        <v>Aflossen</v>
      </c>
      <c r="DK139" s="14" t="str">
        <f>Input!$C46</f>
        <v>Aflossen</v>
      </c>
      <c r="DL139" s="14" t="str">
        <f>Input!$C46</f>
        <v>Aflossen</v>
      </c>
      <c r="DM139" s="14" t="str">
        <f>Input!$C46</f>
        <v>Aflossen</v>
      </c>
      <c r="DN139" s="14" t="str">
        <f>Input!$C46</f>
        <v>Aflossen</v>
      </c>
      <c r="DO139" s="14" t="str">
        <f>Input!$C46</f>
        <v>Aflossen</v>
      </c>
      <c r="DP139" s="14" t="str">
        <f>Input!$C46</f>
        <v>Aflossen</v>
      </c>
      <c r="DQ139" s="14" t="str">
        <f>Input!$C46</f>
        <v>Aflossen</v>
      </c>
      <c r="DR139" s="14" t="str">
        <f>Input!$C46</f>
        <v>Aflossen</v>
      </c>
      <c r="DS139" s="14" t="str">
        <f>Input!$C46</f>
        <v>Aflossen</v>
      </c>
      <c r="DT139" s="14" t="str">
        <f>Input!$C46</f>
        <v>Aflossen</v>
      </c>
      <c r="DU139" s="14" t="str">
        <f>Input!$C46</f>
        <v>Aflossen</v>
      </c>
      <c r="DV139" s="14" t="str">
        <f>Input!$C46</f>
        <v>Aflossen</v>
      </c>
      <c r="DW139" s="14" t="str">
        <f>Input!$C46</f>
        <v>Aflossen</v>
      </c>
      <c r="DX139" s="14" t="str">
        <f>Input!$C46</f>
        <v>Aflossen</v>
      </c>
      <c r="DY139" s="14" t="str">
        <f>Input!$C46</f>
        <v>Aflossen</v>
      </c>
      <c r="DZ139" s="14" t="str">
        <f>Input!$C46</f>
        <v>Aflossen</v>
      </c>
      <c r="EA139" s="14" t="str">
        <f>Input!$C46</f>
        <v>Aflossen</v>
      </c>
      <c r="EB139" s="14" t="str">
        <f>Input!$C46</f>
        <v>Aflossen</v>
      </c>
      <c r="EC139" s="14" t="str">
        <f>Input!$C46</f>
        <v>Aflossen</v>
      </c>
      <c r="ED139" s="14" t="str">
        <f>Input!$C46</f>
        <v>Aflossen</v>
      </c>
      <c r="EE139" s="14" t="str">
        <f>Input!$C46</f>
        <v>Aflossen</v>
      </c>
      <c r="EF139" s="14" t="str">
        <f>Input!$C46</f>
        <v>Aflossen</v>
      </c>
      <c r="EG139" s="14" t="str">
        <f>Input!$C46</f>
        <v>Aflossen</v>
      </c>
      <c r="EH139" s="14" t="str">
        <f>Input!$C46</f>
        <v>Aflossen</v>
      </c>
      <c r="EI139" s="14" t="str">
        <f>Input!$C46</f>
        <v>Aflossen</v>
      </c>
      <c r="EJ139" s="14" t="str">
        <f>Input!$C46</f>
        <v>Aflossen</v>
      </c>
      <c r="EK139" s="14" t="str">
        <f>Input!$C46</f>
        <v>Aflossen</v>
      </c>
      <c r="EL139" s="14" t="str">
        <f>Input!$C46</f>
        <v>Aflossen</v>
      </c>
      <c r="EM139" s="14" t="str">
        <f>Input!$C46</f>
        <v>Aflossen</v>
      </c>
      <c r="EN139" s="14" t="str">
        <f>Input!$C46</f>
        <v>Aflossen</v>
      </c>
      <c r="EO139" s="14" t="str">
        <f>Input!$C46</f>
        <v>Aflossen</v>
      </c>
      <c r="EP139" s="14" t="str">
        <f>Input!$C46</f>
        <v>Aflossen</v>
      </c>
      <c r="EQ139" s="14" t="str">
        <f>Input!$C46</f>
        <v>Aflossen</v>
      </c>
      <c r="ER139" s="14" t="str">
        <f>Input!$C46</f>
        <v>Aflossen</v>
      </c>
      <c r="ES139" s="14" t="str">
        <f>Input!$C46</f>
        <v>Aflossen</v>
      </c>
      <c r="ET139" s="14" t="str">
        <f>Input!$C46</f>
        <v>Aflossen</v>
      </c>
      <c r="EU139" s="14" t="str">
        <f>Input!$C46</f>
        <v>Aflossen</v>
      </c>
      <c r="EV139" s="14" t="str">
        <f>Input!$C46</f>
        <v>Aflossen</v>
      </c>
      <c r="EW139" s="14" t="str">
        <f>Input!$C46</f>
        <v>Aflossen</v>
      </c>
      <c r="EX139" s="14" t="str">
        <f>Input!$C46</f>
        <v>Aflossen</v>
      </c>
      <c r="EY139" s="14" t="str">
        <f>Input!$C46</f>
        <v>Aflossen</v>
      </c>
      <c r="EZ139" s="14" t="str">
        <f>Input!$C46</f>
        <v>Aflossen</v>
      </c>
      <c r="FA139" s="14" t="str">
        <f>Input!$C46</f>
        <v>Aflossen</v>
      </c>
      <c r="FB139" s="14" t="str">
        <f>Input!$C46</f>
        <v>Aflossen</v>
      </c>
      <c r="FC139" s="14" t="str">
        <f>Input!$C46</f>
        <v>Aflossen</v>
      </c>
      <c r="FD139" s="14" t="str">
        <f>Input!$C46</f>
        <v>Aflossen</v>
      </c>
      <c r="FE139" s="14" t="str">
        <f>Input!$C46</f>
        <v>Aflossen</v>
      </c>
      <c r="FF139" s="14" t="str">
        <f>Input!$C46</f>
        <v>Aflossen</v>
      </c>
      <c r="FG139" s="14" t="str">
        <f>Input!$C46</f>
        <v>Aflossen</v>
      </c>
      <c r="FH139" s="14" t="str">
        <f>Input!$C46</f>
        <v>Aflossen</v>
      </c>
      <c r="FI139" s="14" t="str">
        <f>Input!$C46</f>
        <v>Aflossen</v>
      </c>
      <c r="FJ139" s="14" t="str">
        <f>Input!$C46</f>
        <v>Aflossen</v>
      </c>
      <c r="FK139" s="14" t="str">
        <f>Input!$C46</f>
        <v>Aflossen</v>
      </c>
      <c r="FL139" s="14" t="str">
        <f>Input!$C46</f>
        <v>Aflossen</v>
      </c>
      <c r="FM139" s="14" t="str">
        <f>Input!$C46</f>
        <v>Aflossen</v>
      </c>
      <c r="FN139" s="14" t="str">
        <f>Input!$C46</f>
        <v>Aflossen</v>
      </c>
      <c r="FO139" s="14" t="str">
        <f>Input!$C46</f>
        <v>Aflossen</v>
      </c>
      <c r="FP139" s="14" t="str">
        <f>Input!$C46</f>
        <v>Aflossen</v>
      </c>
      <c r="FQ139" s="14" t="str">
        <f>Input!$C46</f>
        <v>Aflossen</v>
      </c>
      <c r="FR139" s="14" t="str">
        <f>Input!$C46</f>
        <v>Aflossen</v>
      </c>
      <c r="FS139" s="14" t="str">
        <f>Input!$C46</f>
        <v>Aflossen</v>
      </c>
      <c r="FT139" s="14" t="str">
        <f>Input!$C46</f>
        <v>Aflossen</v>
      </c>
      <c r="FU139" s="14" t="str">
        <f>Input!$C46</f>
        <v>Aflossen</v>
      </c>
      <c r="FV139" s="14" t="str">
        <f>Input!$C46</f>
        <v>Aflossen</v>
      </c>
      <c r="FW139" s="14" t="str">
        <f>Input!$C46</f>
        <v>Aflossen</v>
      </c>
      <c r="FX139" s="14" t="str">
        <f>Input!$C46</f>
        <v>Aflossen</v>
      </c>
      <c r="FY139" s="14" t="str">
        <f>Input!$C46</f>
        <v>Aflossen</v>
      </c>
      <c r="FZ139" s="14" t="str">
        <f>Input!$C46</f>
        <v>Aflossen</v>
      </c>
      <c r="GA139" s="14" t="str">
        <f>Input!$C46</f>
        <v>Aflossen</v>
      </c>
      <c r="GB139" s="14" t="str">
        <f>Input!$C46</f>
        <v>Aflossen</v>
      </c>
      <c r="GC139" s="14" t="str">
        <f>Input!$C46</f>
        <v>Aflossen</v>
      </c>
      <c r="GD139" s="14" t="str">
        <f>Input!$C46</f>
        <v>Aflossen</v>
      </c>
      <c r="GE139" s="14" t="str">
        <f>Input!$C46</f>
        <v>Aflossen</v>
      </c>
      <c r="GF139" s="14" t="str">
        <f>Input!$C46</f>
        <v>Aflossen</v>
      </c>
      <c r="GG139" s="14" t="str">
        <f>Input!$C46</f>
        <v>Aflossen</v>
      </c>
      <c r="GH139" s="14" t="str">
        <f>Input!$C46</f>
        <v>Aflossen</v>
      </c>
      <c r="GI139" s="14" t="str">
        <f>Input!$C46</f>
        <v>Aflossen</v>
      </c>
      <c r="GJ139" s="14" t="str">
        <f>Input!$C46</f>
        <v>Aflossen</v>
      </c>
      <c r="GK139" s="14" t="str">
        <f>Input!$C46</f>
        <v>Aflossen</v>
      </c>
      <c r="GL139" s="14" t="str">
        <f>Input!$C46</f>
        <v>Aflossen</v>
      </c>
      <c r="GM139" s="14" t="str">
        <f>Input!$C46</f>
        <v>Aflossen</v>
      </c>
      <c r="GN139" s="14" t="str">
        <f>Input!$C46</f>
        <v>Aflossen</v>
      </c>
      <c r="GO139" s="14" t="str">
        <f>Input!$C46</f>
        <v>Aflossen</v>
      </c>
      <c r="GP139" s="14" t="str">
        <f>Input!$C46</f>
        <v>Aflossen</v>
      </c>
      <c r="GQ139" s="14" t="str">
        <f>Input!$C46</f>
        <v>Aflossen</v>
      </c>
      <c r="GR139" s="14" t="str">
        <f>Input!$C46</f>
        <v>Aflossen</v>
      </c>
      <c r="GS139" s="14" t="str">
        <f>Input!$C46</f>
        <v>Aflossen</v>
      </c>
      <c r="GT139" s="14" t="str">
        <f>Input!$C46</f>
        <v>Aflossen</v>
      </c>
      <c r="GU139" s="14" t="str">
        <f>Input!$C46</f>
        <v>Aflossen</v>
      </c>
      <c r="GV139" s="14" t="str">
        <f>Input!$C46</f>
        <v>Aflossen</v>
      </c>
      <c r="GW139" s="14" t="str">
        <f>Input!$C46</f>
        <v>Aflossen</v>
      </c>
      <c r="GX139" s="14" t="str">
        <f>Input!$C46</f>
        <v>Aflossen</v>
      </c>
      <c r="GY139" s="14" t="str">
        <f>Input!$C46</f>
        <v>Aflossen</v>
      </c>
      <c r="GZ139" s="14" t="str">
        <f>Input!$C46</f>
        <v>Aflossen</v>
      </c>
      <c r="HA139" s="14" t="str">
        <f>Input!$C46</f>
        <v>Aflossen</v>
      </c>
      <c r="HB139" s="14" t="str">
        <f>Input!$C46</f>
        <v>Aflossen</v>
      </c>
      <c r="HC139" s="14" t="str">
        <f>Input!$C46</f>
        <v>Aflossen</v>
      </c>
      <c r="HD139" s="14" t="str">
        <f>Input!$C46</f>
        <v>Aflossen</v>
      </c>
      <c r="HE139" s="14" t="str">
        <f>Input!$C46</f>
        <v>Aflossen</v>
      </c>
      <c r="HF139" s="14" t="str">
        <f>Input!$C46</f>
        <v>Aflossen</v>
      </c>
      <c r="HG139" s="14" t="str">
        <f>Input!$C46</f>
        <v>Aflossen</v>
      </c>
      <c r="HH139" s="14" t="str">
        <f>Input!$C46</f>
        <v>Aflossen</v>
      </c>
      <c r="HI139" s="14" t="str">
        <f>Input!$C46</f>
        <v>Aflossen</v>
      </c>
      <c r="HJ139" s="14" t="str">
        <f>Input!$C46</f>
        <v>Aflossen</v>
      </c>
      <c r="HK139" s="14" t="str">
        <f>Input!$C46</f>
        <v>Aflossen</v>
      </c>
      <c r="HL139" s="14" t="str">
        <f>Input!$C46</f>
        <v>Aflossen</v>
      </c>
      <c r="HM139" s="14" t="str">
        <f>Input!$C46</f>
        <v>Aflossen</v>
      </c>
      <c r="HN139" s="14" t="str">
        <f>Input!$C46</f>
        <v>Aflossen</v>
      </c>
      <c r="HO139" s="14" t="str">
        <f>Input!$C46</f>
        <v>Aflossen</v>
      </c>
      <c r="HP139" s="14" t="str">
        <f>Input!$C46</f>
        <v>Aflossen</v>
      </c>
      <c r="HQ139" s="14" t="str">
        <f>Input!$C46</f>
        <v>Aflossen</v>
      </c>
      <c r="HR139" s="14" t="str">
        <f>Input!$C46</f>
        <v>Aflossen</v>
      </c>
      <c r="HS139" s="14" t="str">
        <f>Input!$C46</f>
        <v>Aflossen</v>
      </c>
      <c r="HT139" s="14" t="str">
        <f>Input!$C46</f>
        <v>Aflossen</v>
      </c>
      <c r="HU139" s="14" t="str">
        <f>Input!$C46</f>
        <v>Aflossen</v>
      </c>
      <c r="HV139" s="14" t="str">
        <f>Input!$C46</f>
        <v>Aflossen</v>
      </c>
      <c r="HW139" s="14" t="str">
        <f>Input!$C46</f>
        <v>Aflossen</v>
      </c>
      <c r="HX139" s="14" t="str">
        <f>Input!$C46</f>
        <v>Aflossen</v>
      </c>
      <c r="HY139" s="14" t="str">
        <f>Input!$C46</f>
        <v>Aflossen</v>
      </c>
      <c r="HZ139" s="14" t="str">
        <f>Input!$C46</f>
        <v>Aflossen</v>
      </c>
      <c r="IA139" s="14" t="str">
        <f>Input!$C46</f>
        <v>Aflossen</v>
      </c>
      <c r="IB139" s="14" t="str">
        <f>Input!$C46</f>
        <v>Aflossen</v>
      </c>
      <c r="IC139" s="14" t="str">
        <f>Input!$C46</f>
        <v>Aflossen</v>
      </c>
      <c r="ID139" s="14" t="str">
        <f>Input!$C46</f>
        <v>Aflossen</v>
      </c>
      <c r="IE139" s="14" t="str">
        <f>Input!$C46</f>
        <v>Aflossen</v>
      </c>
      <c r="IF139" s="14" t="str">
        <f>Input!$C46</f>
        <v>Aflossen</v>
      </c>
      <c r="IG139" s="14" t="str">
        <f>Input!$C46</f>
        <v>Aflossen</v>
      </c>
      <c r="IH139" s="14" t="str">
        <f>Input!$C46</f>
        <v>Aflossen</v>
      </c>
      <c r="II139" s="14" t="str">
        <f>Input!$C46</f>
        <v>Aflossen</v>
      </c>
      <c r="IJ139" s="14" t="str">
        <f>Input!$C46</f>
        <v>Aflossen</v>
      </c>
      <c r="IK139" s="14" t="str">
        <f>Input!$C46</f>
        <v>Aflossen</v>
      </c>
      <c r="IL139" s="14" t="str">
        <f>Input!$C46</f>
        <v>Aflossen</v>
      </c>
      <c r="IM139" s="14" t="str">
        <f>Input!$C46</f>
        <v>Aflossen</v>
      </c>
      <c r="IN139" s="14" t="str">
        <f>Input!$C46</f>
        <v>Aflossen</v>
      </c>
      <c r="IO139" s="14" t="str">
        <f>Input!$C46</f>
        <v>Aflossen</v>
      </c>
      <c r="IP139" s="14" t="str">
        <f>Input!$C46</f>
        <v>Aflossen</v>
      </c>
      <c r="IQ139" s="14" t="str">
        <f>Input!$C46</f>
        <v>Aflossen</v>
      </c>
      <c r="IR139" s="14" t="str">
        <f>Input!$C46</f>
        <v>Aflossen</v>
      </c>
      <c r="IS139" s="14" t="str">
        <f>Input!$C46</f>
        <v>Aflossen</v>
      </c>
      <c r="IT139" s="14" t="str">
        <f>Input!$C46</f>
        <v>Aflossen</v>
      </c>
      <c r="IU139" s="14" t="str">
        <f>Input!$C46</f>
        <v>Aflossen</v>
      </c>
      <c r="IV139" s="14" t="str">
        <f>Input!$C46</f>
        <v>Aflossen</v>
      </c>
      <c r="IW139" s="14" t="str">
        <f>Input!$C46</f>
        <v>Aflossen</v>
      </c>
      <c r="IX139" s="14" t="str">
        <f>Input!$C46</f>
        <v>Aflossen</v>
      </c>
      <c r="IY139" s="14" t="str">
        <f>Input!$C46</f>
        <v>Aflossen</v>
      </c>
      <c r="IZ139" s="14" t="str">
        <f>Input!$C46</f>
        <v>Aflossen</v>
      </c>
      <c r="JA139" s="14" t="str">
        <f>Input!$C46</f>
        <v>Aflossen</v>
      </c>
      <c r="JB139" s="14" t="str">
        <f>Input!$C46</f>
        <v>Aflossen</v>
      </c>
      <c r="JC139" s="14" t="str">
        <f>Input!$C46</f>
        <v>Aflossen</v>
      </c>
      <c r="JD139" s="14" t="str">
        <f>Input!$C46</f>
        <v>Aflossen</v>
      </c>
      <c r="JE139" s="14" t="str">
        <f>Input!$C46</f>
        <v>Aflossen</v>
      </c>
      <c r="JF139" s="14" t="str">
        <f>Input!$C46</f>
        <v>Aflossen</v>
      </c>
      <c r="JG139" s="14" t="str">
        <f>Input!$C46</f>
        <v>Aflossen</v>
      </c>
      <c r="JH139" s="14" t="str">
        <f>Input!$C46</f>
        <v>Aflossen</v>
      </c>
      <c r="JI139" s="14" t="str">
        <f>Input!$C46</f>
        <v>Aflossen</v>
      </c>
      <c r="JJ139" s="14" t="str">
        <f>Input!$C46</f>
        <v>Aflossen</v>
      </c>
      <c r="JK139" s="14" t="str">
        <f>Input!$C46</f>
        <v>Aflossen</v>
      </c>
      <c r="JL139" s="14" t="str">
        <f>Input!$C46</f>
        <v>Aflossen</v>
      </c>
      <c r="JM139" s="14" t="str">
        <f>Input!$C46</f>
        <v>Aflossen</v>
      </c>
      <c r="JN139" s="14" t="str">
        <f>Input!$C46</f>
        <v>Aflossen</v>
      </c>
      <c r="JO139" s="14" t="str">
        <f>Input!$C46</f>
        <v>Aflossen</v>
      </c>
      <c r="JP139" s="14" t="str">
        <f>Input!$C46</f>
        <v>Aflossen</v>
      </c>
      <c r="JQ139" s="14" t="str">
        <f>Input!$C46</f>
        <v>Aflossen</v>
      </c>
      <c r="JR139" s="14" t="str">
        <f>Input!$C46</f>
        <v>Aflossen</v>
      </c>
      <c r="JS139" s="14" t="str">
        <f>Input!$C46</f>
        <v>Aflossen</v>
      </c>
      <c r="JT139" s="14" t="str">
        <f>Input!$C46</f>
        <v>Aflossen</v>
      </c>
      <c r="JU139" s="14" t="str">
        <f>Input!$C46</f>
        <v>Aflossen</v>
      </c>
      <c r="JV139" s="14" t="str">
        <f>Input!$C46</f>
        <v>Aflossen</v>
      </c>
      <c r="JW139" s="14" t="str">
        <f>Input!$C46</f>
        <v>Aflossen</v>
      </c>
      <c r="JX139" s="14" t="str">
        <f>Input!$C46</f>
        <v>Aflossen</v>
      </c>
      <c r="JY139" s="14" t="str">
        <f>Input!$C46</f>
        <v>Aflossen</v>
      </c>
      <c r="JZ139" s="14" t="str">
        <f>Input!$C46</f>
        <v>Aflossen</v>
      </c>
      <c r="KA139" s="14" t="str">
        <f>Input!$C46</f>
        <v>Aflossen</v>
      </c>
      <c r="KB139" s="14" t="str">
        <f>Input!$C46</f>
        <v>Aflossen</v>
      </c>
      <c r="KC139" s="14" t="str">
        <f>Input!$C46</f>
        <v>Aflossen</v>
      </c>
      <c r="KD139" s="14" t="str">
        <f>Input!$C46</f>
        <v>Aflossen</v>
      </c>
      <c r="KE139" s="14" t="str">
        <f>Input!$C46</f>
        <v>Aflossen</v>
      </c>
      <c r="KF139" s="14" t="str">
        <f>Input!$C46</f>
        <v>Aflossen</v>
      </c>
      <c r="KG139" s="14" t="str">
        <f>Input!$C46</f>
        <v>Aflossen</v>
      </c>
      <c r="KH139" s="14" t="str">
        <f>Input!$C46</f>
        <v>Aflossen</v>
      </c>
      <c r="KI139" s="14" t="str">
        <f>Input!$C46</f>
        <v>Aflossen</v>
      </c>
      <c r="KJ139" s="14" t="str">
        <f>Input!$C46</f>
        <v>Aflossen</v>
      </c>
      <c r="KK139" s="14" t="str">
        <f>Input!$C46</f>
        <v>Aflossen</v>
      </c>
      <c r="KL139" s="14" t="str">
        <f>Input!$C46</f>
        <v>Aflossen</v>
      </c>
      <c r="KM139" s="14" t="str">
        <f>Input!$C46</f>
        <v>Aflossen</v>
      </c>
      <c r="KN139" s="14" t="str">
        <f>Input!$C46</f>
        <v>Aflossen</v>
      </c>
      <c r="KO139" s="14" t="str">
        <f>Input!$C46</f>
        <v>Aflossen</v>
      </c>
      <c r="KP139" s="14" t="str">
        <f>Input!$C46</f>
        <v>Aflossen</v>
      </c>
      <c r="KQ139" s="14" t="str">
        <f>Input!$C46</f>
        <v>Aflossen</v>
      </c>
      <c r="KR139" s="14" t="str">
        <f>Input!$C46</f>
        <v>Aflossen</v>
      </c>
      <c r="KS139" s="14" t="str">
        <f>Input!$C46</f>
        <v>Aflossen</v>
      </c>
      <c r="KT139" s="14" t="str">
        <f>Input!$C46</f>
        <v>Aflossen</v>
      </c>
      <c r="KU139" s="14" t="str">
        <f>Input!$C46</f>
        <v>Aflossen</v>
      </c>
      <c r="KV139" s="14" t="str">
        <f>Input!$C46</f>
        <v>Aflossen</v>
      </c>
      <c r="KW139" s="14" t="str">
        <f>Input!$C46</f>
        <v>Aflossen</v>
      </c>
      <c r="KX139" s="14" t="str">
        <f>Input!$C46</f>
        <v>Aflossen</v>
      </c>
      <c r="KY139" s="14" t="str">
        <f>Input!$C46</f>
        <v>Aflossen</v>
      </c>
      <c r="KZ139" s="14" t="str">
        <f>Input!$C46</f>
        <v>Aflossen</v>
      </c>
      <c r="LA139" s="14" t="str">
        <f>Input!$C46</f>
        <v>Aflossen</v>
      </c>
      <c r="LB139" s="14" t="str">
        <f>Input!$C46</f>
        <v>Aflossen</v>
      </c>
      <c r="LC139" s="14" t="str">
        <f>Input!$C46</f>
        <v>Aflossen</v>
      </c>
      <c r="LD139" s="14" t="str">
        <f>Input!$C46</f>
        <v>Aflossen</v>
      </c>
      <c r="LE139" s="14" t="str">
        <f>Input!$C46</f>
        <v>Aflossen</v>
      </c>
      <c r="LF139" s="14" t="str">
        <f>Input!$C46</f>
        <v>Aflossen</v>
      </c>
      <c r="LG139" s="14" t="str">
        <f>Input!$C46</f>
        <v>Aflossen</v>
      </c>
      <c r="LH139" s="14" t="str">
        <f>Input!$C46</f>
        <v>Aflossen</v>
      </c>
      <c r="LI139" s="14" t="str">
        <f>Input!$C46</f>
        <v>Aflossen</v>
      </c>
      <c r="LJ139" s="14" t="str">
        <f>Input!$C46</f>
        <v>Aflossen</v>
      </c>
      <c r="LK139" s="14" t="str">
        <f>Input!$C46</f>
        <v>Aflossen</v>
      </c>
      <c r="LL139" s="14" t="str">
        <f>Input!$C46</f>
        <v>Aflossen</v>
      </c>
      <c r="LM139" s="14" t="str">
        <f>Input!$C46</f>
        <v>Aflossen</v>
      </c>
      <c r="LN139" s="14" t="str">
        <f>Input!$C46</f>
        <v>Aflossen</v>
      </c>
      <c r="LO139" s="14" t="str">
        <f>Input!$C46</f>
        <v>Aflossen</v>
      </c>
      <c r="LP139" s="14" t="str">
        <f>Input!$C46</f>
        <v>Aflossen</v>
      </c>
      <c r="LQ139" s="14" t="str">
        <f>Input!$C46</f>
        <v>Aflossen</v>
      </c>
      <c r="LR139" s="14" t="str">
        <f>Input!$C46</f>
        <v>Aflossen</v>
      </c>
      <c r="LS139" s="14" t="str">
        <f>Input!$C46</f>
        <v>Aflossen</v>
      </c>
      <c r="LT139" s="14" t="str">
        <f>Input!$C46</f>
        <v>Aflossen</v>
      </c>
      <c r="LU139" s="14" t="str">
        <f>Input!$C46</f>
        <v>Aflossen</v>
      </c>
      <c r="LV139" s="14" t="str">
        <f>Input!$C46</f>
        <v>Aflossen</v>
      </c>
      <c r="LW139" s="14" t="str">
        <f>Input!$C46</f>
        <v>Aflossen</v>
      </c>
      <c r="LX139" s="14" t="str">
        <f>Input!$C46</f>
        <v>Aflossen</v>
      </c>
      <c r="LY139" s="14" t="str">
        <f>Input!$C46</f>
        <v>Aflossen</v>
      </c>
      <c r="LZ139" s="14" t="str">
        <f>Input!$C46</f>
        <v>Aflossen</v>
      </c>
      <c r="MA139" s="14" t="str">
        <f>Input!$C46</f>
        <v>Aflossen</v>
      </c>
      <c r="MB139" s="14" t="str">
        <f>Input!$C46</f>
        <v>Aflossen</v>
      </c>
      <c r="MC139" s="14" t="str">
        <f>Input!$C46</f>
        <v>Aflossen</v>
      </c>
      <c r="MD139" s="14" t="str">
        <f>Input!$C46</f>
        <v>Aflossen</v>
      </c>
      <c r="ME139" s="14" t="str">
        <f>Input!$C46</f>
        <v>Aflossen</v>
      </c>
      <c r="MF139" s="14" t="str">
        <f>Input!$C46</f>
        <v>Aflossen</v>
      </c>
      <c r="MG139" s="14" t="str">
        <f>Input!$C46</f>
        <v>Aflossen</v>
      </c>
      <c r="MH139" s="14" t="str">
        <f>Input!$C46</f>
        <v>Aflossen</v>
      </c>
      <c r="MI139" s="14" t="str">
        <f>Input!$C46</f>
        <v>Aflossen</v>
      </c>
      <c r="MJ139" s="14" t="str">
        <f>Input!$C46</f>
        <v>Aflossen</v>
      </c>
      <c r="MK139" s="14" t="str">
        <f>Input!$C46</f>
        <v>Aflossen</v>
      </c>
      <c r="ML139" s="14" t="str">
        <f>Input!$C46</f>
        <v>Aflossen</v>
      </c>
      <c r="MM139" s="14" t="str">
        <f>Input!$C46</f>
        <v>Aflossen</v>
      </c>
      <c r="MN139" s="14" t="str">
        <f>Input!$C46</f>
        <v>Aflossen</v>
      </c>
      <c r="MO139" s="14" t="str">
        <f>Input!$C46</f>
        <v>Aflossen</v>
      </c>
      <c r="MP139" s="14" t="str">
        <f>Input!$C46</f>
        <v>Aflossen</v>
      </c>
      <c r="MQ139" s="14" t="str">
        <f>Input!$C46</f>
        <v>Aflossen</v>
      </c>
      <c r="MR139" s="14" t="str">
        <f>Input!$C46</f>
        <v>Aflossen</v>
      </c>
      <c r="MS139" s="14" t="str">
        <f>Input!$C46</f>
        <v>Aflossen</v>
      </c>
      <c r="MT139" s="14" t="str">
        <f>Input!$C46</f>
        <v>Aflossen</v>
      </c>
      <c r="MU139" s="14" t="str">
        <f>Input!$C46</f>
        <v>Aflossen</v>
      </c>
      <c r="MV139" s="14" t="str">
        <f>Input!$C46</f>
        <v>Aflossen</v>
      </c>
      <c r="MW139" s="14" t="str">
        <f>Input!$C46</f>
        <v>Aflossen</v>
      </c>
      <c r="MX139" s="14" t="str">
        <f>Input!$C46</f>
        <v>Aflossen</v>
      </c>
      <c r="MY139" s="14" t="str">
        <f>Input!$C46</f>
        <v>Aflossen</v>
      </c>
      <c r="MZ139" s="14" t="str">
        <f>Input!$C46</f>
        <v>Aflossen</v>
      </c>
    </row>
    <row r="140" spans="1:364" s="8" customFormat="1" hidden="1" outlineLevel="1" collapsed="1" x14ac:dyDescent="0.2">
      <c r="A140" s="8" t="s">
        <v>381</v>
      </c>
      <c r="B140" s="87" t="s">
        <v>475</v>
      </c>
      <c r="C140" s="88"/>
      <c r="D140" s="88"/>
      <c r="E140" s="89">
        <f>Input!$E38</f>
        <v>360</v>
      </c>
      <c r="F140" s="89">
        <f>Input!$E38</f>
        <v>360</v>
      </c>
      <c r="G140" s="89">
        <f>Input!$E38</f>
        <v>360</v>
      </c>
      <c r="H140" s="89">
        <f>Input!$E38</f>
        <v>360</v>
      </c>
      <c r="I140" s="89">
        <f>Input!$E38</f>
        <v>360</v>
      </c>
      <c r="J140" s="89">
        <f>Input!$E38</f>
        <v>360</v>
      </c>
      <c r="K140" s="89">
        <f>Input!$E38</f>
        <v>360</v>
      </c>
      <c r="L140" s="89">
        <f>Input!$E38</f>
        <v>360</v>
      </c>
      <c r="M140" s="89">
        <f>Input!$E38</f>
        <v>360</v>
      </c>
      <c r="N140" s="89">
        <f>Input!$E38</f>
        <v>360</v>
      </c>
      <c r="O140" s="89">
        <f>Input!$E38</f>
        <v>360</v>
      </c>
      <c r="P140" s="89">
        <f>Input!$E38</f>
        <v>360</v>
      </c>
      <c r="Q140" s="89">
        <f>Input!$E38</f>
        <v>360</v>
      </c>
      <c r="R140" s="89">
        <f>Input!$E38</f>
        <v>360</v>
      </c>
      <c r="S140" s="89">
        <f>Input!$E38</f>
        <v>360</v>
      </c>
      <c r="T140" s="89">
        <f>Input!$E38</f>
        <v>360</v>
      </c>
      <c r="U140" s="89">
        <f>Input!$E38</f>
        <v>360</v>
      </c>
      <c r="V140" s="89">
        <f>Input!$E38</f>
        <v>360</v>
      </c>
      <c r="W140" s="89">
        <f>Input!$E38</f>
        <v>360</v>
      </c>
      <c r="X140" s="89">
        <f>Input!$E38</f>
        <v>360</v>
      </c>
      <c r="Y140" s="89">
        <f>Input!$E38</f>
        <v>360</v>
      </c>
      <c r="Z140" s="89">
        <f>Input!$E38</f>
        <v>360</v>
      </c>
      <c r="AA140" s="89">
        <f>Input!$E38</f>
        <v>360</v>
      </c>
      <c r="AB140" s="89">
        <f>Input!$E38</f>
        <v>360</v>
      </c>
      <c r="AC140" s="89">
        <f>Input!$E38</f>
        <v>360</v>
      </c>
      <c r="AD140" s="89">
        <f>Input!$E38</f>
        <v>360</v>
      </c>
      <c r="AE140" s="89">
        <f>Input!$E38</f>
        <v>360</v>
      </c>
      <c r="AF140" s="89">
        <f>Input!$E38</f>
        <v>360</v>
      </c>
      <c r="AG140" s="89">
        <f>Input!$E38</f>
        <v>360</v>
      </c>
      <c r="AH140" s="89">
        <f>Input!$E38</f>
        <v>360</v>
      </c>
      <c r="AI140" s="89">
        <f>Input!$E38</f>
        <v>360</v>
      </c>
      <c r="AJ140" s="89">
        <f>Input!$E38</f>
        <v>360</v>
      </c>
      <c r="AK140" s="89">
        <f>Input!$E38</f>
        <v>360</v>
      </c>
      <c r="AL140" s="89">
        <f>Input!$E38</f>
        <v>360</v>
      </c>
      <c r="AM140" s="89">
        <f>Input!$E38</f>
        <v>360</v>
      </c>
      <c r="AN140" s="89">
        <f>Input!$E38</f>
        <v>360</v>
      </c>
      <c r="AO140" s="89">
        <f>Input!$E38</f>
        <v>360</v>
      </c>
      <c r="AP140" s="89">
        <f>Input!$E38</f>
        <v>360</v>
      </c>
      <c r="AQ140" s="89">
        <f>Input!$E38</f>
        <v>360</v>
      </c>
      <c r="AR140" s="89">
        <f>Input!$E38</f>
        <v>360</v>
      </c>
      <c r="AS140" s="89">
        <f>Input!$E38</f>
        <v>360</v>
      </c>
      <c r="AT140" s="89">
        <f>Input!$E38</f>
        <v>360</v>
      </c>
      <c r="AU140" s="89">
        <f>Input!$E38</f>
        <v>360</v>
      </c>
      <c r="AV140" s="89">
        <f>Input!$E38</f>
        <v>360</v>
      </c>
      <c r="AW140" s="89">
        <f>Input!$E38</f>
        <v>360</v>
      </c>
      <c r="AX140" s="89">
        <f>Input!$E38</f>
        <v>360</v>
      </c>
      <c r="AY140" s="89">
        <f>Input!$E38</f>
        <v>360</v>
      </c>
      <c r="AZ140" s="89">
        <f>Input!$E38</f>
        <v>360</v>
      </c>
      <c r="BA140" s="89">
        <f>Input!$E38</f>
        <v>360</v>
      </c>
      <c r="BB140" s="89">
        <f>Input!$E38</f>
        <v>360</v>
      </c>
      <c r="BC140" s="89">
        <f>Input!$E38</f>
        <v>360</v>
      </c>
      <c r="BD140" s="89">
        <f>Input!$E38</f>
        <v>360</v>
      </c>
      <c r="BE140" s="89">
        <f>Input!$E38</f>
        <v>360</v>
      </c>
      <c r="BF140" s="89">
        <f>Input!$E38</f>
        <v>360</v>
      </c>
      <c r="BG140" s="89">
        <f>Input!$E38</f>
        <v>360</v>
      </c>
      <c r="BH140" s="89">
        <f>Input!$E38</f>
        <v>360</v>
      </c>
      <c r="BI140" s="89">
        <f>Input!$E38</f>
        <v>360</v>
      </c>
      <c r="BJ140" s="89">
        <f>Input!$E38</f>
        <v>360</v>
      </c>
      <c r="BK140" s="89">
        <f>Input!$E38</f>
        <v>360</v>
      </c>
      <c r="BL140" s="89">
        <f>Input!$E38</f>
        <v>360</v>
      </c>
      <c r="BM140" s="89">
        <f>Input!$E38</f>
        <v>360</v>
      </c>
      <c r="BN140" s="89">
        <f>Input!$E38</f>
        <v>360</v>
      </c>
      <c r="BO140" s="89">
        <f>Input!$E38</f>
        <v>360</v>
      </c>
      <c r="BP140" s="89">
        <f>Input!$E38</f>
        <v>360</v>
      </c>
      <c r="BQ140" s="89">
        <f>Input!$E38</f>
        <v>360</v>
      </c>
      <c r="BR140" s="89">
        <f>Input!$E38</f>
        <v>360</v>
      </c>
      <c r="BS140" s="89">
        <f>Input!$E38</f>
        <v>360</v>
      </c>
      <c r="BT140" s="89">
        <f>Input!$E38</f>
        <v>360</v>
      </c>
      <c r="BU140" s="89">
        <f>Input!$E38</f>
        <v>360</v>
      </c>
      <c r="BV140" s="89">
        <f>Input!$E38</f>
        <v>360</v>
      </c>
      <c r="BW140" s="89">
        <f>Input!$E38</f>
        <v>360</v>
      </c>
      <c r="BX140" s="89">
        <f>Input!$E38</f>
        <v>360</v>
      </c>
      <c r="BY140" s="89">
        <f>Input!$E38</f>
        <v>360</v>
      </c>
      <c r="BZ140" s="89">
        <f>Input!$E38</f>
        <v>360</v>
      </c>
      <c r="CA140" s="89">
        <f>Input!$E38</f>
        <v>360</v>
      </c>
      <c r="CB140" s="89">
        <f>Input!$E38</f>
        <v>360</v>
      </c>
      <c r="CC140" s="89">
        <f>Input!$E38</f>
        <v>360</v>
      </c>
      <c r="CD140" s="89">
        <f>Input!$E38</f>
        <v>360</v>
      </c>
      <c r="CE140" s="89">
        <f>Input!$E38</f>
        <v>360</v>
      </c>
      <c r="CF140" s="89">
        <f>Input!$E38</f>
        <v>360</v>
      </c>
      <c r="CG140" s="89">
        <f>Input!$E38</f>
        <v>360</v>
      </c>
      <c r="CH140" s="89">
        <f>Input!$E38</f>
        <v>360</v>
      </c>
      <c r="CI140" s="89">
        <f>Input!$E38</f>
        <v>360</v>
      </c>
      <c r="CJ140" s="89">
        <f>Input!$E38</f>
        <v>360</v>
      </c>
      <c r="CK140" s="89">
        <f>Input!$E38</f>
        <v>360</v>
      </c>
      <c r="CL140" s="89">
        <f>Input!$E38</f>
        <v>360</v>
      </c>
      <c r="CM140" s="89">
        <f>Input!$E38</f>
        <v>360</v>
      </c>
      <c r="CN140" s="89">
        <f>Input!$E38</f>
        <v>360</v>
      </c>
      <c r="CO140" s="89">
        <f>Input!$E38</f>
        <v>360</v>
      </c>
      <c r="CP140" s="89">
        <f>Input!$E38</f>
        <v>360</v>
      </c>
      <c r="CQ140" s="89">
        <f>Input!$E38</f>
        <v>360</v>
      </c>
      <c r="CR140" s="89">
        <f>Input!$E38</f>
        <v>360</v>
      </c>
      <c r="CS140" s="89">
        <f>Input!$E38</f>
        <v>360</v>
      </c>
      <c r="CT140" s="89">
        <f>Input!$E38</f>
        <v>360</v>
      </c>
      <c r="CU140" s="89">
        <f>Input!$E38</f>
        <v>360</v>
      </c>
      <c r="CV140" s="89">
        <f>Input!$E38</f>
        <v>360</v>
      </c>
      <c r="CW140" s="89">
        <f>Input!$E38</f>
        <v>360</v>
      </c>
      <c r="CX140" s="89">
        <f>Input!$E38</f>
        <v>360</v>
      </c>
      <c r="CY140" s="89">
        <f>Input!$E38</f>
        <v>360</v>
      </c>
      <c r="CZ140" s="89">
        <f>Input!$E38</f>
        <v>360</v>
      </c>
      <c r="DA140" s="89">
        <f>Input!$E38</f>
        <v>360</v>
      </c>
      <c r="DB140" s="89">
        <f>Input!$E38</f>
        <v>360</v>
      </c>
      <c r="DC140" s="89">
        <f>Input!$E38</f>
        <v>360</v>
      </c>
      <c r="DD140" s="89">
        <f>Input!$E38</f>
        <v>360</v>
      </c>
      <c r="DE140" s="89">
        <f>Input!$E38</f>
        <v>360</v>
      </c>
      <c r="DF140" s="89">
        <f>Input!$E38</f>
        <v>360</v>
      </c>
      <c r="DG140" s="89">
        <f>Input!$E38</f>
        <v>360</v>
      </c>
      <c r="DH140" s="89">
        <f>Input!$E38</f>
        <v>360</v>
      </c>
      <c r="DI140" s="89">
        <f>Input!$E38</f>
        <v>360</v>
      </c>
      <c r="DJ140" s="89">
        <f>Input!$E38</f>
        <v>360</v>
      </c>
      <c r="DK140" s="89">
        <f>Input!$E38</f>
        <v>360</v>
      </c>
      <c r="DL140" s="89">
        <f>Input!$E38</f>
        <v>360</v>
      </c>
      <c r="DM140" s="89">
        <f>Input!$E38</f>
        <v>360</v>
      </c>
      <c r="DN140" s="89">
        <f>Input!$E38</f>
        <v>360</v>
      </c>
      <c r="DO140" s="89">
        <f>Input!$E38</f>
        <v>360</v>
      </c>
      <c r="DP140" s="89">
        <f>Input!$E38</f>
        <v>360</v>
      </c>
      <c r="DQ140" s="89">
        <f>Input!$E38</f>
        <v>360</v>
      </c>
      <c r="DR140" s="89">
        <f>Input!$E38</f>
        <v>360</v>
      </c>
      <c r="DS140" s="89">
        <f>Input!$E38</f>
        <v>360</v>
      </c>
      <c r="DT140" s="89">
        <f>Input!$E38</f>
        <v>360</v>
      </c>
      <c r="DU140" s="89">
        <f>Input!$E38</f>
        <v>360</v>
      </c>
      <c r="DV140" s="89">
        <f>Input!$E38</f>
        <v>360</v>
      </c>
      <c r="DW140" s="89">
        <f>Input!$E38</f>
        <v>360</v>
      </c>
      <c r="DX140" s="89">
        <f>Input!$E38</f>
        <v>360</v>
      </c>
      <c r="DY140" s="89">
        <f>Input!$E38</f>
        <v>360</v>
      </c>
      <c r="DZ140" s="89">
        <f>Input!$E38</f>
        <v>360</v>
      </c>
      <c r="EA140" s="89">
        <f>Input!$E38</f>
        <v>360</v>
      </c>
      <c r="EB140" s="89">
        <f>Input!$E38</f>
        <v>360</v>
      </c>
      <c r="EC140" s="89">
        <f>Input!$E38</f>
        <v>360</v>
      </c>
      <c r="ED140" s="89">
        <f>Input!$E38</f>
        <v>360</v>
      </c>
      <c r="EE140" s="89">
        <f>Input!$E38</f>
        <v>360</v>
      </c>
      <c r="EF140" s="89">
        <f>Input!$E38</f>
        <v>360</v>
      </c>
      <c r="EG140" s="89">
        <f>Input!$E38</f>
        <v>360</v>
      </c>
      <c r="EH140" s="89">
        <f>Input!$E38</f>
        <v>360</v>
      </c>
      <c r="EI140" s="89">
        <f>Input!$E38</f>
        <v>360</v>
      </c>
      <c r="EJ140" s="89">
        <f>Input!$E38</f>
        <v>360</v>
      </c>
      <c r="EK140" s="89">
        <f>Input!$E38</f>
        <v>360</v>
      </c>
      <c r="EL140" s="89">
        <f>Input!$E38</f>
        <v>360</v>
      </c>
      <c r="EM140" s="89">
        <f>Input!$E38</f>
        <v>360</v>
      </c>
      <c r="EN140" s="89">
        <f>Input!$E38</f>
        <v>360</v>
      </c>
      <c r="EO140" s="89">
        <f>Input!$E38</f>
        <v>360</v>
      </c>
      <c r="EP140" s="89">
        <f>Input!$E38</f>
        <v>360</v>
      </c>
      <c r="EQ140" s="89">
        <f>Input!$E38</f>
        <v>360</v>
      </c>
      <c r="ER140" s="89">
        <f>Input!$E38</f>
        <v>360</v>
      </c>
      <c r="ES140" s="89">
        <f>Input!$E38</f>
        <v>360</v>
      </c>
      <c r="ET140" s="89">
        <f>Input!$E38</f>
        <v>360</v>
      </c>
      <c r="EU140" s="89">
        <f>Input!$E38</f>
        <v>360</v>
      </c>
      <c r="EV140" s="89">
        <f>Input!$E38</f>
        <v>360</v>
      </c>
      <c r="EW140" s="89">
        <f>Input!$E38</f>
        <v>360</v>
      </c>
      <c r="EX140" s="89">
        <f>Input!$E38</f>
        <v>360</v>
      </c>
      <c r="EY140" s="89">
        <f>Input!$E38</f>
        <v>360</v>
      </c>
      <c r="EZ140" s="89">
        <f>Input!$E38</f>
        <v>360</v>
      </c>
      <c r="FA140" s="89">
        <f>Input!$E38</f>
        <v>360</v>
      </c>
      <c r="FB140" s="89">
        <f>Input!$E38</f>
        <v>360</v>
      </c>
      <c r="FC140" s="89">
        <f>Input!$E38</f>
        <v>360</v>
      </c>
      <c r="FD140" s="89">
        <f>Input!$E38</f>
        <v>360</v>
      </c>
      <c r="FE140" s="89">
        <f>Input!$E38</f>
        <v>360</v>
      </c>
      <c r="FF140" s="89">
        <f>Input!$E38</f>
        <v>360</v>
      </c>
      <c r="FG140" s="89">
        <f>Input!$E38</f>
        <v>360</v>
      </c>
      <c r="FH140" s="89">
        <f>Input!$E38</f>
        <v>360</v>
      </c>
      <c r="FI140" s="89">
        <f>Input!$E38</f>
        <v>360</v>
      </c>
      <c r="FJ140" s="89">
        <f>Input!$E38</f>
        <v>360</v>
      </c>
      <c r="FK140" s="89">
        <f>Input!$E38</f>
        <v>360</v>
      </c>
      <c r="FL140" s="89">
        <f>Input!$E38</f>
        <v>360</v>
      </c>
      <c r="FM140" s="89">
        <f>Input!$E38</f>
        <v>360</v>
      </c>
      <c r="FN140" s="89">
        <f>Input!$E38</f>
        <v>360</v>
      </c>
      <c r="FO140" s="89">
        <f>Input!$E38</f>
        <v>360</v>
      </c>
      <c r="FP140" s="89">
        <f>Input!$E38</f>
        <v>360</v>
      </c>
      <c r="FQ140" s="89">
        <f>Input!$E38</f>
        <v>360</v>
      </c>
      <c r="FR140" s="89">
        <f>Input!$E38</f>
        <v>360</v>
      </c>
      <c r="FS140" s="89">
        <f>Input!$E38</f>
        <v>360</v>
      </c>
      <c r="FT140" s="89">
        <f>Input!$E38</f>
        <v>360</v>
      </c>
      <c r="FU140" s="89">
        <f>Input!$E38</f>
        <v>360</v>
      </c>
      <c r="FV140" s="89">
        <f>Input!$E38</f>
        <v>360</v>
      </c>
      <c r="FW140" s="89">
        <f>Input!$E38</f>
        <v>360</v>
      </c>
      <c r="FX140" s="89">
        <f>Input!$E38</f>
        <v>360</v>
      </c>
      <c r="FY140" s="89">
        <f>Input!$E38</f>
        <v>360</v>
      </c>
      <c r="FZ140" s="89">
        <f>Input!$E38</f>
        <v>360</v>
      </c>
      <c r="GA140" s="89">
        <f>Input!$E38</f>
        <v>360</v>
      </c>
      <c r="GB140" s="89">
        <f>Input!$E38</f>
        <v>360</v>
      </c>
      <c r="GC140" s="89">
        <f>Input!$E38</f>
        <v>360</v>
      </c>
      <c r="GD140" s="89">
        <f>Input!$E38</f>
        <v>360</v>
      </c>
      <c r="GE140" s="89">
        <f>Input!$E38</f>
        <v>360</v>
      </c>
      <c r="GF140" s="89">
        <f>Input!$E38</f>
        <v>360</v>
      </c>
      <c r="GG140" s="89">
        <f>Input!$E38</f>
        <v>360</v>
      </c>
      <c r="GH140" s="89">
        <f>Input!$E38</f>
        <v>360</v>
      </c>
      <c r="GI140" s="89">
        <f>Input!$E38</f>
        <v>360</v>
      </c>
      <c r="GJ140" s="89">
        <f>Input!$E38</f>
        <v>360</v>
      </c>
      <c r="GK140" s="89">
        <f>Input!$E38</f>
        <v>360</v>
      </c>
      <c r="GL140" s="89">
        <f>Input!$E38</f>
        <v>360</v>
      </c>
      <c r="GM140" s="89">
        <f>Input!$E38</f>
        <v>360</v>
      </c>
      <c r="GN140" s="89">
        <f>Input!$E38</f>
        <v>360</v>
      </c>
      <c r="GO140" s="89">
        <f>Input!$E38</f>
        <v>360</v>
      </c>
      <c r="GP140" s="89">
        <f>Input!$E38</f>
        <v>360</v>
      </c>
      <c r="GQ140" s="89">
        <f>Input!$E38</f>
        <v>360</v>
      </c>
      <c r="GR140" s="89">
        <f>Input!$E38</f>
        <v>360</v>
      </c>
      <c r="GS140" s="89">
        <f>Input!$E38</f>
        <v>360</v>
      </c>
      <c r="GT140" s="89">
        <f>Input!$E38</f>
        <v>360</v>
      </c>
      <c r="GU140" s="89">
        <f>Input!$E38</f>
        <v>360</v>
      </c>
      <c r="GV140" s="89">
        <f>Input!$E38</f>
        <v>360</v>
      </c>
      <c r="GW140" s="89">
        <f>Input!$E38</f>
        <v>360</v>
      </c>
      <c r="GX140" s="89">
        <f>Input!$E38</f>
        <v>360</v>
      </c>
      <c r="GY140" s="89">
        <f>Input!$E38</f>
        <v>360</v>
      </c>
      <c r="GZ140" s="89">
        <f>Input!$E38</f>
        <v>360</v>
      </c>
      <c r="HA140" s="89">
        <f>Input!$E38</f>
        <v>360</v>
      </c>
      <c r="HB140" s="89">
        <f>Input!$E38</f>
        <v>360</v>
      </c>
      <c r="HC140" s="89">
        <f>Input!$E38</f>
        <v>360</v>
      </c>
      <c r="HD140" s="89">
        <f>Input!$E38</f>
        <v>360</v>
      </c>
      <c r="HE140" s="89">
        <f>Input!$E38</f>
        <v>360</v>
      </c>
      <c r="HF140" s="89">
        <f>Input!$E38</f>
        <v>360</v>
      </c>
      <c r="HG140" s="89">
        <f>Input!$E38</f>
        <v>360</v>
      </c>
      <c r="HH140" s="89">
        <f>Input!$E38</f>
        <v>360</v>
      </c>
      <c r="HI140" s="89">
        <f>Input!$E38</f>
        <v>360</v>
      </c>
      <c r="HJ140" s="89">
        <f>Input!$E38</f>
        <v>360</v>
      </c>
      <c r="HK140" s="89">
        <f>Input!$E38</f>
        <v>360</v>
      </c>
      <c r="HL140" s="89">
        <f>Input!$E38</f>
        <v>360</v>
      </c>
      <c r="HM140" s="89">
        <f>Input!$E38</f>
        <v>360</v>
      </c>
      <c r="HN140" s="89">
        <f>Input!$E38</f>
        <v>360</v>
      </c>
      <c r="HO140" s="89">
        <f>Input!$E38</f>
        <v>360</v>
      </c>
      <c r="HP140" s="89">
        <f>Input!$E38</f>
        <v>360</v>
      </c>
      <c r="HQ140" s="89">
        <f>Input!$E38</f>
        <v>360</v>
      </c>
      <c r="HR140" s="89">
        <f>Input!$E38</f>
        <v>360</v>
      </c>
      <c r="HS140" s="89">
        <f>Input!$E38</f>
        <v>360</v>
      </c>
      <c r="HT140" s="89">
        <f>Input!$E38</f>
        <v>360</v>
      </c>
      <c r="HU140" s="89">
        <f>Input!$E38</f>
        <v>360</v>
      </c>
      <c r="HV140" s="89">
        <f>Input!$E38</f>
        <v>360</v>
      </c>
      <c r="HW140" s="89">
        <f>Input!$E38</f>
        <v>360</v>
      </c>
      <c r="HX140" s="89">
        <f>Input!$E38</f>
        <v>360</v>
      </c>
      <c r="HY140" s="89">
        <f>Input!$E38</f>
        <v>360</v>
      </c>
      <c r="HZ140" s="89">
        <f>Input!$E38</f>
        <v>360</v>
      </c>
      <c r="IA140" s="89">
        <f>Input!$E38</f>
        <v>360</v>
      </c>
      <c r="IB140" s="89">
        <f>Input!$E38</f>
        <v>360</v>
      </c>
      <c r="IC140" s="89">
        <f>Input!$E38</f>
        <v>360</v>
      </c>
      <c r="ID140" s="89">
        <f>Input!$E38</f>
        <v>360</v>
      </c>
      <c r="IE140" s="89">
        <f>Input!$E38</f>
        <v>360</v>
      </c>
      <c r="IF140" s="89">
        <f>Input!$E38</f>
        <v>360</v>
      </c>
      <c r="IG140" s="89">
        <f>Input!$E38</f>
        <v>360</v>
      </c>
      <c r="IH140" s="89">
        <f>Input!$E38</f>
        <v>360</v>
      </c>
      <c r="II140" s="89">
        <f>Input!$E38</f>
        <v>360</v>
      </c>
      <c r="IJ140" s="89">
        <f>Input!$E38</f>
        <v>360</v>
      </c>
      <c r="IK140" s="89">
        <f>Input!$E38</f>
        <v>360</v>
      </c>
      <c r="IL140" s="89">
        <f>Input!$E38</f>
        <v>360</v>
      </c>
      <c r="IM140" s="89">
        <f>Input!$E38</f>
        <v>360</v>
      </c>
      <c r="IN140" s="89">
        <f>Input!$E38</f>
        <v>360</v>
      </c>
      <c r="IO140" s="89">
        <f>Input!$E38</f>
        <v>360</v>
      </c>
      <c r="IP140" s="89">
        <f>Input!$E38</f>
        <v>360</v>
      </c>
      <c r="IQ140" s="89">
        <f>Input!$E38</f>
        <v>360</v>
      </c>
      <c r="IR140" s="89">
        <f>Input!$E38</f>
        <v>360</v>
      </c>
      <c r="IS140" s="89">
        <f>Input!$E38</f>
        <v>360</v>
      </c>
      <c r="IT140" s="89">
        <f>Input!$E38</f>
        <v>360</v>
      </c>
      <c r="IU140" s="89">
        <f>Input!$E38</f>
        <v>360</v>
      </c>
      <c r="IV140" s="89">
        <f>Input!$E38</f>
        <v>360</v>
      </c>
      <c r="IW140" s="89">
        <f>Input!$E38</f>
        <v>360</v>
      </c>
      <c r="IX140" s="89">
        <f>Input!$E38</f>
        <v>360</v>
      </c>
      <c r="IY140" s="89">
        <f>Input!$E38</f>
        <v>360</v>
      </c>
      <c r="IZ140" s="89">
        <f>Input!$E38</f>
        <v>360</v>
      </c>
      <c r="JA140" s="89">
        <f>Input!$E38</f>
        <v>360</v>
      </c>
      <c r="JB140" s="89">
        <f>Input!$E38</f>
        <v>360</v>
      </c>
      <c r="JC140" s="89">
        <f>Input!$E38</f>
        <v>360</v>
      </c>
      <c r="JD140" s="89">
        <f>Input!$E38</f>
        <v>360</v>
      </c>
      <c r="JE140" s="89">
        <f>Input!$E38</f>
        <v>360</v>
      </c>
      <c r="JF140" s="89">
        <f>Input!$E38</f>
        <v>360</v>
      </c>
      <c r="JG140" s="89">
        <f>Input!$E38</f>
        <v>360</v>
      </c>
      <c r="JH140" s="89">
        <f>Input!$E38</f>
        <v>360</v>
      </c>
      <c r="JI140" s="89">
        <f>Input!$E38</f>
        <v>360</v>
      </c>
      <c r="JJ140" s="89">
        <f>Input!$E38</f>
        <v>360</v>
      </c>
      <c r="JK140" s="89">
        <f>Input!$E38</f>
        <v>360</v>
      </c>
      <c r="JL140" s="89">
        <f>Input!$E38</f>
        <v>360</v>
      </c>
      <c r="JM140" s="89">
        <f>Input!$E38</f>
        <v>360</v>
      </c>
      <c r="JN140" s="89">
        <f>Input!$E38</f>
        <v>360</v>
      </c>
      <c r="JO140" s="89">
        <f>Input!$E38</f>
        <v>360</v>
      </c>
      <c r="JP140" s="89">
        <f>Input!$E38</f>
        <v>360</v>
      </c>
      <c r="JQ140" s="89">
        <f>Input!$E38</f>
        <v>360</v>
      </c>
      <c r="JR140" s="89">
        <f>Input!$E38</f>
        <v>360</v>
      </c>
      <c r="JS140" s="89">
        <f>Input!$E38</f>
        <v>360</v>
      </c>
      <c r="JT140" s="89">
        <f>Input!$E38</f>
        <v>360</v>
      </c>
      <c r="JU140" s="89">
        <f>Input!$E38</f>
        <v>360</v>
      </c>
      <c r="JV140" s="89">
        <f>Input!$E38</f>
        <v>360</v>
      </c>
      <c r="JW140" s="89">
        <f>Input!$E38</f>
        <v>360</v>
      </c>
      <c r="JX140" s="89">
        <f>Input!$E38</f>
        <v>360</v>
      </c>
      <c r="JY140" s="89">
        <f>Input!$E38</f>
        <v>360</v>
      </c>
      <c r="JZ140" s="89">
        <f>Input!$E38</f>
        <v>360</v>
      </c>
      <c r="KA140" s="89">
        <f>Input!$E38</f>
        <v>360</v>
      </c>
      <c r="KB140" s="89">
        <f>Input!$E38</f>
        <v>360</v>
      </c>
      <c r="KC140" s="89">
        <f>Input!$E38</f>
        <v>360</v>
      </c>
      <c r="KD140" s="89">
        <f>Input!$E38</f>
        <v>360</v>
      </c>
      <c r="KE140" s="89">
        <f>Input!$E38</f>
        <v>360</v>
      </c>
      <c r="KF140" s="89">
        <f>Input!$E38</f>
        <v>360</v>
      </c>
      <c r="KG140" s="89">
        <f>Input!$E38</f>
        <v>360</v>
      </c>
      <c r="KH140" s="89">
        <f>Input!$E38</f>
        <v>360</v>
      </c>
      <c r="KI140" s="89">
        <f>Input!$E38</f>
        <v>360</v>
      </c>
      <c r="KJ140" s="89">
        <f>Input!$E38</f>
        <v>360</v>
      </c>
      <c r="KK140" s="89">
        <f>Input!$E38</f>
        <v>360</v>
      </c>
      <c r="KL140" s="89">
        <f>Input!$E38</f>
        <v>360</v>
      </c>
      <c r="KM140" s="89">
        <f>Input!$E38</f>
        <v>360</v>
      </c>
      <c r="KN140" s="89">
        <f>Input!$E38</f>
        <v>360</v>
      </c>
      <c r="KO140" s="89">
        <f>Input!$E38</f>
        <v>360</v>
      </c>
      <c r="KP140" s="89">
        <f>Input!$E38</f>
        <v>360</v>
      </c>
      <c r="KQ140" s="89">
        <f>Input!$E38</f>
        <v>360</v>
      </c>
      <c r="KR140" s="89">
        <f>Input!$E38</f>
        <v>360</v>
      </c>
      <c r="KS140" s="89">
        <f>Input!$E38</f>
        <v>360</v>
      </c>
      <c r="KT140" s="89">
        <f>Input!$E38</f>
        <v>360</v>
      </c>
      <c r="KU140" s="89">
        <f>Input!$E38</f>
        <v>360</v>
      </c>
      <c r="KV140" s="89">
        <f>Input!$E38</f>
        <v>360</v>
      </c>
      <c r="KW140" s="89">
        <f>Input!$E38</f>
        <v>360</v>
      </c>
      <c r="KX140" s="89">
        <f>Input!$E38</f>
        <v>360</v>
      </c>
      <c r="KY140" s="89">
        <f>Input!$E38</f>
        <v>360</v>
      </c>
      <c r="KZ140" s="89">
        <f>Input!$E38</f>
        <v>360</v>
      </c>
      <c r="LA140" s="89">
        <f>Input!$E38</f>
        <v>360</v>
      </c>
      <c r="LB140" s="89">
        <f>Input!$E38</f>
        <v>360</v>
      </c>
      <c r="LC140" s="89">
        <f>Input!$E38</f>
        <v>360</v>
      </c>
      <c r="LD140" s="89">
        <f>Input!$E38</f>
        <v>360</v>
      </c>
      <c r="LE140" s="89">
        <f>Input!$E38</f>
        <v>360</v>
      </c>
      <c r="LF140" s="89">
        <f>Input!$E38</f>
        <v>360</v>
      </c>
      <c r="LG140" s="89">
        <f>Input!$E38</f>
        <v>360</v>
      </c>
      <c r="LH140" s="89">
        <f>Input!$E38</f>
        <v>360</v>
      </c>
      <c r="LI140" s="89">
        <f>Input!$E38</f>
        <v>360</v>
      </c>
      <c r="LJ140" s="89">
        <f>Input!$E38</f>
        <v>360</v>
      </c>
      <c r="LK140" s="89">
        <f>Input!$E38</f>
        <v>360</v>
      </c>
      <c r="LL140" s="89">
        <f>Input!$E38</f>
        <v>360</v>
      </c>
      <c r="LM140" s="89">
        <f>Input!$E38</f>
        <v>360</v>
      </c>
      <c r="LN140" s="89">
        <f>Input!$E38</f>
        <v>360</v>
      </c>
      <c r="LO140" s="89">
        <f>Input!$E38</f>
        <v>360</v>
      </c>
      <c r="LP140" s="89">
        <f>Input!$E38</f>
        <v>360</v>
      </c>
      <c r="LQ140" s="89">
        <f>Input!$E38</f>
        <v>360</v>
      </c>
      <c r="LR140" s="89">
        <f>Input!$E38</f>
        <v>360</v>
      </c>
      <c r="LS140" s="89">
        <f>Input!$E38</f>
        <v>360</v>
      </c>
      <c r="LT140" s="89">
        <f>Input!$E38</f>
        <v>360</v>
      </c>
      <c r="LU140" s="89">
        <f>Input!$E38</f>
        <v>360</v>
      </c>
      <c r="LV140" s="89">
        <f>Input!$E38</f>
        <v>360</v>
      </c>
      <c r="LW140" s="89">
        <f>Input!$E38</f>
        <v>360</v>
      </c>
      <c r="LX140" s="89">
        <f>Input!$E38</f>
        <v>360</v>
      </c>
      <c r="LY140" s="89">
        <f>Input!$E38</f>
        <v>360</v>
      </c>
      <c r="LZ140" s="89">
        <f>Input!$E38</f>
        <v>360</v>
      </c>
      <c r="MA140" s="89">
        <f>Input!$E38</f>
        <v>360</v>
      </c>
      <c r="MB140" s="89">
        <f>Input!$E38</f>
        <v>360</v>
      </c>
      <c r="MC140" s="89">
        <f>Input!$E38</f>
        <v>360</v>
      </c>
      <c r="MD140" s="89">
        <f>Input!$E38</f>
        <v>360</v>
      </c>
      <c r="ME140" s="89">
        <f>Input!$E38</f>
        <v>360</v>
      </c>
      <c r="MF140" s="89">
        <f>Input!$E38</f>
        <v>360</v>
      </c>
      <c r="MG140" s="89">
        <f>Input!$E38</f>
        <v>360</v>
      </c>
      <c r="MH140" s="89">
        <f>Input!$E38</f>
        <v>360</v>
      </c>
      <c r="MI140" s="89">
        <f>Input!$E38</f>
        <v>360</v>
      </c>
      <c r="MJ140" s="89">
        <f>Input!$E38</f>
        <v>360</v>
      </c>
      <c r="MK140" s="89">
        <f>Input!$E38</f>
        <v>360</v>
      </c>
      <c r="ML140" s="89">
        <f>Input!$E38</f>
        <v>360</v>
      </c>
      <c r="MM140" s="89">
        <f>Input!$E38</f>
        <v>360</v>
      </c>
      <c r="MN140" s="89">
        <f>Input!$E38</f>
        <v>360</v>
      </c>
      <c r="MO140" s="89">
        <f>Input!$E38</f>
        <v>360</v>
      </c>
      <c r="MP140" s="89">
        <f>Input!$E38</f>
        <v>360</v>
      </c>
      <c r="MQ140" s="89">
        <f>Input!$E38</f>
        <v>360</v>
      </c>
      <c r="MR140" s="89">
        <f>Input!$E38</f>
        <v>360</v>
      </c>
      <c r="MS140" s="89">
        <f>Input!$E38</f>
        <v>360</v>
      </c>
      <c r="MT140" s="89">
        <f>Input!$E38</f>
        <v>360</v>
      </c>
      <c r="MU140" s="89">
        <f>Input!$E38</f>
        <v>360</v>
      </c>
      <c r="MV140" s="89">
        <f>Input!$E38</f>
        <v>360</v>
      </c>
      <c r="MW140" s="89">
        <f>Input!$E38</f>
        <v>360</v>
      </c>
      <c r="MX140" s="89">
        <f>Input!$E38</f>
        <v>360</v>
      </c>
      <c r="MY140" s="89">
        <f>Input!$E38</f>
        <v>360</v>
      </c>
      <c r="MZ140" s="89">
        <f>Input!$E38</f>
        <v>360</v>
      </c>
    </row>
    <row r="141" spans="1:364" s="8" customFormat="1" hidden="1" outlineLevel="1" x14ac:dyDescent="0.2">
      <c r="A141" s="8" t="s">
        <v>381</v>
      </c>
      <c r="B141" s="87" t="s">
        <v>494</v>
      </c>
      <c r="C141" s="88"/>
      <c r="D141" s="88"/>
      <c r="E141" s="89">
        <f>Input!$E39</f>
        <v>0</v>
      </c>
      <c r="F141" s="89">
        <f>Input!$E39</f>
        <v>0</v>
      </c>
      <c r="G141" s="89">
        <f>Input!$E39</f>
        <v>0</v>
      </c>
      <c r="H141" s="89">
        <f>Input!$E39</f>
        <v>0</v>
      </c>
      <c r="I141" s="89">
        <f>Input!$E39</f>
        <v>0</v>
      </c>
      <c r="J141" s="89">
        <f>Input!$E39</f>
        <v>0</v>
      </c>
      <c r="K141" s="89">
        <f>Input!$E39</f>
        <v>0</v>
      </c>
      <c r="L141" s="89">
        <f>Input!$E39</f>
        <v>0</v>
      </c>
      <c r="M141" s="89">
        <f>Input!$E39</f>
        <v>0</v>
      </c>
      <c r="N141" s="89">
        <f>Input!$E39</f>
        <v>0</v>
      </c>
      <c r="O141" s="89">
        <f>Input!$E39</f>
        <v>0</v>
      </c>
      <c r="P141" s="89">
        <f>Input!$E39</f>
        <v>0</v>
      </c>
      <c r="Q141" s="89">
        <f>Input!$E39</f>
        <v>0</v>
      </c>
      <c r="R141" s="89">
        <f>Input!$E39</f>
        <v>0</v>
      </c>
      <c r="S141" s="89">
        <f>Input!$E39</f>
        <v>0</v>
      </c>
      <c r="T141" s="89">
        <f>Input!$E39</f>
        <v>0</v>
      </c>
      <c r="U141" s="89">
        <f>Input!$E39</f>
        <v>0</v>
      </c>
      <c r="V141" s="89">
        <f>Input!$E39</f>
        <v>0</v>
      </c>
      <c r="W141" s="89">
        <f>Input!$E39</f>
        <v>0</v>
      </c>
      <c r="X141" s="89">
        <f>Input!$E39</f>
        <v>0</v>
      </c>
      <c r="Y141" s="89">
        <f>Input!$E39</f>
        <v>0</v>
      </c>
      <c r="Z141" s="89">
        <f>Input!$E39</f>
        <v>0</v>
      </c>
      <c r="AA141" s="89">
        <f>Input!$E39</f>
        <v>0</v>
      </c>
      <c r="AB141" s="89">
        <f>Input!$E39</f>
        <v>0</v>
      </c>
      <c r="AC141" s="89">
        <f>Input!$E39</f>
        <v>0</v>
      </c>
      <c r="AD141" s="89">
        <f>Input!$E39</f>
        <v>0</v>
      </c>
      <c r="AE141" s="89">
        <f>Input!$E39</f>
        <v>0</v>
      </c>
      <c r="AF141" s="89">
        <f>Input!$E39</f>
        <v>0</v>
      </c>
      <c r="AG141" s="89">
        <f>Input!$E39</f>
        <v>0</v>
      </c>
      <c r="AH141" s="89">
        <f>Input!$E39</f>
        <v>0</v>
      </c>
      <c r="AI141" s="89">
        <f>Input!$E39</f>
        <v>0</v>
      </c>
      <c r="AJ141" s="89">
        <f>Input!$E39</f>
        <v>0</v>
      </c>
      <c r="AK141" s="89">
        <f>Input!$E39</f>
        <v>0</v>
      </c>
      <c r="AL141" s="89">
        <f>Input!$E39</f>
        <v>0</v>
      </c>
      <c r="AM141" s="89">
        <f>Input!$E39</f>
        <v>0</v>
      </c>
      <c r="AN141" s="89">
        <f>Input!$E39</f>
        <v>0</v>
      </c>
      <c r="AO141" s="89">
        <f>Input!$E39</f>
        <v>0</v>
      </c>
      <c r="AP141" s="89">
        <f>Input!$E39</f>
        <v>0</v>
      </c>
      <c r="AQ141" s="89">
        <f>Input!$E39</f>
        <v>0</v>
      </c>
      <c r="AR141" s="89">
        <f>Input!$E39</f>
        <v>0</v>
      </c>
      <c r="AS141" s="89">
        <f>Input!$E39</f>
        <v>0</v>
      </c>
      <c r="AT141" s="89">
        <f>Input!$E39</f>
        <v>0</v>
      </c>
      <c r="AU141" s="89">
        <f>Input!$E39</f>
        <v>0</v>
      </c>
      <c r="AV141" s="89">
        <f>Input!$E39</f>
        <v>0</v>
      </c>
      <c r="AW141" s="89">
        <f>Input!$E39</f>
        <v>0</v>
      </c>
      <c r="AX141" s="89">
        <f>Input!$E39</f>
        <v>0</v>
      </c>
      <c r="AY141" s="89">
        <f>Input!$E39</f>
        <v>0</v>
      </c>
      <c r="AZ141" s="89">
        <f>Input!$E39</f>
        <v>0</v>
      </c>
      <c r="BA141" s="89">
        <f>Input!$E39</f>
        <v>0</v>
      </c>
      <c r="BB141" s="89">
        <f>Input!$E39</f>
        <v>0</v>
      </c>
      <c r="BC141" s="89">
        <f>Input!$E39</f>
        <v>0</v>
      </c>
      <c r="BD141" s="89">
        <f>Input!$E39</f>
        <v>0</v>
      </c>
      <c r="BE141" s="89">
        <f>Input!$E39</f>
        <v>0</v>
      </c>
      <c r="BF141" s="89">
        <f>Input!$E39</f>
        <v>0</v>
      </c>
      <c r="BG141" s="89">
        <f>Input!$E39</f>
        <v>0</v>
      </c>
      <c r="BH141" s="89">
        <f>Input!$E39</f>
        <v>0</v>
      </c>
      <c r="BI141" s="89">
        <f>Input!$E39</f>
        <v>0</v>
      </c>
      <c r="BJ141" s="89">
        <f>Input!$E39</f>
        <v>0</v>
      </c>
      <c r="BK141" s="89">
        <f>Input!$E39</f>
        <v>0</v>
      </c>
      <c r="BL141" s="89">
        <f>Input!$E39</f>
        <v>0</v>
      </c>
      <c r="BM141" s="89">
        <f>Input!$E39</f>
        <v>0</v>
      </c>
      <c r="BN141" s="89">
        <f>Input!$E39</f>
        <v>0</v>
      </c>
      <c r="BO141" s="89">
        <f>Input!$E39</f>
        <v>0</v>
      </c>
      <c r="BP141" s="89">
        <f>Input!$E39</f>
        <v>0</v>
      </c>
      <c r="BQ141" s="89">
        <f>Input!$E39</f>
        <v>0</v>
      </c>
      <c r="BR141" s="89">
        <f>Input!$E39</f>
        <v>0</v>
      </c>
      <c r="BS141" s="89">
        <f>Input!$E39</f>
        <v>0</v>
      </c>
      <c r="BT141" s="89">
        <f>Input!$E39</f>
        <v>0</v>
      </c>
      <c r="BU141" s="89">
        <f>Input!$E39</f>
        <v>0</v>
      </c>
      <c r="BV141" s="89">
        <f>Input!$E39</f>
        <v>0</v>
      </c>
      <c r="BW141" s="89">
        <f>Input!$E39</f>
        <v>0</v>
      </c>
      <c r="BX141" s="89">
        <f>Input!$E39</f>
        <v>0</v>
      </c>
      <c r="BY141" s="89">
        <f>Input!$E39</f>
        <v>0</v>
      </c>
      <c r="BZ141" s="89">
        <f>Input!$E39</f>
        <v>0</v>
      </c>
      <c r="CA141" s="89">
        <f>Input!$E39</f>
        <v>0</v>
      </c>
      <c r="CB141" s="89">
        <f>Input!$E39</f>
        <v>0</v>
      </c>
      <c r="CC141" s="89">
        <f>Input!$E39</f>
        <v>0</v>
      </c>
      <c r="CD141" s="89">
        <f>Input!$E39</f>
        <v>0</v>
      </c>
      <c r="CE141" s="89">
        <f>Input!$E39</f>
        <v>0</v>
      </c>
      <c r="CF141" s="89">
        <f>Input!$E39</f>
        <v>0</v>
      </c>
      <c r="CG141" s="89">
        <f>Input!$E39</f>
        <v>0</v>
      </c>
      <c r="CH141" s="89">
        <f>Input!$E39</f>
        <v>0</v>
      </c>
      <c r="CI141" s="89">
        <f>Input!$E39</f>
        <v>0</v>
      </c>
      <c r="CJ141" s="89">
        <f>Input!$E39</f>
        <v>0</v>
      </c>
      <c r="CK141" s="89">
        <f>Input!$E39</f>
        <v>0</v>
      </c>
      <c r="CL141" s="89">
        <f>Input!$E39</f>
        <v>0</v>
      </c>
      <c r="CM141" s="89">
        <f>Input!$E39</f>
        <v>0</v>
      </c>
      <c r="CN141" s="89">
        <f>Input!$E39</f>
        <v>0</v>
      </c>
      <c r="CO141" s="89">
        <f>Input!$E39</f>
        <v>0</v>
      </c>
      <c r="CP141" s="89">
        <f>Input!$E39</f>
        <v>0</v>
      </c>
      <c r="CQ141" s="89">
        <f>Input!$E39</f>
        <v>0</v>
      </c>
      <c r="CR141" s="89">
        <f>Input!$E39</f>
        <v>0</v>
      </c>
      <c r="CS141" s="89">
        <f>Input!$E39</f>
        <v>0</v>
      </c>
      <c r="CT141" s="89">
        <f>Input!$E39</f>
        <v>0</v>
      </c>
      <c r="CU141" s="89">
        <f>Input!$E39</f>
        <v>0</v>
      </c>
      <c r="CV141" s="89">
        <f>Input!$E39</f>
        <v>0</v>
      </c>
      <c r="CW141" s="89">
        <f>Input!$E39</f>
        <v>0</v>
      </c>
      <c r="CX141" s="89">
        <f>Input!$E39</f>
        <v>0</v>
      </c>
      <c r="CY141" s="89">
        <f>Input!$E39</f>
        <v>0</v>
      </c>
      <c r="CZ141" s="89">
        <f>Input!$E39</f>
        <v>0</v>
      </c>
      <c r="DA141" s="89">
        <f>Input!$E39</f>
        <v>0</v>
      </c>
      <c r="DB141" s="89">
        <f>Input!$E39</f>
        <v>0</v>
      </c>
      <c r="DC141" s="89">
        <f>Input!$E39</f>
        <v>0</v>
      </c>
      <c r="DD141" s="89">
        <f>Input!$E39</f>
        <v>0</v>
      </c>
      <c r="DE141" s="89">
        <f>Input!$E39</f>
        <v>0</v>
      </c>
      <c r="DF141" s="89">
        <f>Input!$E39</f>
        <v>0</v>
      </c>
      <c r="DG141" s="89">
        <f>Input!$E39</f>
        <v>0</v>
      </c>
      <c r="DH141" s="89">
        <f>Input!$E39</f>
        <v>0</v>
      </c>
      <c r="DI141" s="89">
        <f>Input!$E39</f>
        <v>0</v>
      </c>
      <c r="DJ141" s="89">
        <f>Input!$E39</f>
        <v>0</v>
      </c>
      <c r="DK141" s="89">
        <f>Input!$E39</f>
        <v>0</v>
      </c>
      <c r="DL141" s="89">
        <f>Input!$E39</f>
        <v>0</v>
      </c>
      <c r="DM141" s="89">
        <f>Input!$E39</f>
        <v>0</v>
      </c>
      <c r="DN141" s="89">
        <f>Input!$E39</f>
        <v>0</v>
      </c>
      <c r="DO141" s="89">
        <f>Input!$E39</f>
        <v>0</v>
      </c>
      <c r="DP141" s="89">
        <f>Input!$E39</f>
        <v>0</v>
      </c>
      <c r="DQ141" s="89">
        <f>Input!$E39</f>
        <v>0</v>
      </c>
      <c r="DR141" s="89">
        <f>Input!$E39</f>
        <v>0</v>
      </c>
      <c r="DS141" s="89">
        <f>Input!$E39</f>
        <v>0</v>
      </c>
      <c r="DT141" s="89">
        <f>Input!$E39</f>
        <v>0</v>
      </c>
      <c r="DU141" s="89">
        <f>Input!$E39</f>
        <v>0</v>
      </c>
      <c r="DV141" s="89">
        <f>Input!$E39</f>
        <v>0</v>
      </c>
      <c r="DW141" s="89">
        <f>Input!$E39</f>
        <v>0</v>
      </c>
      <c r="DX141" s="89">
        <f>Input!$E39</f>
        <v>0</v>
      </c>
      <c r="DY141" s="89">
        <f>Input!$E39</f>
        <v>0</v>
      </c>
      <c r="DZ141" s="89">
        <f>Input!$E39</f>
        <v>0</v>
      </c>
      <c r="EA141" s="89">
        <f>Input!$E39</f>
        <v>0</v>
      </c>
      <c r="EB141" s="89">
        <f>Input!$E39</f>
        <v>0</v>
      </c>
      <c r="EC141" s="89">
        <f>Input!$E39</f>
        <v>0</v>
      </c>
      <c r="ED141" s="89">
        <f>Input!$E39</f>
        <v>0</v>
      </c>
      <c r="EE141" s="89">
        <f>Input!$E39</f>
        <v>0</v>
      </c>
      <c r="EF141" s="89">
        <f>Input!$E39</f>
        <v>0</v>
      </c>
      <c r="EG141" s="89">
        <f>Input!$E39</f>
        <v>0</v>
      </c>
      <c r="EH141" s="89">
        <f>Input!$E39</f>
        <v>0</v>
      </c>
      <c r="EI141" s="89">
        <f>Input!$E39</f>
        <v>0</v>
      </c>
      <c r="EJ141" s="89">
        <f>Input!$E39</f>
        <v>0</v>
      </c>
      <c r="EK141" s="89">
        <f>Input!$E39</f>
        <v>0</v>
      </c>
      <c r="EL141" s="89">
        <f>Input!$E39</f>
        <v>0</v>
      </c>
      <c r="EM141" s="89">
        <f>Input!$E39</f>
        <v>0</v>
      </c>
      <c r="EN141" s="89">
        <f>Input!$E39</f>
        <v>0</v>
      </c>
      <c r="EO141" s="89">
        <f>Input!$E39</f>
        <v>0</v>
      </c>
      <c r="EP141" s="89">
        <f>Input!$E39</f>
        <v>0</v>
      </c>
      <c r="EQ141" s="89">
        <f>Input!$E39</f>
        <v>0</v>
      </c>
      <c r="ER141" s="89">
        <f>Input!$E39</f>
        <v>0</v>
      </c>
      <c r="ES141" s="89">
        <f>Input!$E39</f>
        <v>0</v>
      </c>
      <c r="ET141" s="89">
        <f>Input!$E39</f>
        <v>0</v>
      </c>
      <c r="EU141" s="89">
        <f>Input!$E39</f>
        <v>0</v>
      </c>
      <c r="EV141" s="89">
        <f>Input!$E39</f>
        <v>0</v>
      </c>
      <c r="EW141" s="89">
        <f>Input!$E39</f>
        <v>0</v>
      </c>
      <c r="EX141" s="89">
        <f>Input!$E39</f>
        <v>0</v>
      </c>
      <c r="EY141" s="89">
        <f>Input!$E39</f>
        <v>0</v>
      </c>
      <c r="EZ141" s="89">
        <f>Input!$E39</f>
        <v>0</v>
      </c>
      <c r="FA141" s="89">
        <f>Input!$E39</f>
        <v>0</v>
      </c>
      <c r="FB141" s="89">
        <f>Input!$E39</f>
        <v>0</v>
      </c>
      <c r="FC141" s="89">
        <f>Input!$E39</f>
        <v>0</v>
      </c>
      <c r="FD141" s="89">
        <f>Input!$E39</f>
        <v>0</v>
      </c>
      <c r="FE141" s="89">
        <f>Input!$E39</f>
        <v>0</v>
      </c>
      <c r="FF141" s="89">
        <f>Input!$E39</f>
        <v>0</v>
      </c>
      <c r="FG141" s="89">
        <f>Input!$E39</f>
        <v>0</v>
      </c>
      <c r="FH141" s="89">
        <f>Input!$E39</f>
        <v>0</v>
      </c>
      <c r="FI141" s="89">
        <f>Input!$E39</f>
        <v>0</v>
      </c>
      <c r="FJ141" s="89">
        <f>Input!$E39</f>
        <v>0</v>
      </c>
      <c r="FK141" s="89">
        <f>Input!$E39</f>
        <v>0</v>
      </c>
      <c r="FL141" s="89">
        <f>Input!$E39</f>
        <v>0</v>
      </c>
      <c r="FM141" s="89">
        <f>Input!$E39</f>
        <v>0</v>
      </c>
      <c r="FN141" s="89">
        <f>Input!$E39</f>
        <v>0</v>
      </c>
      <c r="FO141" s="89">
        <f>Input!$E39</f>
        <v>0</v>
      </c>
      <c r="FP141" s="89">
        <f>Input!$E39</f>
        <v>0</v>
      </c>
      <c r="FQ141" s="89">
        <f>Input!$E39</f>
        <v>0</v>
      </c>
      <c r="FR141" s="89">
        <f>Input!$E39</f>
        <v>0</v>
      </c>
      <c r="FS141" s="89">
        <f>Input!$E39</f>
        <v>0</v>
      </c>
      <c r="FT141" s="89">
        <f>Input!$E39</f>
        <v>0</v>
      </c>
      <c r="FU141" s="89">
        <f>Input!$E39</f>
        <v>0</v>
      </c>
      <c r="FV141" s="89">
        <f>Input!$E39</f>
        <v>0</v>
      </c>
      <c r="FW141" s="89">
        <f>Input!$E39</f>
        <v>0</v>
      </c>
      <c r="FX141" s="89">
        <f>Input!$E39</f>
        <v>0</v>
      </c>
      <c r="FY141" s="89">
        <f>Input!$E39</f>
        <v>0</v>
      </c>
      <c r="FZ141" s="89">
        <f>Input!$E39</f>
        <v>0</v>
      </c>
      <c r="GA141" s="89">
        <f>Input!$E39</f>
        <v>0</v>
      </c>
      <c r="GB141" s="89">
        <f>Input!$E39</f>
        <v>0</v>
      </c>
      <c r="GC141" s="89">
        <f>Input!$E39</f>
        <v>0</v>
      </c>
      <c r="GD141" s="89">
        <f>Input!$E39</f>
        <v>0</v>
      </c>
      <c r="GE141" s="89">
        <f>Input!$E39</f>
        <v>0</v>
      </c>
      <c r="GF141" s="89">
        <f>Input!$E39</f>
        <v>0</v>
      </c>
      <c r="GG141" s="89">
        <f>Input!$E39</f>
        <v>0</v>
      </c>
      <c r="GH141" s="89">
        <f>Input!$E39</f>
        <v>0</v>
      </c>
      <c r="GI141" s="89">
        <f>Input!$E39</f>
        <v>0</v>
      </c>
      <c r="GJ141" s="89">
        <f>Input!$E39</f>
        <v>0</v>
      </c>
      <c r="GK141" s="89">
        <f>Input!$E39</f>
        <v>0</v>
      </c>
      <c r="GL141" s="89">
        <f>Input!$E39</f>
        <v>0</v>
      </c>
      <c r="GM141" s="89">
        <f>Input!$E39</f>
        <v>0</v>
      </c>
      <c r="GN141" s="89">
        <f>Input!$E39</f>
        <v>0</v>
      </c>
      <c r="GO141" s="89">
        <f>Input!$E39</f>
        <v>0</v>
      </c>
      <c r="GP141" s="89">
        <f>Input!$E39</f>
        <v>0</v>
      </c>
      <c r="GQ141" s="89">
        <f>Input!$E39</f>
        <v>0</v>
      </c>
      <c r="GR141" s="89">
        <f>Input!$E39</f>
        <v>0</v>
      </c>
      <c r="GS141" s="89">
        <f>Input!$E39</f>
        <v>0</v>
      </c>
      <c r="GT141" s="89">
        <f>Input!$E39</f>
        <v>0</v>
      </c>
      <c r="GU141" s="89">
        <f>Input!$E39</f>
        <v>0</v>
      </c>
      <c r="GV141" s="89">
        <f>Input!$E39</f>
        <v>0</v>
      </c>
      <c r="GW141" s="89">
        <f>Input!$E39</f>
        <v>0</v>
      </c>
      <c r="GX141" s="89">
        <f>Input!$E39</f>
        <v>0</v>
      </c>
      <c r="GY141" s="89">
        <f>Input!$E39</f>
        <v>0</v>
      </c>
      <c r="GZ141" s="89">
        <f>Input!$E39</f>
        <v>0</v>
      </c>
      <c r="HA141" s="89">
        <f>Input!$E39</f>
        <v>0</v>
      </c>
      <c r="HB141" s="89">
        <f>Input!$E39</f>
        <v>0</v>
      </c>
      <c r="HC141" s="89">
        <f>Input!$E39</f>
        <v>0</v>
      </c>
      <c r="HD141" s="89">
        <f>Input!$E39</f>
        <v>0</v>
      </c>
      <c r="HE141" s="89">
        <f>Input!$E39</f>
        <v>0</v>
      </c>
      <c r="HF141" s="89">
        <f>Input!$E39</f>
        <v>0</v>
      </c>
      <c r="HG141" s="89">
        <f>Input!$E39</f>
        <v>0</v>
      </c>
      <c r="HH141" s="89">
        <f>Input!$E39</f>
        <v>0</v>
      </c>
      <c r="HI141" s="89">
        <f>Input!$E39</f>
        <v>0</v>
      </c>
      <c r="HJ141" s="89">
        <f>Input!$E39</f>
        <v>0</v>
      </c>
      <c r="HK141" s="89">
        <f>Input!$E39</f>
        <v>0</v>
      </c>
      <c r="HL141" s="89">
        <f>Input!$E39</f>
        <v>0</v>
      </c>
      <c r="HM141" s="89">
        <f>Input!$E39</f>
        <v>0</v>
      </c>
      <c r="HN141" s="89">
        <f>Input!$E39</f>
        <v>0</v>
      </c>
      <c r="HO141" s="89">
        <f>Input!$E39</f>
        <v>0</v>
      </c>
      <c r="HP141" s="89">
        <f>Input!$E39</f>
        <v>0</v>
      </c>
      <c r="HQ141" s="89">
        <f>Input!$E39</f>
        <v>0</v>
      </c>
      <c r="HR141" s="89">
        <f>Input!$E39</f>
        <v>0</v>
      </c>
      <c r="HS141" s="89">
        <f>Input!$E39</f>
        <v>0</v>
      </c>
      <c r="HT141" s="89">
        <f>Input!$E39</f>
        <v>0</v>
      </c>
      <c r="HU141" s="89">
        <f>Input!$E39</f>
        <v>0</v>
      </c>
      <c r="HV141" s="89">
        <f>Input!$E39</f>
        <v>0</v>
      </c>
      <c r="HW141" s="89">
        <f>Input!$E39</f>
        <v>0</v>
      </c>
      <c r="HX141" s="89">
        <f>Input!$E39</f>
        <v>0</v>
      </c>
      <c r="HY141" s="89">
        <f>Input!$E39</f>
        <v>0</v>
      </c>
      <c r="HZ141" s="89">
        <f>Input!$E39</f>
        <v>0</v>
      </c>
      <c r="IA141" s="89">
        <f>Input!$E39</f>
        <v>0</v>
      </c>
      <c r="IB141" s="89">
        <f>Input!$E39</f>
        <v>0</v>
      </c>
      <c r="IC141" s="89">
        <f>Input!$E39</f>
        <v>0</v>
      </c>
      <c r="ID141" s="89">
        <f>Input!$E39</f>
        <v>0</v>
      </c>
      <c r="IE141" s="89">
        <f>Input!$E39</f>
        <v>0</v>
      </c>
      <c r="IF141" s="89">
        <f>Input!$E39</f>
        <v>0</v>
      </c>
      <c r="IG141" s="89">
        <f>Input!$E39</f>
        <v>0</v>
      </c>
      <c r="IH141" s="89">
        <f>Input!$E39</f>
        <v>0</v>
      </c>
      <c r="II141" s="89">
        <f>Input!$E39</f>
        <v>0</v>
      </c>
      <c r="IJ141" s="89">
        <f>Input!$E39</f>
        <v>0</v>
      </c>
      <c r="IK141" s="89">
        <f>Input!$E39</f>
        <v>0</v>
      </c>
      <c r="IL141" s="89">
        <f>Input!$E39</f>
        <v>0</v>
      </c>
      <c r="IM141" s="89">
        <f>Input!$E39</f>
        <v>0</v>
      </c>
      <c r="IN141" s="89">
        <f>Input!$E39</f>
        <v>0</v>
      </c>
      <c r="IO141" s="89">
        <f>Input!$E39</f>
        <v>0</v>
      </c>
      <c r="IP141" s="89">
        <f>Input!$E39</f>
        <v>0</v>
      </c>
      <c r="IQ141" s="89">
        <f>Input!$E39</f>
        <v>0</v>
      </c>
      <c r="IR141" s="89">
        <f>Input!$E39</f>
        <v>0</v>
      </c>
      <c r="IS141" s="89">
        <f>Input!$E39</f>
        <v>0</v>
      </c>
      <c r="IT141" s="89">
        <f>Input!$E39</f>
        <v>0</v>
      </c>
      <c r="IU141" s="89">
        <f>Input!$E39</f>
        <v>0</v>
      </c>
      <c r="IV141" s="89">
        <f>Input!$E39</f>
        <v>0</v>
      </c>
      <c r="IW141" s="89">
        <f>Input!$E39</f>
        <v>0</v>
      </c>
      <c r="IX141" s="89">
        <f>Input!$E39</f>
        <v>0</v>
      </c>
      <c r="IY141" s="89">
        <f>Input!$E39</f>
        <v>0</v>
      </c>
      <c r="IZ141" s="89">
        <f>Input!$E39</f>
        <v>0</v>
      </c>
      <c r="JA141" s="89">
        <f>Input!$E39</f>
        <v>0</v>
      </c>
      <c r="JB141" s="89">
        <f>Input!$E39</f>
        <v>0</v>
      </c>
      <c r="JC141" s="89">
        <f>Input!$E39</f>
        <v>0</v>
      </c>
      <c r="JD141" s="89">
        <f>Input!$E39</f>
        <v>0</v>
      </c>
      <c r="JE141" s="89">
        <f>Input!$E39</f>
        <v>0</v>
      </c>
      <c r="JF141" s="89">
        <f>Input!$E39</f>
        <v>0</v>
      </c>
      <c r="JG141" s="89">
        <f>Input!$E39</f>
        <v>0</v>
      </c>
      <c r="JH141" s="89">
        <f>Input!$E39</f>
        <v>0</v>
      </c>
      <c r="JI141" s="89">
        <f>Input!$E39</f>
        <v>0</v>
      </c>
      <c r="JJ141" s="89">
        <f>Input!$E39</f>
        <v>0</v>
      </c>
      <c r="JK141" s="89">
        <f>Input!$E39</f>
        <v>0</v>
      </c>
      <c r="JL141" s="89">
        <f>Input!$E39</f>
        <v>0</v>
      </c>
      <c r="JM141" s="89">
        <f>Input!$E39</f>
        <v>0</v>
      </c>
      <c r="JN141" s="89">
        <f>Input!$E39</f>
        <v>0</v>
      </c>
      <c r="JO141" s="89">
        <f>Input!$E39</f>
        <v>0</v>
      </c>
      <c r="JP141" s="89">
        <f>Input!$E39</f>
        <v>0</v>
      </c>
      <c r="JQ141" s="89">
        <f>Input!$E39</f>
        <v>0</v>
      </c>
      <c r="JR141" s="89">
        <f>Input!$E39</f>
        <v>0</v>
      </c>
      <c r="JS141" s="89">
        <f>Input!$E39</f>
        <v>0</v>
      </c>
      <c r="JT141" s="89">
        <f>Input!$E39</f>
        <v>0</v>
      </c>
      <c r="JU141" s="89">
        <f>Input!$E39</f>
        <v>0</v>
      </c>
      <c r="JV141" s="89">
        <f>Input!$E39</f>
        <v>0</v>
      </c>
      <c r="JW141" s="89">
        <f>Input!$E39</f>
        <v>0</v>
      </c>
      <c r="JX141" s="89">
        <f>Input!$E39</f>
        <v>0</v>
      </c>
      <c r="JY141" s="89">
        <f>Input!$E39</f>
        <v>0</v>
      </c>
      <c r="JZ141" s="89">
        <f>Input!$E39</f>
        <v>0</v>
      </c>
      <c r="KA141" s="89">
        <f>Input!$E39</f>
        <v>0</v>
      </c>
      <c r="KB141" s="89">
        <f>Input!$E39</f>
        <v>0</v>
      </c>
      <c r="KC141" s="89">
        <f>Input!$E39</f>
        <v>0</v>
      </c>
      <c r="KD141" s="89">
        <f>Input!$E39</f>
        <v>0</v>
      </c>
      <c r="KE141" s="89">
        <f>Input!$E39</f>
        <v>0</v>
      </c>
      <c r="KF141" s="89">
        <f>Input!$E39</f>
        <v>0</v>
      </c>
      <c r="KG141" s="89">
        <f>Input!$E39</f>
        <v>0</v>
      </c>
      <c r="KH141" s="89">
        <f>Input!$E39</f>
        <v>0</v>
      </c>
      <c r="KI141" s="89">
        <f>Input!$E39</f>
        <v>0</v>
      </c>
      <c r="KJ141" s="89">
        <f>Input!$E39</f>
        <v>0</v>
      </c>
      <c r="KK141" s="89">
        <f>Input!$E39</f>
        <v>0</v>
      </c>
      <c r="KL141" s="89">
        <f>Input!$E39</f>
        <v>0</v>
      </c>
      <c r="KM141" s="89">
        <f>Input!$E39</f>
        <v>0</v>
      </c>
      <c r="KN141" s="89">
        <f>Input!$E39</f>
        <v>0</v>
      </c>
      <c r="KO141" s="89">
        <f>Input!$E39</f>
        <v>0</v>
      </c>
      <c r="KP141" s="89">
        <f>Input!$E39</f>
        <v>0</v>
      </c>
      <c r="KQ141" s="89">
        <f>Input!$E39</f>
        <v>0</v>
      </c>
      <c r="KR141" s="89">
        <f>Input!$E39</f>
        <v>0</v>
      </c>
      <c r="KS141" s="89">
        <f>Input!$E39</f>
        <v>0</v>
      </c>
      <c r="KT141" s="89">
        <f>Input!$E39</f>
        <v>0</v>
      </c>
      <c r="KU141" s="89">
        <f>Input!$E39</f>
        <v>0</v>
      </c>
      <c r="KV141" s="89">
        <f>Input!$E39</f>
        <v>0</v>
      </c>
      <c r="KW141" s="89">
        <f>Input!$E39</f>
        <v>0</v>
      </c>
      <c r="KX141" s="89">
        <f>Input!$E39</f>
        <v>0</v>
      </c>
      <c r="KY141" s="89">
        <f>Input!$E39</f>
        <v>0</v>
      </c>
      <c r="KZ141" s="89">
        <f>Input!$E39</f>
        <v>0</v>
      </c>
      <c r="LA141" s="89">
        <f>Input!$E39</f>
        <v>0</v>
      </c>
      <c r="LB141" s="89">
        <f>Input!$E39</f>
        <v>0</v>
      </c>
      <c r="LC141" s="89">
        <f>Input!$E39</f>
        <v>0</v>
      </c>
      <c r="LD141" s="89">
        <f>Input!$E39</f>
        <v>0</v>
      </c>
      <c r="LE141" s="89">
        <f>Input!$E39</f>
        <v>0</v>
      </c>
      <c r="LF141" s="89">
        <f>Input!$E39</f>
        <v>0</v>
      </c>
      <c r="LG141" s="89">
        <f>Input!$E39</f>
        <v>0</v>
      </c>
      <c r="LH141" s="89">
        <f>Input!$E39</f>
        <v>0</v>
      </c>
      <c r="LI141" s="89">
        <f>Input!$E39</f>
        <v>0</v>
      </c>
      <c r="LJ141" s="89">
        <f>Input!$E39</f>
        <v>0</v>
      </c>
      <c r="LK141" s="89">
        <f>Input!$E39</f>
        <v>0</v>
      </c>
      <c r="LL141" s="89">
        <f>Input!$E39</f>
        <v>0</v>
      </c>
      <c r="LM141" s="89">
        <f>Input!$E39</f>
        <v>0</v>
      </c>
      <c r="LN141" s="89">
        <f>Input!$E39</f>
        <v>0</v>
      </c>
      <c r="LO141" s="89">
        <f>Input!$E39</f>
        <v>0</v>
      </c>
      <c r="LP141" s="89">
        <f>Input!$E39</f>
        <v>0</v>
      </c>
      <c r="LQ141" s="89">
        <f>Input!$E39</f>
        <v>0</v>
      </c>
      <c r="LR141" s="89">
        <f>Input!$E39</f>
        <v>0</v>
      </c>
      <c r="LS141" s="89">
        <f>Input!$E39</f>
        <v>0</v>
      </c>
      <c r="LT141" s="89">
        <f>Input!$E39</f>
        <v>0</v>
      </c>
      <c r="LU141" s="89">
        <f>Input!$E39</f>
        <v>0</v>
      </c>
      <c r="LV141" s="89">
        <f>Input!$E39</f>
        <v>0</v>
      </c>
      <c r="LW141" s="89">
        <f>Input!$E39</f>
        <v>0</v>
      </c>
      <c r="LX141" s="89">
        <f>Input!$E39</f>
        <v>0</v>
      </c>
      <c r="LY141" s="89">
        <f>Input!$E39</f>
        <v>0</v>
      </c>
      <c r="LZ141" s="89">
        <f>Input!$E39</f>
        <v>0</v>
      </c>
      <c r="MA141" s="89">
        <f>Input!$E39</f>
        <v>0</v>
      </c>
      <c r="MB141" s="89">
        <f>Input!$E39</f>
        <v>0</v>
      </c>
      <c r="MC141" s="89">
        <f>Input!$E39</f>
        <v>0</v>
      </c>
      <c r="MD141" s="89">
        <f>Input!$E39</f>
        <v>0</v>
      </c>
      <c r="ME141" s="89">
        <f>Input!$E39</f>
        <v>0</v>
      </c>
      <c r="MF141" s="89">
        <f>Input!$E39</f>
        <v>0</v>
      </c>
      <c r="MG141" s="89">
        <f>Input!$E39</f>
        <v>0</v>
      </c>
      <c r="MH141" s="89">
        <f>Input!$E39</f>
        <v>0</v>
      </c>
      <c r="MI141" s="89">
        <f>Input!$E39</f>
        <v>0</v>
      </c>
      <c r="MJ141" s="89">
        <f>Input!$E39</f>
        <v>0</v>
      </c>
      <c r="MK141" s="89">
        <f>Input!$E39</f>
        <v>0</v>
      </c>
      <c r="ML141" s="89">
        <f>Input!$E39</f>
        <v>0</v>
      </c>
      <c r="MM141" s="89">
        <f>Input!$E39</f>
        <v>0</v>
      </c>
      <c r="MN141" s="89">
        <f>Input!$E39</f>
        <v>0</v>
      </c>
      <c r="MO141" s="89">
        <f>Input!$E39</f>
        <v>0</v>
      </c>
      <c r="MP141" s="89">
        <f>Input!$E39</f>
        <v>0</v>
      </c>
      <c r="MQ141" s="89">
        <f>Input!$E39</f>
        <v>0</v>
      </c>
      <c r="MR141" s="89">
        <f>Input!$E39</f>
        <v>0</v>
      </c>
      <c r="MS141" s="89">
        <f>Input!$E39</f>
        <v>0</v>
      </c>
      <c r="MT141" s="89">
        <f>Input!$E39</f>
        <v>0</v>
      </c>
      <c r="MU141" s="89">
        <f>Input!$E39</f>
        <v>0</v>
      </c>
      <c r="MV141" s="89">
        <f>Input!$E39</f>
        <v>0</v>
      </c>
      <c r="MW141" s="89">
        <f>Input!$E39</f>
        <v>0</v>
      </c>
      <c r="MX141" s="89">
        <f>Input!$E39</f>
        <v>0</v>
      </c>
      <c r="MY141" s="89">
        <f>Input!$E39</f>
        <v>0</v>
      </c>
      <c r="MZ141" s="89">
        <f>Input!$E39</f>
        <v>0</v>
      </c>
    </row>
    <row r="142" spans="1:364" s="8" customFormat="1" hidden="1" outlineLevel="2" x14ac:dyDescent="0.2">
      <c r="A142" s="8" t="s">
        <v>381</v>
      </c>
      <c r="B142" s="87" t="s">
        <v>495</v>
      </c>
      <c r="C142" s="88"/>
      <c r="D142" s="88"/>
      <c r="E142" s="89">
        <f>Input!$E40</f>
        <v>0</v>
      </c>
      <c r="F142" s="89">
        <f>Input!$E40</f>
        <v>0</v>
      </c>
      <c r="G142" s="89">
        <f>Input!$E40</f>
        <v>0</v>
      </c>
      <c r="H142" s="89">
        <f>Input!$E40</f>
        <v>0</v>
      </c>
      <c r="I142" s="89">
        <f>Input!$E40</f>
        <v>0</v>
      </c>
      <c r="J142" s="89">
        <f>Input!$E40</f>
        <v>0</v>
      </c>
      <c r="K142" s="89">
        <f>Input!$E40</f>
        <v>0</v>
      </c>
      <c r="L142" s="89">
        <f>Input!$E40</f>
        <v>0</v>
      </c>
      <c r="M142" s="89">
        <f>Input!$E40</f>
        <v>0</v>
      </c>
      <c r="N142" s="89">
        <f>Input!$E40</f>
        <v>0</v>
      </c>
      <c r="O142" s="89">
        <f>Input!$E40</f>
        <v>0</v>
      </c>
      <c r="P142" s="89">
        <f>Input!$E40</f>
        <v>0</v>
      </c>
      <c r="Q142" s="89">
        <f>Input!$E40</f>
        <v>0</v>
      </c>
      <c r="R142" s="89">
        <f>Input!$E40</f>
        <v>0</v>
      </c>
      <c r="S142" s="89">
        <f>Input!$E40</f>
        <v>0</v>
      </c>
      <c r="T142" s="89">
        <f>Input!$E40</f>
        <v>0</v>
      </c>
      <c r="U142" s="89">
        <f>Input!$E40</f>
        <v>0</v>
      </c>
      <c r="V142" s="89">
        <f>Input!$E40</f>
        <v>0</v>
      </c>
      <c r="W142" s="89">
        <f>Input!$E40</f>
        <v>0</v>
      </c>
      <c r="X142" s="89">
        <f>Input!$E40</f>
        <v>0</v>
      </c>
      <c r="Y142" s="89">
        <f>Input!$E40</f>
        <v>0</v>
      </c>
      <c r="Z142" s="89">
        <f>Input!$E40</f>
        <v>0</v>
      </c>
      <c r="AA142" s="89">
        <f>Input!$E40</f>
        <v>0</v>
      </c>
      <c r="AB142" s="89">
        <f>Input!$E40</f>
        <v>0</v>
      </c>
      <c r="AC142" s="89">
        <f>Input!$E40</f>
        <v>0</v>
      </c>
      <c r="AD142" s="89">
        <f>Input!$E40</f>
        <v>0</v>
      </c>
      <c r="AE142" s="89">
        <f>Input!$E40</f>
        <v>0</v>
      </c>
      <c r="AF142" s="89">
        <f>Input!$E40</f>
        <v>0</v>
      </c>
      <c r="AG142" s="89">
        <f>Input!$E40</f>
        <v>0</v>
      </c>
      <c r="AH142" s="89">
        <f>Input!$E40</f>
        <v>0</v>
      </c>
      <c r="AI142" s="89">
        <f>Input!$E40</f>
        <v>0</v>
      </c>
      <c r="AJ142" s="89">
        <f>Input!$E40</f>
        <v>0</v>
      </c>
      <c r="AK142" s="89">
        <f>Input!$E40</f>
        <v>0</v>
      </c>
      <c r="AL142" s="89">
        <f>Input!$E40</f>
        <v>0</v>
      </c>
      <c r="AM142" s="89">
        <f>Input!$E40</f>
        <v>0</v>
      </c>
      <c r="AN142" s="89">
        <f>Input!$E40</f>
        <v>0</v>
      </c>
      <c r="AO142" s="89">
        <f>Input!$E40</f>
        <v>0</v>
      </c>
      <c r="AP142" s="89">
        <f>Input!$E40</f>
        <v>0</v>
      </c>
      <c r="AQ142" s="89">
        <f>Input!$E40</f>
        <v>0</v>
      </c>
      <c r="AR142" s="89">
        <f>Input!$E40</f>
        <v>0</v>
      </c>
      <c r="AS142" s="89">
        <f>Input!$E40</f>
        <v>0</v>
      </c>
      <c r="AT142" s="89">
        <f>Input!$E40</f>
        <v>0</v>
      </c>
      <c r="AU142" s="89">
        <f>Input!$E40</f>
        <v>0</v>
      </c>
      <c r="AV142" s="89">
        <f>Input!$E40</f>
        <v>0</v>
      </c>
      <c r="AW142" s="89">
        <f>Input!$E40</f>
        <v>0</v>
      </c>
      <c r="AX142" s="89">
        <f>Input!$E40</f>
        <v>0</v>
      </c>
      <c r="AY142" s="89">
        <f>Input!$E40</f>
        <v>0</v>
      </c>
      <c r="AZ142" s="89">
        <f>Input!$E40</f>
        <v>0</v>
      </c>
      <c r="BA142" s="89">
        <f>Input!$E40</f>
        <v>0</v>
      </c>
      <c r="BB142" s="89">
        <f>Input!$E40</f>
        <v>0</v>
      </c>
      <c r="BC142" s="89">
        <f>Input!$E40</f>
        <v>0</v>
      </c>
      <c r="BD142" s="89">
        <f>Input!$E40</f>
        <v>0</v>
      </c>
      <c r="BE142" s="89">
        <f>Input!$E40</f>
        <v>0</v>
      </c>
      <c r="BF142" s="89">
        <f>Input!$E40</f>
        <v>0</v>
      </c>
      <c r="BG142" s="89">
        <f>Input!$E40</f>
        <v>0</v>
      </c>
      <c r="BH142" s="89">
        <f>Input!$E40</f>
        <v>0</v>
      </c>
      <c r="BI142" s="89">
        <f>Input!$E40</f>
        <v>0</v>
      </c>
      <c r="BJ142" s="89">
        <f>Input!$E40</f>
        <v>0</v>
      </c>
      <c r="BK142" s="89">
        <f>Input!$E40</f>
        <v>0</v>
      </c>
      <c r="BL142" s="89">
        <f>Input!$E40</f>
        <v>0</v>
      </c>
      <c r="BM142" s="89">
        <f>Input!$E40</f>
        <v>0</v>
      </c>
      <c r="BN142" s="89">
        <f>Input!$E40</f>
        <v>0</v>
      </c>
      <c r="BO142" s="89">
        <f>Input!$E40</f>
        <v>0</v>
      </c>
      <c r="BP142" s="89">
        <f>Input!$E40</f>
        <v>0</v>
      </c>
      <c r="BQ142" s="89">
        <f>Input!$E40</f>
        <v>0</v>
      </c>
      <c r="BR142" s="89">
        <f>Input!$E40</f>
        <v>0</v>
      </c>
      <c r="BS142" s="89">
        <f>Input!$E40</f>
        <v>0</v>
      </c>
      <c r="BT142" s="89">
        <f>Input!$E40</f>
        <v>0</v>
      </c>
      <c r="BU142" s="89">
        <f>Input!$E40</f>
        <v>0</v>
      </c>
      <c r="BV142" s="89">
        <f>Input!$E40</f>
        <v>0</v>
      </c>
      <c r="BW142" s="89">
        <f>Input!$E40</f>
        <v>0</v>
      </c>
      <c r="BX142" s="89">
        <f>Input!$E40</f>
        <v>0</v>
      </c>
      <c r="BY142" s="89">
        <f>Input!$E40</f>
        <v>0</v>
      </c>
      <c r="BZ142" s="89">
        <f>Input!$E40</f>
        <v>0</v>
      </c>
      <c r="CA142" s="89">
        <f>Input!$E40</f>
        <v>0</v>
      </c>
      <c r="CB142" s="89">
        <f>Input!$E40</f>
        <v>0</v>
      </c>
      <c r="CC142" s="89">
        <f>Input!$E40</f>
        <v>0</v>
      </c>
      <c r="CD142" s="89">
        <f>Input!$E40</f>
        <v>0</v>
      </c>
      <c r="CE142" s="89">
        <f>Input!$E40</f>
        <v>0</v>
      </c>
      <c r="CF142" s="89">
        <f>Input!$E40</f>
        <v>0</v>
      </c>
      <c r="CG142" s="89">
        <f>Input!$E40</f>
        <v>0</v>
      </c>
      <c r="CH142" s="89">
        <f>Input!$E40</f>
        <v>0</v>
      </c>
      <c r="CI142" s="89">
        <f>Input!$E40</f>
        <v>0</v>
      </c>
      <c r="CJ142" s="89">
        <f>Input!$E40</f>
        <v>0</v>
      </c>
      <c r="CK142" s="89">
        <f>Input!$E40</f>
        <v>0</v>
      </c>
      <c r="CL142" s="89">
        <f>Input!$E40</f>
        <v>0</v>
      </c>
      <c r="CM142" s="89">
        <f>Input!$E40</f>
        <v>0</v>
      </c>
      <c r="CN142" s="89">
        <f>Input!$E40</f>
        <v>0</v>
      </c>
      <c r="CO142" s="89">
        <f>Input!$E40</f>
        <v>0</v>
      </c>
      <c r="CP142" s="89">
        <f>Input!$E40</f>
        <v>0</v>
      </c>
      <c r="CQ142" s="89">
        <f>Input!$E40</f>
        <v>0</v>
      </c>
      <c r="CR142" s="89">
        <f>Input!$E40</f>
        <v>0</v>
      </c>
      <c r="CS142" s="89">
        <f>Input!$E40</f>
        <v>0</v>
      </c>
      <c r="CT142" s="89">
        <f>Input!$E40</f>
        <v>0</v>
      </c>
      <c r="CU142" s="89">
        <f>Input!$E40</f>
        <v>0</v>
      </c>
      <c r="CV142" s="89">
        <f>Input!$E40</f>
        <v>0</v>
      </c>
      <c r="CW142" s="89">
        <f>Input!$E40</f>
        <v>0</v>
      </c>
      <c r="CX142" s="89">
        <f>Input!$E40</f>
        <v>0</v>
      </c>
      <c r="CY142" s="89">
        <f>Input!$E40</f>
        <v>0</v>
      </c>
      <c r="CZ142" s="89">
        <f>Input!$E40</f>
        <v>0</v>
      </c>
      <c r="DA142" s="89">
        <f>Input!$E40</f>
        <v>0</v>
      </c>
      <c r="DB142" s="89">
        <f>Input!$E40</f>
        <v>0</v>
      </c>
      <c r="DC142" s="89">
        <f>Input!$E40</f>
        <v>0</v>
      </c>
      <c r="DD142" s="89">
        <f>Input!$E40</f>
        <v>0</v>
      </c>
      <c r="DE142" s="89">
        <f>Input!$E40</f>
        <v>0</v>
      </c>
      <c r="DF142" s="89">
        <f>Input!$E40</f>
        <v>0</v>
      </c>
      <c r="DG142" s="89">
        <f>Input!$E40</f>
        <v>0</v>
      </c>
      <c r="DH142" s="89">
        <f>Input!$E40</f>
        <v>0</v>
      </c>
      <c r="DI142" s="89">
        <f>Input!$E40</f>
        <v>0</v>
      </c>
      <c r="DJ142" s="89">
        <f>Input!$E40</f>
        <v>0</v>
      </c>
      <c r="DK142" s="89">
        <f>Input!$E40</f>
        <v>0</v>
      </c>
      <c r="DL142" s="89">
        <f>Input!$E40</f>
        <v>0</v>
      </c>
      <c r="DM142" s="89">
        <f>Input!$E40</f>
        <v>0</v>
      </c>
      <c r="DN142" s="89">
        <f>Input!$E40</f>
        <v>0</v>
      </c>
      <c r="DO142" s="89">
        <f>Input!$E40</f>
        <v>0</v>
      </c>
      <c r="DP142" s="89">
        <f>Input!$E40</f>
        <v>0</v>
      </c>
      <c r="DQ142" s="89">
        <f>Input!$E40</f>
        <v>0</v>
      </c>
      <c r="DR142" s="89">
        <f>Input!$E40</f>
        <v>0</v>
      </c>
      <c r="DS142" s="89">
        <f>Input!$E40</f>
        <v>0</v>
      </c>
      <c r="DT142" s="89">
        <f>Input!$E40</f>
        <v>0</v>
      </c>
      <c r="DU142" s="89">
        <f>Input!$E40</f>
        <v>0</v>
      </c>
      <c r="DV142" s="89">
        <f>Input!$E40</f>
        <v>0</v>
      </c>
      <c r="DW142" s="89">
        <f>Input!$E40</f>
        <v>0</v>
      </c>
      <c r="DX142" s="89">
        <f>Input!$E40</f>
        <v>0</v>
      </c>
      <c r="DY142" s="89">
        <f>Input!$E40</f>
        <v>0</v>
      </c>
      <c r="DZ142" s="89">
        <f>Input!$E40</f>
        <v>0</v>
      </c>
      <c r="EA142" s="89">
        <f>Input!$E40</f>
        <v>0</v>
      </c>
      <c r="EB142" s="89">
        <f>Input!$E40</f>
        <v>0</v>
      </c>
      <c r="EC142" s="89">
        <f>Input!$E40</f>
        <v>0</v>
      </c>
      <c r="ED142" s="89">
        <f>Input!$E40</f>
        <v>0</v>
      </c>
      <c r="EE142" s="89">
        <f>Input!$E40</f>
        <v>0</v>
      </c>
      <c r="EF142" s="89">
        <f>Input!$E40</f>
        <v>0</v>
      </c>
      <c r="EG142" s="89">
        <f>Input!$E40</f>
        <v>0</v>
      </c>
      <c r="EH142" s="89">
        <f>Input!$E40</f>
        <v>0</v>
      </c>
      <c r="EI142" s="89">
        <f>Input!$E40</f>
        <v>0</v>
      </c>
      <c r="EJ142" s="89">
        <f>Input!$E40</f>
        <v>0</v>
      </c>
      <c r="EK142" s="89">
        <f>Input!$E40</f>
        <v>0</v>
      </c>
      <c r="EL142" s="89">
        <f>Input!$E40</f>
        <v>0</v>
      </c>
      <c r="EM142" s="89">
        <f>Input!$E40</f>
        <v>0</v>
      </c>
      <c r="EN142" s="89">
        <f>Input!$E40</f>
        <v>0</v>
      </c>
      <c r="EO142" s="89">
        <f>Input!$E40</f>
        <v>0</v>
      </c>
      <c r="EP142" s="89">
        <f>Input!$E40</f>
        <v>0</v>
      </c>
      <c r="EQ142" s="89">
        <f>Input!$E40</f>
        <v>0</v>
      </c>
      <c r="ER142" s="89">
        <f>Input!$E40</f>
        <v>0</v>
      </c>
      <c r="ES142" s="89">
        <f>Input!$E40</f>
        <v>0</v>
      </c>
      <c r="ET142" s="89">
        <f>Input!$E40</f>
        <v>0</v>
      </c>
      <c r="EU142" s="89">
        <f>Input!$E40</f>
        <v>0</v>
      </c>
      <c r="EV142" s="89">
        <f>Input!$E40</f>
        <v>0</v>
      </c>
      <c r="EW142" s="89">
        <f>Input!$E40</f>
        <v>0</v>
      </c>
      <c r="EX142" s="89">
        <f>Input!$E40</f>
        <v>0</v>
      </c>
      <c r="EY142" s="89">
        <f>Input!$E40</f>
        <v>0</v>
      </c>
      <c r="EZ142" s="89">
        <f>Input!$E40</f>
        <v>0</v>
      </c>
      <c r="FA142" s="89">
        <f>Input!$E40</f>
        <v>0</v>
      </c>
      <c r="FB142" s="89">
        <f>Input!$E40</f>
        <v>0</v>
      </c>
      <c r="FC142" s="89">
        <f>Input!$E40</f>
        <v>0</v>
      </c>
      <c r="FD142" s="89">
        <f>Input!$E40</f>
        <v>0</v>
      </c>
      <c r="FE142" s="89">
        <f>Input!$E40</f>
        <v>0</v>
      </c>
      <c r="FF142" s="89">
        <f>Input!$E40</f>
        <v>0</v>
      </c>
      <c r="FG142" s="89">
        <f>Input!$E40</f>
        <v>0</v>
      </c>
      <c r="FH142" s="89">
        <f>Input!$E40</f>
        <v>0</v>
      </c>
      <c r="FI142" s="89">
        <f>Input!$E40</f>
        <v>0</v>
      </c>
      <c r="FJ142" s="89">
        <f>Input!$E40</f>
        <v>0</v>
      </c>
      <c r="FK142" s="89">
        <f>Input!$E40</f>
        <v>0</v>
      </c>
      <c r="FL142" s="89">
        <f>Input!$E40</f>
        <v>0</v>
      </c>
      <c r="FM142" s="89">
        <f>Input!$E40</f>
        <v>0</v>
      </c>
      <c r="FN142" s="89">
        <f>Input!$E40</f>
        <v>0</v>
      </c>
      <c r="FO142" s="89">
        <f>Input!$E40</f>
        <v>0</v>
      </c>
      <c r="FP142" s="89">
        <f>Input!$E40</f>
        <v>0</v>
      </c>
      <c r="FQ142" s="89">
        <f>Input!$E40</f>
        <v>0</v>
      </c>
      <c r="FR142" s="89">
        <f>Input!$E40</f>
        <v>0</v>
      </c>
      <c r="FS142" s="89">
        <f>Input!$E40</f>
        <v>0</v>
      </c>
      <c r="FT142" s="89">
        <f>Input!$E40</f>
        <v>0</v>
      </c>
      <c r="FU142" s="89">
        <f>Input!$E40</f>
        <v>0</v>
      </c>
      <c r="FV142" s="89">
        <f>Input!$E40</f>
        <v>0</v>
      </c>
      <c r="FW142" s="89">
        <f>Input!$E40</f>
        <v>0</v>
      </c>
      <c r="FX142" s="89">
        <f>Input!$E40</f>
        <v>0</v>
      </c>
      <c r="FY142" s="89">
        <f>Input!$E40</f>
        <v>0</v>
      </c>
      <c r="FZ142" s="89">
        <f>Input!$E40</f>
        <v>0</v>
      </c>
      <c r="GA142" s="89">
        <f>Input!$E40</f>
        <v>0</v>
      </c>
      <c r="GB142" s="89">
        <f>Input!$E40</f>
        <v>0</v>
      </c>
      <c r="GC142" s="89">
        <f>Input!$E40</f>
        <v>0</v>
      </c>
      <c r="GD142" s="89">
        <f>Input!$E40</f>
        <v>0</v>
      </c>
      <c r="GE142" s="89">
        <f>Input!$E40</f>
        <v>0</v>
      </c>
      <c r="GF142" s="89">
        <f>Input!$E40</f>
        <v>0</v>
      </c>
      <c r="GG142" s="89">
        <f>Input!$E40</f>
        <v>0</v>
      </c>
      <c r="GH142" s="89">
        <f>Input!$E40</f>
        <v>0</v>
      </c>
      <c r="GI142" s="89">
        <f>Input!$E40</f>
        <v>0</v>
      </c>
      <c r="GJ142" s="89">
        <f>Input!$E40</f>
        <v>0</v>
      </c>
      <c r="GK142" s="89">
        <f>Input!$E40</f>
        <v>0</v>
      </c>
      <c r="GL142" s="89">
        <f>Input!$E40</f>
        <v>0</v>
      </c>
      <c r="GM142" s="89">
        <f>Input!$E40</f>
        <v>0</v>
      </c>
      <c r="GN142" s="89">
        <f>Input!$E40</f>
        <v>0</v>
      </c>
      <c r="GO142" s="89">
        <f>Input!$E40</f>
        <v>0</v>
      </c>
      <c r="GP142" s="89">
        <f>Input!$E40</f>
        <v>0</v>
      </c>
      <c r="GQ142" s="89">
        <f>Input!$E40</f>
        <v>0</v>
      </c>
      <c r="GR142" s="89">
        <f>Input!$E40</f>
        <v>0</v>
      </c>
      <c r="GS142" s="89">
        <f>Input!$E40</f>
        <v>0</v>
      </c>
      <c r="GT142" s="89">
        <f>Input!$E40</f>
        <v>0</v>
      </c>
      <c r="GU142" s="89">
        <f>Input!$E40</f>
        <v>0</v>
      </c>
      <c r="GV142" s="89">
        <f>Input!$E40</f>
        <v>0</v>
      </c>
      <c r="GW142" s="89">
        <f>Input!$E40</f>
        <v>0</v>
      </c>
      <c r="GX142" s="89">
        <f>Input!$E40</f>
        <v>0</v>
      </c>
      <c r="GY142" s="89">
        <f>Input!$E40</f>
        <v>0</v>
      </c>
      <c r="GZ142" s="89">
        <f>Input!$E40</f>
        <v>0</v>
      </c>
      <c r="HA142" s="89">
        <f>Input!$E40</f>
        <v>0</v>
      </c>
      <c r="HB142" s="89">
        <f>Input!$E40</f>
        <v>0</v>
      </c>
      <c r="HC142" s="89">
        <f>Input!$E40</f>
        <v>0</v>
      </c>
      <c r="HD142" s="89">
        <f>Input!$E40</f>
        <v>0</v>
      </c>
      <c r="HE142" s="89">
        <f>Input!$E40</f>
        <v>0</v>
      </c>
      <c r="HF142" s="89">
        <f>Input!$E40</f>
        <v>0</v>
      </c>
      <c r="HG142" s="89">
        <f>Input!$E40</f>
        <v>0</v>
      </c>
      <c r="HH142" s="89">
        <f>Input!$E40</f>
        <v>0</v>
      </c>
      <c r="HI142" s="89">
        <f>Input!$E40</f>
        <v>0</v>
      </c>
      <c r="HJ142" s="89">
        <f>Input!$E40</f>
        <v>0</v>
      </c>
      <c r="HK142" s="89">
        <f>Input!$E40</f>
        <v>0</v>
      </c>
      <c r="HL142" s="89">
        <f>Input!$E40</f>
        <v>0</v>
      </c>
      <c r="HM142" s="89">
        <f>Input!$E40</f>
        <v>0</v>
      </c>
      <c r="HN142" s="89">
        <f>Input!$E40</f>
        <v>0</v>
      </c>
      <c r="HO142" s="89">
        <f>Input!$E40</f>
        <v>0</v>
      </c>
      <c r="HP142" s="89">
        <f>Input!$E40</f>
        <v>0</v>
      </c>
      <c r="HQ142" s="89">
        <f>Input!$E40</f>
        <v>0</v>
      </c>
      <c r="HR142" s="89">
        <f>Input!$E40</f>
        <v>0</v>
      </c>
      <c r="HS142" s="89">
        <f>Input!$E40</f>
        <v>0</v>
      </c>
      <c r="HT142" s="89">
        <f>Input!$E40</f>
        <v>0</v>
      </c>
      <c r="HU142" s="89">
        <f>Input!$E40</f>
        <v>0</v>
      </c>
      <c r="HV142" s="89">
        <f>Input!$E40</f>
        <v>0</v>
      </c>
      <c r="HW142" s="89">
        <f>Input!$E40</f>
        <v>0</v>
      </c>
      <c r="HX142" s="89">
        <f>Input!$E40</f>
        <v>0</v>
      </c>
      <c r="HY142" s="89">
        <f>Input!$E40</f>
        <v>0</v>
      </c>
      <c r="HZ142" s="89">
        <f>Input!$E40</f>
        <v>0</v>
      </c>
      <c r="IA142" s="89">
        <f>Input!$E40</f>
        <v>0</v>
      </c>
      <c r="IB142" s="89">
        <f>Input!$E40</f>
        <v>0</v>
      </c>
      <c r="IC142" s="89">
        <f>Input!$E40</f>
        <v>0</v>
      </c>
      <c r="ID142" s="89">
        <f>Input!$E40</f>
        <v>0</v>
      </c>
      <c r="IE142" s="89">
        <f>Input!$E40</f>
        <v>0</v>
      </c>
      <c r="IF142" s="89">
        <f>Input!$E40</f>
        <v>0</v>
      </c>
      <c r="IG142" s="89">
        <f>Input!$E40</f>
        <v>0</v>
      </c>
      <c r="IH142" s="89">
        <f>Input!$E40</f>
        <v>0</v>
      </c>
      <c r="II142" s="89">
        <f>Input!$E40</f>
        <v>0</v>
      </c>
      <c r="IJ142" s="89">
        <f>Input!$E40</f>
        <v>0</v>
      </c>
      <c r="IK142" s="89">
        <f>Input!$E40</f>
        <v>0</v>
      </c>
      <c r="IL142" s="89">
        <f>Input!$E40</f>
        <v>0</v>
      </c>
      <c r="IM142" s="89">
        <f>Input!$E40</f>
        <v>0</v>
      </c>
      <c r="IN142" s="89">
        <f>Input!$E40</f>
        <v>0</v>
      </c>
      <c r="IO142" s="89">
        <f>Input!$E40</f>
        <v>0</v>
      </c>
      <c r="IP142" s="89">
        <f>Input!$E40</f>
        <v>0</v>
      </c>
      <c r="IQ142" s="89">
        <f>Input!$E40</f>
        <v>0</v>
      </c>
      <c r="IR142" s="89">
        <f>Input!$E40</f>
        <v>0</v>
      </c>
      <c r="IS142" s="89">
        <f>Input!$E40</f>
        <v>0</v>
      </c>
      <c r="IT142" s="89">
        <f>Input!$E40</f>
        <v>0</v>
      </c>
      <c r="IU142" s="89">
        <f>Input!$E40</f>
        <v>0</v>
      </c>
      <c r="IV142" s="89">
        <f>Input!$E40</f>
        <v>0</v>
      </c>
      <c r="IW142" s="89">
        <f>Input!$E40</f>
        <v>0</v>
      </c>
      <c r="IX142" s="89">
        <f>Input!$E40</f>
        <v>0</v>
      </c>
      <c r="IY142" s="89">
        <f>Input!$E40</f>
        <v>0</v>
      </c>
      <c r="IZ142" s="89">
        <f>Input!$E40</f>
        <v>0</v>
      </c>
      <c r="JA142" s="89">
        <f>Input!$E40</f>
        <v>0</v>
      </c>
      <c r="JB142" s="89">
        <f>Input!$E40</f>
        <v>0</v>
      </c>
      <c r="JC142" s="89">
        <f>Input!$E40</f>
        <v>0</v>
      </c>
      <c r="JD142" s="89">
        <f>Input!$E40</f>
        <v>0</v>
      </c>
      <c r="JE142" s="89">
        <f>Input!$E40</f>
        <v>0</v>
      </c>
      <c r="JF142" s="89">
        <f>Input!$E40</f>
        <v>0</v>
      </c>
      <c r="JG142" s="89">
        <f>Input!$E40</f>
        <v>0</v>
      </c>
      <c r="JH142" s="89">
        <f>Input!$E40</f>
        <v>0</v>
      </c>
      <c r="JI142" s="89">
        <f>Input!$E40</f>
        <v>0</v>
      </c>
      <c r="JJ142" s="89">
        <f>Input!$E40</f>
        <v>0</v>
      </c>
      <c r="JK142" s="89">
        <f>Input!$E40</f>
        <v>0</v>
      </c>
      <c r="JL142" s="89">
        <f>Input!$E40</f>
        <v>0</v>
      </c>
      <c r="JM142" s="89">
        <f>Input!$E40</f>
        <v>0</v>
      </c>
      <c r="JN142" s="89">
        <f>Input!$E40</f>
        <v>0</v>
      </c>
      <c r="JO142" s="89">
        <f>Input!$E40</f>
        <v>0</v>
      </c>
      <c r="JP142" s="89">
        <f>Input!$E40</f>
        <v>0</v>
      </c>
      <c r="JQ142" s="89">
        <f>Input!$E40</f>
        <v>0</v>
      </c>
      <c r="JR142" s="89">
        <f>Input!$E40</f>
        <v>0</v>
      </c>
      <c r="JS142" s="89">
        <f>Input!$E40</f>
        <v>0</v>
      </c>
      <c r="JT142" s="89">
        <f>Input!$E40</f>
        <v>0</v>
      </c>
      <c r="JU142" s="89">
        <f>Input!$E40</f>
        <v>0</v>
      </c>
      <c r="JV142" s="89">
        <f>Input!$E40</f>
        <v>0</v>
      </c>
      <c r="JW142" s="89">
        <f>Input!$E40</f>
        <v>0</v>
      </c>
      <c r="JX142" s="89">
        <f>Input!$E40</f>
        <v>0</v>
      </c>
      <c r="JY142" s="89">
        <f>Input!$E40</f>
        <v>0</v>
      </c>
      <c r="JZ142" s="89">
        <f>Input!$E40</f>
        <v>0</v>
      </c>
      <c r="KA142" s="89">
        <f>Input!$E40</f>
        <v>0</v>
      </c>
      <c r="KB142" s="89">
        <f>Input!$E40</f>
        <v>0</v>
      </c>
      <c r="KC142" s="89">
        <f>Input!$E40</f>
        <v>0</v>
      </c>
      <c r="KD142" s="89">
        <f>Input!$E40</f>
        <v>0</v>
      </c>
      <c r="KE142" s="89">
        <f>Input!$E40</f>
        <v>0</v>
      </c>
      <c r="KF142" s="89">
        <f>Input!$E40</f>
        <v>0</v>
      </c>
      <c r="KG142" s="89">
        <f>Input!$E40</f>
        <v>0</v>
      </c>
      <c r="KH142" s="89">
        <f>Input!$E40</f>
        <v>0</v>
      </c>
      <c r="KI142" s="89">
        <f>Input!$E40</f>
        <v>0</v>
      </c>
      <c r="KJ142" s="89">
        <f>Input!$E40</f>
        <v>0</v>
      </c>
      <c r="KK142" s="89">
        <f>Input!$E40</f>
        <v>0</v>
      </c>
      <c r="KL142" s="89">
        <f>Input!$E40</f>
        <v>0</v>
      </c>
      <c r="KM142" s="89">
        <f>Input!$E40</f>
        <v>0</v>
      </c>
      <c r="KN142" s="89">
        <f>Input!$E40</f>
        <v>0</v>
      </c>
      <c r="KO142" s="89">
        <f>Input!$E40</f>
        <v>0</v>
      </c>
      <c r="KP142" s="89">
        <f>Input!$E40</f>
        <v>0</v>
      </c>
      <c r="KQ142" s="89">
        <f>Input!$E40</f>
        <v>0</v>
      </c>
      <c r="KR142" s="89">
        <f>Input!$E40</f>
        <v>0</v>
      </c>
      <c r="KS142" s="89">
        <f>Input!$E40</f>
        <v>0</v>
      </c>
      <c r="KT142" s="89">
        <f>Input!$E40</f>
        <v>0</v>
      </c>
      <c r="KU142" s="89">
        <f>Input!$E40</f>
        <v>0</v>
      </c>
      <c r="KV142" s="89">
        <f>Input!$E40</f>
        <v>0</v>
      </c>
      <c r="KW142" s="89">
        <f>Input!$E40</f>
        <v>0</v>
      </c>
      <c r="KX142" s="89">
        <f>Input!$E40</f>
        <v>0</v>
      </c>
      <c r="KY142" s="89">
        <f>Input!$E40</f>
        <v>0</v>
      </c>
      <c r="KZ142" s="89">
        <f>Input!$E40</f>
        <v>0</v>
      </c>
      <c r="LA142" s="89">
        <f>Input!$E40</f>
        <v>0</v>
      </c>
      <c r="LB142" s="89">
        <f>Input!$E40</f>
        <v>0</v>
      </c>
      <c r="LC142" s="89">
        <f>Input!$E40</f>
        <v>0</v>
      </c>
      <c r="LD142" s="89">
        <f>Input!$E40</f>
        <v>0</v>
      </c>
      <c r="LE142" s="89">
        <f>Input!$E40</f>
        <v>0</v>
      </c>
      <c r="LF142" s="89">
        <f>Input!$E40</f>
        <v>0</v>
      </c>
      <c r="LG142" s="89">
        <f>Input!$E40</f>
        <v>0</v>
      </c>
      <c r="LH142" s="89">
        <f>Input!$E40</f>
        <v>0</v>
      </c>
      <c r="LI142" s="89">
        <f>Input!$E40</f>
        <v>0</v>
      </c>
      <c r="LJ142" s="89">
        <f>Input!$E40</f>
        <v>0</v>
      </c>
      <c r="LK142" s="89">
        <f>Input!$E40</f>
        <v>0</v>
      </c>
      <c r="LL142" s="89">
        <f>Input!$E40</f>
        <v>0</v>
      </c>
      <c r="LM142" s="89">
        <f>Input!$E40</f>
        <v>0</v>
      </c>
      <c r="LN142" s="89">
        <f>Input!$E40</f>
        <v>0</v>
      </c>
      <c r="LO142" s="89">
        <f>Input!$E40</f>
        <v>0</v>
      </c>
      <c r="LP142" s="89">
        <f>Input!$E40</f>
        <v>0</v>
      </c>
      <c r="LQ142" s="89">
        <f>Input!$E40</f>
        <v>0</v>
      </c>
      <c r="LR142" s="89">
        <f>Input!$E40</f>
        <v>0</v>
      </c>
      <c r="LS142" s="89">
        <f>Input!$E40</f>
        <v>0</v>
      </c>
      <c r="LT142" s="89">
        <f>Input!$E40</f>
        <v>0</v>
      </c>
      <c r="LU142" s="89">
        <f>Input!$E40</f>
        <v>0</v>
      </c>
      <c r="LV142" s="89">
        <f>Input!$E40</f>
        <v>0</v>
      </c>
      <c r="LW142" s="89">
        <f>Input!$E40</f>
        <v>0</v>
      </c>
      <c r="LX142" s="89">
        <f>Input!$E40</f>
        <v>0</v>
      </c>
      <c r="LY142" s="89">
        <f>Input!$E40</f>
        <v>0</v>
      </c>
      <c r="LZ142" s="89">
        <f>Input!$E40</f>
        <v>0</v>
      </c>
      <c r="MA142" s="89">
        <f>Input!$E40</f>
        <v>0</v>
      </c>
      <c r="MB142" s="89">
        <f>Input!$E40</f>
        <v>0</v>
      </c>
      <c r="MC142" s="89">
        <f>Input!$E40</f>
        <v>0</v>
      </c>
      <c r="MD142" s="89">
        <f>Input!$E40</f>
        <v>0</v>
      </c>
      <c r="ME142" s="89">
        <f>Input!$E40</f>
        <v>0</v>
      </c>
      <c r="MF142" s="89">
        <f>Input!$E40</f>
        <v>0</v>
      </c>
      <c r="MG142" s="89">
        <f>Input!$E40</f>
        <v>0</v>
      </c>
      <c r="MH142" s="89">
        <f>Input!$E40</f>
        <v>0</v>
      </c>
      <c r="MI142" s="89">
        <f>Input!$E40</f>
        <v>0</v>
      </c>
      <c r="MJ142" s="89">
        <f>Input!$E40</f>
        <v>0</v>
      </c>
      <c r="MK142" s="89">
        <f>Input!$E40</f>
        <v>0</v>
      </c>
      <c r="ML142" s="89">
        <f>Input!$E40</f>
        <v>0</v>
      </c>
      <c r="MM142" s="89">
        <f>Input!$E40</f>
        <v>0</v>
      </c>
      <c r="MN142" s="89">
        <f>Input!$E40</f>
        <v>0</v>
      </c>
      <c r="MO142" s="89">
        <f>Input!$E40</f>
        <v>0</v>
      </c>
      <c r="MP142" s="89">
        <f>Input!$E40</f>
        <v>0</v>
      </c>
      <c r="MQ142" s="89">
        <f>Input!$E40</f>
        <v>0</v>
      </c>
      <c r="MR142" s="89">
        <f>Input!$E40</f>
        <v>0</v>
      </c>
      <c r="MS142" s="89">
        <f>Input!$E40</f>
        <v>0</v>
      </c>
      <c r="MT142" s="89">
        <f>Input!$E40</f>
        <v>0</v>
      </c>
      <c r="MU142" s="89">
        <f>Input!$E40</f>
        <v>0</v>
      </c>
      <c r="MV142" s="89">
        <f>Input!$E40</f>
        <v>0</v>
      </c>
      <c r="MW142" s="89">
        <f>Input!$E40</f>
        <v>0</v>
      </c>
      <c r="MX142" s="89">
        <f>Input!$E40</f>
        <v>0</v>
      </c>
      <c r="MY142" s="89">
        <f>Input!$E40</f>
        <v>0</v>
      </c>
      <c r="MZ142" s="89">
        <f>Input!$E40</f>
        <v>0</v>
      </c>
    </row>
    <row r="143" spans="1:364" s="8" customFormat="1" hidden="1" outlineLevel="2" x14ac:dyDescent="0.2">
      <c r="A143" s="8" t="s">
        <v>381</v>
      </c>
      <c r="B143" s="87" t="s">
        <v>496</v>
      </c>
      <c r="C143" s="88"/>
      <c r="D143" s="88"/>
      <c r="E143" s="89">
        <f>Input!$E41</f>
        <v>0</v>
      </c>
      <c r="F143" s="89">
        <f>Input!$E41</f>
        <v>0</v>
      </c>
      <c r="G143" s="89">
        <f>Input!$E41</f>
        <v>0</v>
      </c>
      <c r="H143" s="89">
        <f>Input!$E41</f>
        <v>0</v>
      </c>
      <c r="I143" s="89">
        <f>Input!$E41</f>
        <v>0</v>
      </c>
      <c r="J143" s="89">
        <f>Input!$E41</f>
        <v>0</v>
      </c>
      <c r="K143" s="89">
        <f>Input!$E41</f>
        <v>0</v>
      </c>
      <c r="L143" s="89">
        <f>Input!$E41</f>
        <v>0</v>
      </c>
      <c r="M143" s="89">
        <f>Input!$E41</f>
        <v>0</v>
      </c>
      <c r="N143" s="89">
        <f>Input!$E41</f>
        <v>0</v>
      </c>
      <c r="O143" s="89">
        <f>Input!$E41</f>
        <v>0</v>
      </c>
      <c r="P143" s="89">
        <f>Input!$E41</f>
        <v>0</v>
      </c>
      <c r="Q143" s="89">
        <f>Input!$E41</f>
        <v>0</v>
      </c>
      <c r="R143" s="89">
        <f>Input!$E41</f>
        <v>0</v>
      </c>
      <c r="S143" s="89">
        <f>Input!$E41</f>
        <v>0</v>
      </c>
      <c r="T143" s="89">
        <f>Input!$E41</f>
        <v>0</v>
      </c>
      <c r="U143" s="89">
        <f>Input!$E41</f>
        <v>0</v>
      </c>
      <c r="V143" s="89">
        <f>Input!$E41</f>
        <v>0</v>
      </c>
      <c r="W143" s="89">
        <f>Input!$E41</f>
        <v>0</v>
      </c>
      <c r="X143" s="89">
        <f>Input!$E41</f>
        <v>0</v>
      </c>
      <c r="Y143" s="89">
        <f>Input!$E41</f>
        <v>0</v>
      </c>
      <c r="Z143" s="89">
        <f>Input!$E41</f>
        <v>0</v>
      </c>
      <c r="AA143" s="89">
        <f>Input!$E41</f>
        <v>0</v>
      </c>
      <c r="AB143" s="89">
        <f>Input!$E41</f>
        <v>0</v>
      </c>
      <c r="AC143" s="89">
        <f>Input!$E41</f>
        <v>0</v>
      </c>
      <c r="AD143" s="89">
        <f>Input!$E41</f>
        <v>0</v>
      </c>
      <c r="AE143" s="89">
        <f>Input!$E41</f>
        <v>0</v>
      </c>
      <c r="AF143" s="89">
        <f>Input!$E41</f>
        <v>0</v>
      </c>
      <c r="AG143" s="89">
        <f>Input!$E41</f>
        <v>0</v>
      </c>
      <c r="AH143" s="89">
        <f>Input!$E41</f>
        <v>0</v>
      </c>
      <c r="AI143" s="89">
        <f>Input!$E41</f>
        <v>0</v>
      </c>
      <c r="AJ143" s="89">
        <f>Input!$E41</f>
        <v>0</v>
      </c>
      <c r="AK143" s="89">
        <f>Input!$E41</f>
        <v>0</v>
      </c>
      <c r="AL143" s="89">
        <f>Input!$E41</f>
        <v>0</v>
      </c>
      <c r="AM143" s="89">
        <f>Input!$E41</f>
        <v>0</v>
      </c>
      <c r="AN143" s="89">
        <f>Input!$E41</f>
        <v>0</v>
      </c>
      <c r="AO143" s="89">
        <f>Input!$E41</f>
        <v>0</v>
      </c>
      <c r="AP143" s="89">
        <f>Input!$E41</f>
        <v>0</v>
      </c>
      <c r="AQ143" s="89">
        <f>Input!$E41</f>
        <v>0</v>
      </c>
      <c r="AR143" s="89">
        <f>Input!$E41</f>
        <v>0</v>
      </c>
      <c r="AS143" s="89">
        <f>Input!$E41</f>
        <v>0</v>
      </c>
      <c r="AT143" s="89">
        <f>Input!$E41</f>
        <v>0</v>
      </c>
      <c r="AU143" s="89">
        <f>Input!$E41</f>
        <v>0</v>
      </c>
      <c r="AV143" s="89">
        <f>Input!$E41</f>
        <v>0</v>
      </c>
      <c r="AW143" s="89">
        <f>Input!$E41</f>
        <v>0</v>
      </c>
      <c r="AX143" s="89">
        <f>Input!$E41</f>
        <v>0</v>
      </c>
      <c r="AY143" s="89">
        <f>Input!$E41</f>
        <v>0</v>
      </c>
      <c r="AZ143" s="89">
        <f>Input!$E41</f>
        <v>0</v>
      </c>
      <c r="BA143" s="89">
        <f>Input!$E41</f>
        <v>0</v>
      </c>
      <c r="BB143" s="89">
        <f>Input!$E41</f>
        <v>0</v>
      </c>
      <c r="BC143" s="89">
        <f>Input!$E41</f>
        <v>0</v>
      </c>
      <c r="BD143" s="89">
        <f>Input!$E41</f>
        <v>0</v>
      </c>
      <c r="BE143" s="89">
        <f>Input!$E41</f>
        <v>0</v>
      </c>
      <c r="BF143" s="89">
        <f>Input!$E41</f>
        <v>0</v>
      </c>
      <c r="BG143" s="89">
        <f>Input!$E41</f>
        <v>0</v>
      </c>
      <c r="BH143" s="89">
        <f>Input!$E41</f>
        <v>0</v>
      </c>
      <c r="BI143" s="89">
        <f>Input!$E41</f>
        <v>0</v>
      </c>
      <c r="BJ143" s="89">
        <f>Input!$E41</f>
        <v>0</v>
      </c>
      <c r="BK143" s="89">
        <f>Input!$E41</f>
        <v>0</v>
      </c>
      <c r="BL143" s="89">
        <f>Input!$E41</f>
        <v>0</v>
      </c>
      <c r="BM143" s="89">
        <f>Input!$E41</f>
        <v>0</v>
      </c>
      <c r="BN143" s="89">
        <f>Input!$E41</f>
        <v>0</v>
      </c>
      <c r="BO143" s="89">
        <f>Input!$E41</f>
        <v>0</v>
      </c>
      <c r="BP143" s="89">
        <f>Input!$E41</f>
        <v>0</v>
      </c>
      <c r="BQ143" s="89">
        <f>Input!$E41</f>
        <v>0</v>
      </c>
      <c r="BR143" s="89">
        <f>Input!$E41</f>
        <v>0</v>
      </c>
      <c r="BS143" s="89">
        <f>Input!$E41</f>
        <v>0</v>
      </c>
      <c r="BT143" s="89">
        <f>Input!$E41</f>
        <v>0</v>
      </c>
      <c r="BU143" s="89">
        <f>Input!$E41</f>
        <v>0</v>
      </c>
      <c r="BV143" s="89">
        <f>Input!$E41</f>
        <v>0</v>
      </c>
      <c r="BW143" s="89">
        <f>Input!$E41</f>
        <v>0</v>
      </c>
      <c r="BX143" s="89">
        <f>Input!$E41</f>
        <v>0</v>
      </c>
      <c r="BY143" s="89">
        <f>Input!$E41</f>
        <v>0</v>
      </c>
      <c r="BZ143" s="89">
        <f>Input!$E41</f>
        <v>0</v>
      </c>
      <c r="CA143" s="89">
        <f>Input!$E41</f>
        <v>0</v>
      </c>
      <c r="CB143" s="89">
        <f>Input!$E41</f>
        <v>0</v>
      </c>
      <c r="CC143" s="89">
        <f>Input!$E41</f>
        <v>0</v>
      </c>
      <c r="CD143" s="89">
        <f>Input!$E41</f>
        <v>0</v>
      </c>
      <c r="CE143" s="89">
        <f>Input!$E41</f>
        <v>0</v>
      </c>
      <c r="CF143" s="89">
        <f>Input!$E41</f>
        <v>0</v>
      </c>
      <c r="CG143" s="89">
        <f>Input!$E41</f>
        <v>0</v>
      </c>
      <c r="CH143" s="89">
        <f>Input!$E41</f>
        <v>0</v>
      </c>
      <c r="CI143" s="89">
        <f>Input!$E41</f>
        <v>0</v>
      </c>
      <c r="CJ143" s="89">
        <f>Input!$E41</f>
        <v>0</v>
      </c>
      <c r="CK143" s="89">
        <f>Input!$E41</f>
        <v>0</v>
      </c>
      <c r="CL143" s="89">
        <f>Input!$E41</f>
        <v>0</v>
      </c>
      <c r="CM143" s="89">
        <f>Input!$E41</f>
        <v>0</v>
      </c>
      <c r="CN143" s="89">
        <f>Input!$E41</f>
        <v>0</v>
      </c>
      <c r="CO143" s="89">
        <f>Input!$E41</f>
        <v>0</v>
      </c>
      <c r="CP143" s="89">
        <f>Input!$E41</f>
        <v>0</v>
      </c>
      <c r="CQ143" s="89">
        <f>Input!$E41</f>
        <v>0</v>
      </c>
      <c r="CR143" s="89">
        <f>Input!$E41</f>
        <v>0</v>
      </c>
      <c r="CS143" s="89">
        <f>Input!$E41</f>
        <v>0</v>
      </c>
      <c r="CT143" s="89">
        <f>Input!$E41</f>
        <v>0</v>
      </c>
      <c r="CU143" s="89">
        <f>Input!$E41</f>
        <v>0</v>
      </c>
      <c r="CV143" s="89">
        <f>Input!$E41</f>
        <v>0</v>
      </c>
      <c r="CW143" s="89">
        <f>Input!$E41</f>
        <v>0</v>
      </c>
      <c r="CX143" s="89">
        <f>Input!$E41</f>
        <v>0</v>
      </c>
      <c r="CY143" s="89">
        <f>Input!$E41</f>
        <v>0</v>
      </c>
      <c r="CZ143" s="89">
        <f>Input!$E41</f>
        <v>0</v>
      </c>
      <c r="DA143" s="89">
        <f>Input!$E41</f>
        <v>0</v>
      </c>
      <c r="DB143" s="89">
        <f>Input!$E41</f>
        <v>0</v>
      </c>
      <c r="DC143" s="89">
        <f>Input!$E41</f>
        <v>0</v>
      </c>
      <c r="DD143" s="89">
        <f>Input!$E41</f>
        <v>0</v>
      </c>
      <c r="DE143" s="89">
        <f>Input!$E41</f>
        <v>0</v>
      </c>
      <c r="DF143" s="89">
        <f>Input!$E41</f>
        <v>0</v>
      </c>
      <c r="DG143" s="89">
        <f>Input!$E41</f>
        <v>0</v>
      </c>
      <c r="DH143" s="89">
        <f>Input!$E41</f>
        <v>0</v>
      </c>
      <c r="DI143" s="89">
        <f>Input!$E41</f>
        <v>0</v>
      </c>
      <c r="DJ143" s="89">
        <f>Input!$E41</f>
        <v>0</v>
      </c>
      <c r="DK143" s="89">
        <f>Input!$E41</f>
        <v>0</v>
      </c>
      <c r="DL143" s="89">
        <f>Input!$E41</f>
        <v>0</v>
      </c>
      <c r="DM143" s="89">
        <f>Input!$E41</f>
        <v>0</v>
      </c>
      <c r="DN143" s="89">
        <f>Input!$E41</f>
        <v>0</v>
      </c>
      <c r="DO143" s="89">
        <f>Input!$E41</f>
        <v>0</v>
      </c>
      <c r="DP143" s="89">
        <f>Input!$E41</f>
        <v>0</v>
      </c>
      <c r="DQ143" s="89">
        <f>Input!$E41</f>
        <v>0</v>
      </c>
      <c r="DR143" s="89">
        <f>Input!$E41</f>
        <v>0</v>
      </c>
      <c r="DS143" s="89">
        <f>Input!$E41</f>
        <v>0</v>
      </c>
      <c r="DT143" s="89">
        <f>Input!$E41</f>
        <v>0</v>
      </c>
      <c r="DU143" s="89">
        <f>Input!$E41</f>
        <v>0</v>
      </c>
      <c r="DV143" s="89">
        <f>Input!$E41</f>
        <v>0</v>
      </c>
      <c r="DW143" s="89">
        <f>Input!$E41</f>
        <v>0</v>
      </c>
      <c r="DX143" s="89">
        <f>Input!$E41</f>
        <v>0</v>
      </c>
      <c r="DY143" s="89">
        <f>Input!$E41</f>
        <v>0</v>
      </c>
      <c r="DZ143" s="89">
        <f>Input!$E41</f>
        <v>0</v>
      </c>
      <c r="EA143" s="89">
        <f>Input!$E41</f>
        <v>0</v>
      </c>
      <c r="EB143" s="89">
        <f>Input!$E41</f>
        <v>0</v>
      </c>
      <c r="EC143" s="89">
        <f>Input!$E41</f>
        <v>0</v>
      </c>
      <c r="ED143" s="89">
        <f>Input!$E41</f>
        <v>0</v>
      </c>
      <c r="EE143" s="89">
        <f>Input!$E41</f>
        <v>0</v>
      </c>
      <c r="EF143" s="89">
        <f>Input!$E41</f>
        <v>0</v>
      </c>
      <c r="EG143" s="89">
        <f>Input!$E41</f>
        <v>0</v>
      </c>
      <c r="EH143" s="89">
        <f>Input!$E41</f>
        <v>0</v>
      </c>
      <c r="EI143" s="89">
        <f>Input!$E41</f>
        <v>0</v>
      </c>
      <c r="EJ143" s="89">
        <f>Input!$E41</f>
        <v>0</v>
      </c>
      <c r="EK143" s="89">
        <f>Input!$E41</f>
        <v>0</v>
      </c>
      <c r="EL143" s="89">
        <f>Input!$E41</f>
        <v>0</v>
      </c>
      <c r="EM143" s="89">
        <f>Input!$E41</f>
        <v>0</v>
      </c>
      <c r="EN143" s="89">
        <f>Input!$E41</f>
        <v>0</v>
      </c>
      <c r="EO143" s="89">
        <f>Input!$E41</f>
        <v>0</v>
      </c>
      <c r="EP143" s="89">
        <f>Input!$E41</f>
        <v>0</v>
      </c>
      <c r="EQ143" s="89">
        <f>Input!$E41</f>
        <v>0</v>
      </c>
      <c r="ER143" s="89">
        <f>Input!$E41</f>
        <v>0</v>
      </c>
      <c r="ES143" s="89">
        <f>Input!$E41</f>
        <v>0</v>
      </c>
      <c r="ET143" s="89">
        <f>Input!$E41</f>
        <v>0</v>
      </c>
      <c r="EU143" s="89">
        <f>Input!$E41</f>
        <v>0</v>
      </c>
      <c r="EV143" s="89">
        <f>Input!$E41</f>
        <v>0</v>
      </c>
      <c r="EW143" s="89">
        <f>Input!$E41</f>
        <v>0</v>
      </c>
      <c r="EX143" s="89">
        <f>Input!$E41</f>
        <v>0</v>
      </c>
      <c r="EY143" s="89">
        <f>Input!$E41</f>
        <v>0</v>
      </c>
      <c r="EZ143" s="89">
        <f>Input!$E41</f>
        <v>0</v>
      </c>
      <c r="FA143" s="89">
        <f>Input!$E41</f>
        <v>0</v>
      </c>
      <c r="FB143" s="89">
        <f>Input!$E41</f>
        <v>0</v>
      </c>
      <c r="FC143" s="89">
        <f>Input!$E41</f>
        <v>0</v>
      </c>
      <c r="FD143" s="89">
        <f>Input!$E41</f>
        <v>0</v>
      </c>
      <c r="FE143" s="89">
        <f>Input!$E41</f>
        <v>0</v>
      </c>
      <c r="FF143" s="89">
        <f>Input!$E41</f>
        <v>0</v>
      </c>
      <c r="FG143" s="89">
        <f>Input!$E41</f>
        <v>0</v>
      </c>
      <c r="FH143" s="89">
        <f>Input!$E41</f>
        <v>0</v>
      </c>
      <c r="FI143" s="89">
        <f>Input!$E41</f>
        <v>0</v>
      </c>
      <c r="FJ143" s="89">
        <f>Input!$E41</f>
        <v>0</v>
      </c>
      <c r="FK143" s="89">
        <f>Input!$E41</f>
        <v>0</v>
      </c>
      <c r="FL143" s="89">
        <f>Input!$E41</f>
        <v>0</v>
      </c>
      <c r="FM143" s="89">
        <f>Input!$E41</f>
        <v>0</v>
      </c>
      <c r="FN143" s="89">
        <f>Input!$E41</f>
        <v>0</v>
      </c>
      <c r="FO143" s="89">
        <f>Input!$E41</f>
        <v>0</v>
      </c>
      <c r="FP143" s="89">
        <f>Input!$E41</f>
        <v>0</v>
      </c>
      <c r="FQ143" s="89">
        <f>Input!$E41</f>
        <v>0</v>
      </c>
      <c r="FR143" s="89">
        <f>Input!$E41</f>
        <v>0</v>
      </c>
      <c r="FS143" s="89">
        <f>Input!$E41</f>
        <v>0</v>
      </c>
      <c r="FT143" s="89">
        <f>Input!$E41</f>
        <v>0</v>
      </c>
      <c r="FU143" s="89">
        <f>Input!$E41</f>
        <v>0</v>
      </c>
      <c r="FV143" s="89">
        <f>Input!$E41</f>
        <v>0</v>
      </c>
      <c r="FW143" s="89">
        <f>Input!$E41</f>
        <v>0</v>
      </c>
      <c r="FX143" s="89">
        <f>Input!$E41</f>
        <v>0</v>
      </c>
      <c r="FY143" s="89">
        <f>Input!$E41</f>
        <v>0</v>
      </c>
      <c r="FZ143" s="89">
        <f>Input!$E41</f>
        <v>0</v>
      </c>
      <c r="GA143" s="89">
        <f>Input!$E41</f>
        <v>0</v>
      </c>
      <c r="GB143" s="89">
        <f>Input!$E41</f>
        <v>0</v>
      </c>
      <c r="GC143" s="89">
        <f>Input!$E41</f>
        <v>0</v>
      </c>
      <c r="GD143" s="89">
        <f>Input!$E41</f>
        <v>0</v>
      </c>
      <c r="GE143" s="89">
        <f>Input!$E41</f>
        <v>0</v>
      </c>
      <c r="GF143" s="89">
        <f>Input!$E41</f>
        <v>0</v>
      </c>
      <c r="GG143" s="89">
        <f>Input!$E41</f>
        <v>0</v>
      </c>
      <c r="GH143" s="89">
        <f>Input!$E41</f>
        <v>0</v>
      </c>
      <c r="GI143" s="89">
        <f>Input!$E41</f>
        <v>0</v>
      </c>
      <c r="GJ143" s="89">
        <f>Input!$E41</f>
        <v>0</v>
      </c>
      <c r="GK143" s="89">
        <f>Input!$E41</f>
        <v>0</v>
      </c>
      <c r="GL143" s="89">
        <f>Input!$E41</f>
        <v>0</v>
      </c>
      <c r="GM143" s="89">
        <f>Input!$E41</f>
        <v>0</v>
      </c>
      <c r="GN143" s="89">
        <f>Input!$E41</f>
        <v>0</v>
      </c>
      <c r="GO143" s="89">
        <f>Input!$E41</f>
        <v>0</v>
      </c>
      <c r="GP143" s="89">
        <f>Input!$E41</f>
        <v>0</v>
      </c>
      <c r="GQ143" s="89">
        <f>Input!$E41</f>
        <v>0</v>
      </c>
      <c r="GR143" s="89">
        <f>Input!$E41</f>
        <v>0</v>
      </c>
      <c r="GS143" s="89">
        <f>Input!$E41</f>
        <v>0</v>
      </c>
      <c r="GT143" s="89">
        <f>Input!$E41</f>
        <v>0</v>
      </c>
      <c r="GU143" s="89">
        <f>Input!$E41</f>
        <v>0</v>
      </c>
      <c r="GV143" s="89">
        <f>Input!$E41</f>
        <v>0</v>
      </c>
      <c r="GW143" s="89">
        <f>Input!$E41</f>
        <v>0</v>
      </c>
      <c r="GX143" s="89">
        <f>Input!$E41</f>
        <v>0</v>
      </c>
      <c r="GY143" s="89">
        <f>Input!$E41</f>
        <v>0</v>
      </c>
      <c r="GZ143" s="89">
        <f>Input!$E41</f>
        <v>0</v>
      </c>
      <c r="HA143" s="89">
        <f>Input!$E41</f>
        <v>0</v>
      </c>
      <c r="HB143" s="89">
        <f>Input!$E41</f>
        <v>0</v>
      </c>
      <c r="HC143" s="89">
        <f>Input!$E41</f>
        <v>0</v>
      </c>
      <c r="HD143" s="89">
        <f>Input!$E41</f>
        <v>0</v>
      </c>
      <c r="HE143" s="89">
        <f>Input!$E41</f>
        <v>0</v>
      </c>
      <c r="HF143" s="89">
        <f>Input!$E41</f>
        <v>0</v>
      </c>
      <c r="HG143" s="89">
        <f>Input!$E41</f>
        <v>0</v>
      </c>
      <c r="HH143" s="89">
        <f>Input!$E41</f>
        <v>0</v>
      </c>
      <c r="HI143" s="89">
        <f>Input!$E41</f>
        <v>0</v>
      </c>
      <c r="HJ143" s="89">
        <f>Input!$E41</f>
        <v>0</v>
      </c>
      <c r="HK143" s="89">
        <f>Input!$E41</f>
        <v>0</v>
      </c>
      <c r="HL143" s="89">
        <f>Input!$E41</f>
        <v>0</v>
      </c>
      <c r="HM143" s="89">
        <f>Input!$E41</f>
        <v>0</v>
      </c>
      <c r="HN143" s="89">
        <f>Input!$E41</f>
        <v>0</v>
      </c>
      <c r="HO143" s="89">
        <f>Input!$E41</f>
        <v>0</v>
      </c>
      <c r="HP143" s="89">
        <f>Input!$E41</f>
        <v>0</v>
      </c>
      <c r="HQ143" s="89">
        <f>Input!$E41</f>
        <v>0</v>
      </c>
      <c r="HR143" s="89">
        <f>Input!$E41</f>
        <v>0</v>
      </c>
      <c r="HS143" s="89">
        <f>Input!$E41</f>
        <v>0</v>
      </c>
      <c r="HT143" s="89">
        <f>Input!$E41</f>
        <v>0</v>
      </c>
      <c r="HU143" s="89">
        <f>Input!$E41</f>
        <v>0</v>
      </c>
      <c r="HV143" s="89">
        <f>Input!$E41</f>
        <v>0</v>
      </c>
      <c r="HW143" s="89">
        <f>Input!$E41</f>
        <v>0</v>
      </c>
      <c r="HX143" s="89">
        <f>Input!$E41</f>
        <v>0</v>
      </c>
      <c r="HY143" s="89">
        <f>Input!$E41</f>
        <v>0</v>
      </c>
      <c r="HZ143" s="89">
        <f>Input!$E41</f>
        <v>0</v>
      </c>
      <c r="IA143" s="89">
        <f>Input!$E41</f>
        <v>0</v>
      </c>
      <c r="IB143" s="89">
        <f>Input!$E41</f>
        <v>0</v>
      </c>
      <c r="IC143" s="89">
        <f>Input!$E41</f>
        <v>0</v>
      </c>
      <c r="ID143" s="89">
        <f>Input!$E41</f>
        <v>0</v>
      </c>
      <c r="IE143" s="89">
        <f>Input!$E41</f>
        <v>0</v>
      </c>
      <c r="IF143" s="89">
        <f>Input!$E41</f>
        <v>0</v>
      </c>
      <c r="IG143" s="89">
        <f>Input!$E41</f>
        <v>0</v>
      </c>
      <c r="IH143" s="89">
        <f>Input!$E41</f>
        <v>0</v>
      </c>
      <c r="II143" s="89">
        <f>Input!$E41</f>
        <v>0</v>
      </c>
      <c r="IJ143" s="89">
        <f>Input!$E41</f>
        <v>0</v>
      </c>
      <c r="IK143" s="89">
        <f>Input!$E41</f>
        <v>0</v>
      </c>
      <c r="IL143" s="89">
        <f>Input!$E41</f>
        <v>0</v>
      </c>
      <c r="IM143" s="89">
        <f>Input!$E41</f>
        <v>0</v>
      </c>
      <c r="IN143" s="89">
        <f>Input!$E41</f>
        <v>0</v>
      </c>
      <c r="IO143" s="89">
        <f>Input!$E41</f>
        <v>0</v>
      </c>
      <c r="IP143" s="89">
        <f>Input!$E41</f>
        <v>0</v>
      </c>
      <c r="IQ143" s="89">
        <f>Input!$E41</f>
        <v>0</v>
      </c>
      <c r="IR143" s="89">
        <f>Input!$E41</f>
        <v>0</v>
      </c>
      <c r="IS143" s="89">
        <f>Input!$E41</f>
        <v>0</v>
      </c>
      <c r="IT143" s="89">
        <f>Input!$E41</f>
        <v>0</v>
      </c>
      <c r="IU143" s="89">
        <f>Input!$E41</f>
        <v>0</v>
      </c>
      <c r="IV143" s="89">
        <f>Input!$E41</f>
        <v>0</v>
      </c>
      <c r="IW143" s="89">
        <f>Input!$E41</f>
        <v>0</v>
      </c>
      <c r="IX143" s="89">
        <f>Input!$E41</f>
        <v>0</v>
      </c>
      <c r="IY143" s="89">
        <f>Input!$E41</f>
        <v>0</v>
      </c>
      <c r="IZ143" s="89">
        <f>Input!$E41</f>
        <v>0</v>
      </c>
      <c r="JA143" s="89">
        <f>Input!$E41</f>
        <v>0</v>
      </c>
      <c r="JB143" s="89">
        <f>Input!$E41</f>
        <v>0</v>
      </c>
      <c r="JC143" s="89">
        <f>Input!$E41</f>
        <v>0</v>
      </c>
      <c r="JD143" s="89">
        <f>Input!$E41</f>
        <v>0</v>
      </c>
      <c r="JE143" s="89">
        <f>Input!$E41</f>
        <v>0</v>
      </c>
      <c r="JF143" s="89">
        <f>Input!$E41</f>
        <v>0</v>
      </c>
      <c r="JG143" s="89">
        <f>Input!$E41</f>
        <v>0</v>
      </c>
      <c r="JH143" s="89">
        <f>Input!$E41</f>
        <v>0</v>
      </c>
      <c r="JI143" s="89">
        <f>Input!$E41</f>
        <v>0</v>
      </c>
      <c r="JJ143" s="89">
        <f>Input!$E41</f>
        <v>0</v>
      </c>
      <c r="JK143" s="89">
        <f>Input!$E41</f>
        <v>0</v>
      </c>
      <c r="JL143" s="89">
        <f>Input!$E41</f>
        <v>0</v>
      </c>
      <c r="JM143" s="89">
        <f>Input!$E41</f>
        <v>0</v>
      </c>
      <c r="JN143" s="89">
        <f>Input!$E41</f>
        <v>0</v>
      </c>
      <c r="JO143" s="89">
        <f>Input!$E41</f>
        <v>0</v>
      </c>
      <c r="JP143" s="89">
        <f>Input!$E41</f>
        <v>0</v>
      </c>
      <c r="JQ143" s="89">
        <f>Input!$E41</f>
        <v>0</v>
      </c>
      <c r="JR143" s="89">
        <f>Input!$E41</f>
        <v>0</v>
      </c>
      <c r="JS143" s="89">
        <f>Input!$E41</f>
        <v>0</v>
      </c>
      <c r="JT143" s="89">
        <f>Input!$E41</f>
        <v>0</v>
      </c>
      <c r="JU143" s="89">
        <f>Input!$E41</f>
        <v>0</v>
      </c>
      <c r="JV143" s="89">
        <f>Input!$E41</f>
        <v>0</v>
      </c>
      <c r="JW143" s="89">
        <f>Input!$E41</f>
        <v>0</v>
      </c>
      <c r="JX143" s="89">
        <f>Input!$E41</f>
        <v>0</v>
      </c>
      <c r="JY143" s="89">
        <f>Input!$E41</f>
        <v>0</v>
      </c>
      <c r="JZ143" s="89">
        <f>Input!$E41</f>
        <v>0</v>
      </c>
      <c r="KA143" s="89">
        <f>Input!$E41</f>
        <v>0</v>
      </c>
      <c r="KB143" s="89">
        <f>Input!$E41</f>
        <v>0</v>
      </c>
      <c r="KC143" s="89">
        <f>Input!$E41</f>
        <v>0</v>
      </c>
      <c r="KD143" s="89">
        <f>Input!$E41</f>
        <v>0</v>
      </c>
      <c r="KE143" s="89">
        <f>Input!$E41</f>
        <v>0</v>
      </c>
      <c r="KF143" s="89">
        <f>Input!$E41</f>
        <v>0</v>
      </c>
      <c r="KG143" s="89">
        <f>Input!$E41</f>
        <v>0</v>
      </c>
      <c r="KH143" s="89">
        <f>Input!$E41</f>
        <v>0</v>
      </c>
      <c r="KI143" s="89">
        <f>Input!$E41</f>
        <v>0</v>
      </c>
      <c r="KJ143" s="89">
        <f>Input!$E41</f>
        <v>0</v>
      </c>
      <c r="KK143" s="89">
        <f>Input!$E41</f>
        <v>0</v>
      </c>
      <c r="KL143" s="89">
        <f>Input!$E41</f>
        <v>0</v>
      </c>
      <c r="KM143" s="89">
        <f>Input!$E41</f>
        <v>0</v>
      </c>
      <c r="KN143" s="89">
        <f>Input!$E41</f>
        <v>0</v>
      </c>
      <c r="KO143" s="89">
        <f>Input!$E41</f>
        <v>0</v>
      </c>
      <c r="KP143" s="89">
        <f>Input!$E41</f>
        <v>0</v>
      </c>
      <c r="KQ143" s="89">
        <f>Input!$E41</f>
        <v>0</v>
      </c>
      <c r="KR143" s="89">
        <f>Input!$E41</f>
        <v>0</v>
      </c>
      <c r="KS143" s="89">
        <f>Input!$E41</f>
        <v>0</v>
      </c>
      <c r="KT143" s="89">
        <f>Input!$E41</f>
        <v>0</v>
      </c>
      <c r="KU143" s="89">
        <f>Input!$E41</f>
        <v>0</v>
      </c>
      <c r="KV143" s="89">
        <f>Input!$E41</f>
        <v>0</v>
      </c>
      <c r="KW143" s="89">
        <f>Input!$E41</f>
        <v>0</v>
      </c>
      <c r="KX143" s="89">
        <f>Input!$E41</f>
        <v>0</v>
      </c>
      <c r="KY143" s="89">
        <f>Input!$E41</f>
        <v>0</v>
      </c>
      <c r="KZ143" s="89">
        <f>Input!$E41</f>
        <v>0</v>
      </c>
      <c r="LA143" s="89">
        <f>Input!$E41</f>
        <v>0</v>
      </c>
      <c r="LB143" s="89">
        <f>Input!$E41</f>
        <v>0</v>
      </c>
      <c r="LC143" s="89">
        <f>Input!$E41</f>
        <v>0</v>
      </c>
      <c r="LD143" s="89">
        <f>Input!$E41</f>
        <v>0</v>
      </c>
      <c r="LE143" s="89">
        <f>Input!$E41</f>
        <v>0</v>
      </c>
      <c r="LF143" s="89">
        <f>Input!$E41</f>
        <v>0</v>
      </c>
      <c r="LG143" s="89">
        <f>Input!$E41</f>
        <v>0</v>
      </c>
      <c r="LH143" s="89">
        <f>Input!$E41</f>
        <v>0</v>
      </c>
      <c r="LI143" s="89">
        <f>Input!$E41</f>
        <v>0</v>
      </c>
      <c r="LJ143" s="89">
        <f>Input!$E41</f>
        <v>0</v>
      </c>
      <c r="LK143" s="89">
        <f>Input!$E41</f>
        <v>0</v>
      </c>
      <c r="LL143" s="89">
        <f>Input!$E41</f>
        <v>0</v>
      </c>
      <c r="LM143" s="89">
        <f>Input!$E41</f>
        <v>0</v>
      </c>
      <c r="LN143" s="89">
        <f>Input!$E41</f>
        <v>0</v>
      </c>
      <c r="LO143" s="89">
        <f>Input!$E41</f>
        <v>0</v>
      </c>
      <c r="LP143" s="89">
        <f>Input!$E41</f>
        <v>0</v>
      </c>
      <c r="LQ143" s="89">
        <f>Input!$E41</f>
        <v>0</v>
      </c>
      <c r="LR143" s="89">
        <f>Input!$E41</f>
        <v>0</v>
      </c>
      <c r="LS143" s="89">
        <f>Input!$E41</f>
        <v>0</v>
      </c>
      <c r="LT143" s="89">
        <f>Input!$E41</f>
        <v>0</v>
      </c>
      <c r="LU143" s="89">
        <f>Input!$E41</f>
        <v>0</v>
      </c>
      <c r="LV143" s="89">
        <f>Input!$E41</f>
        <v>0</v>
      </c>
      <c r="LW143" s="89">
        <f>Input!$E41</f>
        <v>0</v>
      </c>
      <c r="LX143" s="89">
        <f>Input!$E41</f>
        <v>0</v>
      </c>
      <c r="LY143" s="89">
        <f>Input!$E41</f>
        <v>0</v>
      </c>
      <c r="LZ143" s="89">
        <f>Input!$E41</f>
        <v>0</v>
      </c>
      <c r="MA143" s="89">
        <f>Input!$E41</f>
        <v>0</v>
      </c>
      <c r="MB143" s="89">
        <f>Input!$E41</f>
        <v>0</v>
      </c>
      <c r="MC143" s="89">
        <f>Input!$E41</f>
        <v>0</v>
      </c>
      <c r="MD143" s="89">
        <f>Input!$E41</f>
        <v>0</v>
      </c>
      <c r="ME143" s="89">
        <f>Input!$E41</f>
        <v>0</v>
      </c>
      <c r="MF143" s="89">
        <f>Input!$E41</f>
        <v>0</v>
      </c>
      <c r="MG143" s="89">
        <f>Input!$E41</f>
        <v>0</v>
      </c>
      <c r="MH143" s="89">
        <f>Input!$E41</f>
        <v>0</v>
      </c>
      <c r="MI143" s="89">
        <f>Input!$E41</f>
        <v>0</v>
      </c>
      <c r="MJ143" s="89">
        <f>Input!$E41</f>
        <v>0</v>
      </c>
      <c r="MK143" s="89">
        <f>Input!$E41</f>
        <v>0</v>
      </c>
      <c r="ML143" s="89">
        <f>Input!$E41</f>
        <v>0</v>
      </c>
      <c r="MM143" s="89">
        <f>Input!$E41</f>
        <v>0</v>
      </c>
      <c r="MN143" s="89">
        <f>Input!$E41</f>
        <v>0</v>
      </c>
      <c r="MO143" s="89">
        <f>Input!$E41</f>
        <v>0</v>
      </c>
      <c r="MP143" s="89">
        <f>Input!$E41</f>
        <v>0</v>
      </c>
      <c r="MQ143" s="89">
        <f>Input!$E41</f>
        <v>0</v>
      </c>
      <c r="MR143" s="89">
        <f>Input!$E41</f>
        <v>0</v>
      </c>
      <c r="MS143" s="89">
        <f>Input!$E41</f>
        <v>0</v>
      </c>
      <c r="MT143" s="89">
        <f>Input!$E41</f>
        <v>0</v>
      </c>
      <c r="MU143" s="89">
        <f>Input!$E41</f>
        <v>0</v>
      </c>
      <c r="MV143" s="89">
        <f>Input!$E41</f>
        <v>0</v>
      </c>
      <c r="MW143" s="89">
        <f>Input!$E41</f>
        <v>0</v>
      </c>
      <c r="MX143" s="89">
        <f>Input!$E41</f>
        <v>0</v>
      </c>
      <c r="MY143" s="89">
        <f>Input!$E41</f>
        <v>0</v>
      </c>
      <c r="MZ143" s="89">
        <f>Input!$E41</f>
        <v>0</v>
      </c>
    </row>
    <row r="144" spans="1:364" s="8" customFormat="1" hidden="1" outlineLevel="2" x14ac:dyDescent="0.2">
      <c r="A144" s="8" t="s">
        <v>381</v>
      </c>
      <c r="B144" s="87" t="s">
        <v>497</v>
      </c>
      <c r="C144" s="88"/>
      <c r="D144" s="88"/>
      <c r="E144" s="89">
        <f>Input!$E42</f>
        <v>0</v>
      </c>
      <c r="F144" s="89">
        <f>Input!$E42</f>
        <v>0</v>
      </c>
      <c r="G144" s="89">
        <f>Input!$E42</f>
        <v>0</v>
      </c>
      <c r="H144" s="89">
        <f>Input!$E42</f>
        <v>0</v>
      </c>
      <c r="I144" s="89">
        <f>Input!$E42</f>
        <v>0</v>
      </c>
      <c r="J144" s="89">
        <f>Input!$E42</f>
        <v>0</v>
      </c>
      <c r="K144" s="89">
        <f>Input!$E42</f>
        <v>0</v>
      </c>
      <c r="L144" s="89">
        <f>Input!$E42</f>
        <v>0</v>
      </c>
      <c r="M144" s="89">
        <f>Input!$E42</f>
        <v>0</v>
      </c>
      <c r="N144" s="89">
        <f>Input!$E42</f>
        <v>0</v>
      </c>
      <c r="O144" s="89">
        <f>Input!$E42</f>
        <v>0</v>
      </c>
      <c r="P144" s="89">
        <f>Input!$E42</f>
        <v>0</v>
      </c>
      <c r="Q144" s="89">
        <f>Input!$E42</f>
        <v>0</v>
      </c>
      <c r="R144" s="89">
        <f>Input!$E42</f>
        <v>0</v>
      </c>
      <c r="S144" s="89">
        <f>Input!$E42</f>
        <v>0</v>
      </c>
      <c r="T144" s="89">
        <f>Input!$E42</f>
        <v>0</v>
      </c>
      <c r="U144" s="89">
        <f>Input!$E42</f>
        <v>0</v>
      </c>
      <c r="V144" s="89">
        <f>Input!$E42</f>
        <v>0</v>
      </c>
      <c r="W144" s="89">
        <f>Input!$E42</f>
        <v>0</v>
      </c>
      <c r="X144" s="89">
        <f>Input!$E42</f>
        <v>0</v>
      </c>
      <c r="Y144" s="89">
        <f>Input!$E42</f>
        <v>0</v>
      </c>
      <c r="Z144" s="89">
        <f>Input!$E42</f>
        <v>0</v>
      </c>
      <c r="AA144" s="89">
        <f>Input!$E42</f>
        <v>0</v>
      </c>
      <c r="AB144" s="89">
        <f>Input!$E42</f>
        <v>0</v>
      </c>
      <c r="AC144" s="89">
        <f>Input!$E42</f>
        <v>0</v>
      </c>
      <c r="AD144" s="89">
        <f>Input!$E42</f>
        <v>0</v>
      </c>
      <c r="AE144" s="89">
        <f>Input!$E42</f>
        <v>0</v>
      </c>
      <c r="AF144" s="89">
        <f>Input!$E42</f>
        <v>0</v>
      </c>
      <c r="AG144" s="89">
        <f>Input!$E42</f>
        <v>0</v>
      </c>
      <c r="AH144" s="89">
        <f>Input!$E42</f>
        <v>0</v>
      </c>
      <c r="AI144" s="89">
        <f>Input!$E42</f>
        <v>0</v>
      </c>
      <c r="AJ144" s="89">
        <f>Input!$E42</f>
        <v>0</v>
      </c>
      <c r="AK144" s="89">
        <f>Input!$E42</f>
        <v>0</v>
      </c>
      <c r="AL144" s="89">
        <f>Input!$E42</f>
        <v>0</v>
      </c>
      <c r="AM144" s="89">
        <f>Input!$E42</f>
        <v>0</v>
      </c>
      <c r="AN144" s="89">
        <f>Input!$E42</f>
        <v>0</v>
      </c>
      <c r="AO144" s="89">
        <f>Input!$E42</f>
        <v>0</v>
      </c>
      <c r="AP144" s="89">
        <f>Input!$E42</f>
        <v>0</v>
      </c>
      <c r="AQ144" s="89">
        <f>Input!$E42</f>
        <v>0</v>
      </c>
      <c r="AR144" s="89">
        <f>Input!$E42</f>
        <v>0</v>
      </c>
      <c r="AS144" s="89">
        <f>Input!$E42</f>
        <v>0</v>
      </c>
      <c r="AT144" s="89">
        <f>Input!$E42</f>
        <v>0</v>
      </c>
      <c r="AU144" s="89">
        <f>Input!$E42</f>
        <v>0</v>
      </c>
      <c r="AV144" s="89">
        <f>Input!$E42</f>
        <v>0</v>
      </c>
      <c r="AW144" s="89">
        <f>Input!$E42</f>
        <v>0</v>
      </c>
      <c r="AX144" s="89">
        <f>Input!$E42</f>
        <v>0</v>
      </c>
      <c r="AY144" s="89">
        <f>Input!$E42</f>
        <v>0</v>
      </c>
      <c r="AZ144" s="89">
        <f>Input!$E42</f>
        <v>0</v>
      </c>
      <c r="BA144" s="89">
        <f>Input!$E42</f>
        <v>0</v>
      </c>
      <c r="BB144" s="89">
        <f>Input!$E42</f>
        <v>0</v>
      </c>
      <c r="BC144" s="89">
        <f>Input!$E42</f>
        <v>0</v>
      </c>
      <c r="BD144" s="89">
        <f>Input!$E42</f>
        <v>0</v>
      </c>
      <c r="BE144" s="89">
        <f>Input!$E42</f>
        <v>0</v>
      </c>
      <c r="BF144" s="89">
        <f>Input!$E42</f>
        <v>0</v>
      </c>
      <c r="BG144" s="89">
        <f>Input!$E42</f>
        <v>0</v>
      </c>
      <c r="BH144" s="89">
        <f>Input!$E42</f>
        <v>0</v>
      </c>
      <c r="BI144" s="89">
        <f>Input!$E42</f>
        <v>0</v>
      </c>
      <c r="BJ144" s="89">
        <f>Input!$E42</f>
        <v>0</v>
      </c>
      <c r="BK144" s="89">
        <f>Input!$E42</f>
        <v>0</v>
      </c>
      <c r="BL144" s="89">
        <f>Input!$E42</f>
        <v>0</v>
      </c>
      <c r="BM144" s="89">
        <f>Input!$E42</f>
        <v>0</v>
      </c>
      <c r="BN144" s="89">
        <f>Input!$E42</f>
        <v>0</v>
      </c>
      <c r="BO144" s="89">
        <f>Input!$E42</f>
        <v>0</v>
      </c>
      <c r="BP144" s="89">
        <f>Input!$E42</f>
        <v>0</v>
      </c>
      <c r="BQ144" s="89">
        <f>Input!$E42</f>
        <v>0</v>
      </c>
      <c r="BR144" s="89">
        <f>Input!$E42</f>
        <v>0</v>
      </c>
      <c r="BS144" s="89">
        <f>Input!$E42</f>
        <v>0</v>
      </c>
      <c r="BT144" s="89">
        <f>Input!$E42</f>
        <v>0</v>
      </c>
      <c r="BU144" s="89">
        <f>Input!$E42</f>
        <v>0</v>
      </c>
      <c r="BV144" s="89">
        <f>Input!$E42</f>
        <v>0</v>
      </c>
      <c r="BW144" s="89">
        <f>Input!$E42</f>
        <v>0</v>
      </c>
      <c r="BX144" s="89">
        <f>Input!$E42</f>
        <v>0</v>
      </c>
      <c r="BY144" s="89">
        <f>Input!$E42</f>
        <v>0</v>
      </c>
      <c r="BZ144" s="89">
        <f>Input!$E42</f>
        <v>0</v>
      </c>
      <c r="CA144" s="89">
        <f>Input!$E42</f>
        <v>0</v>
      </c>
      <c r="CB144" s="89">
        <f>Input!$E42</f>
        <v>0</v>
      </c>
      <c r="CC144" s="89">
        <f>Input!$E42</f>
        <v>0</v>
      </c>
      <c r="CD144" s="89">
        <f>Input!$E42</f>
        <v>0</v>
      </c>
      <c r="CE144" s="89">
        <f>Input!$E42</f>
        <v>0</v>
      </c>
      <c r="CF144" s="89">
        <f>Input!$E42</f>
        <v>0</v>
      </c>
      <c r="CG144" s="89">
        <f>Input!$E42</f>
        <v>0</v>
      </c>
      <c r="CH144" s="89">
        <f>Input!$E42</f>
        <v>0</v>
      </c>
      <c r="CI144" s="89">
        <f>Input!$E42</f>
        <v>0</v>
      </c>
      <c r="CJ144" s="89">
        <f>Input!$E42</f>
        <v>0</v>
      </c>
      <c r="CK144" s="89">
        <f>Input!$E42</f>
        <v>0</v>
      </c>
      <c r="CL144" s="89">
        <f>Input!$E42</f>
        <v>0</v>
      </c>
      <c r="CM144" s="89">
        <f>Input!$E42</f>
        <v>0</v>
      </c>
      <c r="CN144" s="89">
        <f>Input!$E42</f>
        <v>0</v>
      </c>
      <c r="CO144" s="89">
        <f>Input!$E42</f>
        <v>0</v>
      </c>
      <c r="CP144" s="89">
        <f>Input!$E42</f>
        <v>0</v>
      </c>
      <c r="CQ144" s="89">
        <f>Input!$E42</f>
        <v>0</v>
      </c>
      <c r="CR144" s="89">
        <f>Input!$E42</f>
        <v>0</v>
      </c>
      <c r="CS144" s="89">
        <f>Input!$E42</f>
        <v>0</v>
      </c>
      <c r="CT144" s="89">
        <f>Input!$E42</f>
        <v>0</v>
      </c>
      <c r="CU144" s="89">
        <f>Input!$E42</f>
        <v>0</v>
      </c>
      <c r="CV144" s="89">
        <f>Input!$E42</f>
        <v>0</v>
      </c>
      <c r="CW144" s="89">
        <f>Input!$E42</f>
        <v>0</v>
      </c>
      <c r="CX144" s="89">
        <f>Input!$E42</f>
        <v>0</v>
      </c>
      <c r="CY144" s="89">
        <f>Input!$E42</f>
        <v>0</v>
      </c>
      <c r="CZ144" s="89">
        <f>Input!$E42</f>
        <v>0</v>
      </c>
      <c r="DA144" s="89">
        <f>Input!$E42</f>
        <v>0</v>
      </c>
      <c r="DB144" s="89">
        <f>Input!$E42</f>
        <v>0</v>
      </c>
      <c r="DC144" s="89">
        <f>Input!$E42</f>
        <v>0</v>
      </c>
      <c r="DD144" s="89">
        <f>Input!$E42</f>
        <v>0</v>
      </c>
      <c r="DE144" s="89">
        <f>Input!$E42</f>
        <v>0</v>
      </c>
      <c r="DF144" s="89">
        <f>Input!$E42</f>
        <v>0</v>
      </c>
      <c r="DG144" s="89">
        <f>Input!$E42</f>
        <v>0</v>
      </c>
      <c r="DH144" s="89">
        <f>Input!$E42</f>
        <v>0</v>
      </c>
      <c r="DI144" s="89">
        <f>Input!$E42</f>
        <v>0</v>
      </c>
      <c r="DJ144" s="89">
        <f>Input!$E42</f>
        <v>0</v>
      </c>
      <c r="DK144" s="89">
        <f>Input!$E42</f>
        <v>0</v>
      </c>
      <c r="DL144" s="89">
        <f>Input!$E42</f>
        <v>0</v>
      </c>
      <c r="DM144" s="89">
        <f>Input!$E42</f>
        <v>0</v>
      </c>
      <c r="DN144" s="89">
        <f>Input!$E42</f>
        <v>0</v>
      </c>
      <c r="DO144" s="89">
        <f>Input!$E42</f>
        <v>0</v>
      </c>
      <c r="DP144" s="89">
        <f>Input!$E42</f>
        <v>0</v>
      </c>
      <c r="DQ144" s="89">
        <f>Input!$E42</f>
        <v>0</v>
      </c>
      <c r="DR144" s="89">
        <f>Input!$E42</f>
        <v>0</v>
      </c>
      <c r="DS144" s="89">
        <f>Input!$E42</f>
        <v>0</v>
      </c>
      <c r="DT144" s="89">
        <f>Input!$E42</f>
        <v>0</v>
      </c>
      <c r="DU144" s="89">
        <f>Input!$E42</f>
        <v>0</v>
      </c>
      <c r="DV144" s="89">
        <f>Input!$E42</f>
        <v>0</v>
      </c>
      <c r="DW144" s="89">
        <f>Input!$E42</f>
        <v>0</v>
      </c>
      <c r="DX144" s="89">
        <f>Input!$E42</f>
        <v>0</v>
      </c>
      <c r="DY144" s="89">
        <f>Input!$E42</f>
        <v>0</v>
      </c>
      <c r="DZ144" s="89">
        <f>Input!$E42</f>
        <v>0</v>
      </c>
      <c r="EA144" s="89">
        <f>Input!$E42</f>
        <v>0</v>
      </c>
      <c r="EB144" s="89">
        <f>Input!$E42</f>
        <v>0</v>
      </c>
      <c r="EC144" s="89">
        <f>Input!$E42</f>
        <v>0</v>
      </c>
      <c r="ED144" s="89">
        <f>Input!$E42</f>
        <v>0</v>
      </c>
      <c r="EE144" s="89">
        <f>Input!$E42</f>
        <v>0</v>
      </c>
      <c r="EF144" s="89">
        <f>Input!$E42</f>
        <v>0</v>
      </c>
      <c r="EG144" s="89">
        <f>Input!$E42</f>
        <v>0</v>
      </c>
      <c r="EH144" s="89">
        <f>Input!$E42</f>
        <v>0</v>
      </c>
      <c r="EI144" s="89">
        <f>Input!$E42</f>
        <v>0</v>
      </c>
      <c r="EJ144" s="89">
        <f>Input!$E42</f>
        <v>0</v>
      </c>
      <c r="EK144" s="89">
        <f>Input!$E42</f>
        <v>0</v>
      </c>
      <c r="EL144" s="89">
        <f>Input!$E42</f>
        <v>0</v>
      </c>
      <c r="EM144" s="89">
        <f>Input!$E42</f>
        <v>0</v>
      </c>
      <c r="EN144" s="89">
        <f>Input!$E42</f>
        <v>0</v>
      </c>
      <c r="EO144" s="89">
        <f>Input!$E42</f>
        <v>0</v>
      </c>
      <c r="EP144" s="89">
        <f>Input!$E42</f>
        <v>0</v>
      </c>
      <c r="EQ144" s="89">
        <f>Input!$E42</f>
        <v>0</v>
      </c>
      <c r="ER144" s="89">
        <f>Input!$E42</f>
        <v>0</v>
      </c>
      <c r="ES144" s="89">
        <f>Input!$E42</f>
        <v>0</v>
      </c>
      <c r="ET144" s="89">
        <f>Input!$E42</f>
        <v>0</v>
      </c>
      <c r="EU144" s="89">
        <f>Input!$E42</f>
        <v>0</v>
      </c>
      <c r="EV144" s="89">
        <f>Input!$E42</f>
        <v>0</v>
      </c>
      <c r="EW144" s="89">
        <f>Input!$E42</f>
        <v>0</v>
      </c>
      <c r="EX144" s="89">
        <f>Input!$E42</f>
        <v>0</v>
      </c>
      <c r="EY144" s="89">
        <f>Input!$E42</f>
        <v>0</v>
      </c>
      <c r="EZ144" s="89">
        <f>Input!$E42</f>
        <v>0</v>
      </c>
      <c r="FA144" s="89">
        <f>Input!$E42</f>
        <v>0</v>
      </c>
      <c r="FB144" s="89">
        <f>Input!$E42</f>
        <v>0</v>
      </c>
      <c r="FC144" s="89">
        <f>Input!$E42</f>
        <v>0</v>
      </c>
      <c r="FD144" s="89">
        <f>Input!$E42</f>
        <v>0</v>
      </c>
      <c r="FE144" s="89">
        <f>Input!$E42</f>
        <v>0</v>
      </c>
      <c r="FF144" s="89">
        <f>Input!$E42</f>
        <v>0</v>
      </c>
      <c r="FG144" s="89">
        <f>Input!$E42</f>
        <v>0</v>
      </c>
      <c r="FH144" s="89">
        <f>Input!$E42</f>
        <v>0</v>
      </c>
      <c r="FI144" s="89">
        <f>Input!$E42</f>
        <v>0</v>
      </c>
      <c r="FJ144" s="89">
        <f>Input!$E42</f>
        <v>0</v>
      </c>
      <c r="FK144" s="89">
        <f>Input!$E42</f>
        <v>0</v>
      </c>
      <c r="FL144" s="89">
        <f>Input!$E42</f>
        <v>0</v>
      </c>
      <c r="FM144" s="89">
        <f>Input!$E42</f>
        <v>0</v>
      </c>
      <c r="FN144" s="89">
        <f>Input!$E42</f>
        <v>0</v>
      </c>
      <c r="FO144" s="89">
        <f>Input!$E42</f>
        <v>0</v>
      </c>
      <c r="FP144" s="89">
        <f>Input!$E42</f>
        <v>0</v>
      </c>
      <c r="FQ144" s="89">
        <f>Input!$E42</f>
        <v>0</v>
      </c>
      <c r="FR144" s="89">
        <f>Input!$E42</f>
        <v>0</v>
      </c>
      <c r="FS144" s="89">
        <f>Input!$E42</f>
        <v>0</v>
      </c>
      <c r="FT144" s="89">
        <f>Input!$E42</f>
        <v>0</v>
      </c>
      <c r="FU144" s="89">
        <f>Input!$E42</f>
        <v>0</v>
      </c>
      <c r="FV144" s="89">
        <f>Input!$E42</f>
        <v>0</v>
      </c>
      <c r="FW144" s="89">
        <f>Input!$E42</f>
        <v>0</v>
      </c>
      <c r="FX144" s="89">
        <f>Input!$E42</f>
        <v>0</v>
      </c>
      <c r="FY144" s="89">
        <f>Input!$E42</f>
        <v>0</v>
      </c>
      <c r="FZ144" s="89">
        <f>Input!$E42</f>
        <v>0</v>
      </c>
      <c r="GA144" s="89">
        <f>Input!$E42</f>
        <v>0</v>
      </c>
      <c r="GB144" s="89">
        <f>Input!$E42</f>
        <v>0</v>
      </c>
      <c r="GC144" s="89">
        <f>Input!$E42</f>
        <v>0</v>
      </c>
      <c r="GD144" s="89">
        <f>Input!$E42</f>
        <v>0</v>
      </c>
      <c r="GE144" s="89">
        <f>Input!$E42</f>
        <v>0</v>
      </c>
      <c r="GF144" s="89">
        <f>Input!$E42</f>
        <v>0</v>
      </c>
      <c r="GG144" s="89">
        <f>Input!$E42</f>
        <v>0</v>
      </c>
      <c r="GH144" s="89">
        <f>Input!$E42</f>
        <v>0</v>
      </c>
      <c r="GI144" s="89">
        <f>Input!$E42</f>
        <v>0</v>
      </c>
      <c r="GJ144" s="89">
        <f>Input!$E42</f>
        <v>0</v>
      </c>
      <c r="GK144" s="89">
        <f>Input!$E42</f>
        <v>0</v>
      </c>
      <c r="GL144" s="89">
        <f>Input!$E42</f>
        <v>0</v>
      </c>
      <c r="GM144" s="89">
        <f>Input!$E42</f>
        <v>0</v>
      </c>
      <c r="GN144" s="89">
        <f>Input!$E42</f>
        <v>0</v>
      </c>
      <c r="GO144" s="89">
        <f>Input!$E42</f>
        <v>0</v>
      </c>
      <c r="GP144" s="89">
        <f>Input!$E42</f>
        <v>0</v>
      </c>
      <c r="GQ144" s="89">
        <f>Input!$E42</f>
        <v>0</v>
      </c>
      <c r="GR144" s="89">
        <f>Input!$E42</f>
        <v>0</v>
      </c>
      <c r="GS144" s="89">
        <f>Input!$E42</f>
        <v>0</v>
      </c>
      <c r="GT144" s="89">
        <f>Input!$E42</f>
        <v>0</v>
      </c>
      <c r="GU144" s="89">
        <f>Input!$E42</f>
        <v>0</v>
      </c>
      <c r="GV144" s="89">
        <f>Input!$E42</f>
        <v>0</v>
      </c>
      <c r="GW144" s="89">
        <f>Input!$E42</f>
        <v>0</v>
      </c>
      <c r="GX144" s="89">
        <f>Input!$E42</f>
        <v>0</v>
      </c>
      <c r="GY144" s="89">
        <f>Input!$E42</f>
        <v>0</v>
      </c>
      <c r="GZ144" s="89">
        <f>Input!$E42</f>
        <v>0</v>
      </c>
      <c r="HA144" s="89">
        <f>Input!$E42</f>
        <v>0</v>
      </c>
      <c r="HB144" s="89">
        <f>Input!$E42</f>
        <v>0</v>
      </c>
      <c r="HC144" s="89">
        <f>Input!$E42</f>
        <v>0</v>
      </c>
      <c r="HD144" s="89">
        <f>Input!$E42</f>
        <v>0</v>
      </c>
      <c r="HE144" s="89">
        <f>Input!$E42</f>
        <v>0</v>
      </c>
      <c r="HF144" s="89">
        <f>Input!$E42</f>
        <v>0</v>
      </c>
      <c r="HG144" s="89">
        <f>Input!$E42</f>
        <v>0</v>
      </c>
      <c r="HH144" s="89">
        <f>Input!$E42</f>
        <v>0</v>
      </c>
      <c r="HI144" s="89">
        <f>Input!$E42</f>
        <v>0</v>
      </c>
      <c r="HJ144" s="89">
        <f>Input!$E42</f>
        <v>0</v>
      </c>
      <c r="HK144" s="89">
        <f>Input!$E42</f>
        <v>0</v>
      </c>
      <c r="HL144" s="89">
        <f>Input!$E42</f>
        <v>0</v>
      </c>
      <c r="HM144" s="89">
        <f>Input!$E42</f>
        <v>0</v>
      </c>
      <c r="HN144" s="89">
        <f>Input!$E42</f>
        <v>0</v>
      </c>
      <c r="HO144" s="89">
        <f>Input!$E42</f>
        <v>0</v>
      </c>
      <c r="HP144" s="89">
        <f>Input!$E42</f>
        <v>0</v>
      </c>
      <c r="HQ144" s="89">
        <f>Input!$E42</f>
        <v>0</v>
      </c>
      <c r="HR144" s="89">
        <f>Input!$E42</f>
        <v>0</v>
      </c>
      <c r="HS144" s="89">
        <f>Input!$E42</f>
        <v>0</v>
      </c>
      <c r="HT144" s="89">
        <f>Input!$E42</f>
        <v>0</v>
      </c>
      <c r="HU144" s="89">
        <f>Input!$E42</f>
        <v>0</v>
      </c>
      <c r="HV144" s="89">
        <f>Input!$E42</f>
        <v>0</v>
      </c>
      <c r="HW144" s="89">
        <f>Input!$E42</f>
        <v>0</v>
      </c>
      <c r="HX144" s="89">
        <f>Input!$E42</f>
        <v>0</v>
      </c>
      <c r="HY144" s="89">
        <f>Input!$E42</f>
        <v>0</v>
      </c>
      <c r="HZ144" s="89">
        <f>Input!$E42</f>
        <v>0</v>
      </c>
      <c r="IA144" s="89">
        <f>Input!$E42</f>
        <v>0</v>
      </c>
      <c r="IB144" s="89">
        <f>Input!$E42</f>
        <v>0</v>
      </c>
      <c r="IC144" s="89">
        <f>Input!$E42</f>
        <v>0</v>
      </c>
      <c r="ID144" s="89">
        <f>Input!$E42</f>
        <v>0</v>
      </c>
      <c r="IE144" s="89">
        <f>Input!$E42</f>
        <v>0</v>
      </c>
      <c r="IF144" s="89">
        <f>Input!$E42</f>
        <v>0</v>
      </c>
      <c r="IG144" s="89">
        <f>Input!$E42</f>
        <v>0</v>
      </c>
      <c r="IH144" s="89">
        <f>Input!$E42</f>
        <v>0</v>
      </c>
      <c r="II144" s="89">
        <f>Input!$E42</f>
        <v>0</v>
      </c>
      <c r="IJ144" s="89">
        <f>Input!$E42</f>
        <v>0</v>
      </c>
      <c r="IK144" s="89">
        <f>Input!$E42</f>
        <v>0</v>
      </c>
      <c r="IL144" s="89">
        <f>Input!$E42</f>
        <v>0</v>
      </c>
      <c r="IM144" s="89">
        <f>Input!$E42</f>
        <v>0</v>
      </c>
      <c r="IN144" s="89">
        <f>Input!$E42</f>
        <v>0</v>
      </c>
      <c r="IO144" s="89">
        <f>Input!$E42</f>
        <v>0</v>
      </c>
      <c r="IP144" s="89">
        <f>Input!$E42</f>
        <v>0</v>
      </c>
      <c r="IQ144" s="89">
        <f>Input!$E42</f>
        <v>0</v>
      </c>
      <c r="IR144" s="89">
        <f>Input!$E42</f>
        <v>0</v>
      </c>
      <c r="IS144" s="89">
        <f>Input!$E42</f>
        <v>0</v>
      </c>
      <c r="IT144" s="89">
        <f>Input!$E42</f>
        <v>0</v>
      </c>
      <c r="IU144" s="89">
        <f>Input!$E42</f>
        <v>0</v>
      </c>
      <c r="IV144" s="89">
        <f>Input!$E42</f>
        <v>0</v>
      </c>
      <c r="IW144" s="89">
        <f>Input!$E42</f>
        <v>0</v>
      </c>
      <c r="IX144" s="89">
        <f>Input!$E42</f>
        <v>0</v>
      </c>
      <c r="IY144" s="89">
        <f>Input!$E42</f>
        <v>0</v>
      </c>
      <c r="IZ144" s="89">
        <f>Input!$E42</f>
        <v>0</v>
      </c>
      <c r="JA144" s="89">
        <f>Input!$E42</f>
        <v>0</v>
      </c>
      <c r="JB144" s="89">
        <f>Input!$E42</f>
        <v>0</v>
      </c>
      <c r="JC144" s="89">
        <f>Input!$E42</f>
        <v>0</v>
      </c>
      <c r="JD144" s="89">
        <f>Input!$E42</f>
        <v>0</v>
      </c>
      <c r="JE144" s="89">
        <f>Input!$E42</f>
        <v>0</v>
      </c>
      <c r="JF144" s="89">
        <f>Input!$E42</f>
        <v>0</v>
      </c>
      <c r="JG144" s="89">
        <f>Input!$E42</f>
        <v>0</v>
      </c>
      <c r="JH144" s="89">
        <f>Input!$E42</f>
        <v>0</v>
      </c>
      <c r="JI144" s="89">
        <f>Input!$E42</f>
        <v>0</v>
      </c>
      <c r="JJ144" s="89">
        <f>Input!$E42</f>
        <v>0</v>
      </c>
      <c r="JK144" s="89">
        <f>Input!$E42</f>
        <v>0</v>
      </c>
      <c r="JL144" s="89">
        <f>Input!$E42</f>
        <v>0</v>
      </c>
      <c r="JM144" s="89">
        <f>Input!$E42</f>
        <v>0</v>
      </c>
      <c r="JN144" s="89">
        <f>Input!$E42</f>
        <v>0</v>
      </c>
      <c r="JO144" s="89">
        <f>Input!$E42</f>
        <v>0</v>
      </c>
      <c r="JP144" s="89">
        <f>Input!$E42</f>
        <v>0</v>
      </c>
      <c r="JQ144" s="89">
        <f>Input!$E42</f>
        <v>0</v>
      </c>
      <c r="JR144" s="89">
        <f>Input!$E42</f>
        <v>0</v>
      </c>
      <c r="JS144" s="89">
        <f>Input!$E42</f>
        <v>0</v>
      </c>
      <c r="JT144" s="89">
        <f>Input!$E42</f>
        <v>0</v>
      </c>
      <c r="JU144" s="89">
        <f>Input!$E42</f>
        <v>0</v>
      </c>
      <c r="JV144" s="89">
        <f>Input!$E42</f>
        <v>0</v>
      </c>
      <c r="JW144" s="89">
        <f>Input!$E42</f>
        <v>0</v>
      </c>
      <c r="JX144" s="89">
        <f>Input!$E42</f>
        <v>0</v>
      </c>
      <c r="JY144" s="89">
        <f>Input!$E42</f>
        <v>0</v>
      </c>
      <c r="JZ144" s="89">
        <f>Input!$E42</f>
        <v>0</v>
      </c>
      <c r="KA144" s="89">
        <f>Input!$E42</f>
        <v>0</v>
      </c>
      <c r="KB144" s="89">
        <f>Input!$E42</f>
        <v>0</v>
      </c>
      <c r="KC144" s="89">
        <f>Input!$E42</f>
        <v>0</v>
      </c>
      <c r="KD144" s="89">
        <f>Input!$E42</f>
        <v>0</v>
      </c>
      <c r="KE144" s="89">
        <f>Input!$E42</f>
        <v>0</v>
      </c>
      <c r="KF144" s="89">
        <f>Input!$E42</f>
        <v>0</v>
      </c>
      <c r="KG144" s="89">
        <f>Input!$E42</f>
        <v>0</v>
      </c>
      <c r="KH144" s="89">
        <f>Input!$E42</f>
        <v>0</v>
      </c>
      <c r="KI144" s="89">
        <f>Input!$E42</f>
        <v>0</v>
      </c>
      <c r="KJ144" s="89">
        <f>Input!$E42</f>
        <v>0</v>
      </c>
      <c r="KK144" s="89">
        <f>Input!$E42</f>
        <v>0</v>
      </c>
      <c r="KL144" s="89">
        <f>Input!$E42</f>
        <v>0</v>
      </c>
      <c r="KM144" s="89">
        <f>Input!$E42</f>
        <v>0</v>
      </c>
      <c r="KN144" s="89">
        <f>Input!$E42</f>
        <v>0</v>
      </c>
      <c r="KO144" s="89">
        <f>Input!$E42</f>
        <v>0</v>
      </c>
      <c r="KP144" s="89">
        <f>Input!$E42</f>
        <v>0</v>
      </c>
      <c r="KQ144" s="89">
        <f>Input!$E42</f>
        <v>0</v>
      </c>
      <c r="KR144" s="89">
        <f>Input!$E42</f>
        <v>0</v>
      </c>
      <c r="KS144" s="89">
        <f>Input!$E42</f>
        <v>0</v>
      </c>
      <c r="KT144" s="89">
        <f>Input!$E42</f>
        <v>0</v>
      </c>
      <c r="KU144" s="89">
        <f>Input!$E42</f>
        <v>0</v>
      </c>
      <c r="KV144" s="89">
        <f>Input!$E42</f>
        <v>0</v>
      </c>
      <c r="KW144" s="89">
        <f>Input!$E42</f>
        <v>0</v>
      </c>
      <c r="KX144" s="89">
        <f>Input!$E42</f>
        <v>0</v>
      </c>
      <c r="KY144" s="89">
        <f>Input!$E42</f>
        <v>0</v>
      </c>
      <c r="KZ144" s="89">
        <f>Input!$E42</f>
        <v>0</v>
      </c>
      <c r="LA144" s="89">
        <f>Input!$E42</f>
        <v>0</v>
      </c>
      <c r="LB144" s="89">
        <f>Input!$E42</f>
        <v>0</v>
      </c>
      <c r="LC144" s="89">
        <f>Input!$E42</f>
        <v>0</v>
      </c>
      <c r="LD144" s="89">
        <f>Input!$E42</f>
        <v>0</v>
      </c>
      <c r="LE144" s="89">
        <f>Input!$E42</f>
        <v>0</v>
      </c>
      <c r="LF144" s="89">
        <f>Input!$E42</f>
        <v>0</v>
      </c>
      <c r="LG144" s="89">
        <f>Input!$E42</f>
        <v>0</v>
      </c>
      <c r="LH144" s="89">
        <f>Input!$E42</f>
        <v>0</v>
      </c>
      <c r="LI144" s="89">
        <f>Input!$E42</f>
        <v>0</v>
      </c>
      <c r="LJ144" s="89">
        <f>Input!$E42</f>
        <v>0</v>
      </c>
      <c r="LK144" s="89">
        <f>Input!$E42</f>
        <v>0</v>
      </c>
      <c r="LL144" s="89">
        <f>Input!$E42</f>
        <v>0</v>
      </c>
      <c r="LM144" s="89">
        <f>Input!$E42</f>
        <v>0</v>
      </c>
      <c r="LN144" s="89">
        <f>Input!$E42</f>
        <v>0</v>
      </c>
      <c r="LO144" s="89">
        <f>Input!$E42</f>
        <v>0</v>
      </c>
      <c r="LP144" s="89">
        <f>Input!$E42</f>
        <v>0</v>
      </c>
      <c r="LQ144" s="89">
        <f>Input!$E42</f>
        <v>0</v>
      </c>
      <c r="LR144" s="89">
        <f>Input!$E42</f>
        <v>0</v>
      </c>
      <c r="LS144" s="89">
        <f>Input!$E42</f>
        <v>0</v>
      </c>
      <c r="LT144" s="89">
        <f>Input!$E42</f>
        <v>0</v>
      </c>
      <c r="LU144" s="89">
        <f>Input!$E42</f>
        <v>0</v>
      </c>
      <c r="LV144" s="89">
        <f>Input!$E42</f>
        <v>0</v>
      </c>
      <c r="LW144" s="89">
        <f>Input!$E42</f>
        <v>0</v>
      </c>
      <c r="LX144" s="89">
        <f>Input!$E42</f>
        <v>0</v>
      </c>
      <c r="LY144" s="89">
        <f>Input!$E42</f>
        <v>0</v>
      </c>
      <c r="LZ144" s="89">
        <f>Input!$E42</f>
        <v>0</v>
      </c>
      <c r="MA144" s="89">
        <f>Input!$E42</f>
        <v>0</v>
      </c>
      <c r="MB144" s="89">
        <f>Input!$E42</f>
        <v>0</v>
      </c>
      <c r="MC144" s="89">
        <f>Input!$E42</f>
        <v>0</v>
      </c>
      <c r="MD144" s="89">
        <f>Input!$E42</f>
        <v>0</v>
      </c>
      <c r="ME144" s="89">
        <f>Input!$E42</f>
        <v>0</v>
      </c>
      <c r="MF144" s="89">
        <f>Input!$E42</f>
        <v>0</v>
      </c>
      <c r="MG144" s="89">
        <f>Input!$E42</f>
        <v>0</v>
      </c>
      <c r="MH144" s="89">
        <f>Input!$E42</f>
        <v>0</v>
      </c>
      <c r="MI144" s="89">
        <f>Input!$E42</f>
        <v>0</v>
      </c>
      <c r="MJ144" s="89">
        <f>Input!$E42</f>
        <v>0</v>
      </c>
      <c r="MK144" s="89">
        <f>Input!$E42</f>
        <v>0</v>
      </c>
      <c r="ML144" s="89">
        <f>Input!$E42</f>
        <v>0</v>
      </c>
      <c r="MM144" s="89">
        <f>Input!$E42</f>
        <v>0</v>
      </c>
      <c r="MN144" s="89">
        <f>Input!$E42</f>
        <v>0</v>
      </c>
      <c r="MO144" s="89">
        <f>Input!$E42</f>
        <v>0</v>
      </c>
      <c r="MP144" s="89">
        <f>Input!$E42</f>
        <v>0</v>
      </c>
      <c r="MQ144" s="89">
        <f>Input!$E42</f>
        <v>0</v>
      </c>
      <c r="MR144" s="89">
        <f>Input!$E42</f>
        <v>0</v>
      </c>
      <c r="MS144" s="89">
        <f>Input!$E42</f>
        <v>0</v>
      </c>
      <c r="MT144" s="89">
        <f>Input!$E42</f>
        <v>0</v>
      </c>
      <c r="MU144" s="89">
        <f>Input!$E42</f>
        <v>0</v>
      </c>
      <c r="MV144" s="89">
        <f>Input!$E42</f>
        <v>0</v>
      </c>
      <c r="MW144" s="89">
        <f>Input!$E42</f>
        <v>0</v>
      </c>
      <c r="MX144" s="89">
        <f>Input!$E42</f>
        <v>0</v>
      </c>
      <c r="MY144" s="89">
        <f>Input!$E42</f>
        <v>0</v>
      </c>
      <c r="MZ144" s="89">
        <f>Input!$E42</f>
        <v>0</v>
      </c>
    </row>
    <row r="145" spans="1:364" s="8" customFormat="1" hidden="1" outlineLevel="2" x14ac:dyDescent="0.2">
      <c r="A145" s="8" t="s">
        <v>381</v>
      </c>
      <c r="B145" s="87" t="s">
        <v>498</v>
      </c>
      <c r="C145" s="88"/>
      <c r="D145" s="88"/>
      <c r="E145" s="89">
        <f>Input!$E43</f>
        <v>0</v>
      </c>
      <c r="F145" s="89">
        <f>Input!$E43</f>
        <v>0</v>
      </c>
      <c r="G145" s="89">
        <f>Input!$E43</f>
        <v>0</v>
      </c>
      <c r="H145" s="89">
        <f>Input!$E43</f>
        <v>0</v>
      </c>
      <c r="I145" s="89">
        <f>Input!$E43</f>
        <v>0</v>
      </c>
      <c r="J145" s="89">
        <f>Input!$E43</f>
        <v>0</v>
      </c>
      <c r="K145" s="89">
        <f>Input!$E43</f>
        <v>0</v>
      </c>
      <c r="L145" s="89">
        <f>Input!$E43</f>
        <v>0</v>
      </c>
      <c r="M145" s="89">
        <f>Input!$E43</f>
        <v>0</v>
      </c>
      <c r="N145" s="89">
        <f>Input!$E43</f>
        <v>0</v>
      </c>
      <c r="O145" s="89">
        <f>Input!$E43</f>
        <v>0</v>
      </c>
      <c r="P145" s="89">
        <f>Input!$E43</f>
        <v>0</v>
      </c>
      <c r="Q145" s="89">
        <f>Input!$E43</f>
        <v>0</v>
      </c>
      <c r="R145" s="89">
        <f>Input!$E43</f>
        <v>0</v>
      </c>
      <c r="S145" s="89">
        <f>Input!$E43</f>
        <v>0</v>
      </c>
      <c r="T145" s="89">
        <f>Input!$E43</f>
        <v>0</v>
      </c>
      <c r="U145" s="89">
        <f>Input!$E43</f>
        <v>0</v>
      </c>
      <c r="V145" s="89">
        <f>Input!$E43</f>
        <v>0</v>
      </c>
      <c r="W145" s="89">
        <f>Input!$E43</f>
        <v>0</v>
      </c>
      <c r="X145" s="89">
        <f>Input!$E43</f>
        <v>0</v>
      </c>
      <c r="Y145" s="89">
        <f>Input!$E43</f>
        <v>0</v>
      </c>
      <c r="Z145" s="89">
        <f>Input!$E43</f>
        <v>0</v>
      </c>
      <c r="AA145" s="89">
        <f>Input!$E43</f>
        <v>0</v>
      </c>
      <c r="AB145" s="89">
        <f>Input!$E43</f>
        <v>0</v>
      </c>
      <c r="AC145" s="89">
        <f>Input!$E43</f>
        <v>0</v>
      </c>
      <c r="AD145" s="89">
        <f>Input!$E43</f>
        <v>0</v>
      </c>
      <c r="AE145" s="89">
        <f>Input!$E43</f>
        <v>0</v>
      </c>
      <c r="AF145" s="89">
        <f>Input!$E43</f>
        <v>0</v>
      </c>
      <c r="AG145" s="89">
        <f>Input!$E43</f>
        <v>0</v>
      </c>
      <c r="AH145" s="89">
        <f>Input!$E43</f>
        <v>0</v>
      </c>
      <c r="AI145" s="89">
        <f>Input!$E43</f>
        <v>0</v>
      </c>
      <c r="AJ145" s="89">
        <f>Input!$E43</f>
        <v>0</v>
      </c>
      <c r="AK145" s="89">
        <f>Input!$E43</f>
        <v>0</v>
      </c>
      <c r="AL145" s="89">
        <f>Input!$E43</f>
        <v>0</v>
      </c>
      <c r="AM145" s="89">
        <f>Input!$E43</f>
        <v>0</v>
      </c>
      <c r="AN145" s="89">
        <f>Input!$E43</f>
        <v>0</v>
      </c>
      <c r="AO145" s="89">
        <f>Input!$E43</f>
        <v>0</v>
      </c>
      <c r="AP145" s="89">
        <f>Input!$E43</f>
        <v>0</v>
      </c>
      <c r="AQ145" s="89">
        <f>Input!$E43</f>
        <v>0</v>
      </c>
      <c r="AR145" s="89">
        <f>Input!$E43</f>
        <v>0</v>
      </c>
      <c r="AS145" s="89">
        <f>Input!$E43</f>
        <v>0</v>
      </c>
      <c r="AT145" s="89">
        <f>Input!$E43</f>
        <v>0</v>
      </c>
      <c r="AU145" s="89">
        <f>Input!$E43</f>
        <v>0</v>
      </c>
      <c r="AV145" s="89">
        <f>Input!$E43</f>
        <v>0</v>
      </c>
      <c r="AW145" s="89">
        <f>Input!$E43</f>
        <v>0</v>
      </c>
      <c r="AX145" s="89">
        <f>Input!$E43</f>
        <v>0</v>
      </c>
      <c r="AY145" s="89">
        <f>Input!$E43</f>
        <v>0</v>
      </c>
      <c r="AZ145" s="89">
        <f>Input!$E43</f>
        <v>0</v>
      </c>
      <c r="BA145" s="89">
        <f>Input!$E43</f>
        <v>0</v>
      </c>
      <c r="BB145" s="89">
        <f>Input!$E43</f>
        <v>0</v>
      </c>
      <c r="BC145" s="89">
        <f>Input!$E43</f>
        <v>0</v>
      </c>
      <c r="BD145" s="89">
        <f>Input!$E43</f>
        <v>0</v>
      </c>
      <c r="BE145" s="89">
        <f>Input!$E43</f>
        <v>0</v>
      </c>
      <c r="BF145" s="89">
        <f>Input!$E43</f>
        <v>0</v>
      </c>
      <c r="BG145" s="89">
        <f>Input!$E43</f>
        <v>0</v>
      </c>
      <c r="BH145" s="89">
        <f>Input!$E43</f>
        <v>0</v>
      </c>
      <c r="BI145" s="89">
        <f>Input!$E43</f>
        <v>0</v>
      </c>
      <c r="BJ145" s="89">
        <f>Input!$E43</f>
        <v>0</v>
      </c>
      <c r="BK145" s="89">
        <f>Input!$E43</f>
        <v>0</v>
      </c>
      <c r="BL145" s="89">
        <f>Input!$E43</f>
        <v>0</v>
      </c>
      <c r="BM145" s="89">
        <f>Input!$E43</f>
        <v>0</v>
      </c>
      <c r="BN145" s="89">
        <f>Input!$E43</f>
        <v>0</v>
      </c>
      <c r="BO145" s="89">
        <f>Input!$E43</f>
        <v>0</v>
      </c>
      <c r="BP145" s="89">
        <f>Input!$E43</f>
        <v>0</v>
      </c>
      <c r="BQ145" s="89">
        <f>Input!$E43</f>
        <v>0</v>
      </c>
      <c r="BR145" s="89">
        <f>Input!$E43</f>
        <v>0</v>
      </c>
      <c r="BS145" s="89">
        <f>Input!$E43</f>
        <v>0</v>
      </c>
      <c r="BT145" s="89">
        <f>Input!$E43</f>
        <v>0</v>
      </c>
      <c r="BU145" s="89">
        <f>Input!$E43</f>
        <v>0</v>
      </c>
      <c r="BV145" s="89">
        <f>Input!$E43</f>
        <v>0</v>
      </c>
      <c r="BW145" s="89">
        <f>Input!$E43</f>
        <v>0</v>
      </c>
      <c r="BX145" s="89">
        <f>Input!$E43</f>
        <v>0</v>
      </c>
      <c r="BY145" s="89">
        <f>Input!$E43</f>
        <v>0</v>
      </c>
      <c r="BZ145" s="89">
        <f>Input!$E43</f>
        <v>0</v>
      </c>
      <c r="CA145" s="89">
        <f>Input!$E43</f>
        <v>0</v>
      </c>
      <c r="CB145" s="89">
        <f>Input!$E43</f>
        <v>0</v>
      </c>
      <c r="CC145" s="89">
        <f>Input!$E43</f>
        <v>0</v>
      </c>
      <c r="CD145" s="89">
        <f>Input!$E43</f>
        <v>0</v>
      </c>
      <c r="CE145" s="89">
        <f>Input!$E43</f>
        <v>0</v>
      </c>
      <c r="CF145" s="89">
        <f>Input!$E43</f>
        <v>0</v>
      </c>
      <c r="CG145" s="89">
        <f>Input!$E43</f>
        <v>0</v>
      </c>
      <c r="CH145" s="89">
        <f>Input!$E43</f>
        <v>0</v>
      </c>
      <c r="CI145" s="89">
        <f>Input!$E43</f>
        <v>0</v>
      </c>
      <c r="CJ145" s="89">
        <f>Input!$E43</f>
        <v>0</v>
      </c>
      <c r="CK145" s="89">
        <f>Input!$E43</f>
        <v>0</v>
      </c>
      <c r="CL145" s="89">
        <f>Input!$E43</f>
        <v>0</v>
      </c>
      <c r="CM145" s="89">
        <f>Input!$E43</f>
        <v>0</v>
      </c>
      <c r="CN145" s="89">
        <f>Input!$E43</f>
        <v>0</v>
      </c>
      <c r="CO145" s="89">
        <f>Input!$E43</f>
        <v>0</v>
      </c>
      <c r="CP145" s="89">
        <f>Input!$E43</f>
        <v>0</v>
      </c>
      <c r="CQ145" s="89">
        <f>Input!$E43</f>
        <v>0</v>
      </c>
      <c r="CR145" s="89">
        <f>Input!$E43</f>
        <v>0</v>
      </c>
      <c r="CS145" s="89">
        <f>Input!$E43</f>
        <v>0</v>
      </c>
      <c r="CT145" s="89">
        <f>Input!$E43</f>
        <v>0</v>
      </c>
      <c r="CU145" s="89">
        <f>Input!$E43</f>
        <v>0</v>
      </c>
      <c r="CV145" s="89">
        <f>Input!$E43</f>
        <v>0</v>
      </c>
      <c r="CW145" s="89">
        <f>Input!$E43</f>
        <v>0</v>
      </c>
      <c r="CX145" s="89">
        <f>Input!$E43</f>
        <v>0</v>
      </c>
      <c r="CY145" s="89">
        <f>Input!$E43</f>
        <v>0</v>
      </c>
      <c r="CZ145" s="89">
        <f>Input!$E43</f>
        <v>0</v>
      </c>
      <c r="DA145" s="89">
        <f>Input!$E43</f>
        <v>0</v>
      </c>
      <c r="DB145" s="89">
        <f>Input!$E43</f>
        <v>0</v>
      </c>
      <c r="DC145" s="89">
        <f>Input!$E43</f>
        <v>0</v>
      </c>
      <c r="DD145" s="89">
        <f>Input!$E43</f>
        <v>0</v>
      </c>
      <c r="DE145" s="89">
        <f>Input!$E43</f>
        <v>0</v>
      </c>
      <c r="DF145" s="89">
        <f>Input!$E43</f>
        <v>0</v>
      </c>
      <c r="DG145" s="89">
        <f>Input!$E43</f>
        <v>0</v>
      </c>
      <c r="DH145" s="89">
        <f>Input!$E43</f>
        <v>0</v>
      </c>
      <c r="DI145" s="89">
        <f>Input!$E43</f>
        <v>0</v>
      </c>
      <c r="DJ145" s="89">
        <f>Input!$E43</f>
        <v>0</v>
      </c>
      <c r="DK145" s="89">
        <f>Input!$E43</f>
        <v>0</v>
      </c>
      <c r="DL145" s="89">
        <f>Input!$E43</f>
        <v>0</v>
      </c>
      <c r="DM145" s="89">
        <f>Input!$E43</f>
        <v>0</v>
      </c>
      <c r="DN145" s="89">
        <f>Input!$E43</f>
        <v>0</v>
      </c>
      <c r="DO145" s="89">
        <f>Input!$E43</f>
        <v>0</v>
      </c>
      <c r="DP145" s="89">
        <f>Input!$E43</f>
        <v>0</v>
      </c>
      <c r="DQ145" s="89">
        <f>Input!$E43</f>
        <v>0</v>
      </c>
      <c r="DR145" s="89">
        <f>Input!$E43</f>
        <v>0</v>
      </c>
      <c r="DS145" s="89">
        <f>Input!$E43</f>
        <v>0</v>
      </c>
      <c r="DT145" s="89">
        <f>Input!$E43</f>
        <v>0</v>
      </c>
      <c r="DU145" s="89">
        <f>Input!$E43</f>
        <v>0</v>
      </c>
      <c r="DV145" s="89">
        <f>Input!$E43</f>
        <v>0</v>
      </c>
      <c r="DW145" s="89">
        <f>Input!$E43</f>
        <v>0</v>
      </c>
      <c r="DX145" s="89">
        <f>Input!$E43</f>
        <v>0</v>
      </c>
      <c r="DY145" s="89">
        <f>Input!$E43</f>
        <v>0</v>
      </c>
      <c r="DZ145" s="89">
        <f>Input!$E43</f>
        <v>0</v>
      </c>
      <c r="EA145" s="89">
        <f>Input!$E43</f>
        <v>0</v>
      </c>
      <c r="EB145" s="89">
        <f>Input!$E43</f>
        <v>0</v>
      </c>
      <c r="EC145" s="89">
        <f>Input!$E43</f>
        <v>0</v>
      </c>
      <c r="ED145" s="89">
        <f>Input!$E43</f>
        <v>0</v>
      </c>
      <c r="EE145" s="89">
        <f>Input!$E43</f>
        <v>0</v>
      </c>
      <c r="EF145" s="89">
        <f>Input!$E43</f>
        <v>0</v>
      </c>
      <c r="EG145" s="89">
        <f>Input!$E43</f>
        <v>0</v>
      </c>
      <c r="EH145" s="89">
        <f>Input!$E43</f>
        <v>0</v>
      </c>
      <c r="EI145" s="89">
        <f>Input!$E43</f>
        <v>0</v>
      </c>
      <c r="EJ145" s="89">
        <f>Input!$E43</f>
        <v>0</v>
      </c>
      <c r="EK145" s="89">
        <f>Input!$E43</f>
        <v>0</v>
      </c>
      <c r="EL145" s="89">
        <f>Input!$E43</f>
        <v>0</v>
      </c>
      <c r="EM145" s="89">
        <f>Input!$E43</f>
        <v>0</v>
      </c>
      <c r="EN145" s="89">
        <f>Input!$E43</f>
        <v>0</v>
      </c>
      <c r="EO145" s="89">
        <f>Input!$E43</f>
        <v>0</v>
      </c>
      <c r="EP145" s="89">
        <f>Input!$E43</f>
        <v>0</v>
      </c>
      <c r="EQ145" s="89">
        <f>Input!$E43</f>
        <v>0</v>
      </c>
      <c r="ER145" s="89">
        <f>Input!$E43</f>
        <v>0</v>
      </c>
      <c r="ES145" s="89">
        <f>Input!$E43</f>
        <v>0</v>
      </c>
      <c r="ET145" s="89">
        <f>Input!$E43</f>
        <v>0</v>
      </c>
      <c r="EU145" s="89">
        <f>Input!$E43</f>
        <v>0</v>
      </c>
      <c r="EV145" s="89">
        <f>Input!$E43</f>
        <v>0</v>
      </c>
      <c r="EW145" s="89">
        <f>Input!$E43</f>
        <v>0</v>
      </c>
      <c r="EX145" s="89">
        <f>Input!$E43</f>
        <v>0</v>
      </c>
      <c r="EY145" s="89">
        <f>Input!$E43</f>
        <v>0</v>
      </c>
      <c r="EZ145" s="89">
        <f>Input!$E43</f>
        <v>0</v>
      </c>
      <c r="FA145" s="89">
        <f>Input!$E43</f>
        <v>0</v>
      </c>
      <c r="FB145" s="89">
        <f>Input!$E43</f>
        <v>0</v>
      </c>
      <c r="FC145" s="89">
        <f>Input!$E43</f>
        <v>0</v>
      </c>
      <c r="FD145" s="89">
        <f>Input!$E43</f>
        <v>0</v>
      </c>
      <c r="FE145" s="89">
        <f>Input!$E43</f>
        <v>0</v>
      </c>
      <c r="FF145" s="89">
        <f>Input!$E43</f>
        <v>0</v>
      </c>
      <c r="FG145" s="89">
        <f>Input!$E43</f>
        <v>0</v>
      </c>
      <c r="FH145" s="89">
        <f>Input!$E43</f>
        <v>0</v>
      </c>
      <c r="FI145" s="89">
        <f>Input!$E43</f>
        <v>0</v>
      </c>
      <c r="FJ145" s="89">
        <f>Input!$E43</f>
        <v>0</v>
      </c>
      <c r="FK145" s="89">
        <f>Input!$E43</f>
        <v>0</v>
      </c>
      <c r="FL145" s="89">
        <f>Input!$E43</f>
        <v>0</v>
      </c>
      <c r="FM145" s="89">
        <f>Input!$E43</f>
        <v>0</v>
      </c>
      <c r="FN145" s="89">
        <f>Input!$E43</f>
        <v>0</v>
      </c>
      <c r="FO145" s="89">
        <f>Input!$E43</f>
        <v>0</v>
      </c>
      <c r="FP145" s="89">
        <f>Input!$E43</f>
        <v>0</v>
      </c>
      <c r="FQ145" s="89">
        <f>Input!$E43</f>
        <v>0</v>
      </c>
      <c r="FR145" s="89">
        <f>Input!$E43</f>
        <v>0</v>
      </c>
      <c r="FS145" s="89">
        <f>Input!$E43</f>
        <v>0</v>
      </c>
      <c r="FT145" s="89">
        <f>Input!$E43</f>
        <v>0</v>
      </c>
      <c r="FU145" s="89">
        <f>Input!$E43</f>
        <v>0</v>
      </c>
      <c r="FV145" s="89">
        <f>Input!$E43</f>
        <v>0</v>
      </c>
      <c r="FW145" s="89">
        <f>Input!$E43</f>
        <v>0</v>
      </c>
      <c r="FX145" s="89">
        <f>Input!$E43</f>
        <v>0</v>
      </c>
      <c r="FY145" s="89">
        <f>Input!$E43</f>
        <v>0</v>
      </c>
      <c r="FZ145" s="89">
        <f>Input!$E43</f>
        <v>0</v>
      </c>
      <c r="GA145" s="89">
        <f>Input!$E43</f>
        <v>0</v>
      </c>
      <c r="GB145" s="89">
        <f>Input!$E43</f>
        <v>0</v>
      </c>
      <c r="GC145" s="89">
        <f>Input!$E43</f>
        <v>0</v>
      </c>
      <c r="GD145" s="89">
        <f>Input!$E43</f>
        <v>0</v>
      </c>
      <c r="GE145" s="89">
        <f>Input!$E43</f>
        <v>0</v>
      </c>
      <c r="GF145" s="89">
        <f>Input!$E43</f>
        <v>0</v>
      </c>
      <c r="GG145" s="89">
        <f>Input!$E43</f>
        <v>0</v>
      </c>
      <c r="GH145" s="89">
        <f>Input!$E43</f>
        <v>0</v>
      </c>
      <c r="GI145" s="89">
        <f>Input!$E43</f>
        <v>0</v>
      </c>
      <c r="GJ145" s="89">
        <f>Input!$E43</f>
        <v>0</v>
      </c>
      <c r="GK145" s="89">
        <f>Input!$E43</f>
        <v>0</v>
      </c>
      <c r="GL145" s="89">
        <f>Input!$E43</f>
        <v>0</v>
      </c>
      <c r="GM145" s="89">
        <f>Input!$E43</f>
        <v>0</v>
      </c>
      <c r="GN145" s="89">
        <f>Input!$E43</f>
        <v>0</v>
      </c>
      <c r="GO145" s="89">
        <f>Input!$E43</f>
        <v>0</v>
      </c>
      <c r="GP145" s="89">
        <f>Input!$E43</f>
        <v>0</v>
      </c>
      <c r="GQ145" s="89">
        <f>Input!$E43</f>
        <v>0</v>
      </c>
      <c r="GR145" s="89">
        <f>Input!$E43</f>
        <v>0</v>
      </c>
      <c r="GS145" s="89">
        <f>Input!$E43</f>
        <v>0</v>
      </c>
      <c r="GT145" s="89">
        <f>Input!$E43</f>
        <v>0</v>
      </c>
      <c r="GU145" s="89">
        <f>Input!$E43</f>
        <v>0</v>
      </c>
      <c r="GV145" s="89">
        <f>Input!$E43</f>
        <v>0</v>
      </c>
      <c r="GW145" s="89">
        <f>Input!$E43</f>
        <v>0</v>
      </c>
      <c r="GX145" s="89">
        <f>Input!$E43</f>
        <v>0</v>
      </c>
      <c r="GY145" s="89">
        <f>Input!$E43</f>
        <v>0</v>
      </c>
      <c r="GZ145" s="89">
        <f>Input!$E43</f>
        <v>0</v>
      </c>
      <c r="HA145" s="89">
        <f>Input!$E43</f>
        <v>0</v>
      </c>
      <c r="HB145" s="89">
        <f>Input!$E43</f>
        <v>0</v>
      </c>
      <c r="HC145" s="89">
        <f>Input!$E43</f>
        <v>0</v>
      </c>
      <c r="HD145" s="89">
        <f>Input!$E43</f>
        <v>0</v>
      </c>
      <c r="HE145" s="89">
        <f>Input!$E43</f>
        <v>0</v>
      </c>
      <c r="HF145" s="89">
        <f>Input!$E43</f>
        <v>0</v>
      </c>
      <c r="HG145" s="89">
        <f>Input!$E43</f>
        <v>0</v>
      </c>
      <c r="HH145" s="89">
        <f>Input!$E43</f>
        <v>0</v>
      </c>
      <c r="HI145" s="89">
        <f>Input!$E43</f>
        <v>0</v>
      </c>
      <c r="HJ145" s="89">
        <f>Input!$E43</f>
        <v>0</v>
      </c>
      <c r="HK145" s="89">
        <f>Input!$E43</f>
        <v>0</v>
      </c>
      <c r="HL145" s="89">
        <f>Input!$E43</f>
        <v>0</v>
      </c>
      <c r="HM145" s="89">
        <f>Input!$E43</f>
        <v>0</v>
      </c>
      <c r="HN145" s="89">
        <f>Input!$E43</f>
        <v>0</v>
      </c>
      <c r="HO145" s="89">
        <f>Input!$E43</f>
        <v>0</v>
      </c>
      <c r="HP145" s="89">
        <f>Input!$E43</f>
        <v>0</v>
      </c>
      <c r="HQ145" s="89">
        <f>Input!$E43</f>
        <v>0</v>
      </c>
      <c r="HR145" s="89">
        <f>Input!$E43</f>
        <v>0</v>
      </c>
      <c r="HS145" s="89">
        <f>Input!$E43</f>
        <v>0</v>
      </c>
      <c r="HT145" s="89">
        <f>Input!$E43</f>
        <v>0</v>
      </c>
      <c r="HU145" s="89">
        <f>Input!$E43</f>
        <v>0</v>
      </c>
      <c r="HV145" s="89">
        <f>Input!$E43</f>
        <v>0</v>
      </c>
      <c r="HW145" s="89">
        <f>Input!$E43</f>
        <v>0</v>
      </c>
      <c r="HX145" s="89">
        <f>Input!$E43</f>
        <v>0</v>
      </c>
      <c r="HY145" s="89">
        <f>Input!$E43</f>
        <v>0</v>
      </c>
      <c r="HZ145" s="89">
        <f>Input!$E43</f>
        <v>0</v>
      </c>
      <c r="IA145" s="89">
        <f>Input!$E43</f>
        <v>0</v>
      </c>
      <c r="IB145" s="89">
        <f>Input!$E43</f>
        <v>0</v>
      </c>
      <c r="IC145" s="89">
        <f>Input!$E43</f>
        <v>0</v>
      </c>
      <c r="ID145" s="89">
        <f>Input!$E43</f>
        <v>0</v>
      </c>
      <c r="IE145" s="89">
        <f>Input!$E43</f>
        <v>0</v>
      </c>
      <c r="IF145" s="89">
        <f>Input!$E43</f>
        <v>0</v>
      </c>
      <c r="IG145" s="89">
        <f>Input!$E43</f>
        <v>0</v>
      </c>
      <c r="IH145" s="89">
        <f>Input!$E43</f>
        <v>0</v>
      </c>
      <c r="II145" s="89">
        <f>Input!$E43</f>
        <v>0</v>
      </c>
      <c r="IJ145" s="89">
        <f>Input!$E43</f>
        <v>0</v>
      </c>
      <c r="IK145" s="89">
        <f>Input!$E43</f>
        <v>0</v>
      </c>
      <c r="IL145" s="89">
        <f>Input!$E43</f>
        <v>0</v>
      </c>
      <c r="IM145" s="89">
        <f>Input!$E43</f>
        <v>0</v>
      </c>
      <c r="IN145" s="89">
        <f>Input!$E43</f>
        <v>0</v>
      </c>
      <c r="IO145" s="89">
        <f>Input!$E43</f>
        <v>0</v>
      </c>
      <c r="IP145" s="89">
        <f>Input!$E43</f>
        <v>0</v>
      </c>
      <c r="IQ145" s="89">
        <f>Input!$E43</f>
        <v>0</v>
      </c>
      <c r="IR145" s="89">
        <f>Input!$E43</f>
        <v>0</v>
      </c>
      <c r="IS145" s="89">
        <f>Input!$E43</f>
        <v>0</v>
      </c>
      <c r="IT145" s="89">
        <f>Input!$E43</f>
        <v>0</v>
      </c>
      <c r="IU145" s="89">
        <f>Input!$E43</f>
        <v>0</v>
      </c>
      <c r="IV145" s="89">
        <f>Input!$E43</f>
        <v>0</v>
      </c>
      <c r="IW145" s="89">
        <f>Input!$E43</f>
        <v>0</v>
      </c>
      <c r="IX145" s="89">
        <f>Input!$E43</f>
        <v>0</v>
      </c>
      <c r="IY145" s="89">
        <f>Input!$E43</f>
        <v>0</v>
      </c>
      <c r="IZ145" s="89">
        <f>Input!$E43</f>
        <v>0</v>
      </c>
      <c r="JA145" s="89">
        <f>Input!$E43</f>
        <v>0</v>
      </c>
      <c r="JB145" s="89">
        <f>Input!$E43</f>
        <v>0</v>
      </c>
      <c r="JC145" s="89">
        <f>Input!$E43</f>
        <v>0</v>
      </c>
      <c r="JD145" s="89">
        <f>Input!$E43</f>
        <v>0</v>
      </c>
      <c r="JE145" s="89">
        <f>Input!$E43</f>
        <v>0</v>
      </c>
      <c r="JF145" s="89">
        <f>Input!$E43</f>
        <v>0</v>
      </c>
      <c r="JG145" s="89">
        <f>Input!$E43</f>
        <v>0</v>
      </c>
      <c r="JH145" s="89">
        <f>Input!$E43</f>
        <v>0</v>
      </c>
      <c r="JI145" s="89">
        <f>Input!$E43</f>
        <v>0</v>
      </c>
      <c r="JJ145" s="89">
        <f>Input!$E43</f>
        <v>0</v>
      </c>
      <c r="JK145" s="89">
        <f>Input!$E43</f>
        <v>0</v>
      </c>
      <c r="JL145" s="89">
        <f>Input!$E43</f>
        <v>0</v>
      </c>
      <c r="JM145" s="89">
        <f>Input!$E43</f>
        <v>0</v>
      </c>
      <c r="JN145" s="89">
        <f>Input!$E43</f>
        <v>0</v>
      </c>
      <c r="JO145" s="89">
        <f>Input!$E43</f>
        <v>0</v>
      </c>
      <c r="JP145" s="89">
        <f>Input!$E43</f>
        <v>0</v>
      </c>
      <c r="JQ145" s="89">
        <f>Input!$E43</f>
        <v>0</v>
      </c>
      <c r="JR145" s="89">
        <f>Input!$E43</f>
        <v>0</v>
      </c>
      <c r="JS145" s="89">
        <f>Input!$E43</f>
        <v>0</v>
      </c>
      <c r="JT145" s="89">
        <f>Input!$E43</f>
        <v>0</v>
      </c>
      <c r="JU145" s="89">
        <f>Input!$E43</f>
        <v>0</v>
      </c>
      <c r="JV145" s="89">
        <f>Input!$E43</f>
        <v>0</v>
      </c>
      <c r="JW145" s="89">
        <f>Input!$E43</f>
        <v>0</v>
      </c>
      <c r="JX145" s="89">
        <f>Input!$E43</f>
        <v>0</v>
      </c>
      <c r="JY145" s="89">
        <f>Input!$E43</f>
        <v>0</v>
      </c>
      <c r="JZ145" s="89">
        <f>Input!$E43</f>
        <v>0</v>
      </c>
      <c r="KA145" s="89">
        <f>Input!$E43</f>
        <v>0</v>
      </c>
      <c r="KB145" s="89">
        <f>Input!$E43</f>
        <v>0</v>
      </c>
      <c r="KC145" s="89">
        <f>Input!$E43</f>
        <v>0</v>
      </c>
      <c r="KD145" s="89">
        <f>Input!$E43</f>
        <v>0</v>
      </c>
      <c r="KE145" s="89">
        <f>Input!$E43</f>
        <v>0</v>
      </c>
      <c r="KF145" s="89">
        <f>Input!$E43</f>
        <v>0</v>
      </c>
      <c r="KG145" s="89">
        <f>Input!$E43</f>
        <v>0</v>
      </c>
      <c r="KH145" s="89">
        <f>Input!$E43</f>
        <v>0</v>
      </c>
      <c r="KI145" s="89">
        <f>Input!$E43</f>
        <v>0</v>
      </c>
      <c r="KJ145" s="89">
        <f>Input!$E43</f>
        <v>0</v>
      </c>
      <c r="KK145" s="89">
        <f>Input!$E43</f>
        <v>0</v>
      </c>
      <c r="KL145" s="89">
        <f>Input!$E43</f>
        <v>0</v>
      </c>
      <c r="KM145" s="89">
        <f>Input!$E43</f>
        <v>0</v>
      </c>
      <c r="KN145" s="89">
        <f>Input!$E43</f>
        <v>0</v>
      </c>
      <c r="KO145" s="89">
        <f>Input!$E43</f>
        <v>0</v>
      </c>
      <c r="KP145" s="89">
        <f>Input!$E43</f>
        <v>0</v>
      </c>
      <c r="KQ145" s="89">
        <f>Input!$E43</f>
        <v>0</v>
      </c>
      <c r="KR145" s="89">
        <f>Input!$E43</f>
        <v>0</v>
      </c>
      <c r="KS145" s="89">
        <f>Input!$E43</f>
        <v>0</v>
      </c>
      <c r="KT145" s="89">
        <f>Input!$E43</f>
        <v>0</v>
      </c>
      <c r="KU145" s="89">
        <f>Input!$E43</f>
        <v>0</v>
      </c>
      <c r="KV145" s="89">
        <f>Input!$E43</f>
        <v>0</v>
      </c>
      <c r="KW145" s="89">
        <f>Input!$E43</f>
        <v>0</v>
      </c>
      <c r="KX145" s="89">
        <f>Input!$E43</f>
        <v>0</v>
      </c>
      <c r="KY145" s="89">
        <f>Input!$E43</f>
        <v>0</v>
      </c>
      <c r="KZ145" s="89">
        <f>Input!$E43</f>
        <v>0</v>
      </c>
      <c r="LA145" s="89">
        <f>Input!$E43</f>
        <v>0</v>
      </c>
      <c r="LB145" s="89">
        <f>Input!$E43</f>
        <v>0</v>
      </c>
      <c r="LC145" s="89">
        <f>Input!$E43</f>
        <v>0</v>
      </c>
      <c r="LD145" s="89">
        <f>Input!$E43</f>
        <v>0</v>
      </c>
      <c r="LE145" s="89">
        <f>Input!$E43</f>
        <v>0</v>
      </c>
      <c r="LF145" s="89">
        <f>Input!$E43</f>
        <v>0</v>
      </c>
      <c r="LG145" s="89">
        <f>Input!$E43</f>
        <v>0</v>
      </c>
      <c r="LH145" s="89">
        <f>Input!$E43</f>
        <v>0</v>
      </c>
      <c r="LI145" s="89">
        <f>Input!$E43</f>
        <v>0</v>
      </c>
      <c r="LJ145" s="89">
        <f>Input!$E43</f>
        <v>0</v>
      </c>
      <c r="LK145" s="89">
        <f>Input!$E43</f>
        <v>0</v>
      </c>
      <c r="LL145" s="89">
        <f>Input!$E43</f>
        <v>0</v>
      </c>
      <c r="LM145" s="89">
        <f>Input!$E43</f>
        <v>0</v>
      </c>
      <c r="LN145" s="89">
        <f>Input!$E43</f>
        <v>0</v>
      </c>
      <c r="LO145" s="89">
        <f>Input!$E43</f>
        <v>0</v>
      </c>
      <c r="LP145" s="89">
        <f>Input!$E43</f>
        <v>0</v>
      </c>
      <c r="LQ145" s="89">
        <f>Input!$E43</f>
        <v>0</v>
      </c>
      <c r="LR145" s="89">
        <f>Input!$E43</f>
        <v>0</v>
      </c>
      <c r="LS145" s="89">
        <f>Input!$E43</f>
        <v>0</v>
      </c>
      <c r="LT145" s="89">
        <f>Input!$E43</f>
        <v>0</v>
      </c>
      <c r="LU145" s="89">
        <f>Input!$E43</f>
        <v>0</v>
      </c>
      <c r="LV145" s="89">
        <f>Input!$E43</f>
        <v>0</v>
      </c>
      <c r="LW145" s="89">
        <f>Input!$E43</f>
        <v>0</v>
      </c>
      <c r="LX145" s="89">
        <f>Input!$E43</f>
        <v>0</v>
      </c>
      <c r="LY145" s="89">
        <f>Input!$E43</f>
        <v>0</v>
      </c>
      <c r="LZ145" s="89">
        <f>Input!$E43</f>
        <v>0</v>
      </c>
      <c r="MA145" s="89">
        <f>Input!$E43</f>
        <v>0</v>
      </c>
      <c r="MB145" s="89">
        <f>Input!$E43</f>
        <v>0</v>
      </c>
      <c r="MC145" s="89">
        <f>Input!$E43</f>
        <v>0</v>
      </c>
      <c r="MD145" s="89">
        <f>Input!$E43</f>
        <v>0</v>
      </c>
      <c r="ME145" s="89">
        <f>Input!$E43</f>
        <v>0</v>
      </c>
      <c r="MF145" s="89">
        <f>Input!$E43</f>
        <v>0</v>
      </c>
      <c r="MG145" s="89">
        <f>Input!$E43</f>
        <v>0</v>
      </c>
      <c r="MH145" s="89">
        <f>Input!$E43</f>
        <v>0</v>
      </c>
      <c r="MI145" s="89">
        <f>Input!$E43</f>
        <v>0</v>
      </c>
      <c r="MJ145" s="89">
        <f>Input!$E43</f>
        <v>0</v>
      </c>
      <c r="MK145" s="89">
        <f>Input!$E43</f>
        <v>0</v>
      </c>
      <c r="ML145" s="89">
        <f>Input!$E43</f>
        <v>0</v>
      </c>
      <c r="MM145" s="89">
        <f>Input!$E43</f>
        <v>0</v>
      </c>
      <c r="MN145" s="89">
        <f>Input!$E43</f>
        <v>0</v>
      </c>
      <c r="MO145" s="89">
        <f>Input!$E43</f>
        <v>0</v>
      </c>
      <c r="MP145" s="89">
        <f>Input!$E43</f>
        <v>0</v>
      </c>
      <c r="MQ145" s="89">
        <f>Input!$E43</f>
        <v>0</v>
      </c>
      <c r="MR145" s="89">
        <f>Input!$E43</f>
        <v>0</v>
      </c>
      <c r="MS145" s="89">
        <f>Input!$E43</f>
        <v>0</v>
      </c>
      <c r="MT145" s="89">
        <f>Input!$E43</f>
        <v>0</v>
      </c>
      <c r="MU145" s="89">
        <f>Input!$E43</f>
        <v>0</v>
      </c>
      <c r="MV145" s="89">
        <f>Input!$E43</f>
        <v>0</v>
      </c>
      <c r="MW145" s="89">
        <f>Input!$E43</f>
        <v>0</v>
      </c>
      <c r="MX145" s="89">
        <f>Input!$E43</f>
        <v>0</v>
      </c>
      <c r="MY145" s="89">
        <f>Input!$E43</f>
        <v>0</v>
      </c>
      <c r="MZ145" s="89">
        <f>Input!$E43</f>
        <v>0</v>
      </c>
    </row>
    <row r="146" spans="1:364" s="8" customFormat="1" hidden="1" outlineLevel="2" x14ac:dyDescent="0.2">
      <c r="A146" s="8" t="s">
        <v>381</v>
      </c>
      <c r="B146" s="87" t="s">
        <v>499</v>
      </c>
      <c r="C146" s="88"/>
      <c r="D146" s="88"/>
      <c r="E146" s="89">
        <f>Input!$E44</f>
        <v>0</v>
      </c>
      <c r="F146" s="89">
        <f>Input!$E44</f>
        <v>0</v>
      </c>
      <c r="G146" s="89">
        <f>Input!$E44</f>
        <v>0</v>
      </c>
      <c r="H146" s="89">
        <f>Input!$E44</f>
        <v>0</v>
      </c>
      <c r="I146" s="89">
        <f>Input!$E44</f>
        <v>0</v>
      </c>
      <c r="J146" s="89">
        <f>Input!$E44</f>
        <v>0</v>
      </c>
      <c r="K146" s="89">
        <f>Input!$E44</f>
        <v>0</v>
      </c>
      <c r="L146" s="89">
        <f>Input!$E44</f>
        <v>0</v>
      </c>
      <c r="M146" s="89">
        <f>Input!$E44</f>
        <v>0</v>
      </c>
      <c r="N146" s="89">
        <f>Input!$E44</f>
        <v>0</v>
      </c>
      <c r="O146" s="89">
        <f>Input!$E44</f>
        <v>0</v>
      </c>
      <c r="P146" s="89">
        <f>Input!$E44</f>
        <v>0</v>
      </c>
      <c r="Q146" s="89">
        <f>Input!$E44</f>
        <v>0</v>
      </c>
      <c r="R146" s="89">
        <f>Input!$E44</f>
        <v>0</v>
      </c>
      <c r="S146" s="89">
        <f>Input!$E44</f>
        <v>0</v>
      </c>
      <c r="T146" s="89">
        <f>Input!$E44</f>
        <v>0</v>
      </c>
      <c r="U146" s="89">
        <f>Input!$E44</f>
        <v>0</v>
      </c>
      <c r="V146" s="89">
        <f>Input!$E44</f>
        <v>0</v>
      </c>
      <c r="W146" s="89">
        <f>Input!$E44</f>
        <v>0</v>
      </c>
      <c r="X146" s="89">
        <f>Input!$E44</f>
        <v>0</v>
      </c>
      <c r="Y146" s="89">
        <f>Input!$E44</f>
        <v>0</v>
      </c>
      <c r="Z146" s="89">
        <f>Input!$E44</f>
        <v>0</v>
      </c>
      <c r="AA146" s="89">
        <f>Input!$E44</f>
        <v>0</v>
      </c>
      <c r="AB146" s="89">
        <f>Input!$E44</f>
        <v>0</v>
      </c>
      <c r="AC146" s="89">
        <f>Input!$E44</f>
        <v>0</v>
      </c>
      <c r="AD146" s="89">
        <f>Input!$E44</f>
        <v>0</v>
      </c>
      <c r="AE146" s="89">
        <f>Input!$E44</f>
        <v>0</v>
      </c>
      <c r="AF146" s="89">
        <f>Input!$E44</f>
        <v>0</v>
      </c>
      <c r="AG146" s="89">
        <f>Input!$E44</f>
        <v>0</v>
      </c>
      <c r="AH146" s="89">
        <f>Input!$E44</f>
        <v>0</v>
      </c>
      <c r="AI146" s="89">
        <f>Input!$E44</f>
        <v>0</v>
      </c>
      <c r="AJ146" s="89">
        <f>Input!$E44</f>
        <v>0</v>
      </c>
      <c r="AK146" s="89">
        <f>Input!$E44</f>
        <v>0</v>
      </c>
      <c r="AL146" s="89">
        <f>Input!$E44</f>
        <v>0</v>
      </c>
      <c r="AM146" s="89">
        <f>Input!$E44</f>
        <v>0</v>
      </c>
      <c r="AN146" s="89">
        <f>Input!$E44</f>
        <v>0</v>
      </c>
      <c r="AO146" s="89">
        <f>Input!$E44</f>
        <v>0</v>
      </c>
      <c r="AP146" s="89">
        <f>Input!$E44</f>
        <v>0</v>
      </c>
      <c r="AQ146" s="89">
        <f>Input!$E44</f>
        <v>0</v>
      </c>
      <c r="AR146" s="89">
        <f>Input!$E44</f>
        <v>0</v>
      </c>
      <c r="AS146" s="89">
        <f>Input!$E44</f>
        <v>0</v>
      </c>
      <c r="AT146" s="89">
        <f>Input!$E44</f>
        <v>0</v>
      </c>
      <c r="AU146" s="89">
        <f>Input!$E44</f>
        <v>0</v>
      </c>
      <c r="AV146" s="89">
        <f>Input!$E44</f>
        <v>0</v>
      </c>
      <c r="AW146" s="89">
        <f>Input!$E44</f>
        <v>0</v>
      </c>
      <c r="AX146" s="89">
        <f>Input!$E44</f>
        <v>0</v>
      </c>
      <c r="AY146" s="89">
        <f>Input!$E44</f>
        <v>0</v>
      </c>
      <c r="AZ146" s="89">
        <f>Input!$E44</f>
        <v>0</v>
      </c>
      <c r="BA146" s="89">
        <f>Input!$E44</f>
        <v>0</v>
      </c>
      <c r="BB146" s="89">
        <f>Input!$E44</f>
        <v>0</v>
      </c>
      <c r="BC146" s="89">
        <f>Input!$E44</f>
        <v>0</v>
      </c>
      <c r="BD146" s="89">
        <f>Input!$E44</f>
        <v>0</v>
      </c>
      <c r="BE146" s="89">
        <f>Input!$E44</f>
        <v>0</v>
      </c>
      <c r="BF146" s="89">
        <f>Input!$E44</f>
        <v>0</v>
      </c>
      <c r="BG146" s="89">
        <f>Input!$E44</f>
        <v>0</v>
      </c>
      <c r="BH146" s="89">
        <f>Input!$E44</f>
        <v>0</v>
      </c>
      <c r="BI146" s="89">
        <f>Input!$E44</f>
        <v>0</v>
      </c>
      <c r="BJ146" s="89">
        <f>Input!$E44</f>
        <v>0</v>
      </c>
      <c r="BK146" s="89">
        <f>Input!$E44</f>
        <v>0</v>
      </c>
      <c r="BL146" s="89">
        <f>Input!$E44</f>
        <v>0</v>
      </c>
      <c r="BM146" s="89">
        <f>Input!$E44</f>
        <v>0</v>
      </c>
      <c r="BN146" s="89">
        <f>Input!$E44</f>
        <v>0</v>
      </c>
      <c r="BO146" s="89">
        <f>Input!$E44</f>
        <v>0</v>
      </c>
      <c r="BP146" s="89">
        <f>Input!$E44</f>
        <v>0</v>
      </c>
      <c r="BQ146" s="89">
        <f>Input!$E44</f>
        <v>0</v>
      </c>
      <c r="BR146" s="89">
        <f>Input!$E44</f>
        <v>0</v>
      </c>
      <c r="BS146" s="89">
        <f>Input!$E44</f>
        <v>0</v>
      </c>
      <c r="BT146" s="89">
        <f>Input!$E44</f>
        <v>0</v>
      </c>
      <c r="BU146" s="89">
        <f>Input!$E44</f>
        <v>0</v>
      </c>
      <c r="BV146" s="89">
        <f>Input!$E44</f>
        <v>0</v>
      </c>
      <c r="BW146" s="89">
        <f>Input!$E44</f>
        <v>0</v>
      </c>
      <c r="BX146" s="89">
        <f>Input!$E44</f>
        <v>0</v>
      </c>
      <c r="BY146" s="89">
        <f>Input!$E44</f>
        <v>0</v>
      </c>
      <c r="BZ146" s="89">
        <f>Input!$E44</f>
        <v>0</v>
      </c>
      <c r="CA146" s="89">
        <f>Input!$E44</f>
        <v>0</v>
      </c>
      <c r="CB146" s="89">
        <f>Input!$E44</f>
        <v>0</v>
      </c>
      <c r="CC146" s="89">
        <f>Input!$E44</f>
        <v>0</v>
      </c>
      <c r="CD146" s="89">
        <f>Input!$E44</f>
        <v>0</v>
      </c>
      <c r="CE146" s="89">
        <f>Input!$E44</f>
        <v>0</v>
      </c>
      <c r="CF146" s="89">
        <f>Input!$E44</f>
        <v>0</v>
      </c>
      <c r="CG146" s="89">
        <f>Input!$E44</f>
        <v>0</v>
      </c>
      <c r="CH146" s="89">
        <f>Input!$E44</f>
        <v>0</v>
      </c>
      <c r="CI146" s="89">
        <f>Input!$E44</f>
        <v>0</v>
      </c>
      <c r="CJ146" s="89">
        <f>Input!$E44</f>
        <v>0</v>
      </c>
      <c r="CK146" s="89">
        <f>Input!$E44</f>
        <v>0</v>
      </c>
      <c r="CL146" s="89">
        <f>Input!$E44</f>
        <v>0</v>
      </c>
      <c r="CM146" s="89">
        <f>Input!$E44</f>
        <v>0</v>
      </c>
      <c r="CN146" s="89">
        <f>Input!$E44</f>
        <v>0</v>
      </c>
      <c r="CO146" s="89">
        <f>Input!$E44</f>
        <v>0</v>
      </c>
      <c r="CP146" s="89">
        <f>Input!$E44</f>
        <v>0</v>
      </c>
      <c r="CQ146" s="89">
        <f>Input!$E44</f>
        <v>0</v>
      </c>
      <c r="CR146" s="89">
        <f>Input!$E44</f>
        <v>0</v>
      </c>
      <c r="CS146" s="89">
        <f>Input!$E44</f>
        <v>0</v>
      </c>
      <c r="CT146" s="89">
        <f>Input!$E44</f>
        <v>0</v>
      </c>
      <c r="CU146" s="89">
        <f>Input!$E44</f>
        <v>0</v>
      </c>
      <c r="CV146" s="89">
        <f>Input!$E44</f>
        <v>0</v>
      </c>
      <c r="CW146" s="89">
        <f>Input!$E44</f>
        <v>0</v>
      </c>
      <c r="CX146" s="89">
        <f>Input!$E44</f>
        <v>0</v>
      </c>
      <c r="CY146" s="89">
        <f>Input!$E44</f>
        <v>0</v>
      </c>
      <c r="CZ146" s="89">
        <f>Input!$E44</f>
        <v>0</v>
      </c>
      <c r="DA146" s="89">
        <f>Input!$E44</f>
        <v>0</v>
      </c>
      <c r="DB146" s="89">
        <f>Input!$E44</f>
        <v>0</v>
      </c>
      <c r="DC146" s="89">
        <f>Input!$E44</f>
        <v>0</v>
      </c>
      <c r="DD146" s="89">
        <f>Input!$E44</f>
        <v>0</v>
      </c>
      <c r="DE146" s="89">
        <f>Input!$E44</f>
        <v>0</v>
      </c>
      <c r="DF146" s="89">
        <f>Input!$E44</f>
        <v>0</v>
      </c>
      <c r="DG146" s="89">
        <f>Input!$E44</f>
        <v>0</v>
      </c>
      <c r="DH146" s="89">
        <f>Input!$E44</f>
        <v>0</v>
      </c>
      <c r="DI146" s="89">
        <f>Input!$E44</f>
        <v>0</v>
      </c>
      <c r="DJ146" s="89">
        <f>Input!$E44</f>
        <v>0</v>
      </c>
      <c r="DK146" s="89">
        <f>Input!$E44</f>
        <v>0</v>
      </c>
      <c r="DL146" s="89">
        <f>Input!$E44</f>
        <v>0</v>
      </c>
      <c r="DM146" s="89">
        <f>Input!$E44</f>
        <v>0</v>
      </c>
      <c r="DN146" s="89">
        <f>Input!$E44</f>
        <v>0</v>
      </c>
      <c r="DO146" s="89">
        <f>Input!$E44</f>
        <v>0</v>
      </c>
      <c r="DP146" s="89">
        <f>Input!$E44</f>
        <v>0</v>
      </c>
      <c r="DQ146" s="89">
        <f>Input!$E44</f>
        <v>0</v>
      </c>
      <c r="DR146" s="89">
        <f>Input!$E44</f>
        <v>0</v>
      </c>
      <c r="DS146" s="89">
        <f>Input!$E44</f>
        <v>0</v>
      </c>
      <c r="DT146" s="89">
        <f>Input!$E44</f>
        <v>0</v>
      </c>
      <c r="DU146" s="89">
        <f>Input!$E44</f>
        <v>0</v>
      </c>
      <c r="DV146" s="89">
        <f>Input!$E44</f>
        <v>0</v>
      </c>
      <c r="DW146" s="89">
        <f>Input!$E44</f>
        <v>0</v>
      </c>
      <c r="DX146" s="89">
        <f>Input!$E44</f>
        <v>0</v>
      </c>
      <c r="DY146" s="89">
        <f>Input!$E44</f>
        <v>0</v>
      </c>
      <c r="DZ146" s="89">
        <f>Input!$E44</f>
        <v>0</v>
      </c>
      <c r="EA146" s="89">
        <f>Input!$E44</f>
        <v>0</v>
      </c>
      <c r="EB146" s="89">
        <f>Input!$E44</f>
        <v>0</v>
      </c>
      <c r="EC146" s="89">
        <f>Input!$E44</f>
        <v>0</v>
      </c>
      <c r="ED146" s="89">
        <f>Input!$E44</f>
        <v>0</v>
      </c>
      <c r="EE146" s="89">
        <f>Input!$E44</f>
        <v>0</v>
      </c>
      <c r="EF146" s="89">
        <f>Input!$E44</f>
        <v>0</v>
      </c>
      <c r="EG146" s="89">
        <f>Input!$E44</f>
        <v>0</v>
      </c>
      <c r="EH146" s="89">
        <f>Input!$E44</f>
        <v>0</v>
      </c>
      <c r="EI146" s="89">
        <f>Input!$E44</f>
        <v>0</v>
      </c>
      <c r="EJ146" s="89">
        <f>Input!$E44</f>
        <v>0</v>
      </c>
      <c r="EK146" s="89">
        <f>Input!$E44</f>
        <v>0</v>
      </c>
      <c r="EL146" s="89">
        <f>Input!$E44</f>
        <v>0</v>
      </c>
      <c r="EM146" s="89">
        <f>Input!$E44</f>
        <v>0</v>
      </c>
      <c r="EN146" s="89">
        <f>Input!$E44</f>
        <v>0</v>
      </c>
      <c r="EO146" s="89">
        <f>Input!$E44</f>
        <v>0</v>
      </c>
      <c r="EP146" s="89">
        <f>Input!$E44</f>
        <v>0</v>
      </c>
      <c r="EQ146" s="89">
        <f>Input!$E44</f>
        <v>0</v>
      </c>
      <c r="ER146" s="89">
        <f>Input!$E44</f>
        <v>0</v>
      </c>
      <c r="ES146" s="89">
        <f>Input!$E44</f>
        <v>0</v>
      </c>
      <c r="ET146" s="89">
        <f>Input!$E44</f>
        <v>0</v>
      </c>
      <c r="EU146" s="89">
        <f>Input!$E44</f>
        <v>0</v>
      </c>
      <c r="EV146" s="89">
        <f>Input!$E44</f>
        <v>0</v>
      </c>
      <c r="EW146" s="89">
        <f>Input!$E44</f>
        <v>0</v>
      </c>
      <c r="EX146" s="89">
        <f>Input!$E44</f>
        <v>0</v>
      </c>
      <c r="EY146" s="89">
        <f>Input!$E44</f>
        <v>0</v>
      </c>
      <c r="EZ146" s="89">
        <f>Input!$E44</f>
        <v>0</v>
      </c>
      <c r="FA146" s="89">
        <f>Input!$E44</f>
        <v>0</v>
      </c>
      <c r="FB146" s="89">
        <f>Input!$E44</f>
        <v>0</v>
      </c>
      <c r="FC146" s="89">
        <f>Input!$E44</f>
        <v>0</v>
      </c>
      <c r="FD146" s="89">
        <f>Input!$E44</f>
        <v>0</v>
      </c>
      <c r="FE146" s="89">
        <f>Input!$E44</f>
        <v>0</v>
      </c>
      <c r="FF146" s="89">
        <f>Input!$E44</f>
        <v>0</v>
      </c>
      <c r="FG146" s="89">
        <f>Input!$E44</f>
        <v>0</v>
      </c>
      <c r="FH146" s="89">
        <f>Input!$E44</f>
        <v>0</v>
      </c>
      <c r="FI146" s="89">
        <f>Input!$E44</f>
        <v>0</v>
      </c>
      <c r="FJ146" s="89">
        <f>Input!$E44</f>
        <v>0</v>
      </c>
      <c r="FK146" s="89">
        <f>Input!$E44</f>
        <v>0</v>
      </c>
      <c r="FL146" s="89">
        <f>Input!$E44</f>
        <v>0</v>
      </c>
      <c r="FM146" s="89">
        <f>Input!$E44</f>
        <v>0</v>
      </c>
      <c r="FN146" s="89">
        <f>Input!$E44</f>
        <v>0</v>
      </c>
      <c r="FO146" s="89">
        <f>Input!$E44</f>
        <v>0</v>
      </c>
      <c r="FP146" s="89">
        <f>Input!$E44</f>
        <v>0</v>
      </c>
      <c r="FQ146" s="89">
        <f>Input!$E44</f>
        <v>0</v>
      </c>
      <c r="FR146" s="89">
        <f>Input!$E44</f>
        <v>0</v>
      </c>
      <c r="FS146" s="89">
        <f>Input!$E44</f>
        <v>0</v>
      </c>
      <c r="FT146" s="89">
        <f>Input!$E44</f>
        <v>0</v>
      </c>
      <c r="FU146" s="89">
        <f>Input!$E44</f>
        <v>0</v>
      </c>
      <c r="FV146" s="89">
        <f>Input!$E44</f>
        <v>0</v>
      </c>
      <c r="FW146" s="89">
        <f>Input!$E44</f>
        <v>0</v>
      </c>
      <c r="FX146" s="89">
        <f>Input!$E44</f>
        <v>0</v>
      </c>
      <c r="FY146" s="89">
        <f>Input!$E44</f>
        <v>0</v>
      </c>
      <c r="FZ146" s="89">
        <f>Input!$E44</f>
        <v>0</v>
      </c>
      <c r="GA146" s="89">
        <f>Input!$E44</f>
        <v>0</v>
      </c>
      <c r="GB146" s="89">
        <f>Input!$E44</f>
        <v>0</v>
      </c>
      <c r="GC146" s="89">
        <f>Input!$E44</f>
        <v>0</v>
      </c>
      <c r="GD146" s="89">
        <f>Input!$E44</f>
        <v>0</v>
      </c>
      <c r="GE146" s="89">
        <f>Input!$E44</f>
        <v>0</v>
      </c>
      <c r="GF146" s="89">
        <f>Input!$E44</f>
        <v>0</v>
      </c>
      <c r="GG146" s="89">
        <f>Input!$E44</f>
        <v>0</v>
      </c>
      <c r="GH146" s="89">
        <f>Input!$E44</f>
        <v>0</v>
      </c>
      <c r="GI146" s="89">
        <f>Input!$E44</f>
        <v>0</v>
      </c>
      <c r="GJ146" s="89">
        <f>Input!$E44</f>
        <v>0</v>
      </c>
      <c r="GK146" s="89">
        <f>Input!$E44</f>
        <v>0</v>
      </c>
      <c r="GL146" s="89">
        <f>Input!$E44</f>
        <v>0</v>
      </c>
      <c r="GM146" s="89">
        <f>Input!$E44</f>
        <v>0</v>
      </c>
      <c r="GN146" s="89">
        <f>Input!$E44</f>
        <v>0</v>
      </c>
      <c r="GO146" s="89">
        <f>Input!$E44</f>
        <v>0</v>
      </c>
      <c r="GP146" s="89">
        <f>Input!$E44</f>
        <v>0</v>
      </c>
      <c r="GQ146" s="89">
        <f>Input!$E44</f>
        <v>0</v>
      </c>
      <c r="GR146" s="89">
        <f>Input!$E44</f>
        <v>0</v>
      </c>
      <c r="GS146" s="89">
        <f>Input!$E44</f>
        <v>0</v>
      </c>
      <c r="GT146" s="89">
        <f>Input!$E44</f>
        <v>0</v>
      </c>
      <c r="GU146" s="89">
        <f>Input!$E44</f>
        <v>0</v>
      </c>
      <c r="GV146" s="89">
        <f>Input!$E44</f>
        <v>0</v>
      </c>
      <c r="GW146" s="89">
        <f>Input!$E44</f>
        <v>0</v>
      </c>
      <c r="GX146" s="89">
        <f>Input!$E44</f>
        <v>0</v>
      </c>
      <c r="GY146" s="89">
        <f>Input!$E44</f>
        <v>0</v>
      </c>
      <c r="GZ146" s="89">
        <f>Input!$E44</f>
        <v>0</v>
      </c>
      <c r="HA146" s="89">
        <f>Input!$E44</f>
        <v>0</v>
      </c>
      <c r="HB146" s="89">
        <f>Input!$E44</f>
        <v>0</v>
      </c>
      <c r="HC146" s="89">
        <f>Input!$E44</f>
        <v>0</v>
      </c>
      <c r="HD146" s="89">
        <f>Input!$E44</f>
        <v>0</v>
      </c>
      <c r="HE146" s="89">
        <f>Input!$E44</f>
        <v>0</v>
      </c>
      <c r="HF146" s="89">
        <f>Input!$E44</f>
        <v>0</v>
      </c>
      <c r="HG146" s="89">
        <f>Input!$E44</f>
        <v>0</v>
      </c>
      <c r="HH146" s="89">
        <f>Input!$E44</f>
        <v>0</v>
      </c>
      <c r="HI146" s="89">
        <f>Input!$E44</f>
        <v>0</v>
      </c>
      <c r="HJ146" s="89">
        <f>Input!$E44</f>
        <v>0</v>
      </c>
      <c r="HK146" s="89">
        <f>Input!$E44</f>
        <v>0</v>
      </c>
      <c r="HL146" s="89">
        <f>Input!$E44</f>
        <v>0</v>
      </c>
      <c r="HM146" s="89">
        <f>Input!$E44</f>
        <v>0</v>
      </c>
      <c r="HN146" s="89">
        <f>Input!$E44</f>
        <v>0</v>
      </c>
      <c r="HO146" s="89">
        <f>Input!$E44</f>
        <v>0</v>
      </c>
      <c r="HP146" s="89">
        <f>Input!$E44</f>
        <v>0</v>
      </c>
      <c r="HQ146" s="89">
        <f>Input!$E44</f>
        <v>0</v>
      </c>
      <c r="HR146" s="89">
        <f>Input!$E44</f>
        <v>0</v>
      </c>
      <c r="HS146" s="89">
        <f>Input!$E44</f>
        <v>0</v>
      </c>
      <c r="HT146" s="89">
        <f>Input!$E44</f>
        <v>0</v>
      </c>
      <c r="HU146" s="89">
        <f>Input!$E44</f>
        <v>0</v>
      </c>
      <c r="HV146" s="89">
        <f>Input!$E44</f>
        <v>0</v>
      </c>
      <c r="HW146" s="89">
        <f>Input!$E44</f>
        <v>0</v>
      </c>
      <c r="HX146" s="89">
        <f>Input!$E44</f>
        <v>0</v>
      </c>
      <c r="HY146" s="89">
        <f>Input!$E44</f>
        <v>0</v>
      </c>
      <c r="HZ146" s="89">
        <f>Input!$E44</f>
        <v>0</v>
      </c>
      <c r="IA146" s="89">
        <f>Input!$E44</f>
        <v>0</v>
      </c>
      <c r="IB146" s="89">
        <f>Input!$E44</f>
        <v>0</v>
      </c>
      <c r="IC146" s="89">
        <f>Input!$E44</f>
        <v>0</v>
      </c>
      <c r="ID146" s="89">
        <f>Input!$E44</f>
        <v>0</v>
      </c>
      <c r="IE146" s="89">
        <f>Input!$E44</f>
        <v>0</v>
      </c>
      <c r="IF146" s="89">
        <f>Input!$E44</f>
        <v>0</v>
      </c>
      <c r="IG146" s="89">
        <f>Input!$E44</f>
        <v>0</v>
      </c>
      <c r="IH146" s="89">
        <f>Input!$E44</f>
        <v>0</v>
      </c>
      <c r="II146" s="89">
        <f>Input!$E44</f>
        <v>0</v>
      </c>
      <c r="IJ146" s="89">
        <f>Input!$E44</f>
        <v>0</v>
      </c>
      <c r="IK146" s="89">
        <f>Input!$E44</f>
        <v>0</v>
      </c>
      <c r="IL146" s="89">
        <f>Input!$E44</f>
        <v>0</v>
      </c>
      <c r="IM146" s="89">
        <f>Input!$E44</f>
        <v>0</v>
      </c>
      <c r="IN146" s="89">
        <f>Input!$E44</f>
        <v>0</v>
      </c>
      <c r="IO146" s="89">
        <f>Input!$E44</f>
        <v>0</v>
      </c>
      <c r="IP146" s="89">
        <f>Input!$E44</f>
        <v>0</v>
      </c>
      <c r="IQ146" s="89">
        <f>Input!$E44</f>
        <v>0</v>
      </c>
      <c r="IR146" s="89">
        <f>Input!$E44</f>
        <v>0</v>
      </c>
      <c r="IS146" s="89">
        <f>Input!$E44</f>
        <v>0</v>
      </c>
      <c r="IT146" s="89">
        <f>Input!$E44</f>
        <v>0</v>
      </c>
      <c r="IU146" s="89">
        <f>Input!$E44</f>
        <v>0</v>
      </c>
      <c r="IV146" s="89">
        <f>Input!$E44</f>
        <v>0</v>
      </c>
      <c r="IW146" s="89">
        <f>Input!$E44</f>
        <v>0</v>
      </c>
      <c r="IX146" s="89">
        <f>Input!$E44</f>
        <v>0</v>
      </c>
      <c r="IY146" s="89">
        <f>Input!$E44</f>
        <v>0</v>
      </c>
      <c r="IZ146" s="89">
        <f>Input!$E44</f>
        <v>0</v>
      </c>
      <c r="JA146" s="89">
        <f>Input!$E44</f>
        <v>0</v>
      </c>
      <c r="JB146" s="89">
        <f>Input!$E44</f>
        <v>0</v>
      </c>
      <c r="JC146" s="89">
        <f>Input!$E44</f>
        <v>0</v>
      </c>
      <c r="JD146" s="89">
        <f>Input!$E44</f>
        <v>0</v>
      </c>
      <c r="JE146" s="89">
        <f>Input!$E44</f>
        <v>0</v>
      </c>
      <c r="JF146" s="89">
        <f>Input!$E44</f>
        <v>0</v>
      </c>
      <c r="JG146" s="89">
        <f>Input!$E44</f>
        <v>0</v>
      </c>
      <c r="JH146" s="89">
        <f>Input!$E44</f>
        <v>0</v>
      </c>
      <c r="JI146" s="89">
        <f>Input!$E44</f>
        <v>0</v>
      </c>
      <c r="JJ146" s="89">
        <f>Input!$E44</f>
        <v>0</v>
      </c>
      <c r="JK146" s="89">
        <f>Input!$E44</f>
        <v>0</v>
      </c>
      <c r="JL146" s="89">
        <f>Input!$E44</f>
        <v>0</v>
      </c>
      <c r="JM146" s="89">
        <f>Input!$E44</f>
        <v>0</v>
      </c>
      <c r="JN146" s="89">
        <f>Input!$E44</f>
        <v>0</v>
      </c>
      <c r="JO146" s="89">
        <f>Input!$E44</f>
        <v>0</v>
      </c>
      <c r="JP146" s="89">
        <f>Input!$E44</f>
        <v>0</v>
      </c>
      <c r="JQ146" s="89">
        <f>Input!$E44</f>
        <v>0</v>
      </c>
      <c r="JR146" s="89">
        <f>Input!$E44</f>
        <v>0</v>
      </c>
      <c r="JS146" s="89">
        <f>Input!$E44</f>
        <v>0</v>
      </c>
      <c r="JT146" s="89">
        <f>Input!$E44</f>
        <v>0</v>
      </c>
      <c r="JU146" s="89">
        <f>Input!$E44</f>
        <v>0</v>
      </c>
      <c r="JV146" s="89">
        <f>Input!$E44</f>
        <v>0</v>
      </c>
      <c r="JW146" s="89">
        <f>Input!$E44</f>
        <v>0</v>
      </c>
      <c r="JX146" s="89">
        <f>Input!$E44</f>
        <v>0</v>
      </c>
      <c r="JY146" s="89">
        <f>Input!$E44</f>
        <v>0</v>
      </c>
      <c r="JZ146" s="89">
        <f>Input!$E44</f>
        <v>0</v>
      </c>
      <c r="KA146" s="89">
        <f>Input!$E44</f>
        <v>0</v>
      </c>
      <c r="KB146" s="89">
        <f>Input!$E44</f>
        <v>0</v>
      </c>
      <c r="KC146" s="89">
        <f>Input!$E44</f>
        <v>0</v>
      </c>
      <c r="KD146" s="89">
        <f>Input!$E44</f>
        <v>0</v>
      </c>
      <c r="KE146" s="89">
        <f>Input!$E44</f>
        <v>0</v>
      </c>
      <c r="KF146" s="89">
        <f>Input!$E44</f>
        <v>0</v>
      </c>
      <c r="KG146" s="89">
        <f>Input!$E44</f>
        <v>0</v>
      </c>
      <c r="KH146" s="89">
        <f>Input!$E44</f>
        <v>0</v>
      </c>
      <c r="KI146" s="89">
        <f>Input!$E44</f>
        <v>0</v>
      </c>
      <c r="KJ146" s="89">
        <f>Input!$E44</f>
        <v>0</v>
      </c>
      <c r="KK146" s="89">
        <f>Input!$E44</f>
        <v>0</v>
      </c>
      <c r="KL146" s="89">
        <f>Input!$E44</f>
        <v>0</v>
      </c>
      <c r="KM146" s="89">
        <f>Input!$E44</f>
        <v>0</v>
      </c>
      <c r="KN146" s="89">
        <f>Input!$E44</f>
        <v>0</v>
      </c>
      <c r="KO146" s="89">
        <f>Input!$E44</f>
        <v>0</v>
      </c>
      <c r="KP146" s="89">
        <f>Input!$E44</f>
        <v>0</v>
      </c>
      <c r="KQ146" s="89">
        <f>Input!$E44</f>
        <v>0</v>
      </c>
      <c r="KR146" s="89">
        <f>Input!$E44</f>
        <v>0</v>
      </c>
      <c r="KS146" s="89">
        <f>Input!$E44</f>
        <v>0</v>
      </c>
      <c r="KT146" s="89">
        <f>Input!$E44</f>
        <v>0</v>
      </c>
      <c r="KU146" s="89">
        <f>Input!$E44</f>
        <v>0</v>
      </c>
      <c r="KV146" s="89">
        <f>Input!$E44</f>
        <v>0</v>
      </c>
      <c r="KW146" s="89">
        <f>Input!$E44</f>
        <v>0</v>
      </c>
      <c r="KX146" s="89">
        <f>Input!$E44</f>
        <v>0</v>
      </c>
      <c r="KY146" s="89">
        <f>Input!$E44</f>
        <v>0</v>
      </c>
      <c r="KZ146" s="89">
        <f>Input!$E44</f>
        <v>0</v>
      </c>
      <c r="LA146" s="89">
        <f>Input!$E44</f>
        <v>0</v>
      </c>
      <c r="LB146" s="89">
        <f>Input!$E44</f>
        <v>0</v>
      </c>
      <c r="LC146" s="89">
        <f>Input!$E44</f>
        <v>0</v>
      </c>
      <c r="LD146" s="89">
        <f>Input!$E44</f>
        <v>0</v>
      </c>
      <c r="LE146" s="89">
        <f>Input!$E44</f>
        <v>0</v>
      </c>
      <c r="LF146" s="89">
        <f>Input!$E44</f>
        <v>0</v>
      </c>
      <c r="LG146" s="89">
        <f>Input!$E44</f>
        <v>0</v>
      </c>
      <c r="LH146" s="89">
        <f>Input!$E44</f>
        <v>0</v>
      </c>
      <c r="LI146" s="89">
        <f>Input!$E44</f>
        <v>0</v>
      </c>
      <c r="LJ146" s="89">
        <f>Input!$E44</f>
        <v>0</v>
      </c>
      <c r="LK146" s="89">
        <f>Input!$E44</f>
        <v>0</v>
      </c>
      <c r="LL146" s="89">
        <f>Input!$E44</f>
        <v>0</v>
      </c>
      <c r="LM146" s="89">
        <f>Input!$E44</f>
        <v>0</v>
      </c>
      <c r="LN146" s="89">
        <f>Input!$E44</f>
        <v>0</v>
      </c>
      <c r="LO146" s="89">
        <f>Input!$E44</f>
        <v>0</v>
      </c>
      <c r="LP146" s="89">
        <f>Input!$E44</f>
        <v>0</v>
      </c>
      <c r="LQ146" s="89">
        <f>Input!$E44</f>
        <v>0</v>
      </c>
      <c r="LR146" s="89">
        <f>Input!$E44</f>
        <v>0</v>
      </c>
      <c r="LS146" s="89">
        <f>Input!$E44</f>
        <v>0</v>
      </c>
      <c r="LT146" s="89">
        <f>Input!$E44</f>
        <v>0</v>
      </c>
      <c r="LU146" s="89">
        <f>Input!$E44</f>
        <v>0</v>
      </c>
      <c r="LV146" s="89">
        <f>Input!$E44</f>
        <v>0</v>
      </c>
      <c r="LW146" s="89">
        <f>Input!$E44</f>
        <v>0</v>
      </c>
      <c r="LX146" s="89">
        <f>Input!$E44</f>
        <v>0</v>
      </c>
      <c r="LY146" s="89">
        <f>Input!$E44</f>
        <v>0</v>
      </c>
      <c r="LZ146" s="89">
        <f>Input!$E44</f>
        <v>0</v>
      </c>
      <c r="MA146" s="89">
        <f>Input!$E44</f>
        <v>0</v>
      </c>
      <c r="MB146" s="89">
        <f>Input!$E44</f>
        <v>0</v>
      </c>
      <c r="MC146" s="89">
        <f>Input!$E44</f>
        <v>0</v>
      </c>
      <c r="MD146" s="89">
        <f>Input!$E44</f>
        <v>0</v>
      </c>
      <c r="ME146" s="89">
        <f>Input!$E44</f>
        <v>0</v>
      </c>
      <c r="MF146" s="89">
        <f>Input!$E44</f>
        <v>0</v>
      </c>
      <c r="MG146" s="89">
        <f>Input!$E44</f>
        <v>0</v>
      </c>
      <c r="MH146" s="89">
        <f>Input!$E44</f>
        <v>0</v>
      </c>
      <c r="MI146" s="89">
        <f>Input!$E44</f>
        <v>0</v>
      </c>
      <c r="MJ146" s="89">
        <f>Input!$E44</f>
        <v>0</v>
      </c>
      <c r="MK146" s="89">
        <f>Input!$E44</f>
        <v>0</v>
      </c>
      <c r="ML146" s="89">
        <f>Input!$E44</f>
        <v>0</v>
      </c>
      <c r="MM146" s="89">
        <f>Input!$E44</f>
        <v>0</v>
      </c>
      <c r="MN146" s="89">
        <f>Input!$E44</f>
        <v>0</v>
      </c>
      <c r="MO146" s="89">
        <f>Input!$E44</f>
        <v>0</v>
      </c>
      <c r="MP146" s="89">
        <f>Input!$E44</f>
        <v>0</v>
      </c>
      <c r="MQ146" s="89">
        <f>Input!$E44</f>
        <v>0</v>
      </c>
      <c r="MR146" s="89">
        <f>Input!$E44</f>
        <v>0</v>
      </c>
      <c r="MS146" s="89">
        <f>Input!$E44</f>
        <v>0</v>
      </c>
      <c r="MT146" s="89">
        <f>Input!$E44</f>
        <v>0</v>
      </c>
      <c r="MU146" s="89">
        <f>Input!$E44</f>
        <v>0</v>
      </c>
      <c r="MV146" s="89">
        <f>Input!$E44</f>
        <v>0</v>
      </c>
      <c r="MW146" s="89">
        <f>Input!$E44</f>
        <v>0</v>
      </c>
      <c r="MX146" s="89">
        <f>Input!$E44</f>
        <v>0</v>
      </c>
      <c r="MY146" s="89">
        <f>Input!$E44</f>
        <v>0</v>
      </c>
      <c r="MZ146" s="89">
        <f>Input!$E44</f>
        <v>0</v>
      </c>
    </row>
    <row r="147" spans="1:364" s="8" customFormat="1" hidden="1" outlineLevel="2" x14ac:dyDescent="0.2">
      <c r="A147" s="8" t="s">
        <v>381</v>
      </c>
      <c r="B147" s="87" t="s">
        <v>500</v>
      </c>
      <c r="C147" s="88"/>
      <c r="D147" s="88"/>
      <c r="E147" s="89">
        <f>Input!$E45</f>
        <v>0</v>
      </c>
      <c r="F147" s="89">
        <f>Input!$E45</f>
        <v>0</v>
      </c>
      <c r="G147" s="89">
        <f>Input!$E45</f>
        <v>0</v>
      </c>
      <c r="H147" s="89">
        <f>Input!$E45</f>
        <v>0</v>
      </c>
      <c r="I147" s="89">
        <f>Input!$E45</f>
        <v>0</v>
      </c>
      <c r="J147" s="89">
        <f>Input!$E45</f>
        <v>0</v>
      </c>
      <c r="K147" s="89">
        <f>Input!$E45</f>
        <v>0</v>
      </c>
      <c r="L147" s="89">
        <f>Input!$E45</f>
        <v>0</v>
      </c>
      <c r="M147" s="89">
        <f>Input!$E45</f>
        <v>0</v>
      </c>
      <c r="N147" s="89">
        <f>Input!$E45</f>
        <v>0</v>
      </c>
      <c r="O147" s="89">
        <f>Input!$E45</f>
        <v>0</v>
      </c>
      <c r="P147" s="89">
        <f>Input!$E45</f>
        <v>0</v>
      </c>
      <c r="Q147" s="89">
        <f>Input!$E45</f>
        <v>0</v>
      </c>
      <c r="R147" s="89">
        <f>Input!$E45</f>
        <v>0</v>
      </c>
      <c r="S147" s="89">
        <f>Input!$E45</f>
        <v>0</v>
      </c>
      <c r="T147" s="89">
        <f>Input!$E45</f>
        <v>0</v>
      </c>
      <c r="U147" s="89">
        <f>Input!$E45</f>
        <v>0</v>
      </c>
      <c r="V147" s="89">
        <f>Input!$E45</f>
        <v>0</v>
      </c>
      <c r="W147" s="89">
        <f>Input!$E45</f>
        <v>0</v>
      </c>
      <c r="X147" s="89">
        <f>Input!$E45</f>
        <v>0</v>
      </c>
      <c r="Y147" s="89">
        <f>Input!$E45</f>
        <v>0</v>
      </c>
      <c r="Z147" s="89">
        <f>Input!$E45</f>
        <v>0</v>
      </c>
      <c r="AA147" s="89">
        <f>Input!$E45</f>
        <v>0</v>
      </c>
      <c r="AB147" s="89">
        <f>Input!$E45</f>
        <v>0</v>
      </c>
      <c r="AC147" s="89">
        <f>Input!$E45</f>
        <v>0</v>
      </c>
      <c r="AD147" s="89">
        <f>Input!$E45</f>
        <v>0</v>
      </c>
      <c r="AE147" s="89">
        <f>Input!$E45</f>
        <v>0</v>
      </c>
      <c r="AF147" s="89">
        <f>Input!$E45</f>
        <v>0</v>
      </c>
      <c r="AG147" s="89">
        <f>Input!$E45</f>
        <v>0</v>
      </c>
      <c r="AH147" s="89">
        <f>Input!$E45</f>
        <v>0</v>
      </c>
      <c r="AI147" s="89">
        <f>Input!$E45</f>
        <v>0</v>
      </c>
      <c r="AJ147" s="89">
        <f>Input!$E45</f>
        <v>0</v>
      </c>
      <c r="AK147" s="89">
        <f>Input!$E45</f>
        <v>0</v>
      </c>
      <c r="AL147" s="89">
        <f>Input!$E45</f>
        <v>0</v>
      </c>
      <c r="AM147" s="89">
        <f>Input!$E45</f>
        <v>0</v>
      </c>
      <c r="AN147" s="89">
        <f>Input!$E45</f>
        <v>0</v>
      </c>
      <c r="AO147" s="89">
        <f>Input!$E45</f>
        <v>0</v>
      </c>
      <c r="AP147" s="89">
        <f>Input!$E45</f>
        <v>0</v>
      </c>
      <c r="AQ147" s="89">
        <f>Input!$E45</f>
        <v>0</v>
      </c>
      <c r="AR147" s="89">
        <f>Input!$E45</f>
        <v>0</v>
      </c>
      <c r="AS147" s="89">
        <f>Input!$E45</f>
        <v>0</v>
      </c>
      <c r="AT147" s="89">
        <f>Input!$E45</f>
        <v>0</v>
      </c>
      <c r="AU147" s="89">
        <f>Input!$E45</f>
        <v>0</v>
      </c>
      <c r="AV147" s="89">
        <f>Input!$E45</f>
        <v>0</v>
      </c>
      <c r="AW147" s="89">
        <f>Input!$E45</f>
        <v>0</v>
      </c>
      <c r="AX147" s="89">
        <f>Input!$E45</f>
        <v>0</v>
      </c>
      <c r="AY147" s="89">
        <f>Input!$E45</f>
        <v>0</v>
      </c>
      <c r="AZ147" s="89">
        <f>Input!$E45</f>
        <v>0</v>
      </c>
      <c r="BA147" s="89">
        <f>Input!$E45</f>
        <v>0</v>
      </c>
      <c r="BB147" s="89">
        <f>Input!$E45</f>
        <v>0</v>
      </c>
      <c r="BC147" s="89">
        <f>Input!$E45</f>
        <v>0</v>
      </c>
      <c r="BD147" s="89">
        <f>Input!$E45</f>
        <v>0</v>
      </c>
      <c r="BE147" s="89">
        <f>Input!$E45</f>
        <v>0</v>
      </c>
      <c r="BF147" s="89">
        <f>Input!$E45</f>
        <v>0</v>
      </c>
      <c r="BG147" s="89">
        <f>Input!$E45</f>
        <v>0</v>
      </c>
      <c r="BH147" s="89">
        <f>Input!$E45</f>
        <v>0</v>
      </c>
      <c r="BI147" s="89">
        <f>Input!$E45</f>
        <v>0</v>
      </c>
      <c r="BJ147" s="89">
        <f>Input!$E45</f>
        <v>0</v>
      </c>
      <c r="BK147" s="89">
        <f>Input!$E45</f>
        <v>0</v>
      </c>
      <c r="BL147" s="89">
        <f>Input!$E45</f>
        <v>0</v>
      </c>
      <c r="BM147" s="89">
        <f>Input!$E45</f>
        <v>0</v>
      </c>
      <c r="BN147" s="89">
        <f>Input!$E45</f>
        <v>0</v>
      </c>
      <c r="BO147" s="89">
        <f>Input!$E45</f>
        <v>0</v>
      </c>
      <c r="BP147" s="89">
        <f>Input!$E45</f>
        <v>0</v>
      </c>
      <c r="BQ147" s="89">
        <f>Input!$E45</f>
        <v>0</v>
      </c>
      <c r="BR147" s="89">
        <f>Input!$E45</f>
        <v>0</v>
      </c>
      <c r="BS147" s="89">
        <f>Input!$E45</f>
        <v>0</v>
      </c>
      <c r="BT147" s="89">
        <f>Input!$E45</f>
        <v>0</v>
      </c>
      <c r="BU147" s="89">
        <f>Input!$E45</f>
        <v>0</v>
      </c>
      <c r="BV147" s="89">
        <f>Input!$E45</f>
        <v>0</v>
      </c>
      <c r="BW147" s="89">
        <f>Input!$E45</f>
        <v>0</v>
      </c>
      <c r="BX147" s="89">
        <f>Input!$E45</f>
        <v>0</v>
      </c>
      <c r="BY147" s="89">
        <f>Input!$E45</f>
        <v>0</v>
      </c>
      <c r="BZ147" s="89">
        <f>Input!$E45</f>
        <v>0</v>
      </c>
      <c r="CA147" s="89">
        <f>Input!$E45</f>
        <v>0</v>
      </c>
      <c r="CB147" s="89">
        <f>Input!$E45</f>
        <v>0</v>
      </c>
      <c r="CC147" s="89">
        <f>Input!$E45</f>
        <v>0</v>
      </c>
      <c r="CD147" s="89">
        <f>Input!$E45</f>
        <v>0</v>
      </c>
      <c r="CE147" s="89">
        <f>Input!$E45</f>
        <v>0</v>
      </c>
      <c r="CF147" s="89">
        <f>Input!$E45</f>
        <v>0</v>
      </c>
      <c r="CG147" s="89">
        <f>Input!$E45</f>
        <v>0</v>
      </c>
      <c r="CH147" s="89">
        <f>Input!$E45</f>
        <v>0</v>
      </c>
      <c r="CI147" s="89">
        <f>Input!$E45</f>
        <v>0</v>
      </c>
      <c r="CJ147" s="89">
        <f>Input!$E45</f>
        <v>0</v>
      </c>
      <c r="CK147" s="89">
        <f>Input!$E45</f>
        <v>0</v>
      </c>
      <c r="CL147" s="89">
        <f>Input!$E45</f>
        <v>0</v>
      </c>
      <c r="CM147" s="89">
        <f>Input!$E45</f>
        <v>0</v>
      </c>
      <c r="CN147" s="89">
        <f>Input!$E45</f>
        <v>0</v>
      </c>
      <c r="CO147" s="89">
        <f>Input!$E45</f>
        <v>0</v>
      </c>
      <c r="CP147" s="89">
        <f>Input!$E45</f>
        <v>0</v>
      </c>
      <c r="CQ147" s="89">
        <f>Input!$E45</f>
        <v>0</v>
      </c>
      <c r="CR147" s="89">
        <f>Input!$E45</f>
        <v>0</v>
      </c>
      <c r="CS147" s="89">
        <f>Input!$E45</f>
        <v>0</v>
      </c>
      <c r="CT147" s="89">
        <f>Input!$E45</f>
        <v>0</v>
      </c>
      <c r="CU147" s="89">
        <f>Input!$E45</f>
        <v>0</v>
      </c>
      <c r="CV147" s="89">
        <f>Input!$E45</f>
        <v>0</v>
      </c>
      <c r="CW147" s="89">
        <f>Input!$E45</f>
        <v>0</v>
      </c>
      <c r="CX147" s="89">
        <f>Input!$E45</f>
        <v>0</v>
      </c>
      <c r="CY147" s="89">
        <f>Input!$E45</f>
        <v>0</v>
      </c>
      <c r="CZ147" s="89">
        <f>Input!$E45</f>
        <v>0</v>
      </c>
      <c r="DA147" s="89">
        <f>Input!$E45</f>
        <v>0</v>
      </c>
      <c r="DB147" s="89">
        <f>Input!$E45</f>
        <v>0</v>
      </c>
      <c r="DC147" s="89">
        <f>Input!$E45</f>
        <v>0</v>
      </c>
      <c r="DD147" s="89">
        <f>Input!$E45</f>
        <v>0</v>
      </c>
      <c r="DE147" s="89">
        <f>Input!$E45</f>
        <v>0</v>
      </c>
      <c r="DF147" s="89">
        <f>Input!$E45</f>
        <v>0</v>
      </c>
      <c r="DG147" s="89">
        <f>Input!$E45</f>
        <v>0</v>
      </c>
      <c r="DH147" s="89">
        <f>Input!$E45</f>
        <v>0</v>
      </c>
      <c r="DI147" s="89">
        <f>Input!$E45</f>
        <v>0</v>
      </c>
      <c r="DJ147" s="89">
        <f>Input!$E45</f>
        <v>0</v>
      </c>
      <c r="DK147" s="89">
        <f>Input!$E45</f>
        <v>0</v>
      </c>
      <c r="DL147" s="89">
        <f>Input!$E45</f>
        <v>0</v>
      </c>
      <c r="DM147" s="89">
        <f>Input!$E45</f>
        <v>0</v>
      </c>
      <c r="DN147" s="89">
        <f>Input!$E45</f>
        <v>0</v>
      </c>
      <c r="DO147" s="89">
        <f>Input!$E45</f>
        <v>0</v>
      </c>
      <c r="DP147" s="89">
        <f>Input!$E45</f>
        <v>0</v>
      </c>
      <c r="DQ147" s="89">
        <f>Input!$E45</f>
        <v>0</v>
      </c>
      <c r="DR147" s="89">
        <f>Input!$E45</f>
        <v>0</v>
      </c>
      <c r="DS147" s="89">
        <f>Input!$E45</f>
        <v>0</v>
      </c>
      <c r="DT147" s="89">
        <f>Input!$E45</f>
        <v>0</v>
      </c>
      <c r="DU147" s="89">
        <f>Input!$E45</f>
        <v>0</v>
      </c>
      <c r="DV147" s="89">
        <f>Input!$E45</f>
        <v>0</v>
      </c>
      <c r="DW147" s="89">
        <f>Input!$E45</f>
        <v>0</v>
      </c>
      <c r="DX147" s="89">
        <f>Input!$E45</f>
        <v>0</v>
      </c>
      <c r="DY147" s="89">
        <f>Input!$E45</f>
        <v>0</v>
      </c>
      <c r="DZ147" s="89">
        <f>Input!$E45</f>
        <v>0</v>
      </c>
      <c r="EA147" s="89">
        <f>Input!$E45</f>
        <v>0</v>
      </c>
      <c r="EB147" s="89">
        <f>Input!$E45</f>
        <v>0</v>
      </c>
      <c r="EC147" s="89">
        <f>Input!$E45</f>
        <v>0</v>
      </c>
      <c r="ED147" s="89">
        <f>Input!$E45</f>
        <v>0</v>
      </c>
      <c r="EE147" s="89">
        <f>Input!$E45</f>
        <v>0</v>
      </c>
      <c r="EF147" s="89">
        <f>Input!$E45</f>
        <v>0</v>
      </c>
      <c r="EG147" s="89">
        <f>Input!$E45</f>
        <v>0</v>
      </c>
      <c r="EH147" s="89">
        <f>Input!$E45</f>
        <v>0</v>
      </c>
      <c r="EI147" s="89">
        <f>Input!$E45</f>
        <v>0</v>
      </c>
      <c r="EJ147" s="89">
        <f>Input!$E45</f>
        <v>0</v>
      </c>
      <c r="EK147" s="89">
        <f>Input!$E45</f>
        <v>0</v>
      </c>
      <c r="EL147" s="89">
        <f>Input!$E45</f>
        <v>0</v>
      </c>
      <c r="EM147" s="89">
        <f>Input!$E45</f>
        <v>0</v>
      </c>
      <c r="EN147" s="89">
        <f>Input!$E45</f>
        <v>0</v>
      </c>
      <c r="EO147" s="89">
        <f>Input!$E45</f>
        <v>0</v>
      </c>
      <c r="EP147" s="89">
        <f>Input!$E45</f>
        <v>0</v>
      </c>
      <c r="EQ147" s="89">
        <f>Input!$E45</f>
        <v>0</v>
      </c>
      <c r="ER147" s="89">
        <f>Input!$E45</f>
        <v>0</v>
      </c>
      <c r="ES147" s="89">
        <f>Input!$E45</f>
        <v>0</v>
      </c>
      <c r="ET147" s="89">
        <f>Input!$E45</f>
        <v>0</v>
      </c>
      <c r="EU147" s="89">
        <f>Input!$E45</f>
        <v>0</v>
      </c>
      <c r="EV147" s="89">
        <f>Input!$E45</f>
        <v>0</v>
      </c>
      <c r="EW147" s="89">
        <f>Input!$E45</f>
        <v>0</v>
      </c>
      <c r="EX147" s="89">
        <f>Input!$E45</f>
        <v>0</v>
      </c>
      <c r="EY147" s="89">
        <f>Input!$E45</f>
        <v>0</v>
      </c>
      <c r="EZ147" s="89">
        <f>Input!$E45</f>
        <v>0</v>
      </c>
      <c r="FA147" s="89">
        <f>Input!$E45</f>
        <v>0</v>
      </c>
      <c r="FB147" s="89">
        <f>Input!$E45</f>
        <v>0</v>
      </c>
      <c r="FC147" s="89">
        <f>Input!$E45</f>
        <v>0</v>
      </c>
      <c r="FD147" s="89">
        <f>Input!$E45</f>
        <v>0</v>
      </c>
      <c r="FE147" s="89">
        <f>Input!$E45</f>
        <v>0</v>
      </c>
      <c r="FF147" s="89">
        <f>Input!$E45</f>
        <v>0</v>
      </c>
      <c r="FG147" s="89">
        <f>Input!$E45</f>
        <v>0</v>
      </c>
      <c r="FH147" s="89">
        <f>Input!$E45</f>
        <v>0</v>
      </c>
      <c r="FI147" s="89">
        <f>Input!$E45</f>
        <v>0</v>
      </c>
      <c r="FJ147" s="89">
        <f>Input!$E45</f>
        <v>0</v>
      </c>
      <c r="FK147" s="89">
        <f>Input!$E45</f>
        <v>0</v>
      </c>
      <c r="FL147" s="89">
        <f>Input!$E45</f>
        <v>0</v>
      </c>
      <c r="FM147" s="89">
        <f>Input!$E45</f>
        <v>0</v>
      </c>
      <c r="FN147" s="89">
        <f>Input!$E45</f>
        <v>0</v>
      </c>
      <c r="FO147" s="89">
        <f>Input!$E45</f>
        <v>0</v>
      </c>
      <c r="FP147" s="89">
        <f>Input!$E45</f>
        <v>0</v>
      </c>
      <c r="FQ147" s="89">
        <f>Input!$E45</f>
        <v>0</v>
      </c>
      <c r="FR147" s="89">
        <f>Input!$E45</f>
        <v>0</v>
      </c>
      <c r="FS147" s="89">
        <f>Input!$E45</f>
        <v>0</v>
      </c>
      <c r="FT147" s="89">
        <f>Input!$E45</f>
        <v>0</v>
      </c>
      <c r="FU147" s="89">
        <f>Input!$E45</f>
        <v>0</v>
      </c>
      <c r="FV147" s="89">
        <f>Input!$E45</f>
        <v>0</v>
      </c>
      <c r="FW147" s="89">
        <f>Input!$E45</f>
        <v>0</v>
      </c>
      <c r="FX147" s="89">
        <f>Input!$E45</f>
        <v>0</v>
      </c>
      <c r="FY147" s="89">
        <f>Input!$E45</f>
        <v>0</v>
      </c>
      <c r="FZ147" s="89">
        <f>Input!$E45</f>
        <v>0</v>
      </c>
      <c r="GA147" s="89">
        <f>Input!$E45</f>
        <v>0</v>
      </c>
      <c r="GB147" s="89">
        <f>Input!$E45</f>
        <v>0</v>
      </c>
      <c r="GC147" s="89">
        <f>Input!$E45</f>
        <v>0</v>
      </c>
      <c r="GD147" s="89">
        <f>Input!$E45</f>
        <v>0</v>
      </c>
      <c r="GE147" s="89">
        <f>Input!$E45</f>
        <v>0</v>
      </c>
      <c r="GF147" s="89">
        <f>Input!$E45</f>
        <v>0</v>
      </c>
      <c r="GG147" s="89">
        <f>Input!$E45</f>
        <v>0</v>
      </c>
      <c r="GH147" s="89">
        <f>Input!$E45</f>
        <v>0</v>
      </c>
      <c r="GI147" s="89">
        <f>Input!$E45</f>
        <v>0</v>
      </c>
      <c r="GJ147" s="89">
        <f>Input!$E45</f>
        <v>0</v>
      </c>
      <c r="GK147" s="89">
        <f>Input!$E45</f>
        <v>0</v>
      </c>
      <c r="GL147" s="89">
        <f>Input!$E45</f>
        <v>0</v>
      </c>
      <c r="GM147" s="89">
        <f>Input!$E45</f>
        <v>0</v>
      </c>
      <c r="GN147" s="89">
        <f>Input!$E45</f>
        <v>0</v>
      </c>
      <c r="GO147" s="89">
        <f>Input!$E45</f>
        <v>0</v>
      </c>
      <c r="GP147" s="89">
        <f>Input!$E45</f>
        <v>0</v>
      </c>
      <c r="GQ147" s="89">
        <f>Input!$E45</f>
        <v>0</v>
      </c>
      <c r="GR147" s="89">
        <f>Input!$E45</f>
        <v>0</v>
      </c>
      <c r="GS147" s="89">
        <f>Input!$E45</f>
        <v>0</v>
      </c>
      <c r="GT147" s="89">
        <f>Input!$E45</f>
        <v>0</v>
      </c>
      <c r="GU147" s="89">
        <f>Input!$E45</f>
        <v>0</v>
      </c>
      <c r="GV147" s="89">
        <f>Input!$E45</f>
        <v>0</v>
      </c>
      <c r="GW147" s="89">
        <f>Input!$E45</f>
        <v>0</v>
      </c>
      <c r="GX147" s="89">
        <f>Input!$E45</f>
        <v>0</v>
      </c>
      <c r="GY147" s="89">
        <f>Input!$E45</f>
        <v>0</v>
      </c>
      <c r="GZ147" s="89">
        <f>Input!$E45</f>
        <v>0</v>
      </c>
      <c r="HA147" s="89">
        <f>Input!$E45</f>
        <v>0</v>
      </c>
      <c r="HB147" s="89">
        <f>Input!$E45</f>
        <v>0</v>
      </c>
      <c r="HC147" s="89">
        <f>Input!$E45</f>
        <v>0</v>
      </c>
      <c r="HD147" s="89">
        <f>Input!$E45</f>
        <v>0</v>
      </c>
      <c r="HE147" s="89">
        <f>Input!$E45</f>
        <v>0</v>
      </c>
      <c r="HF147" s="89">
        <f>Input!$E45</f>
        <v>0</v>
      </c>
      <c r="HG147" s="89">
        <f>Input!$E45</f>
        <v>0</v>
      </c>
      <c r="HH147" s="89">
        <f>Input!$E45</f>
        <v>0</v>
      </c>
      <c r="HI147" s="89">
        <f>Input!$E45</f>
        <v>0</v>
      </c>
      <c r="HJ147" s="89">
        <f>Input!$E45</f>
        <v>0</v>
      </c>
      <c r="HK147" s="89">
        <f>Input!$E45</f>
        <v>0</v>
      </c>
      <c r="HL147" s="89">
        <f>Input!$E45</f>
        <v>0</v>
      </c>
      <c r="HM147" s="89">
        <f>Input!$E45</f>
        <v>0</v>
      </c>
      <c r="HN147" s="89">
        <f>Input!$E45</f>
        <v>0</v>
      </c>
      <c r="HO147" s="89">
        <f>Input!$E45</f>
        <v>0</v>
      </c>
      <c r="HP147" s="89">
        <f>Input!$E45</f>
        <v>0</v>
      </c>
      <c r="HQ147" s="89">
        <f>Input!$E45</f>
        <v>0</v>
      </c>
      <c r="HR147" s="89">
        <f>Input!$E45</f>
        <v>0</v>
      </c>
      <c r="HS147" s="89">
        <f>Input!$E45</f>
        <v>0</v>
      </c>
      <c r="HT147" s="89">
        <f>Input!$E45</f>
        <v>0</v>
      </c>
      <c r="HU147" s="89">
        <f>Input!$E45</f>
        <v>0</v>
      </c>
      <c r="HV147" s="89">
        <f>Input!$E45</f>
        <v>0</v>
      </c>
      <c r="HW147" s="89">
        <f>Input!$E45</f>
        <v>0</v>
      </c>
      <c r="HX147" s="89">
        <f>Input!$E45</f>
        <v>0</v>
      </c>
      <c r="HY147" s="89">
        <f>Input!$E45</f>
        <v>0</v>
      </c>
      <c r="HZ147" s="89">
        <f>Input!$E45</f>
        <v>0</v>
      </c>
      <c r="IA147" s="89">
        <f>Input!$E45</f>
        <v>0</v>
      </c>
      <c r="IB147" s="89">
        <f>Input!$E45</f>
        <v>0</v>
      </c>
      <c r="IC147" s="89">
        <f>Input!$E45</f>
        <v>0</v>
      </c>
      <c r="ID147" s="89">
        <f>Input!$E45</f>
        <v>0</v>
      </c>
      <c r="IE147" s="89">
        <f>Input!$E45</f>
        <v>0</v>
      </c>
      <c r="IF147" s="89">
        <f>Input!$E45</f>
        <v>0</v>
      </c>
      <c r="IG147" s="89">
        <f>Input!$E45</f>
        <v>0</v>
      </c>
      <c r="IH147" s="89">
        <f>Input!$E45</f>
        <v>0</v>
      </c>
      <c r="II147" s="89">
        <f>Input!$E45</f>
        <v>0</v>
      </c>
      <c r="IJ147" s="89">
        <f>Input!$E45</f>
        <v>0</v>
      </c>
      <c r="IK147" s="89">
        <f>Input!$E45</f>
        <v>0</v>
      </c>
      <c r="IL147" s="89">
        <f>Input!$E45</f>
        <v>0</v>
      </c>
      <c r="IM147" s="89">
        <f>Input!$E45</f>
        <v>0</v>
      </c>
      <c r="IN147" s="89">
        <f>Input!$E45</f>
        <v>0</v>
      </c>
      <c r="IO147" s="89">
        <f>Input!$E45</f>
        <v>0</v>
      </c>
      <c r="IP147" s="89">
        <f>Input!$E45</f>
        <v>0</v>
      </c>
      <c r="IQ147" s="89">
        <f>Input!$E45</f>
        <v>0</v>
      </c>
      <c r="IR147" s="89">
        <f>Input!$E45</f>
        <v>0</v>
      </c>
      <c r="IS147" s="89">
        <f>Input!$E45</f>
        <v>0</v>
      </c>
      <c r="IT147" s="89">
        <f>Input!$E45</f>
        <v>0</v>
      </c>
      <c r="IU147" s="89">
        <f>Input!$E45</f>
        <v>0</v>
      </c>
      <c r="IV147" s="89">
        <f>Input!$E45</f>
        <v>0</v>
      </c>
      <c r="IW147" s="89">
        <f>Input!$E45</f>
        <v>0</v>
      </c>
      <c r="IX147" s="89">
        <f>Input!$E45</f>
        <v>0</v>
      </c>
      <c r="IY147" s="89">
        <f>Input!$E45</f>
        <v>0</v>
      </c>
      <c r="IZ147" s="89">
        <f>Input!$E45</f>
        <v>0</v>
      </c>
      <c r="JA147" s="89">
        <f>Input!$E45</f>
        <v>0</v>
      </c>
      <c r="JB147" s="89">
        <f>Input!$E45</f>
        <v>0</v>
      </c>
      <c r="JC147" s="89">
        <f>Input!$E45</f>
        <v>0</v>
      </c>
      <c r="JD147" s="89">
        <f>Input!$E45</f>
        <v>0</v>
      </c>
      <c r="JE147" s="89">
        <f>Input!$E45</f>
        <v>0</v>
      </c>
      <c r="JF147" s="89">
        <f>Input!$E45</f>
        <v>0</v>
      </c>
      <c r="JG147" s="89">
        <f>Input!$E45</f>
        <v>0</v>
      </c>
      <c r="JH147" s="89">
        <f>Input!$E45</f>
        <v>0</v>
      </c>
      <c r="JI147" s="89">
        <f>Input!$E45</f>
        <v>0</v>
      </c>
      <c r="JJ147" s="89">
        <f>Input!$E45</f>
        <v>0</v>
      </c>
      <c r="JK147" s="89">
        <f>Input!$E45</f>
        <v>0</v>
      </c>
      <c r="JL147" s="89">
        <f>Input!$E45</f>
        <v>0</v>
      </c>
      <c r="JM147" s="89">
        <f>Input!$E45</f>
        <v>0</v>
      </c>
      <c r="JN147" s="89">
        <f>Input!$E45</f>
        <v>0</v>
      </c>
      <c r="JO147" s="89">
        <f>Input!$E45</f>
        <v>0</v>
      </c>
      <c r="JP147" s="89">
        <f>Input!$E45</f>
        <v>0</v>
      </c>
      <c r="JQ147" s="89">
        <f>Input!$E45</f>
        <v>0</v>
      </c>
      <c r="JR147" s="89">
        <f>Input!$E45</f>
        <v>0</v>
      </c>
      <c r="JS147" s="89">
        <f>Input!$E45</f>
        <v>0</v>
      </c>
      <c r="JT147" s="89">
        <f>Input!$E45</f>
        <v>0</v>
      </c>
      <c r="JU147" s="89">
        <f>Input!$E45</f>
        <v>0</v>
      </c>
      <c r="JV147" s="89">
        <f>Input!$E45</f>
        <v>0</v>
      </c>
      <c r="JW147" s="89">
        <f>Input!$E45</f>
        <v>0</v>
      </c>
      <c r="JX147" s="89">
        <f>Input!$E45</f>
        <v>0</v>
      </c>
      <c r="JY147" s="89">
        <f>Input!$E45</f>
        <v>0</v>
      </c>
      <c r="JZ147" s="89">
        <f>Input!$E45</f>
        <v>0</v>
      </c>
      <c r="KA147" s="89">
        <f>Input!$E45</f>
        <v>0</v>
      </c>
      <c r="KB147" s="89">
        <f>Input!$E45</f>
        <v>0</v>
      </c>
      <c r="KC147" s="89">
        <f>Input!$E45</f>
        <v>0</v>
      </c>
      <c r="KD147" s="89">
        <f>Input!$E45</f>
        <v>0</v>
      </c>
      <c r="KE147" s="89">
        <f>Input!$E45</f>
        <v>0</v>
      </c>
      <c r="KF147" s="89">
        <f>Input!$E45</f>
        <v>0</v>
      </c>
      <c r="KG147" s="89">
        <f>Input!$E45</f>
        <v>0</v>
      </c>
      <c r="KH147" s="89">
        <f>Input!$E45</f>
        <v>0</v>
      </c>
      <c r="KI147" s="89">
        <f>Input!$E45</f>
        <v>0</v>
      </c>
      <c r="KJ147" s="89">
        <f>Input!$E45</f>
        <v>0</v>
      </c>
      <c r="KK147" s="89">
        <f>Input!$E45</f>
        <v>0</v>
      </c>
      <c r="KL147" s="89">
        <f>Input!$E45</f>
        <v>0</v>
      </c>
      <c r="KM147" s="89">
        <f>Input!$E45</f>
        <v>0</v>
      </c>
      <c r="KN147" s="89">
        <f>Input!$E45</f>
        <v>0</v>
      </c>
      <c r="KO147" s="89">
        <f>Input!$E45</f>
        <v>0</v>
      </c>
      <c r="KP147" s="89">
        <f>Input!$E45</f>
        <v>0</v>
      </c>
      <c r="KQ147" s="89">
        <f>Input!$E45</f>
        <v>0</v>
      </c>
      <c r="KR147" s="89">
        <f>Input!$E45</f>
        <v>0</v>
      </c>
      <c r="KS147" s="89">
        <f>Input!$E45</f>
        <v>0</v>
      </c>
      <c r="KT147" s="89">
        <f>Input!$E45</f>
        <v>0</v>
      </c>
      <c r="KU147" s="89">
        <f>Input!$E45</f>
        <v>0</v>
      </c>
      <c r="KV147" s="89">
        <f>Input!$E45</f>
        <v>0</v>
      </c>
      <c r="KW147" s="89">
        <f>Input!$E45</f>
        <v>0</v>
      </c>
      <c r="KX147" s="89">
        <f>Input!$E45</f>
        <v>0</v>
      </c>
      <c r="KY147" s="89">
        <f>Input!$E45</f>
        <v>0</v>
      </c>
      <c r="KZ147" s="89">
        <f>Input!$E45</f>
        <v>0</v>
      </c>
      <c r="LA147" s="89">
        <f>Input!$E45</f>
        <v>0</v>
      </c>
      <c r="LB147" s="89">
        <f>Input!$E45</f>
        <v>0</v>
      </c>
      <c r="LC147" s="89">
        <f>Input!$E45</f>
        <v>0</v>
      </c>
      <c r="LD147" s="89">
        <f>Input!$E45</f>
        <v>0</v>
      </c>
      <c r="LE147" s="89">
        <f>Input!$E45</f>
        <v>0</v>
      </c>
      <c r="LF147" s="89">
        <f>Input!$E45</f>
        <v>0</v>
      </c>
      <c r="LG147" s="89">
        <f>Input!$E45</f>
        <v>0</v>
      </c>
      <c r="LH147" s="89">
        <f>Input!$E45</f>
        <v>0</v>
      </c>
      <c r="LI147" s="89">
        <f>Input!$E45</f>
        <v>0</v>
      </c>
      <c r="LJ147" s="89">
        <f>Input!$E45</f>
        <v>0</v>
      </c>
      <c r="LK147" s="89">
        <f>Input!$E45</f>
        <v>0</v>
      </c>
      <c r="LL147" s="89">
        <f>Input!$E45</f>
        <v>0</v>
      </c>
      <c r="LM147" s="89">
        <f>Input!$E45</f>
        <v>0</v>
      </c>
      <c r="LN147" s="89">
        <f>Input!$E45</f>
        <v>0</v>
      </c>
      <c r="LO147" s="89">
        <f>Input!$E45</f>
        <v>0</v>
      </c>
      <c r="LP147" s="89">
        <f>Input!$E45</f>
        <v>0</v>
      </c>
      <c r="LQ147" s="89">
        <f>Input!$E45</f>
        <v>0</v>
      </c>
      <c r="LR147" s="89">
        <f>Input!$E45</f>
        <v>0</v>
      </c>
      <c r="LS147" s="89">
        <f>Input!$E45</f>
        <v>0</v>
      </c>
      <c r="LT147" s="89">
        <f>Input!$E45</f>
        <v>0</v>
      </c>
      <c r="LU147" s="89">
        <f>Input!$E45</f>
        <v>0</v>
      </c>
      <c r="LV147" s="89">
        <f>Input!$E45</f>
        <v>0</v>
      </c>
      <c r="LW147" s="89">
        <f>Input!$E45</f>
        <v>0</v>
      </c>
      <c r="LX147" s="89">
        <f>Input!$E45</f>
        <v>0</v>
      </c>
      <c r="LY147" s="89">
        <f>Input!$E45</f>
        <v>0</v>
      </c>
      <c r="LZ147" s="89">
        <f>Input!$E45</f>
        <v>0</v>
      </c>
      <c r="MA147" s="89">
        <f>Input!$E45</f>
        <v>0</v>
      </c>
      <c r="MB147" s="89">
        <f>Input!$E45</f>
        <v>0</v>
      </c>
      <c r="MC147" s="89">
        <f>Input!$E45</f>
        <v>0</v>
      </c>
      <c r="MD147" s="89">
        <f>Input!$E45</f>
        <v>0</v>
      </c>
      <c r="ME147" s="89">
        <f>Input!$E45</f>
        <v>0</v>
      </c>
      <c r="MF147" s="89">
        <f>Input!$E45</f>
        <v>0</v>
      </c>
      <c r="MG147" s="89">
        <f>Input!$E45</f>
        <v>0</v>
      </c>
      <c r="MH147" s="89">
        <f>Input!$E45</f>
        <v>0</v>
      </c>
      <c r="MI147" s="89">
        <f>Input!$E45</f>
        <v>0</v>
      </c>
      <c r="MJ147" s="89">
        <f>Input!$E45</f>
        <v>0</v>
      </c>
      <c r="MK147" s="89">
        <f>Input!$E45</f>
        <v>0</v>
      </c>
      <c r="ML147" s="89">
        <f>Input!$E45</f>
        <v>0</v>
      </c>
      <c r="MM147" s="89">
        <f>Input!$E45</f>
        <v>0</v>
      </c>
      <c r="MN147" s="89">
        <f>Input!$E45</f>
        <v>0</v>
      </c>
      <c r="MO147" s="89">
        <f>Input!$E45</f>
        <v>0</v>
      </c>
      <c r="MP147" s="89">
        <f>Input!$E45</f>
        <v>0</v>
      </c>
      <c r="MQ147" s="89">
        <f>Input!$E45</f>
        <v>0</v>
      </c>
      <c r="MR147" s="89">
        <f>Input!$E45</f>
        <v>0</v>
      </c>
      <c r="MS147" s="89">
        <f>Input!$E45</f>
        <v>0</v>
      </c>
      <c r="MT147" s="89">
        <f>Input!$E45</f>
        <v>0</v>
      </c>
      <c r="MU147" s="89">
        <f>Input!$E45</f>
        <v>0</v>
      </c>
      <c r="MV147" s="89">
        <f>Input!$E45</f>
        <v>0</v>
      </c>
      <c r="MW147" s="89">
        <f>Input!$E45</f>
        <v>0</v>
      </c>
      <c r="MX147" s="89">
        <f>Input!$E45</f>
        <v>0</v>
      </c>
      <c r="MY147" s="89">
        <f>Input!$E45</f>
        <v>0</v>
      </c>
      <c r="MZ147" s="89">
        <f>Input!$E45</f>
        <v>0</v>
      </c>
    </row>
    <row r="148" spans="1:364" s="8" customFormat="1" hidden="1" outlineLevel="2" x14ac:dyDescent="0.2">
      <c r="A148" s="8" t="s">
        <v>381</v>
      </c>
      <c r="B148" s="87" t="s">
        <v>501</v>
      </c>
      <c r="C148" s="88"/>
      <c r="D148" s="88"/>
      <c r="E148" s="89">
        <f>Input!$E46</f>
        <v>0</v>
      </c>
      <c r="F148" s="89">
        <f>Input!$E46</f>
        <v>0</v>
      </c>
      <c r="G148" s="89">
        <f>Input!$E46</f>
        <v>0</v>
      </c>
      <c r="H148" s="89">
        <f>Input!$E46</f>
        <v>0</v>
      </c>
      <c r="I148" s="89">
        <f>Input!$E46</f>
        <v>0</v>
      </c>
      <c r="J148" s="89">
        <f>Input!$E46</f>
        <v>0</v>
      </c>
      <c r="K148" s="89">
        <f>Input!$E46</f>
        <v>0</v>
      </c>
      <c r="L148" s="89">
        <f>Input!$E46</f>
        <v>0</v>
      </c>
      <c r="M148" s="89">
        <f>Input!$E46</f>
        <v>0</v>
      </c>
      <c r="N148" s="89">
        <f>Input!$E46</f>
        <v>0</v>
      </c>
      <c r="O148" s="89">
        <f>Input!$E46</f>
        <v>0</v>
      </c>
      <c r="P148" s="89">
        <f>Input!$E46</f>
        <v>0</v>
      </c>
      <c r="Q148" s="89">
        <f>Input!$E46</f>
        <v>0</v>
      </c>
      <c r="R148" s="89">
        <f>Input!$E46</f>
        <v>0</v>
      </c>
      <c r="S148" s="89">
        <f>Input!$E46</f>
        <v>0</v>
      </c>
      <c r="T148" s="89">
        <f>Input!$E46</f>
        <v>0</v>
      </c>
      <c r="U148" s="89">
        <f>Input!$E46</f>
        <v>0</v>
      </c>
      <c r="V148" s="89">
        <f>Input!$E46</f>
        <v>0</v>
      </c>
      <c r="W148" s="89">
        <f>Input!$E46</f>
        <v>0</v>
      </c>
      <c r="X148" s="89">
        <f>Input!$E46</f>
        <v>0</v>
      </c>
      <c r="Y148" s="89">
        <f>Input!$E46</f>
        <v>0</v>
      </c>
      <c r="Z148" s="89">
        <f>Input!$E46</f>
        <v>0</v>
      </c>
      <c r="AA148" s="89">
        <f>Input!$E46</f>
        <v>0</v>
      </c>
      <c r="AB148" s="89">
        <f>Input!$E46</f>
        <v>0</v>
      </c>
      <c r="AC148" s="89">
        <f>Input!$E46</f>
        <v>0</v>
      </c>
      <c r="AD148" s="89">
        <f>Input!$E46</f>
        <v>0</v>
      </c>
      <c r="AE148" s="89">
        <f>Input!$E46</f>
        <v>0</v>
      </c>
      <c r="AF148" s="89">
        <f>Input!$E46</f>
        <v>0</v>
      </c>
      <c r="AG148" s="89">
        <f>Input!$E46</f>
        <v>0</v>
      </c>
      <c r="AH148" s="89">
        <f>Input!$E46</f>
        <v>0</v>
      </c>
      <c r="AI148" s="89">
        <f>Input!$E46</f>
        <v>0</v>
      </c>
      <c r="AJ148" s="89">
        <f>Input!$E46</f>
        <v>0</v>
      </c>
      <c r="AK148" s="89">
        <f>Input!$E46</f>
        <v>0</v>
      </c>
      <c r="AL148" s="89">
        <f>Input!$E46</f>
        <v>0</v>
      </c>
      <c r="AM148" s="89">
        <f>Input!$E46</f>
        <v>0</v>
      </c>
      <c r="AN148" s="89">
        <f>Input!$E46</f>
        <v>0</v>
      </c>
      <c r="AO148" s="89">
        <f>Input!$E46</f>
        <v>0</v>
      </c>
      <c r="AP148" s="89">
        <f>Input!$E46</f>
        <v>0</v>
      </c>
      <c r="AQ148" s="89">
        <f>Input!$E46</f>
        <v>0</v>
      </c>
      <c r="AR148" s="89">
        <f>Input!$E46</f>
        <v>0</v>
      </c>
      <c r="AS148" s="89">
        <f>Input!$E46</f>
        <v>0</v>
      </c>
      <c r="AT148" s="89">
        <f>Input!$E46</f>
        <v>0</v>
      </c>
      <c r="AU148" s="89">
        <f>Input!$E46</f>
        <v>0</v>
      </c>
      <c r="AV148" s="89">
        <f>Input!$E46</f>
        <v>0</v>
      </c>
      <c r="AW148" s="89">
        <f>Input!$E46</f>
        <v>0</v>
      </c>
      <c r="AX148" s="89">
        <f>Input!$E46</f>
        <v>0</v>
      </c>
      <c r="AY148" s="89">
        <f>Input!$E46</f>
        <v>0</v>
      </c>
      <c r="AZ148" s="89">
        <f>Input!$E46</f>
        <v>0</v>
      </c>
      <c r="BA148" s="89">
        <f>Input!$E46</f>
        <v>0</v>
      </c>
      <c r="BB148" s="89">
        <f>Input!$E46</f>
        <v>0</v>
      </c>
      <c r="BC148" s="89">
        <f>Input!$E46</f>
        <v>0</v>
      </c>
      <c r="BD148" s="89">
        <f>Input!$E46</f>
        <v>0</v>
      </c>
      <c r="BE148" s="89">
        <f>Input!$E46</f>
        <v>0</v>
      </c>
      <c r="BF148" s="89">
        <f>Input!$E46</f>
        <v>0</v>
      </c>
      <c r="BG148" s="89">
        <f>Input!$E46</f>
        <v>0</v>
      </c>
      <c r="BH148" s="89">
        <f>Input!$E46</f>
        <v>0</v>
      </c>
      <c r="BI148" s="89">
        <f>Input!$E46</f>
        <v>0</v>
      </c>
      <c r="BJ148" s="89">
        <f>Input!$E46</f>
        <v>0</v>
      </c>
      <c r="BK148" s="89">
        <f>Input!$E46</f>
        <v>0</v>
      </c>
      <c r="BL148" s="89">
        <f>Input!$E46</f>
        <v>0</v>
      </c>
      <c r="BM148" s="89">
        <f>Input!$E46</f>
        <v>0</v>
      </c>
      <c r="BN148" s="89">
        <f>Input!$E46</f>
        <v>0</v>
      </c>
      <c r="BO148" s="89">
        <f>Input!$E46</f>
        <v>0</v>
      </c>
      <c r="BP148" s="89">
        <f>Input!$E46</f>
        <v>0</v>
      </c>
      <c r="BQ148" s="89">
        <f>Input!$E46</f>
        <v>0</v>
      </c>
      <c r="BR148" s="89">
        <f>Input!$E46</f>
        <v>0</v>
      </c>
      <c r="BS148" s="89">
        <f>Input!$E46</f>
        <v>0</v>
      </c>
      <c r="BT148" s="89">
        <f>Input!$E46</f>
        <v>0</v>
      </c>
      <c r="BU148" s="89">
        <f>Input!$E46</f>
        <v>0</v>
      </c>
      <c r="BV148" s="89">
        <f>Input!$E46</f>
        <v>0</v>
      </c>
      <c r="BW148" s="89">
        <f>Input!$E46</f>
        <v>0</v>
      </c>
      <c r="BX148" s="89">
        <f>Input!$E46</f>
        <v>0</v>
      </c>
      <c r="BY148" s="89">
        <f>Input!$E46</f>
        <v>0</v>
      </c>
      <c r="BZ148" s="89">
        <f>Input!$E46</f>
        <v>0</v>
      </c>
      <c r="CA148" s="89">
        <f>Input!$E46</f>
        <v>0</v>
      </c>
      <c r="CB148" s="89">
        <f>Input!$E46</f>
        <v>0</v>
      </c>
      <c r="CC148" s="89">
        <f>Input!$E46</f>
        <v>0</v>
      </c>
      <c r="CD148" s="89">
        <f>Input!$E46</f>
        <v>0</v>
      </c>
      <c r="CE148" s="89">
        <f>Input!$E46</f>
        <v>0</v>
      </c>
      <c r="CF148" s="89">
        <f>Input!$E46</f>
        <v>0</v>
      </c>
      <c r="CG148" s="89">
        <f>Input!$E46</f>
        <v>0</v>
      </c>
      <c r="CH148" s="89">
        <f>Input!$E46</f>
        <v>0</v>
      </c>
      <c r="CI148" s="89">
        <f>Input!$E46</f>
        <v>0</v>
      </c>
      <c r="CJ148" s="89">
        <f>Input!$E46</f>
        <v>0</v>
      </c>
      <c r="CK148" s="89">
        <f>Input!$E46</f>
        <v>0</v>
      </c>
      <c r="CL148" s="89">
        <f>Input!$E46</f>
        <v>0</v>
      </c>
      <c r="CM148" s="89">
        <f>Input!$E46</f>
        <v>0</v>
      </c>
      <c r="CN148" s="89">
        <f>Input!$E46</f>
        <v>0</v>
      </c>
      <c r="CO148" s="89">
        <f>Input!$E46</f>
        <v>0</v>
      </c>
      <c r="CP148" s="89">
        <f>Input!$E46</f>
        <v>0</v>
      </c>
      <c r="CQ148" s="89">
        <f>Input!$E46</f>
        <v>0</v>
      </c>
      <c r="CR148" s="89">
        <f>Input!$E46</f>
        <v>0</v>
      </c>
      <c r="CS148" s="89">
        <f>Input!$E46</f>
        <v>0</v>
      </c>
      <c r="CT148" s="89">
        <f>Input!$E46</f>
        <v>0</v>
      </c>
      <c r="CU148" s="89">
        <f>Input!$E46</f>
        <v>0</v>
      </c>
      <c r="CV148" s="89">
        <f>Input!$E46</f>
        <v>0</v>
      </c>
      <c r="CW148" s="89">
        <f>Input!$E46</f>
        <v>0</v>
      </c>
      <c r="CX148" s="89">
        <f>Input!$E46</f>
        <v>0</v>
      </c>
      <c r="CY148" s="89">
        <f>Input!$E46</f>
        <v>0</v>
      </c>
      <c r="CZ148" s="89">
        <f>Input!$E46</f>
        <v>0</v>
      </c>
      <c r="DA148" s="89">
        <f>Input!$E46</f>
        <v>0</v>
      </c>
      <c r="DB148" s="89">
        <f>Input!$E46</f>
        <v>0</v>
      </c>
      <c r="DC148" s="89">
        <f>Input!$E46</f>
        <v>0</v>
      </c>
      <c r="DD148" s="89">
        <f>Input!$E46</f>
        <v>0</v>
      </c>
      <c r="DE148" s="89">
        <f>Input!$E46</f>
        <v>0</v>
      </c>
      <c r="DF148" s="89">
        <f>Input!$E46</f>
        <v>0</v>
      </c>
      <c r="DG148" s="89">
        <f>Input!$E46</f>
        <v>0</v>
      </c>
      <c r="DH148" s="89">
        <f>Input!$E46</f>
        <v>0</v>
      </c>
      <c r="DI148" s="89">
        <f>Input!$E46</f>
        <v>0</v>
      </c>
      <c r="DJ148" s="89">
        <f>Input!$E46</f>
        <v>0</v>
      </c>
      <c r="DK148" s="89">
        <f>Input!$E46</f>
        <v>0</v>
      </c>
      <c r="DL148" s="89">
        <f>Input!$E46</f>
        <v>0</v>
      </c>
      <c r="DM148" s="89">
        <f>Input!$E46</f>
        <v>0</v>
      </c>
      <c r="DN148" s="89">
        <f>Input!$E46</f>
        <v>0</v>
      </c>
      <c r="DO148" s="89">
        <f>Input!$E46</f>
        <v>0</v>
      </c>
      <c r="DP148" s="89">
        <f>Input!$E46</f>
        <v>0</v>
      </c>
      <c r="DQ148" s="89">
        <f>Input!$E46</f>
        <v>0</v>
      </c>
      <c r="DR148" s="89">
        <f>Input!$E46</f>
        <v>0</v>
      </c>
      <c r="DS148" s="89">
        <f>Input!$E46</f>
        <v>0</v>
      </c>
      <c r="DT148" s="89">
        <f>Input!$E46</f>
        <v>0</v>
      </c>
      <c r="DU148" s="89">
        <f>Input!$E46</f>
        <v>0</v>
      </c>
      <c r="DV148" s="89">
        <f>Input!$E46</f>
        <v>0</v>
      </c>
      <c r="DW148" s="89">
        <f>Input!$E46</f>
        <v>0</v>
      </c>
      <c r="DX148" s="89">
        <f>Input!$E46</f>
        <v>0</v>
      </c>
      <c r="DY148" s="89">
        <f>Input!$E46</f>
        <v>0</v>
      </c>
      <c r="DZ148" s="89">
        <f>Input!$E46</f>
        <v>0</v>
      </c>
      <c r="EA148" s="89">
        <f>Input!$E46</f>
        <v>0</v>
      </c>
      <c r="EB148" s="89">
        <f>Input!$E46</f>
        <v>0</v>
      </c>
      <c r="EC148" s="89">
        <f>Input!$E46</f>
        <v>0</v>
      </c>
      <c r="ED148" s="89">
        <f>Input!$E46</f>
        <v>0</v>
      </c>
      <c r="EE148" s="89">
        <f>Input!$E46</f>
        <v>0</v>
      </c>
      <c r="EF148" s="89">
        <f>Input!$E46</f>
        <v>0</v>
      </c>
      <c r="EG148" s="89">
        <f>Input!$E46</f>
        <v>0</v>
      </c>
      <c r="EH148" s="89">
        <f>Input!$E46</f>
        <v>0</v>
      </c>
      <c r="EI148" s="89">
        <f>Input!$E46</f>
        <v>0</v>
      </c>
      <c r="EJ148" s="89">
        <f>Input!$E46</f>
        <v>0</v>
      </c>
      <c r="EK148" s="89">
        <f>Input!$E46</f>
        <v>0</v>
      </c>
      <c r="EL148" s="89">
        <f>Input!$E46</f>
        <v>0</v>
      </c>
      <c r="EM148" s="89">
        <f>Input!$E46</f>
        <v>0</v>
      </c>
      <c r="EN148" s="89">
        <f>Input!$E46</f>
        <v>0</v>
      </c>
      <c r="EO148" s="89">
        <f>Input!$E46</f>
        <v>0</v>
      </c>
      <c r="EP148" s="89">
        <f>Input!$E46</f>
        <v>0</v>
      </c>
      <c r="EQ148" s="89">
        <f>Input!$E46</f>
        <v>0</v>
      </c>
      <c r="ER148" s="89">
        <f>Input!$E46</f>
        <v>0</v>
      </c>
      <c r="ES148" s="89">
        <f>Input!$E46</f>
        <v>0</v>
      </c>
      <c r="ET148" s="89">
        <f>Input!$E46</f>
        <v>0</v>
      </c>
      <c r="EU148" s="89">
        <f>Input!$E46</f>
        <v>0</v>
      </c>
      <c r="EV148" s="89">
        <f>Input!$E46</f>
        <v>0</v>
      </c>
      <c r="EW148" s="89">
        <f>Input!$E46</f>
        <v>0</v>
      </c>
      <c r="EX148" s="89">
        <f>Input!$E46</f>
        <v>0</v>
      </c>
      <c r="EY148" s="89">
        <f>Input!$E46</f>
        <v>0</v>
      </c>
      <c r="EZ148" s="89">
        <f>Input!$E46</f>
        <v>0</v>
      </c>
      <c r="FA148" s="89">
        <f>Input!$E46</f>
        <v>0</v>
      </c>
      <c r="FB148" s="89">
        <f>Input!$E46</f>
        <v>0</v>
      </c>
      <c r="FC148" s="89">
        <f>Input!$E46</f>
        <v>0</v>
      </c>
      <c r="FD148" s="89">
        <f>Input!$E46</f>
        <v>0</v>
      </c>
      <c r="FE148" s="89">
        <f>Input!$E46</f>
        <v>0</v>
      </c>
      <c r="FF148" s="89">
        <f>Input!$E46</f>
        <v>0</v>
      </c>
      <c r="FG148" s="89">
        <f>Input!$E46</f>
        <v>0</v>
      </c>
      <c r="FH148" s="89">
        <f>Input!$E46</f>
        <v>0</v>
      </c>
      <c r="FI148" s="89">
        <f>Input!$E46</f>
        <v>0</v>
      </c>
      <c r="FJ148" s="89">
        <f>Input!$E46</f>
        <v>0</v>
      </c>
      <c r="FK148" s="89">
        <f>Input!$E46</f>
        <v>0</v>
      </c>
      <c r="FL148" s="89">
        <f>Input!$E46</f>
        <v>0</v>
      </c>
      <c r="FM148" s="89">
        <f>Input!$E46</f>
        <v>0</v>
      </c>
      <c r="FN148" s="89">
        <f>Input!$E46</f>
        <v>0</v>
      </c>
      <c r="FO148" s="89">
        <f>Input!$E46</f>
        <v>0</v>
      </c>
      <c r="FP148" s="89">
        <f>Input!$E46</f>
        <v>0</v>
      </c>
      <c r="FQ148" s="89">
        <f>Input!$E46</f>
        <v>0</v>
      </c>
      <c r="FR148" s="89">
        <f>Input!$E46</f>
        <v>0</v>
      </c>
      <c r="FS148" s="89">
        <f>Input!$E46</f>
        <v>0</v>
      </c>
      <c r="FT148" s="89">
        <f>Input!$E46</f>
        <v>0</v>
      </c>
      <c r="FU148" s="89">
        <f>Input!$E46</f>
        <v>0</v>
      </c>
      <c r="FV148" s="89">
        <f>Input!$E46</f>
        <v>0</v>
      </c>
      <c r="FW148" s="89">
        <f>Input!$E46</f>
        <v>0</v>
      </c>
      <c r="FX148" s="89">
        <f>Input!$E46</f>
        <v>0</v>
      </c>
      <c r="FY148" s="89">
        <f>Input!$E46</f>
        <v>0</v>
      </c>
      <c r="FZ148" s="89">
        <f>Input!$E46</f>
        <v>0</v>
      </c>
      <c r="GA148" s="89">
        <f>Input!$E46</f>
        <v>0</v>
      </c>
      <c r="GB148" s="89">
        <f>Input!$E46</f>
        <v>0</v>
      </c>
      <c r="GC148" s="89">
        <f>Input!$E46</f>
        <v>0</v>
      </c>
      <c r="GD148" s="89">
        <f>Input!$E46</f>
        <v>0</v>
      </c>
      <c r="GE148" s="89">
        <f>Input!$E46</f>
        <v>0</v>
      </c>
      <c r="GF148" s="89">
        <f>Input!$E46</f>
        <v>0</v>
      </c>
      <c r="GG148" s="89">
        <f>Input!$E46</f>
        <v>0</v>
      </c>
      <c r="GH148" s="89">
        <f>Input!$E46</f>
        <v>0</v>
      </c>
      <c r="GI148" s="89">
        <f>Input!$E46</f>
        <v>0</v>
      </c>
      <c r="GJ148" s="89">
        <f>Input!$E46</f>
        <v>0</v>
      </c>
      <c r="GK148" s="89">
        <f>Input!$E46</f>
        <v>0</v>
      </c>
      <c r="GL148" s="89">
        <f>Input!$E46</f>
        <v>0</v>
      </c>
      <c r="GM148" s="89">
        <f>Input!$E46</f>
        <v>0</v>
      </c>
      <c r="GN148" s="89">
        <f>Input!$E46</f>
        <v>0</v>
      </c>
      <c r="GO148" s="89">
        <f>Input!$E46</f>
        <v>0</v>
      </c>
      <c r="GP148" s="89">
        <f>Input!$E46</f>
        <v>0</v>
      </c>
      <c r="GQ148" s="89">
        <f>Input!$E46</f>
        <v>0</v>
      </c>
      <c r="GR148" s="89">
        <f>Input!$E46</f>
        <v>0</v>
      </c>
      <c r="GS148" s="89">
        <f>Input!$E46</f>
        <v>0</v>
      </c>
      <c r="GT148" s="89">
        <f>Input!$E46</f>
        <v>0</v>
      </c>
      <c r="GU148" s="89">
        <f>Input!$E46</f>
        <v>0</v>
      </c>
      <c r="GV148" s="89">
        <f>Input!$E46</f>
        <v>0</v>
      </c>
      <c r="GW148" s="89">
        <f>Input!$E46</f>
        <v>0</v>
      </c>
      <c r="GX148" s="89">
        <f>Input!$E46</f>
        <v>0</v>
      </c>
      <c r="GY148" s="89">
        <f>Input!$E46</f>
        <v>0</v>
      </c>
      <c r="GZ148" s="89">
        <f>Input!$E46</f>
        <v>0</v>
      </c>
      <c r="HA148" s="89">
        <f>Input!$E46</f>
        <v>0</v>
      </c>
      <c r="HB148" s="89">
        <f>Input!$E46</f>
        <v>0</v>
      </c>
      <c r="HC148" s="89">
        <f>Input!$E46</f>
        <v>0</v>
      </c>
      <c r="HD148" s="89">
        <f>Input!$E46</f>
        <v>0</v>
      </c>
      <c r="HE148" s="89">
        <f>Input!$E46</f>
        <v>0</v>
      </c>
      <c r="HF148" s="89">
        <f>Input!$E46</f>
        <v>0</v>
      </c>
      <c r="HG148" s="89">
        <f>Input!$E46</f>
        <v>0</v>
      </c>
      <c r="HH148" s="89">
        <f>Input!$E46</f>
        <v>0</v>
      </c>
      <c r="HI148" s="89">
        <f>Input!$E46</f>
        <v>0</v>
      </c>
      <c r="HJ148" s="89">
        <f>Input!$E46</f>
        <v>0</v>
      </c>
      <c r="HK148" s="89">
        <f>Input!$E46</f>
        <v>0</v>
      </c>
      <c r="HL148" s="89">
        <f>Input!$E46</f>
        <v>0</v>
      </c>
      <c r="HM148" s="89">
        <f>Input!$E46</f>
        <v>0</v>
      </c>
      <c r="HN148" s="89">
        <f>Input!$E46</f>
        <v>0</v>
      </c>
      <c r="HO148" s="89">
        <f>Input!$E46</f>
        <v>0</v>
      </c>
      <c r="HP148" s="89">
        <f>Input!$E46</f>
        <v>0</v>
      </c>
      <c r="HQ148" s="89">
        <f>Input!$E46</f>
        <v>0</v>
      </c>
      <c r="HR148" s="89">
        <f>Input!$E46</f>
        <v>0</v>
      </c>
      <c r="HS148" s="89">
        <f>Input!$E46</f>
        <v>0</v>
      </c>
      <c r="HT148" s="89">
        <f>Input!$E46</f>
        <v>0</v>
      </c>
      <c r="HU148" s="89">
        <f>Input!$E46</f>
        <v>0</v>
      </c>
      <c r="HV148" s="89">
        <f>Input!$E46</f>
        <v>0</v>
      </c>
      <c r="HW148" s="89">
        <f>Input!$E46</f>
        <v>0</v>
      </c>
      <c r="HX148" s="89">
        <f>Input!$E46</f>
        <v>0</v>
      </c>
      <c r="HY148" s="89">
        <f>Input!$E46</f>
        <v>0</v>
      </c>
      <c r="HZ148" s="89">
        <f>Input!$E46</f>
        <v>0</v>
      </c>
      <c r="IA148" s="89">
        <f>Input!$E46</f>
        <v>0</v>
      </c>
      <c r="IB148" s="89">
        <f>Input!$E46</f>
        <v>0</v>
      </c>
      <c r="IC148" s="89">
        <f>Input!$E46</f>
        <v>0</v>
      </c>
      <c r="ID148" s="89">
        <f>Input!$E46</f>
        <v>0</v>
      </c>
      <c r="IE148" s="89">
        <f>Input!$E46</f>
        <v>0</v>
      </c>
      <c r="IF148" s="89">
        <f>Input!$E46</f>
        <v>0</v>
      </c>
      <c r="IG148" s="89">
        <f>Input!$E46</f>
        <v>0</v>
      </c>
      <c r="IH148" s="89">
        <f>Input!$E46</f>
        <v>0</v>
      </c>
      <c r="II148" s="89">
        <f>Input!$E46</f>
        <v>0</v>
      </c>
      <c r="IJ148" s="89">
        <f>Input!$E46</f>
        <v>0</v>
      </c>
      <c r="IK148" s="89">
        <f>Input!$E46</f>
        <v>0</v>
      </c>
      <c r="IL148" s="89">
        <f>Input!$E46</f>
        <v>0</v>
      </c>
      <c r="IM148" s="89">
        <f>Input!$E46</f>
        <v>0</v>
      </c>
      <c r="IN148" s="89">
        <f>Input!$E46</f>
        <v>0</v>
      </c>
      <c r="IO148" s="89">
        <f>Input!$E46</f>
        <v>0</v>
      </c>
      <c r="IP148" s="89">
        <f>Input!$E46</f>
        <v>0</v>
      </c>
      <c r="IQ148" s="89">
        <f>Input!$E46</f>
        <v>0</v>
      </c>
      <c r="IR148" s="89">
        <f>Input!$E46</f>
        <v>0</v>
      </c>
      <c r="IS148" s="89">
        <f>Input!$E46</f>
        <v>0</v>
      </c>
      <c r="IT148" s="89">
        <f>Input!$E46</f>
        <v>0</v>
      </c>
      <c r="IU148" s="89">
        <f>Input!$E46</f>
        <v>0</v>
      </c>
      <c r="IV148" s="89">
        <f>Input!$E46</f>
        <v>0</v>
      </c>
      <c r="IW148" s="89">
        <f>Input!$E46</f>
        <v>0</v>
      </c>
      <c r="IX148" s="89">
        <f>Input!$E46</f>
        <v>0</v>
      </c>
      <c r="IY148" s="89">
        <f>Input!$E46</f>
        <v>0</v>
      </c>
      <c r="IZ148" s="89">
        <f>Input!$E46</f>
        <v>0</v>
      </c>
      <c r="JA148" s="89">
        <f>Input!$E46</f>
        <v>0</v>
      </c>
      <c r="JB148" s="89">
        <f>Input!$E46</f>
        <v>0</v>
      </c>
      <c r="JC148" s="89">
        <f>Input!$E46</f>
        <v>0</v>
      </c>
      <c r="JD148" s="89">
        <f>Input!$E46</f>
        <v>0</v>
      </c>
      <c r="JE148" s="89">
        <f>Input!$E46</f>
        <v>0</v>
      </c>
      <c r="JF148" s="89">
        <f>Input!$E46</f>
        <v>0</v>
      </c>
      <c r="JG148" s="89">
        <f>Input!$E46</f>
        <v>0</v>
      </c>
      <c r="JH148" s="89">
        <f>Input!$E46</f>
        <v>0</v>
      </c>
      <c r="JI148" s="89">
        <f>Input!$E46</f>
        <v>0</v>
      </c>
      <c r="JJ148" s="89">
        <f>Input!$E46</f>
        <v>0</v>
      </c>
      <c r="JK148" s="89">
        <f>Input!$E46</f>
        <v>0</v>
      </c>
      <c r="JL148" s="89">
        <f>Input!$E46</f>
        <v>0</v>
      </c>
      <c r="JM148" s="89">
        <f>Input!$E46</f>
        <v>0</v>
      </c>
      <c r="JN148" s="89">
        <f>Input!$E46</f>
        <v>0</v>
      </c>
      <c r="JO148" s="89">
        <f>Input!$E46</f>
        <v>0</v>
      </c>
      <c r="JP148" s="89">
        <f>Input!$E46</f>
        <v>0</v>
      </c>
      <c r="JQ148" s="89">
        <f>Input!$E46</f>
        <v>0</v>
      </c>
      <c r="JR148" s="89">
        <f>Input!$E46</f>
        <v>0</v>
      </c>
      <c r="JS148" s="89">
        <f>Input!$E46</f>
        <v>0</v>
      </c>
      <c r="JT148" s="89">
        <f>Input!$E46</f>
        <v>0</v>
      </c>
      <c r="JU148" s="89">
        <f>Input!$E46</f>
        <v>0</v>
      </c>
      <c r="JV148" s="89">
        <f>Input!$E46</f>
        <v>0</v>
      </c>
      <c r="JW148" s="89">
        <f>Input!$E46</f>
        <v>0</v>
      </c>
      <c r="JX148" s="89">
        <f>Input!$E46</f>
        <v>0</v>
      </c>
      <c r="JY148" s="89">
        <f>Input!$E46</f>
        <v>0</v>
      </c>
      <c r="JZ148" s="89">
        <f>Input!$E46</f>
        <v>0</v>
      </c>
      <c r="KA148" s="89">
        <f>Input!$E46</f>
        <v>0</v>
      </c>
      <c r="KB148" s="89">
        <f>Input!$E46</f>
        <v>0</v>
      </c>
      <c r="KC148" s="89">
        <f>Input!$E46</f>
        <v>0</v>
      </c>
      <c r="KD148" s="89">
        <f>Input!$E46</f>
        <v>0</v>
      </c>
      <c r="KE148" s="89">
        <f>Input!$E46</f>
        <v>0</v>
      </c>
      <c r="KF148" s="89">
        <f>Input!$E46</f>
        <v>0</v>
      </c>
      <c r="KG148" s="89">
        <f>Input!$E46</f>
        <v>0</v>
      </c>
      <c r="KH148" s="89">
        <f>Input!$E46</f>
        <v>0</v>
      </c>
      <c r="KI148" s="89">
        <f>Input!$E46</f>
        <v>0</v>
      </c>
      <c r="KJ148" s="89">
        <f>Input!$E46</f>
        <v>0</v>
      </c>
      <c r="KK148" s="89">
        <f>Input!$E46</f>
        <v>0</v>
      </c>
      <c r="KL148" s="89">
        <f>Input!$E46</f>
        <v>0</v>
      </c>
      <c r="KM148" s="89">
        <f>Input!$E46</f>
        <v>0</v>
      </c>
      <c r="KN148" s="89">
        <f>Input!$E46</f>
        <v>0</v>
      </c>
      <c r="KO148" s="89">
        <f>Input!$E46</f>
        <v>0</v>
      </c>
      <c r="KP148" s="89">
        <f>Input!$E46</f>
        <v>0</v>
      </c>
      <c r="KQ148" s="89">
        <f>Input!$E46</f>
        <v>0</v>
      </c>
      <c r="KR148" s="89">
        <f>Input!$E46</f>
        <v>0</v>
      </c>
      <c r="KS148" s="89">
        <f>Input!$E46</f>
        <v>0</v>
      </c>
      <c r="KT148" s="89">
        <f>Input!$E46</f>
        <v>0</v>
      </c>
      <c r="KU148" s="89">
        <f>Input!$E46</f>
        <v>0</v>
      </c>
      <c r="KV148" s="89">
        <f>Input!$E46</f>
        <v>0</v>
      </c>
      <c r="KW148" s="89">
        <f>Input!$E46</f>
        <v>0</v>
      </c>
      <c r="KX148" s="89">
        <f>Input!$E46</f>
        <v>0</v>
      </c>
      <c r="KY148" s="89">
        <f>Input!$E46</f>
        <v>0</v>
      </c>
      <c r="KZ148" s="89">
        <f>Input!$E46</f>
        <v>0</v>
      </c>
      <c r="LA148" s="89">
        <f>Input!$E46</f>
        <v>0</v>
      </c>
      <c r="LB148" s="89">
        <f>Input!$E46</f>
        <v>0</v>
      </c>
      <c r="LC148" s="89">
        <f>Input!$E46</f>
        <v>0</v>
      </c>
      <c r="LD148" s="89">
        <f>Input!$E46</f>
        <v>0</v>
      </c>
      <c r="LE148" s="89">
        <f>Input!$E46</f>
        <v>0</v>
      </c>
      <c r="LF148" s="89">
        <f>Input!$E46</f>
        <v>0</v>
      </c>
      <c r="LG148" s="89">
        <f>Input!$E46</f>
        <v>0</v>
      </c>
      <c r="LH148" s="89">
        <f>Input!$E46</f>
        <v>0</v>
      </c>
      <c r="LI148" s="89">
        <f>Input!$E46</f>
        <v>0</v>
      </c>
      <c r="LJ148" s="89">
        <f>Input!$E46</f>
        <v>0</v>
      </c>
      <c r="LK148" s="89">
        <f>Input!$E46</f>
        <v>0</v>
      </c>
      <c r="LL148" s="89">
        <f>Input!$E46</f>
        <v>0</v>
      </c>
      <c r="LM148" s="89">
        <f>Input!$E46</f>
        <v>0</v>
      </c>
      <c r="LN148" s="89">
        <f>Input!$E46</f>
        <v>0</v>
      </c>
      <c r="LO148" s="89">
        <f>Input!$E46</f>
        <v>0</v>
      </c>
      <c r="LP148" s="89">
        <f>Input!$E46</f>
        <v>0</v>
      </c>
      <c r="LQ148" s="89">
        <f>Input!$E46</f>
        <v>0</v>
      </c>
      <c r="LR148" s="89">
        <f>Input!$E46</f>
        <v>0</v>
      </c>
      <c r="LS148" s="89">
        <f>Input!$E46</f>
        <v>0</v>
      </c>
      <c r="LT148" s="89">
        <f>Input!$E46</f>
        <v>0</v>
      </c>
      <c r="LU148" s="89">
        <f>Input!$E46</f>
        <v>0</v>
      </c>
      <c r="LV148" s="89">
        <f>Input!$E46</f>
        <v>0</v>
      </c>
      <c r="LW148" s="89">
        <f>Input!$E46</f>
        <v>0</v>
      </c>
      <c r="LX148" s="89">
        <f>Input!$E46</f>
        <v>0</v>
      </c>
      <c r="LY148" s="89">
        <f>Input!$E46</f>
        <v>0</v>
      </c>
      <c r="LZ148" s="89">
        <f>Input!$E46</f>
        <v>0</v>
      </c>
      <c r="MA148" s="89">
        <f>Input!$E46</f>
        <v>0</v>
      </c>
      <c r="MB148" s="89">
        <f>Input!$E46</f>
        <v>0</v>
      </c>
      <c r="MC148" s="89">
        <f>Input!$E46</f>
        <v>0</v>
      </c>
      <c r="MD148" s="89">
        <f>Input!$E46</f>
        <v>0</v>
      </c>
      <c r="ME148" s="89">
        <f>Input!$E46</f>
        <v>0</v>
      </c>
      <c r="MF148" s="89">
        <f>Input!$E46</f>
        <v>0</v>
      </c>
      <c r="MG148" s="89">
        <f>Input!$E46</f>
        <v>0</v>
      </c>
      <c r="MH148" s="89">
        <f>Input!$E46</f>
        <v>0</v>
      </c>
      <c r="MI148" s="89">
        <f>Input!$E46</f>
        <v>0</v>
      </c>
      <c r="MJ148" s="89">
        <f>Input!$E46</f>
        <v>0</v>
      </c>
      <c r="MK148" s="89">
        <f>Input!$E46</f>
        <v>0</v>
      </c>
      <c r="ML148" s="89">
        <f>Input!$E46</f>
        <v>0</v>
      </c>
      <c r="MM148" s="89">
        <f>Input!$E46</f>
        <v>0</v>
      </c>
      <c r="MN148" s="89">
        <f>Input!$E46</f>
        <v>0</v>
      </c>
      <c r="MO148" s="89">
        <f>Input!$E46</f>
        <v>0</v>
      </c>
      <c r="MP148" s="89">
        <f>Input!$E46</f>
        <v>0</v>
      </c>
      <c r="MQ148" s="89">
        <f>Input!$E46</f>
        <v>0</v>
      </c>
      <c r="MR148" s="89">
        <f>Input!$E46</f>
        <v>0</v>
      </c>
      <c r="MS148" s="89">
        <f>Input!$E46</f>
        <v>0</v>
      </c>
      <c r="MT148" s="89">
        <f>Input!$E46</f>
        <v>0</v>
      </c>
      <c r="MU148" s="89">
        <f>Input!$E46</f>
        <v>0</v>
      </c>
      <c r="MV148" s="89">
        <f>Input!$E46</f>
        <v>0</v>
      </c>
      <c r="MW148" s="89">
        <f>Input!$E46</f>
        <v>0</v>
      </c>
      <c r="MX148" s="89">
        <f>Input!$E46</f>
        <v>0</v>
      </c>
      <c r="MY148" s="89">
        <f>Input!$E46</f>
        <v>0</v>
      </c>
      <c r="MZ148" s="89">
        <f>Input!$E46</f>
        <v>0</v>
      </c>
    </row>
    <row r="149" spans="1:364" hidden="1" outlineLevel="1" collapsed="1" x14ac:dyDescent="0.2">
      <c r="A149" s="6" t="s">
        <v>381</v>
      </c>
      <c r="B149" s="2" t="s">
        <v>403</v>
      </c>
      <c r="C149" s="14"/>
      <c r="D149" s="14"/>
      <c r="E149" s="22">
        <f>Input!$J38</f>
        <v>360</v>
      </c>
      <c r="F149" s="22">
        <f>Input!$J38</f>
        <v>360</v>
      </c>
      <c r="G149" s="22">
        <f>Input!$J38</f>
        <v>360</v>
      </c>
      <c r="H149" s="22">
        <f>Input!$J38</f>
        <v>360</v>
      </c>
      <c r="I149" s="22">
        <f>Input!$J38</f>
        <v>360</v>
      </c>
      <c r="J149" s="22">
        <f>Input!$J38</f>
        <v>360</v>
      </c>
      <c r="K149" s="22">
        <f>Input!$J38</f>
        <v>360</v>
      </c>
      <c r="L149" s="22">
        <f>Input!$J38</f>
        <v>360</v>
      </c>
      <c r="M149" s="22">
        <f>Input!$J38</f>
        <v>360</v>
      </c>
      <c r="N149" s="22">
        <f>Input!$J38</f>
        <v>360</v>
      </c>
      <c r="O149" s="22">
        <f>Input!$J38</f>
        <v>360</v>
      </c>
      <c r="P149" s="22">
        <f>Input!$J38</f>
        <v>360</v>
      </c>
      <c r="Q149" s="22">
        <f>Input!$J38</f>
        <v>360</v>
      </c>
      <c r="R149" s="22">
        <f>Input!$J38</f>
        <v>360</v>
      </c>
      <c r="S149" s="22">
        <f>Input!$J38</f>
        <v>360</v>
      </c>
      <c r="T149" s="22">
        <f>Input!$J38</f>
        <v>360</v>
      </c>
      <c r="U149" s="22">
        <f>Input!$J38</f>
        <v>360</v>
      </c>
      <c r="V149" s="22">
        <f>Input!$J38</f>
        <v>360</v>
      </c>
      <c r="W149" s="22">
        <f>Input!$J38</f>
        <v>360</v>
      </c>
      <c r="X149" s="22">
        <f>Input!$J38</f>
        <v>360</v>
      </c>
      <c r="Y149" s="22">
        <f>Input!$J38</f>
        <v>360</v>
      </c>
      <c r="Z149" s="22">
        <f>Input!$J38</f>
        <v>360</v>
      </c>
      <c r="AA149" s="22">
        <f>Input!$J38</f>
        <v>360</v>
      </c>
      <c r="AB149" s="22">
        <f>Input!$J38</f>
        <v>360</v>
      </c>
      <c r="AC149" s="22">
        <f>Input!$J38</f>
        <v>360</v>
      </c>
      <c r="AD149" s="22">
        <f>Input!$J38</f>
        <v>360</v>
      </c>
      <c r="AE149" s="22">
        <f>Input!$J38</f>
        <v>360</v>
      </c>
      <c r="AF149" s="22">
        <f>Input!$J38</f>
        <v>360</v>
      </c>
      <c r="AG149" s="22">
        <f>Input!$J38</f>
        <v>360</v>
      </c>
      <c r="AH149" s="22">
        <f>Input!$J38</f>
        <v>360</v>
      </c>
      <c r="AI149" s="22">
        <f>Input!$J38</f>
        <v>360</v>
      </c>
      <c r="AJ149" s="22">
        <f>Input!$J38</f>
        <v>360</v>
      </c>
      <c r="AK149" s="22">
        <f>Input!$J38</f>
        <v>360</v>
      </c>
      <c r="AL149" s="22">
        <f>Input!$J38</f>
        <v>360</v>
      </c>
      <c r="AM149" s="22">
        <f>Input!$J38</f>
        <v>360</v>
      </c>
      <c r="AN149" s="22">
        <f>Input!$J38</f>
        <v>360</v>
      </c>
      <c r="AO149" s="22">
        <f>Input!$J38</f>
        <v>360</v>
      </c>
      <c r="AP149" s="22">
        <f>Input!$J38</f>
        <v>360</v>
      </c>
      <c r="AQ149" s="22">
        <f>Input!$J38</f>
        <v>360</v>
      </c>
      <c r="AR149" s="22">
        <f>Input!$J38</f>
        <v>360</v>
      </c>
      <c r="AS149" s="22">
        <f>Input!$J38</f>
        <v>360</v>
      </c>
      <c r="AT149" s="22">
        <f>Input!$J38</f>
        <v>360</v>
      </c>
      <c r="AU149" s="22">
        <f>Input!$J38</f>
        <v>360</v>
      </c>
      <c r="AV149" s="22">
        <f>Input!$J38</f>
        <v>360</v>
      </c>
      <c r="AW149" s="22">
        <f>Input!$J38</f>
        <v>360</v>
      </c>
      <c r="AX149" s="22">
        <f>Input!$J38</f>
        <v>360</v>
      </c>
      <c r="AY149" s="22">
        <f>Input!$J38</f>
        <v>360</v>
      </c>
      <c r="AZ149" s="22">
        <f>Input!$J38</f>
        <v>360</v>
      </c>
      <c r="BA149" s="22">
        <f>Input!$J38</f>
        <v>360</v>
      </c>
      <c r="BB149" s="22">
        <f>Input!$J38</f>
        <v>360</v>
      </c>
      <c r="BC149" s="22">
        <f>Input!$J38</f>
        <v>360</v>
      </c>
      <c r="BD149" s="22">
        <f>Input!$J38</f>
        <v>360</v>
      </c>
      <c r="BE149" s="22">
        <f>Input!$J38</f>
        <v>360</v>
      </c>
      <c r="BF149" s="22">
        <f>Input!$J38</f>
        <v>360</v>
      </c>
      <c r="BG149" s="22">
        <f>Input!$J38</f>
        <v>360</v>
      </c>
      <c r="BH149" s="22">
        <f>Input!$J38</f>
        <v>360</v>
      </c>
      <c r="BI149" s="22">
        <f>Input!$J38</f>
        <v>360</v>
      </c>
      <c r="BJ149" s="22">
        <f>Input!$J38</f>
        <v>360</v>
      </c>
      <c r="BK149" s="22">
        <f>Input!$J38</f>
        <v>360</v>
      </c>
      <c r="BL149" s="22">
        <f>Input!$J38</f>
        <v>360</v>
      </c>
      <c r="BM149" s="22">
        <f>Input!$J38</f>
        <v>360</v>
      </c>
      <c r="BN149" s="22">
        <f>Input!$J38</f>
        <v>360</v>
      </c>
      <c r="BO149" s="22">
        <f>Input!$J38</f>
        <v>360</v>
      </c>
      <c r="BP149" s="22">
        <f>Input!$J38</f>
        <v>360</v>
      </c>
      <c r="BQ149" s="22">
        <f>Input!$J38</f>
        <v>360</v>
      </c>
      <c r="BR149" s="22">
        <f>Input!$J38</f>
        <v>360</v>
      </c>
      <c r="BS149" s="22">
        <f>Input!$J38</f>
        <v>360</v>
      </c>
      <c r="BT149" s="22">
        <f>Input!$J38</f>
        <v>360</v>
      </c>
      <c r="BU149" s="22">
        <f>Input!$J38</f>
        <v>360</v>
      </c>
      <c r="BV149" s="22">
        <f>Input!$J38</f>
        <v>360</v>
      </c>
      <c r="BW149" s="22">
        <f>Input!$J38</f>
        <v>360</v>
      </c>
      <c r="BX149" s="22">
        <f>Input!$J38</f>
        <v>360</v>
      </c>
      <c r="BY149" s="22">
        <f>Input!$J38</f>
        <v>360</v>
      </c>
      <c r="BZ149" s="22">
        <f>Input!$J38</f>
        <v>360</v>
      </c>
      <c r="CA149" s="22">
        <f>Input!$J38</f>
        <v>360</v>
      </c>
      <c r="CB149" s="22">
        <f>Input!$J38</f>
        <v>360</v>
      </c>
      <c r="CC149" s="22">
        <f>Input!$J38</f>
        <v>360</v>
      </c>
      <c r="CD149" s="22">
        <f>Input!$J38</f>
        <v>360</v>
      </c>
      <c r="CE149" s="22">
        <f>Input!$J38</f>
        <v>360</v>
      </c>
      <c r="CF149" s="22">
        <f>Input!$J38</f>
        <v>360</v>
      </c>
      <c r="CG149" s="22">
        <f>Input!$J38</f>
        <v>360</v>
      </c>
      <c r="CH149" s="22">
        <f>Input!$J38</f>
        <v>360</v>
      </c>
      <c r="CI149" s="22">
        <f>Input!$J38</f>
        <v>360</v>
      </c>
      <c r="CJ149" s="22">
        <f>Input!$J38</f>
        <v>360</v>
      </c>
      <c r="CK149" s="22">
        <f>Input!$J38</f>
        <v>360</v>
      </c>
      <c r="CL149" s="22">
        <f>Input!$J38</f>
        <v>360</v>
      </c>
      <c r="CM149" s="22">
        <f>Input!$J38</f>
        <v>360</v>
      </c>
      <c r="CN149" s="22">
        <f>Input!$J38</f>
        <v>360</v>
      </c>
      <c r="CO149" s="22">
        <f>Input!$J38</f>
        <v>360</v>
      </c>
      <c r="CP149" s="22">
        <f>Input!$J38</f>
        <v>360</v>
      </c>
      <c r="CQ149" s="22">
        <f>Input!$J38</f>
        <v>360</v>
      </c>
      <c r="CR149" s="22">
        <f>Input!$J38</f>
        <v>360</v>
      </c>
      <c r="CS149" s="22">
        <f>Input!$J38</f>
        <v>360</v>
      </c>
      <c r="CT149" s="22">
        <f>Input!$J38</f>
        <v>360</v>
      </c>
      <c r="CU149" s="22">
        <f>Input!$J38</f>
        <v>360</v>
      </c>
      <c r="CV149" s="22">
        <f>Input!$J38</f>
        <v>360</v>
      </c>
      <c r="CW149" s="22">
        <f>Input!$J38</f>
        <v>360</v>
      </c>
      <c r="CX149" s="22">
        <f>Input!$J38</f>
        <v>360</v>
      </c>
      <c r="CY149" s="22">
        <f>Input!$J38</f>
        <v>360</v>
      </c>
      <c r="CZ149" s="22">
        <f>Input!$J38</f>
        <v>360</v>
      </c>
      <c r="DA149" s="22">
        <f>Input!$J38</f>
        <v>360</v>
      </c>
      <c r="DB149" s="22">
        <f>Input!$J38</f>
        <v>360</v>
      </c>
      <c r="DC149" s="22">
        <f>Input!$J38</f>
        <v>360</v>
      </c>
      <c r="DD149" s="22">
        <f>Input!$J38</f>
        <v>360</v>
      </c>
      <c r="DE149" s="22">
        <f>Input!$J38</f>
        <v>360</v>
      </c>
      <c r="DF149" s="22">
        <f>Input!$J38</f>
        <v>360</v>
      </c>
      <c r="DG149" s="22">
        <f>Input!$J38</f>
        <v>360</v>
      </c>
      <c r="DH149" s="22">
        <f>Input!$J38</f>
        <v>360</v>
      </c>
      <c r="DI149" s="22">
        <f>Input!$J38</f>
        <v>360</v>
      </c>
      <c r="DJ149" s="22">
        <f>Input!$J38</f>
        <v>360</v>
      </c>
      <c r="DK149" s="22">
        <f>Input!$J38</f>
        <v>360</v>
      </c>
      <c r="DL149" s="22">
        <f>Input!$J38</f>
        <v>360</v>
      </c>
      <c r="DM149" s="22">
        <f>Input!$J38</f>
        <v>360</v>
      </c>
      <c r="DN149" s="22">
        <f>Input!$J38</f>
        <v>360</v>
      </c>
      <c r="DO149" s="22">
        <f>Input!$J38</f>
        <v>360</v>
      </c>
      <c r="DP149" s="22">
        <f>Input!$J38</f>
        <v>360</v>
      </c>
      <c r="DQ149" s="22">
        <f>Input!$J38</f>
        <v>360</v>
      </c>
      <c r="DR149" s="22">
        <f>Input!$J38</f>
        <v>360</v>
      </c>
      <c r="DS149" s="22">
        <f>Input!$J38</f>
        <v>360</v>
      </c>
      <c r="DT149" s="22">
        <f>Input!$J38</f>
        <v>360</v>
      </c>
      <c r="DU149" s="22">
        <f>Input!$J38</f>
        <v>360</v>
      </c>
      <c r="DV149" s="22">
        <f>Input!$J38</f>
        <v>360</v>
      </c>
      <c r="DW149" s="22">
        <f>Input!$J38</f>
        <v>360</v>
      </c>
      <c r="DX149" s="22">
        <f>Input!$J38</f>
        <v>360</v>
      </c>
      <c r="DY149" s="22">
        <f>Input!$J38</f>
        <v>360</v>
      </c>
      <c r="DZ149" s="22">
        <f>Input!$J38</f>
        <v>360</v>
      </c>
      <c r="EA149" s="22">
        <f>Input!$J38</f>
        <v>360</v>
      </c>
      <c r="EB149" s="22">
        <f>Input!$J38</f>
        <v>360</v>
      </c>
      <c r="EC149" s="22">
        <f>Input!$J38</f>
        <v>360</v>
      </c>
      <c r="ED149" s="22">
        <f>Input!$J38</f>
        <v>360</v>
      </c>
      <c r="EE149" s="22">
        <f>Input!$J38</f>
        <v>360</v>
      </c>
      <c r="EF149" s="22">
        <f>Input!$J38</f>
        <v>360</v>
      </c>
      <c r="EG149" s="22">
        <f>Input!$J38</f>
        <v>360</v>
      </c>
      <c r="EH149" s="22">
        <f>Input!$J38</f>
        <v>360</v>
      </c>
      <c r="EI149" s="22">
        <f>Input!$J38</f>
        <v>360</v>
      </c>
      <c r="EJ149" s="22">
        <f>Input!$J38</f>
        <v>360</v>
      </c>
      <c r="EK149" s="22">
        <f>Input!$J38</f>
        <v>360</v>
      </c>
      <c r="EL149" s="22">
        <f>Input!$J38</f>
        <v>360</v>
      </c>
      <c r="EM149" s="22">
        <f>Input!$J38</f>
        <v>360</v>
      </c>
      <c r="EN149" s="22">
        <f>Input!$J38</f>
        <v>360</v>
      </c>
      <c r="EO149" s="22">
        <f>Input!$J38</f>
        <v>360</v>
      </c>
      <c r="EP149" s="22">
        <f>Input!$J38</f>
        <v>360</v>
      </c>
      <c r="EQ149" s="22">
        <f>Input!$J38</f>
        <v>360</v>
      </c>
      <c r="ER149" s="22">
        <f>Input!$J38</f>
        <v>360</v>
      </c>
      <c r="ES149" s="22">
        <f>Input!$J38</f>
        <v>360</v>
      </c>
      <c r="ET149" s="22">
        <f>Input!$J38</f>
        <v>360</v>
      </c>
      <c r="EU149" s="22">
        <f>Input!$J38</f>
        <v>360</v>
      </c>
      <c r="EV149" s="22">
        <f>Input!$J38</f>
        <v>360</v>
      </c>
      <c r="EW149" s="22">
        <f>Input!$J38</f>
        <v>360</v>
      </c>
      <c r="EX149" s="22">
        <f>Input!$J38</f>
        <v>360</v>
      </c>
      <c r="EY149" s="22">
        <f>Input!$J38</f>
        <v>360</v>
      </c>
      <c r="EZ149" s="22">
        <f>Input!$J38</f>
        <v>360</v>
      </c>
      <c r="FA149" s="22">
        <f>Input!$J38</f>
        <v>360</v>
      </c>
      <c r="FB149" s="22">
        <f>Input!$J38</f>
        <v>360</v>
      </c>
      <c r="FC149" s="22">
        <f>Input!$J38</f>
        <v>360</v>
      </c>
      <c r="FD149" s="22">
        <f>Input!$J38</f>
        <v>360</v>
      </c>
      <c r="FE149" s="22">
        <f>Input!$J38</f>
        <v>360</v>
      </c>
      <c r="FF149" s="22">
        <f>Input!$J38</f>
        <v>360</v>
      </c>
      <c r="FG149" s="22">
        <f>Input!$J38</f>
        <v>360</v>
      </c>
      <c r="FH149" s="22">
        <f>Input!$J38</f>
        <v>360</v>
      </c>
      <c r="FI149" s="22">
        <f>Input!$J38</f>
        <v>360</v>
      </c>
      <c r="FJ149" s="22">
        <f>Input!$J38</f>
        <v>360</v>
      </c>
      <c r="FK149" s="22">
        <f>Input!$J38</f>
        <v>360</v>
      </c>
      <c r="FL149" s="22">
        <f>Input!$J38</f>
        <v>360</v>
      </c>
      <c r="FM149" s="22">
        <f>Input!$J38</f>
        <v>360</v>
      </c>
      <c r="FN149" s="22">
        <f>Input!$J38</f>
        <v>360</v>
      </c>
      <c r="FO149" s="22">
        <f>Input!$J38</f>
        <v>360</v>
      </c>
      <c r="FP149" s="22">
        <f>Input!$J38</f>
        <v>360</v>
      </c>
      <c r="FQ149" s="22">
        <f>Input!$J38</f>
        <v>360</v>
      </c>
      <c r="FR149" s="22">
        <f>Input!$J38</f>
        <v>360</v>
      </c>
      <c r="FS149" s="22">
        <f>Input!$J38</f>
        <v>360</v>
      </c>
      <c r="FT149" s="22">
        <f>Input!$J38</f>
        <v>360</v>
      </c>
      <c r="FU149" s="22">
        <f>Input!$J38</f>
        <v>360</v>
      </c>
      <c r="FV149" s="22">
        <f>Input!$J38</f>
        <v>360</v>
      </c>
      <c r="FW149" s="22">
        <f>Input!$J38</f>
        <v>360</v>
      </c>
      <c r="FX149" s="22">
        <f>Input!$J38</f>
        <v>360</v>
      </c>
      <c r="FY149" s="22">
        <f>Input!$J38</f>
        <v>360</v>
      </c>
      <c r="FZ149" s="22">
        <f>Input!$J38</f>
        <v>360</v>
      </c>
      <c r="GA149" s="22">
        <f>Input!$J38</f>
        <v>360</v>
      </c>
      <c r="GB149" s="22">
        <f>Input!$J38</f>
        <v>360</v>
      </c>
      <c r="GC149" s="22">
        <f>Input!$J38</f>
        <v>360</v>
      </c>
      <c r="GD149" s="22">
        <f>Input!$J38</f>
        <v>360</v>
      </c>
      <c r="GE149" s="22">
        <f>Input!$J38</f>
        <v>360</v>
      </c>
      <c r="GF149" s="22">
        <f>Input!$J38</f>
        <v>360</v>
      </c>
      <c r="GG149" s="22">
        <f>Input!$J38</f>
        <v>360</v>
      </c>
      <c r="GH149" s="22">
        <f>Input!$J38</f>
        <v>360</v>
      </c>
      <c r="GI149" s="22">
        <f>Input!$J38</f>
        <v>360</v>
      </c>
      <c r="GJ149" s="22">
        <f>Input!$J38</f>
        <v>360</v>
      </c>
      <c r="GK149" s="22">
        <f>Input!$J38</f>
        <v>360</v>
      </c>
      <c r="GL149" s="22">
        <f>Input!$J38</f>
        <v>360</v>
      </c>
      <c r="GM149" s="22">
        <f>Input!$J38</f>
        <v>360</v>
      </c>
      <c r="GN149" s="22">
        <f>Input!$J38</f>
        <v>360</v>
      </c>
      <c r="GO149" s="22">
        <f>Input!$J38</f>
        <v>360</v>
      </c>
      <c r="GP149" s="22">
        <f>Input!$J38</f>
        <v>360</v>
      </c>
      <c r="GQ149" s="22">
        <f>Input!$J38</f>
        <v>360</v>
      </c>
      <c r="GR149" s="22">
        <f>Input!$J38</f>
        <v>360</v>
      </c>
      <c r="GS149" s="22">
        <f>Input!$J38</f>
        <v>360</v>
      </c>
      <c r="GT149" s="22">
        <f>Input!$J38</f>
        <v>360</v>
      </c>
      <c r="GU149" s="22">
        <f>Input!$J38</f>
        <v>360</v>
      </c>
      <c r="GV149" s="22">
        <f>Input!$J38</f>
        <v>360</v>
      </c>
      <c r="GW149" s="22">
        <f>Input!$J38</f>
        <v>360</v>
      </c>
      <c r="GX149" s="22">
        <f>Input!$J38</f>
        <v>360</v>
      </c>
      <c r="GY149" s="22">
        <f>Input!$J38</f>
        <v>360</v>
      </c>
      <c r="GZ149" s="22">
        <f>Input!$J38</f>
        <v>360</v>
      </c>
      <c r="HA149" s="22">
        <f>Input!$J38</f>
        <v>360</v>
      </c>
      <c r="HB149" s="22">
        <f>Input!$J38</f>
        <v>360</v>
      </c>
      <c r="HC149" s="22">
        <f>Input!$J38</f>
        <v>360</v>
      </c>
      <c r="HD149" s="22">
        <f>Input!$J38</f>
        <v>360</v>
      </c>
      <c r="HE149" s="22">
        <f>Input!$J38</f>
        <v>360</v>
      </c>
      <c r="HF149" s="22">
        <f>Input!$J38</f>
        <v>360</v>
      </c>
      <c r="HG149" s="22">
        <f>Input!$J38</f>
        <v>360</v>
      </c>
      <c r="HH149" s="22">
        <f>Input!$J38</f>
        <v>360</v>
      </c>
      <c r="HI149" s="22">
        <f>Input!$J38</f>
        <v>360</v>
      </c>
      <c r="HJ149" s="22">
        <f>Input!$J38</f>
        <v>360</v>
      </c>
      <c r="HK149" s="22">
        <f>Input!$J38</f>
        <v>360</v>
      </c>
      <c r="HL149" s="22">
        <f>Input!$J38</f>
        <v>360</v>
      </c>
      <c r="HM149" s="22">
        <f>Input!$J38</f>
        <v>360</v>
      </c>
      <c r="HN149" s="22">
        <f>Input!$J38</f>
        <v>360</v>
      </c>
      <c r="HO149" s="22">
        <f>Input!$J38</f>
        <v>360</v>
      </c>
      <c r="HP149" s="22">
        <f>Input!$J38</f>
        <v>360</v>
      </c>
      <c r="HQ149" s="22">
        <f>Input!$J38</f>
        <v>360</v>
      </c>
      <c r="HR149" s="22">
        <f>Input!$J38</f>
        <v>360</v>
      </c>
      <c r="HS149" s="22">
        <f>Input!$J38</f>
        <v>360</v>
      </c>
      <c r="HT149" s="22">
        <f>Input!$J38</f>
        <v>360</v>
      </c>
      <c r="HU149" s="22">
        <f>Input!$J38</f>
        <v>360</v>
      </c>
      <c r="HV149" s="22">
        <f>Input!$J38</f>
        <v>360</v>
      </c>
      <c r="HW149" s="22">
        <f>Input!$J38</f>
        <v>360</v>
      </c>
      <c r="HX149" s="22">
        <f>Input!$J38</f>
        <v>360</v>
      </c>
      <c r="HY149" s="22">
        <f>Input!$J38</f>
        <v>360</v>
      </c>
      <c r="HZ149" s="22">
        <f>Input!$J38</f>
        <v>360</v>
      </c>
      <c r="IA149" s="22">
        <f>Input!$J38</f>
        <v>360</v>
      </c>
      <c r="IB149" s="22">
        <f>Input!$J38</f>
        <v>360</v>
      </c>
      <c r="IC149" s="22">
        <f>Input!$J38</f>
        <v>360</v>
      </c>
      <c r="ID149" s="22">
        <f>Input!$J38</f>
        <v>360</v>
      </c>
      <c r="IE149" s="22">
        <f>Input!$J38</f>
        <v>360</v>
      </c>
      <c r="IF149" s="22">
        <f>Input!$J38</f>
        <v>360</v>
      </c>
      <c r="IG149" s="22">
        <f>Input!$J38</f>
        <v>360</v>
      </c>
      <c r="IH149" s="22">
        <f>Input!$J38</f>
        <v>360</v>
      </c>
      <c r="II149" s="22">
        <f>Input!$J38</f>
        <v>360</v>
      </c>
      <c r="IJ149" s="22">
        <f>Input!$J38</f>
        <v>360</v>
      </c>
      <c r="IK149" s="22">
        <f>Input!$J38</f>
        <v>360</v>
      </c>
      <c r="IL149" s="22">
        <f>Input!$J38</f>
        <v>360</v>
      </c>
      <c r="IM149" s="22">
        <f>Input!$J38</f>
        <v>360</v>
      </c>
      <c r="IN149" s="22">
        <f>Input!$J38</f>
        <v>360</v>
      </c>
      <c r="IO149" s="22">
        <f>Input!$J38</f>
        <v>360</v>
      </c>
      <c r="IP149" s="22">
        <f>Input!$J38</f>
        <v>360</v>
      </c>
      <c r="IQ149" s="22">
        <f>Input!$J38</f>
        <v>360</v>
      </c>
      <c r="IR149" s="22">
        <f>Input!$J38</f>
        <v>360</v>
      </c>
      <c r="IS149" s="22">
        <f>Input!$J38</f>
        <v>360</v>
      </c>
      <c r="IT149" s="22">
        <f>Input!$J38</f>
        <v>360</v>
      </c>
      <c r="IU149" s="22">
        <f>Input!$J38</f>
        <v>360</v>
      </c>
      <c r="IV149" s="22">
        <f>Input!$J38</f>
        <v>360</v>
      </c>
      <c r="IW149" s="22">
        <f>Input!$J38</f>
        <v>360</v>
      </c>
      <c r="IX149" s="22">
        <f>Input!$J38</f>
        <v>360</v>
      </c>
      <c r="IY149" s="22">
        <f>Input!$J38</f>
        <v>360</v>
      </c>
      <c r="IZ149" s="22">
        <f>Input!$J38</f>
        <v>360</v>
      </c>
      <c r="JA149" s="22">
        <f>Input!$J38</f>
        <v>360</v>
      </c>
      <c r="JB149" s="22">
        <f>Input!$J38</f>
        <v>360</v>
      </c>
      <c r="JC149" s="22">
        <f>Input!$J38</f>
        <v>360</v>
      </c>
      <c r="JD149" s="22">
        <f>Input!$J38</f>
        <v>360</v>
      </c>
      <c r="JE149" s="22">
        <f>Input!$J38</f>
        <v>360</v>
      </c>
      <c r="JF149" s="22">
        <f>Input!$J38</f>
        <v>360</v>
      </c>
      <c r="JG149" s="22">
        <f>Input!$J38</f>
        <v>360</v>
      </c>
      <c r="JH149" s="22">
        <f>Input!$J38</f>
        <v>360</v>
      </c>
      <c r="JI149" s="22">
        <f>Input!$J38</f>
        <v>360</v>
      </c>
      <c r="JJ149" s="22">
        <f>Input!$J38</f>
        <v>360</v>
      </c>
      <c r="JK149" s="22">
        <f>Input!$J38</f>
        <v>360</v>
      </c>
      <c r="JL149" s="22">
        <f>Input!$J38</f>
        <v>360</v>
      </c>
      <c r="JM149" s="22">
        <f>Input!$J38</f>
        <v>360</v>
      </c>
      <c r="JN149" s="22">
        <f>Input!$J38</f>
        <v>360</v>
      </c>
      <c r="JO149" s="22">
        <f>Input!$J38</f>
        <v>360</v>
      </c>
      <c r="JP149" s="22">
        <f>Input!$J38</f>
        <v>360</v>
      </c>
      <c r="JQ149" s="22">
        <f>Input!$J38</f>
        <v>360</v>
      </c>
      <c r="JR149" s="22">
        <f>Input!$J38</f>
        <v>360</v>
      </c>
      <c r="JS149" s="22">
        <f>Input!$J38</f>
        <v>360</v>
      </c>
      <c r="JT149" s="22">
        <f>Input!$J38</f>
        <v>360</v>
      </c>
      <c r="JU149" s="22">
        <f>Input!$J38</f>
        <v>360</v>
      </c>
      <c r="JV149" s="22">
        <f>Input!$J38</f>
        <v>360</v>
      </c>
      <c r="JW149" s="22">
        <f>Input!$J38</f>
        <v>360</v>
      </c>
      <c r="JX149" s="22">
        <f>Input!$J38</f>
        <v>360</v>
      </c>
      <c r="JY149" s="22">
        <f>Input!$J38</f>
        <v>360</v>
      </c>
      <c r="JZ149" s="22">
        <f>Input!$J38</f>
        <v>360</v>
      </c>
      <c r="KA149" s="22">
        <f>Input!$J38</f>
        <v>360</v>
      </c>
      <c r="KB149" s="22">
        <f>Input!$J38</f>
        <v>360</v>
      </c>
      <c r="KC149" s="22">
        <f>Input!$J38</f>
        <v>360</v>
      </c>
      <c r="KD149" s="22">
        <f>Input!$J38</f>
        <v>360</v>
      </c>
      <c r="KE149" s="22">
        <f>Input!$J38</f>
        <v>360</v>
      </c>
      <c r="KF149" s="22">
        <f>Input!$J38</f>
        <v>360</v>
      </c>
      <c r="KG149" s="22">
        <f>Input!$J38</f>
        <v>360</v>
      </c>
      <c r="KH149" s="22">
        <f>Input!$J38</f>
        <v>360</v>
      </c>
      <c r="KI149" s="22">
        <f>Input!$J38</f>
        <v>360</v>
      </c>
      <c r="KJ149" s="22">
        <f>Input!$J38</f>
        <v>360</v>
      </c>
      <c r="KK149" s="22">
        <f>Input!$J38</f>
        <v>360</v>
      </c>
      <c r="KL149" s="22">
        <f>Input!$J38</f>
        <v>360</v>
      </c>
      <c r="KM149" s="22">
        <f>Input!$J38</f>
        <v>360</v>
      </c>
      <c r="KN149" s="22">
        <f>Input!$J38</f>
        <v>360</v>
      </c>
      <c r="KO149" s="22">
        <f>Input!$J38</f>
        <v>360</v>
      </c>
      <c r="KP149" s="22">
        <f>Input!$J38</f>
        <v>360</v>
      </c>
      <c r="KQ149" s="22">
        <f>Input!$J38</f>
        <v>360</v>
      </c>
      <c r="KR149" s="22">
        <f>Input!$J38</f>
        <v>360</v>
      </c>
      <c r="KS149" s="22">
        <f>Input!$J38</f>
        <v>360</v>
      </c>
      <c r="KT149" s="22">
        <f>Input!$J38</f>
        <v>360</v>
      </c>
      <c r="KU149" s="22">
        <f>Input!$J38</f>
        <v>360</v>
      </c>
      <c r="KV149" s="22">
        <f>Input!$J38</f>
        <v>360</v>
      </c>
      <c r="KW149" s="22">
        <f>Input!$J38</f>
        <v>360</v>
      </c>
      <c r="KX149" s="22">
        <f>Input!$J38</f>
        <v>360</v>
      </c>
      <c r="KY149" s="22">
        <f>Input!$J38</f>
        <v>360</v>
      </c>
      <c r="KZ149" s="22">
        <f>Input!$J38</f>
        <v>360</v>
      </c>
      <c r="LA149" s="22">
        <f>Input!$J38</f>
        <v>360</v>
      </c>
      <c r="LB149" s="22">
        <f>Input!$J38</f>
        <v>360</v>
      </c>
      <c r="LC149" s="22">
        <f>Input!$J38</f>
        <v>360</v>
      </c>
      <c r="LD149" s="22">
        <f>Input!$J38</f>
        <v>360</v>
      </c>
      <c r="LE149" s="22">
        <f>Input!$J38</f>
        <v>360</v>
      </c>
      <c r="LF149" s="22">
        <f>Input!$J38</f>
        <v>360</v>
      </c>
      <c r="LG149" s="22">
        <f>Input!$J38</f>
        <v>360</v>
      </c>
      <c r="LH149" s="22">
        <f>Input!$J38</f>
        <v>360</v>
      </c>
      <c r="LI149" s="22">
        <f>Input!$J38</f>
        <v>360</v>
      </c>
      <c r="LJ149" s="22">
        <f>Input!$J38</f>
        <v>360</v>
      </c>
      <c r="LK149" s="22">
        <f>Input!$J38</f>
        <v>360</v>
      </c>
      <c r="LL149" s="22">
        <f>Input!$J38</f>
        <v>360</v>
      </c>
      <c r="LM149" s="22">
        <f>Input!$J38</f>
        <v>360</v>
      </c>
      <c r="LN149" s="22">
        <f>Input!$J38</f>
        <v>360</v>
      </c>
      <c r="LO149" s="22">
        <f>Input!$J38</f>
        <v>360</v>
      </c>
      <c r="LP149" s="22">
        <f>Input!$J38</f>
        <v>360</v>
      </c>
      <c r="LQ149" s="22">
        <f>Input!$J38</f>
        <v>360</v>
      </c>
      <c r="LR149" s="22">
        <f>Input!$J38</f>
        <v>360</v>
      </c>
      <c r="LS149" s="22">
        <f>Input!$J38</f>
        <v>360</v>
      </c>
      <c r="LT149" s="22">
        <f>Input!$J38</f>
        <v>360</v>
      </c>
      <c r="LU149" s="22">
        <f>Input!$J38</f>
        <v>360</v>
      </c>
      <c r="LV149" s="22">
        <f>Input!$J38</f>
        <v>360</v>
      </c>
      <c r="LW149" s="22">
        <f>Input!$J38</f>
        <v>360</v>
      </c>
      <c r="LX149" s="22">
        <f>Input!$J38</f>
        <v>360</v>
      </c>
      <c r="LY149" s="22">
        <f>Input!$J38</f>
        <v>360</v>
      </c>
      <c r="LZ149" s="22">
        <f>Input!$J38</f>
        <v>360</v>
      </c>
      <c r="MA149" s="22">
        <f>Input!$J38</f>
        <v>360</v>
      </c>
      <c r="MB149" s="22">
        <f>Input!$J38</f>
        <v>360</v>
      </c>
      <c r="MC149" s="22">
        <f>Input!$J38</f>
        <v>360</v>
      </c>
      <c r="MD149" s="22">
        <f>Input!$J38</f>
        <v>360</v>
      </c>
      <c r="ME149" s="22">
        <f>Input!$J38</f>
        <v>360</v>
      </c>
      <c r="MF149" s="22">
        <f>Input!$J38</f>
        <v>360</v>
      </c>
      <c r="MG149" s="22">
        <f>Input!$J38</f>
        <v>360</v>
      </c>
      <c r="MH149" s="22">
        <f>Input!$J38</f>
        <v>360</v>
      </c>
      <c r="MI149" s="22">
        <f>Input!$J38</f>
        <v>360</v>
      </c>
      <c r="MJ149" s="22">
        <f>Input!$J38</f>
        <v>360</v>
      </c>
      <c r="MK149" s="22">
        <f>Input!$J38</f>
        <v>360</v>
      </c>
      <c r="ML149" s="22">
        <f>Input!$J38</f>
        <v>360</v>
      </c>
      <c r="MM149" s="22">
        <f>Input!$J38</f>
        <v>360</v>
      </c>
      <c r="MN149" s="22">
        <f>Input!$J38</f>
        <v>360</v>
      </c>
      <c r="MO149" s="22">
        <f>Input!$J38</f>
        <v>360</v>
      </c>
      <c r="MP149" s="22">
        <f>Input!$J38</f>
        <v>360</v>
      </c>
      <c r="MQ149" s="22">
        <f>Input!$J38</f>
        <v>360</v>
      </c>
      <c r="MR149" s="22">
        <f>Input!$J38</f>
        <v>360</v>
      </c>
      <c r="MS149" s="22">
        <f>Input!$J38</f>
        <v>360</v>
      </c>
      <c r="MT149" s="22">
        <f>Input!$J38</f>
        <v>360</v>
      </c>
      <c r="MU149" s="22">
        <f>Input!$J38</f>
        <v>360</v>
      </c>
      <c r="MV149" s="22">
        <f>Input!$J38</f>
        <v>360</v>
      </c>
      <c r="MW149" s="22">
        <f>Input!$J38</f>
        <v>360</v>
      </c>
      <c r="MX149" s="22">
        <f>Input!$J38</f>
        <v>360</v>
      </c>
      <c r="MY149" s="22">
        <f>Input!$J38</f>
        <v>360</v>
      </c>
      <c r="MZ149" s="22">
        <f>Input!$J38</f>
        <v>360</v>
      </c>
    </row>
    <row r="150" spans="1:364" hidden="1" outlineLevel="1" x14ac:dyDescent="0.2">
      <c r="A150" s="6" t="s">
        <v>381</v>
      </c>
      <c r="B150" s="2" t="s">
        <v>404</v>
      </c>
      <c r="C150" s="14"/>
      <c r="D150" s="14"/>
      <c r="E150" s="22">
        <f>Input!$J39</f>
        <v>360</v>
      </c>
      <c r="F150" s="22">
        <f>Input!$J39</f>
        <v>360</v>
      </c>
      <c r="G150" s="22">
        <f>Input!$J39</f>
        <v>360</v>
      </c>
      <c r="H150" s="22">
        <f>Input!$J39</f>
        <v>360</v>
      </c>
      <c r="I150" s="22">
        <f>Input!$J39</f>
        <v>360</v>
      </c>
      <c r="J150" s="22">
        <f>Input!$J39</f>
        <v>360</v>
      </c>
      <c r="K150" s="22">
        <f>Input!$J39</f>
        <v>360</v>
      </c>
      <c r="L150" s="22">
        <f>Input!$J39</f>
        <v>360</v>
      </c>
      <c r="M150" s="22">
        <f>Input!$J39</f>
        <v>360</v>
      </c>
      <c r="N150" s="22">
        <f>Input!$J39</f>
        <v>360</v>
      </c>
      <c r="O150" s="22">
        <f>Input!$J39</f>
        <v>360</v>
      </c>
      <c r="P150" s="22">
        <f>Input!$J39</f>
        <v>360</v>
      </c>
      <c r="Q150" s="22">
        <f>Input!$J39</f>
        <v>360</v>
      </c>
      <c r="R150" s="22">
        <f>Input!$J39</f>
        <v>360</v>
      </c>
      <c r="S150" s="22">
        <f>Input!$J39</f>
        <v>360</v>
      </c>
      <c r="T150" s="22">
        <f>Input!$J39</f>
        <v>360</v>
      </c>
      <c r="U150" s="22">
        <f>Input!$J39</f>
        <v>360</v>
      </c>
      <c r="V150" s="22">
        <f>Input!$J39</f>
        <v>360</v>
      </c>
      <c r="W150" s="22">
        <f>Input!$J39</f>
        <v>360</v>
      </c>
      <c r="X150" s="22">
        <f>Input!$J39</f>
        <v>360</v>
      </c>
      <c r="Y150" s="22">
        <f>Input!$J39</f>
        <v>360</v>
      </c>
      <c r="Z150" s="22">
        <f>Input!$J39</f>
        <v>360</v>
      </c>
      <c r="AA150" s="22">
        <f>Input!$J39</f>
        <v>360</v>
      </c>
      <c r="AB150" s="22">
        <f>Input!$J39</f>
        <v>360</v>
      </c>
      <c r="AC150" s="22">
        <f>Input!$J39</f>
        <v>360</v>
      </c>
      <c r="AD150" s="22">
        <f>Input!$J39</f>
        <v>360</v>
      </c>
      <c r="AE150" s="22">
        <f>Input!$J39</f>
        <v>360</v>
      </c>
      <c r="AF150" s="22">
        <f>Input!$J39</f>
        <v>360</v>
      </c>
      <c r="AG150" s="22">
        <f>Input!$J39</f>
        <v>360</v>
      </c>
      <c r="AH150" s="22">
        <f>Input!$J39</f>
        <v>360</v>
      </c>
      <c r="AI150" s="22">
        <f>Input!$J39</f>
        <v>360</v>
      </c>
      <c r="AJ150" s="22">
        <f>Input!$J39</f>
        <v>360</v>
      </c>
      <c r="AK150" s="22">
        <f>Input!$J39</f>
        <v>360</v>
      </c>
      <c r="AL150" s="22">
        <f>Input!$J39</f>
        <v>360</v>
      </c>
      <c r="AM150" s="22">
        <f>Input!$J39</f>
        <v>360</v>
      </c>
      <c r="AN150" s="22">
        <f>Input!$J39</f>
        <v>360</v>
      </c>
      <c r="AO150" s="22">
        <f>Input!$J39</f>
        <v>360</v>
      </c>
      <c r="AP150" s="22">
        <f>Input!$J39</f>
        <v>360</v>
      </c>
      <c r="AQ150" s="22">
        <f>Input!$J39</f>
        <v>360</v>
      </c>
      <c r="AR150" s="22">
        <f>Input!$J39</f>
        <v>360</v>
      </c>
      <c r="AS150" s="22">
        <f>Input!$J39</f>
        <v>360</v>
      </c>
      <c r="AT150" s="22">
        <f>Input!$J39</f>
        <v>360</v>
      </c>
      <c r="AU150" s="22">
        <f>Input!$J39</f>
        <v>360</v>
      </c>
      <c r="AV150" s="22">
        <f>Input!$J39</f>
        <v>360</v>
      </c>
      <c r="AW150" s="22">
        <f>Input!$J39</f>
        <v>360</v>
      </c>
      <c r="AX150" s="22">
        <f>Input!$J39</f>
        <v>360</v>
      </c>
      <c r="AY150" s="22">
        <f>Input!$J39</f>
        <v>360</v>
      </c>
      <c r="AZ150" s="22">
        <f>Input!$J39</f>
        <v>360</v>
      </c>
      <c r="BA150" s="22">
        <f>Input!$J39</f>
        <v>360</v>
      </c>
      <c r="BB150" s="22">
        <f>Input!$J39</f>
        <v>360</v>
      </c>
      <c r="BC150" s="22">
        <f>Input!$J39</f>
        <v>360</v>
      </c>
      <c r="BD150" s="22">
        <f>Input!$J39</f>
        <v>360</v>
      </c>
      <c r="BE150" s="22">
        <f>Input!$J39</f>
        <v>360</v>
      </c>
      <c r="BF150" s="22">
        <f>Input!$J39</f>
        <v>360</v>
      </c>
      <c r="BG150" s="22">
        <f>Input!$J39</f>
        <v>360</v>
      </c>
      <c r="BH150" s="22">
        <f>Input!$J39</f>
        <v>360</v>
      </c>
      <c r="BI150" s="22">
        <f>Input!$J39</f>
        <v>360</v>
      </c>
      <c r="BJ150" s="22">
        <f>Input!$J39</f>
        <v>360</v>
      </c>
      <c r="BK150" s="22">
        <f>Input!$J39</f>
        <v>360</v>
      </c>
      <c r="BL150" s="22">
        <f>Input!$J39</f>
        <v>360</v>
      </c>
      <c r="BM150" s="22">
        <f>Input!$J39</f>
        <v>360</v>
      </c>
      <c r="BN150" s="22">
        <f>Input!$J39</f>
        <v>360</v>
      </c>
      <c r="BO150" s="22">
        <f>Input!$J39</f>
        <v>360</v>
      </c>
      <c r="BP150" s="22">
        <f>Input!$J39</f>
        <v>360</v>
      </c>
      <c r="BQ150" s="22">
        <f>Input!$J39</f>
        <v>360</v>
      </c>
      <c r="BR150" s="22">
        <f>Input!$J39</f>
        <v>360</v>
      </c>
      <c r="BS150" s="22">
        <f>Input!$J39</f>
        <v>360</v>
      </c>
      <c r="BT150" s="22">
        <f>Input!$J39</f>
        <v>360</v>
      </c>
      <c r="BU150" s="22">
        <f>Input!$J39</f>
        <v>360</v>
      </c>
      <c r="BV150" s="22">
        <f>Input!$J39</f>
        <v>360</v>
      </c>
      <c r="BW150" s="22">
        <f>Input!$J39</f>
        <v>360</v>
      </c>
      <c r="BX150" s="22">
        <f>Input!$J39</f>
        <v>360</v>
      </c>
      <c r="BY150" s="22">
        <f>Input!$J39</f>
        <v>360</v>
      </c>
      <c r="BZ150" s="22">
        <f>Input!$J39</f>
        <v>360</v>
      </c>
      <c r="CA150" s="22">
        <f>Input!$J39</f>
        <v>360</v>
      </c>
      <c r="CB150" s="22">
        <f>Input!$J39</f>
        <v>360</v>
      </c>
      <c r="CC150" s="22">
        <f>Input!$J39</f>
        <v>360</v>
      </c>
      <c r="CD150" s="22">
        <f>Input!$J39</f>
        <v>360</v>
      </c>
      <c r="CE150" s="22">
        <f>Input!$J39</f>
        <v>360</v>
      </c>
      <c r="CF150" s="22">
        <f>Input!$J39</f>
        <v>360</v>
      </c>
      <c r="CG150" s="22">
        <f>Input!$J39</f>
        <v>360</v>
      </c>
      <c r="CH150" s="22">
        <f>Input!$J39</f>
        <v>360</v>
      </c>
      <c r="CI150" s="22">
        <f>Input!$J39</f>
        <v>360</v>
      </c>
      <c r="CJ150" s="22">
        <f>Input!$J39</f>
        <v>360</v>
      </c>
      <c r="CK150" s="22">
        <f>Input!$J39</f>
        <v>360</v>
      </c>
      <c r="CL150" s="22">
        <f>Input!$J39</f>
        <v>360</v>
      </c>
      <c r="CM150" s="22">
        <f>Input!$J39</f>
        <v>360</v>
      </c>
      <c r="CN150" s="22">
        <f>Input!$J39</f>
        <v>360</v>
      </c>
      <c r="CO150" s="22">
        <f>Input!$J39</f>
        <v>360</v>
      </c>
      <c r="CP150" s="22">
        <f>Input!$J39</f>
        <v>360</v>
      </c>
      <c r="CQ150" s="22">
        <f>Input!$J39</f>
        <v>360</v>
      </c>
      <c r="CR150" s="22">
        <f>Input!$J39</f>
        <v>360</v>
      </c>
      <c r="CS150" s="22">
        <f>Input!$J39</f>
        <v>360</v>
      </c>
      <c r="CT150" s="22">
        <f>Input!$J39</f>
        <v>360</v>
      </c>
      <c r="CU150" s="22">
        <f>Input!$J39</f>
        <v>360</v>
      </c>
      <c r="CV150" s="22">
        <f>Input!$J39</f>
        <v>360</v>
      </c>
      <c r="CW150" s="22">
        <f>Input!$J39</f>
        <v>360</v>
      </c>
      <c r="CX150" s="22">
        <f>Input!$J39</f>
        <v>360</v>
      </c>
      <c r="CY150" s="22">
        <f>Input!$J39</f>
        <v>360</v>
      </c>
      <c r="CZ150" s="22">
        <f>Input!$J39</f>
        <v>360</v>
      </c>
      <c r="DA150" s="22">
        <f>Input!$J39</f>
        <v>360</v>
      </c>
      <c r="DB150" s="22">
        <f>Input!$J39</f>
        <v>360</v>
      </c>
      <c r="DC150" s="22">
        <f>Input!$J39</f>
        <v>360</v>
      </c>
      <c r="DD150" s="22">
        <f>Input!$J39</f>
        <v>360</v>
      </c>
      <c r="DE150" s="22">
        <f>Input!$J39</f>
        <v>360</v>
      </c>
      <c r="DF150" s="22">
        <f>Input!$J39</f>
        <v>360</v>
      </c>
      <c r="DG150" s="22">
        <f>Input!$J39</f>
        <v>360</v>
      </c>
      <c r="DH150" s="22">
        <f>Input!$J39</f>
        <v>360</v>
      </c>
      <c r="DI150" s="22">
        <f>Input!$J39</f>
        <v>360</v>
      </c>
      <c r="DJ150" s="22">
        <f>Input!$J39</f>
        <v>360</v>
      </c>
      <c r="DK150" s="22">
        <f>Input!$J39</f>
        <v>360</v>
      </c>
      <c r="DL150" s="22">
        <f>Input!$J39</f>
        <v>360</v>
      </c>
      <c r="DM150" s="22">
        <f>Input!$J39</f>
        <v>360</v>
      </c>
      <c r="DN150" s="22">
        <f>Input!$J39</f>
        <v>360</v>
      </c>
      <c r="DO150" s="22">
        <f>Input!$J39</f>
        <v>360</v>
      </c>
      <c r="DP150" s="22">
        <f>Input!$J39</f>
        <v>360</v>
      </c>
      <c r="DQ150" s="22">
        <f>Input!$J39</f>
        <v>360</v>
      </c>
      <c r="DR150" s="22">
        <f>Input!$J39</f>
        <v>360</v>
      </c>
      <c r="DS150" s="22">
        <f>Input!$J39</f>
        <v>360</v>
      </c>
      <c r="DT150" s="22">
        <f>Input!$J39</f>
        <v>360</v>
      </c>
      <c r="DU150" s="22">
        <f>Input!$J39</f>
        <v>360</v>
      </c>
      <c r="DV150" s="22">
        <f>Input!$J39</f>
        <v>360</v>
      </c>
      <c r="DW150" s="22">
        <f>Input!$J39</f>
        <v>360</v>
      </c>
      <c r="DX150" s="22">
        <f>Input!$J39</f>
        <v>360</v>
      </c>
      <c r="DY150" s="22">
        <f>Input!$J39</f>
        <v>360</v>
      </c>
      <c r="DZ150" s="22">
        <f>Input!$J39</f>
        <v>360</v>
      </c>
      <c r="EA150" s="22">
        <f>Input!$J39</f>
        <v>360</v>
      </c>
      <c r="EB150" s="22">
        <f>Input!$J39</f>
        <v>360</v>
      </c>
      <c r="EC150" s="22">
        <f>Input!$J39</f>
        <v>360</v>
      </c>
      <c r="ED150" s="22">
        <f>Input!$J39</f>
        <v>360</v>
      </c>
      <c r="EE150" s="22">
        <f>Input!$J39</f>
        <v>360</v>
      </c>
      <c r="EF150" s="22">
        <f>Input!$J39</f>
        <v>360</v>
      </c>
      <c r="EG150" s="22">
        <f>Input!$J39</f>
        <v>360</v>
      </c>
      <c r="EH150" s="22">
        <f>Input!$J39</f>
        <v>360</v>
      </c>
      <c r="EI150" s="22">
        <f>Input!$J39</f>
        <v>360</v>
      </c>
      <c r="EJ150" s="22">
        <f>Input!$J39</f>
        <v>360</v>
      </c>
      <c r="EK150" s="22">
        <f>Input!$J39</f>
        <v>360</v>
      </c>
      <c r="EL150" s="22">
        <f>Input!$J39</f>
        <v>360</v>
      </c>
      <c r="EM150" s="22">
        <f>Input!$J39</f>
        <v>360</v>
      </c>
      <c r="EN150" s="22">
        <f>Input!$J39</f>
        <v>360</v>
      </c>
      <c r="EO150" s="22">
        <f>Input!$J39</f>
        <v>360</v>
      </c>
      <c r="EP150" s="22">
        <f>Input!$J39</f>
        <v>360</v>
      </c>
      <c r="EQ150" s="22">
        <f>Input!$J39</f>
        <v>360</v>
      </c>
      <c r="ER150" s="22">
        <f>Input!$J39</f>
        <v>360</v>
      </c>
      <c r="ES150" s="22">
        <f>Input!$J39</f>
        <v>360</v>
      </c>
      <c r="ET150" s="22">
        <f>Input!$J39</f>
        <v>360</v>
      </c>
      <c r="EU150" s="22">
        <f>Input!$J39</f>
        <v>360</v>
      </c>
      <c r="EV150" s="22">
        <f>Input!$J39</f>
        <v>360</v>
      </c>
      <c r="EW150" s="22">
        <f>Input!$J39</f>
        <v>360</v>
      </c>
      <c r="EX150" s="22">
        <f>Input!$J39</f>
        <v>360</v>
      </c>
      <c r="EY150" s="22">
        <f>Input!$J39</f>
        <v>360</v>
      </c>
      <c r="EZ150" s="22">
        <f>Input!$J39</f>
        <v>360</v>
      </c>
      <c r="FA150" s="22">
        <f>Input!$J39</f>
        <v>360</v>
      </c>
      <c r="FB150" s="22">
        <f>Input!$J39</f>
        <v>360</v>
      </c>
      <c r="FC150" s="22">
        <f>Input!$J39</f>
        <v>360</v>
      </c>
      <c r="FD150" s="22">
        <f>Input!$J39</f>
        <v>360</v>
      </c>
      <c r="FE150" s="22">
        <f>Input!$J39</f>
        <v>360</v>
      </c>
      <c r="FF150" s="22">
        <f>Input!$J39</f>
        <v>360</v>
      </c>
      <c r="FG150" s="22">
        <f>Input!$J39</f>
        <v>360</v>
      </c>
      <c r="FH150" s="22">
        <f>Input!$J39</f>
        <v>360</v>
      </c>
      <c r="FI150" s="22">
        <f>Input!$J39</f>
        <v>360</v>
      </c>
      <c r="FJ150" s="22">
        <f>Input!$J39</f>
        <v>360</v>
      </c>
      <c r="FK150" s="22">
        <f>Input!$J39</f>
        <v>360</v>
      </c>
      <c r="FL150" s="22">
        <f>Input!$J39</f>
        <v>360</v>
      </c>
      <c r="FM150" s="22">
        <f>Input!$J39</f>
        <v>360</v>
      </c>
      <c r="FN150" s="22">
        <f>Input!$J39</f>
        <v>360</v>
      </c>
      <c r="FO150" s="22">
        <f>Input!$J39</f>
        <v>360</v>
      </c>
      <c r="FP150" s="22">
        <f>Input!$J39</f>
        <v>360</v>
      </c>
      <c r="FQ150" s="22">
        <f>Input!$J39</f>
        <v>360</v>
      </c>
      <c r="FR150" s="22">
        <f>Input!$J39</f>
        <v>360</v>
      </c>
      <c r="FS150" s="22">
        <f>Input!$J39</f>
        <v>360</v>
      </c>
      <c r="FT150" s="22">
        <f>Input!$J39</f>
        <v>360</v>
      </c>
      <c r="FU150" s="22">
        <f>Input!$J39</f>
        <v>360</v>
      </c>
      <c r="FV150" s="22">
        <f>Input!$J39</f>
        <v>360</v>
      </c>
      <c r="FW150" s="22">
        <f>Input!$J39</f>
        <v>360</v>
      </c>
      <c r="FX150" s="22">
        <f>Input!$J39</f>
        <v>360</v>
      </c>
      <c r="FY150" s="22">
        <f>Input!$J39</f>
        <v>360</v>
      </c>
      <c r="FZ150" s="22">
        <f>Input!$J39</f>
        <v>360</v>
      </c>
      <c r="GA150" s="22">
        <f>Input!$J39</f>
        <v>360</v>
      </c>
      <c r="GB150" s="22">
        <f>Input!$J39</f>
        <v>360</v>
      </c>
      <c r="GC150" s="22">
        <f>Input!$J39</f>
        <v>360</v>
      </c>
      <c r="GD150" s="22">
        <f>Input!$J39</f>
        <v>360</v>
      </c>
      <c r="GE150" s="22">
        <f>Input!$J39</f>
        <v>360</v>
      </c>
      <c r="GF150" s="22">
        <f>Input!$J39</f>
        <v>360</v>
      </c>
      <c r="GG150" s="22">
        <f>Input!$J39</f>
        <v>360</v>
      </c>
      <c r="GH150" s="22">
        <f>Input!$J39</f>
        <v>360</v>
      </c>
      <c r="GI150" s="22">
        <f>Input!$J39</f>
        <v>360</v>
      </c>
      <c r="GJ150" s="22">
        <f>Input!$J39</f>
        <v>360</v>
      </c>
      <c r="GK150" s="22">
        <f>Input!$J39</f>
        <v>360</v>
      </c>
      <c r="GL150" s="22">
        <f>Input!$J39</f>
        <v>360</v>
      </c>
      <c r="GM150" s="22">
        <f>Input!$J39</f>
        <v>360</v>
      </c>
      <c r="GN150" s="22">
        <f>Input!$J39</f>
        <v>360</v>
      </c>
      <c r="GO150" s="22">
        <f>Input!$J39</f>
        <v>360</v>
      </c>
      <c r="GP150" s="22">
        <f>Input!$J39</f>
        <v>360</v>
      </c>
      <c r="GQ150" s="22">
        <f>Input!$J39</f>
        <v>360</v>
      </c>
      <c r="GR150" s="22">
        <f>Input!$J39</f>
        <v>360</v>
      </c>
      <c r="GS150" s="22">
        <f>Input!$J39</f>
        <v>360</v>
      </c>
      <c r="GT150" s="22">
        <f>Input!$J39</f>
        <v>360</v>
      </c>
      <c r="GU150" s="22">
        <f>Input!$J39</f>
        <v>360</v>
      </c>
      <c r="GV150" s="22">
        <f>Input!$J39</f>
        <v>360</v>
      </c>
      <c r="GW150" s="22">
        <f>Input!$J39</f>
        <v>360</v>
      </c>
      <c r="GX150" s="22">
        <f>Input!$J39</f>
        <v>360</v>
      </c>
      <c r="GY150" s="22">
        <f>Input!$J39</f>
        <v>360</v>
      </c>
      <c r="GZ150" s="22">
        <f>Input!$J39</f>
        <v>360</v>
      </c>
      <c r="HA150" s="22">
        <f>Input!$J39</f>
        <v>360</v>
      </c>
      <c r="HB150" s="22">
        <f>Input!$J39</f>
        <v>360</v>
      </c>
      <c r="HC150" s="22">
        <f>Input!$J39</f>
        <v>360</v>
      </c>
      <c r="HD150" s="22">
        <f>Input!$J39</f>
        <v>360</v>
      </c>
      <c r="HE150" s="22">
        <f>Input!$J39</f>
        <v>360</v>
      </c>
      <c r="HF150" s="22">
        <f>Input!$J39</f>
        <v>360</v>
      </c>
      <c r="HG150" s="22">
        <f>Input!$J39</f>
        <v>360</v>
      </c>
      <c r="HH150" s="22">
        <f>Input!$J39</f>
        <v>360</v>
      </c>
      <c r="HI150" s="22">
        <f>Input!$J39</f>
        <v>360</v>
      </c>
      <c r="HJ150" s="22">
        <f>Input!$J39</f>
        <v>360</v>
      </c>
      <c r="HK150" s="22">
        <f>Input!$J39</f>
        <v>360</v>
      </c>
      <c r="HL150" s="22">
        <f>Input!$J39</f>
        <v>360</v>
      </c>
      <c r="HM150" s="22">
        <f>Input!$J39</f>
        <v>360</v>
      </c>
      <c r="HN150" s="22">
        <f>Input!$J39</f>
        <v>360</v>
      </c>
      <c r="HO150" s="22">
        <f>Input!$J39</f>
        <v>360</v>
      </c>
      <c r="HP150" s="22">
        <f>Input!$J39</f>
        <v>360</v>
      </c>
      <c r="HQ150" s="22">
        <f>Input!$J39</f>
        <v>360</v>
      </c>
      <c r="HR150" s="22">
        <f>Input!$J39</f>
        <v>360</v>
      </c>
      <c r="HS150" s="22">
        <f>Input!$J39</f>
        <v>360</v>
      </c>
      <c r="HT150" s="22">
        <f>Input!$J39</f>
        <v>360</v>
      </c>
      <c r="HU150" s="22">
        <f>Input!$J39</f>
        <v>360</v>
      </c>
      <c r="HV150" s="22">
        <f>Input!$J39</f>
        <v>360</v>
      </c>
      <c r="HW150" s="22">
        <f>Input!$J39</f>
        <v>360</v>
      </c>
      <c r="HX150" s="22">
        <f>Input!$J39</f>
        <v>360</v>
      </c>
      <c r="HY150" s="22">
        <f>Input!$J39</f>
        <v>360</v>
      </c>
      <c r="HZ150" s="22">
        <f>Input!$J39</f>
        <v>360</v>
      </c>
      <c r="IA150" s="22">
        <f>Input!$J39</f>
        <v>360</v>
      </c>
      <c r="IB150" s="22">
        <f>Input!$J39</f>
        <v>360</v>
      </c>
      <c r="IC150" s="22">
        <f>Input!$J39</f>
        <v>360</v>
      </c>
      <c r="ID150" s="22">
        <f>Input!$J39</f>
        <v>360</v>
      </c>
      <c r="IE150" s="22">
        <f>Input!$J39</f>
        <v>360</v>
      </c>
      <c r="IF150" s="22">
        <f>Input!$J39</f>
        <v>360</v>
      </c>
      <c r="IG150" s="22">
        <f>Input!$J39</f>
        <v>360</v>
      </c>
      <c r="IH150" s="22">
        <f>Input!$J39</f>
        <v>360</v>
      </c>
      <c r="II150" s="22">
        <f>Input!$J39</f>
        <v>360</v>
      </c>
      <c r="IJ150" s="22">
        <f>Input!$J39</f>
        <v>360</v>
      </c>
      <c r="IK150" s="22">
        <f>Input!$J39</f>
        <v>360</v>
      </c>
      <c r="IL150" s="22">
        <f>Input!$J39</f>
        <v>360</v>
      </c>
      <c r="IM150" s="22">
        <f>Input!$J39</f>
        <v>360</v>
      </c>
      <c r="IN150" s="22">
        <f>Input!$J39</f>
        <v>360</v>
      </c>
      <c r="IO150" s="22">
        <f>Input!$J39</f>
        <v>360</v>
      </c>
      <c r="IP150" s="22">
        <f>Input!$J39</f>
        <v>360</v>
      </c>
      <c r="IQ150" s="22">
        <f>Input!$J39</f>
        <v>360</v>
      </c>
      <c r="IR150" s="22">
        <f>Input!$J39</f>
        <v>360</v>
      </c>
      <c r="IS150" s="22">
        <f>Input!$J39</f>
        <v>360</v>
      </c>
      <c r="IT150" s="22">
        <f>Input!$J39</f>
        <v>360</v>
      </c>
      <c r="IU150" s="22">
        <f>Input!$J39</f>
        <v>360</v>
      </c>
      <c r="IV150" s="22">
        <f>Input!$J39</f>
        <v>360</v>
      </c>
      <c r="IW150" s="22">
        <f>Input!$J39</f>
        <v>360</v>
      </c>
      <c r="IX150" s="22">
        <f>Input!$J39</f>
        <v>360</v>
      </c>
      <c r="IY150" s="22">
        <f>Input!$J39</f>
        <v>360</v>
      </c>
      <c r="IZ150" s="22">
        <f>Input!$J39</f>
        <v>360</v>
      </c>
      <c r="JA150" s="22">
        <f>Input!$J39</f>
        <v>360</v>
      </c>
      <c r="JB150" s="22">
        <f>Input!$J39</f>
        <v>360</v>
      </c>
      <c r="JC150" s="22">
        <f>Input!$J39</f>
        <v>360</v>
      </c>
      <c r="JD150" s="22">
        <f>Input!$J39</f>
        <v>360</v>
      </c>
      <c r="JE150" s="22">
        <f>Input!$J39</f>
        <v>360</v>
      </c>
      <c r="JF150" s="22">
        <f>Input!$J39</f>
        <v>360</v>
      </c>
      <c r="JG150" s="22">
        <f>Input!$J39</f>
        <v>360</v>
      </c>
      <c r="JH150" s="22">
        <f>Input!$J39</f>
        <v>360</v>
      </c>
      <c r="JI150" s="22">
        <f>Input!$J39</f>
        <v>360</v>
      </c>
      <c r="JJ150" s="22">
        <f>Input!$J39</f>
        <v>360</v>
      </c>
      <c r="JK150" s="22">
        <f>Input!$J39</f>
        <v>360</v>
      </c>
      <c r="JL150" s="22">
        <f>Input!$J39</f>
        <v>360</v>
      </c>
      <c r="JM150" s="22">
        <f>Input!$J39</f>
        <v>360</v>
      </c>
      <c r="JN150" s="22">
        <f>Input!$J39</f>
        <v>360</v>
      </c>
      <c r="JO150" s="22">
        <f>Input!$J39</f>
        <v>360</v>
      </c>
      <c r="JP150" s="22">
        <f>Input!$J39</f>
        <v>360</v>
      </c>
      <c r="JQ150" s="22">
        <f>Input!$J39</f>
        <v>360</v>
      </c>
      <c r="JR150" s="22">
        <f>Input!$J39</f>
        <v>360</v>
      </c>
      <c r="JS150" s="22">
        <f>Input!$J39</f>
        <v>360</v>
      </c>
      <c r="JT150" s="22">
        <f>Input!$J39</f>
        <v>360</v>
      </c>
      <c r="JU150" s="22">
        <f>Input!$J39</f>
        <v>360</v>
      </c>
      <c r="JV150" s="22">
        <f>Input!$J39</f>
        <v>360</v>
      </c>
      <c r="JW150" s="22">
        <f>Input!$J39</f>
        <v>360</v>
      </c>
      <c r="JX150" s="22">
        <f>Input!$J39</f>
        <v>360</v>
      </c>
      <c r="JY150" s="22">
        <f>Input!$J39</f>
        <v>360</v>
      </c>
      <c r="JZ150" s="22">
        <f>Input!$J39</f>
        <v>360</v>
      </c>
      <c r="KA150" s="22">
        <f>Input!$J39</f>
        <v>360</v>
      </c>
      <c r="KB150" s="22">
        <f>Input!$J39</f>
        <v>360</v>
      </c>
      <c r="KC150" s="22">
        <f>Input!$J39</f>
        <v>360</v>
      </c>
      <c r="KD150" s="22">
        <f>Input!$J39</f>
        <v>360</v>
      </c>
      <c r="KE150" s="22">
        <f>Input!$J39</f>
        <v>360</v>
      </c>
      <c r="KF150" s="22">
        <f>Input!$J39</f>
        <v>360</v>
      </c>
      <c r="KG150" s="22">
        <f>Input!$J39</f>
        <v>360</v>
      </c>
      <c r="KH150" s="22">
        <f>Input!$J39</f>
        <v>360</v>
      </c>
      <c r="KI150" s="22">
        <f>Input!$J39</f>
        <v>360</v>
      </c>
      <c r="KJ150" s="22">
        <f>Input!$J39</f>
        <v>360</v>
      </c>
      <c r="KK150" s="22">
        <f>Input!$J39</f>
        <v>360</v>
      </c>
      <c r="KL150" s="22">
        <f>Input!$J39</f>
        <v>360</v>
      </c>
      <c r="KM150" s="22">
        <f>Input!$J39</f>
        <v>360</v>
      </c>
      <c r="KN150" s="22">
        <f>Input!$J39</f>
        <v>360</v>
      </c>
      <c r="KO150" s="22">
        <f>Input!$J39</f>
        <v>360</v>
      </c>
      <c r="KP150" s="22">
        <f>Input!$J39</f>
        <v>360</v>
      </c>
      <c r="KQ150" s="22">
        <f>Input!$J39</f>
        <v>360</v>
      </c>
      <c r="KR150" s="22">
        <f>Input!$J39</f>
        <v>360</v>
      </c>
      <c r="KS150" s="22">
        <f>Input!$J39</f>
        <v>360</v>
      </c>
      <c r="KT150" s="22">
        <f>Input!$J39</f>
        <v>360</v>
      </c>
      <c r="KU150" s="22">
        <f>Input!$J39</f>
        <v>360</v>
      </c>
      <c r="KV150" s="22">
        <f>Input!$J39</f>
        <v>360</v>
      </c>
      <c r="KW150" s="22">
        <f>Input!$J39</f>
        <v>360</v>
      </c>
      <c r="KX150" s="22">
        <f>Input!$J39</f>
        <v>360</v>
      </c>
      <c r="KY150" s="22">
        <f>Input!$J39</f>
        <v>360</v>
      </c>
      <c r="KZ150" s="22">
        <f>Input!$J39</f>
        <v>360</v>
      </c>
      <c r="LA150" s="22">
        <f>Input!$J39</f>
        <v>360</v>
      </c>
      <c r="LB150" s="22">
        <f>Input!$J39</f>
        <v>360</v>
      </c>
      <c r="LC150" s="22">
        <f>Input!$J39</f>
        <v>360</v>
      </c>
      <c r="LD150" s="22">
        <f>Input!$J39</f>
        <v>360</v>
      </c>
      <c r="LE150" s="22">
        <f>Input!$J39</f>
        <v>360</v>
      </c>
      <c r="LF150" s="22">
        <f>Input!$J39</f>
        <v>360</v>
      </c>
      <c r="LG150" s="22">
        <f>Input!$J39</f>
        <v>360</v>
      </c>
      <c r="LH150" s="22">
        <f>Input!$J39</f>
        <v>360</v>
      </c>
      <c r="LI150" s="22">
        <f>Input!$J39</f>
        <v>360</v>
      </c>
      <c r="LJ150" s="22">
        <f>Input!$J39</f>
        <v>360</v>
      </c>
      <c r="LK150" s="22">
        <f>Input!$J39</f>
        <v>360</v>
      </c>
      <c r="LL150" s="22">
        <f>Input!$J39</f>
        <v>360</v>
      </c>
      <c r="LM150" s="22">
        <f>Input!$J39</f>
        <v>360</v>
      </c>
      <c r="LN150" s="22">
        <f>Input!$J39</f>
        <v>360</v>
      </c>
      <c r="LO150" s="22">
        <f>Input!$J39</f>
        <v>360</v>
      </c>
      <c r="LP150" s="22">
        <f>Input!$J39</f>
        <v>360</v>
      </c>
      <c r="LQ150" s="22">
        <f>Input!$J39</f>
        <v>360</v>
      </c>
      <c r="LR150" s="22">
        <f>Input!$J39</f>
        <v>360</v>
      </c>
      <c r="LS150" s="22">
        <f>Input!$J39</f>
        <v>360</v>
      </c>
      <c r="LT150" s="22">
        <f>Input!$J39</f>
        <v>360</v>
      </c>
      <c r="LU150" s="22">
        <f>Input!$J39</f>
        <v>360</v>
      </c>
      <c r="LV150" s="22">
        <f>Input!$J39</f>
        <v>360</v>
      </c>
      <c r="LW150" s="22">
        <f>Input!$J39</f>
        <v>360</v>
      </c>
      <c r="LX150" s="22">
        <f>Input!$J39</f>
        <v>360</v>
      </c>
      <c r="LY150" s="22">
        <f>Input!$J39</f>
        <v>360</v>
      </c>
      <c r="LZ150" s="22">
        <f>Input!$J39</f>
        <v>360</v>
      </c>
      <c r="MA150" s="22">
        <f>Input!$J39</f>
        <v>360</v>
      </c>
      <c r="MB150" s="22">
        <f>Input!$J39</f>
        <v>360</v>
      </c>
      <c r="MC150" s="22">
        <f>Input!$J39</f>
        <v>360</v>
      </c>
      <c r="MD150" s="22">
        <f>Input!$J39</f>
        <v>360</v>
      </c>
      <c r="ME150" s="22">
        <f>Input!$J39</f>
        <v>360</v>
      </c>
      <c r="MF150" s="22">
        <f>Input!$J39</f>
        <v>360</v>
      </c>
      <c r="MG150" s="22">
        <f>Input!$J39</f>
        <v>360</v>
      </c>
      <c r="MH150" s="22">
        <f>Input!$J39</f>
        <v>360</v>
      </c>
      <c r="MI150" s="22">
        <f>Input!$J39</f>
        <v>360</v>
      </c>
      <c r="MJ150" s="22">
        <f>Input!$J39</f>
        <v>360</v>
      </c>
      <c r="MK150" s="22">
        <f>Input!$J39</f>
        <v>360</v>
      </c>
      <c r="ML150" s="22">
        <f>Input!$J39</f>
        <v>360</v>
      </c>
      <c r="MM150" s="22">
        <f>Input!$J39</f>
        <v>360</v>
      </c>
      <c r="MN150" s="22">
        <f>Input!$J39</f>
        <v>360</v>
      </c>
      <c r="MO150" s="22">
        <f>Input!$J39</f>
        <v>360</v>
      </c>
      <c r="MP150" s="22">
        <f>Input!$J39</f>
        <v>360</v>
      </c>
      <c r="MQ150" s="22">
        <f>Input!$J39</f>
        <v>360</v>
      </c>
      <c r="MR150" s="22">
        <f>Input!$J39</f>
        <v>360</v>
      </c>
      <c r="MS150" s="22">
        <f>Input!$J39</f>
        <v>360</v>
      </c>
      <c r="MT150" s="22">
        <f>Input!$J39</f>
        <v>360</v>
      </c>
      <c r="MU150" s="22">
        <f>Input!$J39</f>
        <v>360</v>
      </c>
      <c r="MV150" s="22">
        <f>Input!$J39</f>
        <v>360</v>
      </c>
      <c r="MW150" s="22">
        <f>Input!$J39</f>
        <v>360</v>
      </c>
      <c r="MX150" s="22">
        <f>Input!$J39</f>
        <v>360</v>
      </c>
      <c r="MY150" s="22">
        <f>Input!$J39</f>
        <v>360</v>
      </c>
      <c r="MZ150" s="22">
        <f>Input!$J39</f>
        <v>360</v>
      </c>
    </row>
    <row r="151" spans="1:364" hidden="1" outlineLevel="2" x14ac:dyDescent="0.2">
      <c r="A151" s="6" t="s">
        <v>381</v>
      </c>
      <c r="B151" s="2" t="s">
        <v>405</v>
      </c>
      <c r="C151" s="14"/>
      <c r="D151" s="14"/>
      <c r="E151" s="22">
        <f>Input!$J40</f>
        <v>360</v>
      </c>
      <c r="F151" s="22">
        <f>Input!$J40</f>
        <v>360</v>
      </c>
      <c r="G151" s="22">
        <f>Input!$J40</f>
        <v>360</v>
      </c>
      <c r="H151" s="22">
        <f>Input!$J40</f>
        <v>360</v>
      </c>
      <c r="I151" s="22">
        <f>Input!$J40</f>
        <v>360</v>
      </c>
      <c r="J151" s="22">
        <f>Input!$J40</f>
        <v>360</v>
      </c>
      <c r="K151" s="22">
        <f>Input!$J40</f>
        <v>360</v>
      </c>
      <c r="L151" s="22">
        <f>Input!$J40</f>
        <v>360</v>
      </c>
      <c r="M151" s="22">
        <f>Input!$J40</f>
        <v>360</v>
      </c>
      <c r="N151" s="22">
        <f>Input!$J40</f>
        <v>360</v>
      </c>
      <c r="O151" s="22">
        <f>Input!$J40</f>
        <v>360</v>
      </c>
      <c r="P151" s="22">
        <f>Input!$J40</f>
        <v>360</v>
      </c>
      <c r="Q151" s="22">
        <f>Input!$J40</f>
        <v>360</v>
      </c>
      <c r="R151" s="22">
        <f>Input!$J40</f>
        <v>360</v>
      </c>
      <c r="S151" s="22">
        <f>Input!$J40</f>
        <v>360</v>
      </c>
      <c r="T151" s="22">
        <f>Input!$J40</f>
        <v>360</v>
      </c>
      <c r="U151" s="22">
        <f>Input!$J40</f>
        <v>360</v>
      </c>
      <c r="V151" s="22">
        <f>Input!$J40</f>
        <v>360</v>
      </c>
      <c r="W151" s="22">
        <f>Input!$J40</f>
        <v>360</v>
      </c>
      <c r="X151" s="22">
        <f>Input!$J40</f>
        <v>360</v>
      </c>
      <c r="Y151" s="22">
        <f>Input!$J40</f>
        <v>360</v>
      </c>
      <c r="Z151" s="22">
        <f>Input!$J40</f>
        <v>360</v>
      </c>
      <c r="AA151" s="22">
        <f>Input!$J40</f>
        <v>360</v>
      </c>
      <c r="AB151" s="22">
        <f>Input!$J40</f>
        <v>360</v>
      </c>
      <c r="AC151" s="22">
        <f>Input!$J40</f>
        <v>360</v>
      </c>
      <c r="AD151" s="22">
        <f>Input!$J40</f>
        <v>360</v>
      </c>
      <c r="AE151" s="22">
        <f>Input!$J40</f>
        <v>360</v>
      </c>
      <c r="AF151" s="22">
        <f>Input!$J40</f>
        <v>360</v>
      </c>
      <c r="AG151" s="22">
        <f>Input!$J40</f>
        <v>360</v>
      </c>
      <c r="AH151" s="22">
        <f>Input!$J40</f>
        <v>360</v>
      </c>
      <c r="AI151" s="22">
        <f>Input!$J40</f>
        <v>360</v>
      </c>
      <c r="AJ151" s="22">
        <f>Input!$J40</f>
        <v>360</v>
      </c>
      <c r="AK151" s="22">
        <f>Input!$J40</f>
        <v>360</v>
      </c>
      <c r="AL151" s="22">
        <f>Input!$J40</f>
        <v>360</v>
      </c>
      <c r="AM151" s="22">
        <f>Input!$J40</f>
        <v>360</v>
      </c>
      <c r="AN151" s="22">
        <f>Input!$J40</f>
        <v>360</v>
      </c>
      <c r="AO151" s="22">
        <f>Input!$J40</f>
        <v>360</v>
      </c>
      <c r="AP151" s="22">
        <f>Input!$J40</f>
        <v>360</v>
      </c>
      <c r="AQ151" s="22">
        <f>Input!$J40</f>
        <v>360</v>
      </c>
      <c r="AR151" s="22">
        <f>Input!$J40</f>
        <v>360</v>
      </c>
      <c r="AS151" s="22">
        <f>Input!$J40</f>
        <v>360</v>
      </c>
      <c r="AT151" s="22">
        <f>Input!$J40</f>
        <v>360</v>
      </c>
      <c r="AU151" s="22">
        <f>Input!$J40</f>
        <v>360</v>
      </c>
      <c r="AV151" s="22">
        <f>Input!$J40</f>
        <v>360</v>
      </c>
      <c r="AW151" s="22">
        <f>Input!$J40</f>
        <v>360</v>
      </c>
      <c r="AX151" s="22">
        <f>Input!$J40</f>
        <v>360</v>
      </c>
      <c r="AY151" s="22">
        <f>Input!$J40</f>
        <v>360</v>
      </c>
      <c r="AZ151" s="22">
        <f>Input!$J40</f>
        <v>360</v>
      </c>
      <c r="BA151" s="22">
        <f>Input!$J40</f>
        <v>360</v>
      </c>
      <c r="BB151" s="22">
        <f>Input!$J40</f>
        <v>360</v>
      </c>
      <c r="BC151" s="22">
        <f>Input!$J40</f>
        <v>360</v>
      </c>
      <c r="BD151" s="22">
        <f>Input!$J40</f>
        <v>360</v>
      </c>
      <c r="BE151" s="22">
        <f>Input!$J40</f>
        <v>360</v>
      </c>
      <c r="BF151" s="22">
        <f>Input!$J40</f>
        <v>360</v>
      </c>
      <c r="BG151" s="22">
        <f>Input!$J40</f>
        <v>360</v>
      </c>
      <c r="BH151" s="22">
        <f>Input!$J40</f>
        <v>360</v>
      </c>
      <c r="BI151" s="22">
        <f>Input!$J40</f>
        <v>360</v>
      </c>
      <c r="BJ151" s="22">
        <f>Input!$J40</f>
        <v>360</v>
      </c>
      <c r="BK151" s="22">
        <f>Input!$J40</f>
        <v>360</v>
      </c>
      <c r="BL151" s="22">
        <f>Input!$J40</f>
        <v>360</v>
      </c>
      <c r="BM151" s="22">
        <f>Input!$J40</f>
        <v>360</v>
      </c>
      <c r="BN151" s="22">
        <f>Input!$J40</f>
        <v>360</v>
      </c>
      <c r="BO151" s="22">
        <f>Input!$J40</f>
        <v>360</v>
      </c>
      <c r="BP151" s="22">
        <f>Input!$J40</f>
        <v>360</v>
      </c>
      <c r="BQ151" s="22">
        <f>Input!$J40</f>
        <v>360</v>
      </c>
      <c r="BR151" s="22">
        <f>Input!$J40</f>
        <v>360</v>
      </c>
      <c r="BS151" s="22">
        <f>Input!$J40</f>
        <v>360</v>
      </c>
      <c r="BT151" s="22">
        <f>Input!$J40</f>
        <v>360</v>
      </c>
      <c r="BU151" s="22">
        <f>Input!$J40</f>
        <v>360</v>
      </c>
      <c r="BV151" s="22">
        <f>Input!$J40</f>
        <v>360</v>
      </c>
      <c r="BW151" s="22">
        <f>Input!$J40</f>
        <v>360</v>
      </c>
      <c r="BX151" s="22">
        <f>Input!$J40</f>
        <v>360</v>
      </c>
      <c r="BY151" s="22">
        <f>Input!$J40</f>
        <v>360</v>
      </c>
      <c r="BZ151" s="22">
        <f>Input!$J40</f>
        <v>360</v>
      </c>
      <c r="CA151" s="22">
        <f>Input!$J40</f>
        <v>360</v>
      </c>
      <c r="CB151" s="22">
        <f>Input!$J40</f>
        <v>360</v>
      </c>
      <c r="CC151" s="22">
        <f>Input!$J40</f>
        <v>360</v>
      </c>
      <c r="CD151" s="22">
        <f>Input!$J40</f>
        <v>360</v>
      </c>
      <c r="CE151" s="22">
        <f>Input!$J40</f>
        <v>360</v>
      </c>
      <c r="CF151" s="22">
        <f>Input!$J40</f>
        <v>360</v>
      </c>
      <c r="CG151" s="22">
        <f>Input!$J40</f>
        <v>360</v>
      </c>
      <c r="CH151" s="22">
        <f>Input!$J40</f>
        <v>360</v>
      </c>
      <c r="CI151" s="22">
        <f>Input!$J40</f>
        <v>360</v>
      </c>
      <c r="CJ151" s="22">
        <f>Input!$J40</f>
        <v>360</v>
      </c>
      <c r="CK151" s="22">
        <f>Input!$J40</f>
        <v>360</v>
      </c>
      <c r="CL151" s="22">
        <f>Input!$J40</f>
        <v>360</v>
      </c>
      <c r="CM151" s="22">
        <f>Input!$J40</f>
        <v>360</v>
      </c>
      <c r="CN151" s="22">
        <f>Input!$J40</f>
        <v>360</v>
      </c>
      <c r="CO151" s="22">
        <f>Input!$J40</f>
        <v>360</v>
      </c>
      <c r="CP151" s="22">
        <f>Input!$J40</f>
        <v>360</v>
      </c>
      <c r="CQ151" s="22">
        <f>Input!$J40</f>
        <v>360</v>
      </c>
      <c r="CR151" s="22">
        <f>Input!$J40</f>
        <v>360</v>
      </c>
      <c r="CS151" s="22">
        <f>Input!$J40</f>
        <v>360</v>
      </c>
      <c r="CT151" s="22">
        <f>Input!$J40</f>
        <v>360</v>
      </c>
      <c r="CU151" s="22">
        <f>Input!$J40</f>
        <v>360</v>
      </c>
      <c r="CV151" s="22">
        <f>Input!$J40</f>
        <v>360</v>
      </c>
      <c r="CW151" s="22">
        <f>Input!$J40</f>
        <v>360</v>
      </c>
      <c r="CX151" s="22">
        <f>Input!$J40</f>
        <v>360</v>
      </c>
      <c r="CY151" s="22">
        <f>Input!$J40</f>
        <v>360</v>
      </c>
      <c r="CZ151" s="22">
        <f>Input!$J40</f>
        <v>360</v>
      </c>
      <c r="DA151" s="22">
        <f>Input!$J40</f>
        <v>360</v>
      </c>
      <c r="DB151" s="22">
        <f>Input!$J40</f>
        <v>360</v>
      </c>
      <c r="DC151" s="22">
        <f>Input!$J40</f>
        <v>360</v>
      </c>
      <c r="DD151" s="22">
        <f>Input!$J40</f>
        <v>360</v>
      </c>
      <c r="DE151" s="22">
        <f>Input!$J40</f>
        <v>360</v>
      </c>
      <c r="DF151" s="22">
        <f>Input!$J40</f>
        <v>360</v>
      </c>
      <c r="DG151" s="22">
        <f>Input!$J40</f>
        <v>360</v>
      </c>
      <c r="DH151" s="22">
        <f>Input!$J40</f>
        <v>360</v>
      </c>
      <c r="DI151" s="22">
        <f>Input!$J40</f>
        <v>360</v>
      </c>
      <c r="DJ151" s="22">
        <f>Input!$J40</f>
        <v>360</v>
      </c>
      <c r="DK151" s="22">
        <f>Input!$J40</f>
        <v>360</v>
      </c>
      <c r="DL151" s="22">
        <f>Input!$J40</f>
        <v>360</v>
      </c>
      <c r="DM151" s="22">
        <f>Input!$J40</f>
        <v>360</v>
      </c>
      <c r="DN151" s="22">
        <f>Input!$J40</f>
        <v>360</v>
      </c>
      <c r="DO151" s="22">
        <f>Input!$J40</f>
        <v>360</v>
      </c>
      <c r="DP151" s="22">
        <f>Input!$J40</f>
        <v>360</v>
      </c>
      <c r="DQ151" s="22">
        <f>Input!$J40</f>
        <v>360</v>
      </c>
      <c r="DR151" s="22">
        <f>Input!$J40</f>
        <v>360</v>
      </c>
      <c r="DS151" s="22">
        <f>Input!$J40</f>
        <v>360</v>
      </c>
      <c r="DT151" s="22">
        <f>Input!$J40</f>
        <v>360</v>
      </c>
      <c r="DU151" s="22">
        <f>Input!$J40</f>
        <v>360</v>
      </c>
      <c r="DV151" s="22">
        <f>Input!$J40</f>
        <v>360</v>
      </c>
      <c r="DW151" s="22">
        <f>Input!$J40</f>
        <v>360</v>
      </c>
      <c r="DX151" s="22">
        <f>Input!$J40</f>
        <v>360</v>
      </c>
      <c r="DY151" s="22">
        <f>Input!$J40</f>
        <v>360</v>
      </c>
      <c r="DZ151" s="22">
        <f>Input!$J40</f>
        <v>360</v>
      </c>
      <c r="EA151" s="22">
        <f>Input!$J40</f>
        <v>360</v>
      </c>
      <c r="EB151" s="22">
        <f>Input!$J40</f>
        <v>360</v>
      </c>
      <c r="EC151" s="22">
        <f>Input!$J40</f>
        <v>360</v>
      </c>
      <c r="ED151" s="22">
        <f>Input!$J40</f>
        <v>360</v>
      </c>
      <c r="EE151" s="22">
        <f>Input!$J40</f>
        <v>360</v>
      </c>
      <c r="EF151" s="22">
        <f>Input!$J40</f>
        <v>360</v>
      </c>
      <c r="EG151" s="22">
        <f>Input!$J40</f>
        <v>360</v>
      </c>
      <c r="EH151" s="22">
        <f>Input!$J40</f>
        <v>360</v>
      </c>
      <c r="EI151" s="22">
        <f>Input!$J40</f>
        <v>360</v>
      </c>
      <c r="EJ151" s="22">
        <f>Input!$J40</f>
        <v>360</v>
      </c>
      <c r="EK151" s="22">
        <f>Input!$J40</f>
        <v>360</v>
      </c>
      <c r="EL151" s="22">
        <f>Input!$J40</f>
        <v>360</v>
      </c>
      <c r="EM151" s="22">
        <f>Input!$J40</f>
        <v>360</v>
      </c>
      <c r="EN151" s="22">
        <f>Input!$J40</f>
        <v>360</v>
      </c>
      <c r="EO151" s="22">
        <f>Input!$J40</f>
        <v>360</v>
      </c>
      <c r="EP151" s="22">
        <f>Input!$J40</f>
        <v>360</v>
      </c>
      <c r="EQ151" s="22">
        <f>Input!$J40</f>
        <v>360</v>
      </c>
      <c r="ER151" s="22">
        <f>Input!$J40</f>
        <v>360</v>
      </c>
      <c r="ES151" s="22">
        <f>Input!$J40</f>
        <v>360</v>
      </c>
      <c r="ET151" s="22">
        <f>Input!$J40</f>
        <v>360</v>
      </c>
      <c r="EU151" s="22">
        <f>Input!$J40</f>
        <v>360</v>
      </c>
      <c r="EV151" s="22">
        <f>Input!$J40</f>
        <v>360</v>
      </c>
      <c r="EW151" s="22">
        <f>Input!$J40</f>
        <v>360</v>
      </c>
      <c r="EX151" s="22">
        <f>Input!$J40</f>
        <v>360</v>
      </c>
      <c r="EY151" s="22">
        <f>Input!$J40</f>
        <v>360</v>
      </c>
      <c r="EZ151" s="22">
        <f>Input!$J40</f>
        <v>360</v>
      </c>
      <c r="FA151" s="22">
        <f>Input!$J40</f>
        <v>360</v>
      </c>
      <c r="FB151" s="22">
        <f>Input!$J40</f>
        <v>360</v>
      </c>
      <c r="FC151" s="22">
        <f>Input!$J40</f>
        <v>360</v>
      </c>
      <c r="FD151" s="22">
        <f>Input!$J40</f>
        <v>360</v>
      </c>
      <c r="FE151" s="22">
        <f>Input!$J40</f>
        <v>360</v>
      </c>
      <c r="FF151" s="22">
        <f>Input!$J40</f>
        <v>360</v>
      </c>
      <c r="FG151" s="22">
        <f>Input!$J40</f>
        <v>360</v>
      </c>
      <c r="FH151" s="22">
        <f>Input!$J40</f>
        <v>360</v>
      </c>
      <c r="FI151" s="22">
        <f>Input!$J40</f>
        <v>360</v>
      </c>
      <c r="FJ151" s="22">
        <f>Input!$J40</f>
        <v>360</v>
      </c>
      <c r="FK151" s="22">
        <f>Input!$J40</f>
        <v>360</v>
      </c>
      <c r="FL151" s="22">
        <f>Input!$J40</f>
        <v>360</v>
      </c>
      <c r="FM151" s="22">
        <f>Input!$J40</f>
        <v>360</v>
      </c>
      <c r="FN151" s="22">
        <f>Input!$J40</f>
        <v>360</v>
      </c>
      <c r="FO151" s="22">
        <f>Input!$J40</f>
        <v>360</v>
      </c>
      <c r="FP151" s="22">
        <f>Input!$J40</f>
        <v>360</v>
      </c>
      <c r="FQ151" s="22">
        <f>Input!$J40</f>
        <v>360</v>
      </c>
      <c r="FR151" s="22">
        <f>Input!$J40</f>
        <v>360</v>
      </c>
      <c r="FS151" s="22">
        <f>Input!$J40</f>
        <v>360</v>
      </c>
      <c r="FT151" s="22">
        <f>Input!$J40</f>
        <v>360</v>
      </c>
      <c r="FU151" s="22">
        <f>Input!$J40</f>
        <v>360</v>
      </c>
      <c r="FV151" s="22">
        <f>Input!$J40</f>
        <v>360</v>
      </c>
      <c r="FW151" s="22">
        <f>Input!$J40</f>
        <v>360</v>
      </c>
      <c r="FX151" s="22">
        <f>Input!$J40</f>
        <v>360</v>
      </c>
      <c r="FY151" s="22">
        <f>Input!$J40</f>
        <v>360</v>
      </c>
      <c r="FZ151" s="22">
        <f>Input!$J40</f>
        <v>360</v>
      </c>
      <c r="GA151" s="22">
        <f>Input!$J40</f>
        <v>360</v>
      </c>
      <c r="GB151" s="22">
        <f>Input!$J40</f>
        <v>360</v>
      </c>
      <c r="GC151" s="22">
        <f>Input!$J40</f>
        <v>360</v>
      </c>
      <c r="GD151" s="22">
        <f>Input!$J40</f>
        <v>360</v>
      </c>
      <c r="GE151" s="22">
        <f>Input!$J40</f>
        <v>360</v>
      </c>
      <c r="GF151" s="22">
        <f>Input!$J40</f>
        <v>360</v>
      </c>
      <c r="GG151" s="22">
        <f>Input!$J40</f>
        <v>360</v>
      </c>
      <c r="GH151" s="22">
        <f>Input!$J40</f>
        <v>360</v>
      </c>
      <c r="GI151" s="22">
        <f>Input!$J40</f>
        <v>360</v>
      </c>
      <c r="GJ151" s="22">
        <f>Input!$J40</f>
        <v>360</v>
      </c>
      <c r="GK151" s="22">
        <f>Input!$J40</f>
        <v>360</v>
      </c>
      <c r="GL151" s="22">
        <f>Input!$J40</f>
        <v>360</v>
      </c>
      <c r="GM151" s="22">
        <f>Input!$J40</f>
        <v>360</v>
      </c>
      <c r="GN151" s="22">
        <f>Input!$J40</f>
        <v>360</v>
      </c>
      <c r="GO151" s="22">
        <f>Input!$J40</f>
        <v>360</v>
      </c>
      <c r="GP151" s="22">
        <f>Input!$J40</f>
        <v>360</v>
      </c>
      <c r="GQ151" s="22">
        <f>Input!$J40</f>
        <v>360</v>
      </c>
      <c r="GR151" s="22">
        <f>Input!$J40</f>
        <v>360</v>
      </c>
      <c r="GS151" s="22">
        <f>Input!$J40</f>
        <v>360</v>
      </c>
      <c r="GT151" s="22">
        <f>Input!$J40</f>
        <v>360</v>
      </c>
      <c r="GU151" s="22">
        <f>Input!$J40</f>
        <v>360</v>
      </c>
      <c r="GV151" s="22">
        <f>Input!$J40</f>
        <v>360</v>
      </c>
      <c r="GW151" s="22">
        <f>Input!$J40</f>
        <v>360</v>
      </c>
      <c r="GX151" s="22">
        <f>Input!$J40</f>
        <v>360</v>
      </c>
      <c r="GY151" s="22">
        <f>Input!$J40</f>
        <v>360</v>
      </c>
      <c r="GZ151" s="22">
        <f>Input!$J40</f>
        <v>360</v>
      </c>
      <c r="HA151" s="22">
        <f>Input!$J40</f>
        <v>360</v>
      </c>
      <c r="HB151" s="22">
        <f>Input!$J40</f>
        <v>360</v>
      </c>
      <c r="HC151" s="22">
        <f>Input!$J40</f>
        <v>360</v>
      </c>
      <c r="HD151" s="22">
        <f>Input!$J40</f>
        <v>360</v>
      </c>
      <c r="HE151" s="22">
        <f>Input!$J40</f>
        <v>360</v>
      </c>
      <c r="HF151" s="22">
        <f>Input!$J40</f>
        <v>360</v>
      </c>
      <c r="HG151" s="22">
        <f>Input!$J40</f>
        <v>360</v>
      </c>
      <c r="HH151" s="22">
        <f>Input!$J40</f>
        <v>360</v>
      </c>
      <c r="HI151" s="22">
        <f>Input!$J40</f>
        <v>360</v>
      </c>
      <c r="HJ151" s="22">
        <f>Input!$J40</f>
        <v>360</v>
      </c>
      <c r="HK151" s="22">
        <f>Input!$J40</f>
        <v>360</v>
      </c>
      <c r="HL151" s="22">
        <f>Input!$J40</f>
        <v>360</v>
      </c>
      <c r="HM151" s="22">
        <f>Input!$J40</f>
        <v>360</v>
      </c>
      <c r="HN151" s="22">
        <f>Input!$J40</f>
        <v>360</v>
      </c>
      <c r="HO151" s="22">
        <f>Input!$J40</f>
        <v>360</v>
      </c>
      <c r="HP151" s="22">
        <f>Input!$J40</f>
        <v>360</v>
      </c>
      <c r="HQ151" s="22">
        <f>Input!$J40</f>
        <v>360</v>
      </c>
      <c r="HR151" s="22">
        <f>Input!$J40</f>
        <v>360</v>
      </c>
      <c r="HS151" s="22">
        <f>Input!$J40</f>
        <v>360</v>
      </c>
      <c r="HT151" s="22">
        <f>Input!$J40</f>
        <v>360</v>
      </c>
      <c r="HU151" s="22">
        <f>Input!$J40</f>
        <v>360</v>
      </c>
      <c r="HV151" s="22">
        <f>Input!$J40</f>
        <v>360</v>
      </c>
      <c r="HW151" s="22">
        <f>Input!$J40</f>
        <v>360</v>
      </c>
      <c r="HX151" s="22">
        <f>Input!$J40</f>
        <v>360</v>
      </c>
      <c r="HY151" s="22">
        <f>Input!$J40</f>
        <v>360</v>
      </c>
      <c r="HZ151" s="22">
        <f>Input!$J40</f>
        <v>360</v>
      </c>
      <c r="IA151" s="22">
        <f>Input!$J40</f>
        <v>360</v>
      </c>
      <c r="IB151" s="22">
        <f>Input!$J40</f>
        <v>360</v>
      </c>
      <c r="IC151" s="22">
        <f>Input!$J40</f>
        <v>360</v>
      </c>
      <c r="ID151" s="22">
        <f>Input!$J40</f>
        <v>360</v>
      </c>
      <c r="IE151" s="22">
        <f>Input!$J40</f>
        <v>360</v>
      </c>
      <c r="IF151" s="22">
        <f>Input!$J40</f>
        <v>360</v>
      </c>
      <c r="IG151" s="22">
        <f>Input!$J40</f>
        <v>360</v>
      </c>
      <c r="IH151" s="22">
        <f>Input!$J40</f>
        <v>360</v>
      </c>
      <c r="II151" s="22">
        <f>Input!$J40</f>
        <v>360</v>
      </c>
      <c r="IJ151" s="22">
        <f>Input!$J40</f>
        <v>360</v>
      </c>
      <c r="IK151" s="22">
        <f>Input!$J40</f>
        <v>360</v>
      </c>
      <c r="IL151" s="22">
        <f>Input!$J40</f>
        <v>360</v>
      </c>
      <c r="IM151" s="22">
        <f>Input!$J40</f>
        <v>360</v>
      </c>
      <c r="IN151" s="22">
        <f>Input!$J40</f>
        <v>360</v>
      </c>
      <c r="IO151" s="22">
        <f>Input!$J40</f>
        <v>360</v>
      </c>
      <c r="IP151" s="22">
        <f>Input!$J40</f>
        <v>360</v>
      </c>
      <c r="IQ151" s="22">
        <f>Input!$J40</f>
        <v>360</v>
      </c>
      <c r="IR151" s="22">
        <f>Input!$J40</f>
        <v>360</v>
      </c>
      <c r="IS151" s="22">
        <f>Input!$J40</f>
        <v>360</v>
      </c>
      <c r="IT151" s="22">
        <f>Input!$J40</f>
        <v>360</v>
      </c>
      <c r="IU151" s="22">
        <f>Input!$J40</f>
        <v>360</v>
      </c>
      <c r="IV151" s="22">
        <f>Input!$J40</f>
        <v>360</v>
      </c>
      <c r="IW151" s="22">
        <f>Input!$J40</f>
        <v>360</v>
      </c>
      <c r="IX151" s="22">
        <f>Input!$J40</f>
        <v>360</v>
      </c>
      <c r="IY151" s="22">
        <f>Input!$J40</f>
        <v>360</v>
      </c>
      <c r="IZ151" s="22">
        <f>Input!$J40</f>
        <v>360</v>
      </c>
      <c r="JA151" s="22">
        <f>Input!$J40</f>
        <v>360</v>
      </c>
      <c r="JB151" s="22">
        <f>Input!$J40</f>
        <v>360</v>
      </c>
      <c r="JC151" s="22">
        <f>Input!$J40</f>
        <v>360</v>
      </c>
      <c r="JD151" s="22">
        <f>Input!$J40</f>
        <v>360</v>
      </c>
      <c r="JE151" s="22">
        <f>Input!$J40</f>
        <v>360</v>
      </c>
      <c r="JF151" s="22">
        <f>Input!$J40</f>
        <v>360</v>
      </c>
      <c r="JG151" s="22">
        <f>Input!$J40</f>
        <v>360</v>
      </c>
      <c r="JH151" s="22">
        <f>Input!$J40</f>
        <v>360</v>
      </c>
      <c r="JI151" s="22">
        <f>Input!$J40</f>
        <v>360</v>
      </c>
      <c r="JJ151" s="22">
        <f>Input!$J40</f>
        <v>360</v>
      </c>
      <c r="JK151" s="22">
        <f>Input!$J40</f>
        <v>360</v>
      </c>
      <c r="JL151" s="22">
        <f>Input!$J40</f>
        <v>360</v>
      </c>
      <c r="JM151" s="22">
        <f>Input!$J40</f>
        <v>360</v>
      </c>
      <c r="JN151" s="22">
        <f>Input!$J40</f>
        <v>360</v>
      </c>
      <c r="JO151" s="22">
        <f>Input!$J40</f>
        <v>360</v>
      </c>
      <c r="JP151" s="22">
        <f>Input!$J40</f>
        <v>360</v>
      </c>
      <c r="JQ151" s="22">
        <f>Input!$J40</f>
        <v>360</v>
      </c>
      <c r="JR151" s="22">
        <f>Input!$J40</f>
        <v>360</v>
      </c>
      <c r="JS151" s="22">
        <f>Input!$J40</f>
        <v>360</v>
      </c>
      <c r="JT151" s="22">
        <f>Input!$J40</f>
        <v>360</v>
      </c>
      <c r="JU151" s="22">
        <f>Input!$J40</f>
        <v>360</v>
      </c>
      <c r="JV151" s="22">
        <f>Input!$J40</f>
        <v>360</v>
      </c>
      <c r="JW151" s="22">
        <f>Input!$J40</f>
        <v>360</v>
      </c>
      <c r="JX151" s="22">
        <f>Input!$J40</f>
        <v>360</v>
      </c>
      <c r="JY151" s="22">
        <f>Input!$J40</f>
        <v>360</v>
      </c>
      <c r="JZ151" s="22">
        <f>Input!$J40</f>
        <v>360</v>
      </c>
      <c r="KA151" s="22">
        <f>Input!$J40</f>
        <v>360</v>
      </c>
      <c r="KB151" s="22">
        <f>Input!$J40</f>
        <v>360</v>
      </c>
      <c r="KC151" s="22">
        <f>Input!$J40</f>
        <v>360</v>
      </c>
      <c r="KD151" s="22">
        <f>Input!$J40</f>
        <v>360</v>
      </c>
      <c r="KE151" s="22">
        <f>Input!$J40</f>
        <v>360</v>
      </c>
      <c r="KF151" s="22">
        <f>Input!$J40</f>
        <v>360</v>
      </c>
      <c r="KG151" s="22">
        <f>Input!$J40</f>
        <v>360</v>
      </c>
      <c r="KH151" s="22">
        <f>Input!$J40</f>
        <v>360</v>
      </c>
      <c r="KI151" s="22">
        <f>Input!$J40</f>
        <v>360</v>
      </c>
      <c r="KJ151" s="22">
        <f>Input!$J40</f>
        <v>360</v>
      </c>
      <c r="KK151" s="22">
        <f>Input!$J40</f>
        <v>360</v>
      </c>
      <c r="KL151" s="22">
        <f>Input!$J40</f>
        <v>360</v>
      </c>
      <c r="KM151" s="22">
        <f>Input!$J40</f>
        <v>360</v>
      </c>
      <c r="KN151" s="22">
        <f>Input!$J40</f>
        <v>360</v>
      </c>
      <c r="KO151" s="22">
        <f>Input!$J40</f>
        <v>360</v>
      </c>
      <c r="KP151" s="22">
        <f>Input!$J40</f>
        <v>360</v>
      </c>
      <c r="KQ151" s="22">
        <f>Input!$J40</f>
        <v>360</v>
      </c>
      <c r="KR151" s="22">
        <f>Input!$J40</f>
        <v>360</v>
      </c>
      <c r="KS151" s="22">
        <f>Input!$J40</f>
        <v>360</v>
      </c>
      <c r="KT151" s="22">
        <f>Input!$J40</f>
        <v>360</v>
      </c>
      <c r="KU151" s="22">
        <f>Input!$J40</f>
        <v>360</v>
      </c>
      <c r="KV151" s="22">
        <f>Input!$J40</f>
        <v>360</v>
      </c>
      <c r="KW151" s="22">
        <f>Input!$J40</f>
        <v>360</v>
      </c>
      <c r="KX151" s="22">
        <f>Input!$J40</f>
        <v>360</v>
      </c>
      <c r="KY151" s="22">
        <f>Input!$J40</f>
        <v>360</v>
      </c>
      <c r="KZ151" s="22">
        <f>Input!$J40</f>
        <v>360</v>
      </c>
      <c r="LA151" s="22">
        <f>Input!$J40</f>
        <v>360</v>
      </c>
      <c r="LB151" s="22">
        <f>Input!$J40</f>
        <v>360</v>
      </c>
      <c r="LC151" s="22">
        <f>Input!$J40</f>
        <v>360</v>
      </c>
      <c r="LD151" s="22">
        <f>Input!$J40</f>
        <v>360</v>
      </c>
      <c r="LE151" s="22">
        <f>Input!$J40</f>
        <v>360</v>
      </c>
      <c r="LF151" s="22">
        <f>Input!$J40</f>
        <v>360</v>
      </c>
      <c r="LG151" s="22">
        <f>Input!$J40</f>
        <v>360</v>
      </c>
      <c r="LH151" s="22">
        <f>Input!$J40</f>
        <v>360</v>
      </c>
      <c r="LI151" s="22">
        <f>Input!$J40</f>
        <v>360</v>
      </c>
      <c r="LJ151" s="22">
        <f>Input!$J40</f>
        <v>360</v>
      </c>
      <c r="LK151" s="22">
        <f>Input!$J40</f>
        <v>360</v>
      </c>
      <c r="LL151" s="22">
        <f>Input!$J40</f>
        <v>360</v>
      </c>
      <c r="LM151" s="22">
        <f>Input!$J40</f>
        <v>360</v>
      </c>
      <c r="LN151" s="22">
        <f>Input!$J40</f>
        <v>360</v>
      </c>
      <c r="LO151" s="22">
        <f>Input!$J40</f>
        <v>360</v>
      </c>
      <c r="LP151" s="22">
        <f>Input!$J40</f>
        <v>360</v>
      </c>
      <c r="LQ151" s="22">
        <f>Input!$J40</f>
        <v>360</v>
      </c>
      <c r="LR151" s="22">
        <f>Input!$J40</f>
        <v>360</v>
      </c>
      <c r="LS151" s="22">
        <f>Input!$J40</f>
        <v>360</v>
      </c>
      <c r="LT151" s="22">
        <f>Input!$J40</f>
        <v>360</v>
      </c>
      <c r="LU151" s="22">
        <f>Input!$J40</f>
        <v>360</v>
      </c>
      <c r="LV151" s="22">
        <f>Input!$J40</f>
        <v>360</v>
      </c>
      <c r="LW151" s="22">
        <f>Input!$J40</f>
        <v>360</v>
      </c>
      <c r="LX151" s="22">
        <f>Input!$J40</f>
        <v>360</v>
      </c>
      <c r="LY151" s="22">
        <f>Input!$J40</f>
        <v>360</v>
      </c>
      <c r="LZ151" s="22">
        <f>Input!$J40</f>
        <v>360</v>
      </c>
      <c r="MA151" s="22">
        <f>Input!$J40</f>
        <v>360</v>
      </c>
      <c r="MB151" s="22">
        <f>Input!$J40</f>
        <v>360</v>
      </c>
      <c r="MC151" s="22">
        <f>Input!$J40</f>
        <v>360</v>
      </c>
      <c r="MD151" s="22">
        <f>Input!$J40</f>
        <v>360</v>
      </c>
      <c r="ME151" s="22">
        <f>Input!$J40</f>
        <v>360</v>
      </c>
      <c r="MF151" s="22">
        <f>Input!$J40</f>
        <v>360</v>
      </c>
      <c r="MG151" s="22">
        <f>Input!$J40</f>
        <v>360</v>
      </c>
      <c r="MH151" s="22">
        <f>Input!$J40</f>
        <v>360</v>
      </c>
      <c r="MI151" s="22">
        <f>Input!$J40</f>
        <v>360</v>
      </c>
      <c r="MJ151" s="22">
        <f>Input!$J40</f>
        <v>360</v>
      </c>
      <c r="MK151" s="22">
        <f>Input!$J40</f>
        <v>360</v>
      </c>
      <c r="ML151" s="22">
        <f>Input!$J40</f>
        <v>360</v>
      </c>
      <c r="MM151" s="22">
        <f>Input!$J40</f>
        <v>360</v>
      </c>
      <c r="MN151" s="22">
        <f>Input!$J40</f>
        <v>360</v>
      </c>
      <c r="MO151" s="22">
        <f>Input!$J40</f>
        <v>360</v>
      </c>
      <c r="MP151" s="22">
        <f>Input!$J40</f>
        <v>360</v>
      </c>
      <c r="MQ151" s="22">
        <f>Input!$J40</f>
        <v>360</v>
      </c>
      <c r="MR151" s="22">
        <f>Input!$J40</f>
        <v>360</v>
      </c>
      <c r="MS151" s="22">
        <f>Input!$J40</f>
        <v>360</v>
      </c>
      <c r="MT151" s="22">
        <f>Input!$J40</f>
        <v>360</v>
      </c>
      <c r="MU151" s="22">
        <f>Input!$J40</f>
        <v>360</v>
      </c>
      <c r="MV151" s="22">
        <f>Input!$J40</f>
        <v>360</v>
      </c>
      <c r="MW151" s="22">
        <f>Input!$J40</f>
        <v>360</v>
      </c>
      <c r="MX151" s="22">
        <f>Input!$J40</f>
        <v>360</v>
      </c>
      <c r="MY151" s="22">
        <f>Input!$J40</f>
        <v>360</v>
      </c>
      <c r="MZ151" s="22">
        <f>Input!$J40</f>
        <v>360</v>
      </c>
    </row>
    <row r="152" spans="1:364" hidden="1" outlineLevel="2" x14ac:dyDescent="0.2">
      <c r="A152" s="6" t="s">
        <v>381</v>
      </c>
      <c r="B152" s="2" t="s">
        <v>406</v>
      </c>
      <c r="C152" s="14"/>
      <c r="D152" s="14"/>
      <c r="E152" s="22">
        <f>Input!$J41</f>
        <v>360</v>
      </c>
      <c r="F152" s="22">
        <f>Input!$J41</f>
        <v>360</v>
      </c>
      <c r="G152" s="22">
        <f>Input!$J41</f>
        <v>360</v>
      </c>
      <c r="H152" s="22">
        <f>Input!$J41</f>
        <v>360</v>
      </c>
      <c r="I152" s="22">
        <f>Input!$J41</f>
        <v>360</v>
      </c>
      <c r="J152" s="22">
        <f>Input!$J41</f>
        <v>360</v>
      </c>
      <c r="K152" s="22">
        <f>Input!$J41</f>
        <v>360</v>
      </c>
      <c r="L152" s="22">
        <f>Input!$J41</f>
        <v>360</v>
      </c>
      <c r="M152" s="22">
        <f>Input!$J41</f>
        <v>360</v>
      </c>
      <c r="N152" s="22">
        <f>Input!$J41</f>
        <v>360</v>
      </c>
      <c r="O152" s="22">
        <f>Input!$J41</f>
        <v>360</v>
      </c>
      <c r="P152" s="22">
        <f>Input!$J41</f>
        <v>360</v>
      </c>
      <c r="Q152" s="22">
        <f>Input!$J41</f>
        <v>360</v>
      </c>
      <c r="R152" s="22">
        <f>Input!$J41</f>
        <v>360</v>
      </c>
      <c r="S152" s="22">
        <f>Input!$J41</f>
        <v>360</v>
      </c>
      <c r="T152" s="22">
        <f>Input!$J41</f>
        <v>360</v>
      </c>
      <c r="U152" s="22">
        <f>Input!$J41</f>
        <v>360</v>
      </c>
      <c r="V152" s="22">
        <f>Input!$J41</f>
        <v>360</v>
      </c>
      <c r="W152" s="22">
        <f>Input!$J41</f>
        <v>360</v>
      </c>
      <c r="X152" s="22">
        <f>Input!$J41</f>
        <v>360</v>
      </c>
      <c r="Y152" s="22">
        <f>Input!$J41</f>
        <v>360</v>
      </c>
      <c r="Z152" s="22">
        <f>Input!$J41</f>
        <v>360</v>
      </c>
      <c r="AA152" s="22">
        <f>Input!$J41</f>
        <v>360</v>
      </c>
      <c r="AB152" s="22">
        <f>Input!$J41</f>
        <v>360</v>
      </c>
      <c r="AC152" s="22">
        <f>Input!$J41</f>
        <v>360</v>
      </c>
      <c r="AD152" s="22">
        <f>Input!$J41</f>
        <v>360</v>
      </c>
      <c r="AE152" s="22">
        <f>Input!$J41</f>
        <v>360</v>
      </c>
      <c r="AF152" s="22">
        <f>Input!$J41</f>
        <v>360</v>
      </c>
      <c r="AG152" s="22">
        <f>Input!$J41</f>
        <v>360</v>
      </c>
      <c r="AH152" s="22">
        <f>Input!$J41</f>
        <v>360</v>
      </c>
      <c r="AI152" s="22">
        <f>Input!$J41</f>
        <v>360</v>
      </c>
      <c r="AJ152" s="22">
        <f>Input!$J41</f>
        <v>360</v>
      </c>
      <c r="AK152" s="22">
        <f>Input!$J41</f>
        <v>360</v>
      </c>
      <c r="AL152" s="22">
        <f>Input!$J41</f>
        <v>360</v>
      </c>
      <c r="AM152" s="22">
        <f>Input!$J41</f>
        <v>360</v>
      </c>
      <c r="AN152" s="22">
        <f>Input!$J41</f>
        <v>360</v>
      </c>
      <c r="AO152" s="22">
        <f>Input!$J41</f>
        <v>360</v>
      </c>
      <c r="AP152" s="22">
        <f>Input!$J41</f>
        <v>360</v>
      </c>
      <c r="AQ152" s="22">
        <f>Input!$J41</f>
        <v>360</v>
      </c>
      <c r="AR152" s="22">
        <f>Input!$J41</f>
        <v>360</v>
      </c>
      <c r="AS152" s="22">
        <f>Input!$J41</f>
        <v>360</v>
      </c>
      <c r="AT152" s="22">
        <f>Input!$J41</f>
        <v>360</v>
      </c>
      <c r="AU152" s="22">
        <f>Input!$J41</f>
        <v>360</v>
      </c>
      <c r="AV152" s="22">
        <f>Input!$J41</f>
        <v>360</v>
      </c>
      <c r="AW152" s="22">
        <f>Input!$J41</f>
        <v>360</v>
      </c>
      <c r="AX152" s="22">
        <f>Input!$J41</f>
        <v>360</v>
      </c>
      <c r="AY152" s="22">
        <f>Input!$J41</f>
        <v>360</v>
      </c>
      <c r="AZ152" s="22">
        <f>Input!$J41</f>
        <v>360</v>
      </c>
      <c r="BA152" s="22">
        <f>Input!$J41</f>
        <v>360</v>
      </c>
      <c r="BB152" s="22">
        <f>Input!$J41</f>
        <v>360</v>
      </c>
      <c r="BC152" s="22">
        <f>Input!$J41</f>
        <v>360</v>
      </c>
      <c r="BD152" s="22">
        <f>Input!$J41</f>
        <v>360</v>
      </c>
      <c r="BE152" s="22">
        <f>Input!$J41</f>
        <v>360</v>
      </c>
      <c r="BF152" s="22">
        <f>Input!$J41</f>
        <v>360</v>
      </c>
      <c r="BG152" s="22">
        <f>Input!$J41</f>
        <v>360</v>
      </c>
      <c r="BH152" s="22">
        <f>Input!$J41</f>
        <v>360</v>
      </c>
      <c r="BI152" s="22">
        <f>Input!$J41</f>
        <v>360</v>
      </c>
      <c r="BJ152" s="22">
        <f>Input!$J41</f>
        <v>360</v>
      </c>
      <c r="BK152" s="22">
        <f>Input!$J41</f>
        <v>360</v>
      </c>
      <c r="BL152" s="22">
        <f>Input!$J41</f>
        <v>360</v>
      </c>
      <c r="BM152" s="22">
        <f>Input!$J41</f>
        <v>360</v>
      </c>
      <c r="BN152" s="22">
        <f>Input!$J41</f>
        <v>360</v>
      </c>
      <c r="BO152" s="22">
        <f>Input!$J41</f>
        <v>360</v>
      </c>
      <c r="BP152" s="22">
        <f>Input!$J41</f>
        <v>360</v>
      </c>
      <c r="BQ152" s="22">
        <f>Input!$J41</f>
        <v>360</v>
      </c>
      <c r="BR152" s="22">
        <f>Input!$J41</f>
        <v>360</v>
      </c>
      <c r="BS152" s="22">
        <f>Input!$J41</f>
        <v>360</v>
      </c>
      <c r="BT152" s="22">
        <f>Input!$J41</f>
        <v>360</v>
      </c>
      <c r="BU152" s="22">
        <f>Input!$J41</f>
        <v>360</v>
      </c>
      <c r="BV152" s="22">
        <f>Input!$J41</f>
        <v>360</v>
      </c>
      <c r="BW152" s="22">
        <f>Input!$J41</f>
        <v>360</v>
      </c>
      <c r="BX152" s="22">
        <f>Input!$J41</f>
        <v>360</v>
      </c>
      <c r="BY152" s="22">
        <f>Input!$J41</f>
        <v>360</v>
      </c>
      <c r="BZ152" s="22">
        <f>Input!$J41</f>
        <v>360</v>
      </c>
      <c r="CA152" s="22">
        <f>Input!$J41</f>
        <v>360</v>
      </c>
      <c r="CB152" s="22">
        <f>Input!$J41</f>
        <v>360</v>
      </c>
      <c r="CC152" s="22">
        <f>Input!$J41</f>
        <v>360</v>
      </c>
      <c r="CD152" s="22">
        <f>Input!$J41</f>
        <v>360</v>
      </c>
      <c r="CE152" s="22">
        <f>Input!$J41</f>
        <v>360</v>
      </c>
      <c r="CF152" s="22">
        <f>Input!$J41</f>
        <v>360</v>
      </c>
      <c r="CG152" s="22">
        <f>Input!$J41</f>
        <v>360</v>
      </c>
      <c r="CH152" s="22">
        <f>Input!$J41</f>
        <v>360</v>
      </c>
      <c r="CI152" s="22">
        <f>Input!$J41</f>
        <v>360</v>
      </c>
      <c r="CJ152" s="22">
        <f>Input!$J41</f>
        <v>360</v>
      </c>
      <c r="CK152" s="22">
        <f>Input!$J41</f>
        <v>360</v>
      </c>
      <c r="CL152" s="22">
        <f>Input!$J41</f>
        <v>360</v>
      </c>
      <c r="CM152" s="22">
        <f>Input!$J41</f>
        <v>360</v>
      </c>
      <c r="CN152" s="22">
        <f>Input!$J41</f>
        <v>360</v>
      </c>
      <c r="CO152" s="22">
        <f>Input!$J41</f>
        <v>360</v>
      </c>
      <c r="CP152" s="22">
        <f>Input!$J41</f>
        <v>360</v>
      </c>
      <c r="CQ152" s="22">
        <f>Input!$J41</f>
        <v>360</v>
      </c>
      <c r="CR152" s="22">
        <f>Input!$J41</f>
        <v>360</v>
      </c>
      <c r="CS152" s="22">
        <f>Input!$J41</f>
        <v>360</v>
      </c>
      <c r="CT152" s="22">
        <f>Input!$J41</f>
        <v>360</v>
      </c>
      <c r="CU152" s="22">
        <f>Input!$J41</f>
        <v>360</v>
      </c>
      <c r="CV152" s="22">
        <f>Input!$J41</f>
        <v>360</v>
      </c>
      <c r="CW152" s="22">
        <f>Input!$J41</f>
        <v>360</v>
      </c>
      <c r="CX152" s="22">
        <f>Input!$J41</f>
        <v>360</v>
      </c>
      <c r="CY152" s="22">
        <f>Input!$J41</f>
        <v>360</v>
      </c>
      <c r="CZ152" s="22">
        <f>Input!$J41</f>
        <v>360</v>
      </c>
      <c r="DA152" s="22">
        <f>Input!$J41</f>
        <v>360</v>
      </c>
      <c r="DB152" s="22">
        <f>Input!$J41</f>
        <v>360</v>
      </c>
      <c r="DC152" s="22">
        <f>Input!$J41</f>
        <v>360</v>
      </c>
      <c r="DD152" s="22">
        <f>Input!$J41</f>
        <v>360</v>
      </c>
      <c r="DE152" s="22">
        <f>Input!$J41</f>
        <v>360</v>
      </c>
      <c r="DF152" s="22">
        <f>Input!$J41</f>
        <v>360</v>
      </c>
      <c r="DG152" s="22">
        <f>Input!$J41</f>
        <v>360</v>
      </c>
      <c r="DH152" s="22">
        <f>Input!$J41</f>
        <v>360</v>
      </c>
      <c r="DI152" s="22">
        <f>Input!$J41</f>
        <v>360</v>
      </c>
      <c r="DJ152" s="22">
        <f>Input!$J41</f>
        <v>360</v>
      </c>
      <c r="DK152" s="22">
        <f>Input!$J41</f>
        <v>360</v>
      </c>
      <c r="DL152" s="22">
        <f>Input!$J41</f>
        <v>360</v>
      </c>
      <c r="DM152" s="22">
        <f>Input!$J41</f>
        <v>360</v>
      </c>
      <c r="DN152" s="22">
        <f>Input!$J41</f>
        <v>360</v>
      </c>
      <c r="DO152" s="22">
        <f>Input!$J41</f>
        <v>360</v>
      </c>
      <c r="DP152" s="22">
        <f>Input!$J41</f>
        <v>360</v>
      </c>
      <c r="DQ152" s="22">
        <f>Input!$J41</f>
        <v>360</v>
      </c>
      <c r="DR152" s="22">
        <f>Input!$J41</f>
        <v>360</v>
      </c>
      <c r="DS152" s="22">
        <f>Input!$J41</f>
        <v>360</v>
      </c>
      <c r="DT152" s="22">
        <f>Input!$J41</f>
        <v>360</v>
      </c>
      <c r="DU152" s="22">
        <f>Input!$J41</f>
        <v>360</v>
      </c>
      <c r="DV152" s="22">
        <f>Input!$J41</f>
        <v>360</v>
      </c>
      <c r="DW152" s="22">
        <f>Input!$J41</f>
        <v>360</v>
      </c>
      <c r="DX152" s="22">
        <f>Input!$J41</f>
        <v>360</v>
      </c>
      <c r="DY152" s="22">
        <f>Input!$J41</f>
        <v>360</v>
      </c>
      <c r="DZ152" s="22">
        <f>Input!$J41</f>
        <v>360</v>
      </c>
      <c r="EA152" s="22">
        <f>Input!$J41</f>
        <v>360</v>
      </c>
      <c r="EB152" s="22">
        <f>Input!$J41</f>
        <v>360</v>
      </c>
      <c r="EC152" s="22">
        <f>Input!$J41</f>
        <v>360</v>
      </c>
      <c r="ED152" s="22">
        <f>Input!$J41</f>
        <v>360</v>
      </c>
      <c r="EE152" s="22">
        <f>Input!$J41</f>
        <v>360</v>
      </c>
      <c r="EF152" s="22">
        <f>Input!$J41</f>
        <v>360</v>
      </c>
      <c r="EG152" s="22">
        <f>Input!$J41</f>
        <v>360</v>
      </c>
      <c r="EH152" s="22">
        <f>Input!$J41</f>
        <v>360</v>
      </c>
      <c r="EI152" s="22">
        <f>Input!$J41</f>
        <v>360</v>
      </c>
      <c r="EJ152" s="22">
        <f>Input!$J41</f>
        <v>360</v>
      </c>
      <c r="EK152" s="22">
        <f>Input!$J41</f>
        <v>360</v>
      </c>
      <c r="EL152" s="22">
        <f>Input!$J41</f>
        <v>360</v>
      </c>
      <c r="EM152" s="22">
        <f>Input!$J41</f>
        <v>360</v>
      </c>
      <c r="EN152" s="22">
        <f>Input!$J41</f>
        <v>360</v>
      </c>
      <c r="EO152" s="22">
        <f>Input!$J41</f>
        <v>360</v>
      </c>
      <c r="EP152" s="22">
        <f>Input!$J41</f>
        <v>360</v>
      </c>
      <c r="EQ152" s="22">
        <f>Input!$J41</f>
        <v>360</v>
      </c>
      <c r="ER152" s="22">
        <f>Input!$J41</f>
        <v>360</v>
      </c>
      <c r="ES152" s="22">
        <f>Input!$J41</f>
        <v>360</v>
      </c>
      <c r="ET152" s="22">
        <f>Input!$J41</f>
        <v>360</v>
      </c>
      <c r="EU152" s="22">
        <f>Input!$J41</f>
        <v>360</v>
      </c>
      <c r="EV152" s="22">
        <f>Input!$J41</f>
        <v>360</v>
      </c>
      <c r="EW152" s="22">
        <f>Input!$J41</f>
        <v>360</v>
      </c>
      <c r="EX152" s="22">
        <f>Input!$J41</f>
        <v>360</v>
      </c>
      <c r="EY152" s="22">
        <f>Input!$J41</f>
        <v>360</v>
      </c>
      <c r="EZ152" s="22">
        <f>Input!$J41</f>
        <v>360</v>
      </c>
      <c r="FA152" s="22">
        <f>Input!$J41</f>
        <v>360</v>
      </c>
      <c r="FB152" s="22">
        <f>Input!$J41</f>
        <v>360</v>
      </c>
      <c r="FC152" s="22">
        <f>Input!$J41</f>
        <v>360</v>
      </c>
      <c r="FD152" s="22">
        <f>Input!$J41</f>
        <v>360</v>
      </c>
      <c r="FE152" s="22">
        <f>Input!$J41</f>
        <v>360</v>
      </c>
      <c r="FF152" s="22">
        <f>Input!$J41</f>
        <v>360</v>
      </c>
      <c r="FG152" s="22">
        <f>Input!$J41</f>
        <v>360</v>
      </c>
      <c r="FH152" s="22">
        <f>Input!$J41</f>
        <v>360</v>
      </c>
      <c r="FI152" s="22">
        <f>Input!$J41</f>
        <v>360</v>
      </c>
      <c r="FJ152" s="22">
        <f>Input!$J41</f>
        <v>360</v>
      </c>
      <c r="FK152" s="22">
        <f>Input!$J41</f>
        <v>360</v>
      </c>
      <c r="FL152" s="22">
        <f>Input!$J41</f>
        <v>360</v>
      </c>
      <c r="FM152" s="22">
        <f>Input!$J41</f>
        <v>360</v>
      </c>
      <c r="FN152" s="22">
        <f>Input!$J41</f>
        <v>360</v>
      </c>
      <c r="FO152" s="22">
        <f>Input!$J41</f>
        <v>360</v>
      </c>
      <c r="FP152" s="22">
        <f>Input!$J41</f>
        <v>360</v>
      </c>
      <c r="FQ152" s="22">
        <f>Input!$J41</f>
        <v>360</v>
      </c>
      <c r="FR152" s="22">
        <f>Input!$J41</f>
        <v>360</v>
      </c>
      <c r="FS152" s="22">
        <f>Input!$J41</f>
        <v>360</v>
      </c>
      <c r="FT152" s="22">
        <f>Input!$J41</f>
        <v>360</v>
      </c>
      <c r="FU152" s="22">
        <f>Input!$J41</f>
        <v>360</v>
      </c>
      <c r="FV152" s="22">
        <f>Input!$J41</f>
        <v>360</v>
      </c>
      <c r="FW152" s="22">
        <f>Input!$J41</f>
        <v>360</v>
      </c>
      <c r="FX152" s="22">
        <f>Input!$J41</f>
        <v>360</v>
      </c>
      <c r="FY152" s="22">
        <f>Input!$J41</f>
        <v>360</v>
      </c>
      <c r="FZ152" s="22">
        <f>Input!$J41</f>
        <v>360</v>
      </c>
      <c r="GA152" s="22">
        <f>Input!$J41</f>
        <v>360</v>
      </c>
      <c r="GB152" s="22">
        <f>Input!$J41</f>
        <v>360</v>
      </c>
      <c r="GC152" s="22">
        <f>Input!$J41</f>
        <v>360</v>
      </c>
      <c r="GD152" s="22">
        <f>Input!$J41</f>
        <v>360</v>
      </c>
      <c r="GE152" s="22">
        <f>Input!$J41</f>
        <v>360</v>
      </c>
      <c r="GF152" s="22">
        <f>Input!$J41</f>
        <v>360</v>
      </c>
      <c r="GG152" s="22">
        <f>Input!$J41</f>
        <v>360</v>
      </c>
      <c r="GH152" s="22">
        <f>Input!$J41</f>
        <v>360</v>
      </c>
      <c r="GI152" s="22">
        <f>Input!$J41</f>
        <v>360</v>
      </c>
      <c r="GJ152" s="22">
        <f>Input!$J41</f>
        <v>360</v>
      </c>
      <c r="GK152" s="22">
        <f>Input!$J41</f>
        <v>360</v>
      </c>
      <c r="GL152" s="22">
        <f>Input!$J41</f>
        <v>360</v>
      </c>
      <c r="GM152" s="22">
        <f>Input!$J41</f>
        <v>360</v>
      </c>
      <c r="GN152" s="22">
        <f>Input!$J41</f>
        <v>360</v>
      </c>
      <c r="GO152" s="22">
        <f>Input!$J41</f>
        <v>360</v>
      </c>
      <c r="GP152" s="22">
        <f>Input!$J41</f>
        <v>360</v>
      </c>
      <c r="GQ152" s="22">
        <f>Input!$J41</f>
        <v>360</v>
      </c>
      <c r="GR152" s="22">
        <f>Input!$J41</f>
        <v>360</v>
      </c>
      <c r="GS152" s="22">
        <f>Input!$J41</f>
        <v>360</v>
      </c>
      <c r="GT152" s="22">
        <f>Input!$J41</f>
        <v>360</v>
      </c>
      <c r="GU152" s="22">
        <f>Input!$J41</f>
        <v>360</v>
      </c>
      <c r="GV152" s="22">
        <f>Input!$J41</f>
        <v>360</v>
      </c>
      <c r="GW152" s="22">
        <f>Input!$J41</f>
        <v>360</v>
      </c>
      <c r="GX152" s="22">
        <f>Input!$J41</f>
        <v>360</v>
      </c>
      <c r="GY152" s="22">
        <f>Input!$J41</f>
        <v>360</v>
      </c>
      <c r="GZ152" s="22">
        <f>Input!$J41</f>
        <v>360</v>
      </c>
      <c r="HA152" s="22">
        <f>Input!$J41</f>
        <v>360</v>
      </c>
      <c r="HB152" s="22">
        <f>Input!$J41</f>
        <v>360</v>
      </c>
      <c r="HC152" s="22">
        <f>Input!$J41</f>
        <v>360</v>
      </c>
      <c r="HD152" s="22">
        <f>Input!$J41</f>
        <v>360</v>
      </c>
      <c r="HE152" s="22">
        <f>Input!$J41</f>
        <v>360</v>
      </c>
      <c r="HF152" s="22">
        <f>Input!$J41</f>
        <v>360</v>
      </c>
      <c r="HG152" s="22">
        <f>Input!$J41</f>
        <v>360</v>
      </c>
      <c r="HH152" s="22">
        <f>Input!$J41</f>
        <v>360</v>
      </c>
      <c r="HI152" s="22">
        <f>Input!$J41</f>
        <v>360</v>
      </c>
      <c r="HJ152" s="22">
        <f>Input!$J41</f>
        <v>360</v>
      </c>
      <c r="HK152" s="22">
        <f>Input!$J41</f>
        <v>360</v>
      </c>
      <c r="HL152" s="22">
        <f>Input!$J41</f>
        <v>360</v>
      </c>
      <c r="HM152" s="22">
        <f>Input!$J41</f>
        <v>360</v>
      </c>
      <c r="HN152" s="22">
        <f>Input!$J41</f>
        <v>360</v>
      </c>
      <c r="HO152" s="22">
        <f>Input!$J41</f>
        <v>360</v>
      </c>
      <c r="HP152" s="22">
        <f>Input!$J41</f>
        <v>360</v>
      </c>
      <c r="HQ152" s="22">
        <f>Input!$J41</f>
        <v>360</v>
      </c>
      <c r="HR152" s="22">
        <f>Input!$J41</f>
        <v>360</v>
      </c>
      <c r="HS152" s="22">
        <f>Input!$J41</f>
        <v>360</v>
      </c>
      <c r="HT152" s="22">
        <f>Input!$J41</f>
        <v>360</v>
      </c>
      <c r="HU152" s="22">
        <f>Input!$J41</f>
        <v>360</v>
      </c>
      <c r="HV152" s="22">
        <f>Input!$J41</f>
        <v>360</v>
      </c>
      <c r="HW152" s="22">
        <f>Input!$J41</f>
        <v>360</v>
      </c>
      <c r="HX152" s="22">
        <f>Input!$J41</f>
        <v>360</v>
      </c>
      <c r="HY152" s="22">
        <f>Input!$J41</f>
        <v>360</v>
      </c>
      <c r="HZ152" s="22">
        <f>Input!$J41</f>
        <v>360</v>
      </c>
      <c r="IA152" s="22">
        <f>Input!$J41</f>
        <v>360</v>
      </c>
      <c r="IB152" s="22">
        <f>Input!$J41</f>
        <v>360</v>
      </c>
      <c r="IC152" s="22">
        <f>Input!$J41</f>
        <v>360</v>
      </c>
      <c r="ID152" s="22">
        <f>Input!$J41</f>
        <v>360</v>
      </c>
      <c r="IE152" s="22">
        <f>Input!$J41</f>
        <v>360</v>
      </c>
      <c r="IF152" s="22">
        <f>Input!$J41</f>
        <v>360</v>
      </c>
      <c r="IG152" s="22">
        <f>Input!$J41</f>
        <v>360</v>
      </c>
      <c r="IH152" s="22">
        <f>Input!$J41</f>
        <v>360</v>
      </c>
      <c r="II152" s="22">
        <f>Input!$J41</f>
        <v>360</v>
      </c>
      <c r="IJ152" s="22">
        <f>Input!$J41</f>
        <v>360</v>
      </c>
      <c r="IK152" s="22">
        <f>Input!$J41</f>
        <v>360</v>
      </c>
      <c r="IL152" s="22">
        <f>Input!$J41</f>
        <v>360</v>
      </c>
      <c r="IM152" s="22">
        <f>Input!$J41</f>
        <v>360</v>
      </c>
      <c r="IN152" s="22">
        <f>Input!$J41</f>
        <v>360</v>
      </c>
      <c r="IO152" s="22">
        <f>Input!$J41</f>
        <v>360</v>
      </c>
      <c r="IP152" s="22">
        <f>Input!$J41</f>
        <v>360</v>
      </c>
      <c r="IQ152" s="22">
        <f>Input!$J41</f>
        <v>360</v>
      </c>
      <c r="IR152" s="22">
        <f>Input!$J41</f>
        <v>360</v>
      </c>
      <c r="IS152" s="22">
        <f>Input!$J41</f>
        <v>360</v>
      </c>
      <c r="IT152" s="22">
        <f>Input!$J41</f>
        <v>360</v>
      </c>
      <c r="IU152" s="22">
        <f>Input!$J41</f>
        <v>360</v>
      </c>
      <c r="IV152" s="22">
        <f>Input!$J41</f>
        <v>360</v>
      </c>
      <c r="IW152" s="22">
        <f>Input!$J41</f>
        <v>360</v>
      </c>
      <c r="IX152" s="22">
        <f>Input!$J41</f>
        <v>360</v>
      </c>
      <c r="IY152" s="22">
        <f>Input!$J41</f>
        <v>360</v>
      </c>
      <c r="IZ152" s="22">
        <f>Input!$J41</f>
        <v>360</v>
      </c>
      <c r="JA152" s="22">
        <f>Input!$J41</f>
        <v>360</v>
      </c>
      <c r="JB152" s="22">
        <f>Input!$J41</f>
        <v>360</v>
      </c>
      <c r="JC152" s="22">
        <f>Input!$J41</f>
        <v>360</v>
      </c>
      <c r="JD152" s="22">
        <f>Input!$J41</f>
        <v>360</v>
      </c>
      <c r="JE152" s="22">
        <f>Input!$J41</f>
        <v>360</v>
      </c>
      <c r="JF152" s="22">
        <f>Input!$J41</f>
        <v>360</v>
      </c>
      <c r="JG152" s="22">
        <f>Input!$J41</f>
        <v>360</v>
      </c>
      <c r="JH152" s="22">
        <f>Input!$J41</f>
        <v>360</v>
      </c>
      <c r="JI152" s="22">
        <f>Input!$J41</f>
        <v>360</v>
      </c>
      <c r="JJ152" s="22">
        <f>Input!$J41</f>
        <v>360</v>
      </c>
      <c r="JK152" s="22">
        <f>Input!$J41</f>
        <v>360</v>
      </c>
      <c r="JL152" s="22">
        <f>Input!$J41</f>
        <v>360</v>
      </c>
      <c r="JM152" s="22">
        <f>Input!$J41</f>
        <v>360</v>
      </c>
      <c r="JN152" s="22">
        <f>Input!$J41</f>
        <v>360</v>
      </c>
      <c r="JO152" s="22">
        <f>Input!$J41</f>
        <v>360</v>
      </c>
      <c r="JP152" s="22">
        <f>Input!$J41</f>
        <v>360</v>
      </c>
      <c r="JQ152" s="22">
        <f>Input!$J41</f>
        <v>360</v>
      </c>
      <c r="JR152" s="22">
        <f>Input!$J41</f>
        <v>360</v>
      </c>
      <c r="JS152" s="22">
        <f>Input!$J41</f>
        <v>360</v>
      </c>
      <c r="JT152" s="22">
        <f>Input!$J41</f>
        <v>360</v>
      </c>
      <c r="JU152" s="22">
        <f>Input!$J41</f>
        <v>360</v>
      </c>
      <c r="JV152" s="22">
        <f>Input!$J41</f>
        <v>360</v>
      </c>
      <c r="JW152" s="22">
        <f>Input!$J41</f>
        <v>360</v>
      </c>
      <c r="JX152" s="22">
        <f>Input!$J41</f>
        <v>360</v>
      </c>
      <c r="JY152" s="22">
        <f>Input!$J41</f>
        <v>360</v>
      </c>
      <c r="JZ152" s="22">
        <f>Input!$J41</f>
        <v>360</v>
      </c>
      <c r="KA152" s="22">
        <f>Input!$J41</f>
        <v>360</v>
      </c>
      <c r="KB152" s="22">
        <f>Input!$J41</f>
        <v>360</v>
      </c>
      <c r="KC152" s="22">
        <f>Input!$J41</f>
        <v>360</v>
      </c>
      <c r="KD152" s="22">
        <f>Input!$J41</f>
        <v>360</v>
      </c>
      <c r="KE152" s="22">
        <f>Input!$J41</f>
        <v>360</v>
      </c>
      <c r="KF152" s="22">
        <f>Input!$J41</f>
        <v>360</v>
      </c>
      <c r="KG152" s="22">
        <f>Input!$J41</f>
        <v>360</v>
      </c>
      <c r="KH152" s="22">
        <f>Input!$J41</f>
        <v>360</v>
      </c>
      <c r="KI152" s="22">
        <f>Input!$J41</f>
        <v>360</v>
      </c>
      <c r="KJ152" s="22">
        <f>Input!$J41</f>
        <v>360</v>
      </c>
      <c r="KK152" s="22">
        <f>Input!$J41</f>
        <v>360</v>
      </c>
      <c r="KL152" s="22">
        <f>Input!$J41</f>
        <v>360</v>
      </c>
      <c r="KM152" s="22">
        <f>Input!$J41</f>
        <v>360</v>
      </c>
      <c r="KN152" s="22">
        <f>Input!$J41</f>
        <v>360</v>
      </c>
      <c r="KO152" s="22">
        <f>Input!$J41</f>
        <v>360</v>
      </c>
      <c r="KP152" s="22">
        <f>Input!$J41</f>
        <v>360</v>
      </c>
      <c r="KQ152" s="22">
        <f>Input!$J41</f>
        <v>360</v>
      </c>
      <c r="KR152" s="22">
        <f>Input!$J41</f>
        <v>360</v>
      </c>
      <c r="KS152" s="22">
        <f>Input!$J41</f>
        <v>360</v>
      </c>
      <c r="KT152" s="22">
        <f>Input!$J41</f>
        <v>360</v>
      </c>
      <c r="KU152" s="22">
        <f>Input!$J41</f>
        <v>360</v>
      </c>
      <c r="KV152" s="22">
        <f>Input!$J41</f>
        <v>360</v>
      </c>
      <c r="KW152" s="22">
        <f>Input!$J41</f>
        <v>360</v>
      </c>
      <c r="KX152" s="22">
        <f>Input!$J41</f>
        <v>360</v>
      </c>
      <c r="KY152" s="22">
        <f>Input!$J41</f>
        <v>360</v>
      </c>
      <c r="KZ152" s="22">
        <f>Input!$J41</f>
        <v>360</v>
      </c>
      <c r="LA152" s="22">
        <f>Input!$J41</f>
        <v>360</v>
      </c>
      <c r="LB152" s="22">
        <f>Input!$J41</f>
        <v>360</v>
      </c>
      <c r="LC152" s="22">
        <f>Input!$J41</f>
        <v>360</v>
      </c>
      <c r="LD152" s="22">
        <f>Input!$J41</f>
        <v>360</v>
      </c>
      <c r="LE152" s="22">
        <f>Input!$J41</f>
        <v>360</v>
      </c>
      <c r="LF152" s="22">
        <f>Input!$J41</f>
        <v>360</v>
      </c>
      <c r="LG152" s="22">
        <f>Input!$J41</f>
        <v>360</v>
      </c>
      <c r="LH152" s="22">
        <f>Input!$J41</f>
        <v>360</v>
      </c>
      <c r="LI152" s="22">
        <f>Input!$J41</f>
        <v>360</v>
      </c>
      <c r="LJ152" s="22">
        <f>Input!$J41</f>
        <v>360</v>
      </c>
      <c r="LK152" s="22">
        <f>Input!$J41</f>
        <v>360</v>
      </c>
      <c r="LL152" s="22">
        <f>Input!$J41</f>
        <v>360</v>
      </c>
      <c r="LM152" s="22">
        <f>Input!$J41</f>
        <v>360</v>
      </c>
      <c r="LN152" s="22">
        <f>Input!$J41</f>
        <v>360</v>
      </c>
      <c r="LO152" s="22">
        <f>Input!$J41</f>
        <v>360</v>
      </c>
      <c r="LP152" s="22">
        <f>Input!$J41</f>
        <v>360</v>
      </c>
      <c r="LQ152" s="22">
        <f>Input!$J41</f>
        <v>360</v>
      </c>
      <c r="LR152" s="22">
        <f>Input!$J41</f>
        <v>360</v>
      </c>
      <c r="LS152" s="22">
        <f>Input!$J41</f>
        <v>360</v>
      </c>
      <c r="LT152" s="22">
        <f>Input!$J41</f>
        <v>360</v>
      </c>
      <c r="LU152" s="22">
        <f>Input!$J41</f>
        <v>360</v>
      </c>
      <c r="LV152" s="22">
        <f>Input!$J41</f>
        <v>360</v>
      </c>
      <c r="LW152" s="22">
        <f>Input!$J41</f>
        <v>360</v>
      </c>
      <c r="LX152" s="22">
        <f>Input!$J41</f>
        <v>360</v>
      </c>
      <c r="LY152" s="22">
        <f>Input!$J41</f>
        <v>360</v>
      </c>
      <c r="LZ152" s="22">
        <f>Input!$J41</f>
        <v>360</v>
      </c>
      <c r="MA152" s="22">
        <f>Input!$J41</f>
        <v>360</v>
      </c>
      <c r="MB152" s="22">
        <f>Input!$J41</f>
        <v>360</v>
      </c>
      <c r="MC152" s="22">
        <f>Input!$J41</f>
        <v>360</v>
      </c>
      <c r="MD152" s="22">
        <f>Input!$J41</f>
        <v>360</v>
      </c>
      <c r="ME152" s="22">
        <f>Input!$J41</f>
        <v>360</v>
      </c>
      <c r="MF152" s="22">
        <f>Input!$J41</f>
        <v>360</v>
      </c>
      <c r="MG152" s="22">
        <f>Input!$J41</f>
        <v>360</v>
      </c>
      <c r="MH152" s="22">
        <f>Input!$J41</f>
        <v>360</v>
      </c>
      <c r="MI152" s="22">
        <f>Input!$J41</f>
        <v>360</v>
      </c>
      <c r="MJ152" s="22">
        <f>Input!$J41</f>
        <v>360</v>
      </c>
      <c r="MK152" s="22">
        <f>Input!$J41</f>
        <v>360</v>
      </c>
      <c r="ML152" s="22">
        <f>Input!$J41</f>
        <v>360</v>
      </c>
      <c r="MM152" s="22">
        <f>Input!$J41</f>
        <v>360</v>
      </c>
      <c r="MN152" s="22">
        <f>Input!$J41</f>
        <v>360</v>
      </c>
      <c r="MO152" s="22">
        <f>Input!$J41</f>
        <v>360</v>
      </c>
      <c r="MP152" s="22">
        <f>Input!$J41</f>
        <v>360</v>
      </c>
      <c r="MQ152" s="22">
        <f>Input!$J41</f>
        <v>360</v>
      </c>
      <c r="MR152" s="22">
        <f>Input!$J41</f>
        <v>360</v>
      </c>
      <c r="MS152" s="22">
        <f>Input!$J41</f>
        <v>360</v>
      </c>
      <c r="MT152" s="22">
        <f>Input!$J41</f>
        <v>360</v>
      </c>
      <c r="MU152" s="22">
        <f>Input!$J41</f>
        <v>360</v>
      </c>
      <c r="MV152" s="22">
        <f>Input!$J41</f>
        <v>360</v>
      </c>
      <c r="MW152" s="22">
        <f>Input!$J41</f>
        <v>360</v>
      </c>
      <c r="MX152" s="22">
        <f>Input!$J41</f>
        <v>360</v>
      </c>
      <c r="MY152" s="22">
        <f>Input!$J41</f>
        <v>360</v>
      </c>
      <c r="MZ152" s="22">
        <f>Input!$J41</f>
        <v>360</v>
      </c>
    </row>
    <row r="153" spans="1:364" hidden="1" outlineLevel="2" x14ac:dyDescent="0.2">
      <c r="A153" s="6" t="s">
        <v>381</v>
      </c>
      <c r="B153" s="2" t="s">
        <v>407</v>
      </c>
      <c r="C153" s="14"/>
      <c r="D153" s="14"/>
      <c r="E153" s="22">
        <f>Input!$J42</f>
        <v>360</v>
      </c>
      <c r="F153" s="22">
        <f>Input!$J42</f>
        <v>360</v>
      </c>
      <c r="G153" s="22">
        <f>Input!$J42</f>
        <v>360</v>
      </c>
      <c r="H153" s="22">
        <f>Input!$J42</f>
        <v>360</v>
      </c>
      <c r="I153" s="22">
        <f>Input!$J42</f>
        <v>360</v>
      </c>
      <c r="J153" s="22">
        <f>Input!$J42</f>
        <v>360</v>
      </c>
      <c r="K153" s="22">
        <f>Input!$J42</f>
        <v>360</v>
      </c>
      <c r="L153" s="22">
        <f>Input!$J42</f>
        <v>360</v>
      </c>
      <c r="M153" s="22">
        <f>Input!$J42</f>
        <v>360</v>
      </c>
      <c r="N153" s="22">
        <f>Input!$J42</f>
        <v>360</v>
      </c>
      <c r="O153" s="22">
        <f>Input!$J42</f>
        <v>360</v>
      </c>
      <c r="P153" s="22">
        <f>Input!$J42</f>
        <v>360</v>
      </c>
      <c r="Q153" s="22">
        <f>Input!$J42</f>
        <v>360</v>
      </c>
      <c r="R153" s="22">
        <f>Input!$J42</f>
        <v>360</v>
      </c>
      <c r="S153" s="22">
        <f>Input!$J42</f>
        <v>360</v>
      </c>
      <c r="T153" s="22">
        <f>Input!$J42</f>
        <v>360</v>
      </c>
      <c r="U153" s="22">
        <f>Input!$J42</f>
        <v>360</v>
      </c>
      <c r="V153" s="22">
        <f>Input!$J42</f>
        <v>360</v>
      </c>
      <c r="W153" s="22">
        <f>Input!$J42</f>
        <v>360</v>
      </c>
      <c r="X153" s="22">
        <f>Input!$J42</f>
        <v>360</v>
      </c>
      <c r="Y153" s="22">
        <f>Input!$J42</f>
        <v>360</v>
      </c>
      <c r="Z153" s="22">
        <f>Input!$J42</f>
        <v>360</v>
      </c>
      <c r="AA153" s="22">
        <f>Input!$J42</f>
        <v>360</v>
      </c>
      <c r="AB153" s="22">
        <f>Input!$J42</f>
        <v>360</v>
      </c>
      <c r="AC153" s="22">
        <f>Input!$J42</f>
        <v>360</v>
      </c>
      <c r="AD153" s="22">
        <f>Input!$J42</f>
        <v>360</v>
      </c>
      <c r="AE153" s="22">
        <f>Input!$J42</f>
        <v>360</v>
      </c>
      <c r="AF153" s="22">
        <f>Input!$J42</f>
        <v>360</v>
      </c>
      <c r="AG153" s="22">
        <f>Input!$J42</f>
        <v>360</v>
      </c>
      <c r="AH153" s="22">
        <f>Input!$J42</f>
        <v>360</v>
      </c>
      <c r="AI153" s="22">
        <f>Input!$J42</f>
        <v>360</v>
      </c>
      <c r="AJ153" s="22">
        <f>Input!$J42</f>
        <v>360</v>
      </c>
      <c r="AK153" s="22">
        <f>Input!$J42</f>
        <v>360</v>
      </c>
      <c r="AL153" s="22">
        <f>Input!$J42</f>
        <v>360</v>
      </c>
      <c r="AM153" s="22">
        <f>Input!$J42</f>
        <v>360</v>
      </c>
      <c r="AN153" s="22">
        <f>Input!$J42</f>
        <v>360</v>
      </c>
      <c r="AO153" s="22">
        <f>Input!$J42</f>
        <v>360</v>
      </c>
      <c r="AP153" s="22">
        <f>Input!$J42</f>
        <v>360</v>
      </c>
      <c r="AQ153" s="22">
        <f>Input!$J42</f>
        <v>360</v>
      </c>
      <c r="AR153" s="22">
        <f>Input!$J42</f>
        <v>360</v>
      </c>
      <c r="AS153" s="22">
        <f>Input!$J42</f>
        <v>360</v>
      </c>
      <c r="AT153" s="22">
        <f>Input!$J42</f>
        <v>360</v>
      </c>
      <c r="AU153" s="22">
        <f>Input!$J42</f>
        <v>360</v>
      </c>
      <c r="AV153" s="22">
        <f>Input!$J42</f>
        <v>360</v>
      </c>
      <c r="AW153" s="22">
        <f>Input!$J42</f>
        <v>360</v>
      </c>
      <c r="AX153" s="22">
        <f>Input!$J42</f>
        <v>360</v>
      </c>
      <c r="AY153" s="22">
        <f>Input!$J42</f>
        <v>360</v>
      </c>
      <c r="AZ153" s="22">
        <f>Input!$J42</f>
        <v>360</v>
      </c>
      <c r="BA153" s="22">
        <f>Input!$J42</f>
        <v>360</v>
      </c>
      <c r="BB153" s="22">
        <f>Input!$J42</f>
        <v>360</v>
      </c>
      <c r="BC153" s="22">
        <f>Input!$J42</f>
        <v>360</v>
      </c>
      <c r="BD153" s="22">
        <f>Input!$J42</f>
        <v>360</v>
      </c>
      <c r="BE153" s="22">
        <f>Input!$J42</f>
        <v>360</v>
      </c>
      <c r="BF153" s="22">
        <f>Input!$J42</f>
        <v>360</v>
      </c>
      <c r="BG153" s="22">
        <f>Input!$J42</f>
        <v>360</v>
      </c>
      <c r="BH153" s="22">
        <f>Input!$J42</f>
        <v>360</v>
      </c>
      <c r="BI153" s="22">
        <f>Input!$J42</f>
        <v>360</v>
      </c>
      <c r="BJ153" s="22">
        <f>Input!$J42</f>
        <v>360</v>
      </c>
      <c r="BK153" s="22">
        <f>Input!$J42</f>
        <v>360</v>
      </c>
      <c r="BL153" s="22">
        <f>Input!$J42</f>
        <v>360</v>
      </c>
      <c r="BM153" s="22">
        <f>Input!$J42</f>
        <v>360</v>
      </c>
      <c r="BN153" s="22">
        <f>Input!$J42</f>
        <v>360</v>
      </c>
      <c r="BO153" s="22">
        <f>Input!$J42</f>
        <v>360</v>
      </c>
      <c r="BP153" s="22">
        <f>Input!$J42</f>
        <v>360</v>
      </c>
      <c r="BQ153" s="22">
        <f>Input!$J42</f>
        <v>360</v>
      </c>
      <c r="BR153" s="22">
        <f>Input!$J42</f>
        <v>360</v>
      </c>
      <c r="BS153" s="22">
        <f>Input!$J42</f>
        <v>360</v>
      </c>
      <c r="BT153" s="22">
        <f>Input!$J42</f>
        <v>360</v>
      </c>
      <c r="BU153" s="22">
        <f>Input!$J42</f>
        <v>360</v>
      </c>
      <c r="BV153" s="22">
        <f>Input!$J42</f>
        <v>360</v>
      </c>
      <c r="BW153" s="22">
        <f>Input!$J42</f>
        <v>360</v>
      </c>
      <c r="BX153" s="22">
        <f>Input!$J42</f>
        <v>360</v>
      </c>
      <c r="BY153" s="22">
        <f>Input!$J42</f>
        <v>360</v>
      </c>
      <c r="BZ153" s="22">
        <f>Input!$J42</f>
        <v>360</v>
      </c>
      <c r="CA153" s="22">
        <f>Input!$J42</f>
        <v>360</v>
      </c>
      <c r="CB153" s="22">
        <f>Input!$J42</f>
        <v>360</v>
      </c>
      <c r="CC153" s="22">
        <f>Input!$J42</f>
        <v>360</v>
      </c>
      <c r="CD153" s="22">
        <f>Input!$J42</f>
        <v>360</v>
      </c>
      <c r="CE153" s="22">
        <f>Input!$J42</f>
        <v>360</v>
      </c>
      <c r="CF153" s="22">
        <f>Input!$J42</f>
        <v>360</v>
      </c>
      <c r="CG153" s="22">
        <f>Input!$J42</f>
        <v>360</v>
      </c>
      <c r="CH153" s="22">
        <f>Input!$J42</f>
        <v>360</v>
      </c>
      <c r="CI153" s="22">
        <f>Input!$J42</f>
        <v>360</v>
      </c>
      <c r="CJ153" s="22">
        <f>Input!$J42</f>
        <v>360</v>
      </c>
      <c r="CK153" s="22">
        <f>Input!$J42</f>
        <v>360</v>
      </c>
      <c r="CL153" s="22">
        <f>Input!$J42</f>
        <v>360</v>
      </c>
      <c r="CM153" s="22">
        <f>Input!$J42</f>
        <v>360</v>
      </c>
      <c r="CN153" s="22">
        <f>Input!$J42</f>
        <v>360</v>
      </c>
      <c r="CO153" s="22">
        <f>Input!$J42</f>
        <v>360</v>
      </c>
      <c r="CP153" s="22">
        <f>Input!$J42</f>
        <v>360</v>
      </c>
      <c r="CQ153" s="22">
        <f>Input!$J42</f>
        <v>360</v>
      </c>
      <c r="CR153" s="22">
        <f>Input!$J42</f>
        <v>360</v>
      </c>
      <c r="CS153" s="22">
        <f>Input!$J42</f>
        <v>360</v>
      </c>
      <c r="CT153" s="22">
        <f>Input!$J42</f>
        <v>360</v>
      </c>
      <c r="CU153" s="22">
        <f>Input!$J42</f>
        <v>360</v>
      </c>
      <c r="CV153" s="22">
        <f>Input!$J42</f>
        <v>360</v>
      </c>
      <c r="CW153" s="22">
        <f>Input!$J42</f>
        <v>360</v>
      </c>
      <c r="CX153" s="22">
        <f>Input!$J42</f>
        <v>360</v>
      </c>
      <c r="CY153" s="22">
        <f>Input!$J42</f>
        <v>360</v>
      </c>
      <c r="CZ153" s="22">
        <f>Input!$J42</f>
        <v>360</v>
      </c>
      <c r="DA153" s="22">
        <f>Input!$J42</f>
        <v>360</v>
      </c>
      <c r="DB153" s="22">
        <f>Input!$J42</f>
        <v>360</v>
      </c>
      <c r="DC153" s="22">
        <f>Input!$J42</f>
        <v>360</v>
      </c>
      <c r="DD153" s="22">
        <f>Input!$J42</f>
        <v>360</v>
      </c>
      <c r="DE153" s="22">
        <f>Input!$J42</f>
        <v>360</v>
      </c>
      <c r="DF153" s="22">
        <f>Input!$J42</f>
        <v>360</v>
      </c>
      <c r="DG153" s="22">
        <f>Input!$J42</f>
        <v>360</v>
      </c>
      <c r="DH153" s="22">
        <f>Input!$J42</f>
        <v>360</v>
      </c>
      <c r="DI153" s="22">
        <f>Input!$J42</f>
        <v>360</v>
      </c>
      <c r="DJ153" s="22">
        <f>Input!$J42</f>
        <v>360</v>
      </c>
      <c r="DK153" s="22">
        <f>Input!$J42</f>
        <v>360</v>
      </c>
      <c r="DL153" s="22">
        <f>Input!$J42</f>
        <v>360</v>
      </c>
      <c r="DM153" s="22">
        <f>Input!$J42</f>
        <v>360</v>
      </c>
      <c r="DN153" s="22">
        <f>Input!$J42</f>
        <v>360</v>
      </c>
      <c r="DO153" s="22">
        <f>Input!$J42</f>
        <v>360</v>
      </c>
      <c r="DP153" s="22">
        <f>Input!$J42</f>
        <v>360</v>
      </c>
      <c r="DQ153" s="22">
        <f>Input!$J42</f>
        <v>360</v>
      </c>
      <c r="DR153" s="22">
        <f>Input!$J42</f>
        <v>360</v>
      </c>
      <c r="DS153" s="22">
        <f>Input!$J42</f>
        <v>360</v>
      </c>
      <c r="DT153" s="22">
        <f>Input!$J42</f>
        <v>360</v>
      </c>
      <c r="DU153" s="22">
        <f>Input!$J42</f>
        <v>360</v>
      </c>
      <c r="DV153" s="22">
        <f>Input!$J42</f>
        <v>360</v>
      </c>
      <c r="DW153" s="22">
        <f>Input!$J42</f>
        <v>360</v>
      </c>
      <c r="DX153" s="22">
        <f>Input!$J42</f>
        <v>360</v>
      </c>
      <c r="DY153" s="22">
        <f>Input!$J42</f>
        <v>360</v>
      </c>
      <c r="DZ153" s="22">
        <f>Input!$J42</f>
        <v>360</v>
      </c>
      <c r="EA153" s="22">
        <f>Input!$J42</f>
        <v>360</v>
      </c>
      <c r="EB153" s="22">
        <f>Input!$J42</f>
        <v>360</v>
      </c>
      <c r="EC153" s="22">
        <f>Input!$J42</f>
        <v>360</v>
      </c>
      <c r="ED153" s="22">
        <f>Input!$J42</f>
        <v>360</v>
      </c>
      <c r="EE153" s="22">
        <f>Input!$J42</f>
        <v>360</v>
      </c>
      <c r="EF153" s="22">
        <f>Input!$J42</f>
        <v>360</v>
      </c>
      <c r="EG153" s="22">
        <f>Input!$J42</f>
        <v>360</v>
      </c>
      <c r="EH153" s="22">
        <f>Input!$J42</f>
        <v>360</v>
      </c>
      <c r="EI153" s="22">
        <f>Input!$J42</f>
        <v>360</v>
      </c>
      <c r="EJ153" s="22">
        <f>Input!$J42</f>
        <v>360</v>
      </c>
      <c r="EK153" s="22">
        <f>Input!$J42</f>
        <v>360</v>
      </c>
      <c r="EL153" s="22">
        <f>Input!$J42</f>
        <v>360</v>
      </c>
      <c r="EM153" s="22">
        <f>Input!$J42</f>
        <v>360</v>
      </c>
      <c r="EN153" s="22">
        <f>Input!$J42</f>
        <v>360</v>
      </c>
      <c r="EO153" s="22">
        <f>Input!$J42</f>
        <v>360</v>
      </c>
      <c r="EP153" s="22">
        <f>Input!$J42</f>
        <v>360</v>
      </c>
      <c r="EQ153" s="22">
        <f>Input!$J42</f>
        <v>360</v>
      </c>
      <c r="ER153" s="22">
        <f>Input!$J42</f>
        <v>360</v>
      </c>
      <c r="ES153" s="22">
        <f>Input!$J42</f>
        <v>360</v>
      </c>
      <c r="ET153" s="22">
        <f>Input!$J42</f>
        <v>360</v>
      </c>
      <c r="EU153" s="22">
        <f>Input!$J42</f>
        <v>360</v>
      </c>
      <c r="EV153" s="22">
        <f>Input!$J42</f>
        <v>360</v>
      </c>
      <c r="EW153" s="22">
        <f>Input!$J42</f>
        <v>360</v>
      </c>
      <c r="EX153" s="22">
        <f>Input!$J42</f>
        <v>360</v>
      </c>
      <c r="EY153" s="22">
        <f>Input!$J42</f>
        <v>360</v>
      </c>
      <c r="EZ153" s="22">
        <f>Input!$J42</f>
        <v>360</v>
      </c>
      <c r="FA153" s="22">
        <f>Input!$J42</f>
        <v>360</v>
      </c>
      <c r="FB153" s="22">
        <f>Input!$J42</f>
        <v>360</v>
      </c>
      <c r="FC153" s="22">
        <f>Input!$J42</f>
        <v>360</v>
      </c>
      <c r="FD153" s="22">
        <f>Input!$J42</f>
        <v>360</v>
      </c>
      <c r="FE153" s="22">
        <f>Input!$J42</f>
        <v>360</v>
      </c>
      <c r="FF153" s="22">
        <f>Input!$J42</f>
        <v>360</v>
      </c>
      <c r="FG153" s="22">
        <f>Input!$J42</f>
        <v>360</v>
      </c>
      <c r="FH153" s="22">
        <f>Input!$J42</f>
        <v>360</v>
      </c>
      <c r="FI153" s="22">
        <f>Input!$J42</f>
        <v>360</v>
      </c>
      <c r="FJ153" s="22">
        <f>Input!$J42</f>
        <v>360</v>
      </c>
      <c r="FK153" s="22">
        <f>Input!$J42</f>
        <v>360</v>
      </c>
      <c r="FL153" s="22">
        <f>Input!$J42</f>
        <v>360</v>
      </c>
      <c r="FM153" s="22">
        <f>Input!$J42</f>
        <v>360</v>
      </c>
      <c r="FN153" s="22">
        <f>Input!$J42</f>
        <v>360</v>
      </c>
      <c r="FO153" s="22">
        <f>Input!$J42</f>
        <v>360</v>
      </c>
      <c r="FP153" s="22">
        <f>Input!$J42</f>
        <v>360</v>
      </c>
      <c r="FQ153" s="22">
        <f>Input!$J42</f>
        <v>360</v>
      </c>
      <c r="FR153" s="22">
        <f>Input!$J42</f>
        <v>360</v>
      </c>
      <c r="FS153" s="22">
        <f>Input!$J42</f>
        <v>360</v>
      </c>
      <c r="FT153" s="22">
        <f>Input!$J42</f>
        <v>360</v>
      </c>
      <c r="FU153" s="22">
        <f>Input!$J42</f>
        <v>360</v>
      </c>
      <c r="FV153" s="22">
        <f>Input!$J42</f>
        <v>360</v>
      </c>
      <c r="FW153" s="22">
        <f>Input!$J42</f>
        <v>360</v>
      </c>
      <c r="FX153" s="22">
        <f>Input!$J42</f>
        <v>360</v>
      </c>
      <c r="FY153" s="22">
        <f>Input!$J42</f>
        <v>360</v>
      </c>
      <c r="FZ153" s="22">
        <f>Input!$J42</f>
        <v>360</v>
      </c>
      <c r="GA153" s="22">
        <f>Input!$J42</f>
        <v>360</v>
      </c>
      <c r="GB153" s="22">
        <f>Input!$J42</f>
        <v>360</v>
      </c>
      <c r="GC153" s="22">
        <f>Input!$J42</f>
        <v>360</v>
      </c>
      <c r="GD153" s="22">
        <f>Input!$J42</f>
        <v>360</v>
      </c>
      <c r="GE153" s="22">
        <f>Input!$J42</f>
        <v>360</v>
      </c>
      <c r="GF153" s="22">
        <f>Input!$J42</f>
        <v>360</v>
      </c>
      <c r="GG153" s="22">
        <f>Input!$J42</f>
        <v>360</v>
      </c>
      <c r="GH153" s="22">
        <f>Input!$J42</f>
        <v>360</v>
      </c>
      <c r="GI153" s="22">
        <f>Input!$J42</f>
        <v>360</v>
      </c>
      <c r="GJ153" s="22">
        <f>Input!$J42</f>
        <v>360</v>
      </c>
      <c r="GK153" s="22">
        <f>Input!$J42</f>
        <v>360</v>
      </c>
      <c r="GL153" s="22">
        <f>Input!$J42</f>
        <v>360</v>
      </c>
      <c r="GM153" s="22">
        <f>Input!$J42</f>
        <v>360</v>
      </c>
      <c r="GN153" s="22">
        <f>Input!$J42</f>
        <v>360</v>
      </c>
      <c r="GO153" s="22">
        <f>Input!$J42</f>
        <v>360</v>
      </c>
      <c r="GP153" s="22">
        <f>Input!$J42</f>
        <v>360</v>
      </c>
      <c r="GQ153" s="22">
        <f>Input!$J42</f>
        <v>360</v>
      </c>
      <c r="GR153" s="22">
        <f>Input!$J42</f>
        <v>360</v>
      </c>
      <c r="GS153" s="22">
        <f>Input!$J42</f>
        <v>360</v>
      </c>
      <c r="GT153" s="22">
        <f>Input!$J42</f>
        <v>360</v>
      </c>
      <c r="GU153" s="22">
        <f>Input!$J42</f>
        <v>360</v>
      </c>
      <c r="GV153" s="22">
        <f>Input!$J42</f>
        <v>360</v>
      </c>
      <c r="GW153" s="22">
        <f>Input!$J42</f>
        <v>360</v>
      </c>
      <c r="GX153" s="22">
        <f>Input!$J42</f>
        <v>360</v>
      </c>
      <c r="GY153" s="22">
        <f>Input!$J42</f>
        <v>360</v>
      </c>
      <c r="GZ153" s="22">
        <f>Input!$J42</f>
        <v>360</v>
      </c>
      <c r="HA153" s="22">
        <f>Input!$J42</f>
        <v>360</v>
      </c>
      <c r="HB153" s="22">
        <f>Input!$J42</f>
        <v>360</v>
      </c>
      <c r="HC153" s="22">
        <f>Input!$J42</f>
        <v>360</v>
      </c>
      <c r="HD153" s="22">
        <f>Input!$J42</f>
        <v>360</v>
      </c>
      <c r="HE153" s="22">
        <f>Input!$J42</f>
        <v>360</v>
      </c>
      <c r="HF153" s="22">
        <f>Input!$J42</f>
        <v>360</v>
      </c>
      <c r="HG153" s="22">
        <f>Input!$J42</f>
        <v>360</v>
      </c>
      <c r="HH153" s="22">
        <f>Input!$J42</f>
        <v>360</v>
      </c>
      <c r="HI153" s="22">
        <f>Input!$J42</f>
        <v>360</v>
      </c>
      <c r="HJ153" s="22">
        <f>Input!$J42</f>
        <v>360</v>
      </c>
      <c r="HK153" s="22">
        <f>Input!$J42</f>
        <v>360</v>
      </c>
      <c r="HL153" s="22">
        <f>Input!$J42</f>
        <v>360</v>
      </c>
      <c r="HM153" s="22">
        <f>Input!$J42</f>
        <v>360</v>
      </c>
      <c r="HN153" s="22">
        <f>Input!$J42</f>
        <v>360</v>
      </c>
      <c r="HO153" s="22">
        <f>Input!$J42</f>
        <v>360</v>
      </c>
      <c r="HP153" s="22">
        <f>Input!$J42</f>
        <v>360</v>
      </c>
      <c r="HQ153" s="22">
        <f>Input!$J42</f>
        <v>360</v>
      </c>
      <c r="HR153" s="22">
        <f>Input!$J42</f>
        <v>360</v>
      </c>
      <c r="HS153" s="22">
        <f>Input!$J42</f>
        <v>360</v>
      </c>
      <c r="HT153" s="22">
        <f>Input!$J42</f>
        <v>360</v>
      </c>
      <c r="HU153" s="22">
        <f>Input!$J42</f>
        <v>360</v>
      </c>
      <c r="HV153" s="22">
        <f>Input!$J42</f>
        <v>360</v>
      </c>
      <c r="HW153" s="22">
        <f>Input!$J42</f>
        <v>360</v>
      </c>
      <c r="HX153" s="22">
        <f>Input!$J42</f>
        <v>360</v>
      </c>
      <c r="HY153" s="22">
        <f>Input!$J42</f>
        <v>360</v>
      </c>
      <c r="HZ153" s="22">
        <f>Input!$J42</f>
        <v>360</v>
      </c>
      <c r="IA153" s="22">
        <f>Input!$J42</f>
        <v>360</v>
      </c>
      <c r="IB153" s="22">
        <f>Input!$J42</f>
        <v>360</v>
      </c>
      <c r="IC153" s="22">
        <f>Input!$J42</f>
        <v>360</v>
      </c>
      <c r="ID153" s="22">
        <f>Input!$J42</f>
        <v>360</v>
      </c>
      <c r="IE153" s="22">
        <f>Input!$J42</f>
        <v>360</v>
      </c>
      <c r="IF153" s="22">
        <f>Input!$J42</f>
        <v>360</v>
      </c>
      <c r="IG153" s="22">
        <f>Input!$J42</f>
        <v>360</v>
      </c>
      <c r="IH153" s="22">
        <f>Input!$J42</f>
        <v>360</v>
      </c>
      <c r="II153" s="22">
        <f>Input!$J42</f>
        <v>360</v>
      </c>
      <c r="IJ153" s="22">
        <f>Input!$J42</f>
        <v>360</v>
      </c>
      <c r="IK153" s="22">
        <f>Input!$J42</f>
        <v>360</v>
      </c>
      <c r="IL153" s="22">
        <f>Input!$J42</f>
        <v>360</v>
      </c>
      <c r="IM153" s="22">
        <f>Input!$J42</f>
        <v>360</v>
      </c>
      <c r="IN153" s="22">
        <f>Input!$J42</f>
        <v>360</v>
      </c>
      <c r="IO153" s="22">
        <f>Input!$J42</f>
        <v>360</v>
      </c>
      <c r="IP153" s="22">
        <f>Input!$J42</f>
        <v>360</v>
      </c>
      <c r="IQ153" s="22">
        <f>Input!$J42</f>
        <v>360</v>
      </c>
      <c r="IR153" s="22">
        <f>Input!$J42</f>
        <v>360</v>
      </c>
      <c r="IS153" s="22">
        <f>Input!$J42</f>
        <v>360</v>
      </c>
      <c r="IT153" s="22">
        <f>Input!$J42</f>
        <v>360</v>
      </c>
      <c r="IU153" s="22">
        <f>Input!$J42</f>
        <v>360</v>
      </c>
      <c r="IV153" s="22">
        <f>Input!$J42</f>
        <v>360</v>
      </c>
      <c r="IW153" s="22">
        <f>Input!$J42</f>
        <v>360</v>
      </c>
      <c r="IX153" s="22">
        <f>Input!$J42</f>
        <v>360</v>
      </c>
      <c r="IY153" s="22">
        <f>Input!$J42</f>
        <v>360</v>
      </c>
      <c r="IZ153" s="22">
        <f>Input!$J42</f>
        <v>360</v>
      </c>
      <c r="JA153" s="22">
        <f>Input!$J42</f>
        <v>360</v>
      </c>
      <c r="JB153" s="22">
        <f>Input!$J42</f>
        <v>360</v>
      </c>
      <c r="JC153" s="22">
        <f>Input!$J42</f>
        <v>360</v>
      </c>
      <c r="JD153" s="22">
        <f>Input!$J42</f>
        <v>360</v>
      </c>
      <c r="JE153" s="22">
        <f>Input!$J42</f>
        <v>360</v>
      </c>
      <c r="JF153" s="22">
        <f>Input!$J42</f>
        <v>360</v>
      </c>
      <c r="JG153" s="22">
        <f>Input!$J42</f>
        <v>360</v>
      </c>
      <c r="JH153" s="22">
        <f>Input!$J42</f>
        <v>360</v>
      </c>
      <c r="JI153" s="22">
        <f>Input!$J42</f>
        <v>360</v>
      </c>
      <c r="JJ153" s="22">
        <f>Input!$J42</f>
        <v>360</v>
      </c>
      <c r="JK153" s="22">
        <f>Input!$J42</f>
        <v>360</v>
      </c>
      <c r="JL153" s="22">
        <f>Input!$J42</f>
        <v>360</v>
      </c>
      <c r="JM153" s="22">
        <f>Input!$J42</f>
        <v>360</v>
      </c>
      <c r="JN153" s="22">
        <f>Input!$J42</f>
        <v>360</v>
      </c>
      <c r="JO153" s="22">
        <f>Input!$J42</f>
        <v>360</v>
      </c>
      <c r="JP153" s="22">
        <f>Input!$J42</f>
        <v>360</v>
      </c>
      <c r="JQ153" s="22">
        <f>Input!$J42</f>
        <v>360</v>
      </c>
      <c r="JR153" s="22">
        <f>Input!$J42</f>
        <v>360</v>
      </c>
      <c r="JS153" s="22">
        <f>Input!$J42</f>
        <v>360</v>
      </c>
      <c r="JT153" s="22">
        <f>Input!$J42</f>
        <v>360</v>
      </c>
      <c r="JU153" s="22">
        <f>Input!$J42</f>
        <v>360</v>
      </c>
      <c r="JV153" s="22">
        <f>Input!$J42</f>
        <v>360</v>
      </c>
      <c r="JW153" s="22">
        <f>Input!$J42</f>
        <v>360</v>
      </c>
      <c r="JX153" s="22">
        <f>Input!$J42</f>
        <v>360</v>
      </c>
      <c r="JY153" s="22">
        <f>Input!$J42</f>
        <v>360</v>
      </c>
      <c r="JZ153" s="22">
        <f>Input!$J42</f>
        <v>360</v>
      </c>
      <c r="KA153" s="22">
        <f>Input!$J42</f>
        <v>360</v>
      </c>
      <c r="KB153" s="22">
        <f>Input!$J42</f>
        <v>360</v>
      </c>
      <c r="KC153" s="22">
        <f>Input!$J42</f>
        <v>360</v>
      </c>
      <c r="KD153" s="22">
        <f>Input!$J42</f>
        <v>360</v>
      </c>
      <c r="KE153" s="22">
        <f>Input!$J42</f>
        <v>360</v>
      </c>
      <c r="KF153" s="22">
        <f>Input!$J42</f>
        <v>360</v>
      </c>
      <c r="KG153" s="22">
        <f>Input!$J42</f>
        <v>360</v>
      </c>
      <c r="KH153" s="22">
        <f>Input!$J42</f>
        <v>360</v>
      </c>
      <c r="KI153" s="22">
        <f>Input!$J42</f>
        <v>360</v>
      </c>
      <c r="KJ153" s="22">
        <f>Input!$J42</f>
        <v>360</v>
      </c>
      <c r="KK153" s="22">
        <f>Input!$J42</f>
        <v>360</v>
      </c>
      <c r="KL153" s="22">
        <f>Input!$J42</f>
        <v>360</v>
      </c>
      <c r="KM153" s="22">
        <f>Input!$J42</f>
        <v>360</v>
      </c>
      <c r="KN153" s="22">
        <f>Input!$J42</f>
        <v>360</v>
      </c>
      <c r="KO153" s="22">
        <f>Input!$J42</f>
        <v>360</v>
      </c>
      <c r="KP153" s="22">
        <f>Input!$J42</f>
        <v>360</v>
      </c>
      <c r="KQ153" s="22">
        <f>Input!$J42</f>
        <v>360</v>
      </c>
      <c r="KR153" s="22">
        <f>Input!$J42</f>
        <v>360</v>
      </c>
      <c r="KS153" s="22">
        <f>Input!$J42</f>
        <v>360</v>
      </c>
      <c r="KT153" s="22">
        <f>Input!$J42</f>
        <v>360</v>
      </c>
      <c r="KU153" s="22">
        <f>Input!$J42</f>
        <v>360</v>
      </c>
      <c r="KV153" s="22">
        <f>Input!$J42</f>
        <v>360</v>
      </c>
      <c r="KW153" s="22">
        <f>Input!$J42</f>
        <v>360</v>
      </c>
      <c r="KX153" s="22">
        <f>Input!$J42</f>
        <v>360</v>
      </c>
      <c r="KY153" s="22">
        <f>Input!$J42</f>
        <v>360</v>
      </c>
      <c r="KZ153" s="22">
        <f>Input!$J42</f>
        <v>360</v>
      </c>
      <c r="LA153" s="22">
        <f>Input!$J42</f>
        <v>360</v>
      </c>
      <c r="LB153" s="22">
        <f>Input!$J42</f>
        <v>360</v>
      </c>
      <c r="LC153" s="22">
        <f>Input!$J42</f>
        <v>360</v>
      </c>
      <c r="LD153" s="22">
        <f>Input!$J42</f>
        <v>360</v>
      </c>
      <c r="LE153" s="22">
        <f>Input!$J42</f>
        <v>360</v>
      </c>
      <c r="LF153" s="22">
        <f>Input!$J42</f>
        <v>360</v>
      </c>
      <c r="LG153" s="22">
        <f>Input!$J42</f>
        <v>360</v>
      </c>
      <c r="LH153" s="22">
        <f>Input!$J42</f>
        <v>360</v>
      </c>
      <c r="LI153" s="22">
        <f>Input!$J42</f>
        <v>360</v>
      </c>
      <c r="LJ153" s="22">
        <f>Input!$J42</f>
        <v>360</v>
      </c>
      <c r="LK153" s="22">
        <f>Input!$J42</f>
        <v>360</v>
      </c>
      <c r="LL153" s="22">
        <f>Input!$J42</f>
        <v>360</v>
      </c>
      <c r="LM153" s="22">
        <f>Input!$J42</f>
        <v>360</v>
      </c>
      <c r="LN153" s="22">
        <f>Input!$J42</f>
        <v>360</v>
      </c>
      <c r="LO153" s="22">
        <f>Input!$J42</f>
        <v>360</v>
      </c>
      <c r="LP153" s="22">
        <f>Input!$J42</f>
        <v>360</v>
      </c>
      <c r="LQ153" s="22">
        <f>Input!$J42</f>
        <v>360</v>
      </c>
      <c r="LR153" s="22">
        <f>Input!$J42</f>
        <v>360</v>
      </c>
      <c r="LS153" s="22">
        <f>Input!$J42</f>
        <v>360</v>
      </c>
      <c r="LT153" s="22">
        <f>Input!$J42</f>
        <v>360</v>
      </c>
      <c r="LU153" s="22">
        <f>Input!$J42</f>
        <v>360</v>
      </c>
      <c r="LV153" s="22">
        <f>Input!$J42</f>
        <v>360</v>
      </c>
      <c r="LW153" s="22">
        <f>Input!$J42</f>
        <v>360</v>
      </c>
      <c r="LX153" s="22">
        <f>Input!$J42</f>
        <v>360</v>
      </c>
      <c r="LY153" s="22">
        <f>Input!$J42</f>
        <v>360</v>
      </c>
      <c r="LZ153" s="22">
        <f>Input!$J42</f>
        <v>360</v>
      </c>
      <c r="MA153" s="22">
        <f>Input!$J42</f>
        <v>360</v>
      </c>
      <c r="MB153" s="22">
        <f>Input!$J42</f>
        <v>360</v>
      </c>
      <c r="MC153" s="22">
        <f>Input!$J42</f>
        <v>360</v>
      </c>
      <c r="MD153" s="22">
        <f>Input!$J42</f>
        <v>360</v>
      </c>
      <c r="ME153" s="22">
        <f>Input!$J42</f>
        <v>360</v>
      </c>
      <c r="MF153" s="22">
        <f>Input!$J42</f>
        <v>360</v>
      </c>
      <c r="MG153" s="22">
        <f>Input!$J42</f>
        <v>360</v>
      </c>
      <c r="MH153" s="22">
        <f>Input!$J42</f>
        <v>360</v>
      </c>
      <c r="MI153" s="22">
        <f>Input!$J42</f>
        <v>360</v>
      </c>
      <c r="MJ153" s="22">
        <f>Input!$J42</f>
        <v>360</v>
      </c>
      <c r="MK153" s="22">
        <f>Input!$J42</f>
        <v>360</v>
      </c>
      <c r="ML153" s="22">
        <f>Input!$J42</f>
        <v>360</v>
      </c>
      <c r="MM153" s="22">
        <f>Input!$J42</f>
        <v>360</v>
      </c>
      <c r="MN153" s="22">
        <f>Input!$J42</f>
        <v>360</v>
      </c>
      <c r="MO153" s="22">
        <f>Input!$J42</f>
        <v>360</v>
      </c>
      <c r="MP153" s="22">
        <f>Input!$J42</f>
        <v>360</v>
      </c>
      <c r="MQ153" s="22">
        <f>Input!$J42</f>
        <v>360</v>
      </c>
      <c r="MR153" s="22">
        <f>Input!$J42</f>
        <v>360</v>
      </c>
      <c r="MS153" s="22">
        <f>Input!$J42</f>
        <v>360</v>
      </c>
      <c r="MT153" s="22">
        <f>Input!$J42</f>
        <v>360</v>
      </c>
      <c r="MU153" s="22">
        <f>Input!$J42</f>
        <v>360</v>
      </c>
      <c r="MV153" s="22">
        <f>Input!$J42</f>
        <v>360</v>
      </c>
      <c r="MW153" s="22">
        <f>Input!$J42</f>
        <v>360</v>
      </c>
      <c r="MX153" s="22">
        <f>Input!$J42</f>
        <v>360</v>
      </c>
      <c r="MY153" s="22">
        <f>Input!$J42</f>
        <v>360</v>
      </c>
      <c r="MZ153" s="22">
        <f>Input!$J42</f>
        <v>360</v>
      </c>
    </row>
    <row r="154" spans="1:364" hidden="1" outlineLevel="2" x14ac:dyDescent="0.2">
      <c r="A154" s="6" t="s">
        <v>381</v>
      </c>
      <c r="B154" s="2" t="s">
        <v>408</v>
      </c>
      <c r="C154" s="14"/>
      <c r="D154" s="14"/>
      <c r="E154" s="22">
        <f>Input!$J43</f>
        <v>360</v>
      </c>
      <c r="F154" s="22">
        <f>Input!$J43</f>
        <v>360</v>
      </c>
      <c r="G154" s="22">
        <f>Input!$J43</f>
        <v>360</v>
      </c>
      <c r="H154" s="22">
        <f>Input!$J43</f>
        <v>360</v>
      </c>
      <c r="I154" s="22">
        <f>Input!$J43</f>
        <v>360</v>
      </c>
      <c r="J154" s="22">
        <f>Input!$J43</f>
        <v>360</v>
      </c>
      <c r="K154" s="22">
        <f>Input!$J43</f>
        <v>360</v>
      </c>
      <c r="L154" s="22">
        <f>Input!$J43</f>
        <v>360</v>
      </c>
      <c r="M154" s="22">
        <f>Input!$J43</f>
        <v>360</v>
      </c>
      <c r="N154" s="22">
        <f>Input!$J43</f>
        <v>360</v>
      </c>
      <c r="O154" s="22">
        <f>Input!$J43</f>
        <v>360</v>
      </c>
      <c r="P154" s="22">
        <f>Input!$J43</f>
        <v>360</v>
      </c>
      <c r="Q154" s="22">
        <f>Input!$J43</f>
        <v>360</v>
      </c>
      <c r="R154" s="22">
        <f>Input!$J43</f>
        <v>360</v>
      </c>
      <c r="S154" s="22">
        <f>Input!$J43</f>
        <v>360</v>
      </c>
      <c r="T154" s="22">
        <f>Input!$J43</f>
        <v>360</v>
      </c>
      <c r="U154" s="22">
        <f>Input!$J43</f>
        <v>360</v>
      </c>
      <c r="V154" s="22">
        <f>Input!$J43</f>
        <v>360</v>
      </c>
      <c r="W154" s="22">
        <f>Input!$J43</f>
        <v>360</v>
      </c>
      <c r="X154" s="22">
        <f>Input!$J43</f>
        <v>360</v>
      </c>
      <c r="Y154" s="22">
        <f>Input!$J43</f>
        <v>360</v>
      </c>
      <c r="Z154" s="22">
        <f>Input!$J43</f>
        <v>360</v>
      </c>
      <c r="AA154" s="22">
        <f>Input!$J43</f>
        <v>360</v>
      </c>
      <c r="AB154" s="22">
        <f>Input!$J43</f>
        <v>360</v>
      </c>
      <c r="AC154" s="22">
        <f>Input!$J43</f>
        <v>360</v>
      </c>
      <c r="AD154" s="22">
        <f>Input!$J43</f>
        <v>360</v>
      </c>
      <c r="AE154" s="22">
        <f>Input!$J43</f>
        <v>360</v>
      </c>
      <c r="AF154" s="22">
        <f>Input!$J43</f>
        <v>360</v>
      </c>
      <c r="AG154" s="22">
        <f>Input!$J43</f>
        <v>360</v>
      </c>
      <c r="AH154" s="22">
        <f>Input!$J43</f>
        <v>360</v>
      </c>
      <c r="AI154" s="22">
        <f>Input!$J43</f>
        <v>360</v>
      </c>
      <c r="AJ154" s="22">
        <f>Input!$J43</f>
        <v>360</v>
      </c>
      <c r="AK154" s="22">
        <f>Input!$J43</f>
        <v>360</v>
      </c>
      <c r="AL154" s="22">
        <f>Input!$J43</f>
        <v>360</v>
      </c>
      <c r="AM154" s="22">
        <f>Input!$J43</f>
        <v>360</v>
      </c>
      <c r="AN154" s="22">
        <f>Input!$J43</f>
        <v>360</v>
      </c>
      <c r="AO154" s="22">
        <f>Input!$J43</f>
        <v>360</v>
      </c>
      <c r="AP154" s="22">
        <f>Input!$J43</f>
        <v>360</v>
      </c>
      <c r="AQ154" s="22">
        <f>Input!$J43</f>
        <v>360</v>
      </c>
      <c r="AR154" s="22">
        <f>Input!$J43</f>
        <v>360</v>
      </c>
      <c r="AS154" s="22">
        <f>Input!$J43</f>
        <v>360</v>
      </c>
      <c r="AT154" s="22">
        <f>Input!$J43</f>
        <v>360</v>
      </c>
      <c r="AU154" s="22">
        <f>Input!$J43</f>
        <v>360</v>
      </c>
      <c r="AV154" s="22">
        <f>Input!$J43</f>
        <v>360</v>
      </c>
      <c r="AW154" s="22">
        <f>Input!$J43</f>
        <v>360</v>
      </c>
      <c r="AX154" s="22">
        <f>Input!$J43</f>
        <v>360</v>
      </c>
      <c r="AY154" s="22">
        <f>Input!$J43</f>
        <v>360</v>
      </c>
      <c r="AZ154" s="22">
        <f>Input!$J43</f>
        <v>360</v>
      </c>
      <c r="BA154" s="22">
        <f>Input!$J43</f>
        <v>360</v>
      </c>
      <c r="BB154" s="22">
        <f>Input!$J43</f>
        <v>360</v>
      </c>
      <c r="BC154" s="22">
        <f>Input!$J43</f>
        <v>360</v>
      </c>
      <c r="BD154" s="22">
        <f>Input!$J43</f>
        <v>360</v>
      </c>
      <c r="BE154" s="22">
        <f>Input!$J43</f>
        <v>360</v>
      </c>
      <c r="BF154" s="22">
        <f>Input!$J43</f>
        <v>360</v>
      </c>
      <c r="BG154" s="22">
        <f>Input!$J43</f>
        <v>360</v>
      </c>
      <c r="BH154" s="22">
        <f>Input!$J43</f>
        <v>360</v>
      </c>
      <c r="BI154" s="22">
        <f>Input!$J43</f>
        <v>360</v>
      </c>
      <c r="BJ154" s="22">
        <f>Input!$J43</f>
        <v>360</v>
      </c>
      <c r="BK154" s="22">
        <f>Input!$J43</f>
        <v>360</v>
      </c>
      <c r="BL154" s="22">
        <f>Input!$J43</f>
        <v>360</v>
      </c>
      <c r="BM154" s="22">
        <f>Input!$J43</f>
        <v>360</v>
      </c>
      <c r="BN154" s="22">
        <f>Input!$J43</f>
        <v>360</v>
      </c>
      <c r="BO154" s="22">
        <f>Input!$J43</f>
        <v>360</v>
      </c>
      <c r="BP154" s="22">
        <f>Input!$J43</f>
        <v>360</v>
      </c>
      <c r="BQ154" s="22">
        <f>Input!$J43</f>
        <v>360</v>
      </c>
      <c r="BR154" s="22">
        <f>Input!$J43</f>
        <v>360</v>
      </c>
      <c r="BS154" s="22">
        <f>Input!$J43</f>
        <v>360</v>
      </c>
      <c r="BT154" s="22">
        <f>Input!$J43</f>
        <v>360</v>
      </c>
      <c r="BU154" s="22">
        <f>Input!$J43</f>
        <v>360</v>
      </c>
      <c r="BV154" s="22">
        <f>Input!$J43</f>
        <v>360</v>
      </c>
      <c r="BW154" s="22">
        <f>Input!$J43</f>
        <v>360</v>
      </c>
      <c r="BX154" s="22">
        <f>Input!$J43</f>
        <v>360</v>
      </c>
      <c r="BY154" s="22">
        <f>Input!$J43</f>
        <v>360</v>
      </c>
      <c r="BZ154" s="22">
        <f>Input!$J43</f>
        <v>360</v>
      </c>
      <c r="CA154" s="22">
        <f>Input!$J43</f>
        <v>360</v>
      </c>
      <c r="CB154" s="22">
        <f>Input!$J43</f>
        <v>360</v>
      </c>
      <c r="CC154" s="22">
        <f>Input!$J43</f>
        <v>360</v>
      </c>
      <c r="CD154" s="22">
        <f>Input!$J43</f>
        <v>360</v>
      </c>
      <c r="CE154" s="22">
        <f>Input!$J43</f>
        <v>360</v>
      </c>
      <c r="CF154" s="22">
        <f>Input!$J43</f>
        <v>360</v>
      </c>
      <c r="CG154" s="22">
        <f>Input!$J43</f>
        <v>360</v>
      </c>
      <c r="CH154" s="22">
        <f>Input!$J43</f>
        <v>360</v>
      </c>
      <c r="CI154" s="22">
        <f>Input!$J43</f>
        <v>360</v>
      </c>
      <c r="CJ154" s="22">
        <f>Input!$J43</f>
        <v>360</v>
      </c>
      <c r="CK154" s="22">
        <f>Input!$J43</f>
        <v>360</v>
      </c>
      <c r="CL154" s="22">
        <f>Input!$J43</f>
        <v>360</v>
      </c>
      <c r="CM154" s="22">
        <f>Input!$J43</f>
        <v>360</v>
      </c>
      <c r="CN154" s="22">
        <f>Input!$J43</f>
        <v>360</v>
      </c>
      <c r="CO154" s="22">
        <f>Input!$J43</f>
        <v>360</v>
      </c>
      <c r="CP154" s="22">
        <f>Input!$J43</f>
        <v>360</v>
      </c>
      <c r="CQ154" s="22">
        <f>Input!$J43</f>
        <v>360</v>
      </c>
      <c r="CR154" s="22">
        <f>Input!$J43</f>
        <v>360</v>
      </c>
      <c r="CS154" s="22">
        <f>Input!$J43</f>
        <v>360</v>
      </c>
      <c r="CT154" s="22">
        <f>Input!$J43</f>
        <v>360</v>
      </c>
      <c r="CU154" s="22">
        <f>Input!$J43</f>
        <v>360</v>
      </c>
      <c r="CV154" s="22">
        <f>Input!$J43</f>
        <v>360</v>
      </c>
      <c r="CW154" s="22">
        <f>Input!$J43</f>
        <v>360</v>
      </c>
      <c r="CX154" s="22">
        <f>Input!$J43</f>
        <v>360</v>
      </c>
      <c r="CY154" s="22">
        <f>Input!$J43</f>
        <v>360</v>
      </c>
      <c r="CZ154" s="22">
        <f>Input!$J43</f>
        <v>360</v>
      </c>
      <c r="DA154" s="22">
        <f>Input!$J43</f>
        <v>360</v>
      </c>
      <c r="DB154" s="22">
        <f>Input!$J43</f>
        <v>360</v>
      </c>
      <c r="DC154" s="22">
        <f>Input!$J43</f>
        <v>360</v>
      </c>
      <c r="DD154" s="22">
        <f>Input!$J43</f>
        <v>360</v>
      </c>
      <c r="DE154" s="22">
        <f>Input!$J43</f>
        <v>360</v>
      </c>
      <c r="DF154" s="22">
        <f>Input!$J43</f>
        <v>360</v>
      </c>
      <c r="DG154" s="22">
        <f>Input!$J43</f>
        <v>360</v>
      </c>
      <c r="DH154" s="22">
        <f>Input!$J43</f>
        <v>360</v>
      </c>
      <c r="DI154" s="22">
        <f>Input!$J43</f>
        <v>360</v>
      </c>
      <c r="DJ154" s="22">
        <f>Input!$J43</f>
        <v>360</v>
      </c>
      <c r="DK154" s="22">
        <f>Input!$J43</f>
        <v>360</v>
      </c>
      <c r="DL154" s="22">
        <f>Input!$J43</f>
        <v>360</v>
      </c>
      <c r="DM154" s="22">
        <f>Input!$J43</f>
        <v>360</v>
      </c>
      <c r="DN154" s="22">
        <f>Input!$J43</f>
        <v>360</v>
      </c>
      <c r="DO154" s="22">
        <f>Input!$J43</f>
        <v>360</v>
      </c>
      <c r="DP154" s="22">
        <f>Input!$J43</f>
        <v>360</v>
      </c>
      <c r="DQ154" s="22">
        <f>Input!$J43</f>
        <v>360</v>
      </c>
      <c r="DR154" s="22">
        <f>Input!$J43</f>
        <v>360</v>
      </c>
      <c r="DS154" s="22">
        <f>Input!$J43</f>
        <v>360</v>
      </c>
      <c r="DT154" s="22">
        <f>Input!$J43</f>
        <v>360</v>
      </c>
      <c r="DU154" s="22">
        <f>Input!$J43</f>
        <v>360</v>
      </c>
      <c r="DV154" s="22">
        <f>Input!$J43</f>
        <v>360</v>
      </c>
      <c r="DW154" s="22">
        <f>Input!$J43</f>
        <v>360</v>
      </c>
      <c r="DX154" s="22">
        <f>Input!$J43</f>
        <v>360</v>
      </c>
      <c r="DY154" s="22">
        <f>Input!$J43</f>
        <v>360</v>
      </c>
      <c r="DZ154" s="22">
        <f>Input!$J43</f>
        <v>360</v>
      </c>
      <c r="EA154" s="22">
        <f>Input!$J43</f>
        <v>360</v>
      </c>
      <c r="EB154" s="22">
        <f>Input!$J43</f>
        <v>360</v>
      </c>
      <c r="EC154" s="22">
        <f>Input!$J43</f>
        <v>360</v>
      </c>
      <c r="ED154" s="22">
        <f>Input!$J43</f>
        <v>360</v>
      </c>
      <c r="EE154" s="22">
        <f>Input!$J43</f>
        <v>360</v>
      </c>
      <c r="EF154" s="22">
        <f>Input!$J43</f>
        <v>360</v>
      </c>
      <c r="EG154" s="22">
        <f>Input!$J43</f>
        <v>360</v>
      </c>
      <c r="EH154" s="22">
        <f>Input!$J43</f>
        <v>360</v>
      </c>
      <c r="EI154" s="22">
        <f>Input!$J43</f>
        <v>360</v>
      </c>
      <c r="EJ154" s="22">
        <f>Input!$J43</f>
        <v>360</v>
      </c>
      <c r="EK154" s="22">
        <f>Input!$J43</f>
        <v>360</v>
      </c>
      <c r="EL154" s="22">
        <f>Input!$J43</f>
        <v>360</v>
      </c>
      <c r="EM154" s="22">
        <f>Input!$J43</f>
        <v>360</v>
      </c>
      <c r="EN154" s="22">
        <f>Input!$J43</f>
        <v>360</v>
      </c>
      <c r="EO154" s="22">
        <f>Input!$J43</f>
        <v>360</v>
      </c>
      <c r="EP154" s="22">
        <f>Input!$J43</f>
        <v>360</v>
      </c>
      <c r="EQ154" s="22">
        <f>Input!$J43</f>
        <v>360</v>
      </c>
      <c r="ER154" s="22">
        <f>Input!$J43</f>
        <v>360</v>
      </c>
      <c r="ES154" s="22">
        <f>Input!$J43</f>
        <v>360</v>
      </c>
      <c r="ET154" s="22">
        <f>Input!$J43</f>
        <v>360</v>
      </c>
      <c r="EU154" s="22">
        <f>Input!$J43</f>
        <v>360</v>
      </c>
      <c r="EV154" s="22">
        <f>Input!$J43</f>
        <v>360</v>
      </c>
      <c r="EW154" s="22">
        <f>Input!$J43</f>
        <v>360</v>
      </c>
      <c r="EX154" s="22">
        <f>Input!$J43</f>
        <v>360</v>
      </c>
      <c r="EY154" s="22">
        <f>Input!$J43</f>
        <v>360</v>
      </c>
      <c r="EZ154" s="22">
        <f>Input!$J43</f>
        <v>360</v>
      </c>
      <c r="FA154" s="22">
        <f>Input!$J43</f>
        <v>360</v>
      </c>
      <c r="FB154" s="22">
        <f>Input!$J43</f>
        <v>360</v>
      </c>
      <c r="FC154" s="22">
        <f>Input!$J43</f>
        <v>360</v>
      </c>
      <c r="FD154" s="22">
        <f>Input!$J43</f>
        <v>360</v>
      </c>
      <c r="FE154" s="22">
        <f>Input!$J43</f>
        <v>360</v>
      </c>
      <c r="FF154" s="22">
        <f>Input!$J43</f>
        <v>360</v>
      </c>
      <c r="FG154" s="22">
        <f>Input!$J43</f>
        <v>360</v>
      </c>
      <c r="FH154" s="22">
        <f>Input!$J43</f>
        <v>360</v>
      </c>
      <c r="FI154" s="22">
        <f>Input!$J43</f>
        <v>360</v>
      </c>
      <c r="FJ154" s="22">
        <f>Input!$J43</f>
        <v>360</v>
      </c>
      <c r="FK154" s="22">
        <f>Input!$J43</f>
        <v>360</v>
      </c>
      <c r="FL154" s="22">
        <f>Input!$J43</f>
        <v>360</v>
      </c>
      <c r="FM154" s="22">
        <f>Input!$J43</f>
        <v>360</v>
      </c>
      <c r="FN154" s="22">
        <f>Input!$J43</f>
        <v>360</v>
      </c>
      <c r="FO154" s="22">
        <f>Input!$J43</f>
        <v>360</v>
      </c>
      <c r="FP154" s="22">
        <f>Input!$J43</f>
        <v>360</v>
      </c>
      <c r="FQ154" s="22">
        <f>Input!$J43</f>
        <v>360</v>
      </c>
      <c r="FR154" s="22">
        <f>Input!$J43</f>
        <v>360</v>
      </c>
      <c r="FS154" s="22">
        <f>Input!$J43</f>
        <v>360</v>
      </c>
      <c r="FT154" s="22">
        <f>Input!$J43</f>
        <v>360</v>
      </c>
      <c r="FU154" s="22">
        <f>Input!$J43</f>
        <v>360</v>
      </c>
      <c r="FV154" s="22">
        <f>Input!$J43</f>
        <v>360</v>
      </c>
      <c r="FW154" s="22">
        <f>Input!$J43</f>
        <v>360</v>
      </c>
      <c r="FX154" s="22">
        <f>Input!$J43</f>
        <v>360</v>
      </c>
      <c r="FY154" s="22">
        <f>Input!$J43</f>
        <v>360</v>
      </c>
      <c r="FZ154" s="22">
        <f>Input!$J43</f>
        <v>360</v>
      </c>
      <c r="GA154" s="22">
        <f>Input!$J43</f>
        <v>360</v>
      </c>
      <c r="GB154" s="22">
        <f>Input!$J43</f>
        <v>360</v>
      </c>
      <c r="GC154" s="22">
        <f>Input!$J43</f>
        <v>360</v>
      </c>
      <c r="GD154" s="22">
        <f>Input!$J43</f>
        <v>360</v>
      </c>
      <c r="GE154" s="22">
        <f>Input!$J43</f>
        <v>360</v>
      </c>
      <c r="GF154" s="22">
        <f>Input!$J43</f>
        <v>360</v>
      </c>
      <c r="GG154" s="22">
        <f>Input!$J43</f>
        <v>360</v>
      </c>
      <c r="GH154" s="22">
        <f>Input!$J43</f>
        <v>360</v>
      </c>
      <c r="GI154" s="22">
        <f>Input!$J43</f>
        <v>360</v>
      </c>
      <c r="GJ154" s="22">
        <f>Input!$J43</f>
        <v>360</v>
      </c>
      <c r="GK154" s="22">
        <f>Input!$J43</f>
        <v>360</v>
      </c>
      <c r="GL154" s="22">
        <f>Input!$J43</f>
        <v>360</v>
      </c>
      <c r="GM154" s="22">
        <f>Input!$J43</f>
        <v>360</v>
      </c>
      <c r="GN154" s="22">
        <f>Input!$J43</f>
        <v>360</v>
      </c>
      <c r="GO154" s="22">
        <f>Input!$J43</f>
        <v>360</v>
      </c>
      <c r="GP154" s="22">
        <f>Input!$J43</f>
        <v>360</v>
      </c>
      <c r="GQ154" s="22">
        <f>Input!$J43</f>
        <v>360</v>
      </c>
      <c r="GR154" s="22">
        <f>Input!$J43</f>
        <v>360</v>
      </c>
      <c r="GS154" s="22">
        <f>Input!$J43</f>
        <v>360</v>
      </c>
      <c r="GT154" s="22">
        <f>Input!$J43</f>
        <v>360</v>
      </c>
      <c r="GU154" s="22">
        <f>Input!$J43</f>
        <v>360</v>
      </c>
      <c r="GV154" s="22">
        <f>Input!$J43</f>
        <v>360</v>
      </c>
      <c r="GW154" s="22">
        <f>Input!$J43</f>
        <v>360</v>
      </c>
      <c r="GX154" s="22">
        <f>Input!$J43</f>
        <v>360</v>
      </c>
      <c r="GY154" s="22">
        <f>Input!$J43</f>
        <v>360</v>
      </c>
      <c r="GZ154" s="22">
        <f>Input!$J43</f>
        <v>360</v>
      </c>
      <c r="HA154" s="22">
        <f>Input!$J43</f>
        <v>360</v>
      </c>
      <c r="HB154" s="22">
        <f>Input!$J43</f>
        <v>360</v>
      </c>
      <c r="HC154" s="22">
        <f>Input!$J43</f>
        <v>360</v>
      </c>
      <c r="HD154" s="22">
        <f>Input!$J43</f>
        <v>360</v>
      </c>
      <c r="HE154" s="22">
        <f>Input!$J43</f>
        <v>360</v>
      </c>
      <c r="HF154" s="22">
        <f>Input!$J43</f>
        <v>360</v>
      </c>
      <c r="HG154" s="22">
        <f>Input!$J43</f>
        <v>360</v>
      </c>
      <c r="HH154" s="22">
        <f>Input!$J43</f>
        <v>360</v>
      </c>
      <c r="HI154" s="22">
        <f>Input!$J43</f>
        <v>360</v>
      </c>
      <c r="HJ154" s="22">
        <f>Input!$J43</f>
        <v>360</v>
      </c>
      <c r="HK154" s="22">
        <f>Input!$J43</f>
        <v>360</v>
      </c>
      <c r="HL154" s="22">
        <f>Input!$J43</f>
        <v>360</v>
      </c>
      <c r="HM154" s="22">
        <f>Input!$J43</f>
        <v>360</v>
      </c>
      <c r="HN154" s="22">
        <f>Input!$J43</f>
        <v>360</v>
      </c>
      <c r="HO154" s="22">
        <f>Input!$J43</f>
        <v>360</v>
      </c>
      <c r="HP154" s="22">
        <f>Input!$J43</f>
        <v>360</v>
      </c>
      <c r="HQ154" s="22">
        <f>Input!$J43</f>
        <v>360</v>
      </c>
      <c r="HR154" s="22">
        <f>Input!$J43</f>
        <v>360</v>
      </c>
      <c r="HS154" s="22">
        <f>Input!$J43</f>
        <v>360</v>
      </c>
      <c r="HT154" s="22">
        <f>Input!$J43</f>
        <v>360</v>
      </c>
      <c r="HU154" s="22">
        <f>Input!$J43</f>
        <v>360</v>
      </c>
      <c r="HV154" s="22">
        <f>Input!$J43</f>
        <v>360</v>
      </c>
      <c r="HW154" s="22">
        <f>Input!$J43</f>
        <v>360</v>
      </c>
      <c r="HX154" s="22">
        <f>Input!$J43</f>
        <v>360</v>
      </c>
      <c r="HY154" s="22">
        <f>Input!$J43</f>
        <v>360</v>
      </c>
      <c r="HZ154" s="22">
        <f>Input!$J43</f>
        <v>360</v>
      </c>
      <c r="IA154" s="22">
        <f>Input!$J43</f>
        <v>360</v>
      </c>
      <c r="IB154" s="22">
        <f>Input!$J43</f>
        <v>360</v>
      </c>
      <c r="IC154" s="22">
        <f>Input!$J43</f>
        <v>360</v>
      </c>
      <c r="ID154" s="22">
        <f>Input!$J43</f>
        <v>360</v>
      </c>
      <c r="IE154" s="22">
        <f>Input!$J43</f>
        <v>360</v>
      </c>
      <c r="IF154" s="22">
        <f>Input!$J43</f>
        <v>360</v>
      </c>
      <c r="IG154" s="22">
        <f>Input!$J43</f>
        <v>360</v>
      </c>
      <c r="IH154" s="22">
        <f>Input!$J43</f>
        <v>360</v>
      </c>
      <c r="II154" s="22">
        <f>Input!$J43</f>
        <v>360</v>
      </c>
      <c r="IJ154" s="22">
        <f>Input!$J43</f>
        <v>360</v>
      </c>
      <c r="IK154" s="22">
        <f>Input!$J43</f>
        <v>360</v>
      </c>
      <c r="IL154" s="22">
        <f>Input!$J43</f>
        <v>360</v>
      </c>
      <c r="IM154" s="22">
        <f>Input!$J43</f>
        <v>360</v>
      </c>
      <c r="IN154" s="22">
        <f>Input!$J43</f>
        <v>360</v>
      </c>
      <c r="IO154" s="22">
        <f>Input!$J43</f>
        <v>360</v>
      </c>
      <c r="IP154" s="22">
        <f>Input!$J43</f>
        <v>360</v>
      </c>
      <c r="IQ154" s="22">
        <f>Input!$J43</f>
        <v>360</v>
      </c>
      <c r="IR154" s="22">
        <f>Input!$J43</f>
        <v>360</v>
      </c>
      <c r="IS154" s="22">
        <f>Input!$J43</f>
        <v>360</v>
      </c>
      <c r="IT154" s="22">
        <f>Input!$J43</f>
        <v>360</v>
      </c>
      <c r="IU154" s="22">
        <f>Input!$J43</f>
        <v>360</v>
      </c>
      <c r="IV154" s="22">
        <f>Input!$J43</f>
        <v>360</v>
      </c>
      <c r="IW154" s="22">
        <f>Input!$J43</f>
        <v>360</v>
      </c>
      <c r="IX154" s="22">
        <f>Input!$J43</f>
        <v>360</v>
      </c>
      <c r="IY154" s="22">
        <f>Input!$J43</f>
        <v>360</v>
      </c>
      <c r="IZ154" s="22">
        <f>Input!$J43</f>
        <v>360</v>
      </c>
      <c r="JA154" s="22">
        <f>Input!$J43</f>
        <v>360</v>
      </c>
      <c r="JB154" s="22">
        <f>Input!$J43</f>
        <v>360</v>
      </c>
      <c r="JC154" s="22">
        <f>Input!$J43</f>
        <v>360</v>
      </c>
      <c r="JD154" s="22">
        <f>Input!$J43</f>
        <v>360</v>
      </c>
      <c r="JE154" s="22">
        <f>Input!$J43</f>
        <v>360</v>
      </c>
      <c r="JF154" s="22">
        <f>Input!$J43</f>
        <v>360</v>
      </c>
      <c r="JG154" s="22">
        <f>Input!$J43</f>
        <v>360</v>
      </c>
      <c r="JH154" s="22">
        <f>Input!$J43</f>
        <v>360</v>
      </c>
      <c r="JI154" s="22">
        <f>Input!$J43</f>
        <v>360</v>
      </c>
      <c r="JJ154" s="22">
        <f>Input!$J43</f>
        <v>360</v>
      </c>
      <c r="JK154" s="22">
        <f>Input!$J43</f>
        <v>360</v>
      </c>
      <c r="JL154" s="22">
        <f>Input!$J43</f>
        <v>360</v>
      </c>
      <c r="JM154" s="22">
        <f>Input!$J43</f>
        <v>360</v>
      </c>
      <c r="JN154" s="22">
        <f>Input!$J43</f>
        <v>360</v>
      </c>
      <c r="JO154" s="22">
        <f>Input!$J43</f>
        <v>360</v>
      </c>
      <c r="JP154" s="22">
        <f>Input!$J43</f>
        <v>360</v>
      </c>
      <c r="JQ154" s="22">
        <f>Input!$J43</f>
        <v>360</v>
      </c>
      <c r="JR154" s="22">
        <f>Input!$J43</f>
        <v>360</v>
      </c>
      <c r="JS154" s="22">
        <f>Input!$J43</f>
        <v>360</v>
      </c>
      <c r="JT154" s="22">
        <f>Input!$J43</f>
        <v>360</v>
      </c>
      <c r="JU154" s="22">
        <f>Input!$J43</f>
        <v>360</v>
      </c>
      <c r="JV154" s="22">
        <f>Input!$J43</f>
        <v>360</v>
      </c>
      <c r="JW154" s="22">
        <f>Input!$J43</f>
        <v>360</v>
      </c>
      <c r="JX154" s="22">
        <f>Input!$J43</f>
        <v>360</v>
      </c>
      <c r="JY154" s="22">
        <f>Input!$J43</f>
        <v>360</v>
      </c>
      <c r="JZ154" s="22">
        <f>Input!$J43</f>
        <v>360</v>
      </c>
      <c r="KA154" s="22">
        <f>Input!$J43</f>
        <v>360</v>
      </c>
      <c r="KB154" s="22">
        <f>Input!$J43</f>
        <v>360</v>
      </c>
      <c r="KC154" s="22">
        <f>Input!$J43</f>
        <v>360</v>
      </c>
      <c r="KD154" s="22">
        <f>Input!$J43</f>
        <v>360</v>
      </c>
      <c r="KE154" s="22">
        <f>Input!$J43</f>
        <v>360</v>
      </c>
      <c r="KF154" s="22">
        <f>Input!$J43</f>
        <v>360</v>
      </c>
      <c r="KG154" s="22">
        <f>Input!$J43</f>
        <v>360</v>
      </c>
      <c r="KH154" s="22">
        <f>Input!$J43</f>
        <v>360</v>
      </c>
      <c r="KI154" s="22">
        <f>Input!$J43</f>
        <v>360</v>
      </c>
      <c r="KJ154" s="22">
        <f>Input!$J43</f>
        <v>360</v>
      </c>
      <c r="KK154" s="22">
        <f>Input!$J43</f>
        <v>360</v>
      </c>
      <c r="KL154" s="22">
        <f>Input!$J43</f>
        <v>360</v>
      </c>
      <c r="KM154" s="22">
        <f>Input!$J43</f>
        <v>360</v>
      </c>
      <c r="KN154" s="22">
        <f>Input!$J43</f>
        <v>360</v>
      </c>
      <c r="KO154" s="22">
        <f>Input!$J43</f>
        <v>360</v>
      </c>
      <c r="KP154" s="22">
        <f>Input!$J43</f>
        <v>360</v>
      </c>
      <c r="KQ154" s="22">
        <f>Input!$J43</f>
        <v>360</v>
      </c>
      <c r="KR154" s="22">
        <f>Input!$J43</f>
        <v>360</v>
      </c>
      <c r="KS154" s="22">
        <f>Input!$J43</f>
        <v>360</v>
      </c>
      <c r="KT154" s="22">
        <f>Input!$J43</f>
        <v>360</v>
      </c>
      <c r="KU154" s="22">
        <f>Input!$J43</f>
        <v>360</v>
      </c>
      <c r="KV154" s="22">
        <f>Input!$J43</f>
        <v>360</v>
      </c>
      <c r="KW154" s="22">
        <f>Input!$J43</f>
        <v>360</v>
      </c>
      <c r="KX154" s="22">
        <f>Input!$J43</f>
        <v>360</v>
      </c>
      <c r="KY154" s="22">
        <f>Input!$J43</f>
        <v>360</v>
      </c>
      <c r="KZ154" s="22">
        <f>Input!$J43</f>
        <v>360</v>
      </c>
      <c r="LA154" s="22">
        <f>Input!$J43</f>
        <v>360</v>
      </c>
      <c r="LB154" s="22">
        <f>Input!$J43</f>
        <v>360</v>
      </c>
      <c r="LC154" s="22">
        <f>Input!$J43</f>
        <v>360</v>
      </c>
      <c r="LD154" s="22">
        <f>Input!$J43</f>
        <v>360</v>
      </c>
      <c r="LE154" s="22">
        <f>Input!$J43</f>
        <v>360</v>
      </c>
      <c r="LF154" s="22">
        <f>Input!$J43</f>
        <v>360</v>
      </c>
      <c r="LG154" s="22">
        <f>Input!$J43</f>
        <v>360</v>
      </c>
      <c r="LH154" s="22">
        <f>Input!$J43</f>
        <v>360</v>
      </c>
      <c r="LI154" s="22">
        <f>Input!$J43</f>
        <v>360</v>
      </c>
      <c r="LJ154" s="22">
        <f>Input!$J43</f>
        <v>360</v>
      </c>
      <c r="LK154" s="22">
        <f>Input!$J43</f>
        <v>360</v>
      </c>
      <c r="LL154" s="22">
        <f>Input!$J43</f>
        <v>360</v>
      </c>
      <c r="LM154" s="22">
        <f>Input!$J43</f>
        <v>360</v>
      </c>
      <c r="LN154" s="22">
        <f>Input!$J43</f>
        <v>360</v>
      </c>
      <c r="LO154" s="22">
        <f>Input!$J43</f>
        <v>360</v>
      </c>
      <c r="LP154" s="22">
        <f>Input!$J43</f>
        <v>360</v>
      </c>
      <c r="LQ154" s="22">
        <f>Input!$J43</f>
        <v>360</v>
      </c>
      <c r="LR154" s="22">
        <f>Input!$J43</f>
        <v>360</v>
      </c>
      <c r="LS154" s="22">
        <f>Input!$J43</f>
        <v>360</v>
      </c>
      <c r="LT154" s="22">
        <f>Input!$J43</f>
        <v>360</v>
      </c>
      <c r="LU154" s="22">
        <f>Input!$J43</f>
        <v>360</v>
      </c>
      <c r="LV154" s="22">
        <f>Input!$J43</f>
        <v>360</v>
      </c>
      <c r="LW154" s="22">
        <f>Input!$J43</f>
        <v>360</v>
      </c>
      <c r="LX154" s="22">
        <f>Input!$J43</f>
        <v>360</v>
      </c>
      <c r="LY154" s="22">
        <f>Input!$J43</f>
        <v>360</v>
      </c>
      <c r="LZ154" s="22">
        <f>Input!$J43</f>
        <v>360</v>
      </c>
      <c r="MA154" s="22">
        <f>Input!$J43</f>
        <v>360</v>
      </c>
      <c r="MB154" s="22">
        <f>Input!$J43</f>
        <v>360</v>
      </c>
      <c r="MC154" s="22">
        <f>Input!$J43</f>
        <v>360</v>
      </c>
      <c r="MD154" s="22">
        <f>Input!$J43</f>
        <v>360</v>
      </c>
      <c r="ME154" s="22">
        <f>Input!$J43</f>
        <v>360</v>
      </c>
      <c r="MF154" s="22">
        <f>Input!$J43</f>
        <v>360</v>
      </c>
      <c r="MG154" s="22">
        <f>Input!$J43</f>
        <v>360</v>
      </c>
      <c r="MH154" s="22">
        <f>Input!$J43</f>
        <v>360</v>
      </c>
      <c r="MI154" s="22">
        <f>Input!$J43</f>
        <v>360</v>
      </c>
      <c r="MJ154" s="22">
        <f>Input!$J43</f>
        <v>360</v>
      </c>
      <c r="MK154" s="22">
        <f>Input!$J43</f>
        <v>360</v>
      </c>
      <c r="ML154" s="22">
        <f>Input!$J43</f>
        <v>360</v>
      </c>
      <c r="MM154" s="22">
        <f>Input!$J43</f>
        <v>360</v>
      </c>
      <c r="MN154" s="22">
        <f>Input!$J43</f>
        <v>360</v>
      </c>
      <c r="MO154" s="22">
        <f>Input!$J43</f>
        <v>360</v>
      </c>
      <c r="MP154" s="22">
        <f>Input!$J43</f>
        <v>360</v>
      </c>
      <c r="MQ154" s="22">
        <f>Input!$J43</f>
        <v>360</v>
      </c>
      <c r="MR154" s="22">
        <f>Input!$J43</f>
        <v>360</v>
      </c>
      <c r="MS154" s="22">
        <f>Input!$J43</f>
        <v>360</v>
      </c>
      <c r="MT154" s="22">
        <f>Input!$J43</f>
        <v>360</v>
      </c>
      <c r="MU154" s="22">
        <f>Input!$J43</f>
        <v>360</v>
      </c>
      <c r="MV154" s="22">
        <f>Input!$J43</f>
        <v>360</v>
      </c>
      <c r="MW154" s="22">
        <f>Input!$J43</f>
        <v>360</v>
      </c>
      <c r="MX154" s="22">
        <f>Input!$J43</f>
        <v>360</v>
      </c>
      <c r="MY154" s="22">
        <f>Input!$J43</f>
        <v>360</v>
      </c>
      <c r="MZ154" s="22">
        <f>Input!$J43</f>
        <v>360</v>
      </c>
    </row>
    <row r="155" spans="1:364" hidden="1" outlineLevel="2" x14ac:dyDescent="0.2">
      <c r="A155" s="6" t="s">
        <v>381</v>
      </c>
      <c r="B155" s="2" t="s">
        <v>409</v>
      </c>
      <c r="C155" s="14"/>
      <c r="D155" s="14"/>
      <c r="E155" s="22">
        <f>Input!$J44</f>
        <v>360</v>
      </c>
      <c r="F155" s="22">
        <f>Input!$J44</f>
        <v>360</v>
      </c>
      <c r="G155" s="22">
        <f>Input!$J44</f>
        <v>360</v>
      </c>
      <c r="H155" s="22">
        <f>Input!$J44</f>
        <v>360</v>
      </c>
      <c r="I155" s="22">
        <f>Input!$J44</f>
        <v>360</v>
      </c>
      <c r="J155" s="22">
        <f>Input!$J44</f>
        <v>360</v>
      </c>
      <c r="K155" s="22">
        <f>Input!$J44</f>
        <v>360</v>
      </c>
      <c r="L155" s="22">
        <f>Input!$J44</f>
        <v>360</v>
      </c>
      <c r="M155" s="22">
        <f>Input!$J44</f>
        <v>360</v>
      </c>
      <c r="N155" s="22">
        <f>Input!$J44</f>
        <v>360</v>
      </c>
      <c r="O155" s="22">
        <f>Input!$J44</f>
        <v>360</v>
      </c>
      <c r="P155" s="22">
        <f>Input!$J44</f>
        <v>360</v>
      </c>
      <c r="Q155" s="22">
        <f>Input!$J44</f>
        <v>360</v>
      </c>
      <c r="R155" s="22">
        <f>Input!$J44</f>
        <v>360</v>
      </c>
      <c r="S155" s="22">
        <f>Input!$J44</f>
        <v>360</v>
      </c>
      <c r="T155" s="22">
        <f>Input!$J44</f>
        <v>360</v>
      </c>
      <c r="U155" s="22">
        <f>Input!$J44</f>
        <v>360</v>
      </c>
      <c r="V155" s="22">
        <f>Input!$J44</f>
        <v>360</v>
      </c>
      <c r="W155" s="22">
        <f>Input!$J44</f>
        <v>360</v>
      </c>
      <c r="X155" s="22">
        <f>Input!$J44</f>
        <v>360</v>
      </c>
      <c r="Y155" s="22">
        <f>Input!$J44</f>
        <v>360</v>
      </c>
      <c r="Z155" s="22">
        <f>Input!$J44</f>
        <v>360</v>
      </c>
      <c r="AA155" s="22">
        <f>Input!$J44</f>
        <v>360</v>
      </c>
      <c r="AB155" s="22">
        <f>Input!$J44</f>
        <v>360</v>
      </c>
      <c r="AC155" s="22">
        <f>Input!$J44</f>
        <v>360</v>
      </c>
      <c r="AD155" s="22">
        <f>Input!$J44</f>
        <v>360</v>
      </c>
      <c r="AE155" s="22">
        <f>Input!$J44</f>
        <v>360</v>
      </c>
      <c r="AF155" s="22">
        <f>Input!$J44</f>
        <v>360</v>
      </c>
      <c r="AG155" s="22">
        <f>Input!$J44</f>
        <v>360</v>
      </c>
      <c r="AH155" s="22">
        <f>Input!$J44</f>
        <v>360</v>
      </c>
      <c r="AI155" s="22">
        <f>Input!$J44</f>
        <v>360</v>
      </c>
      <c r="AJ155" s="22">
        <f>Input!$J44</f>
        <v>360</v>
      </c>
      <c r="AK155" s="22">
        <f>Input!$J44</f>
        <v>360</v>
      </c>
      <c r="AL155" s="22">
        <f>Input!$J44</f>
        <v>360</v>
      </c>
      <c r="AM155" s="22">
        <f>Input!$J44</f>
        <v>360</v>
      </c>
      <c r="AN155" s="22">
        <f>Input!$J44</f>
        <v>360</v>
      </c>
      <c r="AO155" s="22">
        <f>Input!$J44</f>
        <v>360</v>
      </c>
      <c r="AP155" s="22">
        <f>Input!$J44</f>
        <v>360</v>
      </c>
      <c r="AQ155" s="22">
        <f>Input!$J44</f>
        <v>360</v>
      </c>
      <c r="AR155" s="22">
        <f>Input!$J44</f>
        <v>360</v>
      </c>
      <c r="AS155" s="22">
        <f>Input!$J44</f>
        <v>360</v>
      </c>
      <c r="AT155" s="22">
        <f>Input!$J44</f>
        <v>360</v>
      </c>
      <c r="AU155" s="22">
        <f>Input!$J44</f>
        <v>360</v>
      </c>
      <c r="AV155" s="22">
        <f>Input!$J44</f>
        <v>360</v>
      </c>
      <c r="AW155" s="22">
        <f>Input!$J44</f>
        <v>360</v>
      </c>
      <c r="AX155" s="22">
        <f>Input!$J44</f>
        <v>360</v>
      </c>
      <c r="AY155" s="22">
        <f>Input!$J44</f>
        <v>360</v>
      </c>
      <c r="AZ155" s="22">
        <f>Input!$J44</f>
        <v>360</v>
      </c>
      <c r="BA155" s="22">
        <f>Input!$J44</f>
        <v>360</v>
      </c>
      <c r="BB155" s="22">
        <f>Input!$J44</f>
        <v>360</v>
      </c>
      <c r="BC155" s="22">
        <f>Input!$J44</f>
        <v>360</v>
      </c>
      <c r="BD155" s="22">
        <f>Input!$J44</f>
        <v>360</v>
      </c>
      <c r="BE155" s="22">
        <f>Input!$J44</f>
        <v>360</v>
      </c>
      <c r="BF155" s="22">
        <f>Input!$J44</f>
        <v>360</v>
      </c>
      <c r="BG155" s="22">
        <f>Input!$J44</f>
        <v>360</v>
      </c>
      <c r="BH155" s="22">
        <f>Input!$J44</f>
        <v>360</v>
      </c>
      <c r="BI155" s="22">
        <f>Input!$J44</f>
        <v>360</v>
      </c>
      <c r="BJ155" s="22">
        <f>Input!$J44</f>
        <v>360</v>
      </c>
      <c r="BK155" s="22">
        <f>Input!$J44</f>
        <v>360</v>
      </c>
      <c r="BL155" s="22">
        <f>Input!$J44</f>
        <v>360</v>
      </c>
      <c r="BM155" s="22">
        <f>Input!$J44</f>
        <v>360</v>
      </c>
      <c r="BN155" s="22">
        <f>Input!$J44</f>
        <v>360</v>
      </c>
      <c r="BO155" s="22">
        <f>Input!$J44</f>
        <v>360</v>
      </c>
      <c r="BP155" s="22">
        <f>Input!$J44</f>
        <v>360</v>
      </c>
      <c r="BQ155" s="22">
        <f>Input!$J44</f>
        <v>360</v>
      </c>
      <c r="BR155" s="22">
        <f>Input!$J44</f>
        <v>360</v>
      </c>
      <c r="BS155" s="22">
        <f>Input!$J44</f>
        <v>360</v>
      </c>
      <c r="BT155" s="22">
        <f>Input!$J44</f>
        <v>360</v>
      </c>
      <c r="BU155" s="22">
        <f>Input!$J44</f>
        <v>360</v>
      </c>
      <c r="BV155" s="22">
        <f>Input!$J44</f>
        <v>360</v>
      </c>
      <c r="BW155" s="22">
        <f>Input!$J44</f>
        <v>360</v>
      </c>
      <c r="BX155" s="22">
        <f>Input!$J44</f>
        <v>360</v>
      </c>
      <c r="BY155" s="22">
        <f>Input!$J44</f>
        <v>360</v>
      </c>
      <c r="BZ155" s="22">
        <f>Input!$J44</f>
        <v>360</v>
      </c>
      <c r="CA155" s="22">
        <f>Input!$J44</f>
        <v>360</v>
      </c>
      <c r="CB155" s="22">
        <f>Input!$J44</f>
        <v>360</v>
      </c>
      <c r="CC155" s="22">
        <f>Input!$J44</f>
        <v>360</v>
      </c>
      <c r="CD155" s="22">
        <f>Input!$J44</f>
        <v>360</v>
      </c>
      <c r="CE155" s="22">
        <f>Input!$J44</f>
        <v>360</v>
      </c>
      <c r="CF155" s="22">
        <f>Input!$J44</f>
        <v>360</v>
      </c>
      <c r="CG155" s="22">
        <f>Input!$J44</f>
        <v>360</v>
      </c>
      <c r="CH155" s="22">
        <f>Input!$J44</f>
        <v>360</v>
      </c>
      <c r="CI155" s="22">
        <f>Input!$J44</f>
        <v>360</v>
      </c>
      <c r="CJ155" s="22">
        <f>Input!$J44</f>
        <v>360</v>
      </c>
      <c r="CK155" s="22">
        <f>Input!$J44</f>
        <v>360</v>
      </c>
      <c r="CL155" s="22">
        <f>Input!$J44</f>
        <v>360</v>
      </c>
      <c r="CM155" s="22">
        <f>Input!$J44</f>
        <v>360</v>
      </c>
      <c r="CN155" s="22">
        <f>Input!$J44</f>
        <v>360</v>
      </c>
      <c r="CO155" s="22">
        <f>Input!$J44</f>
        <v>360</v>
      </c>
      <c r="CP155" s="22">
        <f>Input!$J44</f>
        <v>360</v>
      </c>
      <c r="CQ155" s="22">
        <f>Input!$J44</f>
        <v>360</v>
      </c>
      <c r="CR155" s="22">
        <f>Input!$J44</f>
        <v>360</v>
      </c>
      <c r="CS155" s="22">
        <f>Input!$J44</f>
        <v>360</v>
      </c>
      <c r="CT155" s="22">
        <f>Input!$J44</f>
        <v>360</v>
      </c>
      <c r="CU155" s="22">
        <f>Input!$J44</f>
        <v>360</v>
      </c>
      <c r="CV155" s="22">
        <f>Input!$J44</f>
        <v>360</v>
      </c>
      <c r="CW155" s="22">
        <f>Input!$J44</f>
        <v>360</v>
      </c>
      <c r="CX155" s="22">
        <f>Input!$J44</f>
        <v>360</v>
      </c>
      <c r="CY155" s="22">
        <f>Input!$J44</f>
        <v>360</v>
      </c>
      <c r="CZ155" s="22">
        <f>Input!$J44</f>
        <v>360</v>
      </c>
      <c r="DA155" s="22">
        <f>Input!$J44</f>
        <v>360</v>
      </c>
      <c r="DB155" s="22">
        <f>Input!$J44</f>
        <v>360</v>
      </c>
      <c r="DC155" s="22">
        <f>Input!$J44</f>
        <v>360</v>
      </c>
      <c r="DD155" s="22">
        <f>Input!$J44</f>
        <v>360</v>
      </c>
      <c r="DE155" s="22">
        <f>Input!$J44</f>
        <v>360</v>
      </c>
      <c r="DF155" s="22">
        <f>Input!$J44</f>
        <v>360</v>
      </c>
      <c r="DG155" s="22">
        <f>Input!$J44</f>
        <v>360</v>
      </c>
      <c r="DH155" s="22">
        <f>Input!$J44</f>
        <v>360</v>
      </c>
      <c r="DI155" s="22">
        <f>Input!$J44</f>
        <v>360</v>
      </c>
      <c r="DJ155" s="22">
        <f>Input!$J44</f>
        <v>360</v>
      </c>
      <c r="DK155" s="22">
        <f>Input!$J44</f>
        <v>360</v>
      </c>
      <c r="DL155" s="22">
        <f>Input!$J44</f>
        <v>360</v>
      </c>
      <c r="DM155" s="22">
        <f>Input!$J44</f>
        <v>360</v>
      </c>
      <c r="DN155" s="22">
        <f>Input!$J44</f>
        <v>360</v>
      </c>
      <c r="DO155" s="22">
        <f>Input!$J44</f>
        <v>360</v>
      </c>
      <c r="DP155" s="22">
        <f>Input!$J44</f>
        <v>360</v>
      </c>
      <c r="DQ155" s="22">
        <f>Input!$J44</f>
        <v>360</v>
      </c>
      <c r="DR155" s="22">
        <f>Input!$J44</f>
        <v>360</v>
      </c>
      <c r="DS155" s="22">
        <f>Input!$J44</f>
        <v>360</v>
      </c>
      <c r="DT155" s="22">
        <f>Input!$J44</f>
        <v>360</v>
      </c>
      <c r="DU155" s="22">
        <f>Input!$J44</f>
        <v>360</v>
      </c>
      <c r="DV155" s="22">
        <f>Input!$J44</f>
        <v>360</v>
      </c>
      <c r="DW155" s="22">
        <f>Input!$J44</f>
        <v>360</v>
      </c>
      <c r="DX155" s="22">
        <f>Input!$J44</f>
        <v>360</v>
      </c>
      <c r="DY155" s="22">
        <f>Input!$J44</f>
        <v>360</v>
      </c>
      <c r="DZ155" s="22">
        <f>Input!$J44</f>
        <v>360</v>
      </c>
      <c r="EA155" s="22">
        <f>Input!$J44</f>
        <v>360</v>
      </c>
      <c r="EB155" s="22">
        <f>Input!$J44</f>
        <v>360</v>
      </c>
      <c r="EC155" s="22">
        <f>Input!$J44</f>
        <v>360</v>
      </c>
      <c r="ED155" s="22">
        <f>Input!$J44</f>
        <v>360</v>
      </c>
      <c r="EE155" s="22">
        <f>Input!$J44</f>
        <v>360</v>
      </c>
      <c r="EF155" s="22">
        <f>Input!$J44</f>
        <v>360</v>
      </c>
      <c r="EG155" s="22">
        <f>Input!$J44</f>
        <v>360</v>
      </c>
      <c r="EH155" s="22">
        <f>Input!$J44</f>
        <v>360</v>
      </c>
      <c r="EI155" s="22">
        <f>Input!$J44</f>
        <v>360</v>
      </c>
      <c r="EJ155" s="22">
        <f>Input!$J44</f>
        <v>360</v>
      </c>
      <c r="EK155" s="22">
        <f>Input!$J44</f>
        <v>360</v>
      </c>
      <c r="EL155" s="22">
        <f>Input!$J44</f>
        <v>360</v>
      </c>
      <c r="EM155" s="22">
        <f>Input!$J44</f>
        <v>360</v>
      </c>
      <c r="EN155" s="22">
        <f>Input!$J44</f>
        <v>360</v>
      </c>
      <c r="EO155" s="22">
        <f>Input!$J44</f>
        <v>360</v>
      </c>
      <c r="EP155" s="22">
        <f>Input!$J44</f>
        <v>360</v>
      </c>
      <c r="EQ155" s="22">
        <f>Input!$J44</f>
        <v>360</v>
      </c>
      <c r="ER155" s="22">
        <f>Input!$J44</f>
        <v>360</v>
      </c>
      <c r="ES155" s="22">
        <f>Input!$J44</f>
        <v>360</v>
      </c>
      <c r="ET155" s="22">
        <f>Input!$J44</f>
        <v>360</v>
      </c>
      <c r="EU155" s="22">
        <f>Input!$J44</f>
        <v>360</v>
      </c>
      <c r="EV155" s="22">
        <f>Input!$J44</f>
        <v>360</v>
      </c>
      <c r="EW155" s="22">
        <f>Input!$J44</f>
        <v>360</v>
      </c>
      <c r="EX155" s="22">
        <f>Input!$J44</f>
        <v>360</v>
      </c>
      <c r="EY155" s="22">
        <f>Input!$J44</f>
        <v>360</v>
      </c>
      <c r="EZ155" s="22">
        <f>Input!$J44</f>
        <v>360</v>
      </c>
      <c r="FA155" s="22">
        <f>Input!$J44</f>
        <v>360</v>
      </c>
      <c r="FB155" s="22">
        <f>Input!$J44</f>
        <v>360</v>
      </c>
      <c r="FC155" s="22">
        <f>Input!$J44</f>
        <v>360</v>
      </c>
      <c r="FD155" s="22">
        <f>Input!$J44</f>
        <v>360</v>
      </c>
      <c r="FE155" s="22">
        <f>Input!$J44</f>
        <v>360</v>
      </c>
      <c r="FF155" s="22">
        <f>Input!$J44</f>
        <v>360</v>
      </c>
      <c r="FG155" s="22">
        <f>Input!$J44</f>
        <v>360</v>
      </c>
      <c r="FH155" s="22">
        <f>Input!$J44</f>
        <v>360</v>
      </c>
      <c r="FI155" s="22">
        <f>Input!$J44</f>
        <v>360</v>
      </c>
      <c r="FJ155" s="22">
        <f>Input!$J44</f>
        <v>360</v>
      </c>
      <c r="FK155" s="22">
        <f>Input!$J44</f>
        <v>360</v>
      </c>
      <c r="FL155" s="22">
        <f>Input!$J44</f>
        <v>360</v>
      </c>
      <c r="FM155" s="22">
        <f>Input!$J44</f>
        <v>360</v>
      </c>
      <c r="FN155" s="22">
        <f>Input!$J44</f>
        <v>360</v>
      </c>
      <c r="FO155" s="22">
        <f>Input!$J44</f>
        <v>360</v>
      </c>
      <c r="FP155" s="22">
        <f>Input!$J44</f>
        <v>360</v>
      </c>
      <c r="FQ155" s="22">
        <f>Input!$J44</f>
        <v>360</v>
      </c>
      <c r="FR155" s="22">
        <f>Input!$J44</f>
        <v>360</v>
      </c>
      <c r="FS155" s="22">
        <f>Input!$J44</f>
        <v>360</v>
      </c>
      <c r="FT155" s="22">
        <f>Input!$J44</f>
        <v>360</v>
      </c>
      <c r="FU155" s="22">
        <f>Input!$J44</f>
        <v>360</v>
      </c>
      <c r="FV155" s="22">
        <f>Input!$J44</f>
        <v>360</v>
      </c>
      <c r="FW155" s="22">
        <f>Input!$J44</f>
        <v>360</v>
      </c>
      <c r="FX155" s="22">
        <f>Input!$J44</f>
        <v>360</v>
      </c>
      <c r="FY155" s="22">
        <f>Input!$J44</f>
        <v>360</v>
      </c>
      <c r="FZ155" s="22">
        <f>Input!$J44</f>
        <v>360</v>
      </c>
      <c r="GA155" s="22">
        <f>Input!$J44</f>
        <v>360</v>
      </c>
      <c r="GB155" s="22">
        <f>Input!$J44</f>
        <v>360</v>
      </c>
      <c r="GC155" s="22">
        <f>Input!$J44</f>
        <v>360</v>
      </c>
      <c r="GD155" s="22">
        <f>Input!$J44</f>
        <v>360</v>
      </c>
      <c r="GE155" s="22">
        <f>Input!$J44</f>
        <v>360</v>
      </c>
      <c r="GF155" s="22">
        <f>Input!$J44</f>
        <v>360</v>
      </c>
      <c r="GG155" s="22">
        <f>Input!$J44</f>
        <v>360</v>
      </c>
      <c r="GH155" s="22">
        <f>Input!$J44</f>
        <v>360</v>
      </c>
      <c r="GI155" s="22">
        <f>Input!$J44</f>
        <v>360</v>
      </c>
      <c r="GJ155" s="22">
        <f>Input!$J44</f>
        <v>360</v>
      </c>
      <c r="GK155" s="22">
        <f>Input!$J44</f>
        <v>360</v>
      </c>
      <c r="GL155" s="22">
        <f>Input!$J44</f>
        <v>360</v>
      </c>
      <c r="GM155" s="22">
        <f>Input!$J44</f>
        <v>360</v>
      </c>
      <c r="GN155" s="22">
        <f>Input!$J44</f>
        <v>360</v>
      </c>
      <c r="GO155" s="22">
        <f>Input!$J44</f>
        <v>360</v>
      </c>
      <c r="GP155" s="22">
        <f>Input!$J44</f>
        <v>360</v>
      </c>
      <c r="GQ155" s="22">
        <f>Input!$J44</f>
        <v>360</v>
      </c>
      <c r="GR155" s="22">
        <f>Input!$J44</f>
        <v>360</v>
      </c>
      <c r="GS155" s="22">
        <f>Input!$J44</f>
        <v>360</v>
      </c>
      <c r="GT155" s="22">
        <f>Input!$J44</f>
        <v>360</v>
      </c>
      <c r="GU155" s="22">
        <f>Input!$J44</f>
        <v>360</v>
      </c>
      <c r="GV155" s="22">
        <f>Input!$J44</f>
        <v>360</v>
      </c>
      <c r="GW155" s="22">
        <f>Input!$J44</f>
        <v>360</v>
      </c>
      <c r="GX155" s="22">
        <f>Input!$J44</f>
        <v>360</v>
      </c>
      <c r="GY155" s="22">
        <f>Input!$J44</f>
        <v>360</v>
      </c>
      <c r="GZ155" s="22">
        <f>Input!$J44</f>
        <v>360</v>
      </c>
      <c r="HA155" s="22">
        <f>Input!$J44</f>
        <v>360</v>
      </c>
      <c r="HB155" s="22">
        <f>Input!$J44</f>
        <v>360</v>
      </c>
      <c r="HC155" s="22">
        <f>Input!$J44</f>
        <v>360</v>
      </c>
      <c r="HD155" s="22">
        <f>Input!$J44</f>
        <v>360</v>
      </c>
      <c r="HE155" s="22">
        <f>Input!$J44</f>
        <v>360</v>
      </c>
      <c r="HF155" s="22">
        <f>Input!$J44</f>
        <v>360</v>
      </c>
      <c r="HG155" s="22">
        <f>Input!$J44</f>
        <v>360</v>
      </c>
      <c r="HH155" s="22">
        <f>Input!$J44</f>
        <v>360</v>
      </c>
      <c r="HI155" s="22">
        <f>Input!$J44</f>
        <v>360</v>
      </c>
      <c r="HJ155" s="22">
        <f>Input!$J44</f>
        <v>360</v>
      </c>
      <c r="HK155" s="22">
        <f>Input!$J44</f>
        <v>360</v>
      </c>
      <c r="HL155" s="22">
        <f>Input!$J44</f>
        <v>360</v>
      </c>
      <c r="HM155" s="22">
        <f>Input!$J44</f>
        <v>360</v>
      </c>
      <c r="HN155" s="22">
        <f>Input!$J44</f>
        <v>360</v>
      </c>
      <c r="HO155" s="22">
        <f>Input!$J44</f>
        <v>360</v>
      </c>
      <c r="HP155" s="22">
        <f>Input!$J44</f>
        <v>360</v>
      </c>
      <c r="HQ155" s="22">
        <f>Input!$J44</f>
        <v>360</v>
      </c>
      <c r="HR155" s="22">
        <f>Input!$J44</f>
        <v>360</v>
      </c>
      <c r="HS155" s="22">
        <f>Input!$J44</f>
        <v>360</v>
      </c>
      <c r="HT155" s="22">
        <f>Input!$J44</f>
        <v>360</v>
      </c>
      <c r="HU155" s="22">
        <f>Input!$J44</f>
        <v>360</v>
      </c>
      <c r="HV155" s="22">
        <f>Input!$J44</f>
        <v>360</v>
      </c>
      <c r="HW155" s="22">
        <f>Input!$J44</f>
        <v>360</v>
      </c>
      <c r="HX155" s="22">
        <f>Input!$J44</f>
        <v>360</v>
      </c>
      <c r="HY155" s="22">
        <f>Input!$J44</f>
        <v>360</v>
      </c>
      <c r="HZ155" s="22">
        <f>Input!$J44</f>
        <v>360</v>
      </c>
      <c r="IA155" s="22">
        <f>Input!$J44</f>
        <v>360</v>
      </c>
      <c r="IB155" s="22">
        <f>Input!$J44</f>
        <v>360</v>
      </c>
      <c r="IC155" s="22">
        <f>Input!$J44</f>
        <v>360</v>
      </c>
      <c r="ID155" s="22">
        <f>Input!$J44</f>
        <v>360</v>
      </c>
      <c r="IE155" s="22">
        <f>Input!$J44</f>
        <v>360</v>
      </c>
      <c r="IF155" s="22">
        <f>Input!$J44</f>
        <v>360</v>
      </c>
      <c r="IG155" s="22">
        <f>Input!$J44</f>
        <v>360</v>
      </c>
      <c r="IH155" s="22">
        <f>Input!$J44</f>
        <v>360</v>
      </c>
      <c r="II155" s="22">
        <f>Input!$J44</f>
        <v>360</v>
      </c>
      <c r="IJ155" s="22">
        <f>Input!$J44</f>
        <v>360</v>
      </c>
      <c r="IK155" s="22">
        <f>Input!$J44</f>
        <v>360</v>
      </c>
      <c r="IL155" s="22">
        <f>Input!$J44</f>
        <v>360</v>
      </c>
      <c r="IM155" s="22">
        <f>Input!$J44</f>
        <v>360</v>
      </c>
      <c r="IN155" s="22">
        <f>Input!$J44</f>
        <v>360</v>
      </c>
      <c r="IO155" s="22">
        <f>Input!$J44</f>
        <v>360</v>
      </c>
      <c r="IP155" s="22">
        <f>Input!$J44</f>
        <v>360</v>
      </c>
      <c r="IQ155" s="22">
        <f>Input!$J44</f>
        <v>360</v>
      </c>
      <c r="IR155" s="22">
        <f>Input!$J44</f>
        <v>360</v>
      </c>
      <c r="IS155" s="22">
        <f>Input!$J44</f>
        <v>360</v>
      </c>
      <c r="IT155" s="22">
        <f>Input!$J44</f>
        <v>360</v>
      </c>
      <c r="IU155" s="22">
        <f>Input!$J44</f>
        <v>360</v>
      </c>
      <c r="IV155" s="22">
        <f>Input!$J44</f>
        <v>360</v>
      </c>
      <c r="IW155" s="22">
        <f>Input!$J44</f>
        <v>360</v>
      </c>
      <c r="IX155" s="22">
        <f>Input!$J44</f>
        <v>360</v>
      </c>
      <c r="IY155" s="22">
        <f>Input!$J44</f>
        <v>360</v>
      </c>
      <c r="IZ155" s="22">
        <f>Input!$J44</f>
        <v>360</v>
      </c>
      <c r="JA155" s="22">
        <f>Input!$J44</f>
        <v>360</v>
      </c>
      <c r="JB155" s="22">
        <f>Input!$J44</f>
        <v>360</v>
      </c>
      <c r="JC155" s="22">
        <f>Input!$J44</f>
        <v>360</v>
      </c>
      <c r="JD155" s="22">
        <f>Input!$J44</f>
        <v>360</v>
      </c>
      <c r="JE155" s="22">
        <f>Input!$J44</f>
        <v>360</v>
      </c>
      <c r="JF155" s="22">
        <f>Input!$J44</f>
        <v>360</v>
      </c>
      <c r="JG155" s="22">
        <f>Input!$J44</f>
        <v>360</v>
      </c>
      <c r="JH155" s="22">
        <f>Input!$J44</f>
        <v>360</v>
      </c>
      <c r="JI155" s="22">
        <f>Input!$J44</f>
        <v>360</v>
      </c>
      <c r="JJ155" s="22">
        <f>Input!$J44</f>
        <v>360</v>
      </c>
      <c r="JK155" s="22">
        <f>Input!$J44</f>
        <v>360</v>
      </c>
      <c r="JL155" s="22">
        <f>Input!$J44</f>
        <v>360</v>
      </c>
      <c r="JM155" s="22">
        <f>Input!$J44</f>
        <v>360</v>
      </c>
      <c r="JN155" s="22">
        <f>Input!$J44</f>
        <v>360</v>
      </c>
      <c r="JO155" s="22">
        <f>Input!$J44</f>
        <v>360</v>
      </c>
      <c r="JP155" s="22">
        <f>Input!$J44</f>
        <v>360</v>
      </c>
      <c r="JQ155" s="22">
        <f>Input!$J44</f>
        <v>360</v>
      </c>
      <c r="JR155" s="22">
        <f>Input!$J44</f>
        <v>360</v>
      </c>
      <c r="JS155" s="22">
        <f>Input!$J44</f>
        <v>360</v>
      </c>
      <c r="JT155" s="22">
        <f>Input!$J44</f>
        <v>360</v>
      </c>
      <c r="JU155" s="22">
        <f>Input!$J44</f>
        <v>360</v>
      </c>
      <c r="JV155" s="22">
        <f>Input!$J44</f>
        <v>360</v>
      </c>
      <c r="JW155" s="22">
        <f>Input!$J44</f>
        <v>360</v>
      </c>
      <c r="JX155" s="22">
        <f>Input!$J44</f>
        <v>360</v>
      </c>
      <c r="JY155" s="22">
        <f>Input!$J44</f>
        <v>360</v>
      </c>
      <c r="JZ155" s="22">
        <f>Input!$J44</f>
        <v>360</v>
      </c>
      <c r="KA155" s="22">
        <f>Input!$J44</f>
        <v>360</v>
      </c>
      <c r="KB155" s="22">
        <f>Input!$J44</f>
        <v>360</v>
      </c>
      <c r="KC155" s="22">
        <f>Input!$J44</f>
        <v>360</v>
      </c>
      <c r="KD155" s="22">
        <f>Input!$J44</f>
        <v>360</v>
      </c>
      <c r="KE155" s="22">
        <f>Input!$J44</f>
        <v>360</v>
      </c>
      <c r="KF155" s="22">
        <f>Input!$J44</f>
        <v>360</v>
      </c>
      <c r="KG155" s="22">
        <f>Input!$J44</f>
        <v>360</v>
      </c>
      <c r="KH155" s="22">
        <f>Input!$J44</f>
        <v>360</v>
      </c>
      <c r="KI155" s="22">
        <f>Input!$J44</f>
        <v>360</v>
      </c>
      <c r="KJ155" s="22">
        <f>Input!$J44</f>
        <v>360</v>
      </c>
      <c r="KK155" s="22">
        <f>Input!$J44</f>
        <v>360</v>
      </c>
      <c r="KL155" s="22">
        <f>Input!$J44</f>
        <v>360</v>
      </c>
      <c r="KM155" s="22">
        <f>Input!$J44</f>
        <v>360</v>
      </c>
      <c r="KN155" s="22">
        <f>Input!$J44</f>
        <v>360</v>
      </c>
      <c r="KO155" s="22">
        <f>Input!$J44</f>
        <v>360</v>
      </c>
      <c r="KP155" s="22">
        <f>Input!$J44</f>
        <v>360</v>
      </c>
      <c r="KQ155" s="22">
        <f>Input!$J44</f>
        <v>360</v>
      </c>
      <c r="KR155" s="22">
        <f>Input!$J44</f>
        <v>360</v>
      </c>
      <c r="KS155" s="22">
        <f>Input!$J44</f>
        <v>360</v>
      </c>
      <c r="KT155" s="22">
        <f>Input!$J44</f>
        <v>360</v>
      </c>
      <c r="KU155" s="22">
        <f>Input!$J44</f>
        <v>360</v>
      </c>
      <c r="KV155" s="22">
        <f>Input!$J44</f>
        <v>360</v>
      </c>
      <c r="KW155" s="22">
        <f>Input!$J44</f>
        <v>360</v>
      </c>
      <c r="KX155" s="22">
        <f>Input!$J44</f>
        <v>360</v>
      </c>
      <c r="KY155" s="22">
        <f>Input!$J44</f>
        <v>360</v>
      </c>
      <c r="KZ155" s="22">
        <f>Input!$J44</f>
        <v>360</v>
      </c>
      <c r="LA155" s="22">
        <f>Input!$J44</f>
        <v>360</v>
      </c>
      <c r="LB155" s="22">
        <f>Input!$J44</f>
        <v>360</v>
      </c>
      <c r="LC155" s="22">
        <f>Input!$J44</f>
        <v>360</v>
      </c>
      <c r="LD155" s="22">
        <f>Input!$J44</f>
        <v>360</v>
      </c>
      <c r="LE155" s="22">
        <f>Input!$J44</f>
        <v>360</v>
      </c>
      <c r="LF155" s="22">
        <f>Input!$J44</f>
        <v>360</v>
      </c>
      <c r="LG155" s="22">
        <f>Input!$J44</f>
        <v>360</v>
      </c>
      <c r="LH155" s="22">
        <f>Input!$J44</f>
        <v>360</v>
      </c>
      <c r="LI155" s="22">
        <f>Input!$J44</f>
        <v>360</v>
      </c>
      <c r="LJ155" s="22">
        <f>Input!$J44</f>
        <v>360</v>
      </c>
      <c r="LK155" s="22">
        <f>Input!$J44</f>
        <v>360</v>
      </c>
      <c r="LL155" s="22">
        <f>Input!$J44</f>
        <v>360</v>
      </c>
      <c r="LM155" s="22">
        <f>Input!$J44</f>
        <v>360</v>
      </c>
      <c r="LN155" s="22">
        <f>Input!$J44</f>
        <v>360</v>
      </c>
      <c r="LO155" s="22">
        <f>Input!$J44</f>
        <v>360</v>
      </c>
      <c r="LP155" s="22">
        <f>Input!$J44</f>
        <v>360</v>
      </c>
      <c r="LQ155" s="22">
        <f>Input!$J44</f>
        <v>360</v>
      </c>
      <c r="LR155" s="22">
        <f>Input!$J44</f>
        <v>360</v>
      </c>
      <c r="LS155" s="22">
        <f>Input!$J44</f>
        <v>360</v>
      </c>
      <c r="LT155" s="22">
        <f>Input!$J44</f>
        <v>360</v>
      </c>
      <c r="LU155" s="22">
        <f>Input!$J44</f>
        <v>360</v>
      </c>
      <c r="LV155" s="22">
        <f>Input!$J44</f>
        <v>360</v>
      </c>
      <c r="LW155" s="22">
        <f>Input!$J44</f>
        <v>360</v>
      </c>
      <c r="LX155" s="22">
        <f>Input!$J44</f>
        <v>360</v>
      </c>
      <c r="LY155" s="22">
        <f>Input!$J44</f>
        <v>360</v>
      </c>
      <c r="LZ155" s="22">
        <f>Input!$J44</f>
        <v>360</v>
      </c>
      <c r="MA155" s="22">
        <f>Input!$J44</f>
        <v>360</v>
      </c>
      <c r="MB155" s="22">
        <f>Input!$J44</f>
        <v>360</v>
      </c>
      <c r="MC155" s="22">
        <f>Input!$J44</f>
        <v>360</v>
      </c>
      <c r="MD155" s="22">
        <f>Input!$J44</f>
        <v>360</v>
      </c>
      <c r="ME155" s="22">
        <f>Input!$J44</f>
        <v>360</v>
      </c>
      <c r="MF155" s="22">
        <f>Input!$J44</f>
        <v>360</v>
      </c>
      <c r="MG155" s="22">
        <f>Input!$J44</f>
        <v>360</v>
      </c>
      <c r="MH155" s="22">
        <f>Input!$J44</f>
        <v>360</v>
      </c>
      <c r="MI155" s="22">
        <f>Input!$J44</f>
        <v>360</v>
      </c>
      <c r="MJ155" s="22">
        <f>Input!$J44</f>
        <v>360</v>
      </c>
      <c r="MK155" s="22">
        <f>Input!$J44</f>
        <v>360</v>
      </c>
      <c r="ML155" s="22">
        <f>Input!$J44</f>
        <v>360</v>
      </c>
      <c r="MM155" s="22">
        <f>Input!$J44</f>
        <v>360</v>
      </c>
      <c r="MN155" s="22">
        <f>Input!$J44</f>
        <v>360</v>
      </c>
      <c r="MO155" s="22">
        <f>Input!$J44</f>
        <v>360</v>
      </c>
      <c r="MP155" s="22">
        <f>Input!$J44</f>
        <v>360</v>
      </c>
      <c r="MQ155" s="22">
        <f>Input!$J44</f>
        <v>360</v>
      </c>
      <c r="MR155" s="22">
        <f>Input!$J44</f>
        <v>360</v>
      </c>
      <c r="MS155" s="22">
        <f>Input!$J44</f>
        <v>360</v>
      </c>
      <c r="MT155" s="22">
        <f>Input!$J44</f>
        <v>360</v>
      </c>
      <c r="MU155" s="22">
        <f>Input!$J44</f>
        <v>360</v>
      </c>
      <c r="MV155" s="22">
        <f>Input!$J44</f>
        <v>360</v>
      </c>
      <c r="MW155" s="22">
        <f>Input!$J44</f>
        <v>360</v>
      </c>
      <c r="MX155" s="22">
        <f>Input!$J44</f>
        <v>360</v>
      </c>
      <c r="MY155" s="22">
        <f>Input!$J44</f>
        <v>360</v>
      </c>
      <c r="MZ155" s="22">
        <f>Input!$J44</f>
        <v>360</v>
      </c>
    </row>
    <row r="156" spans="1:364" hidden="1" outlineLevel="2" x14ac:dyDescent="0.2">
      <c r="A156" s="6" t="s">
        <v>381</v>
      </c>
      <c r="B156" s="2" t="s">
        <v>410</v>
      </c>
      <c r="C156" s="14"/>
      <c r="D156" s="14"/>
      <c r="E156" s="22">
        <f>Input!$J45</f>
        <v>360</v>
      </c>
      <c r="F156" s="22">
        <f>Input!$J45</f>
        <v>360</v>
      </c>
      <c r="G156" s="22">
        <f>Input!$J45</f>
        <v>360</v>
      </c>
      <c r="H156" s="22">
        <f>Input!$J45</f>
        <v>360</v>
      </c>
      <c r="I156" s="22">
        <f>Input!$J45</f>
        <v>360</v>
      </c>
      <c r="J156" s="22">
        <f>Input!$J45</f>
        <v>360</v>
      </c>
      <c r="K156" s="22">
        <f>Input!$J45</f>
        <v>360</v>
      </c>
      <c r="L156" s="22">
        <f>Input!$J45</f>
        <v>360</v>
      </c>
      <c r="M156" s="22">
        <f>Input!$J45</f>
        <v>360</v>
      </c>
      <c r="N156" s="22">
        <f>Input!$J45</f>
        <v>360</v>
      </c>
      <c r="O156" s="22">
        <f>Input!$J45</f>
        <v>360</v>
      </c>
      <c r="P156" s="22">
        <f>Input!$J45</f>
        <v>360</v>
      </c>
      <c r="Q156" s="22">
        <f>Input!$J45</f>
        <v>360</v>
      </c>
      <c r="R156" s="22">
        <f>Input!$J45</f>
        <v>360</v>
      </c>
      <c r="S156" s="22">
        <f>Input!$J45</f>
        <v>360</v>
      </c>
      <c r="T156" s="22">
        <f>Input!$J45</f>
        <v>360</v>
      </c>
      <c r="U156" s="22">
        <f>Input!$J45</f>
        <v>360</v>
      </c>
      <c r="V156" s="22">
        <f>Input!$J45</f>
        <v>360</v>
      </c>
      <c r="W156" s="22">
        <f>Input!$J45</f>
        <v>360</v>
      </c>
      <c r="X156" s="22">
        <f>Input!$J45</f>
        <v>360</v>
      </c>
      <c r="Y156" s="22">
        <f>Input!$J45</f>
        <v>360</v>
      </c>
      <c r="Z156" s="22">
        <f>Input!$J45</f>
        <v>360</v>
      </c>
      <c r="AA156" s="22">
        <f>Input!$J45</f>
        <v>360</v>
      </c>
      <c r="AB156" s="22">
        <f>Input!$J45</f>
        <v>360</v>
      </c>
      <c r="AC156" s="22">
        <f>Input!$J45</f>
        <v>360</v>
      </c>
      <c r="AD156" s="22">
        <f>Input!$J45</f>
        <v>360</v>
      </c>
      <c r="AE156" s="22">
        <f>Input!$J45</f>
        <v>360</v>
      </c>
      <c r="AF156" s="22">
        <f>Input!$J45</f>
        <v>360</v>
      </c>
      <c r="AG156" s="22">
        <f>Input!$J45</f>
        <v>360</v>
      </c>
      <c r="AH156" s="22">
        <f>Input!$J45</f>
        <v>360</v>
      </c>
      <c r="AI156" s="22">
        <f>Input!$J45</f>
        <v>360</v>
      </c>
      <c r="AJ156" s="22">
        <f>Input!$J45</f>
        <v>360</v>
      </c>
      <c r="AK156" s="22">
        <f>Input!$J45</f>
        <v>360</v>
      </c>
      <c r="AL156" s="22">
        <f>Input!$J45</f>
        <v>360</v>
      </c>
      <c r="AM156" s="22">
        <f>Input!$J45</f>
        <v>360</v>
      </c>
      <c r="AN156" s="22">
        <f>Input!$J45</f>
        <v>360</v>
      </c>
      <c r="AO156" s="22">
        <f>Input!$J45</f>
        <v>360</v>
      </c>
      <c r="AP156" s="22">
        <f>Input!$J45</f>
        <v>360</v>
      </c>
      <c r="AQ156" s="22">
        <f>Input!$J45</f>
        <v>360</v>
      </c>
      <c r="AR156" s="22">
        <f>Input!$J45</f>
        <v>360</v>
      </c>
      <c r="AS156" s="22">
        <f>Input!$J45</f>
        <v>360</v>
      </c>
      <c r="AT156" s="22">
        <f>Input!$J45</f>
        <v>360</v>
      </c>
      <c r="AU156" s="22">
        <f>Input!$J45</f>
        <v>360</v>
      </c>
      <c r="AV156" s="22">
        <f>Input!$J45</f>
        <v>360</v>
      </c>
      <c r="AW156" s="22">
        <f>Input!$J45</f>
        <v>360</v>
      </c>
      <c r="AX156" s="22">
        <f>Input!$J45</f>
        <v>360</v>
      </c>
      <c r="AY156" s="22">
        <f>Input!$J45</f>
        <v>360</v>
      </c>
      <c r="AZ156" s="22">
        <f>Input!$J45</f>
        <v>360</v>
      </c>
      <c r="BA156" s="22">
        <f>Input!$J45</f>
        <v>360</v>
      </c>
      <c r="BB156" s="22">
        <f>Input!$J45</f>
        <v>360</v>
      </c>
      <c r="BC156" s="22">
        <f>Input!$J45</f>
        <v>360</v>
      </c>
      <c r="BD156" s="22">
        <f>Input!$J45</f>
        <v>360</v>
      </c>
      <c r="BE156" s="22">
        <f>Input!$J45</f>
        <v>360</v>
      </c>
      <c r="BF156" s="22">
        <f>Input!$J45</f>
        <v>360</v>
      </c>
      <c r="BG156" s="22">
        <f>Input!$J45</f>
        <v>360</v>
      </c>
      <c r="BH156" s="22">
        <f>Input!$J45</f>
        <v>360</v>
      </c>
      <c r="BI156" s="22">
        <f>Input!$J45</f>
        <v>360</v>
      </c>
      <c r="BJ156" s="22">
        <f>Input!$J45</f>
        <v>360</v>
      </c>
      <c r="BK156" s="22">
        <f>Input!$J45</f>
        <v>360</v>
      </c>
      <c r="BL156" s="22">
        <f>Input!$J45</f>
        <v>360</v>
      </c>
      <c r="BM156" s="22">
        <f>Input!$J45</f>
        <v>360</v>
      </c>
      <c r="BN156" s="22">
        <f>Input!$J45</f>
        <v>360</v>
      </c>
      <c r="BO156" s="22">
        <f>Input!$J45</f>
        <v>360</v>
      </c>
      <c r="BP156" s="22">
        <f>Input!$J45</f>
        <v>360</v>
      </c>
      <c r="BQ156" s="22">
        <f>Input!$J45</f>
        <v>360</v>
      </c>
      <c r="BR156" s="22">
        <f>Input!$J45</f>
        <v>360</v>
      </c>
      <c r="BS156" s="22">
        <f>Input!$J45</f>
        <v>360</v>
      </c>
      <c r="BT156" s="22">
        <f>Input!$J45</f>
        <v>360</v>
      </c>
      <c r="BU156" s="22">
        <f>Input!$J45</f>
        <v>360</v>
      </c>
      <c r="BV156" s="22">
        <f>Input!$J45</f>
        <v>360</v>
      </c>
      <c r="BW156" s="22">
        <f>Input!$J45</f>
        <v>360</v>
      </c>
      <c r="BX156" s="22">
        <f>Input!$J45</f>
        <v>360</v>
      </c>
      <c r="BY156" s="22">
        <f>Input!$J45</f>
        <v>360</v>
      </c>
      <c r="BZ156" s="22">
        <f>Input!$J45</f>
        <v>360</v>
      </c>
      <c r="CA156" s="22">
        <f>Input!$J45</f>
        <v>360</v>
      </c>
      <c r="CB156" s="22">
        <f>Input!$J45</f>
        <v>360</v>
      </c>
      <c r="CC156" s="22">
        <f>Input!$J45</f>
        <v>360</v>
      </c>
      <c r="CD156" s="22">
        <f>Input!$J45</f>
        <v>360</v>
      </c>
      <c r="CE156" s="22">
        <f>Input!$J45</f>
        <v>360</v>
      </c>
      <c r="CF156" s="22">
        <f>Input!$J45</f>
        <v>360</v>
      </c>
      <c r="CG156" s="22">
        <f>Input!$J45</f>
        <v>360</v>
      </c>
      <c r="CH156" s="22">
        <f>Input!$J45</f>
        <v>360</v>
      </c>
      <c r="CI156" s="22">
        <f>Input!$J45</f>
        <v>360</v>
      </c>
      <c r="CJ156" s="22">
        <f>Input!$J45</f>
        <v>360</v>
      </c>
      <c r="CK156" s="22">
        <f>Input!$J45</f>
        <v>360</v>
      </c>
      <c r="CL156" s="22">
        <f>Input!$J45</f>
        <v>360</v>
      </c>
      <c r="CM156" s="22">
        <f>Input!$J45</f>
        <v>360</v>
      </c>
      <c r="CN156" s="22">
        <f>Input!$J45</f>
        <v>360</v>
      </c>
      <c r="CO156" s="22">
        <f>Input!$J45</f>
        <v>360</v>
      </c>
      <c r="CP156" s="22">
        <f>Input!$J45</f>
        <v>360</v>
      </c>
      <c r="CQ156" s="22">
        <f>Input!$J45</f>
        <v>360</v>
      </c>
      <c r="CR156" s="22">
        <f>Input!$J45</f>
        <v>360</v>
      </c>
      <c r="CS156" s="22">
        <f>Input!$J45</f>
        <v>360</v>
      </c>
      <c r="CT156" s="22">
        <f>Input!$J45</f>
        <v>360</v>
      </c>
      <c r="CU156" s="22">
        <f>Input!$J45</f>
        <v>360</v>
      </c>
      <c r="CV156" s="22">
        <f>Input!$J45</f>
        <v>360</v>
      </c>
      <c r="CW156" s="22">
        <f>Input!$J45</f>
        <v>360</v>
      </c>
      <c r="CX156" s="22">
        <f>Input!$J45</f>
        <v>360</v>
      </c>
      <c r="CY156" s="22">
        <f>Input!$J45</f>
        <v>360</v>
      </c>
      <c r="CZ156" s="22">
        <f>Input!$J45</f>
        <v>360</v>
      </c>
      <c r="DA156" s="22">
        <f>Input!$J45</f>
        <v>360</v>
      </c>
      <c r="DB156" s="22">
        <f>Input!$J45</f>
        <v>360</v>
      </c>
      <c r="DC156" s="22">
        <f>Input!$J45</f>
        <v>360</v>
      </c>
      <c r="DD156" s="22">
        <f>Input!$J45</f>
        <v>360</v>
      </c>
      <c r="DE156" s="22">
        <f>Input!$J45</f>
        <v>360</v>
      </c>
      <c r="DF156" s="22">
        <f>Input!$J45</f>
        <v>360</v>
      </c>
      <c r="DG156" s="22">
        <f>Input!$J45</f>
        <v>360</v>
      </c>
      <c r="DH156" s="22">
        <f>Input!$J45</f>
        <v>360</v>
      </c>
      <c r="DI156" s="22">
        <f>Input!$J45</f>
        <v>360</v>
      </c>
      <c r="DJ156" s="22">
        <f>Input!$J45</f>
        <v>360</v>
      </c>
      <c r="DK156" s="22">
        <f>Input!$J45</f>
        <v>360</v>
      </c>
      <c r="DL156" s="22">
        <f>Input!$J45</f>
        <v>360</v>
      </c>
      <c r="DM156" s="22">
        <f>Input!$J45</f>
        <v>360</v>
      </c>
      <c r="DN156" s="22">
        <f>Input!$J45</f>
        <v>360</v>
      </c>
      <c r="DO156" s="22">
        <f>Input!$J45</f>
        <v>360</v>
      </c>
      <c r="DP156" s="22">
        <f>Input!$J45</f>
        <v>360</v>
      </c>
      <c r="DQ156" s="22">
        <f>Input!$J45</f>
        <v>360</v>
      </c>
      <c r="DR156" s="22">
        <f>Input!$J45</f>
        <v>360</v>
      </c>
      <c r="DS156" s="22">
        <f>Input!$J45</f>
        <v>360</v>
      </c>
      <c r="DT156" s="22">
        <f>Input!$J45</f>
        <v>360</v>
      </c>
      <c r="DU156" s="22">
        <f>Input!$J45</f>
        <v>360</v>
      </c>
      <c r="DV156" s="22">
        <f>Input!$J45</f>
        <v>360</v>
      </c>
      <c r="DW156" s="22">
        <f>Input!$J45</f>
        <v>360</v>
      </c>
      <c r="DX156" s="22">
        <f>Input!$J45</f>
        <v>360</v>
      </c>
      <c r="DY156" s="22">
        <f>Input!$J45</f>
        <v>360</v>
      </c>
      <c r="DZ156" s="22">
        <f>Input!$J45</f>
        <v>360</v>
      </c>
      <c r="EA156" s="22">
        <f>Input!$J45</f>
        <v>360</v>
      </c>
      <c r="EB156" s="22">
        <f>Input!$J45</f>
        <v>360</v>
      </c>
      <c r="EC156" s="22">
        <f>Input!$J45</f>
        <v>360</v>
      </c>
      <c r="ED156" s="22">
        <f>Input!$J45</f>
        <v>360</v>
      </c>
      <c r="EE156" s="22">
        <f>Input!$J45</f>
        <v>360</v>
      </c>
      <c r="EF156" s="22">
        <f>Input!$J45</f>
        <v>360</v>
      </c>
      <c r="EG156" s="22">
        <f>Input!$J45</f>
        <v>360</v>
      </c>
      <c r="EH156" s="22">
        <f>Input!$J45</f>
        <v>360</v>
      </c>
      <c r="EI156" s="22">
        <f>Input!$J45</f>
        <v>360</v>
      </c>
      <c r="EJ156" s="22">
        <f>Input!$J45</f>
        <v>360</v>
      </c>
      <c r="EK156" s="22">
        <f>Input!$J45</f>
        <v>360</v>
      </c>
      <c r="EL156" s="22">
        <f>Input!$J45</f>
        <v>360</v>
      </c>
      <c r="EM156" s="22">
        <f>Input!$J45</f>
        <v>360</v>
      </c>
      <c r="EN156" s="22">
        <f>Input!$J45</f>
        <v>360</v>
      </c>
      <c r="EO156" s="22">
        <f>Input!$J45</f>
        <v>360</v>
      </c>
      <c r="EP156" s="22">
        <f>Input!$J45</f>
        <v>360</v>
      </c>
      <c r="EQ156" s="22">
        <f>Input!$J45</f>
        <v>360</v>
      </c>
      <c r="ER156" s="22">
        <f>Input!$J45</f>
        <v>360</v>
      </c>
      <c r="ES156" s="22">
        <f>Input!$J45</f>
        <v>360</v>
      </c>
      <c r="ET156" s="22">
        <f>Input!$J45</f>
        <v>360</v>
      </c>
      <c r="EU156" s="22">
        <f>Input!$J45</f>
        <v>360</v>
      </c>
      <c r="EV156" s="22">
        <f>Input!$J45</f>
        <v>360</v>
      </c>
      <c r="EW156" s="22">
        <f>Input!$J45</f>
        <v>360</v>
      </c>
      <c r="EX156" s="22">
        <f>Input!$J45</f>
        <v>360</v>
      </c>
      <c r="EY156" s="22">
        <f>Input!$J45</f>
        <v>360</v>
      </c>
      <c r="EZ156" s="22">
        <f>Input!$J45</f>
        <v>360</v>
      </c>
      <c r="FA156" s="22">
        <f>Input!$J45</f>
        <v>360</v>
      </c>
      <c r="FB156" s="22">
        <f>Input!$J45</f>
        <v>360</v>
      </c>
      <c r="FC156" s="22">
        <f>Input!$J45</f>
        <v>360</v>
      </c>
      <c r="FD156" s="22">
        <f>Input!$J45</f>
        <v>360</v>
      </c>
      <c r="FE156" s="22">
        <f>Input!$J45</f>
        <v>360</v>
      </c>
      <c r="FF156" s="22">
        <f>Input!$J45</f>
        <v>360</v>
      </c>
      <c r="FG156" s="22">
        <f>Input!$J45</f>
        <v>360</v>
      </c>
      <c r="FH156" s="22">
        <f>Input!$J45</f>
        <v>360</v>
      </c>
      <c r="FI156" s="22">
        <f>Input!$J45</f>
        <v>360</v>
      </c>
      <c r="FJ156" s="22">
        <f>Input!$J45</f>
        <v>360</v>
      </c>
      <c r="FK156" s="22">
        <f>Input!$J45</f>
        <v>360</v>
      </c>
      <c r="FL156" s="22">
        <f>Input!$J45</f>
        <v>360</v>
      </c>
      <c r="FM156" s="22">
        <f>Input!$J45</f>
        <v>360</v>
      </c>
      <c r="FN156" s="22">
        <f>Input!$J45</f>
        <v>360</v>
      </c>
      <c r="FO156" s="22">
        <f>Input!$J45</f>
        <v>360</v>
      </c>
      <c r="FP156" s="22">
        <f>Input!$J45</f>
        <v>360</v>
      </c>
      <c r="FQ156" s="22">
        <f>Input!$J45</f>
        <v>360</v>
      </c>
      <c r="FR156" s="22">
        <f>Input!$J45</f>
        <v>360</v>
      </c>
      <c r="FS156" s="22">
        <f>Input!$J45</f>
        <v>360</v>
      </c>
      <c r="FT156" s="22">
        <f>Input!$J45</f>
        <v>360</v>
      </c>
      <c r="FU156" s="22">
        <f>Input!$J45</f>
        <v>360</v>
      </c>
      <c r="FV156" s="22">
        <f>Input!$J45</f>
        <v>360</v>
      </c>
      <c r="FW156" s="22">
        <f>Input!$J45</f>
        <v>360</v>
      </c>
      <c r="FX156" s="22">
        <f>Input!$J45</f>
        <v>360</v>
      </c>
      <c r="FY156" s="22">
        <f>Input!$J45</f>
        <v>360</v>
      </c>
      <c r="FZ156" s="22">
        <f>Input!$J45</f>
        <v>360</v>
      </c>
      <c r="GA156" s="22">
        <f>Input!$J45</f>
        <v>360</v>
      </c>
      <c r="GB156" s="22">
        <f>Input!$J45</f>
        <v>360</v>
      </c>
      <c r="GC156" s="22">
        <f>Input!$J45</f>
        <v>360</v>
      </c>
      <c r="GD156" s="22">
        <f>Input!$J45</f>
        <v>360</v>
      </c>
      <c r="GE156" s="22">
        <f>Input!$J45</f>
        <v>360</v>
      </c>
      <c r="GF156" s="22">
        <f>Input!$J45</f>
        <v>360</v>
      </c>
      <c r="GG156" s="22">
        <f>Input!$J45</f>
        <v>360</v>
      </c>
      <c r="GH156" s="22">
        <f>Input!$J45</f>
        <v>360</v>
      </c>
      <c r="GI156" s="22">
        <f>Input!$J45</f>
        <v>360</v>
      </c>
      <c r="GJ156" s="22">
        <f>Input!$J45</f>
        <v>360</v>
      </c>
      <c r="GK156" s="22">
        <f>Input!$J45</f>
        <v>360</v>
      </c>
      <c r="GL156" s="22">
        <f>Input!$J45</f>
        <v>360</v>
      </c>
      <c r="GM156" s="22">
        <f>Input!$J45</f>
        <v>360</v>
      </c>
      <c r="GN156" s="22">
        <f>Input!$J45</f>
        <v>360</v>
      </c>
      <c r="GO156" s="22">
        <f>Input!$J45</f>
        <v>360</v>
      </c>
      <c r="GP156" s="22">
        <f>Input!$J45</f>
        <v>360</v>
      </c>
      <c r="GQ156" s="22">
        <f>Input!$J45</f>
        <v>360</v>
      </c>
      <c r="GR156" s="22">
        <f>Input!$J45</f>
        <v>360</v>
      </c>
      <c r="GS156" s="22">
        <f>Input!$J45</f>
        <v>360</v>
      </c>
      <c r="GT156" s="22">
        <f>Input!$J45</f>
        <v>360</v>
      </c>
      <c r="GU156" s="22">
        <f>Input!$J45</f>
        <v>360</v>
      </c>
      <c r="GV156" s="22">
        <f>Input!$J45</f>
        <v>360</v>
      </c>
      <c r="GW156" s="22">
        <f>Input!$J45</f>
        <v>360</v>
      </c>
      <c r="GX156" s="22">
        <f>Input!$J45</f>
        <v>360</v>
      </c>
      <c r="GY156" s="22">
        <f>Input!$J45</f>
        <v>360</v>
      </c>
      <c r="GZ156" s="22">
        <f>Input!$J45</f>
        <v>360</v>
      </c>
      <c r="HA156" s="22">
        <f>Input!$J45</f>
        <v>360</v>
      </c>
      <c r="HB156" s="22">
        <f>Input!$J45</f>
        <v>360</v>
      </c>
      <c r="HC156" s="22">
        <f>Input!$J45</f>
        <v>360</v>
      </c>
      <c r="HD156" s="22">
        <f>Input!$J45</f>
        <v>360</v>
      </c>
      <c r="HE156" s="22">
        <f>Input!$J45</f>
        <v>360</v>
      </c>
      <c r="HF156" s="22">
        <f>Input!$J45</f>
        <v>360</v>
      </c>
      <c r="HG156" s="22">
        <f>Input!$J45</f>
        <v>360</v>
      </c>
      <c r="HH156" s="22">
        <f>Input!$J45</f>
        <v>360</v>
      </c>
      <c r="HI156" s="22">
        <f>Input!$J45</f>
        <v>360</v>
      </c>
      <c r="HJ156" s="22">
        <f>Input!$J45</f>
        <v>360</v>
      </c>
      <c r="HK156" s="22">
        <f>Input!$J45</f>
        <v>360</v>
      </c>
      <c r="HL156" s="22">
        <f>Input!$J45</f>
        <v>360</v>
      </c>
      <c r="HM156" s="22">
        <f>Input!$J45</f>
        <v>360</v>
      </c>
      <c r="HN156" s="22">
        <f>Input!$J45</f>
        <v>360</v>
      </c>
      <c r="HO156" s="22">
        <f>Input!$J45</f>
        <v>360</v>
      </c>
      <c r="HP156" s="22">
        <f>Input!$J45</f>
        <v>360</v>
      </c>
      <c r="HQ156" s="22">
        <f>Input!$J45</f>
        <v>360</v>
      </c>
      <c r="HR156" s="22">
        <f>Input!$J45</f>
        <v>360</v>
      </c>
      <c r="HS156" s="22">
        <f>Input!$J45</f>
        <v>360</v>
      </c>
      <c r="HT156" s="22">
        <f>Input!$J45</f>
        <v>360</v>
      </c>
      <c r="HU156" s="22">
        <f>Input!$J45</f>
        <v>360</v>
      </c>
      <c r="HV156" s="22">
        <f>Input!$J45</f>
        <v>360</v>
      </c>
      <c r="HW156" s="22">
        <f>Input!$J45</f>
        <v>360</v>
      </c>
      <c r="HX156" s="22">
        <f>Input!$J45</f>
        <v>360</v>
      </c>
      <c r="HY156" s="22">
        <f>Input!$J45</f>
        <v>360</v>
      </c>
      <c r="HZ156" s="22">
        <f>Input!$J45</f>
        <v>360</v>
      </c>
      <c r="IA156" s="22">
        <f>Input!$J45</f>
        <v>360</v>
      </c>
      <c r="IB156" s="22">
        <f>Input!$J45</f>
        <v>360</v>
      </c>
      <c r="IC156" s="22">
        <f>Input!$J45</f>
        <v>360</v>
      </c>
      <c r="ID156" s="22">
        <f>Input!$J45</f>
        <v>360</v>
      </c>
      <c r="IE156" s="22">
        <f>Input!$J45</f>
        <v>360</v>
      </c>
      <c r="IF156" s="22">
        <f>Input!$J45</f>
        <v>360</v>
      </c>
      <c r="IG156" s="22">
        <f>Input!$J45</f>
        <v>360</v>
      </c>
      <c r="IH156" s="22">
        <f>Input!$J45</f>
        <v>360</v>
      </c>
      <c r="II156" s="22">
        <f>Input!$J45</f>
        <v>360</v>
      </c>
      <c r="IJ156" s="22">
        <f>Input!$J45</f>
        <v>360</v>
      </c>
      <c r="IK156" s="22">
        <f>Input!$J45</f>
        <v>360</v>
      </c>
      <c r="IL156" s="22">
        <f>Input!$J45</f>
        <v>360</v>
      </c>
      <c r="IM156" s="22">
        <f>Input!$J45</f>
        <v>360</v>
      </c>
      <c r="IN156" s="22">
        <f>Input!$J45</f>
        <v>360</v>
      </c>
      <c r="IO156" s="22">
        <f>Input!$J45</f>
        <v>360</v>
      </c>
      <c r="IP156" s="22">
        <f>Input!$J45</f>
        <v>360</v>
      </c>
      <c r="IQ156" s="22">
        <f>Input!$J45</f>
        <v>360</v>
      </c>
      <c r="IR156" s="22">
        <f>Input!$J45</f>
        <v>360</v>
      </c>
      <c r="IS156" s="22">
        <f>Input!$J45</f>
        <v>360</v>
      </c>
      <c r="IT156" s="22">
        <f>Input!$J45</f>
        <v>360</v>
      </c>
      <c r="IU156" s="22">
        <f>Input!$J45</f>
        <v>360</v>
      </c>
      <c r="IV156" s="22">
        <f>Input!$J45</f>
        <v>360</v>
      </c>
      <c r="IW156" s="22">
        <f>Input!$J45</f>
        <v>360</v>
      </c>
      <c r="IX156" s="22">
        <f>Input!$J45</f>
        <v>360</v>
      </c>
      <c r="IY156" s="22">
        <f>Input!$J45</f>
        <v>360</v>
      </c>
      <c r="IZ156" s="22">
        <f>Input!$J45</f>
        <v>360</v>
      </c>
      <c r="JA156" s="22">
        <f>Input!$J45</f>
        <v>360</v>
      </c>
      <c r="JB156" s="22">
        <f>Input!$J45</f>
        <v>360</v>
      </c>
      <c r="JC156" s="22">
        <f>Input!$J45</f>
        <v>360</v>
      </c>
      <c r="JD156" s="22">
        <f>Input!$J45</f>
        <v>360</v>
      </c>
      <c r="JE156" s="22">
        <f>Input!$J45</f>
        <v>360</v>
      </c>
      <c r="JF156" s="22">
        <f>Input!$J45</f>
        <v>360</v>
      </c>
      <c r="JG156" s="22">
        <f>Input!$J45</f>
        <v>360</v>
      </c>
      <c r="JH156" s="22">
        <f>Input!$J45</f>
        <v>360</v>
      </c>
      <c r="JI156" s="22">
        <f>Input!$J45</f>
        <v>360</v>
      </c>
      <c r="JJ156" s="22">
        <f>Input!$J45</f>
        <v>360</v>
      </c>
      <c r="JK156" s="22">
        <f>Input!$J45</f>
        <v>360</v>
      </c>
      <c r="JL156" s="22">
        <f>Input!$J45</f>
        <v>360</v>
      </c>
      <c r="JM156" s="22">
        <f>Input!$J45</f>
        <v>360</v>
      </c>
      <c r="JN156" s="22">
        <f>Input!$J45</f>
        <v>360</v>
      </c>
      <c r="JO156" s="22">
        <f>Input!$J45</f>
        <v>360</v>
      </c>
      <c r="JP156" s="22">
        <f>Input!$J45</f>
        <v>360</v>
      </c>
      <c r="JQ156" s="22">
        <f>Input!$J45</f>
        <v>360</v>
      </c>
      <c r="JR156" s="22">
        <f>Input!$J45</f>
        <v>360</v>
      </c>
      <c r="JS156" s="22">
        <f>Input!$J45</f>
        <v>360</v>
      </c>
      <c r="JT156" s="22">
        <f>Input!$J45</f>
        <v>360</v>
      </c>
      <c r="JU156" s="22">
        <f>Input!$J45</f>
        <v>360</v>
      </c>
      <c r="JV156" s="22">
        <f>Input!$J45</f>
        <v>360</v>
      </c>
      <c r="JW156" s="22">
        <f>Input!$J45</f>
        <v>360</v>
      </c>
      <c r="JX156" s="22">
        <f>Input!$J45</f>
        <v>360</v>
      </c>
      <c r="JY156" s="22">
        <f>Input!$J45</f>
        <v>360</v>
      </c>
      <c r="JZ156" s="22">
        <f>Input!$J45</f>
        <v>360</v>
      </c>
      <c r="KA156" s="22">
        <f>Input!$J45</f>
        <v>360</v>
      </c>
      <c r="KB156" s="22">
        <f>Input!$J45</f>
        <v>360</v>
      </c>
      <c r="KC156" s="22">
        <f>Input!$J45</f>
        <v>360</v>
      </c>
      <c r="KD156" s="22">
        <f>Input!$J45</f>
        <v>360</v>
      </c>
      <c r="KE156" s="22">
        <f>Input!$J45</f>
        <v>360</v>
      </c>
      <c r="KF156" s="22">
        <f>Input!$J45</f>
        <v>360</v>
      </c>
      <c r="KG156" s="22">
        <f>Input!$J45</f>
        <v>360</v>
      </c>
      <c r="KH156" s="22">
        <f>Input!$J45</f>
        <v>360</v>
      </c>
      <c r="KI156" s="22">
        <f>Input!$J45</f>
        <v>360</v>
      </c>
      <c r="KJ156" s="22">
        <f>Input!$J45</f>
        <v>360</v>
      </c>
      <c r="KK156" s="22">
        <f>Input!$J45</f>
        <v>360</v>
      </c>
      <c r="KL156" s="22">
        <f>Input!$J45</f>
        <v>360</v>
      </c>
      <c r="KM156" s="22">
        <f>Input!$J45</f>
        <v>360</v>
      </c>
      <c r="KN156" s="22">
        <f>Input!$J45</f>
        <v>360</v>
      </c>
      <c r="KO156" s="22">
        <f>Input!$J45</f>
        <v>360</v>
      </c>
      <c r="KP156" s="22">
        <f>Input!$J45</f>
        <v>360</v>
      </c>
      <c r="KQ156" s="22">
        <f>Input!$J45</f>
        <v>360</v>
      </c>
      <c r="KR156" s="22">
        <f>Input!$J45</f>
        <v>360</v>
      </c>
      <c r="KS156" s="22">
        <f>Input!$J45</f>
        <v>360</v>
      </c>
      <c r="KT156" s="22">
        <f>Input!$J45</f>
        <v>360</v>
      </c>
      <c r="KU156" s="22">
        <f>Input!$J45</f>
        <v>360</v>
      </c>
      <c r="KV156" s="22">
        <f>Input!$J45</f>
        <v>360</v>
      </c>
      <c r="KW156" s="22">
        <f>Input!$J45</f>
        <v>360</v>
      </c>
      <c r="KX156" s="22">
        <f>Input!$J45</f>
        <v>360</v>
      </c>
      <c r="KY156" s="22">
        <f>Input!$J45</f>
        <v>360</v>
      </c>
      <c r="KZ156" s="22">
        <f>Input!$J45</f>
        <v>360</v>
      </c>
      <c r="LA156" s="22">
        <f>Input!$J45</f>
        <v>360</v>
      </c>
      <c r="LB156" s="22">
        <f>Input!$J45</f>
        <v>360</v>
      </c>
      <c r="LC156" s="22">
        <f>Input!$J45</f>
        <v>360</v>
      </c>
      <c r="LD156" s="22">
        <f>Input!$J45</f>
        <v>360</v>
      </c>
      <c r="LE156" s="22">
        <f>Input!$J45</f>
        <v>360</v>
      </c>
      <c r="LF156" s="22">
        <f>Input!$J45</f>
        <v>360</v>
      </c>
      <c r="LG156" s="22">
        <f>Input!$J45</f>
        <v>360</v>
      </c>
      <c r="LH156" s="22">
        <f>Input!$J45</f>
        <v>360</v>
      </c>
      <c r="LI156" s="22">
        <f>Input!$J45</f>
        <v>360</v>
      </c>
      <c r="LJ156" s="22">
        <f>Input!$J45</f>
        <v>360</v>
      </c>
      <c r="LK156" s="22">
        <f>Input!$J45</f>
        <v>360</v>
      </c>
      <c r="LL156" s="22">
        <f>Input!$J45</f>
        <v>360</v>
      </c>
      <c r="LM156" s="22">
        <f>Input!$J45</f>
        <v>360</v>
      </c>
      <c r="LN156" s="22">
        <f>Input!$J45</f>
        <v>360</v>
      </c>
      <c r="LO156" s="22">
        <f>Input!$J45</f>
        <v>360</v>
      </c>
      <c r="LP156" s="22">
        <f>Input!$J45</f>
        <v>360</v>
      </c>
      <c r="LQ156" s="22">
        <f>Input!$J45</f>
        <v>360</v>
      </c>
      <c r="LR156" s="22">
        <f>Input!$J45</f>
        <v>360</v>
      </c>
      <c r="LS156" s="22">
        <f>Input!$J45</f>
        <v>360</v>
      </c>
      <c r="LT156" s="22">
        <f>Input!$J45</f>
        <v>360</v>
      </c>
      <c r="LU156" s="22">
        <f>Input!$J45</f>
        <v>360</v>
      </c>
      <c r="LV156" s="22">
        <f>Input!$J45</f>
        <v>360</v>
      </c>
      <c r="LW156" s="22">
        <f>Input!$J45</f>
        <v>360</v>
      </c>
      <c r="LX156" s="22">
        <f>Input!$J45</f>
        <v>360</v>
      </c>
      <c r="LY156" s="22">
        <f>Input!$J45</f>
        <v>360</v>
      </c>
      <c r="LZ156" s="22">
        <f>Input!$J45</f>
        <v>360</v>
      </c>
      <c r="MA156" s="22">
        <f>Input!$J45</f>
        <v>360</v>
      </c>
      <c r="MB156" s="22">
        <f>Input!$J45</f>
        <v>360</v>
      </c>
      <c r="MC156" s="22">
        <f>Input!$J45</f>
        <v>360</v>
      </c>
      <c r="MD156" s="22">
        <f>Input!$J45</f>
        <v>360</v>
      </c>
      <c r="ME156" s="22">
        <f>Input!$J45</f>
        <v>360</v>
      </c>
      <c r="MF156" s="22">
        <f>Input!$J45</f>
        <v>360</v>
      </c>
      <c r="MG156" s="22">
        <f>Input!$J45</f>
        <v>360</v>
      </c>
      <c r="MH156" s="22">
        <f>Input!$J45</f>
        <v>360</v>
      </c>
      <c r="MI156" s="22">
        <f>Input!$J45</f>
        <v>360</v>
      </c>
      <c r="MJ156" s="22">
        <f>Input!$J45</f>
        <v>360</v>
      </c>
      <c r="MK156" s="22">
        <f>Input!$J45</f>
        <v>360</v>
      </c>
      <c r="ML156" s="22">
        <f>Input!$J45</f>
        <v>360</v>
      </c>
      <c r="MM156" s="22">
        <f>Input!$J45</f>
        <v>360</v>
      </c>
      <c r="MN156" s="22">
        <f>Input!$J45</f>
        <v>360</v>
      </c>
      <c r="MO156" s="22">
        <f>Input!$J45</f>
        <v>360</v>
      </c>
      <c r="MP156" s="22">
        <f>Input!$J45</f>
        <v>360</v>
      </c>
      <c r="MQ156" s="22">
        <f>Input!$J45</f>
        <v>360</v>
      </c>
      <c r="MR156" s="22">
        <f>Input!$J45</f>
        <v>360</v>
      </c>
      <c r="MS156" s="22">
        <f>Input!$J45</f>
        <v>360</v>
      </c>
      <c r="MT156" s="22">
        <f>Input!$J45</f>
        <v>360</v>
      </c>
      <c r="MU156" s="22">
        <f>Input!$J45</f>
        <v>360</v>
      </c>
      <c r="MV156" s="22">
        <f>Input!$J45</f>
        <v>360</v>
      </c>
      <c r="MW156" s="22">
        <f>Input!$J45</f>
        <v>360</v>
      </c>
      <c r="MX156" s="22">
        <f>Input!$J45</f>
        <v>360</v>
      </c>
      <c r="MY156" s="22">
        <f>Input!$J45</f>
        <v>360</v>
      </c>
      <c r="MZ156" s="22">
        <f>Input!$J45</f>
        <v>360</v>
      </c>
    </row>
    <row r="157" spans="1:364" hidden="1" outlineLevel="2" x14ac:dyDescent="0.2">
      <c r="A157" s="6" t="s">
        <v>381</v>
      </c>
      <c r="B157" s="2" t="s">
        <v>411</v>
      </c>
      <c r="C157" s="14"/>
      <c r="D157" s="14"/>
      <c r="E157" s="22">
        <f>Input!$J46</f>
        <v>360</v>
      </c>
      <c r="F157" s="22">
        <f>Input!$J46</f>
        <v>360</v>
      </c>
      <c r="G157" s="22">
        <f>Input!$J46</f>
        <v>360</v>
      </c>
      <c r="H157" s="22">
        <f>Input!$J46</f>
        <v>360</v>
      </c>
      <c r="I157" s="22">
        <f>Input!$J46</f>
        <v>360</v>
      </c>
      <c r="J157" s="22">
        <f>Input!$J46</f>
        <v>360</v>
      </c>
      <c r="K157" s="22">
        <f>Input!$J46</f>
        <v>360</v>
      </c>
      <c r="L157" s="22">
        <f>Input!$J46</f>
        <v>360</v>
      </c>
      <c r="M157" s="22">
        <f>Input!$J46</f>
        <v>360</v>
      </c>
      <c r="N157" s="22">
        <f>Input!$J46</f>
        <v>360</v>
      </c>
      <c r="O157" s="22">
        <f>Input!$J46</f>
        <v>360</v>
      </c>
      <c r="P157" s="22">
        <f>Input!$J46</f>
        <v>360</v>
      </c>
      <c r="Q157" s="22">
        <f>Input!$J46</f>
        <v>360</v>
      </c>
      <c r="R157" s="22">
        <f>Input!$J46</f>
        <v>360</v>
      </c>
      <c r="S157" s="22">
        <f>Input!$J46</f>
        <v>360</v>
      </c>
      <c r="T157" s="22">
        <f>Input!$J46</f>
        <v>360</v>
      </c>
      <c r="U157" s="22">
        <f>Input!$J46</f>
        <v>360</v>
      </c>
      <c r="V157" s="22">
        <f>Input!$J46</f>
        <v>360</v>
      </c>
      <c r="W157" s="22">
        <f>Input!$J46</f>
        <v>360</v>
      </c>
      <c r="X157" s="22">
        <f>Input!$J46</f>
        <v>360</v>
      </c>
      <c r="Y157" s="22">
        <f>Input!$J46</f>
        <v>360</v>
      </c>
      <c r="Z157" s="22">
        <f>Input!$J46</f>
        <v>360</v>
      </c>
      <c r="AA157" s="22">
        <f>Input!$J46</f>
        <v>360</v>
      </c>
      <c r="AB157" s="22">
        <f>Input!$J46</f>
        <v>360</v>
      </c>
      <c r="AC157" s="22">
        <f>Input!$J46</f>
        <v>360</v>
      </c>
      <c r="AD157" s="22">
        <f>Input!$J46</f>
        <v>360</v>
      </c>
      <c r="AE157" s="22">
        <f>Input!$J46</f>
        <v>360</v>
      </c>
      <c r="AF157" s="22">
        <f>Input!$J46</f>
        <v>360</v>
      </c>
      <c r="AG157" s="22">
        <f>Input!$J46</f>
        <v>360</v>
      </c>
      <c r="AH157" s="22">
        <f>Input!$J46</f>
        <v>360</v>
      </c>
      <c r="AI157" s="22">
        <f>Input!$J46</f>
        <v>360</v>
      </c>
      <c r="AJ157" s="22">
        <f>Input!$J46</f>
        <v>360</v>
      </c>
      <c r="AK157" s="22">
        <f>Input!$J46</f>
        <v>360</v>
      </c>
      <c r="AL157" s="22">
        <f>Input!$J46</f>
        <v>360</v>
      </c>
      <c r="AM157" s="22">
        <f>Input!$J46</f>
        <v>360</v>
      </c>
      <c r="AN157" s="22">
        <f>Input!$J46</f>
        <v>360</v>
      </c>
      <c r="AO157" s="22">
        <f>Input!$J46</f>
        <v>360</v>
      </c>
      <c r="AP157" s="22">
        <f>Input!$J46</f>
        <v>360</v>
      </c>
      <c r="AQ157" s="22">
        <f>Input!$J46</f>
        <v>360</v>
      </c>
      <c r="AR157" s="22">
        <f>Input!$J46</f>
        <v>360</v>
      </c>
      <c r="AS157" s="22">
        <f>Input!$J46</f>
        <v>360</v>
      </c>
      <c r="AT157" s="22">
        <f>Input!$J46</f>
        <v>360</v>
      </c>
      <c r="AU157" s="22">
        <f>Input!$J46</f>
        <v>360</v>
      </c>
      <c r="AV157" s="22">
        <f>Input!$J46</f>
        <v>360</v>
      </c>
      <c r="AW157" s="22">
        <f>Input!$J46</f>
        <v>360</v>
      </c>
      <c r="AX157" s="22">
        <f>Input!$J46</f>
        <v>360</v>
      </c>
      <c r="AY157" s="22">
        <f>Input!$J46</f>
        <v>360</v>
      </c>
      <c r="AZ157" s="22">
        <f>Input!$J46</f>
        <v>360</v>
      </c>
      <c r="BA157" s="22">
        <f>Input!$J46</f>
        <v>360</v>
      </c>
      <c r="BB157" s="22">
        <f>Input!$J46</f>
        <v>360</v>
      </c>
      <c r="BC157" s="22">
        <f>Input!$J46</f>
        <v>360</v>
      </c>
      <c r="BD157" s="22">
        <f>Input!$J46</f>
        <v>360</v>
      </c>
      <c r="BE157" s="22">
        <f>Input!$J46</f>
        <v>360</v>
      </c>
      <c r="BF157" s="22">
        <f>Input!$J46</f>
        <v>360</v>
      </c>
      <c r="BG157" s="22">
        <f>Input!$J46</f>
        <v>360</v>
      </c>
      <c r="BH157" s="22">
        <f>Input!$J46</f>
        <v>360</v>
      </c>
      <c r="BI157" s="22">
        <f>Input!$J46</f>
        <v>360</v>
      </c>
      <c r="BJ157" s="22">
        <f>Input!$J46</f>
        <v>360</v>
      </c>
      <c r="BK157" s="22">
        <f>Input!$J46</f>
        <v>360</v>
      </c>
      <c r="BL157" s="22">
        <f>Input!$J46</f>
        <v>360</v>
      </c>
      <c r="BM157" s="22">
        <f>Input!$J46</f>
        <v>360</v>
      </c>
      <c r="BN157" s="22">
        <f>Input!$J46</f>
        <v>360</v>
      </c>
      <c r="BO157" s="22">
        <f>Input!$J46</f>
        <v>360</v>
      </c>
      <c r="BP157" s="22">
        <f>Input!$J46</f>
        <v>360</v>
      </c>
      <c r="BQ157" s="22">
        <f>Input!$J46</f>
        <v>360</v>
      </c>
      <c r="BR157" s="22">
        <f>Input!$J46</f>
        <v>360</v>
      </c>
      <c r="BS157" s="22">
        <f>Input!$J46</f>
        <v>360</v>
      </c>
      <c r="BT157" s="22">
        <f>Input!$J46</f>
        <v>360</v>
      </c>
      <c r="BU157" s="22">
        <f>Input!$J46</f>
        <v>360</v>
      </c>
      <c r="BV157" s="22">
        <f>Input!$J46</f>
        <v>360</v>
      </c>
      <c r="BW157" s="22">
        <f>Input!$J46</f>
        <v>360</v>
      </c>
      <c r="BX157" s="22">
        <f>Input!$J46</f>
        <v>360</v>
      </c>
      <c r="BY157" s="22">
        <f>Input!$J46</f>
        <v>360</v>
      </c>
      <c r="BZ157" s="22">
        <f>Input!$J46</f>
        <v>360</v>
      </c>
      <c r="CA157" s="22">
        <f>Input!$J46</f>
        <v>360</v>
      </c>
      <c r="CB157" s="22">
        <f>Input!$J46</f>
        <v>360</v>
      </c>
      <c r="CC157" s="22">
        <f>Input!$J46</f>
        <v>360</v>
      </c>
      <c r="CD157" s="22">
        <f>Input!$J46</f>
        <v>360</v>
      </c>
      <c r="CE157" s="22">
        <f>Input!$J46</f>
        <v>360</v>
      </c>
      <c r="CF157" s="22">
        <f>Input!$J46</f>
        <v>360</v>
      </c>
      <c r="CG157" s="22">
        <f>Input!$J46</f>
        <v>360</v>
      </c>
      <c r="CH157" s="22">
        <f>Input!$J46</f>
        <v>360</v>
      </c>
      <c r="CI157" s="22">
        <f>Input!$J46</f>
        <v>360</v>
      </c>
      <c r="CJ157" s="22">
        <f>Input!$J46</f>
        <v>360</v>
      </c>
      <c r="CK157" s="22">
        <f>Input!$J46</f>
        <v>360</v>
      </c>
      <c r="CL157" s="22">
        <f>Input!$J46</f>
        <v>360</v>
      </c>
      <c r="CM157" s="22">
        <f>Input!$J46</f>
        <v>360</v>
      </c>
      <c r="CN157" s="22">
        <f>Input!$J46</f>
        <v>360</v>
      </c>
      <c r="CO157" s="22">
        <f>Input!$J46</f>
        <v>360</v>
      </c>
      <c r="CP157" s="22">
        <f>Input!$J46</f>
        <v>360</v>
      </c>
      <c r="CQ157" s="22">
        <f>Input!$J46</f>
        <v>360</v>
      </c>
      <c r="CR157" s="22">
        <f>Input!$J46</f>
        <v>360</v>
      </c>
      <c r="CS157" s="22">
        <f>Input!$J46</f>
        <v>360</v>
      </c>
      <c r="CT157" s="22">
        <f>Input!$J46</f>
        <v>360</v>
      </c>
      <c r="CU157" s="22">
        <f>Input!$J46</f>
        <v>360</v>
      </c>
      <c r="CV157" s="22">
        <f>Input!$J46</f>
        <v>360</v>
      </c>
      <c r="CW157" s="22">
        <f>Input!$J46</f>
        <v>360</v>
      </c>
      <c r="CX157" s="22">
        <f>Input!$J46</f>
        <v>360</v>
      </c>
      <c r="CY157" s="22">
        <f>Input!$J46</f>
        <v>360</v>
      </c>
      <c r="CZ157" s="22">
        <f>Input!$J46</f>
        <v>360</v>
      </c>
      <c r="DA157" s="22">
        <f>Input!$J46</f>
        <v>360</v>
      </c>
      <c r="DB157" s="22">
        <f>Input!$J46</f>
        <v>360</v>
      </c>
      <c r="DC157" s="22">
        <f>Input!$J46</f>
        <v>360</v>
      </c>
      <c r="DD157" s="22">
        <f>Input!$J46</f>
        <v>360</v>
      </c>
      <c r="DE157" s="22">
        <f>Input!$J46</f>
        <v>360</v>
      </c>
      <c r="DF157" s="22">
        <f>Input!$J46</f>
        <v>360</v>
      </c>
      <c r="DG157" s="22">
        <f>Input!$J46</f>
        <v>360</v>
      </c>
      <c r="DH157" s="22">
        <f>Input!$J46</f>
        <v>360</v>
      </c>
      <c r="DI157" s="22">
        <f>Input!$J46</f>
        <v>360</v>
      </c>
      <c r="DJ157" s="22">
        <f>Input!$J46</f>
        <v>360</v>
      </c>
      <c r="DK157" s="22">
        <f>Input!$J46</f>
        <v>360</v>
      </c>
      <c r="DL157" s="22">
        <f>Input!$J46</f>
        <v>360</v>
      </c>
      <c r="DM157" s="22">
        <f>Input!$J46</f>
        <v>360</v>
      </c>
      <c r="DN157" s="22">
        <f>Input!$J46</f>
        <v>360</v>
      </c>
      <c r="DO157" s="22">
        <f>Input!$J46</f>
        <v>360</v>
      </c>
      <c r="DP157" s="22">
        <f>Input!$J46</f>
        <v>360</v>
      </c>
      <c r="DQ157" s="22">
        <f>Input!$J46</f>
        <v>360</v>
      </c>
      <c r="DR157" s="22">
        <f>Input!$J46</f>
        <v>360</v>
      </c>
      <c r="DS157" s="22">
        <f>Input!$J46</f>
        <v>360</v>
      </c>
      <c r="DT157" s="22">
        <f>Input!$J46</f>
        <v>360</v>
      </c>
      <c r="DU157" s="22">
        <f>Input!$J46</f>
        <v>360</v>
      </c>
      <c r="DV157" s="22">
        <f>Input!$J46</f>
        <v>360</v>
      </c>
      <c r="DW157" s="22">
        <f>Input!$J46</f>
        <v>360</v>
      </c>
      <c r="DX157" s="22">
        <f>Input!$J46</f>
        <v>360</v>
      </c>
      <c r="DY157" s="22">
        <f>Input!$J46</f>
        <v>360</v>
      </c>
      <c r="DZ157" s="22">
        <f>Input!$J46</f>
        <v>360</v>
      </c>
      <c r="EA157" s="22">
        <f>Input!$J46</f>
        <v>360</v>
      </c>
      <c r="EB157" s="22">
        <f>Input!$J46</f>
        <v>360</v>
      </c>
      <c r="EC157" s="22">
        <f>Input!$J46</f>
        <v>360</v>
      </c>
      <c r="ED157" s="22">
        <f>Input!$J46</f>
        <v>360</v>
      </c>
      <c r="EE157" s="22">
        <f>Input!$J46</f>
        <v>360</v>
      </c>
      <c r="EF157" s="22">
        <f>Input!$J46</f>
        <v>360</v>
      </c>
      <c r="EG157" s="22">
        <f>Input!$J46</f>
        <v>360</v>
      </c>
      <c r="EH157" s="22">
        <f>Input!$J46</f>
        <v>360</v>
      </c>
      <c r="EI157" s="22">
        <f>Input!$J46</f>
        <v>360</v>
      </c>
      <c r="EJ157" s="22">
        <f>Input!$J46</f>
        <v>360</v>
      </c>
      <c r="EK157" s="22">
        <f>Input!$J46</f>
        <v>360</v>
      </c>
      <c r="EL157" s="22">
        <f>Input!$J46</f>
        <v>360</v>
      </c>
      <c r="EM157" s="22">
        <f>Input!$J46</f>
        <v>360</v>
      </c>
      <c r="EN157" s="22">
        <f>Input!$J46</f>
        <v>360</v>
      </c>
      <c r="EO157" s="22">
        <f>Input!$J46</f>
        <v>360</v>
      </c>
      <c r="EP157" s="22">
        <f>Input!$J46</f>
        <v>360</v>
      </c>
      <c r="EQ157" s="22">
        <f>Input!$J46</f>
        <v>360</v>
      </c>
      <c r="ER157" s="22">
        <f>Input!$J46</f>
        <v>360</v>
      </c>
      <c r="ES157" s="22">
        <f>Input!$J46</f>
        <v>360</v>
      </c>
      <c r="ET157" s="22">
        <f>Input!$J46</f>
        <v>360</v>
      </c>
      <c r="EU157" s="22">
        <f>Input!$J46</f>
        <v>360</v>
      </c>
      <c r="EV157" s="22">
        <f>Input!$J46</f>
        <v>360</v>
      </c>
      <c r="EW157" s="22">
        <f>Input!$J46</f>
        <v>360</v>
      </c>
      <c r="EX157" s="22">
        <f>Input!$J46</f>
        <v>360</v>
      </c>
      <c r="EY157" s="22">
        <f>Input!$J46</f>
        <v>360</v>
      </c>
      <c r="EZ157" s="22">
        <f>Input!$J46</f>
        <v>360</v>
      </c>
      <c r="FA157" s="22">
        <f>Input!$J46</f>
        <v>360</v>
      </c>
      <c r="FB157" s="22">
        <f>Input!$J46</f>
        <v>360</v>
      </c>
      <c r="FC157" s="22">
        <f>Input!$J46</f>
        <v>360</v>
      </c>
      <c r="FD157" s="22">
        <f>Input!$J46</f>
        <v>360</v>
      </c>
      <c r="FE157" s="22">
        <f>Input!$J46</f>
        <v>360</v>
      </c>
      <c r="FF157" s="22">
        <f>Input!$J46</f>
        <v>360</v>
      </c>
      <c r="FG157" s="22">
        <f>Input!$J46</f>
        <v>360</v>
      </c>
      <c r="FH157" s="22">
        <f>Input!$J46</f>
        <v>360</v>
      </c>
      <c r="FI157" s="22">
        <f>Input!$J46</f>
        <v>360</v>
      </c>
      <c r="FJ157" s="22">
        <f>Input!$J46</f>
        <v>360</v>
      </c>
      <c r="FK157" s="22">
        <f>Input!$J46</f>
        <v>360</v>
      </c>
      <c r="FL157" s="22">
        <f>Input!$J46</f>
        <v>360</v>
      </c>
      <c r="FM157" s="22">
        <f>Input!$J46</f>
        <v>360</v>
      </c>
      <c r="FN157" s="22">
        <f>Input!$J46</f>
        <v>360</v>
      </c>
      <c r="FO157" s="22">
        <f>Input!$J46</f>
        <v>360</v>
      </c>
      <c r="FP157" s="22">
        <f>Input!$J46</f>
        <v>360</v>
      </c>
      <c r="FQ157" s="22">
        <f>Input!$J46</f>
        <v>360</v>
      </c>
      <c r="FR157" s="22">
        <f>Input!$J46</f>
        <v>360</v>
      </c>
      <c r="FS157" s="22">
        <f>Input!$J46</f>
        <v>360</v>
      </c>
      <c r="FT157" s="22">
        <f>Input!$J46</f>
        <v>360</v>
      </c>
      <c r="FU157" s="22">
        <f>Input!$J46</f>
        <v>360</v>
      </c>
      <c r="FV157" s="22">
        <f>Input!$J46</f>
        <v>360</v>
      </c>
      <c r="FW157" s="22">
        <f>Input!$J46</f>
        <v>360</v>
      </c>
      <c r="FX157" s="22">
        <f>Input!$J46</f>
        <v>360</v>
      </c>
      <c r="FY157" s="22">
        <f>Input!$J46</f>
        <v>360</v>
      </c>
      <c r="FZ157" s="22">
        <f>Input!$J46</f>
        <v>360</v>
      </c>
      <c r="GA157" s="22">
        <f>Input!$J46</f>
        <v>360</v>
      </c>
      <c r="GB157" s="22">
        <f>Input!$J46</f>
        <v>360</v>
      </c>
      <c r="GC157" s="22">
        <f>Input!$J46</f>
        <v>360</v>
      </c>
      <c r="GD157" s="22">
        <f>Input!$J46</f>
        <v>360</v>
      </c>
      <c r="GE157" s="22">
        <f>Input!$J46</f>
        <v>360</v>
      </c>
      <c r="GF157" s="22">
        <f>Input!$J46</f>
        <v>360</v>
      </c>
      <c r="GG157" s="22">
        <f>Input!$J46</f>
        <v>360</v>
      </c>
      <c r="GH157" s="22">
        <f>Input!$J46</f>
        <v>360</v>
      </c>
      <c r="GI157" s="22">
        <f>Input!$J46</f>
        <v>360</v>
      </c>
      <c r="GJ157" s="22">
        <f>Input!$J46</f>
        <v>360</v>
      </c>
      <c r="GK157" s="22">
        <f>Input!$J46</f>
        <v>360</v>
      </c>
      <c r="GL157" s="22">
        <f>Input!$J46</f>
        <v>360</v>
      </c>
      <c r="GM157" s="22">
        <f>Input!$J46</f>
        <v>360</v>
      </c>
      <c r="GN157" s="22">
        <f>Input!$J46</f>
        <v>360</v>
      </c>
      <c r="GO157" s="22">
        <f>Input!$J46</f>
        <v>360</v>
      </c>
      <c r="GP157" s="22">
        <f>Input!$J46</f>
        <v>360</v>
      </c>
      <c r="GQ157" s="22">
        <f>Input!$J46</f>
        <v>360</v>
      </c>
      <c r="GR157" s="22">
        <f>Input!$J46</f>
        <v>360</v>
      </c>
      <c r="GS157" s="22">
        <f>Input!$J46</f>
        <v>360</v>
      </c>
      <c r="GT157" s="22">
        <f>Input!$J46</f>
        <v>360</v>
      </c>
      <c r="GU157" s="22">
        <f>Input!$J46</f>
        <v>360</v>
      </c>
      <c r="GV157" s="22">
        <f>Input!$J46</f>
        <v>360</v>
      </c>
      <c r="GW157" s="22">
        <f>Input!$J46</f>
        <v>360</v>
      </c>
      <c r="GX157" s="22">
        <f>Input!$J46</f>
        <v>360</v>
      </c>
      <c r="GY157" s="22">
        <f>Input!$J46</f>
        <v>360</v>
      </c>
      <c r="GZ157" s="22">
        <f>Input!$J46</f>
        <v>360</v>
      </c>
      <c r="HA157" s="22">
        <f>Input!$J46</f>
        <v>360</v>
      </c>
      <c r="HB157" s="22">
        <f>Input!$J46</f>
        <v>360</v>
      </c>
      <c r="HC157" s="22">
        <f>Input!$J46</f>
        <v>360</v>
      </c>
      <c r="HD157" s="22">
        <f>Input!$J46</f>
        <v>360</v>
      </c>
      <c r="HE157" s="22">
        <f>Input!$J46</f>
        <v>360</v>
      </c>
      <c r="HF157" s="22">
        <f>Input!$J46</f>
        <v>360</v>
      </c>
      <c r="HG157" s="22">
        <f>Input!$J46</f>
        <v>360</v>
      </c>
      <c r="HH157" s="22">
        <f>Input!$J46</f>
        <v>360</v>
      </c>
      <c r="HI157" s="22">
        <f>Input!$J46</f>
        <v>360</v>
      </c>
      <c r="HJ157" s="22">
        <f>Input!$J46</f>
        <v>360</v>
      </c>
      <c r="HK157" s="22">
        <f>Input!$J46</f>
        <v>360</v>
      </c>
      <c r="HL157" s="22">
        <f>Input!$J46</f>
        <v>360</v>
      </c>
      <c r="HM157" s="22">
        <f>Input!$J46</f>
        <v>360</v>
      </c>
      <c r="HN157" s="22">
        <f>Input!$J46</f>
        <v>360</v>
      </c>
      <c r="HO157" s="22">
        <f>Input!$J46</f>
        <v>360</v>
      </c>
      <c r="HP157" s="22">
        <f>Input!$J46</f>
        <v>360</v>
      </c>
      <c r="HQ157" s="22">
        <f>Input!$J46</f>
        <v>360</v>
      </c>
      <c r="HR157" s="22">
        <f>Input!$J46</f>
        <v>360</v>
      </c>
      <c r="HS157" s="22">
        <f>Input!$J46</f>
        <v>360</v>
      </c>
      <c r="HT157" s="22">
        <f>Input!$J46</f>
        <v>360</v>
      </c>
      <c r="HU157" s="22">
        <f>Input!$J46</f>
        <v>360</v>
      </c>
      <c r="HV157" s="22">
        <f>Input!$J46</f>
        <v>360</v>
      </c>
      <c r="HW157" s="22">
        <f>Input!$J46</f>
        <v>360</v>
      </c>
      <c r="HX157" s="22">
        <f>Input!$J46</f>
        <v>360</v>
      </c>
      <c r="HY157" s="22">
        <f>Input!$J46</f>
        <v>360</v>
      </c>
      <c r="HZ157" s="22">
        <f>Input!$J46</f>
        <v>360</v>
      </c>
      <c r="IA157" s="22">
        <f>Input!$J46</f>
        <v>360</v>
      </c>
      <c r="IB157" s="22">
        <f>Input!$J46</f>
        <v>360</v>
      </c>
      <c r="IC157" s="22">
        <f>Input!$J46</f>
        <v>360</v>
      </c>
      <c r="ID157" s="22">
        <f>Input!$J46</f>
        <v>360</v>
      </c>
      <c r="IE157" s="22">
        <f>Input!$J46</f>
        <v>360</v>
      </c>
      <c r="IF157" s="22">
        <f>Input!$J46</f>
        <v>360</v>
      </c>
      <c r="IG157" s="22">
        <f>Input!$J46</f>
        <v>360</v>
      </c>
      <c r="IH157" s="22">
        <f>Input!$J46</f>
        <v>360</v>
      </c>
      <c r="II157" s="22">
        <f>Input!$J46</f>
        <v>360</v>
      </c>
      <c r="IJ157" s="22">
        <f>Input!$J46</f>
        <v>360</v>
      </c>
      <c r="IK157" s="22">
        <f>Input!$J46</f>
        <v>360</v>
      </c>
      <c r="IL157" s="22">
        <f>Input!$J46</f>
        <v>360</v>
      </c>
      <c r="IM157" s="22">
        <f>Input!$J46</f>
        <v>360</v>
      </c>
      <c r="IN157" s="22">
        <f>Input!$J46</f>
        <v>360</v>
      </c>
      <c r="IO157" s="22">
        <f>Input!$J46</f>
        <v>360</v>
      </c>
      <c r="IP157" s="22">
        <f>Input!$J46</f>
        <v>360</v>
      </c>
      <c r="IQ157" s="22">
        <f>Input!$J46</f>
        <v>360</v>
      </c>
      <c r="IR157" s="22">
        <f>Input!$J46</f>
        <v>360</v>
      </c>
      <c r="IS157" s="22">
        <f>Input!$J46</f>
        <v>360</v>
      </c>
      <c r="IT157" s="22">
        <f>Input!$J46</f>
        <v>360</v>
      </c>
      <c r="IU157" s="22">
        <f>Input!$J46</f>
        <v>360</v>
      </c>
      <c r="IV157" s="22">
        <f>Input!$J46</f>
        <v>360</v>
      </c>
      <c r="IW157" s="22">
        <f>Input!$J46</f>
        <v>360</v>
      </c>
      <c r="IX157" s="22">
        <f>Input!$J46</f>
        <v>360</v>
      </c>
      <c r="IY157" s="22">
        <f>Input!$J46</f>
        <v>360</v>
      </c>
      <c r="IZ157" s="22">
        <f>Input!$J46</f>
        <v>360</v>
      </c>
      <c r="JA157" s="22">
        <f>Input!$J46</f>
        <v>360</v>
      </c>
      <c r="JB157" s="22">
        <f>Input!$J46</f>
        <v>360</v>
      </c>
      <c r="JC157" s="22">
        <f>Input!$J46</f>
        <v>360</v>
      </c>
      <c r="JD157" s="22">
        <f>Input!$J46</f>
        <v>360</v>
      </c>
      <c r="JE157" s="22">
        <f>Input!$J46</f>
        <v>360</v>
      </c>
      <c r="JF157" s="22">
        <f>Input!$J46</f>
        <v>360</v>
      </c>
      <c r="JG157" s="22">
        <f>Input!$J46</f>
        <v>360</v>
      </c>
      <c r="JH157" s="22">
        <f>Input!$J46</f>
        <v>360</v>
      </c>
      <c r="JI157" s="22">
        <f>Input!$J46</f>
        <v>360</v>
      </c>
      <c r="JJ157" s="22">
        <f>Input!$J46</f>
        <v>360</v>
      </c>
      <c r="JK157" s="22">
        <f>Input!$J46</f>
        <v>360</v>
      </c>
      <c r="JL157" s="22">
        <f>Input!$J46</f>
        <v>360</v>
      </c>
      <c r="JM157" s="22">
        <f>Input!$J46</f>
        <v>360</v>
      </c>
      <c r="JN157" s="22">
        <f>Input!$J46</f>
        <v>360</v>
      </c>
      <c r="JO157" s="22">
        <f>Input!$J46</f>
        <v>360</v>
      </c>
      <c r="JP157" s="22">
        <f>Input!$J46</f>
        <v>360</v>
      </c>
      <c r="JQ157" s="22">
        <f>Input!$J46</f>
        <v>360</v>
      </c>
      <c r="JR157" s="22">
        <f>Input!$J46</f>
        <v>360</v>
      </c>
      <c r="JS157" s="22">
        <f>Input!$J46</f>
        <v>360</v>
      </c>
      <c r="JT157" s="22">
        <f>Input!$J46</f>
        <v>360</v>
      </c>
      <c r="JU157" s="22">
        <f>Input!$J46</f>
        <v>360</v>
      </c>
      <c r="JV157" s="22">
        <f>Input!$J46</f>
        <v>360</v>
      </c>
      <c r="JW157" s="22">
        <f>Input!$J46</f>
        <v>360</v>
      </c>
      <c r="JX157" s="22">
        <f>Input!$J46</f>
        <v>360</v>
      </c>
      <c r="JY157" s="22">
        <f>Input!$J46</f>
        <v>360</v>
      </c>
      <c r="JZ157" s="22">
        <f>Input!$J46</f>
        <v>360</v>
      </c>
      <c r="KA157" s="22">
        <f>Input!$J46</f>
        <v>360</v>
      </c>
      <c r="KB157" s="22">
        <f>Input!$J46</f>
        <v>360</v>
      </c>
      <c r="KC157" s="22">
        <f>Input!$J46</f>
        <v>360</v>
      </c>
      <c r="KD157" s="22">
        <f>Input!$J46</f>
        <v>360</v>
      </c>
      <c r="KE157" s="22">
        <f>Input!$J46</f>
        <v>360</v>
      </c>
      <c r="KF157" s="22">
        <f>Input!$J46</f>
        <v>360</v>
      </c>
      <c r="KG157" s="22">
        <f>Input!$J46</f>
        <v>360</v>
      </c>
      <c r="KH157" s="22">
        <f>Input!$J46</f>
        <v>360</v>
      </c>
      <c r="KI157" s="22">
        <f>Input!$J46</f>
        <v>360</v>
      </c>
      <c r="KJ157" s="22">
        <f>Input!$J46</f>
        <v>360</v>
      </c>
      <c r="KK157" s="22">
        <f>Input!$J46</f>
        <v>360</v>
      </c>
      <c r="KL157" s="22">
        <f>Input!$J46</f>
        <v>360</v>
      </c>
      <c r="KM157" s="22">
        <f>Input!$J46</f>
        <v>360</v>
      </c>
      <c r="KN157" s="22">
        <f>Input!$J46</f>
        <v>360</v>
      </c>
      <c r="KO157" s="22">
        <f>Input!$J46</f>
        <v>360</v>
      </c>
      <c r="KP157" s="22">
        <f>Input!$J46</f>
        <v>360</v>
      </c>
      <c r="KQ157" s="22">
        <f>Input!$J46</f>
        <v>360</v>
      </c>
      <c r="KR157" s="22">
        <f>Input!$J46</f>
        <v>360</v>
      </c>
      <c r="KS157" s="22">
        <f>Input!$J46</f>
        <v>360</v>
      </c>
      <c r="KT157" s="22">
        <f>Input!$J46</f>
        <v>360</v>
      </c>
      <c r="KU157" s="22">
        <f>Input!$J46</f>
        <v>360</v>
      </c>
      <c r="KV157" s="22">
        <f>Input!$J46</f>
        <v>360</v>
      </c>
      <c r="KW157" s="22">
        <f>Input!$J46</f>
        <v>360</v>
      </c>
      <c r="KX157" s="22">
        <f>Input!$J46</f>
        <v>360</v>
      </c>
      <c r="KY157" s="22">
        <f>Input!$J46</f>
        <v>360</v>
      </c>
      <c r="KZ157" s="22">
        <f>Input!$J46</f>
        <v>360</v>
      </c>
      <c r="LA157" s="22">
        <f>Input!$J46</f>
        <v>360</v>
      </c>
      <c r="LB157" s="22">
        <f>Input!$J46</f>
        <v>360</v>
      </c>
      <c r="LC157" s="22">
        <f>Input!$J46</f>
        <v>360</v>
      </c>
      <c r="LD157" s="22">
        <f>Input!$J46</f>
        <v>360</v>
      </c>
      <c r="LE157" s="22">
        <f>Input!$J46</f>
        <v>360</v>
      </c>
      <c r="LF157" s="22">
        <f>Input!$J46</f>
        <v>360</v>
      </c>
      <c r="LG157" s="22">
        <f>Input!$J46</f>
        <v>360</v>
      </c>
      <c r="LH157" s="22">
        <f>Input!$J46</f>
        <v>360</v>
      </c>
      <c r="LI157" s="22">
        <f>Input!$J46</f>
        <v>360</v>
      </c>
      <c r="LJ157" s="22">
        <f>Input!$J46</f>
        <v>360</v>
      </c>
      <c r="LK157" s="22">
        <f>Input!$J46</f>
        <v>360</v>
      </c>
      <c r="LL157" s="22">
        <f>Input!$J46</f>
        <v>360</v>
      </c>
      <c r="LM157" s="22">
        <f>Input!$J46</f>
        <v>360</v>
      </c>
      <c r="LN157" s="22">
        <f>Input!$J46</f>
        <v>360</v>
      </c>
      <c r="LO157" s="22">
        <f>Input!$J46</f>
        <v>360</v>
      </c>
      <c r="LP157" s="22">
        <f>Input!$J46</f>
        <v>360</v>
      </c>
      <c r="LQ157" s="22">
        <f>Input!$J46</f>
        <v>360</v>
      </c>
      <c r="LR157" s="22">
        <f>Input!$J46</f>
        <v>360</v>
      </c>
      <c r="LS157" s="22">
        <f>Input!$J46</f>
        <v>360</v>
      </c>
      <c r="LT157" s="22">
        <f>Input!$J46</f>
        <v>360</v>
      </c>
      <c r="LU157" s="22">
        <f>Input!$J46</f>
        <v>360</v>
      </c>
      <c r="LV157" s="22">
        <f>Input!$J46</f>
        <v>360</v>
      </c>
      <c r="LW157" s="22">
        <f>Input!$J46</f>
        <v>360</v>
      </c>
      <c r="LX157" s="22">
        <f>Input!$J46</f>
        <v>360</v>
      </c>
      <c r="LY157" s="22">
        <f>Input!$J46</f>
        <v>360</v>
      </c>
      <c r="LZ157" s="22">
        <f>Input!$J46</f>
        <v>360</v>
      </c>
      <c r="MA157" s="22">
        <f>Input!$J46</f>
        <v>360</v>
      </c>
      <c r="MB157" s="22">
        <f>Input!$J46</f>
        <v>360</v>
      </c>
      <c r="MC157" s="22">
        <f>Input!$J46</f>
        <v>360</v>
      </c>
      <c r="MD157" s="22">
        <f>Input!$J46</f>
        <v>360</v>
      </c>
      <c r="ME157" s="22">
        <f>Input!$J46</f>
        <v>360</v>
      </c>
      <c r="MF157" s="22">
        <f>Input!$J46</f>
        <v>360</v>
      </c>
      <c r="MG157" s="22">
        <f>Input!$J46</f>
        <v>360</v>
      </c>
      <c r="MH157" s="22">
        <f>Input!$J46</f>
        <v>360</v>
      </c>
      <c r="MI157" s="22">
        <f>Input!$J46</f>
        <v>360</v>
      </c>
      <c r="MJ157" s="22">
        <f>Input!$J46</f>
        <v>360</v>
      </c>
      <c r="MK157" s="22">
        <f>Input!$J46</f>
        <v>360</v>
      </c>
      <c r="ML157" s="22">
        <f>Input!$J46</f>
        <v>360</v>
      </c>
      <c r="MM157" s="22">
        <f>Input!$J46</f>
        <v>360</v>
      </c>
      <c r="MN157" s="22">
        <f>Input!$J46</f>
        <v>360</v>
      </c>
      <c r="MO157" s="22">
        <f>Input!$J46</f>
        <v>360</v>
      </c>
      <c r="MP157" s="22">
        <f>Input!$J46</f>
        <v>360</v>
      </c>
      <c r="MQ157" s="22">
        <f>Input!$J46</f>
        <v>360</v>
      </c>
      <c r="MR157" s="22">
        <f>Input!$J46</f>
        <v>360</v>
      </c>
      <c r="MS157" s="22">
        <f>Input!$J46</f>
        <v>360</v>
      </c>
      <c r="MT157" s="22">
        <f>Input!$J46</f>
        <v>360</v>
      </c>
      <c r="MU157" s="22">
        <f>Input!$J46</f>
        <v>360</v>
      </c>
      <c r="MV157" s="22">
        <f>Input!$J46</f>
        <v>360</v>
      </c>
      <c r="MW157" s="22">
        <f>Input!$J46</f>
        <v>360</v>
      </c>
      <c r="MX157" s="22">
        <f>Input!$J46</f>
        <v>360</v>
      </c>
      <c r="MY157" s="22">
        <f>Input!$J46</f>
        <v>360</v>
      </c>
      <c r="MZ157" s="22">
        <f>Input!$J46</f>
        <v>360</v>
      </c>
    </row>
    <row r="158" spans="1:364" s="8" customFormat="1" hidden="1" outlineLevel="1" collapsed="1" x14ac:dyDescent="0.2">
      <c r="A158" s="8" t="s">
        <v>381</v>
      </c>
      <c r="B158" s="87" t="s">
        <v>457</v>
      </c>
      <c r="C158" s="88"/>
      <c r="D158" s="88"/>
      <c r="E158" s="93">
        <f t="shared" ref="E158:BP158" si="608">IF(E$1&lt;=E140,IF(E$1&lt;E149,E104,IF(E149&lt;120,0,E104)),0)</f>
        <v>200000</v>
      </c>
      <c r="F158" s="93">
        <f t="shared" si="608"/>
        <v>200000</v>
      </c>
      <c r="G158" s="93">
        <f t="shared" si="608"/>
        <v>200000</v>
      </c>
      <c r="H158" s="93">
        <f t="shared" si="608"/>
        <v>200000</v>
      </c>
      <c r="I158" s="93">
        <f t="shared" si="608"/>
        <v>200000</v>
      </c>
      <c r="J158" s="93">
        <f t="shared" si="608"/>
        <v>200000</v>
      </c>
      <c r="K158" s="93">
        <f t="shared" si="608"/>
        <v>200000</v>
      </c>
      <c r="L158" s="93">
        <f t="shared" si="608"/>
        <v>200000</v>
      </c>
      <c r="M158" s="93">
        <f t="shared" si="608"/>
        <v>200000</v>
      </c>
      <c r="N158" s="93">
        <f t="shared" si="608"/>
        <v>200000</v>
      </c>
      <c r="O158" s="93">
        <f t="shared" si="608"/>
        <v>200000</v>
      </c>
      <c r="P158" s="93">
        <f t="shared" si="608"/>
        <v>200000</v>
      </c>
      <c r="Q158" s="93">
        <f t="shared" si="608"/>
        <v>200000</v>
      </c>
      <c r="R158" s="93">
        <f t="shared" si="608"/>
        <v>200000</v>
      </c>
      <c r="S158" s="93">
        <f t="shared" si="608"/>
        <v>200000</v>
      </c>
      <c r="T158" s="93">
        <f t="shared" si="608"/>
        <v>200000</v>
      </c>
      <c r="U158" s="93">
        <f t="shared" si="608"/>
        <v>200000</v>
      </c>
      <c r="V158" s="93">
        <f t="shared" si="608"/>
        <v>200000</v>
      </c>
      <c r="W158" s="93">
        <f t="shared" si="608"/>
        <v>200000</v>
      </c>
      <c r="X158" s="93">
        <f t="shared" si="608"/>
        <v>200000</v>
      </c>
      <c r="Y158" s="93">
        <f t="shared" si="608"/>
        <v>200000</v>
      </c>
      <c r="Z158" s="93">
        <f t="shared" si="608"/>
        <v>200000</v>
      </c>
      <c r="AA158" s="93">
        <f t="shared" si="608"/>
        <v>200000</v>
      </c>
      <c r="AB158" s="93">
        <f t="shared" si="608"/>
        <v>200000</v>
      </c>
      <c r="AC158" s="93">
        <f t="shared" si="608"/>
        <v>200000</v>
      </c>
      <c r="AD158" s="93">
        <f t="shared" si="608"/>
        <v>200000</v>
      </c>
      <c r="AE158" s="93">
        <f t="shared" si="608"/>
        <v>200000</v>
      </c>
      <c r="AF158" s="93">
        <f t="shared" si="608"/>
        <v>200000</v>
      </c>
      <c r="AG158" s="93">
        <f t="shared" si="608"/>
        <v>200000</v>
      </c>
      <c r="AH158" s="93">
        <f t="shared" si="608"/>
        <v>200000</v>
      </c>
      <c r="AI158" s="93">
        <f t="shared" si="608"/>
        <v>200000</v>
      </c>
      <c r="AJ158" s="93">
        <f t="shared" si="608"/>
        <v>200000</v>
      </c>
      <c r="AK158" s="93">
        <f t="shared" si="608"/>
        <v>200000</v>
      </c>
      <c r="AL158" s="93">
        <f t="shared" si="608"/>
        <v>200000</v>
      </c>
      <c r="AM158" s="93">
        <f t="shared" si="608"/>
        <v>200000</v>
      </c>
      <c r="AN158" s="93">
        <f t="shared" si="608"/>
        <v>200000</v>
      </c>
      <c r="AO158" s="93">
        <f t="shared" si="608"/>
        <v>200000</v>
      </c>
      <c r="AP158" s="93">
        <f t="shared" si="608"/>
        <v>200000</v>
      </c>
      <c r="AQ158" s="93">
        <f t="shared" si="608"/>
        <v>200000</v>
      </c>
      <c r="AR158" s="93">
        <f t="shared" si="608"/>
        <v>200000</v>
      </c>
      <c r="AS158" s="93">
        <f t="shared" si="608"/>
        <v>200000</v>
      </c>
      <c r="AT158" s="93">
        <f t="shared" si="608"/>
        <v>200000</v>
      </c>
      <c r="AU158" s="93">
        <f t="shared" si="608"/>
        <v>200000</v>
      </c>
      <c r="AV158" s="93">
        <f t="shared" si="608"/>
        <v>200000</v>
      </c>
      <c r="AW158" s="93">
        <f t="shared" si="608"/>
        <v>200000</v>
      </c>
      <c r="AX158" s="93">
        <f t="shared" si="608"/>
        <v>200000</v>
      </c>
      <c r="AY158" s="93">
        <f t="shared" si="608"/>
        <v>200000</v>
      </c>
      <c r="AZ158" s="93">
        <f t="shared" si="608"/>
        <v>200000</v>
      </c>
      <c r="BA158" s="93">
        <f t="shared" si="608"/>
        <v>200000</v>
      </c>
      <c r="BB158" s="93">
        <f t="shared" si="608"/>
        <v>200000</v>
      </c>
      <c r="BC158" s="93">
        <f t="shared" si="608"/>
        <v>200000</v>
      </c>
      <c r="BD158" s="93">
        <f t="shared" si="608"/>
        <v>200000</v>
      </c>
      <c r="BE158" s="93">
        <f t="shared" si="608"/>
        <v>200000</v>
      </c>
      <c r="BF158" s="93">
        <f t="shared" si="608"/>
        <v>200000</v>
      </c>
      <c r="BG158" s="93">
        <f t="shared" si="608"/>
        <v>200000</v>
      </c>
      <c r="BH158" s="93">
        <f t="shared" si="608"/>
        <v>200000</v>
      </c>
      <c r="BI158" s="93">
        <f t="shared" si="608"/>
        <v>200000</v>
      </c>
      <c r="BJ158" s="93">
        <f t="shared" si="608"/>
        <v>200000</v>
      </c>
      <c r="BK158" s="93">
        <f t="shared" si="608"/>
        <v>200000</v>
      </c>
      <c r="BL158" s="93">
        <f t="shared" si="608"/>
        <v>200000</v>
      </c>
      <c r="BM158" s="93">
        <f t="shared" si="608"/>
        <v>200000</v>
      </c>
      <c r="BN158" s="93">
        <f t="shared" si="608"/>
        <v>200000</v>
      </c>
      <c r="BO158" s="93">
        <f t="shared" si="608"/>
        <v>200000</v>
      </c>
      <c r="BP158" s="93">
        <f t="shared" si="608"/>
        <v>200000</v>
      </c>
      <c r="BQ158" s="93">
        <f t="shared" ref="BQ158:EB158" si="609">IF(BQ$1&lt;=BQ140,IF(BQ$1&lt;BQ149,BQ104,IF(BQ149&lt;120,0,BQ104)),0)</f>
        <v>200000</v>
      </c>
      <c r="BR158" s="93">
        <f t="shared" si="609"/>
        <v>200000</v>
      </c>
      <c r="BS158" s="93">
        <f t="shared" si="609"/>
        <v>200000</v>
      </c>
      <c r="BT158" s="93">
        <f t="shared" si="609"/>
        <v>200000</v>
      </c>
      <c r="BU158" s="93">
        <f t="shared" si="609"/>
        <v>200000</v>
      </c>
      <c r="BV158" s="93">
        <f t="shared" si="609"/>
        <v>200000</v>
      </c>
      <c r="BW158" s="93">
        <f t="shared" si="609"/>
        <v>200000</v>
      </c>
      <c r="BX158" s="93">
        <f t="shared" si="609"/>
        <v>200000</v>
      </c>
      <c r="BY158" s="93">
        <f t="shared" si="609"/>
        <v>200000</v>
      </c>
      <c r="BZ158" s="93">
        <f t="shared" si="609"/>
        <v>200000</v>
      </c>
      <c r="CA158" s="93">
        <f t="shared" si="609"/>
        <v>200000</v>
      </c>
      <c r="CB158" s="93">
        <f t="shared" si="609"/>
        <v>200000</v>
      </c>
      <c r="CC158" s="93">
        <f t="shared" si="609"/>
        <v>200000</v>
      </c>
      <c r="CD158" s="93">
        <f t="shared" si="609"/>
        <v>200000</v>
      </c>
      <c r="CE158" s="93">
        <f t="shared" si="609"/>
        <v>200000</v>
      </c>
      <c r="CF158" s="93">
        <f t="shared" si="609"/>
        <v>200000</v>
      </c>
      <c r="CG158" s="93">
        <f t="shared" si="609"/>
        <v>200000</v>
      </c>
      <c r="CH158" s="93">
        <f t="shared" si="609"/>
        <v>200000</v>
      </c>
      <c r="CI158" s="93">
        <f t="shared" si="609"/>
        <v>200000</v>
      </c>
      <c r="CJ158" s="93">
        <f t="shared" si="609"/>
        <v>200000</v>
      </c>
      <c r="CK158" s="93">
        <f t="shared" si="609"/>
        <v>200000</v>
      </c>
      <c r="CL158" s="93">
        <f t="shared" si="609"/>
        <v>200000</v>
      </c>
      <c r="CM158" s="93">
        <f t="shared" si="609"/>
        <v>200000</v>
      </c>
      <c r="CN158" s="93">
        <f t="shared" si="609"/>
        <v>200000</v>
      </c>
      <c r="CO158" s="93">
        <f t="shared" si="609"/>
        <v>200000</v>
      </c>
      <c r="CP158" s="93">
        <f t="shared" si="609"/>
        <v>200000</v>
      </c>
      <c r="CQ158" s="93">
        <f t="shared" si="609"/>
        <v>200000</v>
      </c>
      <c r="CR158" s="93">
        <f t="shared" si="609"/>
        <v>200000</v>
      </c>
      <c r="CS158" s="93">
        <f t="shared" si="609"/>
        <v>200000</v>
      </c>
      <c r="CT158" s="93">
        <f t="shared" si="609"/>
        <v>200000</v>
      </c>
      <c r="CU158" s="93">
        <f t="shared" si="609"/>
        <v>200000</v>
      </c>
      <c r="CV158" s="93">
        <f t="shared" si="609"/>
        <v>200000</v>
      </c>
      <c r="CW158" s="93">
        <f t="shared" si="609"/>
        <v>200000</v>
      </c>
      <c r="CX158" s="93">
        <f t="shared" si="609"/>
        <v>200000</v>
      </c>
      <c r="CY158" s="93">
        <f t="shared" si="609"/>
        <v>200000</v>
      </c>
      <c r="CZ158" s="93">
        <f t="shared" si="609"/>
        <v>200000</v>
      </c>
      <c r="DA158" s="93">
        <f t="shared" si="609"/>
        <v>200000</v>
      </c>
      <c r="DB158" s="93">
        <f t="shared" si="609"/>
        <v>200000</v>
      </c>
      <c r="DC158" s="93">
        <f t="shared" si="609"/>
        <v>200000</v>
      </c>
      <c r="DD158" s="93">
        <f t="shared" si="609"/>
        <v>200000</v>
      </c>
      <c r="DE158" s="93">
        <f t="shared" si="609"/>
        <v>200000</v>
      </c>
      <c r="DF158" s="93">
        <f t="shared" si="609"/>
        <v>200000</v>
      </c>
      <c r="DG158" s="93">
        <f t="shared" si="609"/>
        <v>200000</v>
      </c>
      <c r="DH158" s="93">
        <f t="shared" si="609"/>
        <v>200000</v>
      </c>
      <c r="DI158" s="93">
        <f t="shared" si="609"/>
        <v>200000</v>
      </c>
      <c r="DJ158" s="93">
        <f t="shared" si="609"/>
        <v>200000</v>
      </c>
      <c r="DK158" s="93">
        <f t="shared" si="609"/>
        <v>200000</v>
      </c>
      <c r="DL158" s="93">
        <f t="shared" si="609"/>
        <v>200000</v>
      </c>
      <c r="DM158" s="93">
        <f t="shared" si="609"/>
        <v>200000</v>
      </c>
      <c r="DN158" s="93">
        <f t="shared" si="609"/>
        <v>200000</v>
      </c>
      <c r="DO158" s="93">
        <f t="shared" si="609"/>
        <v>200000</v>
      </c>
      <c r="DP158" s="93">
        <f t="shared" si="609"/>
        <v>200000</v>
      </c>
      <c r="DQ158" s="93">
        <f t="shared" si="609"/>
        <v>200000</v>
      </c>
      <c r="DR158" s="93">
        <f t="shared" si="609"/>
        <v>200000</v>
      </c>
      <c r="DS158" s="93">
        <f t="shared" si="609"/>
        <v>200000</v>
      </c>
      <c r="DT158" s="93">
        <f t="shared" si="609"/>
        <v>200000</v>
      </c>
      <c r="DU158" s="93">
        <f t="shared" si="609"/>
        <v>200000</v>
      </c>
      <c r="DV158" s="93">
        <f t="shared" si="609"/>
        <v>200000</v>
      </c>
      <c r="DW158" s="93">
        <f t="shared" si="609"/>
        <v>200000</v>
      </c>
      <c r="DX158" s="93">
        <f t="shared" si="609"/>
        <v>200000</v>
      </c>
      <c r="DY158" s="93">
        <f t="shared" si="609"/>
        <v>200000</v>
      </c>
      <c r="DZ158" s="93">
        <f t="shared" si="609"/>
        <v>200000</v>
      </c>
      <c r="EA158" s="93">
        <f t="shared" si="609"/>
        <v>200000</v>
      </c>
      <c r="EB158" s="93">
        <f t="shared" si="609"/>
        <v>200000</v>
      </c>
      <c r="EC158" s="93">
        <f t="shared" ref="EC158:GN158" si="610">IF(EC$1&lt;=EC140,IF(EC$1&lt;EC149,EC104,IF(EC149&lt;120,0,EC104)),0)</f>
        <v>200000</v>
      </c>
      <c r="ED158" s="93">
        <f t="shared" si="610"/>
        <v>200000</v>
      </c>
      <c r="EE158" s="93">
        <f t="shared" si="610"/>
        <v>200000</v>
      </c>
      <c r="EF158" s="93">
        <f t="shared" si="610"/>
        <v>200000</v>
      </c>
      <c r="EG158" s="93">
        <f t="shared" si="610"/>
        <v>200000</v>
      </c>
      <c r="EH158" s="93">
        <f t="shared" si="610"/>
        <v>200000</v>
      </c>
      <c r="EI158" s="93">
        <f t="shared" si="610"/>
        <v>200000</v>
      </c>
      <c r="EJ158" s="93">
        <f t="shared" si="610"/>
        <v>200000</v>
      </c>
      <c r="EK158" s="93">
        <f t="shared" si="610"/>
        <v>200000</v>
      </c>
      <c r="EL158" s="93">
        <f t="shared" si="610"/>
        <v>200000</v>
      </c>
      <c r="EM158" s="93">
        <f t="shared" si="610"/>
        <v>200000</v>
      </c>
      <c r="EN158" s="93">
        <f t="shared" si="610"/>
        <v>200000</v>
      </c>
      <c r="EO158" s="93">
        <f t="shared" si="610"/>
        <v>200000</v>
      </c>
      <c r="EP158" s="93">
        <f t="shared" si="610"/>
        <v>200000</v>
      </c>
      <c r="EQ158" s="93">
        <f t="shared" si="610"/>
        <v>200000</v>
      </c>
      <c r="ER158" s="93">
        <f t="shared" si="610"/>
        <v>200000</v>
      </c>
      <c r="ES158" s="93">
        <f t="shared" si="610"/>
        <v>200000</v>
      </c>
      <c r="ET158" s="93">
        <f t="shared" si="610"/>
        <v>200000</v>
      </c>
      <c r="EU158" s="93">
        <f t="shared" si="610"/>
        <v>200000</v>
      </c>
      <c r="EV158" s="93">
        <f t="shared" si="610"/>
        <v>200000</v>
      </c>
      <c r="EW158" s="93">
        <f t="shared" si="610"/>
        <v>200000</v>
      </c>
      <c r="EX158" s="93">
        <f t="shared" si="610"/>
        <v>200000</v>
      </c>
      <c r="EY158" s="93">
        <f t="shared" si="610"/>
        <v>200000</v>
      </c>
      <c r="EZ158" s="93">
        <f t="shared" si="610"/>
        <v>200000</v>
      </c>
      <c r="FA158" s="93">
        <f t="shared" si="610"/>
        <v>200000</v>
      </c>
      <c r="FB158" s="93">
        <f t="shared" si="610"/>
        <v>200000</v>
      </c>
      <c r="FC158" s="93">
        <f t="shared" si="610"/>
        <v>200000</v>
      </c>
      <c r="FD158" s="93">
        <f t="shared" si="610"/>
        <v>200000</v>
      </c>
      <c r="FE158" s="93">
        <f t="shared" si="610"/>
        <v>200000</v>
      </c>
      <c r="FF158" s="93">
        <f t="shared" si="610"/>
        <v>200000</v>
      </c>
      <c r="FG158" s="93">
        <f t="shared" si="610"/>
        <v>200000</v>
      </c>
      <c r="FH158" s="93">
        <f t="shared" si="610"/>
        <v>200000</v>
      </c>
      <c r="FI158" s="93">
        <f t="shared" si="610"/>
        <v>200000</v>
      </c>
      <c r="FJ158" s="93">
        <f t="shared" si="610"/>
        <v>200000</v>
      </c>
      <c r="FK158" s="93">
        <f t="shared" si="610"/>
        <v>200000</v>
      </c>
      <c r="FL158" s="93">
        <f t="shared" si="610"/>
        <v>200000</v>
      </c>
      <c r="FM158" s="93">
        <f t="shared" si="610"/>
        <v>200000</v>
      </c>
      <c r="FN158" s="93">
        <f t="shared" si="610"/>
        <v>200000</v>
      </c>
      <c r="FO158" s="93">
        <f t="shared" si="610"/>
        <v>200000</v>
      </c>
      <c r="FP158" s="93">
        <f t="shared" si="610"/>
        <v>200000</v>
      </c>
      <c r="FQ158" s="93">
        <f t="shared" si="610"/>
        <v>200000</v>
      </c>
      <c r="FR158" s="93">
        <f t="shared" si="610"/>
        <v>200000</v>
      </c>
      <c r="FS158" s="93">
        <f t="shared" si="610"/>
        <v>200000</v>
      </c>
      <c r="FT158" s="93">
        <f t="shared" si="610"/>
        <v>200000</v>
      </c>
      <c r="FU158" s="93">
        <f t="shared" si="610"/>
        <v>200000</v>
      </c>
      <c r="FV158" s="93">
        <f t="shared" si="610"/>
        <v>200000</v>
      </c>
      <c r="FW158" s="93">
        <f t="shared" si="610"/>
        <v>200000</v>
      </c>
      <c r="FX158" s="93">
        <f t="shared" si="610"/>
        <v>200000</v>
      </c>
      <c r="FY158" s="93">
        <f t="shared" si="610"/>
        <v>200000</v>
      </c>
      <c r="FZ158" s="93">
        <f t="shared" si="610"/>
        <v>200000</v>
      </c>
      <c r="GA158" s="93">
        <f t="shared" si="610"/>
        <v>200000</v>
      </c>
      <c r="GB158" s="93">
        <f t="shared" si="610"/>
        <v>200000</v>
      </c>
      <c r="GC158" s="93">
        <f t="shared" si="610"/>
        <v>200000</v>
      </c>
      <c r="GD158" s="93">
        <f t="shared" si="610"/>
        <v>200000</v>
      </c>
      <c r="GE158" s="93">
        <f t="shared" si="610"/>
        <v>200000</v>
      </c>
      <c r="GF158" s="93">
        <f t="shared" si="610"/>
        <v>200000</v>
      </c>
      <c r="GG158" s="93">
        <f t="shared" si="610"/>
        <v>200000</v>
      </c>
      <c r="GH158" s="93">
        <f t="shared" si="610"/>
        <v>200000</v>
      </c>
      <c r="GI158" s="93">
        <f t="shared" si="610"/>
        <v>200000</v>
      </c>
      <c r="GJ158" s="93">
        <f t="shared" si="610"/>
        <v>200000</v>
      </c>
      <c r="GK158" s="93">
        <f t="shared" si="610"/>
        <v>200000</v>
      </c>
      <c r="GL158" s="93">
        <f t="shared" si="610"/>
        <v>200000</v>
      </c>
      <c r="GM158" s="93">
        <f t="shared" si="610"/>
        <v>200000</v>
      </c>
      <c r="GN158" s="93">
        <f t="shared" si="610"/>
        <v>200000</v>
      </c>
      <c r="GO158" s="93">
        <f t="shared" ref="GO158:IZ158" si="611">IF(GO$1&lt;=GO140,IF(GO$1&lt;GO149,GO104,IF(GO149&lt;120,0,GO104)),0)</f>
        <v>200000</v>
      </c>
      <c r="GP158" s="93">
        <f t="shared" si="611"/>
        <v>200000</v>
      </c>
      <c r="GQ158" s="93">
        <f t="shared" si="611"/>
        <v>200000</v>
      </c>
      <c r="GR158" s="93">
        <f t="shared" si="611"/>
        <v>200000</v>
      </c>
      <c r="GS158" s="93">
        <f t="shared" si="611"/>
        <v>200000</v>
      </c>
      <c r="GT158" s="93">
        <f t="shared" si="611"/>
        <v>200000</v>
      </c>
      <c r="GU158" s="93">
        <f t="shared" si="611"/>
        <v>200000</v>
      </c>
      <c r="GV158" s="93">
        <f t="shared" si="611"/>
        <v>200000</v>
      </c>
      <c r="GW158" s="93">
        <f t="shared" si="611"/>
        <v>200000</v>
      </c>
      <c r="GX158" s="93">
        <f t="shared" si="611"/>
        <v>200000</v>
      </c>
      <c r="GY158" s="93">
        <f t="shared" si="611"/>
        <v>200000</v>
      </c>
      <c r="GZ158" s="93">
        <f t="shared" si="611"/>
        <v>200000</v>
      </c>
      <c r="HA158" s="93">
        <f t="shared" si="611"/>
        <v>200000</v>
      </c>
      <c r="HB158" s="93">
        <f t="shared" si="611"/>
        <v>200000</v>
      </c>
      <c r="HC158" s="93">
        <f t="shared" si="611"/>
        <v>200000</v>
      </c>
      <c r="HD158" s="93">
        <f t="shared" si="611"/>
        <v>200000</v>
      </c>
      <c r="HE158" s="93">
        <f t="shared" si="611"/>
        <v>200000</v>
      </c>
      <c r="HF158" s="93">
        <f t="shared" si="611"/>
        <v>200000</v>
      </c>
      <c r="HG158" s="93">
        <f t="shared" si="611"/>
        <v>200000</v>
      </c>
      <c r="HH158" s="93">
        <f t="shared" si="611"/>
        <v>200000</v>
      </c>
      <c r="HI158" s="93">
        <f t="shared" si="611"/>
        <v>200000</v>
      </c>
      <c r="HJ158" s="93">
        <f t="shared" si="611"/>
        <v>200000</v>
      </c>
      <c r="HK158" s="93">
        <f t="shared" si="611"/>
        <v>200000</v>
      </c>
      <c r="HL158" s="93">
        <f t="shared" si="611"/>
        <v>200000</v>
      </c>
      <c r="HM158" s="93">
        <f t="shared" si="611"/>
        <v>200000</v>
      </c>
      <c r="HN158" s="93">
        <f t="shared" si="611"/>
        <v>200000</v>
      </c>
      <c r="HO158" s="93">
        <f t="shared" si="611"/>
        <v>200000</v>
      </c>
      <c r="HP158" s="93">
        <f t="shared" si="611"/>
        <v>200000</v>
      </c>
      <c r="HQ158" s="93">
        <f t="shared" si="611"/>
        <v>200000</v>
      </c>
      <c r="HR158" s="93">
        <f t="shared" si="611"/>
        <v>200000</v>
      </c>
      <c r="HS158" s="93">
        <f t="shared" si="611"/>
        <v>200000</v>
      </c>
      <c r="HT158" s="93">
        <f t="shared" si="611"/>
        <v>200000</v>
      </c>
      <c r="HU158" s="93">
        <f t="shared" si="611"/>
        <v>200000</v>
      </c>
      <c r="HV158" s="93">
        <f t="shared" si="611"/>
        <v>200000</v>
      </c>
      <c r="HW158" s="93">
        <f t="shared" si="611"/>
        <v>200000</v>
      </c>
      <c r="HX158" s="93">
        <f t="shared" si="611"/>
        <v>200000</v>
      </c>
      <c r="HY158" s="93">
        <f t="shared" si="611"/>
        <v>200000</v>
      </c>
      <c r="HZ158" s="93">
        <f t="shared" si="611"/>
        <v>200000</v>
      </c>
      <c r="IA158" s="93">
        <f t="shared" si="611"/>
        <v>200000</v>
      </c>
      <c r="IB158" s="93">
        <f t="shared" si="611"/>
        <v>200000</v>
      </c>
      <c r="IC158" s="93">
        <f t="shared" si="611"/>
        <v>200000</v>
      </c>
      <c r="ID158" s="93">
        <f t="shared" si="611"/>
        <v>200000</v>
      </c>
      <c r="IE158" s="93">
        <f t="shared" si="611"/>
        <v>200000</v>
      </c>
      <c r="IF158" s="93">
        <f t="shared" si="611"/>
        <v>200000</v>
      </c>
      <c r="IG158" s="93">
        <f t="shared" si="611"/>
        <v>200000</v>
      </c>
      <c r="IH158" s="93">
        <f t="shared" si="611"/>
        <v>200000</v>
      </c>
      <c r="II158" s="93">
        <f t="shared" si="611"/>
        <v>200000</v>
      </c>
      <c r="IJ158" s="93">
        <f t="shared" si="611"/>
        <v>200000</v>
      </c>
      <c r="IK158" s="93">
        <f t="shared" si="611"/>
        <v>200000</v>
      </c>
      <c r="IL158" s="93">
        <f t="shared" si="611"/>
        <v>200000</v>
      </c>
      <c r="IM158" s="93">
        <f t="shared" si="611"/>
        <v>200000</v>
      </c>
      <c r="IN158" s="93">
        <f t="shared" si="611"/>
        <v>200000</v>
      </c>
      <c r="IO158" s="93">
        <f t="shared" si="611"/>
        <v>200000</v>
      </c>
      <c r="IP158" s="93">
        <f t="shared" si="611"/>
        <v>200000</v>
      </c>
      <c r="IQ158" s="93">
        <f t="shared" si="611"/>
        <v>200000</v>
      </c>
      <c r="IR158" s="93">
        <f t="shared" si="611"/>
        <v>200000</v>
      </c>
      <c r="IS158" s="93">
        <f t="shared" si="611"/>
        <v>200000</v>
      </c>
      <c r="IT158" s="93">
        <f t="shared" si="611"/>
        <v>200000</v>
      </c>
      <c r="IU158" s="93">
        <f t="shared" si="611"/>
        <v>200000</v>
      </c>
      <c r="IV158" s="93">
        <f t="shared" si="611"/>
        <v>200000</v>
      </c>
      <c r="IW158" s="93">
        <f t="shared" si="611"/>
        <v>200000</v>
      </c>
      <c r="IX158" s="93">
        <f t="shared" si="611"/>
        <v>200000</v>
      </c>
      <c r="IY158" s="93">
        <f t="shared" si="611"/>
        <v>200000</v>
      </c>
      <c r="IZ158" s="93">
        <f t="shared" si="611"/>
        <v>200000</v>
      </c>
      <c r="JA158" s="93">
        <f t="shared" ref="JA158:LL158" si="612">IF(JA$1&lt;=JA140,IF(JA$1&lt;JA149,JA104,IF(JA149&lt;120,0,JA104)),0)</f>
        <v>200000</v>
      </c>
      <c r="JB158" s="93">
        <f t="shared" si="612"/>
        <v>200000</v>
      </c>
      <c r="JC158" s="93">
        <f t="shared" si="612"/>
        <v>200000</v>
      </c>
      <c r="JD158" s="93">
        <f t="shared" si="612"/>
        <v>200000</v>
      </c>
      <c r="JE158" s="93">
        <f t="shared" si="612"/>
        <v>200000</v>
      </c>
      <c r="JF158" s="93">
        <f t="shared" si="612"/>
        <v>200000</v>
      </c>
      <c r="JG158" s="93">
        <f t="shared" si="612"/>
        <v>200000</v>
      </c>
      <c r="JH158" s="93">
        <f t="shared" si="612"/>
        <v>200000</v>
      </c>
      <c r="JI158" s="93">
        <f t="shared" si="612"/>
        <v>200000</v>
      </c>
      <c r="JJ158" s="93">
        <f t="shared" si="612"/>
        <v>200000</v>
      </c>
      <c r="JK158" s="93">
        <f t="shared" si="612"/>
        <v>200000</v>
      </c>
      <c r="JL158" s="93">
        <f t="shared" si="612"/>
        <v>200000</v>
      </c>
      <c r="JM158" s="93">
        <f t="shared" si="612"/>
        <v>200000</v>
      </c>
      <c r="JN158" s="93">
        <f t="shared" si="612"/>
        <v>200000</v>
      </c>
      <c r="JO158" s="93">
        <f t="shared" si="612"/>
        <v>200000</v>
      </c>
      <c r="JP158" s="93">
        <f t="shared" si="612"/>
        <v>200000</v>
      </c>
      <c r="JQ158" s="93">
        <f t="shared" si="612"/>
        <v>200000</v>
      </c>
      <c r="JR158" s="93">
        <f t="shared" si="612"/>
        <v>200000</v>
      </c>
      <c r="JS158" s="93">
        <f t="shared" si="612"/>
        <v>200000</v>
      </c>
      <c r="JT158" s="93">
        <f t="shared" si="612"/>
        <v>200000</v>
      </c>
      <c r="JU158" s="93">
        <f t="shared" si="612"/>
        <v>200000</v>
      </c>
      <c r="JV158" s="93">
        <f t="shared" si="612"/>
        <v>200000</v>
      </c>
      <c r="JW158" s="93">
        <f t="shared" si="612"/>
        <v>200000</v>
      </c>
      <c r="JX158" s="93">
        <f t="shared" si="612"/>
        <v>200000</v>
      </c>
      <c r="JY158" s="93">
        <f t="shared" si="612"/>
        <v>200000</v>
      </c>
      <c r="JZ158" s="93">
        <f t="shared" si="612"/>
        <v>200000</v>
      </c>
      <c r="KA158" s="93">
        <f t="shared" si="612"/>
        <v>200000</v>
      </c>
      <c r="KB158" s="93">
        <f t="shared" si="612"/>
        <v>200000</v>
      </c>
      <c r="KC158" s="93">
        <f t="shared" si="612"/>
        <v>200000</v>
      </c>
      <c r="KD158" s="93">
        <f t="shared" si="612"/>
        <v>200000</v>
      </c>
      <c r="KE158" s="93">
        <f t="shared" si="612"/>
        <v>200000</v>
      </c>
      <c r="KF158" s="93">
        <f t="shared" si="612"/>
        <v>200000</v>
      </c>
      <c r="KG158" s="93">
        <f t="shared" si="612"/>
        <v>200000</v>
      </c>
      <c r="KH158" s="93">
        <f t="shared" si="612"/>
        <v>200000</v>
      </c>
      <c r="KI158" s="93">
        <f t="shared" si="612"/>
        <v>200000</v>
      </c>
      <c r="KJ158" s="93">
        <f t="shared" si="612"/>
        <v>200000</v>
      </c>
      <c r="KK158" s="93">
        <f t="shared" si="612"/>
        <v>200000</v>
      </c>
      <c r="KL158" s="93">
        <f t="shared" si="612"/>
        <v>200000</v>
      </c>
      <c r="KM158" s="93">
        <f t="shared" si="612"/>
        <v>200000</v>
      </c>
      <c r="KN158" s="93">
        <f t="shared" si="612"/>
        <v>200000</v>
      </c>
      <c r="KO158" s="93">
        <f t="shared" si="612"/>
        <v>200000</v>
      </c>
      <c r="KP158" s="93">
        <f t="shared" si="612"/>
        <v>200000</v>
      </c>
      <c r="KQ158" s="93">
        <f t="shared" si="612"/>
        <v>200000</v>
      </c>
      <c r="KR158" s="93">
        <f t="shared" si="612"/>
        <v>200000</v>
      </c>
      <c r="KS158" s="93">
        <f t="shared" si="612"/>
        <v>200000</v>
      </c>
      <c r="KT158" s="93">
        <f t="shared" si="612"/>
        <v>200000</v>
      </c>
      <c r="KU158" s="93">
        <f t="shared" si="612"/>
        <v>200000</v>
      </c>
      <c r="KV158" s="93">
        <f t="shared" si="612"/>
        <v>200000</v>
      </c>
      <c r="KW158" s="93">
        <f t="shared" si="612"/>
        <v>200000</v>
      </c>
      <c r="KX158" s="93">
        <f t="shared" si="612"/>
        <v>200000</v>
      </c>
      <c r="KY158" s="93">
        <f t="shared" si="612"/>
        <v>200000</v>
      </c>
      <c r="KZ158" s="93">
        <f t="shared" si="612"/>
        <v>200000</v>
      </c>
      <c r="LA158" s="93">
        <f t="shared" si="612"/>
        <v>200000</v>
      </c>
      <c r="LB158" s="93">
        <f t="shared" si="612"/>
        <v>200000</v>
      </c>
      <c r="LC158" s="93">
        <f t="shared" si="612"/>
        <v>200000</v>
      </c>
      <c r="LD158" s="93">
        <f t="shared" si="612"/>
        <v>200000</v>
      </c>
      <c r="LE158" s="93">
        <f t="shared" si="612"/>
        <v>200000</v>
      </c>
      <c r="LF158" s="93">
        <f t="shared" si="612"/>
        <v>200000</v>
      </c>
      <c r="LG158" s="93">
        <f t="shared" si="612"/>
        <v>200000</v>
      </c>
      <c r="LH158" s="93">
        <f t="shared" si="612"/>
        <v>200000</v>
      </c>
      <c r="LI158" s="93">
        <f t="shared" si="612"/>
        <v>200000</v>
      </c>
      <c r="LJ158" s="93">
        <f t="shared" si="612"/>
        <v>200000</v>
      </c>
      <c r="LK158" s="93">
        <f t="shared" si="612"/>
        <v>200000</v>
      </c>
      <c r="LL158" s="93">
        <f t="shared" si="612"/>
        <v>200000</v>
      </c>
      <c r="LM158" s="93">
        <f t="shared" ref="LM158:MY158" si="613">IF(LM$1&lt;=LM140,IF(LM$1&lt;LM149,LM104,IF(LM149&lt;120,0,LM104)),0)</f>
        <v>200000</v>
      </c>
      <c r="LN158" s="93">
        <f t="shared" si="613"/>
        <v>200000</v>
      </c>
      <c r="LO158" s="93">
        <f t="shared" si="613"/>
        <v>200000</v>
      </c>
      <c r="LP158" s="93">
        <f t="shared" si="613"/>
        <v>200000</v>
      </c>
      <c r="LQ158" s="93">
        <f t="shared" si="613"/>
        <v>200000</v>
      </c>
      <c r="LR158" s="93">
        <f t="shared" si="613"/>
        <v>200000</v>
      </c>
      <c r="LS158" s="93">
        <f t="shared" si="613"/>
        <v>200000</v>
      </c>
      <c r="LT158" s="93">
        <f t="shared" si="613"/>
        <v>200000</v>
      </c>
      <c r="LU158" s="93">
        <f t="shared" si="613"/>
        <v>200000</v>
      </c>
      <c r="LV158" s="93">
        <f t="shared" si="613"/>
        <v>200000</v>
      </c>
      <c r="LW158" s="93">
        <f t="shared" si="613"/>
        <v>200000</v>
      </c>
      <c r="LX158" s="93">
        <f t="shared" si="613"/>
        <v>200000</v>
      </c>
      <c r="LY158" s="93">
        <f t="shared" si="613"/>
        <v>200000</v>
      </c>
      <c r="LZ158" s="93">
        <f t="shared" si="613"/>
        <v>200000</v>
      </c>
      <c r="MA158" s="93">
        <f t="shared" si="613"/>
        <v>200000</v>
      </c>
      <c r="MB158" s="93">
        <f t="shared" si="613"/>
        <v>200000</v>
      </c>
      <c r="MC158" s="93">
        <f t="shared" si="613"/>
        <v>200000</v>
      </c>
      <c r="MD158" s="93">
        <f t="shared" si="613"/>
        <v>200000</v>
      </c>
      <c r="ME158" s="93">
        <f t="shared" si="613"/>
        <v>200000</v>
      </c>
      <c r="MF158" s="93">
        <f t="shared" si="613"/>
        <v>200000</v>
      </c>
      <c r="MG158" s="93">
        <f t="shared" si="613"/>
        <v>200000</v>
      </c>
      <c r="MH158" s="93">
        <f t="shared" si="613"/>
        <v>200000</v>
      </c>
      <c r="MI158" s="93">
        <f t="shared" si="613"/>
        <v>200000</v>
      </c>
      <c r="MJ158" s="93">
        <f t="shared" si="613"/>
        <v>200000</v>
      </c>
      <c r="MK158" s="93">
        <f t="shared" si="613"/>
        <v>200000</v>
      </c>
      <c r="ML158" s="93">
        <f t="shared" si="613"/>
        <v>200000</v>
      </c>
      <c r="MM158" s="93">
        <f t="shared" si="613"/>
        <v>200000</v>
      </c>
      <c r="MN158" s="93">
        <f t="shared" si="613"/>
        <v>200000</v>
      </c>
      <c r="MO158" s="93">
        <f t="shared" si="613"/>
        <v>200000</v>
      </c>
      <c r="MP158" s="93">
        <f t="shared" si="613"/>
        <v>200000</v>
      </c>
      <c r="MQ158" s="93">
        <f t="shared" si="613"/>
        <v>200000</v>
      </c>
      <c r="MR158" s="93">
        <f t="shared" si="613"/>
        <v>200000</v>
      </c>
      <c r="MS158" s="93">
        <f t="shared" si="613"/>
        <v>200000</v>
      </c>
      <c r="MT158" s="93">
        <f t="shared" si="613"/>
        <v>200000</v>
      </c>
      <c r="MU158" s="93">
        <f t="shared" si="613"/>
        <v>200000</v>
      </c>
      <c r="MV158" s="93">
        <f t="shared" si="613"/>
        <v>200000</v>
      </c>
      <c r="MW158" s="93">
        <f t="shared" si="613"/>
        <v>200000</v>
      </c>
      <c r="MX158" s="93">
        <f t="shared" si="613"/>
        <v>200000</v>
      </c>
      <c r="MY158" s="93">
        <f t="shared" si="613"/>
        <v>200000</v>
      </c>
      <c r="MZ158" s="93">
        <f>IF(MZ$1&lt;=MZ140,IF(MZ$1&lt;MZ149,MZ104,IF(MZ149&lt;120,0,MZ104)),0)</f>
        <v>200000</v>
      </c>
    </row>
    <row r="159" spans="1:364" s="8" customFormat="1" hidden="1" outlineLevel="1" x14ac:dyDescent="0.2">
      <c r="A159" s="8" t="s">
        <v>381</v>
      </c>
      <c r="B159" s="87" t="s">
        <v>458</v>
      </c>
      <c r="C159" s="88"/>
      <c r="D159" s="88"/>
      <c r="E159" s="93">
        <f t="shared" ref="E159:BP159" si="614">IF(E$1&lt;=E141,IF(E$1&lt;E150,E105,IF(E150&lt;120,0,E105)),0)</f>
        <v>0</v>
      </c>
      <c r="F159" s="93">
        <f t="shared" si="614"/>
        <v>0</v>
      </c>
      <c r="G159" s="93">
        <f t="shared" si="614"/>
        <v>0</v>
      </c>
      <c r="H159" s="93">
        <f t="shared" si="614"/>
        <v>0</v>
      </c>
      <c r="I159" s="93">
        <f t="shared" si="614"/>
        <v>0</v>
      </c>
      <c r="J159" s="93">
        <f t="shared" si="614"/>
        <v>0</v>
      </c>
      <c r="K159" s="93">
        <f t="shared" si="614"/>
        <v>0</v>
      </c>
      <c r="L159" s="93">
        <f t="shared" si="614"/>
        <v>0</v>
      </c>
      <c r="M159" s="93">
        <f t="shared" si="614"/>
        <v>0</v>
      </c>
      <c r="N159" s="93">
        <f t="shared" si="614"/>
        <v>0</v>
      </c>
      <c r="O159" s="93">
        <f t="shared" si="614"/>
        <v>0</v>
      </c>
      <c r="P159" s="93">
        <f t="shared" si="614"/>
        <v>0</v>
      </c>
      <c r="Q159" s="93">
        <f t="shared" si="614"/>
        <v>0</v>
      </c>
      <c r="R159" s="93">
        <f t="shared" si="614"/>
        <v>0</v>
      </c>
      <c r="S159" s="93">
        <f t="shared" si="614"/>
        <v>0</v>
      </c>
      <c r="T159" s="93">
        <f t="shared" si="614"/>
        <v>0</v>
      </c>
      <c r="U159" s="93">
        <f t="shared" si="614"/>
        <v>0</v>
      </c>
      <c r="V159" s="93">
        <f t="shared" si="614"/>
        <v>0</v>
      </c>
      <c r="W159" s="93">
        <f t="shared" si="614"/>
        <v>0</v>
      </c>
      <c r="X159" s="93">
        <f t="shared" si="614"/>
        <v>0</v>
      </c>
      <c r="Y159" s="93">
        <f t="shared" si="614"/>
        <v>0</v>
      </c>
      <c r="Z159" s="93">
        <f t="shared" si="614"/>
        <v>0</v>
      </c>
      <c r="AA159" s="93">
        <f t="shared" si="614"/>
        <v>0</v>
      </c>
      <c r="AB159" s="93">
        <f t="shared" si="614"/>
        <v>0</v>
      </c>
      <c r="AC159" s="93">
        <f t="shared" si="614"/>
        <v>0</v>
      </c>
      <c r="AD159" s="93">
        <f t="shared" si="614"/>
        <v>0</v>
      </c>
      <c r="AE159" s="93">
        <f t="shared" si="614"/>
        <v>0</v>
      </c>
      <c r="AF159" s="93">
        <f t="shared" si="614"/>
        <v>0</v>
      </c>
      <c r="AG159" s="93">
        <f t="shared" si="614"/>
        <v>0</v>
      </c>
      <c r="AH159" s="93">
        <f t="shared" si="614"/>
        <v>0</v>
      </c>
      <c r="AI159" s="93">
        <f t="shared" si="614"/>
        <v>0</v>
      </c>
      <c r="AJ159" s="93">
        <f t="shared" si="614"/>
        <v>0</v>
      </c>
      <c r="AK159" s="93">
        <f t="shared" si="614"/>
        <v>0</v>
      </c>
      <c r="AL159" s="93">
        <f t="shared" si="614"/>
        <v>0</v>
      </c>
      <c r="AM159" s="93">
        <f t="shared" si="614"/>
        <v>0</v>
      </c>
      <c r="AN159" s="93">
        <f t="shared" si="614"/>
        <v>0</v>
      </c>
      <c r="AO159" s="93">
        <f t="shared" si="614"/>
        <v>0</v>
      </c>
      <c r="AP159" s="93">
        <f t="shared" si="614"/>
        <v>0</v>
      </c>
      <c r="AQ159" s="93">
        <f t="shared" si="614"/>
        <v>0</v>
      </c>
      <c r="AR159" s="93">
        <f t="shared" si="614"/>
        <v>0</v>
      </c>
      <c r="AS159" s="93">
        <f t="shared" si="614"/>
        <v>0</v>
      </c>
      <c r="AT159" s="93">
        <f t="shared" si="614"/>
        <v>0</v>
      </c>
      <c r="AU159" s="93">
        <f t="shared" si="614"/>
        <v>0</v>
      </c>
      <c r="AV159" s="93">
        <f t="shared" si="614"/>
        <v>0</v>
      </c>
      <c r="AW159" s="93">
        <f t="shared" si="614"/>
        <v>0</v>
      </c>
      <c r="AX159" s="93">
        <f t="shared" si="614"/>
        <v>0</v>
      </c>
      <c r="AY159" s="93">
        <f t="shared" si="614"/>
        <v>0</v>
      </c>
      <c r="AZ159" s="93">
        <f t="shared" si="614"/>
        <v>0</v>
      </c>
      <c r="BA159" s="93">
        <f t="shared" si="614"/>
        <v>0</v>
      </c>
      <c r="BB159" s="93">
        <f t="shared" si="614"/>
        <v>0</v>
      </c>
      <c r="BC159" s="93">
        <f t="shared" si="614"/>
        <v>0</v>
      </c>
      <c r="BD159" s="93">
        <f t="shared" si="614"/>
        <v>0</v>
      </c>
      <c r="BE159" s="93">
        <f t="shared" si="614"/>
        <v>0</v>
      </c>
      <c r="BF159" s="93">
        <f t="shared" si="614"/>
        <v>0</v>
      </c>
      <c r="BG159" s="93">
        <f t="shared" si="614"/>
        <v>0</v>
      </c>
      <c r="BH159" s="93">
        <f t="shared" si="614"/>
        <v>0</v>
      </c>
      <c r="BI159" s="93">
        <f t="shared" si="614"/>
        <v>0</v>
      </c>
      <c r="BJ159" s="93">
        <f t="shared" si="614"/>
        <v>0</v>
      </c>
      <c r="BK159" s="93">
        <f t="shared" si="614"/>
        <v>0</v>
      </c>
      <c r="BL159" s="93">
        <f t="shared" si="614"/>
        <v>0</v>
      </c>
      <c r="BM159" s="93">
        <f t="shared" si="614"/>
        <v>0</v>
      </c>
      <c r="BN159" s="93">
        <f t="shared" si="614"/>
        <v>0</v>
      </c>
      <c r="BO159" s="93">
        <f t="shared" si="614"/>
        <v>0</v>
      </c>
      <c r="BP159" s="93">
        <f t="shared" si="614"/>
        <v>0</v>
      </c>
      <c r="BQ159" s="93">
        <f t="shared" ref="BQ159:EB159" si="615">IF(BQ$1&lt;=BQ141,IF(BQ$1&lt;BQ150,BQ105,IF(BQ150&lt;120,0,BQ105)),0)</f>
        <v>0</v>
      </c>
      <c r="BR159" s="93">
        <f t="shared" si="615"/>
        <v>0</v>
      </c>
      <c r="BS159" s="93">
        <f t="shared" si="615"/>
        <v>0</v>
      </c>
      <c r="BT159" s="93">
        <f t="shared" si="615"/>
        <v>0</v>
      </c>
      <c r="BU159" s="93">
        <f t="shared" si="615"/>
        <v>0</v>
      </c>
      <c r="BV159" s="93">
        <f t="shared" si="615"/>
        <v>0</v>
      </c>
      <c r="BW159" s="93">
        <f t="shared" si="615"/>
        <v>0</v>
      </c>
      <c r="BX159" s="93">
        <f t="shared" si="615"/>
        <v>0</v>
      </c>
      <c r="BY159" s="93">
        <f t="shared" si="615"/>
        <v>0</v>
      </c>
      <c r="BZ159" s="93">
        <f t="shared" si="615"/>
        <v>0</v>
      </c>
      <c r="CA159" s="93">
        <f t="shared" si="615"/>
        <v>0</v>
      </c>
      <c r="CB159" s="93">
        <f t="shared" si="615"/>
        <v>0</v>
      </c>
      <c r="CC159" s="93">
        <f t="shared" si="615"/>
        <v>0</v>
      </c>
      <c r="CD159" s="93">
        <f t="shared" si="615"/>
        <v>0</v>
      </c>
      <c r="CE159" s="93">
        <f t="shared" si="615"/>
        <v>0</v>
      </c>
      <c r="CF159" s="93">
        <f t="shared" si="615"/>
        <v>0</v>
      </c>
      <c r="CG159" s="93">
        <f t="shared" si="615"/>
        <v>0</v>
      </c>
      <c r="CH159" s="93">
        <f t="shared" si="615"/>
        <v>0</v>
      </c>
      <c r="CI159" s="93">
        <f t="shared" si="615"/>
        <v>0</v>
      </c>
      <c r="CJ159" s="93">
        <f t="shared" si="615"/>
        <v>0</v>
      </c>
      <c r="CK159" s="93">
        <f t="shared" si="615"/>
        <v>0</v>
      </c>
      <c r="CL159" s="93">
        <f t="shared" si="615"/>
        <v>0</v>
      </c>
      <c r="CM159" s="93">
        <f t="shared" si="615"/>
        <v>0</v>
      </c>
      <c r="CN159" s="93">
        <f t="shared" si="615"/>
        <v>0</v>
      </c>
      <c r="CO159" s="93">
        <f t="shared" si="615"/>
        <v>0</v>
      </c>
      <c r="CP159" s="93">
        <f t="shared" si="615"/>
        <v>0</v>
      </c>
      <c r="CQ159" s="93">
        <f t="shared" si="615"/>
        <v>0</v>
      </c>
      <c r="CR159" s="93">
        <f t="shared" si="615"/>
        <v>0</v>
      </c>
      <c r="CS159" s="93">
        <f t="shared" si="615"/>
        <v>0</v>
      </c>
      <c r="CT159" s="93">
        <f t="shared" si="615"/>
        <v>0</v>
      </c>
      <c r="CU159" s="93">
        <f t="shared" si="615"/>
        <v>0</v>
      </c>
      <c r="CV159" s="93">
        <f t="shared" si="615"/>
        <v>0</v>
      </c>
      <c r="CW159" s="93">
        <f t="shared" si="615"/>
        <v>0</v>
      </c>
      <c r="CX159" s="93">
        <f t="shared" si="615"/>
        <v>0</v>
      </c>
      <c r="CY159" s="93">
        <f t="shared" si="615"/>
        <v>0</v>
      </c>
      <c r="CZ159" s="93">
        <f t="shared" si="615"/>
        <v>0</v>
      </c>
      <c r="DA159" s="93">
        <f t="shared" si="615"/>
        <v>0</v>
      </c>
      <c r="DB159" s="93">
        <f t="shared" si="615"/>
        <v>0</v>
      </c>
      <c r="DC159" s="93">
        <f t="shared" si="615"/>
        <v>0</v>
      </c>
      <c r="DD159" s="93">
        <f t="shared" si="615"/>
        <v>0</v>
      </c>
      <c r="DE159" s="93">
        <f t="shared" si="615"/>
        <v>0</v>
      </c>
      <c r="DF159" s="93">
        <f t="shared" si="615"/>
        <v>0</v>
      </c>
      <c r="DG159" s="93">
        <f t="shared" si="615"/>
        <v>0</v>
      </c>
      <c r="DH159" s="93">
        <f t="shared" si="615"/>
        <v>0</v>
      </c>
      <c r="DI159" s="93">
        <f t="shared" si="615"/>
        <v>0</v>
      </c>
      <c r="DJ159" s="93">
        <f t="shared" si="615"/>
        <v>0</v>
      </c>
      <c r="DK159" s="93">
        <f t="shared" si="615"/>
        <v>0</v>
      </c>
      <c r="DL159" s="93">
        <f t="shared" si="615"/>
        <v>0</v>
      </c>
      <c r="DM159" s="93">
        <f t="shared" si="615"/>
        <v>0</v>
      </c>
      <c r="DN159" s="93">
        <f t="shared" si="615"/>
        <v>0</v>
      </c>
      <c r="DO159" s="93">
        <f t="shared" si="615"/>
        <v>0</v>
      </c>
      <c r="DP159" s="93">
        <f t="shared" si="615"/>
        <v>0</v>
      </c>
      <c r="DQ159" s="93">
        <f t="shared" si="615"/>
        <v>0</v>
      </c>
      <c r="DR159" s="93">
        <f t="shared" si="615"/>
        <v>0</v>
      </c>
      <c r="DS159" s="93">
        <f t="shared" si="615"/>
        <v>0</v>
      </c>
      <c r="DT159" s="93">
        <f t="shared" si="615"/>
        <v>0</v>
      </c>
      <c r="DU159" s="93">
        <f t="shared" si="615"/>
        <v>0</v>
      </c>
      <c r="DV159" s="93">
        <f t="shared" si="615"/>
        <v>0</v>
      </c>
      <c r="DW159" s="93">
        <f t="shared" si="615"/>
        <v>0</v>
      </c>
      <c r="DX159" s="93">
        <f t="shared" si="615"/>
        <v>0</v>
      </c>
      <c r="DY159" s="93">
        <f t="shared" si="615"/>
        <v>0</v>
      </c>
      <c r="DZ159" s="93">
        <f t="shared" si="615"/>
        <v>0</v>
      </c>
      <c r="EA159" s="93">
        <f t="shared" si="615"/>
        <v>0</v>
      </c>
      <c r="EB159" s="93">
        <f t="shared" si="615"/>
        <v>0</v>
      </c>
      <c r="EC159" s="93">
        <f t="shared" ref="EC159:GN159" si="616">IF(EC$1&lt;=EC141,IF(EC$1&lt;EC150,EC105,IF(EC150&lt;120,0,EC105)),0)</f>
        <v>0</v>
      </c>
      <c r="ED159" s="93">
        <f t="shared" si="616"/>
        <v>0</v>
      </c>
      <c r="EE159" s="93">
        <f t="shared" si="616"/>
        <v>0</v>
      </c>
      <c r="EF159" s="93">
        <f t="shared" si="616"/>
        <v>0</v>
      </c>
      <c r="EG159" s="93">
        <f t="shared" si="616"/>
        <v>0</v>
      </c>
      <c r="EH159" s="93">
        <f t="shared" si="616"/>
        <v>0</v>
      </c>
      <c r="EI159" s="93">
        <f t="shared" si="616"/>
        <v>0</v>
      </c>
      <c r="EJ159" s="93">
        <f t="shared" si="616"/>
        <v>0</v>
      </c>
      <c r="EK159" s="93">
        <f t="shared" si="616"/>
        <v>0</v>
      </c>
      <c r="EL159" s="93">
        <f t="shared" si="616"/>
        <v>0</v>
      </c>
      <c r="EM159" s="93">
        <f t="shared" si="616"/>
        <v>0</v>
      </c>
      <c r="EN159" s="93">
        <f t="shared" si="616"/>
        <v>0</v>
      </c>
      <c r="EO159" s="93">
        <f t="shared" si="616"/>
        <v>0</v>
      </c>
      <c r="EP159" s="93">
        <f t="shared" si="616"/>
        <v>0</v>
      </c>
      <c r="EQ159" s="93">
        <f t="shared" si="616"/>
        <v>0</v>
      </c>
      <c r="ER159" s="93">
        <f t="shared" si="616"/>
        <v>0</v>
      </c>
      <c r="ES159" s="93">
        <f t="shared" si="616"/>
        <v>0</v>
      </c>
      <c r="ET159" s="93">
        <f t="shared" si="616"/>
        <v>0</v>
      </c>
      <c r="EU159" s="93">
        <f t="shared" si="616"/>
        <v>0</v>
      </c>
      <c r="EV159" s="93">
        <f t="shared" si="616"/>
        <v>0</v>
      </c>
      <c r="EW159" s="93">
        <f t="shared" si="616"/>
        <v>0</v>
      </c>
      <c r="EX159" s="93">
        <f t="shared" si="616"/>
        <v>0</v>
      </c>
      <c r="EY159" s="93">
        <f t="shared" si="616"/>
        <v>0</v>
      </c>
      <c r="EZ159" s="93">
        <f t="shared" si="616"/>
        <v>0</v>
      </c>
      <c r="FA159" s="93">
        <f t="shared" si="616"/>
        <v>0</v>
      </c>
      <c r="FB159" s="93">
        <f t="shared" si="616"/>
        <v>0</v>
      </c>
      <c r="FC159" s="93">
        <f t="shared" si="616"/>
        <v>0</v>
      </c>
      <c r="FD159" s="93">
        <f t="shared" si="616"/>
        <v>0</v>
      </c>
      <c r="FE159" s="93">
        <f t="shared" si="616"/>
        <v>0</v>
      </c>
      <c r="FF159" s="93">
        <f t="shared" si="616"/>
        <v>0</v>
      </c>
      <c r="FG159" s="93">
        <f t="shared" si="616"/>
        <v>0</v>
      </c>
      <c r="FH159" s="93">
        <f t="shared" si="616"/>
        <v>0</v>
      </c>
      <c r="FI159" s="93">
        <f t="shared" si="616"/>
        <v>0</v>
      </c>
      <c r="FJ159" s="93">
        <f t="shared" si="616"/>
        <v>0</v>
      </c>
      <c r="FK159" s="93">
        <f t="shared" si="616"/>
        <v>0</v>
      </c>
      <c r="FL159" s="93">
        <f t="shared" si="616"/>
        <v>0</v>
      </c>
      <c r="FM159" s="93">
        <f t="shared" si="616"/>
        <v>0</v>
      </c>
      <c r="FN159" s="93">
        <f t="shared" si="616"/>
        <v>0</v>
      </c>
      <c r="FO159" s="93">
        <f t="shared" si="616"/>
        <v>0</v>
      </c>
      <c r="FP159" s="93">
        <f t="shared" si="616"/>
        <v>0</v>
      </c>
      <c r="FQ159" s="93">
        <f t="shared" si="616"/>
        <v>0</v>
      </c>
      <c r="FR159" s="93">
        <f t="shared" si="616"/>
        <v>0</v>
      </c>
      <c r="FS159" s="93">
        <f t="shared" si="616"/>
        <v>0</v>
      </c>
      <c r="FT159" s="93">
        <f t="shared" si="616"/>
        <v>0</v>
      </c>
      <c r="FU159" s="93">
        <f t="shared" si="616"/>
        <v>0</v>
      </c>
      <c r="FV159" s="93">
        <f t="shared" si="616"/>
        <v>0</v>
      </c>
      <c r="FW159" s="93">
        <f t="shared" si="616"/>
        <v>0</v>
      </c>
      <c r="FX159" s="93">
        <f t="shared" si="616"/>
        <v>0</v>
      </c>
      <c r="FY159" s="93">
        <f t="shared" si="616"/>
        <v>0</v>
      </c>
      <c r="FZ159" s="93">
        <f t="shared" si="616"/>
        <v>0</v>
      </c>
      <c r="GA159" s="93">
        <f t="shared" si="616"/>
        <v>0</v>
      </c>
      <c r="GB159" s="93">
        <f t="shared" si="616"/>
        <v>0</v>
      </c>
      <c r="GC159" s="93">
        <f t="shared" si="616"/>
        <v>0</v>
      </c>
      <c r="GD159" s="93">
        <f t="shared" si="616"/>
        <v>0</v>
      </c>
      <c r="GE159" s="93">
        <f t="shared" si="616"/>
        <v>0</v>
      </c>
      <c r="GF159" s="93">
        <f t="shared" si="616"/>
        <v>0</v>
      </c>
      <c r="GG159" s="93">
        <f t="shared" si="616"/>
        <v>0</v>
      </c>
      <c r="GH159" s="93">
        <f t="shared" si="616"/>
        <v>0</v>
      </c>
      <c r="GI159" s="93">
        <f t="shared" si="616"/>
        <v>0</v>
      </c>
      <c r="GJ159" s="93">
        <f t="shared" si="616"/>
        <v>0</v>
      </c>
      <c r="GK159" s="93">
        <f t="shared" si="616"/>
        <v>0</v>
      </c>
      <c r="GL159" s="93">
        <f t="shared" si="616"/>
        <v>0</v>
      </c>
      <c r="GM159" s="93">
        <f t="shared" si="616"/>
        <v>0</v>
      </c>
      <c r="GN159" s="93">
        <f t="shared" si="616"/>
        <v>0</v>
      </c>
      <c r="GO159" s="93">
        <f t="shared" ref="GO159:IZ159" si="617">IF(GO$1&lt;=GO141,IF(GO$1&lt;GO150,GO105,IF(GO150&lt;120,0,GO105)),0)</f>
        <v>0</v>
      </c>
      <c r="GP159" s="93">
        <f t="shared" si="617"/>
        <v>0</v>
      </c>
      <c r="GQ159" s="93">
        <f t="shared" si="617"/>
        <v>0</v>
      </c>
      <c r="GR159" s="93">
        <f t="shared" si="617"/>
        <v>0</v>
      </c>
      <c r="GS159" s="93">
        <f t="shared" si="617"/>
        <v>0</v>
      </c>
      <c r="GT159" s="93">
        <f t="shared" si="617"/>
        <v>0</v>
      </c>
      <c r="GU159" s="93">
        <f t="shared" si="617"/>
        <v>0</v>
      </c>
      <c r="GV159" s="93">
        <f t="shared" si="617"/>
        <v>0</v>
      </c>
      <c r="GW159" s="93">
        <f t="shared" si="617"/>
        <v>0</v>
      </c>
      <c r="GX159" s="93">
        <f t="shared" si="617"/>
        <v>0</v>
      </c>
      <c r="GY159" s="93">
        <f t="shared" si="617"/>
        <v>0</v>
      </c>
      <c r="GZ159" s="93">
        <f t="shared" si="617"/>
        <v>0</v>
      </c>
      <c r="HA159" s="93">
        <f t="shared" si="617"/>
        <v>0</v>
      </c>
      <c r="HB159" s="93">
        <f t="shared" si="617"/>
        <v>0</v>
      </c>
      <c r="HC159" s="93">
        <f t="shared" si="617"/>
        <v>0</v>
      </c>
      <c r="HD159" s="93">
        <f t="shared" si="617"/>
        <v>0</v>
      </c>
      <c r="HE159" s="93">
        <f t="shared" si="617"/>
        <v>0</v>
      </c>
      <c r="HF159" s="93">
        <f t="shared" si="617"/>
        <v>0</v>
      </c>
      <c r="HG159" s="93">
        <f t="shared" si="617"/>
        <v>0</v>
      </c>
      <c r="HH159" s="93">
        <f t="shared" si="617"/>
        <v>0</v>
      </c>
      <c r="HI159" s="93">
        <f t="shared" si="617"/>
        <v>0</v>
      </c>
      <c r="HJ159" s="93">
        <f t="shared" si="617"/>
        <v>0</v>
      </c>
      <c r="HK159" s="93">
        <f t="shared" si="617"/>
        <v>0</v>
      </c>
      <c r="HL159" s="93">
        <f t="shared" si="617"/>
        <v>0</v>
      </c>
      <c r="HM159" s="93">
        <f t="shared" si="617"/>
        <v>0</v>
      </c>
      <c r="HN159" s="93">
        <f t="shared" si="617"/>
        <v>0</v>
      </c>
      <c r="HO159" s="93">
        <f t="shared" si="617"/>
        <v>0</v>
      </c>
      <c r="HP159" s="93">
        <f t="shared" si="617"/>
        <v>0</v>
      </c>
      <c r="HQ159" s="93">
        <f t="shared" si="617"/>
        <v>0</v>
      </c>
      <c r="HR159" s="93">
        <f t="shared" si="617"/>
        <v>0</v>
      </c>
      <c r="HS159" s="93">
        <f t="shared" si="617"/>
        <v>0</v>
      </c>
      <c r="HT159" s="93">
        <f t="shared" si="617"/>
        <v>0</v>
      </c>
      <c r="HU159" s="93">
        <f t="shared" si="617"/>
        <v>0</v>
      </c>
      <c r="HV159" s="93">
        <f t="shared" si="617"/>
        <v>0</v>
      </c>
      <c r="HW159" s="93">
        <f t="shared" si="617"/>
        <v>0</v>
      </c>
      <c r="HX159" s="93">
        <f t="shared" si="617"/>
        <v>0</v>
      </c>
      <c r="HY159" s="93">
        <f t="shared" si="617"/>
        <v>0</v>
      </c>
      <c r="HZ159" s="93">
        <f t="shared" si="617"/>
        <v>0</v>
      </c>
      <c r="IA159" s="93">
        <f t="shared" si="617"/>
        <v>0</v>
      </c>
      <c r="IB159" s="93">
        <f t="shared" si="617"/>
        <v>0</v>
      </c>
      <c r="IC159" s="93">
        <f t="shared" si="617"/>
        <v>0</v>
      </c>
      <c r="ID159" s="93">
        <f t="shared" si="617"/>
        <v>0</v>
      </c>
      <c r="IE159" s="93">
        <f t="shared" si="617"/>
        <v>0</v>
      </c>
      <c r="IF159" s="93">
        <f t="shared" si="617"/>
        <v>0</v>
      </c>
      <c r="IG159" s="93">
        <f t="shared" si="617"/>
        <v>0</v>
      </c>
      <c r="IH159" s="93">
        <f t="shared" si="617"/>
        <v>0</v>
      </c>
      <c r="II159" s="93">
        <f t="shared" si="617"/>
        <v>0</v>
      </c>
      <c r="IJ159" s="93">
        <f t="shared" si="617"/>
        <v>0</v>
      </c>
      <c r="IK159" s="93">
        <f t="shared" si="617"/>
        <v>0</v>
      </c>
      <c r="IL159" s="93">
        <f t="shared" si="617"/>
        <v>0</v>
      </c>
      <c r="IM159" s="93">
        <f t="shared" si="617"/>
        <v>0</v>
      </c>
      <c r="IN159" s="93">
        <f t="shared" si="617"/>
        <v>0</v>
      </c>
      <c r="IO159" s="93">
        <f t="shared" si="617"/>
        <v>0</v>
      </c>
      <c r="IP159" s="93">
        <f t="shared" si="617"/>
        <v>0</v>
      </c>
      <c r="IQ159" s="93">
        <f t="shared" si="617"/>
        <v>0</v>
      </c>
      <c r="IR159" s="93">
        <f t="shared" si="617"/>
        <v>0</v>
      </c>
      <c r="IS159" s="93">
        <f t="shared" si="617"/>
        <v>0</v>
      </c>
      <c r="IT159" s="93">
        <f t="shared" si="617"/>
        <v>0</v>
      </c>
      <c r="IU159" s="93">
        <f t="shared" si="617"/>
        <v>0</v>
      </c>
      <c r="IV159" s="93">
        <f t="shared" si="617"/>
        <v>0</v>
      </c>
      <c r="IW159" s="93">
        <f t="shared" si="617"/>
        <v>0</v>
      </c>
      <c r="IX159" s="93">
        <f t="shared" si="617"/>
        <v>0</v>
      </c>
      <c r="IY159" s="93">
        <f t="shared" si="617"/>
        <v>0</v>
      </c>
      <c r="IZ159" s="93">
        <f t="shared" si="617"/>
        <v>0</v>
      </c>
      <c r="JA159" s="93">
        <f t="shared" ref="JA159:LL159" si="618">IF(JA$1&lt;=JA141,IF(JA$1&lt;JA150,JA105,IF(JA150&lt;120,0,JA105)),0)</f>
        <v>0</v>
      </c>
      <c r="JB159" s="93">
        <f t="shared" si="618"/>
        <v>0</v>
      </c>
      <c r="JC159" s="93">
        <f t="shared" si="618"/>
        <v>0</v>
      </c>
      <c r="JD159" s="93">
        <f t="shared" si="618"/>
        <v>0</v>
      </c>
      <c r="JE159" s="93">
        <f t="shared" si="618"/>
        <v>0</v>
      </c>
      <c r="JF159" s="93">
        <f t="shared" si="618"/>
        <v>0</v>
      </c>
      <c r="JG159" s="93">
        <f t="shared" si="618"/>
        <v>0</v>
      </c>
      <c r="JH159" s="93">
        <f t="shared" si="618"/>
        <v>0</v>
      </c>
      <c r="JI159" s="93">
        <f t="shared" si="618"/>
        <v>0</v>
      </c>
      <c r="JJ159" s="93">
        <f t="shared" si="618"/>
        <v>0</v>
      </c>
      <c r="JK159" s="93">
        <f t="shared" si="618"/>
        <v>0</v>
      </c>
      <c r="JL159" s="93">
        <f t="shared" si="618"/>
        <v>0</v>
      </c>
      <c r="JM159" s="93">
        <f t="shared" si="618"/>
        <v>0</v>
      </c>
      <c r="JN159" s="93">
        <f t="shared" si="618"/>
        <v>0</v>
      </c>
      <c r="JO159" s="93">
        <f t="shared" si="618"/>
        <v>0</v>
      </c>
      <c r="JP159" s="93">
        <f t="shared" si="618"/>
        <v>0</v>
      </c>
      <c r="JQ159" s="93">
        <f t="shared" si="618"/>
        <v>0</v>
      </c>
      <c r="JR159" s="93">
        <f t="shared" si="618"/>
        <v>0</v>
      </c>
      <c r="JS159" s="93">
        <f t="shared" si="618"/>
        <v>0</v>
      </c>
      <c r="JT159" s="93">
        <f t="shared" si="618"/>
        <v>0</v>
      </c>
      <c r="JU159" s="93">
        <f t="shared" si="618"/>
        <v>0</v>
      </c>
      <c r="JV159" s="93">
        <f t="shared" si="618"/>
        <v>0</v>
      </c>
      <c r="JW159" s="93">
        <f t="shared" si="618"/>
        <v>0</v>
      </c>
      <c r="JX159" s="93">
        <f t="shared" si="618"/>
        <v>0</v>
      </c>
      <c r="JY159" s="93">
        <f t="shared" si="618"/>
        <v>0</v>
      </c>
      <c r="JZ159" s="93">
        <f t="shared" si="618"/>
        <v>0</v>
      </c>
      <c r="KA159" s="93">
        <f t="shared" si="618"/>
        <v>0</v>
      </c>
      <c r="KB159" s="93">
        <f t="shared" si="618"/>
        <v>0</v>
      </c>
      <c r="KC159" s="93">
        <f t="shared" si="618"/>
        <v>0</v>
      </c>
      <c r="KD159" s="93">
        <f t="shared" si="618"/>
        <v>0</v>
      </c>
      <c r="KE159" s="93">
        <f t="shared" si="618"/>
        <v>0</v>
      </c>
      <c r="KF159" s="93">
        <f t="shared" si="618"/>
        <v>0</v>
      </c>
      <c r="KG159" s="93">
        <f t="shared" si="618"/>
        <v>0</v>
      </c>
      <c r="KH159" s="93">
        <f t="shared" si="618"/>
        <v>0</v>
      </c>
      <c r="KI159" s="93">
        <f t="shared" si="618"/>
        <v>0</v>
      </c>
      <c r="KJ159" s="93">
        <f t="shared" si="618"/>
        <v>0</v>
      </c>
      <c r="KK159" s="93">
        <f t="shared" si="618"/>
        <v>0</v>
      </c>
      <c r="KL159" s="93">
        <f t="shared" si="618"/>
        <v>0</v>
      </c>
      <c r="KM159" s="93">
        <f t="shared" si="618"/>
        <v>0</v>
      </c>
      <c r="KN159" s="93">
        <f t="shared" si="618"/>
        <v>0</v>
      </c>
      <c r="KO159" s="93">
        <f t="shared" si="618"/>
        <v>0</v>
      </c>
      <c r="KP159" s="93">
        <f t="shared" si="618"/>
        <v>0</v>
      </c>
      <c r="KQ159" s="93">
        <f t="shared" si="618"/>
        <v>0</v>
      </c>
      <c r="KR159" s="93">
        <f t="shared" si="618"/>
        <v>0</v>
      </c>
      <c r="KS159" s="93">
        <f t="shared" si="618"/>
        <v>0</v>
      </c>
      <c r="KT159" s="93">
        <f t="shared" si="618"/>
        <v>0</v>
      </c>
      <c r="KU159" s="93">
        <f t="shared" si="618"/>
        <v>0</v>
      </c>
      <c r="KV159" s="93">
        <f t="shared" si="618"/>
        <v>0</v>
      </c>
      <c r="KW159" s="93">
        <f t="shared" si="618"/>
        <v>0</v>
      </c>
      <c r="KX159" s="93">
        <f t="shared" si="618"/>
        <v>0</v>
      </c>
      <c r="KY159" s="93">
        <f t="shared" si="618"/>
        <v>0</v>
      </c>
      <c r="KZ159" s="93">
        <f t="shared" si="618"/>
        <v>0</v>
      </c>
      <c r="LA159" s="93">
        <f t="shared" si="618"/>
        <v>0</v>
      </c>
      <c r="LB159" s="93">
        <f t="shared" si="618"/>
        <v>0</v>
      </c>
      <c r="LC159" s="93">
        <f t="shared" si="618"/>
        <v>0</v>
      </c>
      <c r="LD159" s="93">
        <f t="shared" si="618"/>
        <v>0</v>
      </c>
      <c r="LE159" s="93">
        <f t="shared" si="618"/>
        <v>0</v>
      </c>
      <c r="LF159" s="93">
        <f t="shared" si="618"/>
        <v>0</v>
      </c>
      <c r="LG159" s="93">
        <f t="shared" si="618"/>
        <v>0</v>
      </c>
      <c r="LH159" s="93">
        <f t="shared" si="618"/>
        <v>0</v>
      </c>
      <c r="LI159" s="93">
        <f t="shared" si="618"/>
        <v>0</v>
      </c>
      <c r="LJ159" s="93">
        <f t="shared" si="618"/>
        <v>0</v>
      </c>
      <c r="LK159" s="93">
        <f t="shared" si="618"/>
        <v>0</v>
      </c>
      <c r="LL159" s="93">
        <f t="shared" si="618"/>
        <v>0</v>
      </c>
      <c r="LM159" s="93">
        <f t="shared" ref="LM159:MZ159" si="619">IF(LM$1&lt;=LM141,IF(LM$1&lt;LM150,LM105,IF(LM150&lt;120,0,LM105)),0)</f>
        <v>0</v>
      </c>
      <c r="LN159" s="93">
        <f t="shared" si="619"/>
        <v>0</v>
      </c>
      <c r="LO159" s="93">
        <f t="shared" si="619"/>
        <v>0</v>
      </c>
      <c r="LP159" s="93">
        <f t="shared" si="619"/>
        <v>0</v>
      </c>
      <c r="LQ159" s="93">
        <f t="shared" si="619"/>
        <v>0</v>
      </c>
      <c r="LR159" s="93">
        <f t="shared" si="619"/>
        <v>0</v>
      </c>
      <c r="LS159" s="93">
        <f t="shared" si="619"/>
        <v>0</v>
      </c>
      <c r="LT159" s="93">
        <f t="shared" si="619"/>
        <v>0</v>
      </c>
      <c r="LU159" s="93">
        <f t="shared" si="619"/>
        <v>0</v>
      </c>
      <c r="LV159" s="93">
        <f t="shared" si="619"/>
        <v>0</v>
      </c>
      <c r="LW159" s="93">
        <f t="shared" si="619"/>
        <v>0</v>
      </c>
      <c r="LX159" s="93">
        <f t="shared" si="619"/>
        <v>0</v>
      </c>
      <c r="LY159" s="93">
        <f t="shared" si="619"/>
        <v>0</v>
      </c>
      <c r="LZ159" s="93">
        <f t="shared" si="619"/>
        <v>0</v>
      </c>
      <c r="MA159" s="93">
        <f t="shared" si="619"/>
        <v>0</v>
      </c>
      <c r="MB159" s="93">
        <f t="shared" si="619"/>
        <v>0</v>
      </c>
      <c r="MC159" s="93">
        <f t="shared" si="619"/>
        <v>0</v>
      </c>
      <c r="MD159" s="93">
        <f t="shared" si="619"/>
        <v>0</v>
      </c>
      <c r="ME159" s="93">
        <f t="shared" si="619"/>
        <v>0</v>
      </c>
      <c r="MF159" s="93">
        <f t="shared" si="619"/>
        <v>0</v>
      </c>
      <c r="MG159" s="93">
        <f t="shared" si="619"/>
        <v>0</v>
      </c>
      <c r="MH159" s="93">
        <f t="shared" si="619"/>
        <v>0</v>
      </c>
      <c r="MI159" s="93">
        <f t="shared" si="619"/>
        <v>0</v>
      </c>
      <c r="MJ159" s="93">
        <f t="shared" si="619"/>
        <v>0</v>
      </c>
      <c r="MK159" s="93">
        <f t="shared" si="619"/>
        <v>0</v>
      </c>
      <c r="ML159" s="93">
        <f t="shared" si="619"/>
        <v>0</v>
      </c>
      <c r="MM159" s="93">
        <f t="shared" si="619"/>
        <v>0</v>
      </c>
      <c r="MN159" s="93">
        <f t="shared" si="619"/>
        <v>0</v>
      </c>
      <c r="MO159" s="93">
        <f t="shared" si="619"/>
        <v>0</v>
      </c>
      <c r="MP159" s="93">
        <f t="shared" si="619"/>
        <v>0</v>
      </c>
      <c r="MQ159" s="93">
        <f t="shared" si="619"/>
        <v>0</v>
      </c>
      <c r="MR159" s="93">
        <f t="shared" si="619"/>
        <v>0</v>
      </c>
      <c r="MS159" s="93">
        <f t="shared" si="619"/>
        <v>0</v>
      </c>
      <c r="MT159" s="93">
        <f t="shared" si="619"/>
        <v>0</v>
      </c>
      <c r="MU159" s="93">
        <f t="shared" si="619"/>
        <v>0</v>
      </c>
      <c r="MV159" s="93">
        <f t="shared" si="619"/>
        <v>0</v>
      </c>
      <c r="MW159" s="93">
        <f t="shared" si="619"/>
        <v>0</v>
      </c>
      <c r="MX159" s="93">
        <f t="shared" si="619"/>
        <v>0</v>
      </c>
      <c r="MY159" s="93">
        <f t="shared" si="619"/>
        <v>0</v>
      </c>
      <c r="MZ159" s="93">
        <f t="shared" si="619"/>
        <v>0</v>
      </c>
    </row>
    <row r="160" spans="1:364" s="8" customFormat="1" hidden="1" outlineLevel="2" x14ac:dyDescent="0.2">
      <c r="A160" s="8" t="s">
        <v>381</v>
      </c>
      <c r="B160" s="87" t="s">
        <v>459</v>
      </c>
      <c r="C160" s="88"/>
      <c r="D160" s="88"/>
      <c r="E160" s="93">
        <f t="shared" ref="E160:BP160" si="620">IF(E$1&lt;=E142,IF(E$1&lt;E151,E106,IF(E151&lt;120,0,E106)),0)</f>
        <v>0</v>
      </c>
      <c r="F160" s="93">
        <f t="shared" si="620"/>
        <v>0</v>
      </c>
      <c r="G160" s="93">
        <f t="shared" si="620"/>
        <v>0</v>
      </c>
      <c r="H160" s="93">
        <f t="shared" si="620"/>
        <v>0</v>
      </c>
      <c r="I160" s="93">
        <f t="shared" si="620"/>
        <v>0</v>
      </c>
      <c r="J160" s="93">
        <f t="shared" si="620"/>
        <v>0</v>
      </c>
      <c r="K160" s="93">
        <f t="shared" si="620"/>
        <v>0</v>
      </c>
      <c r="L160" s="93">
        <f t="shared" si="620"/>
        <v>0</v>
      </c>
      <c r="M160" s="93">
        <f t="shared" si="620"/>
        <v>0</v>
      </c>
      <c r="N160" s="93">
        <f t="shared" si="620"/>
        <v>0</v>
      </c>
      <c r="O160" s="93">
        <f t="shared" si="620"/>
        <v>0</v>
      </c>
      <c r="P160" s="93">
        <f t="shared" si="620"/>
        <v>0</v>
      </c>
      <c r="Q160" s="93">
        <f t="shared" si="620"/>
        <v>0</v>
      </c>
      <c r="R160" s="93">
        <f t="shared" si="620"/>
        <v>0</v>
      </c>
      <c r="S160" s="93">
        <f t="shared" si="620"/>
        <v>0</v>
      </c>
      <c r="T160" s="93">
        <f t="shared" si="620"/>
        <v>0</v>
      </c>
      <c r="U160" s="93">
        <f t="shared" si="620"/>
        <v>0</v>
      </c>
      <c r="V160" s="93">
        <f t="shared" si="620"/>
        <v>0</v>
      </c>
      <c r="W160" s="93">
        <f t="shared" si="620"/>
        <v>0</v>
      </c>
      <c r="X160" s="93">
        <f t="shared" si="620"/>
        <v>0</v>
      </c>
      <c r="Y160" s="93">
        <f t="shared" si="620"/>
        <v>0</v>
      </c>
      <c r="Z160" s="93">
        <f t="shared" si="620"/>
        <v>0</v>
      </c>
      <c r="AA160" s="93">
        <f t="shared" si="620"/>
        <v>0</v>
      </c>
      <c r="AB160" s="93">
        <f t="shared" si="620"/>
        <v>0</v>
      </c>
      <c r="AC160" s="93">
        <f t="shared" si="620"/>
        <v>0</v>
      </c>
      <c r="AD160" s="93">
        <f t="shared" si="620"/>
        <v>0</v>
      </c>
      <c r="AE160" s="93">
        <f t="shared" si="620"/>
        <v>0</v>
      </c>
      <c r="AF160" s="93">
        <f t="shared" si="620"/>
        <v>0</v>
      </c>
      <c r="AG160" s="93">
        <f t="shared" si="620"/>
        <v>0</v>
      </c>
      <c r="AH160" s="93">
        <f t="shared" si="620"/>
        <v>0</v>
      </c>
      <c r="AI160" s="93">
        <f t="shared" si="620"/>
        <v>0</v>
      </c>
      <c r="AJ160" s="93">
        <f t="shared" si="620"/>
        <v>0</v>
      </c>
      <c r="AK160" s="93">
        <f t="shared" si="620"/>
        <v>0</v>
      </c>
      <c r="AL160" s="93">
        <f t="shared" si="620"/>
        <v>0</v>
      </c>
      <c r="AM160" s="93">
        <f t="shared" si="620"/>
        <v>0</v>
      </c>
      <c r="AN160" s="93">
        <f t="shared" si="620"/>
        <v>0</v>
      </c>
      <c r="AO160" s="93">
        <f t="shared" si="620"/>
        <v>0</v>
      </c>
      <c r="AP160" s="93">
        <f t="shared" si="620"/>
        <v>0</v>
      </c>
      <c r="AQ160" s="93">
        <f t="shared" si="620"/>
        <v>0</v>
      </c>
      <c r="AR160" s="93">
        <f t="shared" si="620"/>
        <v>0</v>
      </c>
      <c r="AS160" s="93">
        <f t="shared" si="620"/>
        <v>0</v>
      </c>
      <c r="AT160" s="93">
        <f t="shared" si="620"/>
        <v>0</v>
      </c>
      <c r="AU160" s="93">
        <f t="shared" si="620"/>
        <v>0</v>
      </c>
      <c r="AV160" s="93">
        <f t="shared" si="620"/>
        <v>0</v>
      </c>
      <c r="AW160" s="93">
        <f t="shared" si="620"/>
        <v>0</v>
      </c>
      <c r="AX160" s="93">
        <f t="shared" si="620"/>
        <v>0</v>
      </c>
      <c r="AY160" s="93">
        <f t="shared" si="620"/>
        <v>0</v>
      </c>
      <c r="AZ160" s="93">
        <f t="shared" si="620"/>
        <v>0</v>
      </c>
      <c r="BA160" s="93">
        <f t="shared" si="620"/>
        <v>0</v>
      </c>
      <c r="BB160" s="93">
        <f t="shared" si="620"/>
        <v>0</v>
      </c>
      <c r="BC160" s="93">
        <f t="shared" si="620"/>
        <v>0</v>
      </c>
      <c r="BD160" s="93">
        <f t="shared" si="620"/>
        <v>0</v>
      </c>
      <c r="BE160" s="93">
        <f t="shared" si="620"/>
        <v>0</v>
      </c>
      <c r="BF160" s="93">
        <f t="shared" si="620"/>
        <v>0</v>
      </c>
      <c r="BG160" s="93">
        <f t="shared" si="620"/>
        <v>0</v>
      </c>
      <c r="BH160" s="93">
        <f t="shared" si="620"/>
        <v>0</v>
      </c>
      <c r="BI160" s="93">
        <f t="shared" si="620"/>
        <v>0</v>
      </c>
      <c r="BJ160" s="93">
        <f t="shared" si="620"/>
        <v>0</v>
      </c>
      <c r="BK160" s="93">
        <f t="shared" si="620"/>
        <v>0</v>
      </c>
      <c r="BL160" s="93">
        <f t="shared" si="620"/>
        <v>0</v>
      </c>
      <c r="BM160" s="93">
        <f t="shared" si="620"/>
        <v>0</v>
      </c>
      <c r="BN160" s="93">
        <f t="shared" si="620"/>
        <v>0</v>
      </c>
      <c r="BO160" s="93">
        <f t="shared" si="620"/>
        <v>0</v>
      </c>
      <c r="BP160" s="93">
        <f t="shared" si="620"/>
        <v>0</v>
      </c>
      <c r="BQ160" s="93">
        <f t="shared" ref="BQ160:EB160" si="621">IF(BQ$1&lt;=BQ142,IF(BQ$1&lt;BQ151,BQ106,IF(BQ151&lt;120,0,BQ106)),0)</f>
        <v>0</v>
      </c>
      <c r="BR160" s="93">
        <f t="shared" si="621"/>
        <v>0</v>
      </c>
      <c r="BS160" s="93">
        <f t="shared" si="621"/>
        <v>0</v>
      </c>
      <c r="BT160" s="93">
        <f t="shared" si="621"/>
        <v>0</v>
      </c>
      <c r="BU160" s="93">
        <f t="shared" si="621"/>
        <v>0</v>
      </c>
      <c r="BV160" s="93">
        <f t="shared" si="621"/>
        <v>0</v>
      </c>
      <c r="BW160" s="93">
        <f t="shared" si="621"/>
        <v>0</v>
      </c>
      <c r="BX160" s="93">
        <f t="shared" si="621"/>
        <v>0</v>
      </c>
      <c r="BY160" s="93">
        <f t="shared" si="621"/>
        <v>0</v>
      </c>
      <c r="BZ160" s="93">
        <f t="shared" si="621"/>
        <v>0</v>
      </c>
      <c r="CA160" s="93">
        <f t="shared" si="621"/>
        <v>0</v>
      </c>
      <c r="CB160" s="93">
        <f t="shared" si="621"/>
        <v>0</v>
      </c>
      <c r="CC160" s="93">
        <f t="shared" si="621"/>
        <v>0</v>
      </c>
      <c r="CD160" s="93">
        <f t="shared" si="621"/>
        <v>0</v>
      </c>
      <c r="CE160" s="93">
        <f t="shared" si="621"/>
        <v>0</v>
      </c>
      <c r="CF160" s="93">
        <f t="shared" si="621"/>
        <v>0</v>
      </c>
      <c r="CG160" s="93">
        <f t="shared" si="621"/>
        <v>0</v>
      </c>
      <c r="CH160" s="93">
        <f t="shared" si="621"/>
        <v>0</v>
      </c>
      <c r="CI160" s="93">
        <f t="shared" si="621"/>
        <v>0</v>
      </c>
      <c r="CJ160" s="93">
        <f t="shared" si="621"/>
        <v>0</v>
      </c>
      <c r="CK160" s="93">
        <f t="shared" si="621"/>
        <v>0</v>
      </c>
      <c r="CL160" s="93">
        <f t="shared" si="621"/>
        <v>0</v>
      </c>
      <c r="CM160" s="93">
        <f t="shared" si="621"/>
        <v>0</v>
      </c>
      <c r="CN160" s="93">
        <f t="shared" si="621"/>
        <v>0</v>
      </c>
      <c r="CO160" s="93">
        <f t="shared" si="621"/>
        <v>0</v>
      </c>
      <c r="CP160" s="93">
        <f t="shared" si="621"/>
        <v>0</v>
      </c>
      <c r="CQ160" s="93">
        <f t="shared" si="621"/>
        <v>0</v>
      </c>
      <c r="CR160" s="93">
        <f t="shared" si="621"/>
        <v>0</v>
      </c>
      <c r="CS160" s="93">
        <f t="shared" si="621"/>
        <v>0</v>
      </c>
      <c r="CT160" s="93">
        <f t="shared" si="621"/>
        <v>0</v>
      </c>
      <c r="CU160" s="93">
        <f t="shared" si="621"/>
        <v>0</v>
      </c>
      <c r="CV160" s="93">
        <f t="shared" si="621"/>
        <v>0</v>
      </c>
      <c r="CW160" s="93">
        <f t="shared" si="621"/>
        <v>0</v>
      </c>
      <c r="CX160" s="93">
        <f t="shared" si="621"/>
        <v>0</v>
      </c>
      <c r="CY160" s="93">
        <f t="shared" si="621"/>
        <v>0</v>
      </c>
      <c r="CZ160" s="93">
        <f t="shared" si="621"/>
        <v>0</v>
      </c>
      <c r="DA160" s="93">
        <f t="shared" si="621"/>
        <v>0</v>
      </c>
      <c r="DB160" s="93">
        <f t="shared" si="621"/>
        <v>0</v>
      </c>
      <c r="DC160" s="93">
        <f t="shared" si="621"/>
        <v>0</v>
      </c>
      <c r="DD160" s="93">
        <f t="shared" si="621"/>
        <v>0</v>
      </c>
      <c r="DE160" s="93">
        <f t="shared" si="621"/>
        <v>0</v>
      </c>
      <c r="DF160" s="93">
        <f t="shared" si="621"/>
        <v>0</v>
      </c>
      <c r="DG160" s="93">
        <f t="shared" si="621"/>
        <v>0</v>
      </c>
      <c r="DH160" s="93">
        <f t="shared" si="621"/>
        <v>0</v>
      </c>
      <c r="DI160" s="93">
        <f t="shared" si="621"/>
        <v>0</v>
      </c>
      <c r="DJ160" s="93">
        <f t="shared" si="621"/>
        <v>0</v>
      </c>
      <c r="DK160" s="93">
        <f t="shared" si="621"/>
        <v>0</v>
      </c>
      <c r="DL160" s="93">
        <f t="shared" si="621"/>
        <v>0</v>
      </c>
      <c r="DM160" s="93">
        <f t="shared" si="621"/>
        <v>0</v>
      </c>
      <c r="DN160" s="93">
        <f t="shared" si="621"/>
        <v>0</v>
      </c>
      <c r="DO160" s="93">
        <f t="shared" si="621"/>
        <v>0</v>
      </c>
      <c r="DP160" s="93">
        <f t="shared" si="621"/>
        <v>0</v>
      </c>
      <c r="DQ160" s="93">
        <f t="shared" si="621"/>
        <v>0</v>
      </c>
      <c r="DR160" s="93">
        <f t="shared" si="621"/>
        <v>0</v>
      </c>
      <c r="DS160" s="93">
        <f t="shared" si="621"/>
        <v>0</v>
      </c>
      <c r="DT160" s="93">
        <f t="shared" si="621"/>
        <v>0</v>
      </c>
      <c r="DU160" s="93">
        <f t="shared" si="621"/>
        <v>0</v>
      </c>
      <c r="DV160" s="93">
        <f t="shared" si="621"/>
        <v>0</v>
      </c>
      <c r="DW160" s="93">
        <f t="shared" si="621"/>
        <v>0</v>
      </c>
      <c r="DX160" s="93">
        <f t="shared" si="621"/>
        <v>0</v>
      </c>
      <c r="DY160" s="93">
        <f t="shared" si="621"/>
        <v>0</v>
      </c>
      <c r="DZ160" s="93">
        <f t="shared" si="621"/>
        <v>0</v>
      </c>
      <c r="EA160" s="93">
        <f t="shared" si="621"/>
        <v>0</v>
      </c>
      <c r="EB160" s="93">
        <f t="shared" si="621"/>
        <v>0</v>
      </c>
      <c r="EC160" s="93">
        <f t="shared" ref="EC160:GN160" si="622">IF(EC$1&lt;=EC142,IF(EC$1&lt;EC151,EC106,IF(EC151&lt;120,0,EC106)),0)</f>
        <v>0</v>
      </c>
      <c r="ED160" s="93">
        <f t="shared" si="622"/>
        <v>0</v>
      </c>
      <c r="EE160" s="93">
        <f t="shared" si="622"/>
        <v>0</v>
      </c>
      <c r="EF160" s="93">
        <f t="shared" si="622"/>
        <v>0</v>
      </c>
      <c r="EG160" s="93">
        <f t="shared" si="622"/>
        <v>0</v>
      </c>
      <c r="EH160" s="93">
        <f t="shared" si="622"/>
        <v>0</v>
      </c>
      <c r="EI160" s="93">
        <f t="shared" si="622"/>
        <v>0</v>
      </c>
      <c r="EJ160" s="93">
        <f t="shared" si="622"/>
        <v>0</v>
      </c>
      <c r="EK160" s="93">
        <f t="shared" si="622"/>
        <v>0</v>
      </c>
      <c r="EL160" s="93">
        <f t="shared" si="622"/>
        <v>0</v>
      </c>
      <c r="EM160" s="93">
        <f t="shared" si="622"/>
        <v>0</v>
      </c>
      <c r="EN160" s="93">
        <f t="shared" si="622"/>
        <v>0</v>
      </c>
      <c r="EO160" s="93">
        <f t="shared" si="622"/>
        <v>0</v>
      </c>
      <c r="EP160" s="93">
        <f t="shared" si="622"/>
        <v>0</v>
      </c>
      <c r="EQ160" s="93">
        <f t="shared" si="622"/>
        <v>0</v>
      </c>
      <c r="ER160" s="93">
        <f t="shared" si="622"/>
        <v>0</v>
      </c>
      <c r="ES160" s="93">
        <f t="shared" si="622"/>
        <v>0</v>
      </c>
      <c r="ET160" s="93">
        <f t="shared" si="622"/>
        <v>0</v>
      </c>
      <c r="EU160" s="93">
        <f t="shared" si="622"/>
        <v>0</v>
      </c>
      <c r="EV160" s="93">
        <f t="shared" si="622"/>
        <v>0</v>
      </c>
      <c r="EW160" s="93">
        <f t="shared" si="622"/>
        <v>0</v>
      </c>
      <c r="EX160" s="93">
        <f t="shared" si="622"/>
        <v>0</v>
      </c>
      <c r="EY160" s="93">
        <f t="shared" si="622"/>
        <v>0</v>
      </c>
      <c r="EZ160" s="93">
        <f t="shared" si="622"/>
        <v>0</v>
      </c>
      <c r="FA160" s="93">
        <f t="shared" si="622"/>
        <v>0</v>
      </c>
      <c r="FB160" s="93">
        <f t="shared" si="622"/>
        <v>0</v>
      </c>
      <c r="FC160" s="93">
        <f t="shared" si="622"/>
        <v>0</v>
      </c>
      <c r="FD160" s="93">
        <f t="shared" si="622"/>
        <v>0</v>
      </c>
      <c r="FE160" s="93">
        <f t="shared" si="622"/>
        <v>0</v>
      </c>
      <c r="FF160" s="93">
        <f t="shared" si="622"/>
        <v>0</v>
      </c>
      <c r="FG160" s="93">
        <f t="shared" si="622"/>
        <v>0</v>
      </c>
      <c r="FH160" s="93">
        <f t="shared" si="622"/>
        <v>0</v>
      </c>
      <c r="FI160" s="93">
        <f t="shared" si="622"/>
        <v>0</v>
      </c>
      <c r="FJ160" s="93">
        <f t="shared" si="622"/>
        <v>0</v>
      </c>
      <c r="FK160" s="93">
        <f t="shared" si="622"/>
        <v>0</v>
      </c>
      <c r="FL160" s="93">
        <f t="shared" si="622"/>
        <v>0</v>
      </c>
      <c r="FM160" s="93">
        <f t="shared" si="622"/>
        <v>0</v>
      </c>
      <c r="FN160" s="93">
        <f t="shared" si="622"/>
        <v>0</v>
      </c>
      <c r="FO160" s="93">
        <f t="shared" si="622"/>
        <v>0</v>
      </c>
      <c r="FP160" s="93">
        <f t="shared" si="622"/>
        <v>0</v>
      </c>
      <c r="FQ160" s="93">
        <f t="shared" si="622"/>
        <v>0</v>
      </c>
      <c r="FR160" s="93">
        <f t="shared" si="622"/>
        <v>0</v>
      </c>
      <c r="FS160" s="93">
        <f t="shared" si="622"/>
        <v>0</v>
      </c>
      <c r="FT160" s="93">
        <f t="shared" si="622"/>
        <v>0</v>
      </c>
      <c r="FU160" s="93">
        <f t="shared" si="622"/>
        <v>0</v>
      </c>
      <c r="FV160" s="93">
        <f t="shared" si="622"/>
        <v>0</v>
      </c>
      <c r="FW160" s="93">
        <f t="shared" si="622"/>
        <v>0</v>
      </c>
      <c r="FX160" s="93">
        <f t="shared" si="622"/>
        <v>0</v>
      </c>
      <c r="FY160" s="93">
        <f t="shared" si="622"/>
        <v>0</v>
      </c>
      <c r="FZ160" s="93">
        <f t="shared" si="622"/>
        <v>0</v>
      </c>
      <c r="GA160" s="93">
        <f t="shared" si="622"/>
        <v>0</v>
      </c>
      <c r="GB160" s="93">
        <f t="shared" si="622"/>
        <v>0</v>
      </c>
      <c r="GC160" s="93">
        <f t="shared" si="622"/>
        <v>0</v>
      </c>
      <c r="GD160" s="93">
        <f t="shared" si="622"/>
        <v>0</v>
      </c>
      <c r="GE160" s="93">
        <f t="shared" si="622"/>
        <v>0</v>
      </c>
      <c r="GF160" s="93">
        <f t="shared" si="622"/>
        <v>0</v>
      </c>
      <c r="GG160" s="93">
        <f t="shared" si="622"/>
        <v>0</v>
      </c>
      <c r="GH160" s="93">
        <f t="shared" si="622"/>
        <v>0</v>
      </c>
      <c r="GI160" s="93">
        <f t="shared" si="622"/>
        <v>0</v>
      </c>
      <c r="GJ160" s="93">
        <f t="shared" si="622"/>
        <v>0</v>
      </c>
      <c r="GK160" s="93">
        <f t="shared" si="622"/>
        <v>0</v>
      </c>
      <c r="GL160" s="93">
        <f t="shared" si="622"/>
        <v>0</v>
      </c>
      <c r="GM160" s="93">
        <f t="shared" si="622"/>
        <v>0</v>
      </c>
      <c r="GN160" s="93">
        <f t="shared" si="622"/>
        <v>0</v>
      </c>
      <c r="GO160" s="93">
        <f t="shared" ref="GO160:IZ160" si="623">IF(GO$1&lt;=GO142,IF(GO$1&lt;GO151,GO106,IF(GO151&lt;120,0,GO106)),0)</f>
        <v>0</v>
      </c>
      <c r="GP160" s="93">
        <f t="shared" si="623"/>
        <v>0</v>
      </c>
      <c r="GQ160" s="93">
        <f t="shared" si="623"/>
        <v>0</v>
      </c>
      <c r="GR160" s="93">
        <f t="shared" si="623"/>
        <v>0</v>
      </c>
      <c r="GS160" s="93">
        <f t="shared" si="623"/>
        <v>0</v>
      </c>
      <c r="GT160" s="93">
        <f t="shared" si="623"/>
        <v>0</v>
      </c>
      <c r="GU160" s="93">
        <f t="shared" si="623"/>
        <v>0</v>
      </c>
      <c r="GV160" s="93">
        <f t="shared" si="623"/>
        <v>0</v>
      </c>
      <c r="GW160" s="93">
        <f t="shared" si="623"/>
        <v>0</v>
      </c>
      <c r="GX160" s="93">
        <f t="shared" si="623"/>
        <v>0</v>
      </c>
      <c r="GY160" s="93">
        <f t="shared" si="623"/>
        <v>0</v>
      </c>
      <c r="GZ160" s="93">
        <f t="shared" si="623"/>
        <v>0</v>
      </c>
      <c r="HA160" s="93">
        <f t="shared" si="623"/>
        <v>0</v>
      </c>
      <c r="HB160" s="93">
        <f t="shared" si="623"/>
        <v>0</v>
      </c>
      <c r="HC160" s="93">
        <f t="shared" si="623"/>
        <v>0</v>
      </c>
      <c r="HD160" s="93">
        <f t="shared" si="623"/>
        <v>0</v>
      </c>
      <c r="HE160" s="93">
        <f t="shared" si="623"/>
        <v>0</v>
      </c>
      <c r="HF160" s="93">
        <f t="shared" si="623"/>
        <v>0</v>
      </c>
      <c r="HG160" s="93">
        <f t="shared" si="623"/>
        <v>0</v>
      </c>
      <c r="HH160" s="93">
        <f t="shared" si="623"/>
        <v>0</v>
      </c>
      <c r="HI160" s="93">
        <f t="shared" si="623"/>
        <v>0</v>
      </c>
      <c r="HJ160" s="93">
        <f t="shared" si="623"/>
        <v>0</v>
      </c>
      <c r="HK160" s="93">
        <f t="shared" si="623"/>
        <v>0</v>
      </c>
      <c r="HL160" s="93">
        <f t="shared" si="623"/>
        <v>0</v>
      </c>
      <c r="HM160" s="93">
        <f t="shared" si="623"/>
        <v>0</v>
      </c>
      <c r="HN160" s="93">
        <f t="shared" si="623"/>
        <v>0</v>
      </c>
      <c r="HO160" s="93">
        <f t="shared" si="623"/>
        <v>0</v>
      </c>
      <c r="HP160" s="93">
        <f t="shared" si="623"/>
        <v>0</v>
      </c>
      <c r="HQ160" s="93">
        <f t="shared" si="623"/>
        <v>0</v>
      </c>
      <c r="HR160" s="93">
        <f t="shared" si="623"/>
        <v>0</v>
      </c>
      <c r="HS160" s="93">
        <f t="shared" si="623"/>
        <v>0</v>
      </c>
      <c r="HT160" s="93">
        <f t="shared" si="623"/>
        <v>0</v>
      </c>
      <c r="HU160" s="93">
        <f t="shared" si="623"/>
        <v>0</v>
      </c>
      <c r="HV160" s="93">
        <f t="shared" si="623"/>
        <v>0</v>
      </c>
      <c r="HW160" s="93">
        <f t="shared" si="623"/>
        <v>0</v>
      </c>
      <c r="HX160" s="93">
        <f t="shared" si="623"/>
        <v>0</v>
      </c>
      <c r="HY160" s="93">
        <f t="shared" si="623"/>
        <v>0</v>
      </c>
      <c r="HZ160" s="93">
        <f t="shared" si="623"/>
        <v>0</v>
      </c>
      <c r="IA160" s="93">
        <f t="shared" si="623"/>
        <v>0</v>
      </c>
      <c r="IB160" s="93">
        <f t="shared" si="623"/>
        <v>0</v>
      </c>
      <c r="IC160" s="93">
        <f t="shared" si="623"/>
        <v>0</v>
      </c>
      <c r="ID160" s="93">
        <f t="shared" si="623"/>
        <v>0</v>
      </c>
      <c r="IE160" s="93">
        <f t="shared" si="623"/>
        <v>0</v>
      </c>
      <c r="IF160" s="93">
        <f t="shared" si="623"/>
        <v>0</v>
      </c>
      <c r="IG160" s="93">
        <f t="shared" si="623"/>
        <v>0</v>
      </c>
      <c r="IH160" s="93">
        <f t="shared" si="623"/>
        <v>0</v>
      </c>
      <c r="II160" s="93">
        <f t="shared" si="623"/>
        <v>0</v>
      </c>
      <c r="IJ160" s="93">
        <f t="shared" si="623"/>
        <v>0</v>
      </c>
      <c r="IK160" s="93">
        <f t="shared" si="623"/>
        <v>0</v>
      </c>
      <c r="IL160" s="93">
        <f t="shared" si="623"/>
        <v>0</v>
      </c>
      <c r="IM160" s="93">
        <f t="shared" si="623"/>
        <v>0</v>
      </c>
      <c r="IN160" s="93">
        <f t="shared" si="623"/>
        <v>0</v>
      </c>
      <c r="IO160" s="93">
        <f t="shared" si="623"/>
        <v>0</v>
      </c>
      <c r="IP160" s="93">
        <f t="shared" si="623"/>
        <v>0</v>
      </c>
      <c r="IQ160" s="93">
        <f t="shared" si="623"/>
        <v>0</v>
      </c>
      <c r="IR160" s="93">
        <f t="shared" si="623"/>
        <v>0</v>
      </c>
      <c r="IS160" s="93">
        <f t="shared" si="623"/>
        <v>0</v>
      </c>
      <c r="IT160" s="93">
        <f t="shared" si="623"/>
        <v>0</v>
      </c>
      <c r="IU160" s="93">
        <f t="shared" si="623"/>
        <v>0</v>
      </c>
      <c r="IV160" s="93">
        <f t="shared" si="623"/>
        <v>0</v>
      </c>
      <c r="IW160" s="93">
        <f t="shared" si="623"/>
        <v>0</v>
      </c>
      <c r="IX160" s="93">
        <f t="shared" si="623"/>
        <v>0</v>
      </c>
      <c r="IY160" s="93">
        <f t="shared" si="623"/>
        <v>0</v>
      </c>
      <c r="IZ160" s="93">
        <f t="shared" si="623"/>
        <v>0</v>
      </c>
      <c r="JA160" s="93">
        <f t="shared" ref="JA160:LL160" si="624">IF(JA$1&lt;=JA142,IF(JA$1&lt;JA151,JA106,IF(JA151&lt;120,0,JA106)),0)</f>
        <v>0</v>
      </c>
      <c r="JB160" s="93">
        <f t="shared" si="624"/>
        <v>0</v>
      </c>
      <c r="JC160" s="93">
        <f t="shared" si="624"/>
        <v>0</v>
      </c>
      <c r="JD160" s="93">
        <f t="shared" si="624"/>
        <v>0</v>
      </c>
      <c r="JE160" s="93">
        <f t="shared" si="624"/>
        <v>0</v>
      </c>
      <c r="JF160" s="93">
        <f t="shared" si="624"/>
        <v>0</v>
      </c>
      <c r="JG160" s="93">
        <f t="shared" si="624"/>
        <v>0</v>
      </c>
      <c r="JH160" s="93">
        <f t="shared" si="624"/>
        <v>0</v>
      </c>
      <c r="JI160" s="93">
        <f t="shared" si="624"/>
        <v>0</v>
      </c>
      <c r="JJ160" s="93">
        <f t="shared" si="624"/>
        <v>0</v>
      </c>
      <c r="JK160" s="93">
        <f t="shared" si="624"/>
        <v>0</v>
      </c>
      <c r="JL160" s="93">
        <f t="shared" si="624"/>
        <v>0</v>
      </c>
      <c r="JM160" s="93">
        <f t="shared" si="624"/>
        <v>0</v>
      </c>
      <c r="JN160" s="93">
        <f t="shared" si="624"/>
        <v>0</v>
      </c>
      <c r="JO160" s="93">
        <f t="shared" si="624"/>
        <v>0</v>
      </c>
      <c r="JP160" s="93">
        <f t="shared" si="624"/>
        <v>0</v>
      </c>
      <c r="JQ160" s="93">
        <f t="shared" si="624"/>
        <v>0</v>
      </c>
      <c r="JR160" s="93">
        <f t="shared" si="624"/>
        <v>0</v>
      </c>
      <c r="JS160" s="93">
        <f t="shared" si="624"/>
        <v>0</v>
      </c>
      <c r="JT160" s="93">
        <f t="shared" si="624"/>
        <v>0</v>
      </c>
      <c r="JU160" s="93">
        <f t="shared" si="624"/>
        <v>0</v>
      </c>
      <c r="JV160" s="93">
        <f t="shared" si="624"/>
        <v>0</v>
      </c>
      <c r="JW160" s="93">
        <f t="shared" si="624"/>
        <v>0</v>
      </c>
      <c r="JX160" s="93">
        <f t="shared" si="624"/>
        <v>0</v>
      </c>
      <c r="JY160" s="93">
        <f t="shared" si="624"/>
        <v>0</v>
      </c>
      <c r="JZ160" s="93">
        <f t="shared" si="624"/>
        <v>0</v>
      </c>
      <c r="KA160" s="93">
        <f t="shared" si="624"/>
        <v>0</v>
      </c>
      <c r="KB160" s="93">
        <f t="shared" si="624"/>
        <v>0</v>
      </c>
      <c r="KC160" s="93">
        <f t="shared" si="624"/>
        <v>0</v>
      </c>
      <c r="KD160" s="93">
        <f t="shared" si="624"/>
        <v>0</v>
      </c>
      <c r="KE160" s="93">
        <f t="shared" si="624"/>
        <v>0</v>
      </c>
      <c r="KF160" s="93">
        <f t="shared" si="624"/>
        <v>0</v>
      </c>
      <c r="KG160" s="93">
        <f t="shared" si="624"/>
        <v>0</v>
      </c>
      <c r="KH160" s="93">
        <f t="shared" si="624"/>
        <v>0</v>
      </c>
      <c r="KI160" s="93">
        <f t="shared" si="624"/>
        <v>0</v>
      </c>
      <c r="KJ160" s="93">
        <f t="shared" si="624"/>
        <v>0</v>
      </c>
      <c r="KK160" s="93">
        <f t="shared" si="624"/>
        <v>0</v>
      </c>
      <c r="KL160" s="93">
        <f t="shared" si="624"/>
        <v>0</v>
      </c>
      <c r="KM160" s="93">
        <f t="shared" si="624"/>
        <v>0</v>
      </c>
      <c r="KN160" s="93">
        <f t="shared" si="624"/>
        <v>0</v>
      </c>
      <c r="KO160" s="93">
        <f t="shared" si="624"/>
        <v>0</v>
      </c>
      <c r="KP160" s="93">
        <f t="shared" si="624"/>
        <v>0</v>
      </c>
      <c r="KQ160" s="93">
        <f t="shared" si="624"/>
        <v>0</v>
      </c>
      <c r="KR160" s="93">
        <f t="shared" si="624"/>
        <v>0</v>
      </c>
      <c r="KS160" s="93">
        <f t="shared" si="624"/>
        <v>0</v>
      </c>
      <c r="KT160" s="93">
        <f t="shared" si="624"/>
        <v>0</v>
      </c>
      <c r="KU160" s="93">
        <f t="shared" si="624"/>
        <v>0</v>
      </c>
      <c r="KV160" s="93">
        <f t="shared" si="624"/>
        <v>0</v>
      </c>
      <c r="KW160" s="93">
        <f t="shared" si="624"/>
        <v>0</v>
      </c>
      <c r="KX160" s="93">
        <f t="shared" si="624"/>
        <v>0</v>
      </c>
      <c r="KY160" s="93">
        <f t="shared" si="624"/>
        <v>0</v>
      </c>
      <c r="KZ160" s="93">
        <f t="shared" si="624"/>
        <v>0</v>
      </c>
      <c r="LA160" s="93">
        <f t="shared" si="624"/>
        <v>0</v>
      </c>
      <c r="LB160" s="93">
        <f t="shared" si="624"/>
        <v>0</v>
      </c>
      <c r="LC160" s="93">
        <f t="shared" si="624"/>
        <v>0</v>
      </c>
      <c r="LD160" s="93">
        <f t="shared" si="624"/>
        <v>0</v>
      </c>
      <c r="LE160" s="93">
        <f t="shared" si="624"/>
        <v>0</v>
      </c>
      <c r="LF160" s="93">
        <f t="shared" si="624"/>
        <v>0</v>
      </c>
      <c r="LG160" s="93">
        <f t="shared" si="624"/>
        <v>0</v>
      </c>
      <c r="LH160" s="93">
        <f t="shared" si="624"/>
        <v>0</v>
      </c>
      <c r="LI160" s="93">
        <f t="shared" si="624"/>
        <v>0</v>
      </c>
      <c r="LJ160" s="93">
        <f t="shared" si="624"/>
        <v>0</v>
      </c>
      <c r="LK160" s="93">
        <f t="shared" si="624"/>
        <v>0</v>
      </c>
      <c r="LL160" s="93">
        <f t="shared" si="624"/>
        <v>0</v>
      </c>
      <c r="LM160" s="93">
        <f t="shared" ref="LM160:MZ160" si="625">IF(LM$1&lt;=LM142,IF(LM$1&lt;LM151,LM106,IF(LM151&lt;120,0,LM106)),0)</f>
        <v>0</v>
      </c>
      <c r="LN160" s="93">
        <f t="shared" si="625"/>
        <v>0</v>
      </c>
      <c r="LO160" s="93">
        <f t="shared" si="625"/>
        <v>0</v>
      </c>
      <c r="LP160" s="93">
        <f t="shared" si="625"/>
        <v>0</v>
      </c>
      <c r="LQ160" s="93">
        <f t="shared" si="625"/>
        <v>0</v>
      </c>
      <c r="LR160" s="93">
        <f t="shared" si="625"/>
        <v>0</v>
      </c>
      <c r="LS160" s="93">
        <f t="shared" si="625"/>
        <v>0</v>
      </c>
      <c r="LT160" s="93">
        <f t="shared" si="625"/>
        <v>0</v>
      </c>
      <c r="LU160" s="93">
        <f t="shared" si="625"/>
        <v>0</v>
      </c>
      <c r="LV160" s="93">
        <f t="shared" si="625"/>
        <v>0</v>
      </c>
      <c r="LW160" s="93">
        <f t="shared" si="625"/>
        <v>0</v>
      </c>
      <c r="LX160" s="93">
        <f t="shared" si="625"/>
        <v>0</v>
      </c>
      <c r="LY160" s="93">
        <f t="shared" si="625"/>
        <v>0</v>
      </c>
      <c r="LZ160" s="93">
        <f t="shared" si="625"/>
        <v>0</v>
      </c>
      <c r="MA160" s="93">
        <f t="shared" si="625"/>
        <v>0</v>
      </c>
      <c r="MB160" s="93">
        <f t="shared" si="625"/>
        <v>0</v>
      </c>
      <c r="MC160" s="93">
        <f t="shared" si="625"/>
        <v>0</v>
      </c>
      <c r="MD160" s="93">
        <f t="shared" si="625"/>
        <v>0</v>
      </c>
      <c r="ME160" s="93">
        <f t="shared" si="625"/>
        <v>0</v>
      </c>
      <c r="MF160" s="93">
        <f t="shared" si="625"/>
        <v>0</v>
      </c>
      <c r="MG160" s="93">
        <f t="shared" si="625"/>
        <v>0</v>
      </c>
      <c r="MH160" s="93">
        <f t="shared" si="625"/>
        <v>0</v>
      </c>
      <c r="MI160" s="93">
        <f t="shared" si="625"/>
        <v>0</v>
      </c>
      <c r="MJ160" s="93">
        <f t="shared" si="625"/>
        <v>0</v>
      </c>
      <c r="MK160" s="93">
        <f t="shared" si="625"/>
        <v>0</v>
      </c>
      <c r="ML160" s="93">
        <f t="shared" si="625"/>
        <v>0</v>
      </c>
      <c r="MM160" s="93">
        <f t="shared" si="625"/>
        <v>0</v>
      </c>
      <c r="MN160" s="93">
        <f t="shared" si="625"/>
        <v>0</v>
      </c>
      <c r="MO160" s="93">
        <f t="shared" si="625"/>
        <v>0</v>
      </c>
      <c r="MP160" s="93">
        <f t="shared" si="625"/>
        <v>0</v>
      </c>
      <c r="MQ160" s="93">
        <f t="shared" si="625"/>
        <v>0</v>
      </c>
      <c r="MR160" s="93">
        <f t="shared" si="625"/>
        <v>0</v>
      </c>
      <c r="MS160" s="93">
        <f t="shared" si="625"/>
        <v>0</v>
      </c>
      <c r="MT160" s="93">
        <f t="shared" si="625"/>
        <v>0</v>
      </c>
      <c r="MU160" s="93">
        <f t="shared" si="625"/>
        <v>0</v>
      </c>
      <c r="MV160" s="93">
        <f t="shared" si="625"/>
        <v>0</v>
      </c>
      <c r="MW160" s="93">
        <f t="shared" si="625"/>
        <v>0</v>
      </c>
      <c r="MX160" s="93">
        <f t="shared" si="625"/>
        <v>0</v>
      </c>
      <c r="MY160" s="93">
        <f t="shared" si="625"/>
        <v>0</v>
      </c>
      <c r="MZ160" s="93">
        <f t="shared" si="625"/>
        <v>0</v>
      </c>
    </row>
    <row r="161" spans="1:364" s="8" customFormat="1" hidden="1" outlineLevel="2" x14ac:dyDescent="0.2">
      <c r="A161" s="8" t="s">
        <v>381</v>
      </c>
      <c r="B161" s="87" t="s">
        <v>460</v>
      </c>
      <c r="C161" s="88"/>
      <c r="D161" s="88"/>
      <c r="E161" s="93">
        <f t="shared" ref="E161:BP161" si="626">IF(E$1&lt;=E143,IF(E$1&lt;E152,E107,IF(E152&lt;120,0,E107)),0)</f>
        <v>0</v>
      </c>
      <c r="F161" s="93">
        <f t="shared" si="626"/>
        <v>0</v>
      </c>
      <c r="G161" s="93">
        <f t="shared" si="626"/>
        <v>0</v>
      </c>
      <c r="H161" s="93">
        <f t="shared" si="626"/>
        <v>0</v>
      </c>
      <c r="I161" s="93">
        <f t="shared" si="626"/>
        <v>0</v>
      </c>
      <c r="J161" s="93">
        <f t="shared" si="626"/>
        <v>0</v>
      </c>
      <c r="K161" s="93">
        <f t="shared" si="626"/>
        <v>0</v>
      </c>
      <c r="L161" s="93">
        <f t="shared" si="626"/>
        <v>0</v>
      </c>
      <c r="M161" s="93">
        <f t="shared" si="626"/>
        <v>0</v>
      </c>
      <c r="N161" s="93">
        <f t="shared" si="626"/>
        <v>0</v>
      </c>
      <c r="O161" s="93">
        <f t="shared" si="626"/>
        <v>0</v>
      </c>
      <c r="P161" s="93">
        <f t="shared" si="626"/>
        <v>0</v>
      </c>
      <c r="Q161" s="93">
        <f t="shared" si="626"/>
        <v>0</v>
      </c>
      <c r="R161" s="93">
        <f t="shared" si="626"/>
        <v>0</v>
      </c>
      <c r="S161" s="93">
        <f t="shared" si="626"/>
        <v>0</v>
      </c>
      <c r="T161" s="93">
        <f t="shared" si="626"/>
        <v>0</v>
      </c>
      <c r="U161" s="93">
        <f t="shared" si="626"/>
        <v>0</v>
      </c>
      <c r="V161" s="93">
        <f t="shared" si="626"/>
        <v>0</v>
      </c>
      <c r="W161" s="93">
        <f t="shared" si="626"/>
        <v>0</v>
      </c>
      <c r="X161" s="93">
        <f t="shared" si="626"/>
        <v>0</v>
      </c>
      <c r="Y161" s="93">
        <f t="shared" si="626"/>
        <v>0</v>
      </c>
      <c r="Z161" s="93">
        <f t="shared" si="626"/>
        <v>0</v>
      </c>
      <c r="AA161" s="93">
        <f t="shared" si="626"/>
        <v>0</v>
      </c>
      <c r="AB161" s="93">
        <f t="shared" si="626"/>
        <v>0</v>
      </c>
      <c r="AC161" s="93">
        <f t="shared" si="626"/>
        <v>0</v>
      </c>
      <c r="AD161" s="93">
        <f t="shared" si="626"/>
        <v>0</v>
      </c>
      <c r="AE161" s="93">
        <f t="shared" si="626"/>
        <v>0</v>
      </c>
      <c r="AF161" s="93">
        <f t="shared" si="626"/>
        <v>0</v>
      </c>
      <c r="AG161" s="93">
        <f t="shared" si="626"/>
        <v>0</v>
      </c>
      <c r="AH161" s="93">
        <f t="shared" si="626"/>
        <v>0</v>
      </c>
      <c r="AI161" s="93">
        <f t="shared" si="626"/>
        <v>0</v>
      </c>
      <c r="AJ161" s="93">
        <f t="shared" si="626"/>
        <v>0</v>
      </c>
      <c r="AK161" s="93">
        <f t="shared" si="626"/>
        <v>0</v>
      </c>
      <c r="AL161" s="93">
        <f t="shared" si="626"/>
        <v>0</v>
      </c>
      <c r="AM161" s="93">
        <f t="shared" si="626"/>
        <v>0</v>
      </c>
      <c r="AN161" s="93">
        <f t="shared" si="626"/>
        <v>0</v>
      </c>
      <c r="AO161" s="93">
        <f t="shared" si="626"/>
        <v>0</v>
      </c>
      <c r="AP161" s="93">
        <f t="shared" si="626"/>
        <v>0</v>
      </c>
      <c r="AQ161" s="93">
        <f t="shared" si="626"/>
        <v>0</v>
      </c>
      <c r="AR161" s="93">
        <f t="shared" si="626"/>
        <v>0</v>
      </c>
      <c r="AS161" s="93">
        <f t="shared" si="626"/>
        <v>0</v>
      </c>
      <c r="AT161" s="93">
        <f t="shared" si="626"/>
        <v>0</v>
      </c>
      <c r="AU161" s="93">
        <f t="shared" si="626"/>
        <v>0</v>
      </c>
      <c r="AV161" s="93">
        <f t="shared" si="626"/>
        <v>0</v>
      </c>
      <c r="AW161" s="93">
        <f t="shared" si="626"/>
        <v>0</v>
      </c>
      <c r="AX161" s="93">
        <f t="shared" si="626"/>
        <v>0</v>
      </c>
      <c r="AY161" s="93">
        <f t="shared" si="626"/>
        <v>0</v>
      </c>
      <c r="AZ161" s="93">
        <f t="shared" si="626"/>
        <v>0</v>
      </c>
      <c r="BA161" s="93">
        <f t="shared" si="626"/>
        <v>0</v>
      </c>
      <c r="BB161" s="93">
        <f t="shared" si="626"/>
        <v>0</v>
      </c>
      <c r="BC161" s="93">
        <f t="shared" si="626"/>
        <v>0</v>
      </c>
      <c r="BD161" s="93">
        <f t="shared" si="626"/>
        <v>0</v>
      </c>
      <c r="BE161" s="93">
        <f t="shared" si="626"/>
        <v>0</v>
      </c>
      <c r="BF161" s="93">
        <f t="shared" si="626"/>
        <v>0</v>
      </c>
      <c r="BG161" s="93">
        <f t="shared" si="626"/>
        <v>0</v>
      </c>
      <c r="BH161" s="93">
        <f t="shared" si="626"/>
        <v>0</v>
      </c>
      <c r="BI161" s="93">
        <f t="shared" si="626"/>
        <v>0</v>
      </c>
      <c r="BJ161" s="93">
        <f t="shared" si="626"/>
        <v>0</v>
      </c>
      <c r="BK161" s="93">
        <f t="shared" si="626"/>
        <v>0</v>
      </c>
      <c r="BL161" s="93">
        <f t="shared" si="626"/>
        <v>0</v>
      </c>
      <c r="BM161" s="93">
        <f t="shared" si="626"/>
        <v>0</v>
      </c>
      <c r="BN161" s="93">
        <f t="shared" si="626"/>
        <v>0</v>
      </c>
      <c r="BO161" s="93">
        <f t="shared" si="626"/>
        <v>0</v>
      </c>
      <c r="BP161" s="93">
        <f t="shared" si="626"/>
        <v>0</v>
      </c>
      <c r="BQ161" s="93">
        <f t="shared" ref="BQ161:EB161" si="627">IF(BQ$1&lt;=BQ143,IF(BQ$1&lt;BQ152,BQ107,IF(BQ152&lt;120,0,BQ107)),0)</f>
        <v>0</v>
      </c>
      <c r="BR161" s="93">
        <f t="shared" si="627"/>
        <v>0</v>
      </c>
      <c r="BS161" s="93">
        <f t="shared" si="627"/>
        <v>0</v>
      </c>
      <c r="BT161" s="93">
        <f t="shared" si="627"/>
        <v>0</v>
      </c>
      <c r="BU161" s="93">
        <f t="shared" si="627"/>
        <v>0</v>
      </c>
      <c r="BV161" s="93">
        <f t="shared" si="627"/>
        <v>0</v>
      </c>
      <c r="BW161" s="93">
        <f t="shared" si="627"/>
        <v>0</v>
      </c>
      <c r="BX161" s="93">
        <f t="shared" si="627"/>
        <v>0</v>
      </c>
      <c r="BY161" s="93">
        <f t="shared" si="627"/>
        <v>0</v>
      </c>
      <c r="BZ161" s="93">
        <f t="shared" si="627"/>
        <v>0</v>
      </c>
      <c r="CA161" s="93">
        <f t="shared" si="627"/>
        <v>0</v>
      </c>
      <c r="CB161" s="93">
        <f t="shared" si="627"/>
        <v>0</v>
      </c>
      <c r="CC161" s="93">
        <f t="shared" si="627"/>
        <v>0</v>
      </c>
      <c r="CD161" s="93">
        <f t="shared" si="627"/>
        <v>0</v>
      </c>
      <c r="CE161" s="93">
        <f t="shared" si="627"/>
        <v>0</v>
      </c>
      <c r="CF161" s="93">
        <f t="shared" si="627"/>
        <v>0</v>
      </c>
      <c r="CG161" s="93">
        <f t="shared" si="627"/>
        <v>0</v>
      </c>
      <c r="CH161" s="93">
        <f t="shared" si="627"/>
        <v>0</v>
      </c>
      <c r="CI161" s="93">
        <f t="shared" si="627"/>
        <v>0</v>
      </c>
      <c r="CJ161" s="93">
        <f t="shared" si="627"/>
        <v>0</v>
      </c>
      <c r="CK161" s="93">
        <f t="shared" si="627"/>
        <v>0</v>
      </c>
      <c r="CL161" s="93">
        <f t="shared" si="627"/>
        <v>0</v>
      </c>
      <c r="CM161" s="93">
        <f t="shared" si="627"/>
        <v>0</v>
      </c>
      <c r="CN161" s="93">
        <f t="shared" si="627"/>
        <v>0</v>
      </c>
      <c r="CO161" s="93">
        <f t="shared" si="627"/>
        <v>0</v>
      </c>
      <c r="CP161" s="93">
        <f t="shared" si="627"/>
        <v>0</v>
      </c>
      <c r="CQ161" s="93">
        <f t="shared" si="627"/>
        <v>0</v>
      </c>
      <c r="CR161" s="93">
        <f t="shared" si="627"/>
        <v>0</v>
      </c>
      <c r="CS161" s="93">
        <f t="shared" si="627"/>
        <v>0</v>
      </c>
      <c r="CT161" s="93">
        <f t="shared" si="627"/>
        <v>0</v>
      </c>
      <c r="CU161" s="93">
        <f t="shared" si="627"/>
        <v>0</v>
      </c>
      <c r="CV161" s="93">
        <f t="shared" si="627"/>
        <v>0</v>
      </c>
      <c r="CW161" s="93">
        <f t="shared" si="627"/>
        <v>0</v>
      </c>
      <c r="CX161" s="93">
        <f t="shared" si="627"/>
        <v>0</v>
      </c>
      <c r="CY161" s="93">
        <f t="shared" si="627"/>
        <v>0</v>
      </c>
      <c r="CZ161" s="93">
        <f t="shared" si="627"/>
        <v>0</v>
      </c>
      <c r="DA161" s="93">
        <f t="shared" si="627"/>
        <v>0</v>
      </c>
      <c r="DB161" s="93">
        <f t="shared" si="627"/>
        <v>0</v>
      </c>
      <c r="DC161" s="93">
        <f t="shared" si="627"/>
        <v>0</v>
      </c>
      <c r="DD161" s="93">
        <f t="shared" si="627"/>
        <v>0</v>
      </c>
      <c r="DE161" s="93">
        <f t="shared" si="627"/>
        <v>0</v>
      </c>
      <c r="DF161" s="93">
        <f t="shared" si="627"/>
        <v>0</v>
      </c>
      <c r="DG161" s="93">
        <f t="shared" si="627"/>
        <v>0</v>
      </c>
      <c r="DH161" s="93">
        <f t="shared" si="627"/>
        <v>0</v>
      </c>
      <c r="DI161" s="93">
        <f t="shared" si="627"/>
        <v>0</v>
      </c>
      <c r="DJ161" s="93">
        <f t="shared" si="627"/>
        <v>0</v>
      </c>
      <c r="DK161" s="93">
        <f t="shared" si="627"/>
        <v>0</v>
      </c>
      <c r="DL161" s="93">
        <f t="shared" si="627"/>
        <v>0</v>
      </c>
      <c r="DM161" s="93">
        <f t="shared" si="627"/>
        <v>0</v>
      </c>
      <c r="DN161" s="93">
        <f t="shared" si="627"/>
        <v>0</v>
      </c>
      <c r="DO161" s="93">
        <f t="shared" si="627"/>
        <v>0</v>
      </c>
      <c r="DP161" s="93">
        <f t="shared" si="627"/>
        <v>0</v>
      </c>
      <c r="DQ161" s="93">
        <f t="shared" si="627"/>
        <v>0</v>
      </c>
      <c r="DR161" s="93">
        <f t="shared" si="627"/>
        <v>0</v>
      </c>
      <c r="DS161" s="93">
        <f t="shared" si="627"/>
        <v>0</v>
      </c>
      <c r="DT161" s="93">
        <f t="shared" si="627"/>
        <v>0</v>
      </c>
      <c r="DU161" s="93">
        <f t="shared" si="627"/>
        <v>0</v>
      </c>
      <c r="DV161" s="93">
        <f t="shared" si="627"/>
        <v>0</v>
      </c>
      <c r="DW161" s="93">
        <f t="shared" si="627"/>
        <v>0</v>
      </c>
      <c r="DX161" s="93">
        <f t="shared" si="627"/>
        <v>0</v>
      </c>
      <c r="DY161" s="93">
        <f t="shared" si="627"/>
        <v>0</v>
      </c>
      <c r="DZ161" s="93">
        <f t="shared" si="627"/>
        <v>0</v>
      </c>
      <c r="EA161" s="93">
        <f t="shared" si="627"/>
        <v>0</v>
      </c>
      <c r="EB161" s="93">
        <f t="shared" si="627"/>
        <v>0</v>
      </c>
      <c r="EC161" s="93">
        <f t="shared" ref="EC161:GN161" si="628">IF(EC$1&lt;=EC143,IF(EC$1&lt;EC152,EC107,IF(EC152&lt;120,0,EC107)),0)</f>
        <v>0</v>
      </c>
      <c r="ED161" s="93">
        <f t="shared" si="628"/>
        <v>0</v>
      </c>
      <c r="EE161" s="93">
        <f t="shared" si="628"/>
        <v>0</v>
      </c>
      <c r="EF161" s="93">
        <f t="shared" si="628"/>
        <v>0</v>
      </c>
      <c r="EG161" s="93">
        <f t="shared" si="628"/>
        <v>0</v>
      </c>
      <c r="EH161" s="93">
        <f t="shared" si="628"/>
        <v>0</v>
      </c>
      <c r="EI161" s="93">
        <f t="shared" si="628"/>
        <v>0</v>
      </c>
      <c r="EJ161" s="93">
        <f t="shared" si="628"/>
        <v>0</v>
      </c>
      <c r="EK161" s="93">
        <f t="shared" si="628"/>
        <v>0</v>
      </c>
      <c r="EL161" s="93">
        <f t="shared" si="628"/>
        <v>0</v>
      </c>
      <c r="EM161" s="93">
        <f t="shared" si="628"/>
        <v>0</v>
      </c>
      <c r="EN161" s="93">
        <f t="shared" si="628"/>
        <v>0</v>
      </c>
      <c r="EO161" s="93">
        <f t="shared" si="628"/>
        <v>0</v>
      </c>
      <c r="EP161" s="93">
        <f t="shared" si="628"/>
        <v>0</v>
      </c>
      <c r="EQ161" s="93">
        <f t="shared" si="628"/>
        <v>0</v>
      </c>
      <c r="ER161" s="93">
        <f t="shared" si="628"/>
        <v>0</v>
      </c>
      <c r="ES161" s="93">
        <f t="shared" si="628"/>
        <v>0</v>
      </c>
      <c r="ET161" s="93">
        <f t="shared" si="628"/>
        <v>0</v>
      </c>
      <c r="EU161" s="93">
        <f t="shared" si="628"/>
        <v>0</v>
      </c>
      <c r="EV161" s="93">
        <f t="shared" si="628"/>
        <v>0</v>
      </c>
      <c r="EW161" s="93">
        <f t="shared" si="628"/>
        <v>0</v>
      </c>
      <c r="EX161" s="93">
        <f t="shared" si="628"/>
        <v>0</v>
      </c>
      <c r="EY161" s="93">
        <f t="shared" si="628"/>
        <v>0</v>
      </c>
      <c r="EZ161" s="93">
        <f t="shared" si="628"/>
        <v>0</v>
      </c>
      <c r="FA161" s="93">
        <f t="shared" si="628"/>
        <v>0</v>
      </c>
      <c r="FB161" s="93">
        <f t="shared" si="628"/>
        <v>0</v>
      </c>
      <c r="FC161" s="93">
        <f t="shared" si="628"/>
        <v>0</v>
      </c>
      <c r="FD161" s="93">
        <f t="shared" si="628"/>
        <v>0</v>
      </c>
      <c r="FE161" s="93">
        <f t="shared" si="628"/>
        <v>0</v>
      </c>
      <c r="FF161" s="93">
        <f t="shared" si="628"/>
        <v>0</v>
      </c>
      <c r="FG161" s="93">
        <f t="shared" si="628"/>
        <v>0</v>
      </c>
      <c r="FH161" s="93">
        <f t="shared" si="628"/>
        <v>0</v>
      </c>
      <c r="FI161" s="93">
        <f t="shared" si="628"/>
        <v>0</v>
      </c>
      <c r="FJ161" s="93">
        <f t="shared" si="628"/>
        <v>0</v>
      </c>
      <c r="FK161" s="93">
        <f t="shared" si="628"/>
        <v>0</v>
      </c>
      <c r="FL161" s="93">
        <f t="shared" si="628"/>
        <v>0</v>
      </c>
      <c r="FM161" s="93">
        <f t="shared" si="628"/>
        <v>0</v>
      </c>
      <c r="FN161" s="93">
        <f t="shared" si="628"/>
        <v>0</v>
      </c>
      <c r="FO161" s="93">
        <f t="shared" si="628"/>
        <v>0</v>
      </c>
      <c r="FP161" s="93">
        <f t="shared" si="628"/>
        <v>0</v>
      </c>
      <c r="FQ161" s="93">
        <f t="shared" si="628"/>
        <v>0</v>
      </c>
      <c r="FR161" s="93">
        <f t="shared" si="628"/>
        <v>0</v>
      </c>
      <c r="FS161" s="93">
        <f t="shared" si="628"/>
        <v>0</v>
      </c>
      <c r="FT161" s="93">
        <f t="shared" si="628"/>
        <v>0</v>
      </c>
      <c r="FU161" s="93">
        <f t="shared" si="628"/>
        <v>0</v>
      </c>
      <c r="FV161" s="93">
        <f t="shared" si="628"/>
        <v>0</v>
      </c>
      <c r="FW161" s="93">
        <f t="shared" si="628"/>
        <v>0</v>
      </c>
      <c r="FX161" s="93">
        <f t="shared" si="628"/>
        <v>0</v>
      </c>
      <c r="FY161" s="93">
        <f t="shared" si="628"/>
        <v>0</v>
      </c>
      <c r="FZ161" s="93">
        <f t="shared" si="628"/>
        <v>0</v>
      </c>
      <c r="GA161" s="93">
        <f t="shared" si="628"/>
        <v>0</v>
      </c>
      <c r="GB161" s="93">
        <f t="shared" si="628"/>
        <v>0</v>
      </c>
      <c r="GC161" s="93">
        <f t="shared" si="628"/>
        <v>0</v>
      </c>
      <c r="GD161" s="93">
        <f t="shared" si="628"/>
        <v>0</v>
      </c>
      <c r="GE161" s="93">
        <f t="shared" si="628"/>
        <v>0</v>
      </c>
      <c r="GF161" s="93">
        <f t="shared" si="628"/>
        <v>0</v>
      </c>
      <c r="GG161" s="93">
        <f t="shared" si="628"/>
        <v>0</v>
      </c>
      <c r="GH161" s="93">
        <f t="shared" si="628"/>
        <v>0</v>
      </c>
      <c r="GI161" s="93">
        <f t="shared" si="628"/>
        <v>0</v>
      </c>
      <c r="GJ161" s="93">
        <f t="shared" si="628"/>
        <v>0</v>
      </c>
      <c r="GK161" s="93">
        <f t="shared" si="628"/>
        <v>0</v>
      </c>
      <c r="GL161" s="93">
        <f t="shared" si="628"/>
        <v>0</v>
      </c>
      <c r="GM161" s="93">
        <f t="shared" si="628"/>
        <v>0</v>
      </c>
      <c r="GN161" s="93">
        <f t="shared" si="628"/>
        <v>0</v>
      </c>
      <c r="GO161" s="93">
        <f t="shared" ref="GO161:IZ161" si="629">IF(GO$1&lt;=GO143,IF(GO$1&lt;GO152,GO107,IF(GO152&lt;120,0,GO107)),0)</f>
        <v>0</v>
      </c>
      <c r="GP161" s="93">
        <f t="shared" si="629"/>
        <v>0</v>
      </c>
      <c r="GQ161" s="93">
        <f t="shared" si="629"/>
        <v>0</v>
      </c>
      <c r="GR161" s="93">
        <f t="shared" si="629"/>
        <v>0</v>
      </c>
      <c r="GS161" s="93">
        <f t="shared" si="629"/>
        <v>0</v>
      </c>
      <c r="GT161" s="93">
        <f t="shared" si="629"/>
        <v>0</v>
      </c>
      <c r="GU161" s="93">
        <f t="shared" si="629"/>
        <v>0</v>
      </c>
      <c r="GV161" s="93">
        <f t="shared" si="629"/>
        <v>0</v>
      </c>
      <c r="GW161" s="93">
        <f t="shared" si="629"/>
        <v>0</v>
      </c>
      <c r="GX161" s="93">
        <f t="shared" si="629"/>
        <v>0</v>
      </c>
      <c r="GY161" s="93">
        <f t="shared" si="629"/>
        <v>0</v>
      </c>
      <c r="GZ161" s="93">
        <f t="shared" si="629"/>
        <v>0</v>
      </c>
      <c r="HA161" s="93">
        <f t="shared" si="629"/>
        <v>0</v>
      </c>
      <c r="HB161" s="93">
        <f t="shared" si="629"/>
        <v>0</v>
      </c>
      <c r="HC161" s="93">
        <f t="shared" si="629"/>
        <v>0</v>
      </c>
      <c r="HD161" s="93">
        <f t="shared" si="629"/>
        <v>0</v>
      </c>
      <c r="HE161" s="93">
        <f t="shared" si="629"/>
        <v>0</v>
      </c>
      <c r="HF161" s="93">
        <f t="shared" si="629"/>
        <v>0</v>
      </c>
      <c r="HG161" s="93">
        <f t="shared" si="629"/>
        <v>0</v>
      </c>
      <c r="HH161" s="93">
        <f t="shared" si="629"/>
        <v>0</v>
      </c>
      <c r="HI161" s="93">
        <f t="shared" si="629"/>
        <v>0</v>
      </c>
      <c r="HJ161" s="93">
        <f t="shared" si="629"/>
        <v>0</v>
      </c>
      <c r="HK161" s="93">
        <f t="shared" si="629"/>
        <v>0</v>
      </c>
      <c r="HL161" s="93">
        <f t="shared" si="629"/>
        <v>0</v>
      </c>
      <c r="HM161" s="93">
        <f t="shared" si="629"/>
        <v>0</v>
      </c>
      <c r="HN161" s="93">
        <f t="shared" si="629"/>
        <v>0</v>
      </c>
      <c r="HO161" s="93">
        <f t="shared" si="629"/>
        <v>0</v>
      </c>
      <c r="HP161" s="93">
        <f t="shared" si="629"/>
        <v>0</v>
      </c>
      <c r="HQ161" s="93">
        <f t="shared" si="629"/>
        <v>0</v>
      </c>
      <c r="HR161" s="93">
        <f t="shared" si="629"/>
        <v>0</v>
      </c>
      <c r="HS161" s="93">
        <f t="shared" si="629"/>
        <v>0</v>
      </c>
      <c r="HT161" s="93">
        <f t="shared" si="629"/>
        <v>0</v>
      </c>
      <c r="HU161" s="93">
        <f t="shared" si="629"/>
        <v>0</v>
      </c>
      <c r="HV161" s="93">
        <f t="shared" si="629"/>
        <v>0</v>
      </c>
      <c r="HW161" s="93">
        <f t="shared" si="629"/>
        <v>0</v>
      </c>
      <c r="HX161" s="93">
        <f t="shared" si="629"/>
        <v>0</v>
      </c>
      <c r="HY161" s="93">
        <f t="shared" si="629"/>
        <v>0</v>
      </c>
      <c r="HZ161" s="93">
        <f t="shared" si="629"/>
        <v>0</v>
      </c>
      <c r="IA161" s="93">
        <f t="shared" si="629"/>
        <v>0</v>
      </c>
      <c r="IB161" s="93">
        <f t="shared" si="629"/>
        <v>0</v>
      </c>
      <c r="IC161" s="93">
        <f t="shared" si="629"/>
        <v>0</v>
      </c>
      <c r="ID161" s="93">
        <f t="shared" si="629"/>
        <v>0</v>
      </c>
      <c r="IE161" s="93">
        <f t="shared" si="629"/>
        <v>0</v>
      </c>
      <c r="IF161" s="93">
        <f t="shared" si="629"/>
        <v>0</v>
      </c>
      <c r="IG161" s="93">
        <f t="shared" si="629"/>
        <v>0</v>
      </c>
      <c r="IH161" s="93">
        <f t="shared" si="629"/>
        <v>0</v>
      </c>
      <c r="II161" s="93">
        <f t="shared" si="629"/>
        <v>0</v>
      </c>
      <c r="IJ161" s="93">
        <f t="shared" si="629"/>
        <v>0</v>
      </c>
      <c r="IK161" s="93">
        <f t="shared" si="629"/>
        <v>0</v>
      </c>
      <c r="IL161" s="93">
        <f t="shared" si="629"/>
        <v>0</v>
      </c>
      <c r="IM161" s="93">
        <f t="shared" si="629"/>
        <v>0</v>
      </c>
      <c r="IN161" s="93">
        <f t="shared" si="629"/>
        <v>0</v>
      </c>
      <c r="IO161" s="93">
        <f t="shared" si="629"/>
        <v>0</v>
      </c>
      <c r="IP161" s="93">
        <f t="shared" si="629"/>
        <v>0</v>
      </c>
      <c r="IQ161" s="93">
        <f t="shared" si="629"/>
        <v>0</v>
      </c>
      <c r="IR161" s="93">
        <f t="shared" si="629"/>
        <v>0</v>
      </c>
      <c r="IS161" s="93">
        <f t="shared" si="629"/>
        <v>0</v>
      </c>
      <c r="IT161" s="93">
        <f t="shared" si="629"/>
        <v>0</v>
      </c>
      <c r="IU161" s="93">
        <f t="shared" si="629"/>
        <v>0</v>
      </c>
      <c r="IV161" s="93">
        <f t="shared" si="629"/>
        <v>0</v>
      </c>
      <c r="IW161" s="93">
        <f t="shared" si="629"/>
        <v>0</v>
      </c>
      <c r="IX161" s="93">
        <f t="shared" si="629"/>
        <v>0</v>
      </c>
      <c r="IY161" s="93">
        <f t="shared" si="629"/>
        <v>0</v>
      </c>
      <c r="IZ161" s="93">
        <f t="shared" si="629"/>
        <v>0</v>
      </c>
      <c r="JA161" s="93">
        <f t="shared" ref="JA161:LL161" si="630">IF(JA$1&lt;=JA143,IF(JA$1&lt;JA152,JA107,IF(JA152&lt;120,0,JA107)),0)</f>
        <v>0</v>
      </c>
      <c r="JB161" s="93">
        <f t="shared" si="630"/>
        <v>0</v>
      </c>
      <c r="JC161" s="93">
        <f t="shared" si="630"/>
        <v>0</v>
      </c>
      <c r="JD161" s="93">
        <f t="shared" si="630"/>
        <v>0</v>
      </c>
      <c r="JE161" s="93">
        <f t="shared" si="630"/>
        <v>0</v>
      </c>
      <c r="JF161" s="93">
        <f t="shared" si="630"/>
        <v>0</v>
      </c>
      <c r="JG161" s="93">
        <f t="shared" si="630"/>
        <v>0</v>
      </c>
      <c r="JH161" s="93">
        <f t="shared" si="630"/>
        <v>0</v>
      </c>
      <c r="JI161" s="93">
        <f t="shared" si="630"/>
        <v>0</v>
      </c>
      <c r="JJ161" s="93">
        <f t="shared" si="630"/>
        <v>0</v>
      </c>
      <c r="JK161" s="93">
        <f t="shared" si="630"/>
        <v>0</v>
      </c>
      <c r="JL161" s="93">
        <f t="shared" si="630"/>
        <v>0</v>
      </c>
      <c r="JM161" s="93">
        <f t="shared" si="630"/>
        <v>0</v>
      </c>
      <c r="JN161" s="93">
        <f t="shared" si="630"/>
        <v>0</v>
      </c>
      <c r="JO161" s="93">
        <f t="shared" si="630"/>
        <v>0</v>
      </c>
      <c r="JP161" s="93">
        <f t="shared" si="630"/>
        <v>0</v>
      </c>
      <c r="JQ161" s="93">
        <f t="shared" si="630"/>
        <v>0</v>
      </c>
      <c r="JR161" s="93">
        <f t="shared" si="630"/>
        <v>0</v>
      </c>
      <c r="JS161" s="93">
        <f t="shared" si="630"/>
        <v>0</v>
      </c>
      <c r="JT161" s="93">
        <f t="shared" si="630"/>
        <v>0</v>
      </c>
      <c r="JU161" s="93">
        <f t="shared" si="630"/>
        <v>0</v>
      </c>
      <c r="JV161" s="93">
        <f t="shared" si="630"/>
        <v>0</v>
      </c>
      <c r="JW161" s="93">
        <f t="shared" si="630"/>
        <v>0</v>
      </c>
      <c r="JX161" s="93">
        <f t="shared" si="630"/>
        <v>0</v>
      </c>
      <c r="JY161" s="93">
        <f t="shared" si="630"/>
        <v>0</v>
      </c>
      <c r="JZ161" s="93">
        <f t="shared" si="630"/>
        <v>0</v>
      </c>
      <c r="KA161" s="93">
        <f t="shared" si="630"/>
        <v>0</v>
      </c>
      <c r="KB161" s="93">
        <f t="shared" si="630"/>
        <v>0</v>
      </c>
      <c r="KC161" s="93">
        <f t="shared" si="630"/>
        <v>0</v>
      </c>
      <c r="KD161" s="93">
        <f t="shared" si="630"/>
        <v>0</v>
      </c>
      <c r="KE161" s="93">
        <f t="shared" si="630"/>
        <v>0</v>
      </c>
      <c r="KF161" s="93">
        <f t="shared" si="630"/>
        <v>0</v>
      </c>
      <c r="KG161" s="93">
        <f t="shared" si="630"/>
        <v>0</v>
      </c>
      <c r="KH161" s="93">
        <f t="shared" si="630"/>
        <v>0</v>
      </c>
      <c r="KI161" s="93">
        <f t="shared" si="630"/>
        <v>0</v>
      </c>
      <c r="KJ161" s="93">
        <f t="shared" si="630"/>
        <v>0</v>
      </c>
      <c r="KK161" s="93">
        <f t="shared" si="630"/>
        <v>0</v>
      </c>
      <c r="KL161" s="93">
        <f t="shared" si="630"/>
        <v>0</v>
      </c>
      <c r="KM161" s="93">
        <f t="shared" si="630"/>
        <v>0</v>
      </c>
      <c r="KN161" s="93">
        <f t="shared" si="630"/>
        <v>0</v>
      </c>
      <c r="KO161" s="93">
        <f t="shared" si="630"/>
        <v>0</v>
      </c>
      <c r="KP161" s="93">
        <f t="shared" si="630"/>
        <v>0</v>
      </c>
      <c r="KQ161" s="93">
        <f t="shared" si="630"/>
        <v>0</v>
      </c>
      <c r="KR161" s="93">
        <f t="shared" si="630"/>
        <v>0</v>
      </c>
      <c r="KS161" s="93">
        <f t="shared" si="630"/>
        <v>0</v>
      </c>
      <c r="KT161" s="93">
        <f t="shared" si="630"/>
        <v>0</v>
      </c>
      <c r="KU161" s="93">
        <f t="shared" si="630"/>
        <v>0</v>
      </c>
      <c r="KV161" s="93">
        <f t="shared" si="630"/>
        <v>0</v>
      </c>
      <c r="KW161" s="93">
        <f t="shared" si="630"/>
        <v>0</v>
      </c>
      <c r="KX161" s="93">
        <f t="shared" si="630"/>
        <v>0</v>
      </c>
      <c r="KY161" s="93">
        <f t="shared" si="630"/>
        <v>0</v>
      </c>
      <c r="KZ161" s="93">
        <f t="shared" si="630"/>
        <v>0</v>
      </c>
      <c r="LA161" s="93">
        <f t="shared" si="630"/>
        <v>0</v>
      </c>
      <c r="LB161" s="93">
        <f t="shared" si="630"/>
        <v>0</v>
      </c>
      <c r="LC161" s="93">
        <f t="shared" si="630"/>
        <v>0</v>
      </c>
      <c r="LD161" s="93">
        <f t="shared" si="630"/>
        <v>0</v>
      </c>
      <c r="LE161" s="93">
        <f t="shared" si="630"/>
        <v>0</v>
      </c>
      <c r="LF161" s="93">
        <f t="shared" si="630"/>
        <v>0</v>
      </c>
      <c r="LG161" s="93">
        <f t="shared" si="630"/>
        <v>0</v>
      </c>
      <c r="LH161" s="93">
        <f t="shared" si="630"/>
        <v>0</v>
      </c>
      <c r="LI161" s="93">
        <f t="shared" si="630"/>
        <v>0</v>
      </c>
      <c r="LJ161" s="93">
        <f t="shared" si="630"/>
        <v>0</v>
      </c>
      <c r="LK161" s="93">
        <f t="shared" si="630"/>
        <v>0</v>
      </c>
      <c r="LL161" s="93">
        <f t="shared" si="630"/>
        <v>0</v>
      </c>
      <c r="LM161" s="93">
        <f t="shared" ref="LM161:MZ161" si="631">IF(LM$1&lt;=LM143,IF(LM$1&lt;LM152,LM107,IF(LM152&lt;120,0,LM107)),0)</f>
        <v>0</v>
      </c>
      <c r="LN161" s="93">
        <f t="shared" si="631"/>
        <v>0</v>
      </c>
      <c r="LO161" s="93">
        <f t="shared" si="631"/>
        <v>0</v>
      </c>
      <c r="LP161" s="93">
        <f t="shared" si="631"/>
        <v>0</v>
      </c>
      <c r="LQ161" s="93">
        <f t="shared" si="631"/>
        <v>0</v>
      </c>
      <c r="LR161" s="93">
        <f t="shared" si="631"/>
        <v>0</v>
      </c>
      <c r="LS161" s="93">
        <f t="shared" si="631"/>
        <v>0</v>
      </c>
      <c r="LT161" s="93">
        <f t="shared" si="631"/>
        <v>0</v>
      </c>
      <c r="LU161" s="93">
        <f t="shared" si="631"/>
        <v>0</v>
      </c>
      <c r="LV161" s="93">
        <f t="shared" si="631"/>
        <v>0</v>
      </c>
      <c r="LW161" s="93">
        <f t="shared" si="631"/>
        <v>0</v>
      </c>
      <c r="LX161" s="93">
        <f t="shared" si="631"/>
        <v>0</v>
      </c>
      <c r="LY161" s="93">
        <f t="shared" si="631"/>
        <v>0</v>
      </c>
      <c r="LZ161" s="93">
        <f t="shared" si="631"/>
        <v>0</v>
      </c>
      <c r="MA161" s="93">
        <f t="shared" si="631"/>
        <v>0</v>
      </c>
      <c r="MB161" s="93">
        <f t="shared" si="631"/>
        <v>0</v>
      </c>
      <c r="MC161" s="93">
        <f t="shared" si="631"/>
        <v>0</v>
      </c>
      <c r="MD161" s="93">
        <f t="shared" si="631"/>
        <v>0</v>
      </c>
      <c r="ME161" s="93">
        <f t="shared" si="631"/>
        <v>0</v>
      </c>
      <c r="MF161" s="93">
        <f t="shared" si="631"/>
        <v>0</v>
      </c>
      <c r="MG161" s="93">
        <f t="shared" si="631"/>
        <v>0</v>
      </c>
      <c r="MH161" s="93">
        <f t="shared" si="631"/>
        <v>0</v>
      </c>
      <c r="MI161" s="93">
        <f t="shared" si="631"/>
        <v>0</v>
      </c>
      <c r="MJ161" s="93">
        <f t="shared" si="631"/>
        <v>0</v>
      </c>
      <c r="MK161" s="93">
        <f t="shared" si="631"/>
        <v>0</v>
      </c>
      <c r="ML161" s="93">
        <f t="shared" si="631"/>
        <v>0</v>
      </c>
      <c r="MM161" s="93">
        <f t="shared" si="631"/>
        <v>0</v>
      </c>
      <c r="MN161" s="93">
        <f t="shared" si="631"/>
        <v>0</v>
      </c>
      <c r="MO161" s="93">
        <f t="shared" si="631"/>
        <v>0</v>
      </c>
      <c r="MP161" s="93">
        <f t="shared" si="631"/>
        <v>0</v>
      </c>
      <c r="MQ161" s="93">
        <f t="shared" si="631"/>
        <v>0</v>
      </c>
      <c r="MR161" s="93">
        <f t="shared" si="631"/>
        <v>0</v>
      </c>
      <c r="MS161" s="93">
        <f t="shared" si="631"/>
        <v>0</v>
      </c>
      <c r="MT161" s="93">
        <f t="shared" si="631"/>
        <v>0</v>
      </c>
      <c r="MU161" s="93">
        <f t="shared" si="631"/>
        <v>0</v>
      </c>
      <c r="MV161" s="93">
        <f t="shared" si="631"/>
        <v>0</v>
      </c>
      <c r="MW161" s="93">
        <f t="shared" si="631"/>
        <v>0</v>
      </c>
      <c r="MX161" s="93">
        <f t="shared" si="631"/>
        <v>0</v>
      </c>
      <c r="MY161" s="93">
        <f t="shared" si="631"/>
        <v>0</v>
      </c>
      <c r="MZ161" s="93">
        <f t="shared" si="631"/>
        <v>0</v>
      </c>
    </row>
    <row r="162" spans="1:364" s="8" customFormat="1" hidden="1" outlineLevel="2" x14ac:dyDescent="0.2">
      <c r="A162" s="8" t="s">
        <v>381</v>
      </c>
      <c r="B162" s="87" t="s">
        <v>461</v>
      </c>
      <c r="C162" s="88"/>
      <c r="D162" s="88"/>
      <c r="E162" s="93">
        <f t="shared" ref="E162:BP162" si="632">IF(E$1&lt;=E144,IF(E$1&lt;E153,E108,IF(E153&lt;120,0,E108)),0)</f>
        <v>0</v>
      </c>
      <c r="F162" s="93">
        <f t="shared" si="632"/>
        <v>0</v>
      </c>
      <c r="G162" s="93">
        <f t="shared" si="632"/>
        <v>0</v>
      </c>
      <c r="H162" s="93">
        <f t="shared" si="632"/>
        <v>0</v>
      </c>
      <c r="I162" s="93">
        <f t="shared" si="632"/>
        <v>0</v>
      </c>
      <c r="J162" s="93">
        <f t="shared" si="632"/>
        <v>0</v>
      </c>
      <c r="K162" s="93">
        <f t="shared" si="632"/>
        <v>0</v>
      </c>
      <c r="L162" s="93">
        <f t="shared" si="632"/>
        <v>0</v>
      </c>
      <c r="M162" s="93">
        <f t="shared" si="632"/>
        <v>0</v>
      </c>
      <c r="N162" s="93">
        <f t="shared" si="632"/>
        <v>0</v>
      </c>
      <c r="O162" s="93">
        <f t="shared" si="632"/>
        <v>0</v>
      </c>
      <c r="P162" s="93">
        <f t="shared" si="632"/>
        <v>0</v>
      </c>
      <c r="Q162" s="93">
        <f t="shared" si="632"/>
        <v>0</v>
      </c>
      <c r="R162" s="93">
        <f t="shared" si="632"/>
        <v>0</v>
      </c>
      <c r="S162" s="93">
        <f t="shared" si="632"/>
        <v>0</v>
      </c>
      <c r="T162" s="93">
        <f t="shared" si="632"/>
        <v>0</v>
      </c>
      <c r="U162" s="93">
        <f t="shared" si="632"/>
        <v>0</v>
      </c>
      <c r="V162" s="93">
        <f t="shared" si="632"/>
        <v>0</v>
      </c>
      <c r="W162" s="93">
        <f t="shared" si="632"/>
        <v>0</v>
      </c>
      <c r="X162" s="93">
        <f t="shared" si="632"/>
        <v>0</v>
      </c>
      <c r="Y162" s="93">
        <f t="shared" si="632"/>
        <v>0</v>
      </c>
      <c r="Z162" s="93">
        <f t="shared" si="632"/>
        <v>0</v>
      </c>
      <c r="AA162" s="93">
        <f t="shared" si="632"/>
        <v>0</v>
      </c>
      <c r="AB162" s="93">
        <f t="shared" si="632"/>
        <v>0</v>
      </c>
      <c r="AC162" s="93">
        <f t="shared" si="632"/>
        <v>0</v>
      </c>
      <c r="AD162" s="93">
        <f t="shared" si="632"/>
        <v>0</v>
      </c>
      <c r="AE162" s="93">
        <f t="shared" si="632"/>
        <v>0</v>
      </c>
      <c r="AF162" s="93">
        <f t="shared" si="632"/>
        <v>0</v>
      </c>
      <c r="AG162" s="93">
        <f t="shared" si="632"/>
        <v>0</v>
      </c>
      <c r="AH162" s="93">
        <f t="shared" si="632"/>
        <v>0</v>
      </c>
      <c r="AI162" s="93">
        <f t="shared" si="632"/>
        <v>0</v>
      </c>
      <c r="AJ162" s="93">
        <f t="shared" si="632"/>
        <v>0</v>
      </c>
      <c r="AK162" s="93">
        <f t="shared" si="632"/>
        <v>0</v>
      </c>
      <c r="AL162" s="93">
        <f t="shared" si="632"/>
        <v>0</v>
      </c>
      <c r="AM162" s="93">
        <f t="shared" si="632"/>
        <v>0</v>
      </c>
      <c r="AN162" s="93">
        <f t="shared" si="632"/>
        <v>0</v>
      </c>
      <c r="AO162" s="93">
        <f t="shared" si="632"/>
        <v>0</v>
      </c>
      <c r="AP162" s="93">
        <f t="shared" si="632"/>
        <v>0</v>
      </c>
      <c r="AQ162" s="93">
        <f t="shared" si="632"/>
        <v>0</v>
      </c>
      <c r="AR162" s="93">
        <f t="shared" si="632"/>
        <v>0</v>
      </c>
      <c r="AS162" s="93">
        <f t="shared" si="632"/>
        <v>0</v>
      </c>
      <c r="AT162" s="93">
        <f t="shared" si="632"/>
        <v>0</v>
      </c>
      <c r="AU162" s="93">
        <f t="shared" si="632"/>
        <v>0</v>
      </c>
      <c r="AV162" s="93">
        <f t="shared" si="632"/>
        <v>0</v>
      </c>
      <c r="AW162" s="93">
        <f t="shared" si="632"/>
        <v>0</v>
      </c>
      <c r="AX162" s="93">
        <f t="shared" si="632"/>
        <v>0</v>
      </c>
      <c r="AY162" s="93">
        <f t="shared" si="632"/>
        <v>0</v>
      </c>
      <c r="AZ162" s="93">
        <f t="shared" si="632"/>
        <v>0</v>
      </c>
      <c r="BA162" s="93">
        <f t="shared" si="632"/>
        <v>0</v>
      </c>
      <c r="BB162" s="93">
        <f t="shared" si="632"/>
        <v>0</v>
      </c>
      <c r="BC162" s="93">
        <f t="shared" si="632"/>
        <v>0</v>
      </c>
      <c r="BD162" s="93">
        <f t="shared" si="632"/>
        <v>0</v>
      </c>
      <c r="BE162" s="93">
        <f t="shared" si="632"/>
        <v>0</v>
      </c>
      <c r="BF162" s="93">
        <f t="shared" si="632"/>
        <v>0</v>
      </c>
      <c r="BG162" s="93">
        <f t="shared" si="632"/>
        <v>0</v>
      </c>
      <c r="BH162" s="93">
        <f t="shared" si="632"/>
        <v>0</v>
      </c>
      <c r="BI162" s="93">
        <f t="shared" si="632"/>
        <v>0</v>
      </c>
      <c r="BJ162" s="93">
        <f t="shared" si="632"/>
        <v>0</v>
      </c>
      <c r="BK162" s="93">
        <f t="shared" si="632"/>
        <v>0</v>
      </c>
      <c r="BL162" s="93">
        <f t="shared" si="632"/>
        <v>0</v>
      </c>
      <c r="BM162" s="93">
        <f t="shared" si="632"/>
        <v>0</v>
      </c>
      <c r="BN162" s="93">
        <f t="shared" si="632"/>
        <v>0</v>
      </c>
      <c r="BO162" s="93">
        <f t="shared" si="632"/>
        <v>0</v>
      </c>
      <c r="BP162" s="93">
        <f t="shared" si="632"/>
        <v>0</v>
      </c>
      <c r="BQ162" s="93">
        <f t="shared" ref="BQ162:EB162" si="633">IF(BQ$1&lt;=BQ144,IF(BQ$1&lt;BQ153,BQ108,IF(BQ153&lt;120,0,BQ108)),0)</f>
        <v>0</v>
      </c>
      <c r="BR162" s="93">
        <f t="shared" si="633"/>
        <v>0</v>
      </c>
      <c r="BS162" s="93">
        <f t="shared" si="633"/>
        <v>0</v>
      </c>
      <c r="BT162" s="93">
        <f t="shared" si="633"/>
        <v>0</v>
      </c>
      <c r="BU162" s="93">
        <f t="shared" si="633"/>
        <v>0</v>
      </c>
      <c r="BV162" s="93">
        <f t="shared" si="633"/>
        <v>0</v>
      </c>
      <c r="BW162" s="93">
        <f t="shared" si="633"/>
        <v>0</v>
      </c>
      <c r="BX162" s="93">
        <f t="shared" si="633"/>
        <v>0</v>
      </c>
      <c r="BY162" s="93">
        <f t="shared" si="633"/>
        <v>0</v>
      </c>
      <c r="BZ162" s="93">
        <f t="shared" si="633"/>
        <v>0</v>
      </c>
      <c r="CA162" s="93">
        <f t="shared" si="633"/>
        <v>0</v>
      </c>
      <c r="CB162" s="93">
        <f t="shared" si="633"/>
        <v>0</v>
      </c>
      <c r="CC162" s="93">
        <f t="shared" si="633"/>
        <v>0</v>
      </c>
      <c r="CD162" s="93">
        <f t="shared" si="633"/>
        <v>0</v>
      </c>
      <c r="CE162" s="93">
        <f t="shared" si="633"/>
        <v>0</v>
      </c>
      <c r="CF162" s="93">
        <f t="shared" si="633"/>
        <v>0</v>
      </c>
      <c r="CG162" s="93">
        <f t="shared" si="633"/>
        <v>0</v>
      </c>
      <c r="CH162" s="93">
        <f t="shared" si="633"/>
        <v>0</v>
      </c>
      <c r="CI162" s="93">
        <f t="shared" si="633"/>
        <v>0</v>
      </c>
      <c r="CJ162" s="93">
        <f t="shared" si="633"/>
        <v>0</v>
      </c>
      <c r="CK162" s="93">
        <f t="shared" si="633"/>
        <v>0</v>
      </c>
      <c r="CL162" s="93">
        <f t="shared" si="633"/>
        <v>0</v>
      </c>
      <c r="CM162" s="93">
        <f t="shared" si="633"/>
        <v>0</v>
      </c>
      <c r="CN162" s="93">
        <f t="shared" si="633"/>
        <v>0</v>
      </c>
      <c r="CO162" s="93">
        <f t="shared" si="633"/>
        <v>0</v>
      </c>
      <c r="CP162" s="93">
        <f t="shared" si="633"/>
        <v>0</v>
      </c>
      <c r="CQ162" s="93">
        <f t="shared" si="633"/>
        <v>0</v>
      </c>
      <c r="CR162" s="93">
        <f t="shared" si="633"/>
        <v>0</v>
      </c>
      <c r="CS162" s="93">
        <f t="shared" si="633"/>
        <v>0</v>
      </c>
      <c r="CT162" s="93">
        <f t="shared" si="633"/>
        <v>0</v>
      </c>
      <c r="CU162" s="93">
        <f t="shared" si="633"/>
        <v>0</v>
      </c>
      <c r="CV162" s="93">
        <f t="shared" si="633"/>
        <v>0</v>
      </c>
      <c r="CW162" s="93">
        <f t="shared" si="633"/>
        <v>0</v>
      </c>
      <c r="CX162" s="93">
        <f t="shared" si="633"/>
        <v>0</v>
      </c>
      <c r="CY162" s="93">
        <f t="shared" si="633"/>
        <v>0</v>
      </c>
      <c r="CZ162" s="93">
        <f t="shared" si="633"/>
        <v>0</v>
      </c>
      <c r="DA162" s="93">
        <f t="shared" si="633"/>
        <v>0</v>
      </c>
      <c r="DB162" s="93">
        <f t="shared" si="633"/>
        <v>0</v>
      </c>
      <c r="DC162" s="93">
        <f t="shared" si="633"/>
        <v>0</v>
      </c>
      <c r="DD162" s="93">
        <f t="shared" si="633"/>
        <v>0</v>
      </c>
      <c r="DE162" s="93">
        <f t="shared" si="633"/>
        <v>0</v>
      </c>
      <c r="DF162" s="93">
        <f t="shared" si="633"/>
        <v>0</v>
      </c>
      <c r="DG162" s="93">
        <f t="shared" si="633"/>
        <v>0</v>
      </c>
      <c r="DH162" s="93">
        <f t="shared" si="633"/>
        <v>0</v>
      </c>
      <c r="DI162" s="93">
        <f t="shared" si="633"/>
        <v>0</v>
      </c>
      <c r="DJ162" s="93">
        <f t="shared" si="633"/>
        <v>0</v>
      </c>
      <c r="DK162" s="93">
        <f t="shared" si="633"/>
        <v>0</v>
      </c>
      <c r="DL162" s="93">
        <f t="shared" si="633"/>
        <v>0</v>
      </c>
      <c r="DM162" s="93">
        <f t="shared" si="633"/>
        <v>0</v>
      </c>
      <c r="DN162" s="93">
        <f t="shared" si="633"/>
        <v>0</v>
      </c>
      <c r="DO162" s="93">
        <f t="shared" si="633"/>
        <v>0</v>
      </c>
      <c r="DP162" s="93">
        <f t="shared" si="633"/>
        <v>0</v>
      </c>
      <c r="DQ162" s="93">
        <f t="shared" si="633"/>
        <v>0</v>
      </c>
      <c r="DR162" s="93">
        <f t="shared" si="633"/>
        <v>0</v>
      </c>
      <c r="DS162" s="93">
        <f t="shared" si="633"/>
        <v>0</v>
      </c>
      <c r="DT162" s="93">
        <f t="shared" si="633"/>
        <v>0</v>
      </c>
      <c r="DU162" s="93">
        <f t="shared" si="633"/>
        <v>0</v>
      </c>
      <c r="DV162" s="93">
        <f t="shared" si="633"/>
        <v>0</v>
      </c>
      <c r="DW162" s="93">
        <f t="shared" si="633"/>
        <v>0</v>
      </c>
      <c r="DX162" s="93">
        <f t="shared" si="633"/>
        <v>0</v>
      </c>
      <c r="DY162" s="93">
        <f t="shared" si="633"/>
        <v>0</v>
      </c>
      <c r="DZ162" s="93">
        <f t="shared" si="633"/>
        <v>0</v>
      </c>
      <c r="EA162" s="93">
        <f t="shared" si="633"/>
        <v>0</v>
      </c>
      <c r="EB162" s="93">
        <f t="shared" si="633"/>
        <v>0</v>
      </c>
      <c r="EC162" s="93">
        <f t="shared" ref="EC162:GN162" si="634">IF(EC$1&lt;=EC144,IF(EC$1&lt;EC153,EC108,IF(EC153&lt;120,0,EC108)),0)</f>
        <v>0</v>
      </c>
      <c r="ED162" s="93">
        <f t="shared" si="634"/>
        <v>0</v>
      </c>
      <c r="EE162" s="93">
        <f t="shared" si="634"/>
        <v>0</v>
      </c>
      <c r="EF162" s="93">
        <f t="shared" si="634"/>
        <v>0</v>
      </c>
      <c r="EG162" s="93">
        <f t="shared" si="634"/>
        <v>0</v>
      </c>
      <c r="EH162" s="93">
        <f t="shared" si="634"/>
        <v>0</v>
      </c>
      <c r="EI162" s="93">
        <f t="shared" si="634"/>
        <v>0</v>
      </c>
      <c r="EJ162" s="93">
        <f t="shared" si="634"/>
        <v>0</v>
      </c>
      <c r="EK162" s="93">
        <f t="shared" si="634"/>
        <v>0</v>
      </c>
      <c r="EL162" s="93">
        <f t="shared" si="634"/>
        <v>0</v>
      </c>
      <c r="EM162" s="93">
        <f t="shared" si="634"/>
        <v>0</v>
      </c>
      <c r="EN162" s="93">
        <f t="shared" si="634"/>
        <v>0</v>
      </c>
      <c r="EO162" s="93">
        <f t="shared" si="634"/>
        <v>0</v>
      </c>
      <c r="EP162" s="93">
        <f t="shared" si="634"/>
        <v>0</v>
      </c>
      <c r="EQ162" s="93">
        <f t="shared" si="634"/>
        <v>0</v>
      </c>
      <c r="ER162" s="93">
        <f t="shared" si="634"/>
        <v>0</v>
      </c>
      <c r="ES162" s="93">
        <f t="shared" si="634"/>
        <v>0</v>
      </c>
      <c r="ET162" s="93">
        <f t="shared" si="634"/>
        <v>0</v>
      </c>
      <c r="EU162" s="93">
        <f t="shared" si="634"/>
        <v>0</v>
      </c>
      <c r="EV162" s="93">
        <f t="shared" si="634"/>
        <v>0</v>
      </c>
      <c r="EW162" s="93">
        <f t="shared" si="634"/>
        <v>0</v>
      </c>
      <c r="EX162" s="93">
        <f t="shared" si="634"/>
        <v>0</v>
      </c>
      <c r="EY162" s="93">
        <f t="shared" si="634"/>
        <v>0</v>
      </c>
      <c r="EZ162" s="93">
        <f t="shared" si="634"/>
        <v>0</v>
      </c>
      <c r="FA162" s="93">
        <f t="shared" si="634"/>
        <v>0</v>
      </c>
      <c r="FB162" s="93">
        <f t="shared" si="634"/>
        <v>0</v>
      </c>
      <c r="FC162" s="93">
        <f t="shared" si="634"/>
        <v>0</v>
      </c>
      <c r="FD162" s="93">
        <f t="shared" si="634"/>
        <v>0</v>
      </c>
      <c r="FE162" s="93">
        <f t="shared" si="634"/>
        <v>0</v>
      </c>
      <c r="FF162" s="93">
        <f t="shared" si="634"/>
        <v>0</v>
      </c>
      <c r="FG162" s="93">
        <f t="shared" si="634"/>
        <v>0</v>
      </c>
      <c r="FH162" s="93">
        <f t="shared" si="634"/>
        <v>0</v>
      </c>
      <c r="FI162" s="93">
        <f t="shared" si="634"/>
        <v>0</v>
      </c>
      <c r="FJ162" s="93">
        <f t="shared" si="634"/>
        <v>0</v>
      </c>
      <c r="FK162" s="93">
        <f t="shared" si="634"/>
        <v>0</v>
      </c>
      <c r="FL162" s="93">
        <f t="shared" si="634"/>
        <v>0</v>
      </c>
      <c r="FM162" s="93">
        <f t="shared" si="634"/>
        <v>0</v>
      </c>
      <c r="FN162" s="93">
        <f t="shared" si="634"/>
        <v>0</v>
      </c>
      <c r="FO162" s="93">
        <f t="shared" si="634"/>
        <v>0</v>
      </c>
      <c r="FP162" s="93">
        <f t="shared" si="634"/>
        <v>0</v>
      </c>
      <c r="FQ162" s="93">
        <f t="shared" si="634"/>
        <v>0</v>
      </c>
      <c r="FR162" s="93">
        <f t="shared" si="634"/>
        <v>0</v>
      </c>
      <c r="FS162" s="93">
        <f t="shared" si="634"/>
        <v>0</v>
      </c>
      <c r="FT162" s="93">
        <f t="shared" si="634"/>
        <v>0</v>
      </c>
      <c r="FU162" s="93">
        <f t="shared" si="634"/>
        <v>0</v>
      </c>
      <c r="FV162" s="93">
        <f t="shared" si="634"/>
        <v>0</v>
      </c>
      <c r="FW162" s="93">
        <f t="shared" si="634"/>
        <v>0</v>
      </c>
      <c r="FX162" s="93">
        <f t="shared" si="634"/>
        <v>0</v>
      </c>
      <c r="FY162" s="93">
        <f t="shared" si="634"/>
        <v>0</v>
      </c>
      <c r="FZ162" s="93">
        <f t="shared" si="634"/>
        <v>0</v>
      </c>
      <c r="GA162" s="93">
        <f t="shared" si="634"/>
        <v>0</v>
      </c>
      <c r="GB162" s="93">
        <f t="shared" si="634"/>
        <v>0</v>
      </c>
      <c r="GC162" s="93">
        <f t="shared" si="634"/>
        <v>0</v>
      </c>
      <c r="GD162" s="93">
        <f t="shared" si="634"/>
        <v>0</v>
      </c>
      <c r="GE162" s="93">
        <f t="shared" si="634"/>
        <v>0</v>
      </c>
      <c r="GF162" s="93">
        <f t="shared" si="634"/>
        <v>0</v>
      </c>
      <c r="GG162" s="93">
        <f t="shared" si="634"/>
        <v>0</v>
      </c>
      <c r="GH162" s="93">
        <f t="shared" si="634"/>
        <v>0</v>
      </c>
      <c r="GI162" s="93">
        <f t="shared" si="634"/>
        <v>0</v>
      </c>
      <c r="GJ162" s="93">
        <f t="shared" si="634"/>
        <v>0</v>
      </c>
      <c r="GK162" s="93">
        <f t="shared" si="634"/>
        <v>0</v>
      </c>
      <c r="GL162" s="93">
        <f t="shared" si="634"/>
        <v>0</v>
      </c>
      <c r="GM162" s="93">
        <f t="shared" si="634"/>
        <v>0</v>
      </c>
      <c r="GN162" s="93">
        <f t="shared" si="634"/>
        <v>0</v>
      </c>
      <c r="GO162" s="93">
        <f t="shared" ref="GO162:IZ162" si="635">IF(GO$1&lt;=GO144,IF(GO$1&lt;GO153,GO108,IF(GO153&lt;120,0,GO108)),0)</f>
        <v>0</v>
      </c>
      <c r="GP162" s="93">
        <f t="shared" si="635"/>
        <v>0</v>
      </c>
      <c r="GQ162" s="93">
        <f t="shared" si="635"/>
        <v>0</v>
      </c>
      <c r="GR162" s="93">
        <f t="shared" si="635"/>
        <v>0</v>
      </c>
      <c r="GS162" s="93">
        <f t="shared" si="635"/>
        <v>0</v>
      </c>
      <c r="GT162" s="93">
        <f t="shared" si="635"/>
        <v>0</v>
      </c>
      <c r="GU162" s="93">
        <f t="shared" si="635"/>
        <v>0</v>
      </c>
      <c r="GV162" s="93">
        <f t="shared" si="635"/>
        <v>0</v>
      </c>
      <c r="GW162" s="93">
        <f t="shared" si="635"/>
        <v>0</v>
      </c>
      <c r="GX162" s="93">
        <f t="shared" si="635"/>
        <v>0</v>
      </c>
      <c r="GY162" s="93">
        <f t="shared" si="635"/>
        <v>0</v>
      </c>
      <c r="GZ162" s="93">
        <f t="shared" si="635"/>
        <v>0</v>
      </c>
      <c r="HA162" s="93">
        <f t="shared" si="635"/>
        <v>0</v>
      </c>
      <c r="HB162" s="93">
        <f t="shared" si="635"/>
        <v>0</v>
      </c>
      <c r="HC162" s="93">
        <f t="shared" si="635"/>
        <v>0</v>
      </c>
      <c r="HD162" s="93">
        <f t="shared" si="635"/>
        <v>0</v>
      </c>
      <c r="HE162" s="93">
        <f t="shared" si="635"/>
        <v>0</v>
      </c>
      <c r="HF162" s="93">
        <f t="shared" si="635"/>
        <v>0</v>
      </c>
      <c r="HG162" s="93">
        <f t="shared" si="635"/>
        <v>0</v>
      </c>
      <c r="HH162" s="93">
        <f t="shared" si="635"/>
        <v>0</v>
      </c>
      <c r="HI162" s="93">
        <f t="shared" si="635"/>
        <v>0</v>
      </c>
      <c r="HJ162" s="93">
        <f t="shared" si="635"/>
        <v>0</v>
      </c>
      <c r="HK162" s="93">
        <f t="shared" si="635"/>
        <v>0</v>
      </c>
      <c r="HL162" s="93">
        <f t="shared" si="635"/>
        <v>0</v>
      </c>
      <c r="HM162" s="93">
        <f t="shared" si="635"/>
        <v>0</v>
      </c>
      <c r="HN162" s="93">
        <f t="shared" si="635"/>
        <v>0</v>
      </c>
      <c r="HO162" s="93">
        <f t="shared" si="635"/>
        <v>0</v>
      </c>
      <c r="HP162" s="93">
        <f t="shared" si="635"/>
        <v>0</v>
      </c>
      <c r="HQ162" s="93">
        <f t="shared" si="635"/>
        <v>0</v>
      </c>
      <c r="HR162" s="93">
        <f t="shared" si="635"/>
        <v>0</v>
      </c>
      <c r="HS162" s="93">
        <f t="shared" si="635"/>
        <v>0</v>
      </c>
      <c r="HT162" s="93">
        <f t="shared" si="635"/>
        <v>0</v>
      </c>
      <c r="HU162" s="93">
        <f t="shared" si="635"/>
        <v>0</v>
      </c>
      <c r="HV162" s="93">
        <f t="shared" si="635"/>
        <v>0</v>
      </c>
      <c r="HW162" s="93">
        <f t="shared" si="635"/>
        <v>0</v>
      </c>
      <c r="HX162" s="93">
        <f t="shared" si="635"/>
        <v>0</v>
      </c>
      <c r="HY162" s="93">
        <f t="shared" si="635"/>
        <v>0</v>
      </c>
      <c r="HZ162" s="93">
        <f t="shared" si="635"/>
        <v>0</v>
      </c>
      <c r="IA162" s="93">
        <f t="shared" si="635"/>
        <v>0</v>
      </c>
      <c r="IB162" s="93">
        <f t="shared" si="635"/>
        <v>0</v>
      </c>
      <c r="IC162" s="93">
        <f t="shared" si="635"/>
        <v>0</v>
      </c>
      <c r="ID162" s="93">
        <f t="shared" si="635"/>
        <v>0</v>
      </c>
      <c r="IE162" s="93">
        <f t="shared" si="635"/>
        <v>0</v>
      </c>
      <c r="IF162" s="93">
        <f t="shared" si="635"/>
        <v>0</v>
      </c>
      <c r="IG162" s="93">
        <f t="shared" si="635"/>
        <v>0</v>
      </c>
      <c r="IH162" s="93">
        <f t="shared" si="635"/>
        <v>0</v>
      </c>
      <c r="II162" s="93">
        <f t="shared" si="635"/>
        <v>0</v>
      </c>
      <c r="IJ162" s="93">
        <f t="shared" si="635"/>
        <v>0</v>
      </c>
      <c r="IK162" s="93">
        <f t="shared" si="635"/>
        <v>0</v>
      </c>
      <c r="IL162" s="93">
        <f t="shared" si="635"/>
        <v>0</v>
      </c>
      <c r="IM162" s="93">
        <f t="shared" si="635"/>
        <v>0</v>
      </c>
      <c r="IN162" s="93">
        <f t="shared" si="635"/>
        <v>0</v>
      </c>
      <c r="IO162" s="93">
        <f t="shared" si="635"/>
        <v>0</v>
      </c>
      <c r="IP162" s="93">
        <f t="shared" si="635"/>
        <v>0</v>
      </c>
      <c r="IQ162" s="93">
        <f t="shared" si="635"/>
        <v>0</v>
      </c>
      <c r="IR162" s="93">
        <f t="shared" si="635"/>
        <v>0</v>
      </c>
      <c r="IS162" s="93">
        <f t="shared" si="635"/>
        <v>0</v>
      </c>
      <c r="IT162" s="93">
        <f t="shared" si="635"/>
        <v>0</v>
      </c>
      <c r="IU162" s="93">
        <f t="shared" si="635"/>
        <v>0</v>
      </c>
      <c r="IV162" s="93">
        <f t="shared" si="635"/>
        <v>0</v>
      </c>
      <c r="IW162" s="93">
        <f t="shared" si="635"/>
        <v>0</v>
      </c>
      <c r="IX162" s="93">
        <f t="shared" si="635"/>
        <v>0</v>
      </c>
      <c r="IY162" s="93">
        <f t="shared" si="635"/>
        <v>0</v>
      </c>
      <c r="IZ162" s="93">
        <f t="shared" si="635"/>
        <v>0</v>
      </c>
      <c r="JA162" s="93">
        <f t="shared" ref="JA162:LL162" si="636">IF(JA$1&lt;=JA144,IF(JA$1&lt;JA153,JA108,IF(JA153&lt;120,0,JA108)),0)</f>
        <v>0</v>
      </c>
      <c r="JB162" s="93">
        <f t="shared" si="636"/>
        <v>0</v>
      </c>
      <c r="JC162" s="93">
        <f t="shared" si="636"/>
        <v>0</v>
      </c>
      <c r="JD162" s="93">
        <f t="shared" si="636"/>
        <v>0</v>
      </c>
      <c r="JE162" s="93">
        <f t="shared" si="636"/>
        <v>0</v>
      </c>
      <c r="JF162" s="93">
        <f t="shared" si="636"/>
        <v>0</v>
      </c>
      <c r="JG162" s="93">
        <f t="shared" si="636"/>
        <v>0</v>
      </c>
      <c r="JH162" s="93">
        <f t="shared" si="636"/>
        <v>0</v>
      </c>
      <c r="JI162" s="93">
        <f t="shared" si="636"/>
        <v>0</v>
      </c>
      <c r="JJ162" s="93">
        <f t="shared" si="636"/>
        <v>0</v>
      </c>
      <c r="JK162" s="93">
        <f t="shared" si="636"/>
        <v>0</v>
      </c>
      <c r="JL162" s="93">
        <f t="shared" si="636"/>
        <v>0</v>
      </c>
      <c r="JM162" s="93">
        <f t="shared" si="636"/>
        <v>0</v>
      </c>
      <c r="JN162" s="93">
        <f t="shared" si="636"/>
        <v>0</v>
      </c>
      <c r="JO162" s="93">
        <f t="shared" si="636"/>
        <v>0</v>
      </c>
      <c r="JP162" s="93">
        <f t="shared" si="636"/>
        <v>0</v>
      </c>
      <c r="JQ162" s="93">
        <f t="shared" si="636"/>
        <v>0</v>
      </c>
      <c r="JR162" s="93">
        <f t="shared" si="636"/>
        <v>0</v>
      </c>
      <c r="JS162" s="93">
        <f t="shared" si="636"/>
        <v>0</v>
      </c>
      <c r="JT162" s="93">
        <f t="shared" si="636"/>
        <v>0</v>
      </c>
      <c r="JU162" s="93">
        <f t="shared" si="636"/>
        <v>0</v>
      </c>
      <c r="JV162" s="93">
        <f t="shared" si="636"/>
        <v>0</v>
      </c>
      <c r="JW162" s="93">
        <f t="shared" si="636"/>
        <v>0</v>
      </c>
      <c r="JX162" s="93">
        <f t="shared" si="636"/>
        <v>0</v>
      </c>
      <c r="JY162" s="93">
        <f t="shared" si="636"/>
        <v>0</v>
      </c>
      <c r="JZ162" s="93">
        <f t="shared" si="636"/>
        <v>0</v>
      </c>
      <c r="KA162" s="93">
        <f t="shared" si="636"/>
        <v>0</v>
      </c>
      <c r="KB162" s="93">
        <f t="shared" si="636"/>
        <v>0</v>
      </c>
      <c r="KC162" s="93">
        <f t="shared" si="636"/>
        <v>0</v>
      </c>
      <c r="KD162" s="93">
        <f t="shared" si="636"/>
        <v>0</v>
      </c>
      <c r="KE162" s="93">
        <f t="shared" si="636"/>
        <v>0</v>
      </c>
      <c r="KF162" s="93">
        <f t="shared" si="636"/>
        <v>0</v>
      </c>
      <c r="KG162" s="93">
        <f t="shared" si="636"/>
        <v>0</v>
      </c>
      <c r="KH162" s="93">
        <f t="shared" si="636"/>
        <v>0</v>
      </c>
      <c r="KI162" s="93">
        <f t="shared" si="636"/>
        <v>0</v>
      </c>
      <c r="KJ162" s="93">
        <f t="shared" si="636"/>
        <v>0</v>
      </c>
      <c r="KK162" s="93">
        <f t="shared" si="636"/>
        <v>0</v>
      </c>
      <c r="KL162" s="93">
        <f t="shared" si="636"/>
        <v>0</v>
      </c>
      <c r="KM162" s="93">
        <f t="shared" si="636"/>
        <v>0</v>
      </c>
      <c r="KN162" s="93">
        <f t="shared" si="636"/>
        <v>0</v>
      </c>
      <c r="KO162" s="93">
        <f t="shared" si="636"/>
        <v>0</v>
      </c>
      <c r="KP162" s="93">
        <f t="shared" si="636"/>
        <v>0</v>
      </c>
      <c r="KQ162" s="93">
        <f t="shared" si="636"/>
        <v>0</v>
      </c>
      <c r="KR162" s="93">
        <f t="shared" si="636"/>
        <v>0</v>
      </c>
      <c r="KS162" s="93">
        <f t="shared" si="636"/>
        <v>0</v>
      </c>
      <c r="KT162" s="93">
        <f t="shared" si="636"/>
        <v>0</v>
      </c>
      <c r="KU162" s="93">
        <f t="shared" si="636"/>
        <v>0</v>
      </c>
      <c r="KV162" s="93">
        <f t="shared" si="636"/>
        <v>0</v>
      </c>
      <c r="KW162" s="93">
        <f t="shared" si="636"/>
        <v>0</v>
      </c>
      <c r="KX162" s="93">
        <f t="shared" si="636"/>
        <v>0</v>
      </c>
      <c r="KY162" s="93">
        <f t="shared" si="636"/>
        <v>0</v>
      </c>
      <c r="KZ162" s="93">
        <f t="shared" si="636"/>
        <v>0</v>
      </c>
      <c r="LA162" s="93">
        <f t="shared" si="636"/>
        <v>0</v>
      </c>
      <c r="LB162" s="93">
        <f t="shared" si="636"/>
        <v>0</v>
      </c>
      <c r="LC162" s="93">
        <f t="shared" si="636"/>
        <v>0</v>
      </c>
      <c r="LD162" s="93">
        <f t="shared" si="636"/>
        <v>0</v>
      </c>
      <c r="LE162" s="93">
        <f t="shared" si="636"/>
        <v>0</v>
      </c>
      <c r="LF162" s="93">
        <f t="shared" si="636"/>
        <v>0</v>
      </c>
      <c r="LG162" s="93">
        <f t="shared" si="636"/>
        <v>0</v>
      </c>
      <c r="LH162" s="93">
        <f t="shared" si="636"/>
        <v>0</v>
      </c>
      <c r="LI162" s="93">
        <f t="shared" si="636"/>
        <v>0</v>
      </c>
      <c r="LJ162" s="93">
        <f t="shared" si="636"/>
        <v>0</v>
      </c>
      <c r="LK162" s="93">
        <f t="shared" si="636"/>
        <v>0</v>
      </c>
      <c r="LL162" s="93">
        <f t="shared" si="636"/>
        <v>0</v>
      </c>
      <c r="LM162" s="93">
        <f t="shared" ref="LM162:MZ162" si="637">IF(LM$1&lt;=LM144,IF(LM$1&lt;LM153,LM108,IF(LM153&lt;120,0,LM108)),0)</f>
        <v>0</v>
      </c>
      <c r="LN162" s="93">
        <f t="shared" si="637"/>
        <v>0</v>
      </c>
      <c r="LO162" s="93">
        <f t="shared" si="637"/>
        <v>0</v>
      </c>
      <c r="LP162" s="93">
        <f t="shared" si="637"/>
        <v>0</v>
      </c>
      <c r="LQ162" s="93">
        <f t="shared" si="637"/>
        <v>0</v>
      </c>
      <c r="LR162" s="93">
        <f t="shared" si="637"/>
        <v>0</v>
      </c>
      <c r="LS162" s="93">
        <f t="shared" si="637"/>
        <v>0</v>
      </c>
      <c r="LT162" s="93">
        <f t="shared" si="637"/>
        <v>0</v>
      </c>
      <c r="LU162" s="93">
        <f t="shared" si="637"/>
        <v>0</v>
      </c>
      <c r="LV162" s="93">
        <f t="shared" si="637"/>
        <v>0</v>
      </c>
      <c r="LW162" s="93">
        <f t="shared" si="637"/>
        <v>0</v>
      </c>
      <c r="LX162" s="93">
        <f t="shared" si="637"/>
        <v>0</v>
      </c>
      <c r="LY162" s="93">
        <f t="shared" si="637"/>
        <v>0</v>
      </c>
      <c r="LZ162" s="93">
        <f t="shared" si="637"/>
        <v>0</v>
      </c>
      <c r="MA162" s="93">
        <f t="shared" si="637"/>
        <v>0</v>
      </c>
      <c r="MB162" s="93">
        <f t="shared" si="637"/>
        <v>0</v>
      </c>
      <c r="MC162" s="93">
        <f t="shared" si="637"/>
        <v>0</v>
      </c>
      <c r="MD162" s="93">
        <f t="shared" si="637"/>
        <v>0</v>
      </c>
      <c r="ME162" s="93">
        <f t="shared" si="637"/>
        <v>0</v>
      </c>
      <c r="MF162" s="93">
        <f t="shared" si="637"/>
        <v>0</v>
      </c>
      <c r="MG162" s="93">
        <f t="shared" si="637"/>
        <v>0</v>
      </c>
      <c r="MH162" s="93">
        <f t="shared" si="637"/>
        <v>0</v>
      </c>
      <c r="MI162" s="93">
        <f t="shared" si="637"/>
        <v>0</v>
      </c>
      <c r="MJ162" s="93">
        <f t="shared" si="637"/>
        <v>0</v>
      </c>
      <c r="MK162" s="93">
        <f t="shared" si="637"/>
        <v>0</v>
      </c>
      <c r="ML162" s="93">
        <f t="shared" si="637"/>
        <v>0</v>
      </c>
      <c r="MM162" s="93">
        <f t="shared" si="637"/>
        <v>0</v>
      </c>
      <c r="MN162" s="93">
        <f t="shared" si="637"/>
        <v>0</v>
      </c>
      <c r="MO162" s="93">
        <f t="shared" si="637"/>
        <v>0</v>
      </c>
      <c r="MP162" s="93">
        <f t="shared" si="637"/>
        <v>0</v>
      </c>
      <c r="MQ162" s="93">
        <f t="shared" si="637"/>
        <v>0</v>
      </c>
      <c r="MR162" s="93">
        <f t="shared" si="637"/>
        <v>0</v>
      </c>
      <c r="MS162" s="93">
        <f t="shared" si="637"/>
        <v>0</v>
      </c>
      <c r="MT162" s="93">
        <f t="shared" si="637"/>
        <v>0</v>
      </c>
      <c r="MU162" s="93">
        <f t="shared" si="637"/>
        <v>0</v>
      </c>
      <c r="MV162" s="93">
        <f t="shared" si="637"/>
        <v>0</v>
      </c>
      <c r="MW162" s="93">
        <f t="shared" si="637"/>
        <v>0</v>
      </c>
      <c r="MX162" s="93">
        <f t="shared" si="637"/>
        <v>0</v>
      </c>
      <c r="MY162" s="93">
        <f t="shared" si="637"/>
        <v>0</v>
      </c>
      <c r="MZ162" s="93">
        <f t="shared" si="637"/>
        <v>0</v>
      </c>
    </row>
    <row r="163" spans="1:364" s="8" customFormat="1" hidden="1" outlineLevel="2" x14ac:dyDescent="0.2">
      <c r="A163" s="8" t="s">
        <v>381</v>
      </c>
      <c r="B163" s="87" t="s">
        <v>462</v>
      </c>
      <c r="C163" s="88"/>
      <c r="D163" s="88"/>
      <c r="E163" s="93">
        <f t="shared" ref="E163:BP163" si="638">IF(E$1&lt;=E145,IF(E$1&lt;E154,E109,IF(E154&lt;120,0,E109)),0)</f>
        <v>0</v>
      </c>
      <c r="F163" s="93">
        <f t="shared" si="638"/>
        <v>0</v>
      </c>
      <c r="G163" s="93">
        <f t="shared" si="638"/>
        <v>0</v>
      </c>
      <c r="H163" s="93">
        <f t="shared" si="638"/>
        <v>0</v>
      </c>
      <c r="I163" s="93">
        <f t="shared" si="638"/>
        <v>0</v>
      </c>
      <c r="J163" s="93">
        <f t="shared" si="638"/>
        <v>0</v>
      </c>
      <c r="K163" s="93">
        <f t="shared" si="638"/>
        <v>0</v>
      </c>
      <c r="L163" s="93">
        <f t="shared" si="638"/>
        <v>0</v>
      </c>
      <c r="M163" s="93">
        <f t="shared" si="638"/>
        <v>0</v>
      </c>
      <c r="N163" s="93">
        <f t="shared" si="638"/>
        <v>0</v>
      </c>
      <c r="O163" s="93">
        <f t="shared" si="638"/>
        <v>0</v>
      </c>
      <c r="P163" s="93">
        <f t="shared" si="638"/>
        <v>0</v>
      </c>
      <c r="Q163" s="93">
        <f t="shared" si="638"/>
        <v>0</v>
      </c>
      <c r="R163" s="93">
        <f t="shared" si="638"/>
        <v>0</v>
      </c>
      <c r="S163" s="93">
        <f t="shared" si="638"/>
        <v>0</v>
      </c>
      <c r="T163" s="93">
        <f t="shared" si="638"/>
        <v>0</v>
      </c>
      <c r="U163" s="93">
        <f t="shared" si="638"/>
        <v>0</v>
      </c>
      <c r="V163" s="93">
        <f t="shared" si="638"/>
        <v>0</v>
      </c>
      <c r="W163" s="93">
        <f t="shared" si="638"/>
        <v>0</v>
      </c>
      <c r="X163" s="93">
        <f t="shared" si="638"/>
        <v>0</v>
      </c>
      <c r="Y163" s="93">
        <f t="shared" si="638"/>
        <v>0</v>
      </c>
      <c r="Z163" s="93">
        <f t="shared" si="638"/>
        <v>0</v>
      </c>
      <c r="AA163" s="93">
        <f t="shared" si="638"/>
        <v>0</v>
      </c>
      <c r="AB163" s="93">
        <f t="shared" si="638"/>
        <v>0</v>
      </c>
      <c r="AC163" s="93">
        <f t="shared" si="638"/>
        <v>0</v>
      </c>
      <c r="AD163" s="93">
        <f t="shared" si="638"/>
        <v>0</v>
      </c>
      <c r="AE163" s="93">
        <f t="shared" si="638"/>
        <v>0</v>
      </c>
      <c r="AF163" s="93">
        <f t="shared" si="638"/>
        <v>0</v>
      </c>
      <c r="AG163" s="93">
        <f t="shared" si="638"/>
        <v>0</v>
      </c>
      <c r="AH163" s="93">
        <f t="shared" si="638"/>
        <v>0</v>
      </c>
      <c r="AI163" s="93">
        <f t="shared" si="638"/>
        <v>0</v>
      </c>
      <c r="AJ163" s="93">
        <f t="shared" si="638"/>
        <v>0</v>
      </c>
      <c r="AK163" s="93">
        <f t="shared" si="638"/>
        <v>0</v>
      </c>
      <c r="AL163" s="93">
        <f t="shared" si="638"/>
        <v>0</v>
      </c>
      <c r="AM163" s="93">
        <f t="shared" si="638"/>
        <v>0</v>
      </c>
      <c r="AN163" s="93">
        <f t="shared" si="638"/>
        <v>0</v>
      </c>
      <c r="AO163" s="93">
        <f t="shared" si="638"/>
        <v>0</v>
      </c>
      <c r="AP163" s="93">
        <f t="shared" si="638"/>
        <v>0</v>
      </c>
      <c r="AQ163" s="93">
        <f t="shared" si="638"/>
        <v>0</v>
      </c>
      <c r="AR163" s="93">
        <f t="shared" si="638"/>
        <v>0</v>
      </c>
      <c r="AS163" s="93">
        <f t="shared" si="638"/>
        <v>0</v>
      </c>
      <c r="AT163" s="93">
        <f t="shared" si="638"/>
        <v>0</v>
      </c>
      <c r="AU163" s="93">
        <f t="shared" si="638"/>
        <v>0</v>
      </c>
      <c r="AV163" s="93">
        <f t="shared" si="638"/>
        <v>0</v>
      </c>
      <c r="AW163" s="93">
        <f t="shared" si="638"/>
        <v>0</v>
      </c>
      <c r="AX163" s="93">
        <f t="shared" si="638"/>
        <v>0</v>
      </c>
      <c r="AY163" s="93">
        <f t="shared" si="638"/>
        <v>0</v>
      </c>
      <c r="AZ163" s="93">
        <f t="shared" si="638"/>
        <v>0</v>
      </c>
      <c r="BA163" s="93">
        <f t="shared" si="638"/>
        <v>0</v>
      </c>
      <c r="BB163" s="93">
        <f t="shared" si="638"/>
        <v>0</v>
      </c>
      <c r="BC163" s="93">
        <f t="shared" si="638"/>
        <v>0</v>
      </c>
      <c r="BD163" s="93">
        <f t="shared" si="638"/>
        <v>0</v>
      </c>
      <c r="BE163" s="93">
        <f t="shared" si="638"/>
        <v>0</v>
      </c>
      <c r="BF163" s="93">
        <f t="shared" si="638"/>
        <v>0</v>
      </c>
      <c r="BG163" s="93">
        <f t="shared" si="638"/>
        <v>0</v>
      </c>
      <c r="BH163" s="93">
        <f t="shared" si="638"/>
        <v>0</v>
      </c>
      <c r="BI163" s="93">
        <f t="shared" si="638"/>
        <v>0</v>
      </c>
      <c r="BJ163" s="93">
        <f t="shared" si="638"/>
        <v>0</v>
      </c>
      <c r="BK163" s="93">
        <f t="shared" si="638"/>
        <v>0</v>
      </c>
      <c r="BL163" s="93">
        <f t="shared" si="638"/>
        <v>0</v>
      </c>
      <c r="BM163" s="93">
        <f t="shared" si="638"/>
        <v>0</v>
      </c>
      <c r="BN163" s="93">
        <f t="shared" si="638"/>
        <v>0</v>
      </c>
      <c r="BO163" s="93">
        <f t="shared" si="638"/>
        <v>0</v>
      </c>
      <c r="BP163" s="93">
        <f t="shared" si="638"/>
        <v>0</v>
      </c>
      <c r="BQ163" s="93">
        <f t="shared" ref="BQ163:EB163" si="639">IF(BQ$1&lt;=BQ145,IF(BQ$1&lt;BQ154,BQ109,IF(BQ154&lt;120,0,BQ109)),0)</f>
        <v>0</v>
      </c>
      <c r="BR163" s="93">
        <f t="shared" si="639"/>
        <v>0</v>
      </c>
      <c r="BS163" s="93">
        <f t="shared" si="639"/>
        <v>0</v>
      </c>
      <c r="BT163" s="93">
        <f t="shared" si="639"/>
        <v>0</v>
      </c>
      <c r="BU163" s="93">
        <f t="shared" si="639"/>
        <v>0</v>
      </c>
      <c r="BV163" s="93">
        <f t="shared" si="639"/>
        <v>0</v>
      </c>
      <c r="BW163" s="93">
        <f t="shared" si="639"/>
        <v>0</v>
      </c>
      <c r="BX163" s="93">
        <f t="shared" si="639"/>
        <v>0</v>
      </c>
      <c r="BY163" s="93">
        <f t="shared" si="639"/>
        <v>0</v>
      </c>
      <c r="BZ163" s="93">
        <f t="shared" si="639"/>
        <v>0</v>
      </c>
      <c r="CA163" s="93">
        <f t="shared" si="639"/>
        <v>0</v>
      </c>
      <c r="CB163" s="93">
        <f t="shared" si="639"/>
        <v>0</v>
      </c>
      <c r="CC163" s="93">
        <f t="shared" si="639"/>
        <v>0</v>
      </c>
      <c r="CD163" s="93">
        <f t="shared" si="639"/>
        <v>0</v>
      </c>
      <c r="CE163" s="93">
        <f t="shared" si="639"/>
        <v>0</v>
      </c>
      <c r="CF163" s="93">
        <f t="shared" si="639"/>
        <v>0</v>
      </c>
      <c r="CG163" s="93">
        <f t="shared" si="639"/>
        <v>0</v>
      </c>
      <c r="CH163" s="93">
        <f t="shared" si="639"/>
        <v>0</v>
      </c>
      <c r="CI163" s="93">
        <f t="shared" si="639"/>
        <v>0</v>
      </c>
      <c r="CJ163" s="93">
        <f t="shared" si="639"/>
        <v>0</v>
      </c>
      <c r="CK163" s="93">
        <f t="shared" si="639"/>
        <v>0</v>
      </c>
      <c r="CL163" s="93">
        <f t="shared" si="639"/>
        <v>0</v>
      </c>
      <c r="CM163" s="93">
        <f t="shared" si="639"/>
        <v>0</v>
      </c>
      <c r="CN163" s="93">
        <f t="shared" si="639"/>
        <v>0</v>
      </c>
      <c r="CO163" s="93">
        <f t="shared" si="639"/>
        <v>0</v>
      </c>
      <c r="CP163" s="93">
        <f t="shared" si="639"/>
        <v>0</v>
      </c>
      <c r="CQ163" s="93">
        <f t="shared" si="639"/>
        <v>0</v>
      </c>
      <c r="CR163" s="93">
        <f t="shared" si="639"/>
        <v>0</v>
      </c>
      <c r="CS163" s="93">
        <f t="shared" si="639"/>
        <v>0</v>
      </c>
      <c r="CT163" s="93">
        <f t="shared" si="639"/>
        <v>0</v>
      </c>
      <c r="CU163" s="93">
        <f t="shared" si="639"/>
        <v>0</v>
      </c>
      <c r="CV163" s="93">
        <f t="shared" si="639"/>
        <v>0</v>
      </c>
      <c r="CW163" s="93">
        <f t="shared" si="639"/>
        <v>0</v>
      </c>
      <c r="CX163" s="93">
        <f t="shared" si="639"/>
        <v>0</v>
      </c>
      <c r="CY163" s="93">
        <f t="shared" si="639"/>
        <v>0</v>
      </c>
      <c r="CZ163" s="93">
        <f t="shared" si="639"/>
        <v>0</v>
      </c>
      <c r="DA163" s="93">
        <f t="shared" si="639"/>
        <v>0</v>
      </c>
      <c r="DB163" s="93">
        <f t="shared" si="639"/>
        <v>0</v>
      </c>
      <c r="DC163" s="93">
        <f t="shared" si="639"/>
        <v>0</v>
      </c>
      <c r="DD163" s="93">
        <f t="shared" si="639"/>
        <v>0</v>
      </c>
      <c r="DE163" s="93">
        <f t="shared" si="639"/>
        <v>0</v>
      </c>
      <c r="DF163" s="93">
        <f t="shared" si="639"/>
        <v>0</v>
      </c>
      <c r="DG163" s="93">
        <f t="shared" si="639"/>
        <v>0</v>
      </c>
      <c r="DH163" s="93">
        <f t="shared" si="639"/>
        <v>0</v>
      </c>
      <c r="DI163" s="93">
        <f t="shared" si="639"/>
        <v>0</v>
      </c>
      <c r="DJ163" s="93">
        <f t="shared" si="639"/>
        <v>0</v>
      </c>
      <c r="DK163" s="93">
        <f t="shared" si="639"/>
        <v>0</v>
      </c>
      <c r="DL163" s="93">
        <f t="shared" si="639"/>
        <v>0</v>
      </c>
      <c r="DM163" s="93">
        <f t="shared" si="639"/>
        <v>0</v>
      </c>
      <c r="DN163" s="93">
        <f t="shared" si="639"/>
        <v>0</v>
      </c>
      <c r="DO163" s="93">
        <f t="shared" si="639"/>
        <v>0</v>
      </c>
      <c r="DP163" s="93">
        <f t="shared" si="639"/>
        <v>0</v>
      </c>
      <c r="DQ163" s="93">
        <f t="shared" si="639"/>
        <v>0</v>
      </c>
      <c r="DR163" s="93">
        <f t="shared" si="639"/>
        <v>0</v>
      </c>
      <c r="DS163" s="93">
        <f t="shared" si="639"/>
        <v>0</v>
      </c>
      <c r="DT163" s="93">
        <f t="shared" si="639"/>
        <v>0</v>
      </c>
      <c r="DU163" s="93">
        <f t="shared" si="639"/>
        <v>0</v>
      </c>
      <c r="DV163" s="93">
        <f t="shared" si="639"/>
        <v>0</v>
      </c>
      <c r="DW163" s="93">
        <f t="shared" si="639"/>
        <v>0</v>
      </c>
      <c r="DX163" s="93">
        <f t="shared" si="639"/>
        <v>0</v>
      </c>
      <c r="DY163" s="93">
        <f t="shared" si="639"/>
        <v>0</v>
      </c>
      <c r="DZ163" s="93">
        <f t="shared" si="639"/>
        <v>0</v>
      </c>
      <c r="EA163" s="93">
        <f t="shared" si="639"/>
        <v>0</v>
      </c>
      <c r="EB163" s="93">
        <f t="shared" si="639"/>
        <v>0</v>
      </c>
      <c r="EC163" s="93">
        <f t="shared" ref="EC163:GN163" si="640">IF(EC$1&lt;=EC145,IF(EC$1&lt;EC154,EC109,IF(EC154&lt;120,0,EC109)),0)</f>
        <v>0</v>
      </c>
      <c r="ED163" s="93">
        <f t="shared" si="640"/>
        <v>0</v>
      </c>
      <c r="EE163" s="93">
        <f t="shared" si="640"/>
        <v>0</v>
      </c>
      <c r="EF163" s="93">
        <f t="shared" si="640"/>
        <v>0</v>
      </c>
      <c r="EG163" s="93">
        <f t="shared" si="640"/>
        <v>0</v>
      </c>
      <c r="EH163" s="93">
        <f t="shared" si="640"/>
        <v>0</v>
      </c>
      <c r="EI163" s="93">
        <f t="shared" si="640"/>
        <v>0</v>
      </c>
      <c r="EJ163" s="93">
        <f t="shared" si="640"/>
        <v>0</v>
      </c>
      <c r="EK163" s="93">
        <f t="shared" si="640"/>
        <v>0</v>
      </c>
      <c r="EL163" s="93">
        <f t="shared" si="640"/>
        <v>0</v>
      </c>
      <c r="EM163" s="93">
        <f t="shared" si="640"/>
        <v>0</v>
      </c>
      <c r="EN163" s="93">
        <f t="shared" si="640"/>
        <v>0</v>
      </c>
      <c r="EO163" s="93">
        <f t="shared" si="640"/>
        <v>0</v>
      </c>
      <c r="EP163" s="93">
        <f t="shared" si="640"/>
        <v>0</v>
      </c>
      <c r="EQ163" s="93">
        <f t="shared" si="640"/>
        <v>0</v>
      </c>
      <c r="ER163" s="93">
        <f t="shared" si="640"/>
        <v>0</v>
      </c>
      <c r="ES163" s="93">
        <f t="shared" si="640"/>
        <v>0</v>
      </c>
      <c r="ET163" s="93">
        <f t="shared" si="640"/>
        <v>0</v>
      </c>
      <c r="EU163" s="93">
        <f t="shared" si="640"/>
        <v>0</v>
      </c>
      <c r="EV163" s="93">
        <f t="shared" si="640"/>
        <v>0</v>
      </c>
      <c r="EW163" s="93">
        <f t="shared" si="640"/>
        <v>0</v>
      </c>
      <c r="EX163" s="93">
        <f t="shared" si="640"/>
        <v>0</v>
      </c>
      <c r="EY163" s="93">
        <f t="shared" si="640"/>
        <v>0</v>
      </c>
      <c r="EZ163" s="93">
        <f t="shared" si="640"/>
        <v>0</v>
      </c>
      <c r="FA163" s="93">
        <f t="shared" si="640"/>
        <v>0</v>
      </c>
      <c r="FB163" s="93">
        <f t="shared" si="640"/>
        <v>0</v>
      </c>
      <c r="FC163" s="93">
        <f t="shared" si="640"/>
        <v>0</v>
      </c>
      <c r="FD163" s="93">
        <f t="shared" si="640"/>
        <v>0</v>
      </c>
      <c r="FE163" s="93">
        <f t="shared" si="640"/>
        <v>0</v>
      </c>
      <c r="FF163" s="93">
        <f t="shared" si="640"/>
        <v>0</v>
      </c>
      <c r="FG163" s="93">
        <f t="shared" si="640"/>
        <v>0</v>
      </c>
      <c r="FH163" s="93">
        <f t="shared" si="640"/>
        <v>0</v>
      </c>
      <c r="FI163" s="93">
        <f t="shared" si="640"/>
        <v>0</v>
      </c>
      <c r="FJ163" s="93">
        <f t="shared" si="640"/>
        <v>0</v>
      </c>
      <c r="FK163" s="93">
        <f t="shared" si="640"/>
        <v>0</v>
      </c>
      <c r="FL163" s="93">
        <f t="shared" si="640"/>
        <v>0</v>
      </c>
      <c r="FM163" s="93">
        <f t="shared" si="640"/>
        <v>0</v>
      </c>
      <c r="FN163" s="93">
        <f t="shared" si="640"/>
        <v>0</v>
      </c>
      <c r="FO163" s="93">
        <f t="shared" si="640"/>
        <v>0</v>
      </c>
      <c r="FP163" s="93">
        <f t="shared" si="640"/>
        <v>0</v>
      </c>
      <c r="FQ163" s="93">
        <f t="shared" si="640"/>
        <v>0</v>
      </c>
      <c r="FR163" s="93">
        <f t="shared" si="640"/>
        <v>0</v>
      </c>
      <c r="FS163" s="93">
        <f t="shared" si="640"/>
        <v>0</v>
      </c>
      <c r="FT163" s="93">
        <f t="shared" si="640"/>
        <v>0</v>
      </c>
      <c r="FU163" s="93">
        <f t="shared" si="640"/>
        <v>0</v>
      </c>
      <c r="FV163" s="93">
        <f t="shared" si="640"/>
        <v>0</v>
      </c>
      <c r="FW163" s="93">
        <f t="shared" si="640"/>
        <v>0</v>
      </c>
      <c r="FX163" s="93">
        <f t="shared" si="640"/>
        <v>0</v>
      </c>
      <c r="FY163" s="93">
        <f t="shared" si="640"/>
        <v>0</v>
      </c>
      <c r="FZ163" s="93">
        <f t="shared" si="640"/>
        <v>0</v>
      </c>
      <c r="GA163" s="93">
        <f t="shared" si="640"/>
        <v>0</v>
      </c>
      <c r="GB163" s="93">
        <f t="shared" si="640"/>
        <v>0</v>
      </c>
      <c r="GC163" s="93">
        <f t="shared" si="640"/>
        <v>0</v>
      </c>
      <c r="GD163" s="93">
        <f t="shared" si="640"/>
        <v>0</v>
      </c>
      <c r="GE163" s="93">
        <f t="shared" si="640"/>
        <v>0</v>
      </c>
      <c r="GF163" s="93">
        <f t="shared" si="640"/>
        <v>0</v>
      </c>
      <c r="GG163" s="93">
        <f t="shared" si="640"/>
        <v>0</v>
      </c>
      <c r="GH163" s="93">
        <f t="shared" si="640"/>
        <v>0</v>
      </c>
      <c r="GI163" s="93">
        <f t="shared" si="640"/>
        <v>0</v>
      </c>
      <c r="GJ163" s="93">
        <f t="shared" si="640"/>
        <v>0</v>
      </c>
      <c r="GK163" s="93">
        <f t="shared" si="640"/>
        <v>0</v>
      </c>
      <c r="GL163" s="93">
        <f t="shared" si="640"/>
        <v>0</v>
      </c>
      <c r="GM163" s="93">
        <f t="shared" si="640"/>
        <v>0</v>
      </c>
      <c r="GN163" s="93">
        <f t="shared" si="640"/>
        <v>0</v>
      </c>
      <c r="GO163" s="93">
        <f t="shared" ref="GO163:IZ163" si="641">IF(GO$1&lt;=GO145,IF(GO$1&lt;GO154,GO109,IF(GO154&lt;120,0,GO109)),0)</f>
        <v>0</v>
      </c>
      <c r="GP163" s="93">
        <f t="shared" si="641"/>
        <v>0</v>
      </c>
      <c r="GQ163" s="93">
        <f t="shared" si="641"/>
        <v>0</v>
      </c>
      <c r="GR163" s="93">
        <f t="shared" si="641"/>
        <v>0</v>
      </c>
      <c r="GS163" s="93">
        <f t="shared" si="641"/>
        <v>0</v>
      </c>
      <c r="GT163" s="93">
        <f t="shared" si="641"/>
        <v>0</v>
      </c>
      <c r="GU163" s="93">
        <f t="shared" si="641"/>
        <v>0</v>
      </c>
      <c r="GV163" s="93">
        <f t="shared" si="641"/>
        <v>0</v>
      </c>
      <c r="GW163" s="93">
        <f t="shared" si="641"/>
        <v>0</v>
      </c>
      <c r="GX163" s="93">
        <f t="shared" si="641"/>
        <v>0</v>
      </c>
      <c r="GY163" s="93">
        <f t="shared" si="641"/>
        <v>0</v>
      </c>
      <c r="GZ163" s="93">
        <f t="shared" si="641"/>
        <v>0</v>
      </c>
      <c r="HA163" s="93">
        <f t="shared" si="641"/>
        <v>0</v>
      </c>
      <c r="HB163" s="93">
        <f t="shared" si="641"/>
        <v>0</v>
      </c>
      <c r="HC163" s="93">
        <f t="shared" si="641"/>
        <v>0</v>
      </c>
      <c r="HD163" s="93">
        <f t="shared" si="641"/>
        <v>0</v>
      </c>
      <c r="HE163" s="93">
        <f t="shared" si="641"/>
        <v>0</v>
      </c>
      <c r="HF163" s="93">
        <f t="shared" si="641"/>
        <v>0</v>
      </c>
      <c r="HG163" s="93">
        <f t="shared" si="641"/>
        <v>0</v>
      </c>
      <c r="HH163" s="93">
        <f t="shared" si="641"/>
        <v>0</v>
      </c>
      <c r="HI163" s="93">
        <f t="shared" si="641"/>
        <v>0</v>
      </c>
      <c r="HJ163" s="93">
        <f t="shared" si="641"/>
        <v>0</v>
      </c>
      <c r="HK163" s="93">
        <f t="shared" si="641"/>
        <v>0</v>
      </c>
      <c r="HL163" s="93">
        <f t="shared" si="641"/>
        <v>0</v>
      </c>
      <c r="HM163" s="93">
        <f t="shared" si="641"/>
        <v>0</v>
      </c>
      <c r="HN163" s="93">
        <f t="shared" si="641"/>
        <v>0</v>
      </c>
      <c r="HO163" s="93">
        <f t="shared" si="641"/>
        <v>0</v>
      </c>
      <c r="HP163" s="93">
        <f t="shared" si="641"/>
        <v>0</v>
      </c>
      <c r="HQ163" s="93">
        <f t="shared" si="641"/>
        <v>0</v>
      </c>
      <c r="HR163" s="93">
        <f t="shared" si="641"/>
        <v>0</v>
      </c>
      <c r="HS163" s="93">
        <f t="shared" si="641"/>
        <v>0</v>
      </c>
      <c r="HT163" s="93">
        <f t="shared" si="641"/>
        <v>0</v>
      </c>
      <c r="HU163" s="93">
        <f t="shared" si="641"/>
        <v>0</v>
      </c>
      <c r="HV163" s="93">
        <f t="shared" si="641"/>
        <v>0</v>
      </c>
      <c r="HW163" s="93">
        <f t="shared" si="641"/>
        <v>0</v>
      </c>
      <c r="HX163" s="93">
        <f t="shared" si="641"/>
        <v>0</v>
      </c>
      <c r="HY163" s="93">
        <f t="shared" si="641"/>
        <v>0</v>
      </c>
      <c r="HZ163" s="93">
        <f t="shared" si="641"/>
        <v>0</v>
      </c>
      <c r="IA163" s="93">
        <f t="shared" si="641"/>
        <v>0</v>
      </c>
      <c r="IB163" s="93">
        <f t="shared" si="641"/>
        <v>0</v>
      </c>
      <c r="IC163" s="93">
        <f t="shared" si="641"/>
        <v>0</v>
      </c>
      <c r="ID163" s="93">
        <f t="shared" si="641"/>
        <v>0</v>
      </c>
      <c r="IE163" s="93">
        <f t="shared" si="641"/>
        <v>0</v>
      </c>
      <c r="IF163" s="93">
        <f t="shared" si="641"/>
        <v>0</v>
      </c>
      <c r="IG163" s="93">
        <f t="shared" si="641"/>
        <v>0</v>
      </c>
      <c r="IH163" s="93">
        <f t="shared" si="641"/>
        <v>0</v>
      </c>
      <c r="II163" s="93">
        <f t="shared" si="641"/>
        <v>0</v>
      </c>
      <c r="IJ163" s="93">
        <f t="shared" si="641"/>
        <v>0</v>
      </c>
      <c r="IK163" s="93">
        <f t="shared" si="641"/>
        <v>0</v>
      </c>
      <c r="IL163" s="93">
        <f t="shared" si="641"/>
        <v>0</v>
      </c>
      <c r="IM163" s="93">
        <f t="shared" si="641"/>
        <v>0</v>
      </c>
      <c r="IN163" s="93">
        <f t="shared" si="641"/>
        <v>0</v>
      </c>
      <c r="IO163" s="93">
        <f t="shared" si="641"/>
        <v>0</v>
      </c>
      <c r="IP163" s="93">
        <f t="shared" si="641"/>
        <v>0</v>
      </c>
      <c r="IQ163" s="93">
        <f t="shared" si="641"/>
        <v>0</v>
      </c>
      <c r="IR163" s="93">
        <f t="shared" si="641"/>
        <v>0</v>
      </c>
      <c r="IS163" s="93">
        <f t="shared" si="641"/>
        <v>0</v>
      </c>
      <c r="IT163" s="93">
        <f t="shared" si="641"/>
        <v>0</v>
      </c>
      <c r="IU163" s="93">
        <f t="shared" si="641"/>
        <v>0</v>
      </c>
      <c r="IV163" s="93">
        <f t="shared" si="641"/>
        <v>0</v>
      </c>
      <c r="IW163" s="93">
        <f t="shared" si="641"/>
        <v>0</v>
      </c>
      <c r="IX163" s="93">
        <f t="shared" si="641"/>
        <v>0</v>
      </c>
      <c r="IY163" s="93">
        <f t="shared" si="641"/>
        <v>0</v>
      </c>
      <c r="IZ163" s="93">
        <f t="shared" si="641"/>
        <v>0</v>
      </c>
      <c r="JA163" s="93">
        <f t="shared" ref="JA163:LL163" si="642">IF(JA$1&lt;=JA145,IF(JA$1&lt;JA154,JA109,IF(JA154&lt;120,0,JA109)),0)</f>
        <v>0</v>
      </c>
      <c r="JB163" s="93">
        <f t="shared" si="642"/>
        <v>0</v>
      </c>
      <c r="JC163" s="93">
        <f t="shared" si="642"/>
        <v>0</v>
      </c>
      <c r="JD163" s="93">
        <f t="shared" si="642"/>
        <v>0</v>
      </c>
      <c r="JE163" s="93">
        <f t="shared" si="642"/>
        <v>0</v>
      </c>
      <c r="JF163" s="93">
        <f t="shared" si="642"/>
        <v>0</v>
      </c>
      <c r="JG163" s="93">
        <f t="shared" si="642"/>
        <v>0</v>
      </c>
      <c r="JH163" s="93">
        <f t="shared" si="642"/>
        <v>0</v>
      </c>
      <c r="JI163" s="93">
        <f t="shared" si="642"/>
        <v>0</v>
      </c>
      <c r="JJ163" s="93">
        <f t="shared" si="642"/>
        <v>0</v>
      </c>
      <c r="JK163" s="93">
        <f t="shared" si="642"/>
        <v>0</v>
      </c>
      <c r="JL163" s="93">
        <f t="shared" si="642"/>
        <v>0</v>
      </c>
      <c r="JM163" s="93">
        <f t="shared" si="642"/>
        <v>0</v>
      </c>
      <c r="JN163" s="93">
        <f t="shared" si="642"/>
        <v>0</v>
      </c>
      <c r="JO163" s="93">
        <f t="shared" si="642"/>
        <v>0</v>
      </c>
      <c r="JP163" s="93">
        <f t="shared" si="642"/>
        <v>0</v>
      </c>
      <c r="JQ163" s="93">
        <f t="shared" si="642"/>
        <v>0</v>
      </c>
      <c r="JR163" s="93">
        <f t="shared" si="642"/>
        <v>0</v>
      </c>
      <c r="JS163" s="93">
        <f t="shared" si="642"/>
        <v>0</v>
      </c>
      <c r="JT163" s="93">
        <f t="shared" si="642"/>
        <v>0</v>
      </c>
      <c r="JU163" s="93">
        <f t="shared" si="642"/>
        <v>0</v>
      </c>
      <c r="JV163" s="93">
        <f t="shared" si="642"/>
        <v>0</v>
      </c>
      <c r="JW163" s="93">
        <f t="shared" si="642"/>
        <v>0</v>
      </c>
      <c r="JX163" s="93">
        <f t="shared" si="642"/>
        <v>0</v>
      </c>
      <c r="JY163" s="93">
        <f t="shared" si="642"/>
        <v>0</v>
      </c>
      <c r="JZ163" s="93">
        <f t="shared" si="642"/>
        <v>0</v>
      </c>
      <c r="KA163" s="93">
        <f t="shared" si="642"/>
        <v>0</v>
      </c>
      <c r="KB163" s="93">
        <f t="shared" si="642"/>
        <v>0</v>
      </c>
      <c r="KC163" s="93">
        <f t="shared" si="642"/>
        <v>0</v>
      </c>
      <c r="KD163" s="93">
        <f t="shared" si="642"/>
        <v>0</v>
      </c>
      <c r="KE163" s="93">
        <f t="shared" si="642"/>
        <v>0</v>
      </c>
      <c r="KF163" s="93">
        <f t="shared" si="642"/>
        <v>0</v>
      </c>
      <c r="KG163" s="93">
        <f t="shared" si="642"/>
        <v>0</v>
      </c>
      <c r="KH163" s="93">
        <f t="shared" si="642"/>
        <v>0</v>
      </c>
      <c r="KI163" s="93">
        <f t="shared" si="642"/>
        <v>0</v>
      </c>
      <c r="KJ163" s="93">
        <f t="shared" si="642"/>
        <v>0</v>
      </c>
      <c r="KK163" s="93">
        <f t="shared" si="642"/>
        <v>0</v>
      </c>
      <c r="KL163" s="93">
        <f t="shared" si="642"/>
        <v>0</v>
      </c>
      <c r="KM163" s="93">
        <f t="shared" si="642"/>
        <v>0</v>
      </c>
      <c r="KN163" s="93">
        <f t="shared" si="642"/>
        <v>0</v>
      </c>
      <c r="KO163" s="93">
        <f t="shared" si="642"/>
        <v>0</v>
      </c>
      <c r="KP163" s="93">
        <f t="shared" si="642"/>
        <v>0</v>
      </c>
      <c r="KQ163" s="93">
        <f t="shared" si="642"/>
        <v>0</v>
      </c>
      <c r="KR163" s="93">
        <f t="shared" si="642"/>
        <v>0</v>
      </c>
      <c r="KS163" s="93">
        <f t="shared" si="642"/>
        <v>0</v>
      </c>
      <c r="KT163" s="93">
        <f t="shared" si="642"/>
        <v>0</v>
      </c>
      <c r="KU163" s="93">
        <f t="shared" si="642"/>
        <v>0</v>
      </c>
      <c r="KV163" s="93">
        <f t="shared" si="642"/>
        <v>0</v>
      </c>
      <c r="KW163" s="93">
        <f t="shared" si="642"/>
        <v>0</v>
      </c>
      <c r="KX163" s="93">
        <f t="shared" si="642"/>
        <v>0</v>
      </c>
      <c r="KY163" s="93">
        <f t="shared" si="642"/>
        <v>0</v>
      </c>
      <c r="KZ163" s="93">
        <f t="shared" si="642"/>
        <v>0</v>
      </c>
      <c r="LA163" s="93">
        <f t="shared" si="642"/>
        <v>0</v>
      </c>
      <c r="LB163" s="93">
        <f t="shared" si="642"/>
        <v>0</v>
      </c>
      <c r="LC163" s="93">
        <f t="shared" si="642"/>
        <v>0</v>
      </c>
      <c r="LD163" s="93">
        <f t="shared" si="642"/>
        <v>0</v>
      </c>
      <c r="LE163" s="93">
        <f t="shared" si="642"/>
        <v>0</v>
      </c>
      <c r="LF163" s="93">
        <f t="shared" si="642"/>
        <v>0</v>
      </c>
      <c r="LG163" s="93">
        <f t="shared" si="642"/>
        <v>0</v>
      </c>
      <c r="LH163" s="93">
        <f t="shared" si="642"/>
        <v>0</v>
      </c>
      <c r="LI163" s="93">
        <f t="shared" si="642"/>
        <v>0</v>
      </c>
      <c r="LJ163" s="93">
        <f t="shared" si="642"/>
        <v>0</v>
      </c>
      <c r="LK163" s="93">
        <f t="shared" si="642"/>
        <v>0</v>
      </c>
      <c r="LL163" s="93">
        <f t="shared" si="642"/>
        <v>0</v>
      </c>
      <c r="LM163" s="93">
        <f t="shared" ref="LM163:MZ163" si="643">IF(LM$1&lt;=LM145,IF(LM$1&lt;LM154,LM109,IF(LM154&lt;120,0,LM109)),0)</f>
        <v>0</v>
      </c>
      <c r="LN163" s="93">
        <f t="shared" si="643"/>
        <v>0</v>
      </c>
      <c r="LO163" s="93">
        <f t="shared" si="643"/>
        <v>0</v>
      </c>
      <c r="LP163" s="93">
        <f t="shared" si="643"/>
        <v>0</v>
      </c>
      <c r="LQ163" s="93">
        <f t="shared" si="643"/>
        <v>0</v>
      </c>
      <c r="LR163" s="93">
        <f t="shared" si="643"/>
        <v>0</v>
      </c>
      <c r="LS163" s="93">
        <f t="shared" si="643"/>
        <v>0</v>
      </c>
      <c r="LT163" s="93">
        <f t="shared" si="643"/>
        <v>0</v>
      </c>
      <c r="LU163" s="93">
        <f t="shared" si="643"/>
        <v>0</v>
      </c>
      <c r="LV163" s="93">
        <f t="shared" si="643"/>
        <v>0</v>
      </c>
      <c r="LW163" s="93">
        <f t="shared" si="643"/>
        <v>0</v>
      </c>
      <c r="LX163" s="93">
        <f t="shared" si="643"/>
        <v>0</v>
      </c>
      <c r="LY163" s="93">
        <f t="shared" si="643"/>
        <v>0</v>
      </c>
      <c r="LZ163" s="93">
        <f t="shared" si="643"/>
        <v>0</v>
      </c>
      <c r="MA163" s="93">
        <f t="shared" si="643"/>
        <v>0</v>
      </c>
      <c r="MB163" s="93">
        <f t="shared" si="643"/>
        <v>0</v>
      </c>
      <c r="MC163" s="93">
        <f t="shared" si="643"/>
        <v>0</v>
      </c>
      <c r="MD163" s="93">
        <f t="shared" si="643"/>
        <v>0</v>
      </c>
      <c r="ME163" s="93">
        <f t="shared" si="643"/>
        <v>0</v>
      </c>
      <c r="MF163" s="93">
        <f t="shared" si="643"/>
        <v>0</v>
      </c>
      <c r="MG163" s="93">
        <f t="shared" si="643"/>
        <v>0</v>
      </c>
      <c r="MH163" s="93">
        <f t="shared" si="643"/>
        <v>0</v>
      </c>
      <c r="MI163" s="93">
        <f t="shared" si="643"/>
        <v>0</v>
      </c>
      <c r="MJ163" s="93">
        <f t="shared" si="643"/>
        <v>0</v>
      </c>
      <c r="MK163" s="93">
        <f t="shared" si="643"/>
        <v>0</v>
      </c>
      <c r="ML163" s="93">
        <f t="shared" si="643"/>
        <v>0</v>
      </c>
      <c r="MM163" s="93">
        <f t="shared" si="643"/>
        <v>0</v>
      </c>
      <c r="MN163" s="93">
        <f t="shared" si="643"/>
        <v>0</v>
      </c>
      <c r="MO163" s="93">
        <f t="shared" si="643"/>
        <v>0</v>
      </c>
      <c r="MP163" s="93">
        <f t="shared" si="643"/>
        <v>0</v>
      </c>
      <c r="MQ163" s="93">
        <f t="shared" si="643"/>
        <v>0</v>
      </c>
      <c r="MR163" s="93">
        <f t="shared" si="643"/>
        <v>0</v>
      </c>
      <c r="MS163" s="93">
        <f t="shared" si="643"/>
        <v>0</v>
      </c>
      <c r="MT163" s="93">
        <f t="shared" si="643"/>
        <v>0</v>
      </c>
      <c r="MU163" s="93">
        <f t="shared" si="643"/>
        <v>0</v>
      </c>
      <c r="MV163" s="93">
        <f t="shared" si="643"/>
        <v>0</v>
      </c>
      <c r="MW163" s="93">
        <f t="shared" si="643"/>
        <v>0</v>
      </c>
      <c r="MX163" s="93">
        <f t="shared" si="643"/>
        <v>0</v>
      </c>
      <c r="MY163" s="93">
        <f t="shared" si="643"/>
        <v>0</v>
      </c>
      <c r="MZ163" s="93">
        <f t="shared" si="643"/>
        <v>0</v>
      </c>
    </row>
    <row r="164" spans="1:364" s="8" customFormat="1" hidden="1" outlineLevel="2" x14ac:dyDescent="0.2">
      <c r="A164" s="8" t="s">
        <v>381</v>
      </c>
      <c r="B164" s="87" t="s">
        <v>463</v>
      </c>
      <c r="C164" s="88"/>
      <c r="D164" s="88"/>
      <c r="E164" s="93">
        <f t="shared" ref="E164:BP164" si="644">IF(E$1&lt;=E146,IF(E$1&lt;E155,E110,IF(E155&lt;120,0,E110)),0)</f>
        <v>0</v>
      </c>
      <c r="F164" s="93">
        <f t="shared" si="644"/>
        <v>0</v>
      </c>
      <c r="G164" s="93">
        <f t="shared" si="644"/>
        <v>0</v>
      </c>
      <c r="H164" s="93">
        <f t="shared" si="644"/>
        <v>0</v>
      </c>
      <c r="I164" s="93">
        <f t="shared" si="644"/>
        <v>0</v>
      </c>
      <c r="J164" s="93">
        <f t="shared" si="644"/>
        <v>0</v>
      </c>
      <c r="K164" s="93">
        <f t="shared" si="644"/>
        <v>0</v>
      </c>
      <c r="L164" s="93">
        <f t="shared" si="644"/>
        <v>0</v>
      </c>
      <c r="M164" s="93">
        <f t="shared" si="644"/>
        <v>0</v>
      </c>
      <c r="N164" s="93">
        <f t="shared" si="644"/>
        <v>0</v>
      </c>
      <c r="O164" s="93">
        <f t="shared" si="644"/>
        <v>0</v>
      </c>
      <c r="P164" s="93">
        <f t="shared" si="644"/>
        <v>0</v>
      </c>
      <c r="Q164" s="93">
        <f t="shared" si="644"/>
        <v>0</v>
      </c>
      <c r="R164" s="93">
        <f t="shared" si="644"/>
        <v>0</v>
      </c>
      <c r="S164" s="93">
        <f t="shared" si="644"/>
        <v>0</v>
      </c>
      <c r="T164" s="93">
        <f t="shared" si="644"/>
        <v>0</v>
      </c>
      <c r="U164" s="93">
        <f t="shared" si="644"/>
        <v>0</v>
      </c>
      <c r="V164" s="93">
        <f t="shared" si="644"/>
        <v>0</v>
      </c>
      <c r="W164" s="93">
        <f t="shared" si="644"/>
        <v>0</v>
      </c>
      <c r="X164" s="93">
        <f t="shared" si="644"/>
        <v>0</v>
      </c>
      <c r="Y164" s="93">
        <f t="shared" si="644"/>
        <v>0</v>
      </c>
      <c r="Z164" s="93">
        <f t="shared" si="644"/>
        <v>0</v>
      </c>
      <c r="AA164" s="93">
        <f t="shared" si="644"/>
        <v>0</v>
      </c>
      <c r="AB164" s="93">
        <f t="shared" si="644"/>
        <v>0</v>
      </c>
      <c r="AC164" s="93">
        <f t="shared" si="644"/>
        <v>0</v>
      </c>
      <c r="AD164" s="93">
        <f t="shared" si="644"/>
        <v>0</v>
      </c>
      <c r="AE164" s="93">
        <f t="shared" si="644"/>
        <v>0</v>
      </c>
      <c r="AF164" s="93">
        <f t="shared" si="644"/>
        <v>0</v>
      </c>
      <c r="AG164" s="93">
        <f t="shared" si="644"/>
        <v>0</v>
      </c>
      <c r="AH164" s="93">
        <f t="shared" si="644"/>
        <v>0</v>
      </c>
      <c r="AI164" s="93">
        <f t="shared" si="644"/>
        <v>0</v>
      </c>
      <c r="AJ164" s="93">
        <f t="shared" si="644"/>
        <v>0</v>
      </c>
      <c r="AK164" s="93">
        <f t="shared" si="644"/>
        <v>0</v>
      </c>
      <c r="AL164" s="93">
        <f t="shared" si="644"/>
        <v>0</v>
      </c>
      <c r="AM164" s="93">
        <f t="shared" si="644"/>
        <v>0</v>
      </c>
      <c r="AN164" s="93">
        <f t="shared" si="644"/>
        <v>0</v>
      </c>
      <c r="AO164" s="93">
        <f t="shared" si="644"/>
        <v>0</v>
      </c>
      <c r="AP164" s="93">
        <f t="shared" si="644"/>
        <v>0</v>
      </c>
      <c r="AQ164" s="93">
        <f t="shared" si="644"/>
        <v>0</v>
      </c>
      <c r="AR164" s="93">
        <f t="shared" si="644"/>
        <v>0</v>
      </c>
      <c r="AS164" s="93">
        <f t="shared" si="644"/>
        <v>0</v>
      </c>
      <c r="AT164" s="93">
        <f t="shared" si="644"/>
        <v>0</v>
      </c>
      <c r="AU164" s="93">
        <f t="shared" si="644"/>
        <v>0</v>
      </c>
      <c r="AV164" s="93">
        <f t="shared" si="644"/>
        <v>0</v>
      </c>
      <c r="AW164" s="93">
        <f t="shared" si="644"/>
        <v>0</v>
      </c>
      <c r="AX164" s="93">
        <f t="shared" si="644"/>
        <v>0</v>
      </c>
      <c r="AY164" s="93">
        <f t="shared" si="644"/>
        <v>0</v>
      </c>
      <c r="AZ164" s="93">
        <f t="shared" si="644"/>
        <v>0</v>
      </c>
      <c r="BA164" s="93">
        <f t="shared" si="644"/>
        <v>0</v>
      </c>
      <c r="BB164" s="93">
        <f t="shared" si="644"/>
        <v>0</v>
      </c>
      <c r="BC164" s="93">
        <f t="shared" si="644"/>
        <v>0</v>
      </c>
      <c r="BD164" s="93">
        <f t="shared" si="644"/>
        <v>0</v>
      </c>
      <c r="BE164" s="93">
        <f t="shared" si="644"/>
        <v>0</v>
      </c>
      <c r="BF164" s="93">
        <f t="shared" si="644"/>
        <v>0</v>
      </c>
      <c r="BG164" s="93">
        <f t="shared" si="644"/>
        <v>0</v>
      </c>
      <c r="BH164" s="93">
        <f t="shared" si="644"/>
        <v>0</v>
      </c>
      <c r="BI164" s="93">
        <f t="shared" si="644"/>
        <v>0</v>
      </c>
      <c r="BJ164" s="93">
        <f t="shared" si="644"/>
        <v>0</v>
      </c>
      <c r="BK164" s="93">
        <f t="shared" si="644"/>
        <v>0</v>
      </c>
      <c r="BL164" s="93">
        <f t="shared" si="644"/>
        <v>0</v>
      </c>
      <c r="BM164" s="93">
        <f t="shared" si="644"/>
        <v>0</v>
      </c>
      <c r="BN164" s="93">
        <f t="shared" si="644"/>
        <v>0</v>
      </c>
      <c r="BO164" s="93">
        <f t="shared" si="644"/>
        <v>0</v>
      </c>
      <c r="BP164" s="93">
        <f t="shared" si="644"/>
        <v>0</v>
      </c>
      <c r="BQ164" s="93">
        <f t="shared" ref="BQ164:EB164" si="645">IF(BQ$1&lt;=BQ146,IF(BQ$1&lt;BQ155,BQ110,IF(BQ155&lt;120,0,BQ110)),0)</f>
        <v>0</v>
      </c>
      <c r="BR164" s="93">
        <f t="shared" si="645"/>
        <v>0</v>
      </c>
      <c r="BS164" s="93">
        <f t="shared" si="645"/>
        <v>0</v>
      </c>
      <c r="BT164" s="93">
        <f t="shared" si="645"/>
        <v>0</v>
      </c>
      <c r="BU164" s="93">
        <f t="shared" si="645"/>
        <v>0</v>
      </c>
      <c r="BV164" s="93">
        <f t="shared" si="645"/>
        <v>0</v>
      </c>
      <c r="BW164" s="93">
        <f t="shared" si="645"/>
        <v>0</v>
      </c>
      <c r="BX164" s="93">
        <f t="shared" si="645"/>
        <v>0</v>
      </c>
      <c r="BY164" s="93">
        <f t="shared" si="645"/>
        <v>0</v>
      </c>
      <c r="BZ164" s="93">
        <f t="shared" si="645"/>
        <v>0</v>
      </c>
      <c r="CA164" s="93">
        <f t="shared" si="645"/>
        <v>0</v>
      </c>
      <c r="CB164" s="93">
        <f t="shared" si="645"/>
        <v>0</v>
      </c>
      <c r="CC164" s="93">
        <f t="shared" si="645"/>
        <v>0</v>
      </c>
      <c r="CD164" s="93">
        <f t="shared" si="645"/>
        <v>0</v>
      </c>
      <c r="CE164" s="93">
        <f t="shared" si="645"/>
        <v>0</v>
      </c>
      <c r="CF164" s="93">
        <f t="shared" si="645"/>
        <v>0</v>
      </c>
      <c r="CG164" s="93">
        <f t="shared" si="645"/>
        <v>0</v>
      </c>
      <c r="CH164" s="93">
        <f t="shared" si="645"/>
        <v>0</v>
      </c>
      <c r="CI164" s="93">
        <f t="shared" si="645"/>
        <v>0</v>
      </c>
      <c r="CJ164" s="93">
        <f t="shared" si="645"/>
        <v>0</v>
      </c>
      <c r="CK164" s="93">
        <f t="shared" si="645"/>
        <v>0</v>
      </c>
      <c r="CL164" s="93">
        <f t="shared" si="645"/>
        <v>0</v>
      </c>
      <c r="CM164" s="93">
        <f t="shared" si="645"/>
        <v>0</v>
      </c>
      <c r="CN164" s="93">
        <f t="shared" si="645"/>
        <v>0</v>
      </c>
      <c r="CO164" s="93">
        <f t="shared" si="645"/>
        <v>0</v>
      </c>
      <c r="CP164" s="93">
        <f t="shared" si="645"/>
        <v>0</v>
      </c>
      <c r="CQ164" s="93">
        <f t="shared" si="645"/>
        <v>0</v>
      </c>
      <c r="CR164" s="93">
        <f t="shared" si="645"/>
        <v>0</v>
      </c>
      <c r="CS164" s="93">
        <f t="shared" si="645"/>
        <v>0</v>
      </c>
      <c r="CT164" s="93">
        <f t="shared" si="645"/>
        <v>0</v>
      </c>
      <c r="CU164" s="93">
        <f t="shared" si="645"/>
        <v>0</v>
      </c>
      <c r="CV164" s="93">
        <f t="shared" si="645"/>
        <v>0</v>
      </c>
      <c r="CW164" s="93">
        <f t="shared" si="645"/>
        <v>0</v>
      </c>
      <c r="CX164" s="93">
        <f t="shared" si="645"/>
        <v>0</v>
      </c>
      <c r="CY164" s="93">
        <f t="shared" si="645"/>
        <v>0</v>
      </c>
      <c r="CZ164" s="93">
        <f t="shared" si="645"/>
        <v>0</v>
      </c>
      <c r="DA164" s="93">
        <f t="shared" si="645"/>
        <v>0</v>
      </c>
      <c r="DB164" s="93">
        <f t="shared" si="645"/>
        <v>0</v>
      </c>
      <c r="DC164" s="93">
        <f t="shared" si="645"/>
        <v>0</v>
      </c>
      <c r="DD164" s="93">
        <f t="shared" si="645"/>
        <v>0</v>
      </c>
      <c r="DE164" s="93">
        <f t="shared" si="645"/>
        <v>0</v>
      </c>
      <c r="DF164" s="93">
        <f t="shared" si="645"/>
        <v>0</v>
      </c>
      <c r="DG164" s="93">
        <f t="shared" si="645"/>
        <v>0</v>
      </c>
      <c r="DH164" s="93">
        <f t="shared" si="645"/>
        <v>0</v>
      </c>
      <c r="DI164" s="93">
        <f t="shared" si="645"/>
        <v>0</v>
      </c>
      <c r="DJ164" s="93">
        <f t="shared" si="645"/>
        <v>0</v>
      </c>
      <c r="DK164" s="93">
        <f t="shared" si="645"/>
        <v>0</v>
      </c>
      <c r="DL164" s="93">
        <f t="shared" si="645"/>
        <v>0</v>
      </c>
      <c r="DM164" s="93">
        <f t="shared" si="645"/>
        <v>0</v>
      </c>
      <c r="DN164" s="93">
        <f t="shared" si="645"/>
        <v>0</v>
      </c>
      <c r="DO164" s="93">
        <f t="shared" si="645"/>
        <v>0</v>
      </c>
      <c r="DP164" s="93">
        <f t="shared" si="645"/>
        <v>0</v>
      </c>
      <c r="DQ164" s="93">
        <f t="shared" si="645"/>
        <v>0</v>
      </c>
      <c r="DR164" s="93">
        <f t="shared" si="645"/>
        <v>0</v>
      </c>
      <c r="DS164" s="93">
        <f t="shared" si="645"/>
        <v>0</v>
      </c>
      <c r="DT164" s="93">
        <f t="shared" si="645"/>
        <v>0</v>
      </c>
      <c r="DU164" s="93">
        <f t="shared" si="645"/>
        <v>0</v>
      </c>
      <c r="DV164" s="93">
        <f t="shared" si="645"/>
        <v>0</v>
      </c>
      <c r="DW164" s="93">
        <f t="shared" si="645"/>
        <v>0</v>
      </c>
      <c r="DX164" s="93">
        <f t="shared" si="645"/>
        <v>0</v>
      </c>
      <c r="DY164" s="93">
        <f t="shared" si="645"/>
        <v>0</v>
      </c>
      <c r="DZ164" s="93">
        <f t="shared" si="645"/>
        <v>0</v>
      </c>
      <c r="EA164" s="93">
        <f t="shared" si="645"/>
        <v>0</v>
      </c>
      <c r="EB164" s="93">
        <f t="shared" si="645"/>
        <v>0</v>
      </c>
      <c r="EC164" s="93">
        <f t="shared" ref="EC164:GN164" si="646">IF(EC$1&lt;=EC146,IF(EC$1&lt;EC155,EC110,IF(EC155&lt;120,0,EC110)),0)</f>
        <v>0</v>
      </c>
      <c r="ED164" s="93">
        <f t="shared" si="646"/>
        <v>0</v>
      </c>
      <c r="EE164" s="93">
        <f t="shared" si="646"/>
        <v>0</v>
      </c>
      <c r="EF164" s="93">
        <f t="shared" si="646"/>
        <v>0</v>
      </c>
      <c r="EG164" s="93">
        <f t="shared" si="646"/>
        <v>0</v>
      </c>
      <c r="EH164" s="93">
        <f t="shared" si="646"/>
        <v>0</v>
      </c>
      <c r="EI164" s="93">
        <f t="shared" si="646"/>
        <v>0</v>
      </c>
      <c r="EJ164" s="93">
        <f t="shared" si="646"/>
        <v>0</v>
      </c>
      <c r="EK164" s="93">
        <f t="shared" si="646"/>
        <v>0</v>
      </c>
      <c r="EL164" s="93">
        <f t="shared" si="646"/>
        <v>0</v>
      </c>
      <c r="EM164" s="93">
        <f t="shared" si="646"/>
        <v>0</v>
      </c>
      <c r="EN164" s="93">
        <f t="shared" si="646"/>
        <v>0</v>
      </c>
      <c r="EO164" s="93">
        <f t="shared" si="646"/>
        <v>0</v>
      </c>
      <c r="EP164" s="93">
        <f t="shared" si="646"/>
        <v>0</v>
      </c>
      <c r="EQ164" s="93">
        <f t="shared" si="646"/>
        <v>0</v>
      </c>
      <c r="ER164" s="93">
        <f t="shared" si="646"/>
        <v>0</v>
      </c>
      <c r="ES164" s="93">
        <f t="shared" si="646"/>
        <v>0</v>
      </c>
      <c r="ET164" s="93">
        <f t="shared" si="646"/>
        <v>0</v>
      </c>
      <c r="EU164" s="93">
        <f t="shared" si="646"/>
        <v>0</v>
      </c>
      <c r="EV164" s="93">
        <f t="shared" si="646"/>
        <v>0</v>
      </c>
      <c r="EW164" s="93">
        <f t="shared" si="646"/>
        <v>0</v>
      </c>
      <c r="EX164" s="93">
        <f t="shared" si="646"/>
        <v>0</v>
      </c>
      <c r="EY164" s="93">
        <f t="shared" si="646"/>
        <v>0</v>
      </c>
      <c r="EZ164" s="93">
        <f t="shared" si="646"/>
        <v>0</v>
      </c>
      <c r="FA164" s="93">
        <f t="shared" si="646"/>
        <v>0</v>
      </c>
      <c r="FB164" s="93">
        <f t="shared" si="646"/>
        <v>0</v>
      </c>
      <c r="FC164" s="93">
        <f t="shared" si="646"/>
        <v>0</v>
      </c>
      <c r="FD164" s="93">
        <f t="shared" si="646"/>
        <v>0</v>
      </c>
      <c r="FE164" s="93">
        <f t="shared" si="646"/>
        <v>0</v>
      </c>
      <c r="FF164" s="93">
        <f t="shared" si="646"/>
        <v>0</v>
      </c>
      <c r="FG164" s="93">
        <f t="shared" si="646"/>
        <v>0</v>
      </c>
      <c r="FH164" s="93">
        <f t="shared" si="646"/>
        <v>0</v>
      </c>
      <c r="FI164" s="93">
        <f t="shared" si="646"/>
        <v>0</v>
      </c>
      <c r="FJ164" s="93">
        <f t="shared" si="646"/>
        <v>0</v>
      </c>
      <c r="FK164" s="93">
        <f t="shared" si="646"/>
        <v>0</v>
      </c>
      <c r="FL164" s="93">
        <f t="shared" si="646"/>
        <v>0</v>
      </c>
      <c r="FM164" s="93">
        <f t="shared" si="646"/>
        <v>0</v>
      </c>
      <c r="FN164" s="93">
        <f t="shared" si="646"/>
        <v>0</v>
      </c>
      <c r="FO164" s="93">
        <f t="shared" si="646"/>
        <v>0</v>
      </c>
      <c r="FP164" s="93">
        <f t="shared" si="646"/>
        <v>0</v>
      </c>
      <c r="FQ164" s="93">
        <f t="shared" si="646"/>
        <v>0</v>
      </c>
      <c r="FR164" s="93">
        <f t="shared" si="646"/>
        <v>0</v>
      </c>
      <c r="FS164" s="93">
        <f t="shared" si="646"/>
        <v>0</v>
      </c>
      <c r="FT164" s="93">
        <f t="shared" si="646"/>
        <v>0</v>
      </c>
      <c r="FU164" s="93">
        <f t="shared" si="646"/>
        <v>0</v>
      </c>
      <c r="FV164" s="93">
        <f t="shared" si="646"/>
        <v>0</v>
      </c>
      <c r="FW164" s="93">
        <f t="shared" si="646"/>
        <v>0</v>
      </c>
      <c r="FX164" s="93">
        <f t="shared" si="646"/>
        <v>0</v>
      </c>
      <c r="FY164" s="93">
        <f t="shared" si="646"/>
        <v>0</v>
      </c>
      <c r="FZ164" s="93">
        <f t="shared" si="646"/>
        <v>0</v>
      </c>
      <c r="GA164" s="93">
        <f t="shared" si="646"/>
        <v>0</v>
      </c>
      <c r="GB164" s="93">
        <f t="shared" si="646"/>
        <v>0</v>
      </c>
      <c r="GC164" s="93">
        <f t="shared" si="646"/>
        <v>0</v>
      </c>
      <c r="GD164" s="93">
        <f t="shared" si="646"/>
        <v>0</v>
      </c>
      <c r="GE164" s="93">
        <f t="shared" si="646"/>
        <v>0</v>
      </c>
      <c r="GF164" s="93">
        <f t="shared" si="646"/>
        <v>0</v>
      </c>
      <c r="GG164" s="93">
        <f t="shared" si="646"/>
        <v>0</v>
      </c>
      <c r="GH164" s="93">
        <f t="shared" si="646"/>
        <v>0</v>
      </c>
      <c r="GI164" s="93">
        <f t="shared" si="646"/>
        <v>0</v>
      </c>
      <c r="GJ164" s="93">
        <f t="shared" si="646"/>
        <v>0</v>
      </c>
      <c r="GK164" s="93">
        <f t="shared" si="646"/>
        <v>0</v>
      </c>
      <c r="GL164" s="93">
        <f t="shared" si="646"/>
        <v>0</v>
      </c>
      <c r="GM164" s="93">
        <f t="shared" si="646"/>
        <v>0</v>
      </c>
      <c r="GN164" s="93">
        <f t="shared" si="646"/>
        <v>0</v>
      </c>
      <c r="GO164" s="93">
        <f t="shared" ref="GO164:IZ164" si="647">IF(GO$1&lt;=GO146,IF(GO$1&lt;GO155,GO110,IF(GO155&lt;120,0,GO110)),0)</f>
        <v>0</v>
      </c>
      <c r="GP164" s="93">
        <f t="shared" si="647"/>
        <v>0</v>
      </c>
      <c r="GQ164" s="93">
        <f t="shared" si="647"/>
        <v>0</v>
      </c>
      <c r="GR164" s="93">
        <f t="shared" si="647"/>
        <v>0</v>
      </c>
      <c r="GS164" s="93">
        <f t="shared" si="647"/>
        <v>0</v>
      </c>
      <c r="GT164" s="93">
        <f t="shared" si="647"/>
        <v>0</v>
      </c>
      <c r="GU164" s="93">
        <f t="shared" si="647"/>
        <v>0</v>
      </c>
      <c r="GV164" s="93">
        <f t="shared" si="647"/>
        <v>0</v>
      </c>
      <c r="GW164" s="93">
        <f t="shared" si="647"/>
        <v>0</v>
      </c>
      <c r="GX164" s="93">
        <f t="shared" si="647"/>
        <v>0</v>
      </c>
      <c r="GY164" s="93">
        <f t="shared" si="647"/>
        <v>0</v>
      </c>
      <c r="GZ164" s="93">
        <f t="shared" si="647"/>
        <v>0</v>
      </c>
      <c r="HA164" s="93">
        <f t="shared" si="647"/>
        <v>0</v>
      </c>
      <c r="HB164" s="93">
        <f t="shared" si="647"/>
        <v>0</v>
      </c>
      <c r="HC164" s="93">
        <f t="shared" si="647"/>
        <v>0</v>
      </c>
      <c r="HD164" s="93">
        <f t="shared" si="647"/>
        <v>0</v>
      </c>
      <c r="HE164" s="93">
        <f t="shared" si="647"/>
        <v>0</v>
      </c>
      <c r="HF164" s="93">
        <f t="shared" si="647"/>
        <v>0</v>
      </c>
      <c r="HG164" s="93">
        <f t="shared" si="647"/>
        <v>0</v>
      </c>
      <c r="HH164" s="93">
        <f t="shared" si="647"/>
        <v>0</v>
      </c>
      <c r="HI164" s="93">
        <f t="shared" si="647"/>
        <v>0</v>
      </c>
      <c r="HJ164" s="93">
        <f t="shared" si="647"/>
        <v>0</v>
      </c>
      <c r="HK164" s="93">
        <f t="shared" si="647"/>
        <v>0</v>
      </c>
      <c r="HL164" s="93">
        <f t="shared" si="647"/>
        <v>0</v>
      </c>
      <c r="HM164" s="93">
        <f t="shared" si="647"/>
        <v>0</v>
      </c>
      <c r="HN164" s="93">
        <f t="shared" si="647"/>
        <v>0</v>
      </c>
      <c r="HO164" s="93">
        <f t="shared" si="647"/>
        <v>0</v>
      </c>
      <c r="HP164" s="93">
        <f t="shared" si="647"/>
        <v>0</v>
      </c>
      <c r="HQ164" s="93">
        <f t="shared" si="647"/>
        <v>0</v>
      </c>
      <c r="HR164" s="93">
        <f t="shared" si="647"/>
        <v>0</v>
      </c>
      <c r="HS164" s="93">
        <f t="shared" si="647"/>
        <v>0</v>
      </c>
      <c r="HT164" s="93">
        <f t="shared" si="647"/>
        <v>0</v>
      </c>
      <c r="HU164" s="93">
        <f t="shared" si="647"/>
        <v>0</v>
      </c>
      <c r="HV164" s="93">
        <f t="shared" si="647"/>
        <v>0</v>
      </c>
      <c r="HW164" s="93">
        <f t="shared" si="647"/>
        <v>0</v>
      </c>
      <c r="HX164" s="93">
        <f t="shared" si="647"/>
        <v>0</v>
      </c>
      <c r="HY164" s="93">
        <f t="shared" si="647"/>
        <v>0</v>
      </c>
      <c r="HZ164" s="93">
        <f t="shared" si="647"/>
        <v>0</v>
      </c>
      <c r="IA164" s="93">
        <f t="shared" si="647"/>
        <v>0</v>
      </c>
      <c r="IB164" s="93">
        <f t="shared" si="647"/>
        <v>0</v>
      </c>
      <c r="IC164" s="93">
        <f t="shared" si="647"/>
        <v>0</v>
      </c>
      <c r="ID164" s="93">
        <f t="shared" si="647"/>
        <v>0</v>
      </c>
      <c r="IE164" s="93">
        <f t="shared" si="647"/>
        <v>0</v>
      </c>
      <c r="IF164" s="93">
        <f t="shared" si="647"/>
        <v>0</v>
      </c>
      <c r="IG164" s="93">
        <f t="shared" si="647"/>
        <v>0</v>
      </c>
      <c r="IH164" s="93">
        <f t="shared" si="647"/>
        <v>0</v>
      </c>
      <c r="II164" s="93">
        <f t="shared" si="647"/>
        <v>0</v>
      </c>
      <c r="IJ164" s="93">
        <f t="shared" si="647"/>
        <v>0</v>
      </c>
      <c r="IK164" s="93">
        <f t="shared" si="647"/>
        <v>0</v>
      </c>
      <c r="IL164" s="93">
        <f t="shared" si="647"/>
        <v>0</v>
      </c>
      <c r="IM164" s="93">
        <f t="shared" si="647"/>
        <v>0</v>
      </c>
      <c r="IN164" s="93">
        <f t="shared" si="647"/>
        <v>0</v>
      </c>
      <c r="IO164" s="93">
        <f t="shared" si="647"/>
        <v>0</v>
      </c>
      <c r="IP164" s="93">
        <f t="shared" si="647"/>
        <v>0</v>
      </c>
      <c r="IQ164" s="93">
        <f t="shared" si="647"/>
        <v>0</v>
      </c>
      <c r="IR164" s="93">
        <f t="shared" si="647"/>
        <v>0</v>
      </c>
      <c r="IS164" s="93">
        <f t="shared" si="647"/>
        <v>0</v>
      </c>
      <c r="IT164" s="93">
        <f t="shared" si="647"/>
        <v>0</v>
      </c>
      <c r="IU164" s="93">
        <f t="shared" si="647"/>
        <v>0</v>
      </c>
      <c r="IV164" s="93">
        <f t="shared" si="647"/>
        <v>0</v>
      </c>
      <c r="IW164" s="93">
        <f t="shared" si="647"/>
        <v>0</v>
      </c>
      <c r="IX164" s="93">
        <f t="shared" si="647"/>
        <v>0</v>
      </c>
      <c r="IY164" s="93">
        <f t="shared" si="647"/>
        <v>0</v>
      </c>
      <c r="IZ164" s="93">
        <f t="shared" si="647"/>
        <v>0</v>
      </c>
      <c r="JA164" s="93">
        <f t="shared" ref="JA164:LL164" si="648">IF(JA$1&lt;=JA146,IF(JA$1&lt;JA155,JA110,IF(JA155&lt;120,0,JA110)),0)</f>
        <v>0</v>
      </c>
      <c r="JB164" s="93">
        <f t="shared" si="648"/>
        <v>0</v>
      </c>
      <c r="JC164" s="93">
        <f t="shared" si="648"/>
        <v>0</v>
      </c>
      <c r="JD164" s="93">
        <f t="shared" si="648"/>
        <v>0</v>
      </c>
      <c r="JE164" s="93">
        <f t="shared" si="648"/>
        <v>0</v>
      </c>
      <c r="JF164" s="93">
        <f t="shared" si="648"/>
        <v>0</v>
      </c>
      <c r="JG164" s="93">
        <f t="shared" si="648"/>
        <v>0</v>
      </c>
      <c r="JH164" s="93">
        <f t="shared" si="648"/>
        <v>0</v>
      </c>
      <c r="JI164" s="93">
        <f t="shared" si="648"/>
        <v>0</v>
      </c>
      <c r="JJ164" s="93">
        <f t="shared" si="648"/>
        <v>0</v>
      </c>
      <c r="JK164" s="93">
        <f t="shared" si="648"/>
        <v>0</v>
      </c>
      <c r="JL164" s="93">
        <f t="shared" si="648"/>
        <v>0</v>
      </c>
      <c r="JM164" s="93">
        <f t="shared" si="648"/>
        <v>0</v>
      </c>
      <c r="JN164" s="93">
        <f t="shared" si="648"/>
        <v>0</v>
      </c>
      <c r="JO164" s="93">
        <f t="shared" si="648"/>
        <v>0</v>
      </c>
      <c r="JP164" s="93">
        <f t="shared" si="648"/>
        <v>0</v>
      </c>
      <c r="JQ164" s="93">
        <f t="shared" si="648"/>
        <v>0</v>
      </c>
      <c r="JR164" s="93">
        <f t="shared" si="648"/>
        <v>0</v>
      </c>
      <c r="JS164" s="93">
        <f t="shared" si="648"/>
        <v>0</v>
      </c>
      <c r="JT164" s="93">
        <f t="shared" si="648"/>
        <v>0</v>
      </c>
      <c r="JU164" s="93">
        <f t="shared" si="648"/>
        <v>0</v>
      </c>
      <c r="JV164" s="93">
        <f t="shared" si="648"/>
        <v>0</v>
      </c>
      <c r="JW164" s="93">
        <f t="shared" si="648"/>
        <v>0</v>
      </c>
      <c r="JX164" s="93">
        <f t="shared" si="648"/>
        <v>0</v>
      </c>
      <c r="JY164" s="93">
        <f t="shared" si="648"/>
        <v>0</v>
      </c>
      <c r="JZ164" s="93">
        <f t="shared" si="648"/>
        <v>0</v>
      </c>
      <c r="KA164" s="93">
        <f t="shared" si="648"/>
        <v>0</v>
      </c>
      <c r="KB164" s="93">
        <f t="shared" si="648"/>
        <v>0</v>
      </c>
      <c r="KC164" s="93">
        <f t="shared" si="648"/>
        <v>0</v>
      </c>
      <c r="KD164" s="93">
        <f t="shared" si="648"/>
        <v>0</v>
      </c>
      <c r="KE164" s="93">
        <f t="shared" si="648"/>
        <v>0</v>
      </c>
      <c r="KF164" s="93">
        <f t="shared" si="648"/>
        <v>0</v>
      </c>
      <c r="KG164" s="93">
        <f t="shared" si="648"/>
        <v>0</v>
      </c>
      <c r="KH164" s="93">
        <f t="shared" si="648"/>
        <v>0</v>
      </c>
      <c r="KI164" s="93">
        <f t="shared" si="648"/>
        <v>0</v>
      </c>
      <c r="KJ164" s="93">
        <f t="shared" si="648"/>
        <v>0</v>
      </c>
      <c r="KK164" s="93">
        <f t="shared" si="648"/>
        <v>0</v>
      </c>
      <c r="KL164" s="93">
        <f t="shared" si="648"/>
        <v>0</v>
      </c>
      <c r="KM164" s="93">
        <f t="shared" si="648"/>
        <v>0</v>
      </c>
      <c r="KN164" s="93">
        <f t="shared" si="648"/>
        <v>0</v>
      </c>
      <c r="KO164" s="93">
        <f t="shared" si="648"/>
        <v>0</v>
      </c>
      <c r="KP164" s="93">
        <f t="shared" si="648"/>
        <v>0</v>
      </c>
      <c r="KQ164" s="93">
        <f t="shared" si="648"/>
        <v>0</v>
      </c>
      <c r="KR164" s="93">
        <f t="shared" si="648"/>
        <v>0</v>
      </c>
      <c r="KS164" s="93">
        <f t="shared" si="648"/>
        <v>0</v>
      </c>
      <c r="KT164" s="93">
        <f t="shared" si="648"/>
        <v>0</v>
      </c>
      <c r="KU164" s="93">
        <f t="shared" si="648"/>
        <v>0</v>
      </c>
      <c r="KV164" s="93">
        <f t="shared" si="648"/>
        <v>0</v>
      </c>
      <c r="KW164" s="93">
        <f t="shared" si="648"/>
        <v>0</v>
      </c>
      <c r="KX164" s="93">
        <f t="shared" si="648"/>
        <v>0</v>
      </c>
      <c r="KY164" s="93">
        <f t="shared" si="648"/>
        <v>0</v>
      </c>
      <c r="KZ164" s="93">
        <f t="shared" si="648"/>
        <v>0</v>
      </c>
      <c r="LA164" s="93">
        <f t="shared" si="648"/>
        <v>0</v>
      </c>
      <c r="LB164" s="93">
        <f t="shared" si="648"/>
        <v>0</v>
      </c>
      <c r="LC164" s="93">
        <f t="shared" si="648"/>
        <v>0</v>
      </c>
      <c r="LD164" s="93">
        <f t="shared" si="648"/>
        <v>0</v>
      </c>
      <c r="LE164" s="93">
        <f t="shared" si="648"/>
        <v>0</v>
      </c>
      <c r="LF164" s="93">
        <f t="shared" si="648"/>
        <v>0</v>
      </c>
      <c r="LG164" s="93">
        <f t="shared" si="648"/>
        <v>0</v>
      </c>
      <c r="LH164" s="93">
        <f t="shared" si="648"/>
        <v>0</v>
      </c>
      <c r="LI164" s="93">
        <f t="shared" si="648"/>
        <v>0</v>
      </c>
      <c r="LJ164" s="93">
        <f t="shared" si="648"/>
        <v>0</v>
      </c>
      <c r="LK164" s="93">
        <f t="shared" si="648"/>
        <v>0</v>
      </c>
      <c r="LL164" s="93">
        <f t="shared" si="648"/>
        <v>0</v>
      </c>
      <c r="LM164" s="93">
        <f t="shared" ref="LM164:MZ164" si="649">IF(LM$1&lt;=LM146,IF(LM$1&lt;LM155,LM110,IF(LM155&lt;120,0,LM110)),0)</f>
        <v>0</v>
      </c>
      <c r="LN164" s="93">
        <f t="shared" si="649"/>
        <v>0</v>
      </c>
      <c r="LO164" s="93">
        <f t="shared" si="649"/>
        <v>0</v>
      </c>
      <c r="LP164" s="93">
        <f t="shared" si="649"/>
        <v>0</v>
      </c>
      <c r="LQ164" s="93">
        <f t="shared" si="649"/>
        <v>0</v>
      </c>
      <c r="LR164" s="93">
        <f t="shared" si="649"/>
        <v>0</v>
      </c>
      <c r="LS164" s="93">
        <f t="shared" si="649"/>
        <v>0</v>
      </c>
      <c r="LT164" s="93">
        <f t="shared" si="649"/>
        <v>0</v>
      </c>
      <c r="LU164" s="93">
        <f t="shared" si="649"/>
        <v>0</v>
      </c>
      <c r="LV164" s="93">
        <f t="shared" si="649"/>
        <v>0</v>
      </c>
      <c r="LW164" s="93">
        <f t="shared" si="649"/>
        <v>0</v>
      </c>
      <c r="LX164" s="93">
        <f t="shared" si="649"/>
        <v>0</v>
      </c>
      <c r="LY164" s="93">
        <f t="shared" si="649"/>
        <v>0</v>
      </c>
      <c r="LZ164" s="93">
        <f t="shared" si="649"/>
        <v>0</v>
      </c>
      <c r="MA164" s="93">
        <f t="shared" si="649"/>
        <v>0</v>
      </c>
      <c r="MB164" s="93">
        <f t="shared" si="649"/>
        <v>0</v>
      </c>
      <c r="MC164" s="93">
        <f t="shared" si="649"/>
        <v>0</v>
      </c>
      <c r="MD164" s="93">
        <f t="shared" si="649"/>
        <v>0</v>
      </c>
      <c r="ME164" s="93">
        <f t="shared" si="649"/>
        <v>0</v>
      </c>
      <c r="MF164" s="93">
        <f t="shared" si="649"/>
        <v>0</v>
      </c>
      <c r="MG164" s="93">
        <f t="shared" si="649"/>
        <v>0</v>
      </c>
      <c r="MH164" s="93">
        <f t="shared" si="649"/>
        <v>0</v>
      </c>
      <c r="MI164" s="93">
        <f t="shared" si="649"/>
        <v>0</v>
      </c>
      <c r="MJ164" s="93">
        <f t="shared" si="649"/>
        <v>0</v>
      </c>
      <c r="MK164" s="93">
        <f t="shared" si="649"/>
        <v>0</v>
      </c>
      <c r="ML164" s="93">
        <f t="shared" si="649"/>
        <v>0</v>
      </c>
      <c r="MM164" s="93">
        <f t="shared" si="649"/>
        <v>0</v>
      </c>
      <c r="MN164" s="93">
        <f t="shared" si="649"/>
        <v>0</v>
      </c>
      <c r="MO164" s="93">
        <f t="shared" si="649"/>
        <v>0</v>
      </c>
      <c r="MP164" s="93">
        <f t="shared" si="649"/>
        <v>0</v>
      </c>
      <c r="MQ164" s="93">
        <f t="shared" si="649"/>
        <v>0</v>
      </c>
      <c r="MR164" s="93">
        <f t="shared" si="649"/>
        <v>0</v>
      </c>
      <c r="MS164" s="93">
        <f t="shared" si="649"/>
        <v>0</v>
      </c>
      <c r="MT164" s="93">
        <f t="shared" si="649"/>
        <v>0</v>
      </c>
      <c r="MU164" s="93">
        <f t="shared" si="649"/>
        <v>0</v>
      </c>
      <c r="MV164" s="93">
        <f t="shared" si="649"/>
        <v>0</v>
      </c>
      <c r="MW164" s="93">
        <f t="shared" si="649"/>
        <v>0</v>
      </c>
      <c r="MX164" s="93">
        <f t="shared" si="649"/>
        <v>0</v>
      </c>
      <c r="MY164" s="93">
        <f t="shared" si="649"/>
        <v>0</v>
      </c>
      <c r="MZ164" s="93">
        <f t="shared" si="649"/>
        <v>0</v>
      </c>
    </row>
    <row r="165" spans="1:364" s="8" customFormat="1" hidden="1" outlineLevel="2" x14ac:dyDescent="0.2">
      <c r="A165" s="8" t="s">
        <v>381</v>
      </c>
      <c r="B165" s="87" t="s">
        <v>464</v>
      </c>
      <c r="C165" s="88"/>
      <c r="D165" s="88"/>
      <c r="E165" s="93">
        <f t="shared" ref="E165:BP165" si="650">IF(E$1&lt;=E147,IF(E$1&lt;E156,E111,IF(E156&lt;120,0,E111)),0)</f>
        <v>0</v>
      </c>
      <c r="F165" s="93">
        <f t="shared" si="650"/>
        <v>0</v>
      </c>
      <c r="G165" s="93">
        <f t="shared" si="650"/>
        <v>0</v>
      </c>
      <c r="H165" s="93">
        <f t="shared" si="650"/>
        <v>0</v>
      </c>
      <c r="I165" s="93">
        <f t="shared" si="650"/>
        <v>0</v>
      </c>
      <c r="J165" s="93">
        <f t="shared" si="650"/>
        <v>0</v>
      </c>
      <c r="K165" s="93">
        <f t="shared" si="650"/>
        <v>0</v>
      </c>
      <c r="L165" s="93">
        <f t="shared" si="650"/>
        <v>0</v>
      </c>
      <c r="M165" s="93">
        <f t="shared" si="650"/>
        <v>0</v>
      </c>
      <c r="N165" s="93">
        <f t="shared" si="650"/>
        <v>0</v>
      </c>
      <c r="O165" s="93">
        <f t="shared" si="650"/>
        <v>0</v>
      </c>
      <c r="P165" s="93">
        <f t="shared" si="650"/>
        <v>0</v>
      </c>
      <c r="Q165" s="93">
        <f t="shared" si="650"/>
        <v>0</v>
      </c>
      <c r="R165" s="93">
        <f t="shared" si="650"/>
        <v>0</v>
      </c>
      <c r="S165" s="93">
        <f t="shared" si="650"/>
        <v>0</v>
      </c>
      <c r="T165" s="93">
        <f t="shared" si="650"/>
        <v>0</v>
      </c>
      <c r="U165" s="93">
        <f t="shared" si="650"/>
        <v>0</v>
      </c>
      <c r="V165" s="93">
        <f t="shared" si="650"/>
        <v>0</v>
      </c>
      <c r="W165" s="93">
        <f t="shared" si="650"/>
        <v>0</v>
      </c>
      <c r="X165" s="93">
        <f t="shared" si="650"/>
        <v>0</v>
      </c>
      <c r="Y165" s="93">
        <f t="shared" si="650"/>
        <v>0</v>
      </c>
      <c r="Z165" s="93">
        <f t="shared" si="650"/>
        <v>0</v>
      </c>
      <c r="AA165" s="93">
        <f t="shared" si="650"/>
        <v>0</v>
      </c>
      <c r="AB165" s="93">
        <f t="shared" si="650"/>
        <v>0</v>
      </c>
      <c r="AC165" s="93">
        <f t="shared" si="650"/>
        <v>0</v>
      </c>
      <c r="AD165" s="93">
        <f t="shared" si="650"/>
        <v>0</v>
      </c>
      <c r="AE165" s="93">
        <f t="shared" si="650"/>
        <v>0</v>
      </c>
      <c r="AF165" s="93">
        <f t="shared" si="650"/>
        <v>0</v>
      </c>
      <c r="AG165" s="93">
        <f t="shared" si="650"/>
        <v>0</v>
      </c>
      <c r="AH165" s="93">
        <f t="shared" si="650"/>
        <v>0</v>
      </c>
      <c r="AI165" s="93">
        <f t="shared" si="650"/>
        <v>0</v>
      </c>
      <c r="AJ165" s="93">
        <f t="shared" si="650"/>
        <v>0</v>
      </c>
      <c r="AK165" s="93">
        <f t="shared" si="650"/>
        <v>0</v>
      </c>
      <c r="AL165" s="93">
        <f t="shared" si="650"/>
        <v>0</v>
      </c>
      <c r="AM165" s="93">
        <f t="shared" si="650"/>
        <v>0</v>
      </c>
      <c r="AN165" s="93">
        <f t="shared" si="650"/>
        <v>0</v>
      </c>
      <c r="AO165" s="93">
        <f t="shared" si="650"/>
        <v>0</v>
      </c>
      <c r="AP165" s="93">
        <f t="shared" si="650"/>
        <v>0</v>
      </c>
      <c r="AQ165" s="93">
        <f t="shared" si="650"/>
        <v>0</v>
      </c>
      <c r="AR165" s="93">
        <f t="shared" si="650"/>
        <v>0</v>
      </c>
      <c r="AS165" s="93">
        <f t="shared" si="650"/>
        <v>0</v>
      </c>
      <c r="AT165" s="93">
        <f t="shared" si="650"/>
        <v>0</v>
      </c>
      <c r="AU165" s="93">
        <f t="shared" si="650"/>
        <v>0</v>
      </c>
      <c r="AV165" s="93">
        <f t="shared" si="650"/>
        <v>0</v>
      </c>
      <c r="AW165" s="93">
        <f t="shared" si="650"/>
        <v>0</v>
      </c>
      <c r="AX165" s="93">
        <f t="shared" si="650"/>
        <v>0</v>
      </c>
      <c r="AY165" s="93">
        <f t="shared" si="650"/>
        <v>0</v>
      </c>
      <c r="AZ165" s="93">
        <f t="shared" si="650"/>
        <v>0</v>
      </c>
      <c r="BA165" s="93">
        <f t="shared" si="650"/>
        <v>0</v>
      </c>
      <c r="BB165" s="93">
        <f t="shared" si="650"/>
        <v>0</v>
      </c>
      <c r="BC165" s="93">
        <f t="shared" si="650"/>
        <v>0</v>
      </c>
      <c r="BD165" s="93">
        <f t="shared" si="650"/>
        <v>0</v>
      </c>
      <c r="BE165" s="93">
        <f t="shared" si="650"/>
        <v>0</v>
      </c>
      <c r="BF165" s="93">
        <f t="shared" si="650"/>
        <v>0</v>
      </c>
      <c r="BG165" s="93">
        <f t="shared" si="650"/>
        <v>0</v>
      </c>
      <c r="BH165" s="93">
        <f t="shared" si="650"/>
        <v>0</v>
      </c>
      <c r="BI165" s="93">
        <f t="shared" si="650"/>
        <v>0</v>
      </c>
      <c r="BJ165" s="93">
        <f t="shared" si="650"/>
        <v>0</v>
      </c>
      <c r="BK165" s="93">
        <f t="shared" si="650"/>
        <v>0</v>
      </c>
      <c r="BL165" s="93">
        <f t="shared" si="650"/>
        <v>0</v>
      </c>
      <c r="BM165" s="93">
        <f t="shared" si="650"/>
        <v>0</v>
      </c>
      <c r="BN165" s="93">
        <f t="shared" si="650"/>
        <v>0</v>
      </c>
      <c r="BO165" s="93">
        <f t="shared" si="650"/>
        <v>0</v>
      </c>
      <c r="BP165" s="93">
        <f t="shared" si="650"/>
        <v>0</v>
      </c>
      <c r="BQ165" s="93">
        <f t="shared" ref="BQ165:EB165" si="651">IF(BQ$1&lt;=BQ147,IF(BQ$1&lt;BQ156,BQ111,IF(BQ156&lt;120,0,BQ111)),0)</f>
        <v>0</v>
      </c>
      <c r="BR165" s="93">
        <f t="shared" si="651"/>
        <v>0</v>
      </c>
      <c r="BS165" s="93">
        <f t="shared" si="651"/>
        <v>0</v>
      </c>
      <c r="BT165" s="93">
        <f t="shared" si="651"/>
        <v>0</v>
      </c>
      <c r="BU165" s="93">
        <f t="shared" si="651"/>
        <v>0</v>
      </c>
      <c r="BV165" s="93">
        <f t="shared" si="651"/>
        <v>0</v>
      </c>
      <c r="BW165" s="93">
        <f t="shared" si="651"/>
        <v>0</v>
      </c>
      <c r="BX165" s="93">
        <f t="shared" si="651"/>
        <v>0</v>
      </c>
      <c r="BY165" s="93">
        <f t="shared" si="651"/>
        <v>0</v>
      </c>
      <c r="BZ165" s="93">
        <f t="shared" si="651"/>
        <v>0</v>
      </c>
      <c r="CA165" s="93">
        <f t="shared" si="651"/>
        <v>0</v>
      </c>
      <c r="CB165" s="93">
        <f t="shared" si="651"/>
        <v>0</v>
      </c>
      <c r="CC165" s="93">
        <f t="shared" si="651"/>
        <v>0</v>
      </c>
      <c r="CD165" s="93">
        <f t="shared" si="651"/>
        <v>0</v>
      </c>
      <c r="CE165" s="93">
        <f t="shared" si="651"/>
        <v>0</v>
      </c>
      <c r="CF165" s="93">
        <f t="shared" si="651"/>
        <v>0</v>
      </c>
      <c r="CG165" s="93">
        <f t="shared" si="651"/>
        <v>0</v>
      </c>
      <c r="CH165" s="93">
        <f t="shared" si="651"/>
        <v>0</v>
      </c>
      <c r="CI165" s="93">
        <f t="shared" si="651"/>
        <v>0</v>
      </c>
      <c r="CJ165" s="93">
        <f t="shared" si="651"/>
        <v>0</v>
      </c>
      <c r="CK165" s="93">
        <f t="shared" si="651"/>
        <v>0</v>
      </c>
      <c r="CL165" s="93">
        <f t="shared" si="651"/>
        <v>0</v>
      </c>
      <c r="CM165" s="93">
        <f t="shared" si="651"/>
        <v>0</v>
      </c>
      <c r="CN165" s="93">
        <f t="shared" si="651"/>
        <v>0</v>
      </c>
      <c r="CO165" s="93">
        <f t="shared" si="651"/>
        <v>0</v>
      </c>
      <c r="CP165" s="93">
        <f t="shared" si="651"/>
        <v>0</v>
      </c>
      <c r="CQ165" s="93">
        <f t="shared" si="651"/>
        <v>0</v>
      </c>
      <c r="CR165" s="93">
        <f t="shared" si="651"/>
        <v>0</v>
      </c>
      <c r="CS165" s="93">
        <f t="shared" si="651"/>
        <v>0</v>
      </c>
      <c r="CT165" s="93">
        <f t="shared" si="651"/>
        <v>0</v>
      </c>
      <c r="CU165" s="93">
        <f t="shared" si="651"/>
        <v>0</v>
      </c>
      <c r="CV165" s="93">
        <f t="shared" si="651"/>
        <v>0</v>
      </c>
      <c r="CW165" s="93">
        <f t="shared" si="651"/>
        <v>0</v>
      </c>
      <c r="CX165" s="93">
        <f t="shared" si="651"/>
        <v>0</v>
      </c>
      <c r="CY165" s="93">
        <f t="shared" si="651"/>
        <v>0</v>
      </c>
      <c r="CZ165" s="93">
        <f t="shared" si="651"/>
        <v>0</v>
      </c>
      <c r="DA165" s="93">
        <f t="shared" si="651"/>
        <v>0</v>
      </c>
      <c r="DB165" s="93">
        <f t="shared" si="651"/>
        <v>0</v>
      </c>
      <c r="DC165" s="93">
        <f t="shared" si="651"/>
        <v>0</v>
      </c>
      <c r="DD165" s="93">
        <f t="shared" si="651"/>
        <v>0</v>
      </c>
      <c r="DE165" s="93">
        <f t="shared" si="651"/>
        <v>0</v>
      </c>
      <c r="DF165" s="93">
        <f t="shared" si="651"/>
        <v>0</v>
      </c>
      <c r="DG165" s="93">
        <f t="shared" si="651"/>
        <v>0</v>
      </c>
      <c r="DH165" s="93">
        <f t="shared" si="651"/>
        <v>0</v>
      </c>
      <c r="DI165" s="93">
        <f t="shared" si="651"/>
        <v>0</v>
      </c>
      <c r="DJ165" s="93">
        <f t="shared" si="651"/>
        <v>0</v>
      </c>
      <c r="DK165" s="93">
        <f t="shared" si="651"/>
        <v>0</v>
      </c>
      <c r="DL165" s="93">
        <f t="shared" si="651"/>
        <v>0</v>
      </c>
      <c r="DM165" s="93">
        <f t="shared" si="651"/>
        <v>0</v>
      </c>
      <c r="DN165" s="93">
        <f t="shared" si="651"/>
        <v>0</v>
      </c>
      <c r="DO165" s="93">
        <f t="shared" si="651"/>
        <v>0</v>
      </c>
      <c r="DP165" s="93">
        <f t="shared" si="651"/>
        <v>0</v>
      </c>
      <c r="DQ165" s="93">
        <f t="shared" si="651"/>
        <v>0</v>
      </c>
      <c r="DR165" s="93">
        <f t="shared" si="651"/>
        <v>0</v>
      </c>
      <c r="DS165" s="93">
        <f t="shared" si="651"/>
        <v>0</v>
      </c>
      <c r="DT165" s="93">
        <f t="shared" si="651"/>
        <v>0</v>
      </c>
      <c r="DU165" s="93">
        <f t="shared" si="651"/>
        <v>0</v>
      </c>
      <c r="DV165" s="93">
        <f t="shared" si="651"/>
        <v>0</v>
      </c>
      <c r="DW165" s="93">
        <f t="shared" si="651"/>
        <v>0</v>
      </c>
      <c r="DX165" s="93">
        <f t="shared" si="651"/>
        <v>0</v>
      </c>
      <c r="DY165" s="93">
        <f t="shared" si="651"/>
        <v>0</v>
      </c>
      <c r="DZ165" s="93">
        <f t="shared" si="651"/>
        <v>0</v>
      </c>
      <c r="EA165" s="93">
        <f t="shared" si="651"/>
        <v>0</v>
      </c>
      <c r="EB165" s="93">
        <f t="shared" si="651"/>
        <v>0</v>
      </c>
      <c r="EC165" s="93">
        <f t="shared" ref="EC165:GN165" si="652">IF(EC$1&lt;=EC147,IF(EC$1&lt;EC156,EC111,IF(EC156&lt;120,0,EC111)),0)</f>
        <v>0</v>
      </c>
      <c r="ED165" s="93">
        <f t="shared" si="652"/>
        <v>0</v>
      </c>
      <c r="EE165" s="93">
        <f t="shared" si="652"/>
        <v>0</v>
      </c>
      <c r="EF165" s="93">
        <f t="shared" si="652"/>
        <v>0</v>
      </c>
      <c r="EG165" s="93">
        <f t="shared" si="652"/>
        <v>0</v>
      </c>
      <c r="EH165" s="93">
        <f t="shared" si="652"/>
        <v>0</v>
      </c>
      <c r="EI165" s="93">
        <f t="shared" si="652"/>
        <v>0</v>
      </c>
      <c r="EJ165" s="93">
        <f t="shared" si="652"/>
        <v>0</v>
      </c>
      <c r="EK165" s="93">
        <f t="shared" si="652"/>
        <v>0</v>
      </c>
      <c r="EL165" s="93">
        <f t="shared" si="652"/>
        <v>0</v>
      </c>
      <c r="EM165" s="93">
        <f t="shared" si="652"/>
        <v>0</v>
      </c>
      <c r="EN165" s="93">
        <f t="shared" si="652"/>
        <v>0</v>
      </c>
      <c r="EO165" s="93">
        <f t="shared" si="652"/>
        <v>0</v>
      </c>
      <c r="EP165" s="93">
        <f t="shared" si="652"/>
        <v>0</v>
      </c>
      <c r="EQ165" s="93">
        <f t="shared" si="652"/>
        <v>0</v>
      </c>
      <c r="ER165" s="93">
        <f t="shared" si="652"/>
        <v>0</v>
      </c>
      <c r="ES165" s="93">
        <f t="shared" si="652"/>
        <v>0</v>
      </c>
      <c r="ET165" s="93">
        <f t="shared" si="652"/>
        <v>0</v>
      </c>
      <c r="EU165" s="93">
        <f t="shared" si="652"/>
        <v>0</v>
      </c>
      <c r="EV165" s="93">
        <f t="shared" si="652"/>
        <v>0</v>
      </c>
      <c r="EW165" s="93">
        <f t="shared" si="652"/>
        <v>0</v>
      </c>
      <c r="EX165" s="93">
        <f t="shared" si="652"/>
        <v>0</v>
      </c>
      <c r="EY165" s="93">
        <f t="shared" si="652"/>
        <v>0</v>
      </c>
      <c r="EZ165" s="93">
        <f t="shared" si="652"/>
        <v>0</v>
      </c>
      <c r="FA165" s="93">
        <f t="shared" si="652"/>
        <v>0</v>
      </c>
      <c r="FB165" s="93">
        <f t="shared" si="652"/>
        <v>0</v>
      </c>
      <c r="FC165" s="93">
        <f t="shared" si="652"/>
        <v>0</v>
      </c>
      <c r="FD165" s="93">
        <f t="shared" si="652"/>
        <v>0</v>
      </c>
      <c r="FE165" s="93">
        <f t="shared" si="652"/>
        <v>0</v>
      </c>
      <c r="FF165" s="93">
        <f t="shared" si="652"/>
        <v>0</v>
      </c>
      <c r="FG165" s="93">
        <f t="shared" si="652"/>
        <v>0</v>
      </c>
      <c r="FH165" s="93">
        <f t="shared" si="652"/>
        <v>0</v>
      </c>
      <c r="FI165" s="93">
        <f t="shared" si="652"/>
        <v>0</v>
      </c>
      <c r="FJ165" s="93">
        <f t="shared" si="652"/>
        <v>0</v>
      </c>
      <c r="FK165" s="93">
        <f t="shared" si="652"/>
        <v>0</v>
      </c>
      <c r="FL165" s="93">
        <f t="shared" si="652"/>
        <v>0</v>
      </c>
      <c r="FM165" s="93">
        <f t="shared" si="652"/>
        <v>0</v>
      </c>
      <c r="FN165" s="93">
        <f t="shared" si="652"/>
        <v>0</v>
      </c>
      <c r="FO165" s="93">
        <f t="shared" si="652"/>
        <v>0</v>
      </c>
      <c r="FP165" s="93">
        <f t="shared" si="652"/>
        <v>0</v>
      </c>
      <c r="FQ165" s="93">
        <f t="shared" si="652"/>
        <v>0</v>
      </c>
      <c r="FR165" s="93">
        <f t="shared" si="652"/>
        <v>0</v>
      </c>
      <c r="FS165" s="93">
        <f t="shared" si="652"/>
        <v>0</v>
      </c>
      <c r="FT165" s="93">
        <f t="shared" si="652"/>
        <v>0</v>
      </c>
      <c r="FU165" s="93">
        <f t="shared" si="652"/>
        <v>0</v>
      </c>
      <c r="FV165" s="93">
        <f t="shared" si="652"/>
        <v>0</v>
      </c>
      <c r="FW165" s="93">
        <f t="shared" si="652"/>
        <v>0</v>
      </c>
      <c r="FX165" s="93">
        <f t="shared" si="652"/>
        <v>0</v>
      </c>
      <c r="FY165" s="93">
        <f t="shared" si="652"/>
        <v>0</v>
      </c>
      <c r="FZ165" s="93">
        <f t="shared" si="652"/>
        <v>0</v>
      </c>
      <c r="GA165" s="93">
        <f t="shared" si="652"/>
        <v>0</v>
      </c>
      <c r="GB165" s="93">
        <f t="shared" si="652"/>
        <v>0</v>
      </c>
      <c r="GC165" s="93">
        <f t="shared" si="652"/>
        <v>0</v>
      </c>
      <c r="GD165" s="93">
        <f t="shared" si="652"/>
        <v>0</v>
      </c>
      <c r="GE165" s="93">
        <f t="shared" si="652"/>
        <v>0</v>
      </c>
      <c r="GF165" s="93">
        <f t="shared" si="652"/>
        <v>0</v>
      </c>
      <c r="GG165" s="93">
        <f t="shared" si="652"/>
        <v>0</v>
      </c>
      <c r="GH165" s="93">
        <f t="shared" si="652"/>
        <v>0</v>
      </c>
      <c r="GI165" s="93">
        <f t="shared" si="652"/>
        <v>0</v>
      </c>
      <c r="GJ165" s="93">
        <f t="shared" si="652"/>
        <v>0</v>
      </c>
      <c r="GK165" s="93">
        <f t="shared" si="652"/>
        <v>0</v>
      </c>
      <c r="GL165" s="93">
        <f t="shared" si="652"/>
        <v>0</v>
      </c>
      <c r="GM165" s="93">
        <f t="shared" si="652"/>
        <v>0</v>
      </c>
      <c r="GN165" s="93">
        <f t="shared" si="652"/>
        <v>0</v>
      </c>
      <c r="GO165" s="93">
        <f t="shared" ref="GO165:IZ165" si="653">IF(GO$1&lt;=GO147,IF(GO$1&lt;GO156,GO111,IF(GO156&lt;120,0,GO111)),0)</f>
        <v>0</v>
      </c>
      <c r="GP165" s="93">
        <f t="shared" si="653"/>
        <v>0</v>
      </c>
      <c r="GQ165" s="93">
        <f t="shared" si="653"/>
        <v>0</v>
      </c>
      <c r="GR165" s="93">
        <f t="shared" si="653"/>
        <v>0</v>
      </c>
      <c r="GS165" s="93">
        <f t="shared" si="653"/>
        <v>0</v>
      </c>
      <c r="GT165" s="93">
        <f t="shared" si="653"/>
        <v>0</v>
      </c>
      <c r="GU165" s="93">
        <f t="shared" si="653"/>
        <v>0</v>
      </c>
      <c r="GV165" s="93">
        <f t="shared" si="653"/>
        <v>0</v>
      </c>
      <c r="GW165" s="93">
        <f t="shared" si="653"/>
        <v>0</v>
      </c>
      <c r="GX165" s="93">
        <f t="shared" si="653"/>
        <v>0</v>
      </c>
      <c r="GY165" s="93">
        <f t="shared" si="653"/>
        <v>0</v>
      </c>
      <c r="GZ165" s="93">
        <f t="shared" si="653"/>
        <v>0</v>
      </c>
      <c r="HA165" s="93">
        <f t="shared" si="653"/>
        <v>0</v>
      </c>
      <c r="HB165" s="93">
        <f t="shared" si="653"/>
        <v>0</v>
      </c>
      <c r="HC165" s="93">
        <f t="shared" si="653"/>
        <v>0</v>
      </c>
      <c r="HD165" s="93">
        <f t="shared" si="653"/>
        <v>0</v>
      </c>
      <c r="HE165" s="93">
        <f t="shared" si="653"/>
        <v>0</v>
      </c>
      <c r="HF165" s="93">
        <f t="shared" si="653"/>
        <v>0</v>
      </c>
      <c r="HG165" s="93">
        <f t="shared" si="653"/>
        <v>0</v>
      </c>
      <c r="HH165" s="93">
        <f t="shared" si="653"/>
        <v>0</v>
      </c>
      <c r="HI165" s="93">
        <f t="shared" si="653"/>
        <v>0</v>
      </c>
      <c r="HJ165" s="93">
        <f t="shared" si="653"/>
        <v>0</v>
      </c>
      <c r="HK165" s="93">
        <f t="shared" si="653"/>
        <v>0</v>
      </c>
      <c r="HL165" s="93">
        <f t="shared" si="653"/>
        <v>0</v>
      </c>
      <c r="HM165" s="93">
        <f t="shared" si="653"/>
        <v>0</v>
      </c>
      <c r="HN165" s="93">
        <f t="shared" si="653"/>
        <v>0</v>
      </c>
      <c r="HO165" s="93">
        <f t="shared" si="653"/>
        <v>0</v>
      </c>
      <c r="HP165" s="93">
        <f t="shared" si="653"/>
        <v>0</v>
      </c>
      <c r="HQ165" s="93">
        <f t="shared" si="653"/>
        <v>0</v>
      </c>
      <c r="HR165" s="93">
        <f t="shared" si="653"/>
        <v>0</v>
      </c>
      <c r="HS165" s="93">
        <f t="shared" si="653"/>
        <v>0</v>
      </c>
      <c r="HT165" s="93">
        <f t="shared" si="653"/>
        <v>0</v>
      </c>
      <c r="HU165" s="93">
        <f t="shared" si="653"/>
        <v>0</v>
      </c>
      <c r="HV165" s="93">
        <f t="shared" si="653"/>
        <v>0</v>
      </c>
      <c r="HW165" s="93">
        <f t="shared" si="653"/>
        <v>0</v>
      </c>
      <c r="HX165" s="93">
        <f t="shared" si="653"/>
        <v>0</v>
      </c>
      <c r="HY165" s="93">
        <f t="shared" si="653"/>
        <v>0</v>
      </c>
      <c r="HZ165" s="93">
        <f t="shared" si="653"/>
        <v>0</v>
      </c>
      <c r="IA165" s="93">
        <f t="shared" si="653"/>
        <v>0</v>
      </c>
      <c r="IB165" s="93">
        <f t="shared" si="653"/>
        <v>0</v>
      </c>
      <c r="IC165" s="93">
        <f t="shared" si="653"/>
        <v>0</v>
      </c>
      <c r="ID165" s="93">
        <f t="shared" si="653"/>
        <v>0</v>
      </c>
      <c r="IE165" s="93">
        <f t="shared" si="653"/>
        <v>0</v>
      </c>
      <c r="IF165" s="93">
        <f t="shared" si="653"/>
        <v>0</v>
      </c>
      <c r="IG165" s="93">
        <f t="shared" si="653"/>
        <v>0</v>
      </c>
      <c r="IH165" s="93">
        <f t="shared" si="653"/>
        <v>0</v>
      </c>
      <c r="II165" s="93">
        <f t="shared" si="653"/>
        <v>0</v>
      </c>
      <c r="IJ165" s="93">
        <f t="shared" si="653"/>
        <v>0</v>
      </c>
      <c r="IK165" s="93">
        <f t="shared" si="653"/>
        <v>0</v>
      </c>
      <c r="IL165" s="93">
        <f t="shared" si="653"/>
        <v>0</v>
      </c>
      <c r="IM165" s="93">
        <f t="shared" si="653"/>
        <v>0</v>
      </c>
      <c r="IN165" s="93">
        <f t="shared" si="653"/>
        <v>0</v>
      </c>
      <c r="IO165" s="93">
        <f t="shared" si="653"/>
        <v>0</v>
      </c>
      <c r="IP165" s="93">
        <f t="shared" si="653"/>
        <v>0</v>
      </c>
      <c r="IQ165" s="93">
        <f t="shared" si="653"/>
        <v>0</v>
      </c>
      <c r="IR165" s="93">
        <f t="shared" si="653"/>
        <v>0</v>
      </c>
      <c r="IS165" s="93">
        <f t="shared" si="653"/>
        <v>0</v>
      </c>
      <c r="IT165" s="93">
        <f t="shared" si="653"/>
        <v>0</v>
      </c>
      <c r="IU165" s="93">
        <f t="shared" si="653"/>
        <v>0</v>
      </c>
      <c r="IV165" s="93">
        <f t="shared" si="653"/>
        <v>0</v>
      </c>
      <c r="IW165" s="93">
        <f t="shared" si="653"/>
        <v>0</v>
      </c>
      <c r="IX165" s="93">
        <f t="shared" si="653"/>
        <v>0</v>
      </c>
      <c r="IY165" s="93">
        <f t="shared" si="653"/>
        <v>0</v>
      </c>
      <c r="IZ165" s="93">
        <f t="shared" si="653"/>
        <v>0</v>
      </c>
      <c r="JA165" s="93">
        <f t="shared" ref="JA165:LL165" si="654">IF(JA$1&lt;=JA147,IF(JA$1&lt;JA156,JA111,IF(JA156&lt;120,0,JA111)),0)</f>
        <v>0</v>
      </c>
      <c r="JB165" s="93">
        <f t="shared" si="654"/>
        <v>0</v>
      </c>
      <c r="JC165" s="93">
        <f t="shared" si="654"/>
        <v>0</v>
      </c>
      <c r="JD165" s="93">
        <f t="shared" si="654"/>
        <v>0</v>
      </c>
      <c r="JE165" s="93">
        <f t="shared" si="654"/>
        <v>0</v>
      </c>
      <c r="JF165" s="93">
        <f t="shared" si="654"/>
        <v>0</v>
      </c>
      <c r="JG165" s="93">
        <f t="shared" si="654"/>
        <v>0</v>
      </c>
      <c r="JH165" s="93">
        <f t="shared" si="654"/>
        <v>0</v>
      </c>
      <c r="JI165" s="93">
        <f t="shared" si="654"/>
        <v>0</v>
      </c>
      <c r="JJ165" s="93">
        <f t="shared" si="654"/>
        <v>0</v>
      </c>
      <c r="JK165" s="93">
        <f t="shared" si="654"/>
        <v>0</v>
      </c>
      <c r="JL165" s="93">
        <f t="shared" si="654"/>
        <v>0</v>
      </c>
      <c r="JM165" s="93">
        <f t="shared" si="654"/>
        <v>0</v>
      </c>
      <c r="JN165" s="93">
        <f t="shared" si="654"/>
        <v>0</v>
      </c>
      <c r="JO165" s="93">
        <f t="shared" si="654"/>
        <v>0</v>
      </c>
      <c r="JP165" s="93">
        <f t="shared" si="654"/>
        <v>0</v>
      </c>
      <c r="JQ165" s="93">
        <f t="shared" si="654"/>
        <v>0</v>
      </c>
      <c r="JR165" s="93">
        <f t="shared" si="654"/>
        <v>0</v>
      </c>
      <c r="JS165" s="93">
        <f t="shared" si="654"/>
        <v>0</v>
      </c>
      <c r="JT165" s="93">
        <f t="shared" si="654"/>
        <v>0</v>
      </c>
      <c r="JU165" s="93">
        <f t="shared" si="654"/>
        <v>0</v>
      </c>
      <c r="JV165" s="93">
        <f t="shared" si="654"/>
        <v>0</v>
      </c>
      <c r="JW165" s="93">
        <f t="shared" si="654"/>
        <v>0</v>
      </c>
      <c r="JX165" s="93">
        <f t="shared" si="654"/>
        <v>0</v>
      </c>
      <c r="JY165" s="93">
        <f t="shared" si="654"/>
        <v>0</v>
      </c>
      <c r="JZ165" s="93">
        <f t="shared" si="654"/>
        <v>0</v>
      </c>
      <c r="KA165" s="93">
        <f t="shared" si="654"/>
        <v>0</v>
      </c>
      <c r="KB165" s="93">
        <f t="shared" si="654"/>
        <v>0</v>
      </c>
      <c r="KC165" s="93">
        <f t="shared" si="654"/>
        <v>0</v>
      </c>
      <c r="KD165" s="93">
        <f t="shared" si="654"/>
        <v>0</v>
      </c>
      <c r="KE165" s="93">
        <f t="shared" si="654"/>
        <v>0</v>
      </c>
      <c r="KF165" s="93">
        <f t="shared" si="654"/>
        <v>0</v>
      </c>
      <c r="KG165" s="93">
        <f t="shared" si="654"/>
        <v>0</v>
      </c>
      <c r="KH165" s="93">
        <f t="shared" si="654"/>
        <v>0</v>
      </c>
      <c r="KI165" s="93">
        <f t="shared" si="654"/>
        <v>0</v>
      </c>
      <c r="KJ165" s="93">
        <f t="shared" si="654"/>
        <v>0</v>
      </c>
      <c r="KK165" s="93">
        <f t="shared" si="654"/>
        <v>0</v>
      </c>
      <c r="KL165" s="93">
        <f t="shared" si="654"/>
        <v>0</v>
      </c>
      <c r="KM165" s="93">
        <f t="shared" si="654"/>
        <v>0</v>
      </c>
      <c r="KN165" s="93">
        <f t="shared" si="654"/>
        <v>0</v>
      </c>
      <c r="KO165" s="93">
        <f t="shared" si="654"/>
        <v>0</v>
      </c>
      <c r="KP165" s="93">
        <f t="shared" si="654"/>
        <v>0</v>
      </c>
      <c r="KQ165" s="93">
        <f t="shared" si="654"/>
        <v>0</v>
      </c>
      <c r="KR165" s="93">
        <f t="shared" si="654"/>
        <v>0</v>
      </c>
      <c r="KS165" s="93">
        <f t="shared" si="654"/>
        <v>0</v>
      </c>
      <c r="KT165" s="93">
        <f t="shared" si="654"/>
        <v>0</v>
      </c>
      <c r="KU165" s="93">
        <f t="shared" si="654"/>
        <v>0</v>
      </c>
      <c r="KV165" s="93">
        <f t="shared" si="654"/>
        <v>0</v>
      </c>
      <c r="KW165" s="93">
        <f t="shared" si="654"/>
        <v>0</v>
      </c>
      <c r="KX165" s="93">
        <f t="shared" si="654"/>
        <v>0</v>
      </c>
      <c r="KY165" s="93">
        <f t="shared" si="654"/>
        <v>0</v>
      </c>
      <c r="KZ165" s="93">
        <f t="shared" si="654"/>
        <v>0</v>
      </c>
      <c r="LA165" s="93">
        <f t="shared" si="654"/>
        <v>0</v>
      </c>
      <c r="LB165" s="93">
        <f t="shared" si="654"/>
        <v>0</v>
      </c>
      <c r="LC165" s="93">
        <f t="shared" si="654"/>
        <v>0</v>
      </c>
      <c r="LD165" s="93">
        <f t="shared" si="654"/>
        <v>0</v>
      </c>
      <c r="LE165" s="93">
        <f t="shared" si="654"/>
        <v>0</v>
      </c>
      <c r="LF165" s="93">
        <f t="shared" si="654"/>
        <v>0</v>
      </c>
      <c r="LG165" s="93">
        <f t="shared" si="654"/>
        <v>0</v>
      </c>
      <c r="LH165" s="93">
        <f t="shared" si="654"/>
        <v>0</v>
      </c>
      <c r="LI165" s="93">
        <f t="shared" si="654"/>
        <v>0</v>
      </c>
      <c r="LJ165" s="93">
        <f t="shared" si="654"/>
        <v>0</v>
      </c>
      <c r="LK165" s="93">
        <f t="shared" si="654"/>
        <v>0</v>
      </c>
      <c r="LL165" s="93">
        <f t="shared" si="654"/>
        <v>0</v>
      </c>
      <c r="LM165" s="93">
        <f t="shared" ref="LM165:MZ165" si="655">IF(LM$1&lt;=LM147,IF(LM$1&lt;LM156,LM111,IF(LM156&lt;120,0,LM111)),0)</f>
        <v>0</v>
      </c>
      <c r="LN165" s="93">
        <f t="shared" si="655"/>
        <v>0</v>
      </c>
      <c r="LO165" s="93">
        <f t="shared" si="655"/>
        <v>0</v>
      </c>
      <c r="LP165" s="93">
        <f t="shared" si="655"/>
        <v>0</v>
      </c>
      <c r="LQ165" s="93">
        <f t="shared" si="655"/>
        <v>0</v>
      </c>
      <c r="LR165" s="93">
        <f t="shared" si="655"/>
        <v>0</v>
      </c>
      <c r="LS165" s="93">
        <f t="shared" si="655"/>
        <v>0</v>
      </c>
      <c r="LT165" s="93">
        <f t="shared" si="655"/>
        <v>0</v>
      </c>
      <c r="LU165" s="93">
        <f t="shared" si="655"/>
        <v>0</v>
      </c>
      <c r="LV165" s="93">
        <f t="shared" si="655"/>
        <v>0</v>
      </c>
      <c r="LW165" s="93">
        <f t="shared" si="655"/>
        <v>0</v>
      </c>
      <c r="LX165" s="93">
        <f t="shared" si="655"/>
        <v>0</v>
      </c>
      <c r="LY165" s="93">
        <f t="shared" si="655"/>
        <v>0</v>
      </c>
      <c r="LZ165" s="93">
        <f t="shared" si="655"/>
        <v>0</v>
      </c>
      <c r="MA165" s="93">
        <f t="shared" si="655"/>
        <v>0</v>
      </c>
      <c r="MB165" s="93">
        <f t="shared" si="655"/>
        <v>0</v>
      </c>
      <c r="MC165" s="93">
        <f t="shared" si="655"/>
        <v>0</v>
      </c>
      <c r="MD165" s="93">
        <f t="shared" si="655"/>
        <v>0</v>
      </c>
      <c r="ME165" s="93">
        <f t="shared" si="655"/>
        <v>0</v>
      </c>
      <c r="MF165" s="93">
        <f t="shared" si="655"/>
        <v>0</v>
      </c>
      <c r="MG165" s="93">
        <f t="shared" si="655"/>
        <v>0</v>
      </c>
      <c r="MH165" s="93">
        <f t="shared" si="655"/>
        <v>0</v>
      </c>
      <c r="MI165" s="93">
        <f t="shared" si="655"/>
        <v>0</v>
      </c>
      <c r="MJ165" s="93">
        <f t="shared" si="655"/>
        <v>0</v>
      </c>
      <c r="MK165" s="93">
        <f t="shared" si="655"/>
        <v>0</v>
      </c>
      <c r="ML165" s="93">
        <f t="shared" si="655"/>
        <v>0</v>
      </c>
      <c r="MM165" s="93">
        <f t="shared" si="655"/>
        <v>0</v>
      </c>
      <c r="MN165" s="93">
        <f t="shared" si="655"/>
        <v>0</v>
      </c>
      <c r="MO165" s="93">
        <f t="shared" si="655"/>
        <v>0</v>
      </c>
      <c r="MP165" s="93">
        <f t="shared" si="655"/>
        <v>0</v>
      </c>
      <c r="MQ165" s="93">
        <f t="shared" si="655"/>
        <v>0</v>
      </c>
      <c r="MR165" s="93">
        <f t="shared" si="655"/>
        <v>0</v>
      </c>
      <c r="MS165" s="93">
        <f t="shared" si="655"/>
        <v>0</v>
      </c>
      <c r="MT165" s="93">
        <f t="shared" si="655"/>
        <v>0</v>
      </c>
      <c r="MU165" s="93">
        <f t="shared" si="655"/>
        <v>0</v>
      </c>
      <c r="MV165" s="93">
        <f t="shared" si="655"/>
        <v>0</v>
      </c>
      <c r="MW165" s="93">
        <f t="shared" si="655"/>
        <v>0</v>
      </c>
      <c r="MX165" s="93">
        <f t="shared" si="655"/>
        <v>0</v>
      </c>
      <c r="MY165" s="93">
        <f t="shared" si="655"/>
        <v>0</v>
      </c>
      <c r="MZ165" s="93">
        <f t="shared" si="655"/>
        <v>0</v>
      </c>
    </row>
    <row r="166" spans="1:364" s="8" customFormat="1" hidden="1" outlineLevel="2" x14ac:dyDescent="0.2">
      <c r="A166" s="8" t="s">
        <v>381</v>
      </c>
      <c r="B166" s="87" t="s">
        <v>465</v>
      </c>
      <c r="C166" s="88"/>
      <c r="D166" s="88"/>
      <c r="E166" s="93">
        <f t="shared" ref="E166:BP166" si="656">IF(E$1&lt;=E148,IF(E$1&lt;E157,E112,IF(E157&lt;120,0,E112)),0)</f>
        <v>0</v>
      </c>
      <c r="F166" s="93">
        <f t="shared" si="656"/>
        <v>0</v>
      </c>
      <c r="G166" s="93">
        <f t="shared" si="656"/>
        <v>0</v>
      </c>
      <c r="H166" s="93">
        <f t="shared" si="656"/>
        <v>0</v>
      </c>
      <c r="I166" s="93">
        <f t="shared" si="656"/>
        <v>0</v>
      </c>
      <c r="J166" s="93">
        <f t="shared" si="656"/>
        <v>0</v>
      </c>
      <c r="K166" s="93">
        <f t="shared" si="656"/>
        <v>0</v>
      </c>
      <c r="L166" s="93">
        <f t="shared" si="656"/>
        <v>0</v>
      </c>
      <c r="M166" s="93">
        <f t="shared" si="656"/>
        <v>0</v>
      </c>
      <c r="N166" s="93">
        <f t="shared" si="656"/>
        <v>0</v>
      </c>
      <c r="O166" s="93">
        <f t="shared" si="656"/>
        <v>0</v>
      </c>
      <c r="P166" s="93">
        <f t="shared" si="656"/>
        <v>0</v>
      </c>
      <c r="Q166" s="93">
        <f t="shared" si="656"/>
        <v>0</v>
      </c>
      <c r="R166" s="93">
        <f t="shared" si="656"/>
        <v>0</v>
      </c>
      <c r="S166" s="93">
        <f t="shared" si="656"/>
        <v>0</v>
      </c>
      <c r="T166" s="93">
        <f t="shared" si="656"/>
        <v>0</v>
      </c>
      <c r="U166" s="93">
        <f t="shared" si="656"/>
        <v>0</v>
      </c>
      <c r="V166" s="93">
        <f t="shared" si="656"/>
        <v>0</v>
      </c>
      <c r="W166" s="93">
        <f t="shared" si="656"/>
        <v>0</v>
      </c>
      <c r="X166" s="93">
        <f t="shared" si="656"/>
        <v>0</v>
      </c>
      <c r="Y166" s="93">
        <f t="shared" si="656"/>
        <v>0</v>
      </c>
      <c r="Z166" s="93">
        <f t="shared" si="656"/>
        <v>0</v>
      </c>
      <c r="AA166" s="93">
        <f t="shared" si="656"/>
        <v>0</v>
      </c>
      <c r="AB166" s="93">
        <f t="shared" si="656"/>
        <v>0</v>
      </c>
      <c r="AC166" s="93">
        <f t="shared" si="656"/>
        <v>0</v>
      </c>
      <c r="AD166" s="93">
        <f t="shared" si="656"/>
        <v>0</v>
      </c>
      <c r="AE166" s="93">
        <f t="shared" si="656"/>
        <v>0</v>
      </c>
      <c r="AF166" s="93">
        <f t="shared" si="656"/>
        <v>0</v>
      </c>
      <c r="AG166" s="93">
        <f t="shared" si="656"/>
        <v>0</v>
      </c>
      <c r="AH166" s="93">
        <f t="shared" si="656"/>
        <v>0</v>
      </c>
      <c r="AI166" s="93">
        <f t="shared" si="656"/>
        <v>0</v>
      </c>
      <c r="AJ166" s="93">
        <f t="shared" si="656"/>
        <v>0</v>
      </c>
      <c r="AK166" s="93">
        <f t="shared" si="656"/>
        <v>0</v>
      </c>
      <c r="AL166" s="93">
        <f t="shared" si="656"/>
        <v>0</v>
      </c>
      <c r="AM166" s="93">
        <f t="shared" si="656"/>
        <v>0</v>
      </c>
      <c r="AN166" s="93">
        <f t="shared" si="656"/>
        <v>0</v>
      </c>
      <c r="AO166" s="93">
        <f t="shared" si="656"/>
        <v>0</v>
      </c>
      <c r="AP166" s="93">
        <f t="shared" si="656"/>
        <v>0</v>
      </c>
      <c r="AQ166" s="93">
        <f t="shared" si="656"/>
        <v>0</v>
      </c>
      <c r="AR166" s="93">
        <f t="shared" si="656"/>
        <v>0</v>
      </c>
      <c r="AS166" s="93">
        <f t="shared" si="656"/>
        <v>0</v>
      </c>
      <c r="AT166" s="93">
        <f t="shared" si="656"/>
        <v>0</v>
      </c>
      <c r="AU166" s="93">
        <f t="shared" si="656"/>
        <v>0</v>
      </c>
      <c r="AV166" s="93">
        <f t="shared" si="656"/>
        <v>0</v>
      </c>
      <c r="AW166" s="93">
        <f t="shared" si="656"/>
        <v>0</v>
      </c>
      <c r="AX166" s="93">
        <f t="shared" si="656"/>
        <v>0</v>
      </c>
      <c r="AY166" s="93">
        <f t="shared" si="656"/>
        <v>0</v>
      </c>
      <c r="AZ166" s="93">
        <f t="shared" si="656"/>
        <v>0</v>
      </c>
      <c r="BA166" s="93">
        <f t="shared" si="656"/>
        <v>0</v>
      </c>
      <c r="BB166" s="93">
        <f t="shared" si="656"/>
        <v>0</v>
      </c>
      <c r="BC166" s="93">
        <f t="shared" si="656"/>
        <v>0</v>
      </c>
      <c r="BD166" s="93">
        <f t="shared" si="656"/>
        <v>0</v>
      </c>
      <c r="BE166" s="93">
        <f t="shared" si="656"/>
        <v>0</v>
      </c>
      <c r="BF166" s="93">
        <f t="shared" si="656"/>
        <v>0</v>
      </c>
      <c r="BG166" s="93">
        <f t="shared" si="656"/>
        <v>0</v>
      </c>
      <c r="BH166" s="93">
        <f t="shared" si="656"/>
        <v>0</v>
      </c>
      <c r="BI166" s="93">
        <f t="shared" si="656"/>
        <v>0</v>
      </c>
      <c r="BJ166" s="93">
        <f t="shared" si="656"/>
        <v>0</v>
      </c>
      <c r="BK166" s="93">
        <f t="shared" si="656"/>
        <v>0</v>
      </c>
      <c r="BL166" s="93">
        <f t="shared" si="656"/>
        <v>0</v>
      </c>
      <c r="BM166" s="93">
        <f t="shared" si="656"/>
        <v>0</v>
      </c>
      <c r="BN166" s="93">
        <f t="shared" si="656"/>
        <v>0</v>
      </c>
      <c r="BO166" s="93">
        <f t="shared" si="656"/>
        <v>0</v>
      </c>
      <c r="BP166" s="93">
        <f t="shared" si="656"/>
        <v>0</v>
      </c>
      <c r="BQ166" s="93">
        <f t="shared" ref="BQ166:EB166" si="657">IF(BQ$1&lt;=BQ148,IF(BQ$1&lt;BQ157,BQ112,IF(BQ157&lt;120,0,BQ112)),0)</f>
        <v>0</v>
      </c>
      <c r="BR166" s="93">
        <f t="shared" si="657"/>
        <v>0</v>
      </c>
      <c r="BS166" s="93">
        <f t="shared" si="657"/>
        <v>0</v>
      </c>
      <c r="BT166" s="93">
        <f t="shared" si="657"/>
        <v>0</v>
      </c>
      <c r="BU166" s="93">
        <f t="shared" si="657"/>
        <v>0</v>
      </c>
      <c r="BV166" s="93">
        <f t="shared" si="657"/>
        <v>0</v>
      </c>
      <c r="BW166" s="93">
        <f t="shared" si="657"/>
        <v>0</v>
      </c>
      <c r="BX166" s="93">
        <f t="shared" si="657"/>
        <v>0</v>
      </c>
      <c r="BY166" s="93">
        <f t="shared" si="657"/>
        <v>0</v>
      </c>
      <c r="BZ166" s="93">
        <f t="shared" si="657"/>
        <v>0</v>
      </c>
      <c r="CA166" s="93">
        <f t="shared" si="657"/>
        <v>0</v>
      </c>
      <c r="CB166" s="93">
        <f t="shared" si="657"/>
        <v>0</v>
      </c>
      <c r="CC166" s="93">
        <f t="shared" si="657"/>
        <v>0</v>
      </c>
      <c r="CD166" s="93">
        <f t="shared" si="657"/>
        <v>0</v>
      </c>
      <c r="CE166" s="93">
        <f t="shared" si="657"/>
        <v>0</v>
      </c>
      <c r="CF166" s="93">
        <f t="shared" si="657"/>
        <v>0</v>
      </c>
      <c r="CG166" s="93">
        <f t="shared" si="657"/>
        <v>0</v>
      </c>
      <c r="CH166" s="93">
        <f t="shared" si="657"/>
        <v>0</v>
      </c>
      <c r="CI166" s="93">
        <f t="shared" si="657"/>
        <v>0</v>
      </c>
      <c r="CJ166" s="93">
        <f t="shared" si="657"/>
        <v>0</v>
      </c>
      <c r="CK166" s="93">
        <f t="shared" si="657"/>
        <v>0</v>
      </c>
      <c r="CL166" s="93">
        <f t="shared" si="657"/>
        <v>0</v>
      </c>
      <c r="CM166" s="93">
        <f t="shared" si="657"/>
        <v>0</v>
      </c>
      <c r="CN166" s="93">
        <f t="shared" si="657"/>
        <v>0</v>
      </c>
      <c r="CO166" s="93">
        <f t="shared" si="657"/>
        <v>0</v>
      </c>
      <c r="CP166" s="93">
        <f t="shared" si="657"/>
        <v>0</v>
      </c>
      <c r="CQ166" s="93">
        <f t="shared" si="657"/>
        <v>0</v>
      </c>
      <c r="CR166" s="93">
        <f t="shared" si="657"/>
        <v>0</v>
      </c>
      <c r="CS166" s="93">
        <f t="shared" si="657"/>
        <v>0</v>
      </c>
      <c r="CT166" s="93">
        <f t="shared" si="657"/>
        <v>0</v>
      </c>
      <c r="CU166" s="93">
        <f t="shared" si="657"/>
        <v>0</v>
      </c>
      <c r="CV166" s="93">
        <f t="shared" si="657"/>
        <v>0</v>
      </c>
      <c r="CW166" s="93">
        <f t="shared" si="657"/>
        <v>0</v>
      </c>
      <c r="CX166" s="93">
        <f t="shared" si="657"/>
        <v>0</v>
      </c>
      <c r="CY166" s="93">
        <f t="shared" si="657"/>
        <v>0</v>
      </c>
      <c r="CZ166" s="93">
        <f t="shared" si="657"/>
        <v>0</v>
      </c>
      <c r="DA166" s="93">
        <f t="shared" si="657"/>
        <v>0</v>
      </c>
      <c r="DB166" s="93">
        <f t="shared" si="657"/>
        <v>0</v>
      </c>
      <c r="DC166" s="93">
        <f t="shared" si="657"/>
        <v>0</v>
      </c>
      <c r="DD166" s="93">
        <f t="shared" si="657"/>
        <v>0</v>
      </c>
      <c r="DE166" s="93">
        <f t="shared" si="657"/>
        <v>0</v>
      </c>
      <c r="DF166" s="93">
        <f t="shared" si="657"/>
        <v>0</v>
      </c>
      <c r="DG166" s="93">
        <f t="shared" si="657"/>
        <v>0</v>
      </c>
      <c r="DH166" s="93">
        <f t="shared" si="657"/>
        <v>0</v>
      </c>
      <c r="DI166" s="93">
        <f t="shared" si="657"/>
        <v>0</v>
      </c>
      <c r="DJ166" s="93">
        <f t="shared" si="657"/>
        <v>0</v>
      </c>
      <c r="DK166" s="93">
        <f t="shared" si="657"/>
        <v>0</v>
      </c>
      <c r="DL166" s="93">
        <f t="shared" si="657"/>
        <v>0</v>
      </c>
      <c r="DM166" s="93">
        <f t="shared" si="657"/>
        <v>0</v>
      </c>
      <c r="DN166" s="93">
        <f t="shared" si="657"/>
        <v>0</v>
      </c>
      <c r="DO166" s="93">
        <f t="shared" si="657"/>
        <v>0</v>
      </c>
      <c r="DP166" s="93">
        <f t="shared" si="657"/>
        <v>0</v>
      </c>
      <c r="DQ166" s="93">
        <f t="shared" si="657"/>
        <v>0</v>
      </c>
      <c r="DR166" s="93">
        <f t="shared" si="657"/>
        <v>0</v>
      </c>
      <c r="DS166" s="93">
        <f t="shared" si="657"/>
        <v>0</v>
      </c>
      <c r="DT166" s="93">
        <f t="shared" si="657"/>
        <v>0</v>
      </c>
      <c r="DU166" s="93">
        <f t="shared" si="657"/>
        <v>0</v>
      </c>
      <c r="DV166" s="93">
        <f t="shared" si="657"/>
        <v>0</v>
      </c>
      <c r="DW166" s="93">
        <f t="shared" si="657"/>
        <v>0</v>
      </c>
      <c r="DX166" s="93">
        <f t="shared" si="657"/>
        <v>0</v>
      </c>
      <c r="DY166" s="93">
        <f t="shared" si="657"/>
        <v>0</v>
      </c>
      <c r="DZ166" s="93">
        <f t="shared" si="657"/>
        <v>0</v>
      </c>
      <c r="EA166" s="93">
        <f t="shared" si="657"/>
        <v>0</v>
      </c>
      <c r="EB166" s="93">
        <f t="shared" si="657"/>
        <v>0</v>
      </c>
      <c r="EC166" s="93">
        <f t="shared" ref="EC166:GN166" si="658">IF(EC$1&lt;=EC148,IF(EC$1&lt;EC157,EC112,IF(EC157&lt;120,0,EC112)),0)</f>
        <v>0</v>
      </c>
      <c r="ED166" s="93">
        <f t="shared" si="658"/>
        <v>0</v>
      </c>
      <c r="EE166" s="93">
        <f t="shared" si="658"/>
        <v>0</v>
      </c>
      <c r="EF166" s="93">
        <f t="shared" si="658"/>
        <v>0</v>
      </c>
      <c r="EG166" s="93">
        <f t="shared" si="658"/>
        <v>0</v>
      </c>
      <c r="EH166" s="93">
        <f t="shared" si="658"/>
        <v>0</v>
      </c>
      <c r="EI166" s="93">
        <f t="shared" si="658"/>
        <v>0</v>
      </c>
      <c r="EJ166" s="93">
        <f t="shared" si="658"/>
        <v>0</v>
      </c>
      <c r="EK166" s="93">
        <f t="shared" si="658"/>
        <v>0</v>
      </c>
      <c r="EL166" s="93">
        <f t="shared" si="658"/>
        <v>0</v>
      </c>
      <c r="EM166" s="93">
        <f t="shared" si="658"/>
        <v>0</v>
      </c>
      <c r="EN166" s="93">
        <f t="shared" si="658"/>
        <v>0</v>
      </c>
      <c r="EO166" s="93">
        <f t="shared" si="658"/>
        <v>0</v>
      </c>
      <c r="EP166" s="93">
        <f t="shared" si="658"/>
        <v>0</v>
      </c>
      <c r="EQ166" s="93">
        <f t="shared" si="658"/>
        <v>0</v>
      </c>
      <c r="ER166" s="93">
        <f t="shared" si="658"/>
        <v>0</v>
      </c>
      <c r="ES166" s="93">
        <f t="shared" si="658"/>
        <v>0</v>
      </c>
      <c r="ET166" s="93">
        <f t="shared" si="658"/>
        <v>0</v>
      </c>
      <c r="EU166" s="93">
        <f t="shared" si="658"/>
        <v>0</v>
      </c>
      <c r="EV166" s="93">
        <f t="shared" si="658"/>
        <v>0</v>
      </c>
      <c r="EW166" s="93">
        <f t="shared" si="658"/>
        <v>0</v>
      </c>
      <c r="EX166" s="93">
        <f t="shared" si="658"/>
        <v>0</v>
      </c>
      <c r="EY166" s="93">
        <f t="shared" si="658"/>
        <v>0</v>
      </c>
      <c r="EZ166" s="93">
        <f t="shared" si="658"/>
        <v>0</v>
      </c>
      <c r="FA166" s="93">
        <f t="shared" si="658"/>
        <v>0</v>
      </c>
      <c r="FB166" s="93">
        <f t="shared" si="658"/>
        <v>0</v>
      </c>
      <c r="FC166" s="93">
        <f t="shared" si="658"/>
        <v>0</v>
      </c>
      <c r="FD166" s="93">
        <f t="shared" si="658"/>
        <v>0</v>
      </c>
      <c r="FE166" s="93">
        <f t="shared" si="658"/>
        <v>0</v>
      </c>
      <c r="FF166" s="93">
        <f t="shared" si="658"/>
        <v>0</v>
      </c>
      <c r="FG166" s="93">
        <f t="shared" si="658"/>
        <v>0</v>
      </c>
      <c r="FH166" s="93">
        <f t="shared" si="658"/>
        <v>0</v>
      </c>
      <c r="FI166" s="93">
        <f t="shared" si="658"/>
        <v>0</v>
      </c>
      <c r="FJ166" s="93">
        <f t="shared" si="658"/>
        <v>0</v>
      </c>
      <c r="FK166" s="93">
        <f t="shared" si="658"/>
        <v>0</v>
      </c>
      <c r="FL166" s="93">
        <f t="shared" si="658"/>
        <v>0</v>
      </c>
      <c r="FM166" s="93">
        <f t="shared" si="658"/>
        <v>0</v>
      </c>
      <c r="FN166" s="93">
        <f t="shared" si="658"/>
        <v>0</v>
      </c>
      <c r="FO166" s="93">
        <f t="shared" si="658"/>
        <v>0</v>
      </c>
      <c r="FP166" s="93">
        <f t="shared" si="658"/>
        <v>0</v>
      </c>
      <c r="FQ166" s="93">
        <f t="shared" si="658"/>
        <v>0</v>
      </c>
      <c r="FR166" s="93">
        <f t="shared" si="658"/>
        <v>0</v>
      </c>
      <c r="FS166" s="93">
        <f t="shared" si="658"/>
        <v>0</v>
      </c>
      <c r="FT166" s="93">
        <f t="shared" si="658"/>
        <v>0</v>
      </c>
      <c r="FU166" s="93">
        <f t="shared" si="658"/>
        <v>0</v>
      </c>
      <c r="FV166" s="93">
        <f t="shared" si="658"/>
        <v>0</v>
      </c>
      <c r="FW166" s="93">
        <f t="shared" si="658"/>
        <v>0</v>
      </c>
      <c r="FX166" s="93">
        <f t="shared" si="658"/>
        <v>0</v>
      </c>
      <c r="FY166" s="93">
        <f t="shared" si="658"/>
        <v>0</v>
      </c>
      <c r="FZ166" s="93">
        <f t="shared" si="658"/>
        <v>0</v>
      </c>
      <c r="GA166" s="93">
        <f t="shared" si="658"/>
        <v>0</v>
      </c>
      <c r="GB166" s="93">
        <f t="shared" si="658"/>
        <v>0</v>
      </c>
      <c r="GC166" s="93">
        <f t="shared" si="658"/>
        <v>0</v>
      </c>
      <c r="GD166" s="93">
        <f t="shared" si="658"/>
        <v>0</v>
      </c>
      <c r="GE166" s="93">
        <f t="shared" si="658"/>
        <v>0</v>
      </c>
      <c r="GF166" s="93">
        <f t="shared" si="658"/>
        <v>0</v>
      </c>
      <c r="GG166" s="93">
        <f t="shared" si="658"/>
        <v>0</v>
      </c>
      <c r="GH166" s="93">
        <f t="shared" si="658"/>
        <v>0</v>
      </c>
      <c r="GI166" s="93">
        <f t="shared" si="658"/>
        <v>0</v>
      </c>
      <c r="GJ166" s="93">
        <f t="shared" si="658"/>
        <v>0</v>
      </c>
      <c r="GK166" s="93">
        <f t="shared" si="658"/>
        <v>0</v>
      </c>
      <c r="GL166" s="93">
        <f t="shared" si="658"/>
        <v>0</v>
      </c>
      <c r="GM166" s="93">
        <f t="shared" si="658"/>
        <v>0</v>
      </c>
      <c r="GN166" s="93">
        <f t="shared" si="658"/>
        <v>0</v>
      </c>
      <c r="GO166" s="93">
        <f t="shared" ref="GO166:IZ166" si="659">IF(GO$1&lt;=GO148,IF(GO$1&lt;GO157,GO112,IF(GO157&lt;120,0,GO112)),0)</f>
        <v>0</v>
      </c>
      <c r="GP166" s="93">
        <f t="shared" si="659"/>
        <v>0</v>
      </c>
      <c r="GQ166" s="93">
        <f t="shared" si="659"/>
        <v>0</v>
      </c>
      <c r="GR166" s="93">
        <f t="shared" si="659"/>
        <v>0</v>
      </c>
      <c r="GS166" s="93">
        <f t="shared" si="659"/>
        <v>0</v>
      </c>
      <c r="GT166" s="93">
        <f t="shared" si="659"/>
        <v>0</v>
      </c>
      <c r="GU166" s="93">
        <f t="shared" si="659"/>
        <v>0</v>
      </c>
      <c r="GV166" s="93">
        <f t="shared" si="659"/>
        <v>0</v>
      </c>
      <c r="GW166" s="93">
        <f t="shared" si="659"/>
        <v>0</v>
      </c>
      <c r="GX166" s="93">
        <f t="shared" si="659"/>
        <v>0</v>
      </c>
      <c r="GY166" s="93">
        <f t="shared" si="659"/>
        <v>0</v>
      </c>
      <c r="GZ166" s="93">
        <f t="shared" si="659"/>
        <v>0</v>
      </c>
      <c r="HA166" s="93">
        <f t="shared" si="659"/>
        <v>0</v>
      </c>
      <c r="HB166" s="93">
        <f t="shared" si="659"/>
        <v>0</v>
      </c>
      <c r="HC166" s="93">
        <f t="shared" si="659"/>
        <v>0</v>
      </c>
      <c r="HD166" s="93">
        <f t="shared" si="659"/>
        <v>0</v>
      </c>
      <c r="HE166" s="93">
        <f t="shared" si="659"/>
        <v>0</v>
      </c>
      <c r="HF166" s="93">
        <f t="shared" si="659"/>
        <v>0</v>
      </c>
      <c r="HG166" s="93">
        <f t="shared" si="659"/>
        <v>0</v>
      </c>
      <c r="HH166" s="93">
        <f t="shared" si="659"/>
        <v>0</v>
      </c>
      <c r="HI166" s="93">
        <f t="shared" si="659"/>
        <v>0</v>
      </c>
      <c r="HJ166" s="93">
        <f t="shared" si="659"/>
        <v>0</v>
      </c>
      <c r="HK166" s="93">
        <f t="shared" si="659"/>
        <v>0</v>
      </c>
      <c r="HL166" s="93">
        <f t="shared" si="659"/>
        <v>0</v>
      </c>
      <c r="HM166" s="93">
        <f t="shared" si="659"/>
        <v>0</v>
      </c>
      <c r="HN166" s="93">
        <f t="shared" si="659"/>
        <v>0</v>
      </c>
      <c r="HO166" s="93">
        <f t="shared" si="659"/>
        <v>0</v>
      </c>
      <c r="HP166" s="93">
        <f t="shared" si="659"/>
        <v>0</v>
      </c>
      <c r="HQ166" s="93">
        <f t="shared" si="659"/>
        <v>0</v>
      </c>
      <c r="HR166" s="93">
        <f t="shared" si="659"/>
        <v>0</v>
      </c>
      <c r="HS166" s="93">
        <f t="shared" si="659"/>
        <v>0</v>
      </c>
      <c r="HT166" s="93">
        <f t="shared" si="659"/>
        <v>0</v>
      </c>
      <c r="HU166" s="93">
        <f t="shared" si="659"/>
        <v>0</v>
      </c>
      <c r="HV166" s="93">
        <f t="shared" si="659"/>
        <v>0</v>
      </c>
      <c r="HW166" s="93">
        <f t="shared" si="659"/>
        <v>0</v>
      </c>
      <c r="HX166" s="93">
        <f t="shared" si="659"/>
        <v>0</v>
      </c>
      <c r="HY166" s="93">
        <f t="shared" si="659"/>
        <v>0</v>
      </c>
      <c r="HZ166" s="93">
        <f t="shared" si="659"/>
        <v>0</v>
      </c>
      <c r="IA166" s="93">
        <f t="shared" si="659"/>
        <v>0</v>
      </c>
      <c r="IB166" s="93">
        <f t="shared" si="659"/>
        <v>0</v>
      </c>
      <c r="IC166" s="93">
        <f t="shared" si="659"/>
        <v>0</v>
      </c>
      <c r="ID166" s="93">
        <f t="shared" si="659"/>
        <v>0</v>
      </c>
      <c r="IE166" s="93">
        <f t="shared" si="659"/>
        <v>0</v>
      </c>
      <c r="IF166" s="93">
        <f t="shared" si="659"/>
        <v>0</v>
      </c>
      <c r="IG166" s="93">
        <f t="shared" si="659"/>
        <v>0</v>
      </c>
      <c r="IH166" s="93">
        <f t="shared" si="659"/>
        <v>0</v>
      </c>
      <c r="II166" s="93">
        <f t="shared" si="659"/>
        <v>0</v>
      </c>
      <c r="IJ166" s="93">
        <f t="shared" si="659"/>
        <v>0</v>
      </c>
      <c r="IK166" s="93">
        <f t="shared" si="659"/>
        <v>0</v>
      </c>
      <c r="IL166" s="93">
        <f t="shared" si="659"/>
        <v>0</v>
      </c>
      <c r="IM166" s="93">
        <f t="shared" si="659"/>
        <v>0</v>
      </c>
      <c r="IN166" s="93">
        <f t="shared" si="659"/>
        <v>0</v>
      </c>
      <c r="IO166" s="93">
        <f t="shared" si="659"/>
        <v>0</v>
      </c>
      <c r="IP166" s="93">
        <f t="shared" si="659"/>
        <v>0</v>
      </c>
      <c r="IQ166" s="93">
        <f t="shared" si="659"/>
        <v>0</v>
      </c>
      <c r="IR166" s="93">
        <f t="shared" si="659"/>
        <v>0</v>
      </c>
      <c r="IS166" s="93">
        <f t="shared" si="659"/>
        <v>0</v>
      </c>
      <c r="IT166" s="93">
        <f t="shared" si="659"/>
        <v>0</v>
      </c>
      <c r="IU166" s="93">
        <f t="shared" si="659"/>
        <v>0</v>
      </c>
      <c r="IV166" s="93">
        <f t="shared" si="659"/>
        <v>0</v>
      </c>
      <c r="IW166" s="93">
        <f t="shared" si="659"/>
        <v>0</v>
      </c>
      <c r="IX166" s="93">
        <f t="shared" si="659"/>
        <v>0</v>
      </c>
      <c r="IY166" s="93">
        <f t="shared" si="659"/>
        <v>0</v>
      </c>
      <c r="IZ166" s="93">
        <f t="shared" si="659"/>
        <v>0</v>
      </c>
      <c r="JA166" s="93">
        <f t="shared" ref="JA166:LL166" si="660">IF(JA$1&lt;=JA148,IF(JA$1&lt;JA157,JA112,IF(JA157&lt;120,0,JA112)),0)</f>
        <v>0</v>
      </c>
      <c r="JB166" s="93">
        <f t="shared" si="660"/>
        <v>0</v>
      </c>
      <c r="JC166" s="93">
        <f t="shared" si="660"/>
        <v>0</v>
      </c>
      <c r="JD166" s="93">
        <f t="shared" si="660"/>
        <v>0</v>
      </c>
      <c r="JE166" s="93">
        <f t="shared" si="660"/>
        <v>0</v>
      </c>
      <c r="JF166" s="93">
        <f t="shared" si="660"/>
        <v>0</v>
      </c>
      <c r="JG166" s="93">
        <f t="shared" si="660"/>
        <v>0</v>
      </c>
      <c r="JH166" s="93">
        <f t="shared" si="660"/>
        <v>0</v>
      </c>
      <c r="JI166" s="93">
        <f t="shared" si="660"/>
        <v>0</v>
      </c>
      <c r="JJ166" s="93">
        <f t="shared" si="660"/>
        <v>0</v>
      </c>
      <c r="JK166" s="93">
        <f t="shared" si="660"/>
        <v>0</v>
      </c>
      <c r="JL166" s="93">
        <f t="shared" si="660"/>
        <v>0</v>
      </c>
      <c r="JM166" s="93">
        <f t="shared" si="660"/>
        <v>0</v>
      </c>
      <c r="JN166" s="93">
        <f t="shared" si="660"/>
        <v>0</v>
      </c>
      <c r="JO166" s="93">
        <f t="shared" si="660"/>
        <v>0</v>
      </c>
      <c r="JP166" s="93">
        <f t="shared" si="660"/>
        <v>0</v>
      </c>
      <c r="JQ166" s="93">
        <f t="shared" si="660"/>
        <v>0</v>
      </c>
      <c r="JR166" s="93">
        <f t="shared" si="660"/>
        <v>0</v>
      </c>
      <c r="JS166" s="93">
        <f t="shared" si="660"/>
        <v>0</v>
      </c>
      <c r="JT166" s="93">
        <f t="shared" si="660"/>
        <v>0</v>
      </c>
      <c r="JU166" s="93">
        <f t="shared" si="660"/>
        <v>0</v>
      </c>
      <c r="JV166" s="93">
        <f t="shared" si="660"/>
        <v>0</v>
      </c>
      <c r="JW166" s="93">
        <f t="shared" si="660"/>
        <v>0</v>
      </c>
      <c r="JX166" s="93">
        <f t="shared" si="660"/>
        <v>0</v>
      </c>
      <c r="JY166" s="93">
        <f t="shared" si="660"/>
        <v>0</v>
      </c>
      <c r="JZ166" s="93">
        <f t="shared" si="660"/>
        <v>0</v>
      </c>
      <c r="KA166" s="93">
        <f t="shared" si="660"/>
        <v>0</v>
      </c>
      <c r="KB166" s="93">
        <f t="shared" si="660"/>
        <v>0</v>
      </c>
      <c r="KC166" s="93">
        <f t="shared" si="660"/>
        <v>0</v>
      </c>
      <c r="KD166" s="93">
        <f t="shared" si="660"/>
        <v>0</v>
      </c>
      <c r="KE166" s="93">
        <f t="shared" si="660"/>
        <v>0</v>
      </c>
      <c r="KF166" s="93">
        <f t="shared" si="660"/>
        <v>0</v>
      </c>
      <c r="KG166" s="93">
        <f t="shared" si="660"/>
        <v>0</v>
      </c>
      <c r="KH166" s="93">
        <f t="shared" si="660"/>
        <v>0</v>
      </c>
      <c r="KI166" s="93">
        <f t="shared" si="660"/>
        <v>0</v>
      </c>
      <c r="KJ166" s="93">
        <f t="shared" si="660"/>
        <v>0</v>
      </c>
      <c r="KK166" s="93">
        <f t="shared" si="660"/>
        <v>0</v>
      </c>
      <c r="KL166" s="93">
        <f t="shared" si="660"/>
        <v>0</v>
      </c>
      <c r="KM166" s="93">
        <f t="shared" si="660"/>
        <v>0</v>
      </c>
      <c r="KN166" s="93">
        <f t="shared" si="660"/>
        <v>0</v>
      </c>
      <c r="KO166" s="93">
        <f t="shared" si="660"/>
        <v>0</v>
      </c>
      <c r="KP166" s="93">
        <f t="shared" si="660"/>
        <v>0</v>
      </c>
      <c r="KQ166" s="93">
        <f t="shared" si="660"/>
        <v>0</v>
      </c>
      <c r="KR166" s="93">
        <f t="shared" si="660"/>
        <v>0</v>
      </c>
      <c r="KS166" s="93">
        <f t="shared" si="660"/>
        <v>0</v>
      </c>
      <c r="KT166" s="93">
        <f t="shared" si="660"/>
        <v>0</v>
      </c>
      <c r="KU166" s="93">
        <f t="shared" si="660"/>
        <v>0</v>
      </c>
      <c r="KV166" s="93">
        <f t="shared" si="660"/>
        <v>0</v>
      </c>
      <c r="KW166" s="93">
        <f t="shared" si="660"/>
        <v>0</v>
      </c>
      <c r="KX166" s="93">
        <f t="shared" si="660"/>
        <v>0</v>
      </c>
      <c r="KY166" s="93">
        <f t="shared" si="660"/>
        <v>0</v>
      </c>
      <c r="KZ166" s="93">
        <f t="shared" si="660"/>
        <v>0</v>
      </c>
      <c r="LA166" s="93">
        <f t="shared" si="660"/>
        <v>0</v>
      </c>
      <c r="LB166" s="93">
        <f t="shared" si="660"/>
        <v>0</v>
      </c>
      <c r="LC166" s="93">
        <f t="shared" si="660"/>
        <v>0</v>
      </c>
      <c r="LD166" s="93">
        <f t="shared" si="660"/>
        <v>0</v>
      </c>
      <c r="LE166" s="93">
        <f t="shared" si="660"/>
        <v>0</v>
      </c>
      <c r="LF166" s="93">
        <f t="shared" si="660"/>
        <v>0</v>
      </c>
      <c r="LG166" s="93">
        <f t="shared" si="660"/>
        <v>0</v>
      </c>
      <c r="LH166" s="93">
        <f t="shared" si="660"/>
        <v>0</v>
      </c>
      <c r="LI166" s="93">
        <f t="shared" si="660"/>
        <v>0</v>
      </c>
      <c r="LJ166" s="93">
        <f t="shared" si="660"/>
        <v>0</v>
      </c>
      <c r="LK166" s="93">
        <f t="shared" si="660"/>
        <v>0</v>
      </c>
      <c r="LL166" s="93">
        <f t="shared" si="660"/>
        <v>0</v>
      </c>
      <c r="LM166" s="93">
        <f t="shared" ref="LM166:MZ166" si="661">IF(LM$1&lt;=LM148,IF(LM$1&lt;LM157,LM112,IF(LM157&lt;120,0,LM112)),0)</f>
        <v>0</v>
      </c>
      <c r="LN166" s="93">
        <f t="shared" si="661"/>
        <v>0</v>
      </c>
      <c r="LO166" s="93">
        <f t="shared" si="661"/>
        <v>0</v>
      </c>
      <c r="LP166" s="93">
        <f t="shared" si="661"/>
        <v>0</v>
      </c>
      <c r="LQ166" s="93">
        <f t="shared" si="661"/>
        <v>0</v>
      </c>
      <c r="LR166" s="93">
        <f t="shared" si="661"/>
        <v>0</v>
      </c>
      <c r="LS166" s="93">
        <f t="shared" si="661"/>
        <v>0</v>
      </c>
      <c r="LT166" s="93">
        <f t="shared" si="661"/>
        <v>0</v>
      </c>
      <c r="LU166" s="93">
        <f t="shared" si="661"/>
        <v>0</v>
      </c>
      <c r="LV166" s="93">
        <f t="shared" si="661"/>
        <v>0</v>
      </c>
      <c r="LW166" s="93">
        <f t="shared" si="661"/>
        <v>0</v>
      </c>
      <c r="LX166" s="93">
        <f t="shared" si="661"/>
        <v>0</v>
      </c>
      <c r="LY166" s="93">
        <f t="shared" si="661"/>
        <v>0</v>
      </c>
      <c r="LZ166" s="93">
        <f t="shared" si="661"/>
        <v>0</v>
      </c>
      <c r="MA166" s="93">
        <f t="shared" si="661"/>
        <v>0</v>
      </c>
      <c r="MB166" s="93">
        <f t="shared" si="661"/>
        <v>0</v>
      </c>
      <c r="MC166" s="93">
        <f t="shared" si="661"/>
        <v>0</v>
      </c>
      <c r="MD166" s="93">
        <f t="shared" si="661"/>
        <v>0</v>
      </c>
      <c r="ME166" s="93">
        <f t="shared" si="661"/>
        <v>0</v>
      </c>
      <c r="MF166" s="93">
        <f t="shared" si="661"/>
        <v>0</v>
      </c>
      <c r="MG166" s="93">
        <f t="shared" si="661"/>
        <v>0</v>
      </c>
      <c r="MH166" s="93">
        <f t="shared" si="661"/>
        <v>0</v>
      </c>
      <c r="MI166" s="93">
        <f t="shared" si="661"/>
        <v>0</v>
      </c>
      <c r="MJ166" s="93">
        <f t="shared" si="661"/>
        <v>0</v>
      </c>
      <c r="MK166" s="93">
        <f t="shared" si="661"/>
        <v>0</v>
      </c>
      <c r="ML166" s="93">
        <f t="shared" si="661"/>
        <v>0</v>
      </c>
      <c r="MM166" s="93">
        <f t="shared" si="661"/>
        <v>0</v>
      </c>
      <c r="MN166" s="93">
        <f t="shared" si="661"/>
        <v>0</v>
      </c>
      <c r="MO166" s="93">
        <f t="shared" si="661"/>
        <v>0</v>
      </c>
      <c r="MP166" s="93">
        <f t="shared" si="661"/>
        <v>0</v>
      </c>
      <c r="MQ166" s="93">
        <f t="shared" si="661"/>
        <v>0</v>
      </c>
      <c r="MR166" s="93">
        <f t="shared" si="661"/>
        <v>0</v>
      </c>
      <c r="MS166" s="93">
        <f t="shared" si="661"/>
        <v>0</v>
      </c>
      <c r="MT166" s="93">
        <f t="shared" si="661"/>
        <v>0</v>
      </c>
      <c r="MU166" s="93">
        <f t="shared" si="661"/>
        <v>0</v>
      </c>
      <c r="MV166" s="93">
        <f t="shared" si="661"/>
        <v>0</v>
      </c>
      <c r="MW166" s="93">
        <f t="shared" si="661"/>
        <v>0</v>
      </c>
      <c r="MX166" s="93">
        <f t="shared" si="661"/>
        <v>0</v>
      </c>
      <c r="MY166" s="93">
        <f t="shared" si="661"/>
        <v>0</v>
      </c>
      <c r="MZ166" s="93">
        <f t="shared" si="661"/>
        <v>0</v>
      </c>
    </row>
    <row r="167" spans="1:364" hidden="1" outlineLevel="1" collapsed="1" x14ac:dyDescent="0.2">
      <c r="A167" s="6" t="s">
        <v>381</v>
      </c>
      <c r="B167" s="2" t="s">
        <v>466</v>
      </c>
      <c r="C167" s="14"/>
      <c r="D167" s="14"/>
      <c r="E167" s="14">
        <f t="shared" ref="E167:BP167" si="662">IF(E$1&lt;=E140,E113+IF(E$1&gt;=E149,IF(E149&lt;120,E104,0),0),0)</f>
        <v>0</v>
      </c>
      <c r="F167" s="14">
        <f t="shared" si="662"/>
        <v>0</v>
      </c>
      <c r="G167" s="14">
        <f t="shared" si="662"/>
        <v>0</v>
      </c>
      <c r="H167" s="14">
        <f t="shared" si="662"/>
        <v>0</v>
      </c>
      <c r="I167" s="14">
        <f t="shared" si="662"/>
        <v>0</v>
      </c>
      <c r="J167" s="14">
        <f t="shared" si="662"/>
        <v>0</v>
      </c>
      <c r="K167" s="14">
        <f t="shared" si="662"/>
        <v>0</v>
      </c>
      <c r="L167" s="14">
        <f t="shared" si="662"/>
        <v>0</v>
      </c>
      <c r="M167" s="14">
        <f t="shared" si="662"/>
        <v>0</v>
      </c>
      <c r="N167" s="14">
        <f t="shared" si="662"/>
        <v>0</v>
      </c>
      <c r="O167" s="14">
        <f t="shared" si="662"/>
        <v>0</v>
      </c>
      <c r="P167" s="14">
        <f t="shared" si="662"/>
        <v>0</v>
      </c>
      <c r="Q167" s="14">
        <f t="shared" si="662"/>
        <v>0</v>
      </c>
      <c r="R167" s="14">
        <f t="shared" si="662"/>
        <v>0</v>
      </c>
      <c r="S167" s="14">
        <f t="shared" si="662"/>
        <v>0</v>
      </c>
      <c r="T167" s="14">
        <f t="shared" si="662"/>
        <v>0</v>
      </c>
      <c r="U167" s="14">
        <f t="shared" si="662"/>
        <v>0</v>
      </c>
      <c r="V167" s="14">
        <f t="shared" si="662"/>
        <v>0</v>
      </c>
      <c r="W167" s="14">
        <f t="shared" si="662"/>
        <v>0</v>
      </c>
      <c r="X167" s="14">
        <f t="shared" si="662"/>
        <v>0</v>
      </c>
      <c r="Y167" s="14">
        <f t="shared" si="662"/>
        <v>0</v>
      </c>
      <c r="Z167" s="14">
        <f t="shared" si="662"/>
        <v>0</v>
      </c>
      <c r="AA167" s="14">
        <f t="shared" si="662"/>
        <v>0</v>
      </c>
      <c r="AB167" s="14">
        <f t="shared" si="662"/>
        <v>0</v>
      </c>
      <c r="AC167" s="14">
        <f t="shared" si="662"/>
        <v>0</v>
      </c>
      <c r="AD167" s="14">
        <f t="shared" si="662"/>
        <v>0</v>
      </c>
      <c r="AE167" s="14">
        <f t="shared" si="662"/>
        <v>0</v>
      </c>
      <c r="AF167" s="14">
        <f t="shared" si="662"/>
        <v>0</v>
      </c>
      <c r="AG167" s="14">
        <f t="shared" si="662"/>
        <v>0</v>
      </c>
      <c r="AH167" s="14">
        <f t="shared" si="662"/>
        <v>0</v>
      </c>
      <c r="AI167" s="14">
        <f t="shared" si="662"/>
        <v>0</v>
      </c>
      <c r="AJ167" s="14">
        <f t="shared" si="662"/>
        <v>0</v>
      </c>
      <c r="AK167" s="14">
        <f t="shared" si="662"/>
        <v>0</v>
      </c>
      <c r="AL167" s="14">
        <f t="shared" si="662"/>
        <v>0</v>
      </c>
      <c r="AM167" s="14">
        <f t="shared" si="662"/>
        <v>0</v>
      </c>
      <c r="AN167" s="14">
        <f t="shared" si="662"/>
        <v>0</v>
      </c>
      <c r="AO167" s="14">
        <f t="shared" si="662"/>
        <v>0</v>
      </c>
      <c r="AP167" s="14">
        <f t="shared" si="662"/>
        <v>0</v>
      </c>
      <c r="AQ167" s="14">
        <f t="shared" si="662"/>
        <v>0</v>
      </c>
      <c r="AR167" s="14">
        <f t="shared" si="662"/>
        <v>0</v>
      </c>
      <c r="AS167" s="14">
        <f t="shared" si="662"/>
        <v>0</v>
      </c>
      <c r="AT167" s="14">
        <f t="shared" si="662"/>
        <v>0</v>
      </c>
      <c r="AU167" s="14">
        <f t="shared" si="662"/>
        <v>0</v>
      </c>
      <c r="AV167" s="14">
        <f t="shared" si="662"/>
        <v>0</v>
      </c>
      <c r="AW167" s="14">
        <f t="shared" si="662"/>
        <v>0</v>
      </c>
      <c r="AX167" s="14">
        <f t="shared" si="662"/>
        <v>0</v>
      </c>
      <c r="AY167" s="14">
        <f t="shared" si="662"/>
        <v>0</v>
      </c>
      <c r="AZ167" s="14">
        <f t="shared" si="662"/>
        <v>0</v>
      </c>
      <c r="BA167" s="14">
        <f t="shared" si="662"/>
        <v>0</v>
      </c>
      <c r="BB167" s="14">
        <f t="shared" si="662"/>
        <v>0</v>
      </c>
      <c r="BC167" s="14">
        <f t="shared" si="662"/>
        <v>0</v>
      </c>
      <c r="BD167" s="14">
        <f t="shared" si="662"/>
        <v>0</v>
      </c>
      <c r="BE167" s="14">
        <f t="shared" si="662"/>
        <v>0</v>
      </c>
      <c r="BF167" s="14">
        <f t="shared" si="662"/>
        <v>0</v>
      </c>
      <c r="BG167" s="14">
        <f t="shared" si="662"/>
        <v>0</v>
      </c>
      <c r="BH167" s="14">
        <f t="shared" si="662"/>
        <v>0</v>
      </c>
      <c r="BI167" s="14">
        <f t="shared" si="662"/>
        <v>0</v>
      </c>
      <c r="BJ167" s="14">
        <f t="shared" si="662"/>
        <v>0</v>
      </c>
      <c r="BK167" s="14">
        <f t="shared" si="662"/>
        <v>0</v>
      </c>
      <c r="BL167" s="14">
        <f t="shared" si="662"/>
        <v>0</v>
      </c>
      <c r="BM167" s="14">
        <f t="shared" si="662"/>
        <v>0</v>
      </c>
      <c r="BN167" s="14">
        <f t="shared" si="662"/>
        <v>0</v>
      </c>
      <c r="BO167" s="14">
        <f t="shared" si="662"/>
        <v>0</v>
      </c>
      <c r="BP167" s="14">
        <f t="shared" si="662"/>
        <v>0</v>
      </c>
      <c r="BQ167" s="14">
        <f t="shared" ref="BQ167:EB167" si="663">IF(BQ$1&lt;=BQ140,BQ113+IF(BQ$1&gt;=BQ149,IF(BQ149&lt;120,BQ104,0),0),0)</f>
        <v>0</v>
      </c>
      <c r="BR167" s="14">
        <f t="shared" si="663"/>
        <v>0</v>
      </c>
      <c r="BS167" s="14">
        <f t="shared" si="663"/>
        <v>0</v>
      </c>
      <c r="BT167" s="14">
        <f t="shared" si="663"/>
        <v>0</v>
      </c>
      <c r="BU167" s="14">
        <f t="shared" si="663"/>
        <v>0</v>
      </c>
      <c r="BV167" s="14">
        <f t="shared" si="663"/>
        <v>0</v>
      </c>
      <c r="BW167" s="14">
        <f t="shared" si="663"/>
        <v>0</v>
      </c>
      <c r="BX167" s="14">
        <f t="shared" si="663"/>
        <v>0</v>
      </c>
      <c r="BY167" s="14">
        <f t="shared" si="663"/>
        <v>0</v>
      </c>
      <c r="BZ167" s="14">
        <f t="shared" si="663"/>
        <v>0</v>
      </c>
      <c r="CA167" s="14">
        <f t="shared" si="663"/>
        <v>0</v>
      </c>
      <c r="CB167" s="14">
        <f t="shared" si="663"/>
        <v>0</v>
      </c>
      <c r="CC167" s="14">
        <f t="shared" si="663"/>
        <v>0</v>
      </c>
      <c r="CD167" s="14">
        <f t="shared" si="663"/>
        <v>0</v>
      </c>
      <c r="CE167" s="14">
        <f t="shared" si="663"/>
        <v>0</v>
      </c>
      <c r="CF167" s="14">
        <f t="shared" si="663"/>
        <v>0</v>
      </c>
      <c r="CG167" s="14">
        <f t="shared" si="663"/>
        <v>0</v>
      </c>
      <c r="CH167" s="14">
        <f t="shared" si="663"/>
        <v>0</v>
      </c>
      <c r="CI167" s="14">
        <f t="shared" si="663"/>
        <v>0</v>
      </c>
      <c r="CJ167" s="14">
        <f t="shared" si="663"/>
        <v>0</v>
      </c>
      <c r="CK167" s="14">
        <f t="shared" si="663"/>
        <v>0</v>
      </c>
      <c r="CL167" s="14">
        <f t="shared" si="663"/>
        <v>0</v>
      </c>
      <c r="CM167" s="14">
        <f t="shared" si="663"/>
        <v>0</v>
      </c>
      <c r="CN167" s="14">
        <f t="shared" si="663"/>
        <v>0</v>
      </c>
      <c r="CO167" s="14">
        <f t="shared" si="663"/>
        <v>0</v>
      </c>
      <c r="CP167" s="14">
        <f t="shared" si="663"/>
        <v>0</v>
      </c>
      <c r="CQ167" s="14">
        <f t="shared" si="663"/>
        <v>0</v>
      </c>
      <c r="CR167" s="14">
        <f t="shared" si="663"/>
        <v>0</v>
      </c>
      <c r="CS167" s="14">
        <f t="shared" si="663"/>
        <v>0</v>
      </c>
      <c r="CT167" s="14">
        <f t="shared" si="663"/>
        <v>0</v>
      </c>
      <c r="CU167" s="14">
        <f t="shared" si="663"/>
        <v>0</v>
      </c>
      <c r="CV167" s="14">
        <f t="shared" si="663"/>
        <v>0</v>
      </c>
      <c r="CW167" s="14">
        <f t="shared" si="663"/>
        <v>0</v>
      </c>
      <c r="CX167" s="14">
        <f t="shared" si="663"/>
        <v>0</v>
      </c>
      <c r="CY167" s="14">
        <f t="shared" si="663"/>
        <v>0</v>
      </c>
      <c r="CZ167" s="14">
        <f t="shared" si="663"/>
        <v>0</v>
      </c>
      <c r="DA167" s="14">
        <f t="shared" si="663"/>
        <v>0</v>
      </c>
      <c r="DB167" s="14">
        <f t="shared" si="663"/>
        <v>0</v>
      </c>
      <c r="DC167" s="14">
        <f t="shared" si="663"/>
        <v>0</v>
      </c>
      <c r="DD167" s="14">
        <f t="shared" si="663"/>
        <v>0</v>
      </c>
      <c r="DE167" s="14">
        <f t="shared" si="663"/>
        <v>0</v>
      </c>
      <c r="DF167" s="14">
        <f t="shared" si="663"/>
        <v>0</v>
      </c>
      <c r="DG167" s="14">
        <f t="shared" si="663"/>
        <v>0</v>
      </c>
      <c r="DH167" s="14">
        <f t="shared" si="663"/>
        <v>0</v>
      </c>
      <c r="DI167" s="14">
        <f t="shared" si="663"/>
        <v>0</v>
      </c>
      <c r="DJ167" s="14">
        <f t="shared" si="663"/>
        <v>0</v>
      </c>
      <c r="DK167" s="14">
        <f t="shared" si="663"/>
        <v>0</v>
      </c>
      <c r="DL167" s="14">
        <f t="shared" si="663"/>
        <v>0</v>
      </c>
      <c r="DM167" s="14">
        <f t="shared" si="663"/>
        <v>0</v>
      </c>
      <c r="DN167" s="14">
        <f t="shared" si="663"/>
        <v>0</v>
      </c>
      <c r="DO167" s="14">
        <f t="shared" si="663"/>
        <v>0</v>
      </c>
      <c r="DP167" s="14">
        <f t="shared" si="663"/>
        <v>0</v>
      </c>
      <c r="DQ167" s="14">
        <f t="shared" si="663"/>
        <v>0</v>
      </c>
      <c r="DR167" s="14">
        <f t="shared" si="663"/>
        <v>0</v>
      </c>
      <c r="DS167" s="14">
        <f t="shared" si="663"/>
        <v>0</v>
      </c>
      <c r="DT167" s="14">
        <f t="shared" si="663"/>
        <v>0</v>
      </c>
      <c r="DU167" s="14">
        <f t="shared" si="663"/>
        <v>0</v>
      </c>
      <c r="DV167" s="14">
        <f t="shared" si="663"/>
        <v>0</v>
      </c>
      <c r="DW167" s="14">
        <f t="shared" si="663"/>
        <v>0</v>
      </c>
      <c r="DX167" s="14">
        <f t="shared" si="663"/>
        <v>0</v>
      </c>
      <c r="DY167" s="14">
        <f t="shared" si="663"/>
        <v>0</v>
      </c>
      <c r="DZ167" s="14">
        <f t="shared" si="663"/>
        <v>0</v>
      </c>
      <c r="EA167" s="14">
        <f t="shared" si="663"/>
        <v>0</v>
      </c>
      <c r="EB167" s="14">
        <f t="shared" si="663"/>
        <v>0</v>
      </c>
      <c r="EC167" s="14">
        <f t="shared" ref="EC167:GN167" si="664">IF(EC$1&lt;=EC140,EC113+IF(EC$1&gt;=EC149,IF(EC149&lt;120,EC104,0),0),0)</f>
        <v>0</v>
      </c>
      <c r="ED167" s="14">
        <f t="shared" si="664"/>
        <v>0</v>
      </c>
      <c r="EE167" s="14">
        <f t="shared" si="664"/>
        <v>0</v>
      </c>
      <c r="EF167" s="14">
        <f t="shared" si="664"/>
        <v>0</v>
      </c>
      <c r="EG167" s="14">
        <f t="shared" si="664"/>
        <v>0</v>
      </c>
      <c r="EH167" s="14">
        <f t="shared" si="664"/>
        <v>0</v>
      </c>
      <c r="EI167" s="14">
        <f t="shared" si="664"/>
        <v>0</v>
      </c>
      <c r="EJ167" s="14">
        <f t="shared" si="664"/>
        <v>0</v>
      </c>
      <c r="EK167" s="14">
        <f t="shared" si="664"/>
        <v>0</v>
      </c>
      <c r="EL167" s="14">
        <f t="shared" si="664"/>
        <v>0</v>
      </c>
      <c r="EM167" s="14">
        <f t="shared" si="664"/>
        <v>0</v>
      </c>
      <c r="EN167" s="14">
        <f t="shared" si="664"/>
        <v>0</v>
      </c>
      <c r="EO167" s="14">
        <f t="shared" si="664"/>
        <v>0</v>
      </c>
      <c r="EP167" s="14">
        <f t="shared" si="664"/>
        <v>0</v>
      </c>
      <c r="EQ167" s="14">
        <f t="shared" si="664"/>
        <v>0</v>
      </c>
      <c r="ER167" s="14">
        <f t="shared" si="664"/>
        <v>0</v>
      </c>
      <c r="ES167" s="14">
        <f t="shared" si="664"/>
        <v>0</v>
      </c>
      <c r="ET167" s="14">
        <f t="shared" si="664"/>
        <v>0</v>
      </c>
      <c r="EU167" s="14">
        <f t="shared" si="664"/>
        <v>0</v>
      </c>
      <c r="EV167" s="14">
        <f t="shared" si="664"/>
        <v>0</v>
      </c>
      <c r="EW167" s="14">
        <f t="shared" si="664"/>
        <v>0</v>
      </c>
      <c r="EX167" s="14">
        <f t="shared" si="664"/>
        <v>0</v>
      </c>
      <c r="EY167" s="14">
        <f t="shared" si="664"/>
        <v>0</v>
      </c>
      <c r="EZ167" s="14">
        <f t="shared" si="664"/>
        <v>0</v>
      </c>
      <c r="FA167" s="14">
        <f t="shared" si="664"/>
        <v>0</v>
      </c>
      <c r="FB167" s="14">
        <f t="shared" si="664"/>
        <v>0</v>
      </c>
      <c r="FC167" s="14">
        <f t="shared" si="664"/>
        <v>0</v>
      </c>
      <c r="FD167" s="14">
        <f t="shared" si="664"/>
        <v>0</v>
      </c>
      <c r="FE167" s="14">
        <f t="shared" si="664"/>
        <v>0</v>
      </c>
      <c r="FF167" s="14">
        <f t="shared" si="664"/>
        <v>0</v>
      </c>
      <c r="FG167" s="14">
        <f t="shared" si="664"/>
        <v>0</v>
      </c>
      <c r="FH167" s="14">
        <f t="shared" si="664"/>
        <v>0</v>
      </c>
      <c r="FI167" s="14">
        <f t="shared" si="664"/>
        <v>0</v>
      </c>
      <c r="FJ167" s="14">
        <f t="shared" si="664"/>
        <v>0</v>
      </c>
      <c r="FK167" s="14">
        <f t="shared" si="664"/>
        <v>0</v>
      </c>
      <c r="FL167" s="14">
        <f t="shared" si="664"/>
        <v>0</v>
      </c>
      <c r="FM167" s="14">
        <f t="shared" si="664"/>
        <v>0</v>
      </c>
      <c r="FN167" s="14">
        <f t="shared" si="664"/>
        <v>0</v>
      </c>
      <c r="FO167" s="14">
        <f t="shared" si="664"/>
        <v>0</v>
      </c>
      <c r="FP167" s="14">
        <f t="shared" si="664"/>
        <v>0</v>
      </c>
      <c r="FQ167" s="14">
        <f t="shared" si="664"/>
        <v>0</v>
      </c>
      <c r="FR167" s="14">
        <f t="shared" si="664"/>
        <v>0</v>
      </c>
      <c r="FS167" s="14">
        <f t="shared" si="664"/>
        <v>0</v>
      </c>
      <c r="FT167" s="14">
        <f t="shared" si="664"/>
        <v>0</v>
      </c>
      <c r="FU167" s="14">
        <f t="shared" si="664"/>
        <v>0</v>
      </c>
      <c r="FV167" s="14">
        <f t="shared" si="664"/>
        <v>0</v>
      </c>
      <c r="FW167" s="14">
        <f t="shared" si="664"/>
        <v>0</v>
      </c>
      <c r="FX167" s="14">
        <f t="shared" si="664"/>
        <v>0</v>
      </c>
      <c r="FY167" s="14">
        <f t="shared" si="664"/>
        <v>0</v>
      </c>
      <c r="FZ167" s="14">
        <f t="shared" si="664"/>
        <v>0</v>
      </c>
      <c r="GA167" s="14">
        <f t="shared" si="664"/>
        <v>0</v>
      </c>
      <c r="GB167" s="14">
        <f t="shared" si="664"/>
        <v>0</v>
      </c>
      <c r="GC167" s="14">
        <f t="shared" si="664"/>
        <v>0</v>
      </c>
      <c r="GD167" s="14">
        <f t="shared" si="664"/>
        <v>0</v>
      </c>
      <c r="GE167" s="14">
        <f t="shared" si="664"/>
        <v>0</v>
      </c>
      <c r="GF167" s="14">
        <f t="shared" si="664"/>
        <v>0</v>
      </c>
      <c r="GG167" s="14">
        <f t="shared" si="664"/>
        <v>0</v>
      </c>
      <c r="GH167" s="14">
        <f t="shared" si="664"/>
        <v>0</v>
      </c>
      <c r="GI167" s="14">
        <f t="shared" si="664"/>
        <v>0</v>
      </c>
      <c r="GJ167" s="14">
        <f t="shared" si="664"/>
        <v>0</v>
      </c>
      <c r="GK167" s="14">
        <f t="shared" si="664"/>
        <v>0</v>
      </c>
      <c r="GL167" s="14">
        <f t="shared" si="664"/>
        <v>0</v>
      </c>
      <c r="GM167" s="14">
        <f t="shared" si="664"/>
        <v>0</v>
      </c>
      <c r="GN167" s="14">
        <f t="shared" si="664"/>
        <v>0</v>
      </c>
      <c r="GO167" s="14">
        <f t="shared" ref="GO167:IZ167" si="665">IF(GO$1&lt;=GO140,GO113+IF(GO$1&gt;=GO149,IF(GO149&lt;120,GO104,0),0),0)</f>
        <v>0</v>
      </c>
      <c r="GP167" s="14">
        <f t="shared" si="665"/>
        <v>0</v>
      </c>
      <c r="GQ167" s="14">
        <f t="shared" si="665"/>
        <v>0</v>
      </c>
      <c r="GR167" s="14">
        <f t="shared" si="665"/>
        <v>0</v>
      </c>
      <c r="GS167" s="14">
        <f t="shared" si="665"/>
        <v>0</v>
      </c>
      <c r="GT167" s="14">
        <f t="shared" si="665"/>
        <v>0</v>
      </c>
      <c r="GU167" s="14">
        <f t="shared" si="665"/>
        <v>0</v>
      </c>
      <c r="GV167" s="14">
        <f t="shared" si="665"/>
        <v>0</v>
      </c>
      <c r="GW167" s="14">
        <f t="shared" si="665"/>
        <v>0</v>
      </c>
      <c r="GX167" s="14">
        <f t="shared" si="665"/>
        <v>0</v>
      </c>
      <c r="GY167" s="14">
        <f t="shared" si="665"/>
        <v>0</v>
      </c>
      <c r="GZ167" s="14">
        <f t="shared" si="665"/>
        <v>0</v>
      </c>
      <c r="HA167" s="14">
        <f t="shared" si="665"/>
        <v>0</v>
      </c>
      <c r="HB167" s="14">
        <f t="shared" si="665"/>
        <v>0</v>
      </c>
      <c r="HC167" s="14">
        <f t="shared" si="665"/>
        <v>0</v>
      </c>
      <c r="HD167" s="14">
        <f t="shared" si="665"/>
        <v>0</v>
      </c>
      <c r="HE167" s="14">
        <f t="shared" si="665"/>
        <v>0</v>
      </c>
      <c r="HF167" s="14">
        <f t="shared" si="665"/>
        <v>0</v>
      </c>
      <c r="HG167" s="14">
        <f t="shared" si="665"/>
        <v>0</v>
      </c>
      <c r="HH167" s="14">
        <f t="shared" si="665"/>
        <v>0</v>
      </c>
      <c r="HI167" s="14">
        <f t="shared" si="665"/>
        <v>0</v>
      </c>
      <c r="HJ167" s="14">
        <f t="shared" si="665"/>
        <v>0</v>
      </c>
      <c r="HK167" s="14">
        <f t="shared" si="665"/>
        <v>0</v>
      </c>
      <c r="HL167" s="14">
        <f t="shared" si="665"/>
        <v>0</v>
      </c>
      <c r="HM167" s="14">
        <f t="shared" si="665"/>
        <v>0</v>
      </c>
      <c r="HN167" s="14">
        <f t="shared" si="665"/>
        <v>0</v>
      </c>
      <c r="HO167" s="14">
        <f t="shared" si="665"/>
        <v>0</v>
      </c>
      <c r="HP167" s="14">
        <f t="shared" si="665"/>
        <v>0</v>
      </c>
      <c r="HQ167" s="14">
        <f t="shared" si="665"/>
        <v>0</v>
      </c>
      <c r="HR167" s="14">
        <f t="shared" si="665"/>
        <v>0</v>
      </c>
      <c r="HS167" s="14">
        <f t="shared" si="665"/>
        <v>0</v>
      </c>
      <c r="HT167" s="14">
        <f t="shared" si="665"/>
        <v>0</v>
      </c>
      <c r="HU167" s="14">
        <f t="shared" si="665"/>
        <v>0</v>
      </c>
      <c r="HV167" s="14">
        <f t="shared" si="665"/>
        <v>0</v>
      </c>
      <c r="HW167" s="14">
        <f t="shared" si="665"/>
        <v>0</v>
      </c>
      <c r="HX167" s="14">
        <f t="shared" si="665"/>
        <v>0</v>
      </c>
      <c r="HY167" s="14">
        <f t="shared" si="665"/>
        <v>0</v>
      </c>
      <c r="HZ167" s="14">
        <f t="shared" si="665"/>
        <v>0</v>
      </c>
      <c r="IA167" s="14">
        <f t="shared" si="665"/>
        <v>0</v>
      </c>
      <c r="IB167" s="14">
        <f t="shared" si="665"/>
        <v>0</v>
      </c>
      <c r="IC167" s="14">
        <f t="shared" si="665"/>
        <v>0</v>
      </c>
      <c r="ID167" s="14">
        <f t="shared" si="665"/>
        <v>0</v>
      </c>
      <c r="IE167" s="14">
        <f t="shared" si="665"/>
        <v>0</v>
      </c>
      <c r="IF167" s="14">
        <f t="shared" si="665"/>
        <v>0</v>
      </c>
      <c r="IG167" s="14">
        <f t="shared" si="665"/>
        <v>0</v>
      </c>
      <c r="IH167" s="14">
        <f t="shared" si="665"/>
        <v>0</v>
      </c>
      <c r="II167" s="14">
        <f t="shared" si="665"/>
        <v>0</v>
      </c>
      <c r="IJ167" s="14">
        <f t="shared" si="665"/>
        <v>0</v>
      </c>
      <c r="IK167" s="14">
        <f t="shared" si="665"/>
        <v>0</v>
      </c>
      <c r="IL167" s="14">
        <f t="shared" si="665"/>
        <v>0</v>
      </c>
      <c r="IM167" s="14">
        <f t="shared" si="665"/>
        <v>0</v>
      </c>
      <c r="IN167" s="14">
        <f t="shared" si="665"/>
        <v>0</v>
      </c>
      <c r="IO167" s="14">
        <f t="shared" si="665"/>
        <v>0</v>
      </c>
      <c r="IP167" s="14">
        <f t="shared" si="665"/>
        <v>0</v>
      </c>
      <c r="IQ167" s="14">
        <f t="shared" si="665"/>
        <v>0</v>
      </c>
      <c r="IR167" s="14">
        <f t="shared" si="665"/>
        <v>0</v>
      </c>
      <c r="IS167" s="14">
        <f t="shared" si="665"/>
        <v>0</v>
      </c>
      <c r="IT167" s="14">
        <f t="shared" si="665"/>
        <v>0</v>
      </c>
      <c r="IU167" s="14">
        <f t="shared" si="665"/>
        <v>0</v>
      </c>
      <c r="IV167" s="14">
        <f t="shared" si="665"/>
        <v>0</v>
      </c>
      <c r="IW167" s="14">
        <f t="shared" si="665"/>
        <v>0</v>
      </c>
      <c r="IX167" s="14">
        <f t="shared" si="665"/>
        <v>0</v>
      </c>
      <c r="IY167" s="14">
        <f t="shared" si="665"/>
        <v>0</v>
      </c>
      <c r="IZ167" s="14">
        <f t="shared" si="665"/>
        <v>0</v>
      </c>
      <c r="JA167" s="14">
        <f t="shared" ref="JA167:LL167" si="666">IF(JA$1&lt;=JA140,JA113+IF(JA$1&gt;=JA149,IF(JA149&lt;120,JA104,0),0),0)</f>
        <v>0</v>
      </c>
      <c r="JB167" s="14">
        <f t="shared" si="666"/>
        <v>0</v>
      </c>
      <c r="JC167" s="14">
        <f t="shared" si="666"/>
        <v>0</v>
      </c>
      <c r="JD167" s="14">
        <f t="shared" si="666"/>
        <v>0</v>
      </c>
      <c r="JE167" s="14">
        <f t="shared" si="666"/>
        <v>0</v>
      </c>
      <c r="JF167" s="14">
        <f t="shared" si="666"/>
        <v>0</v>
      </c>
      <c r="JG167" s="14">
        <f t="shared" si="666"/>
        <v>0</v>
      </c>
      <c r="JH167" s="14">
        <f t="shared" si="666"/>
        <v>0</v>
      </c>
      <c r="JI167" s="14">
        <f t="shared" si="666"/>
        <v>0</v>
      </c>
      <c r="JJ167" s="14">
        <f t="shared" si="666"/>
        <v>0</v>
      </c>
      <c r="JK167" s="14">
        <f t="shared" si="666"/>
        <v>0</v>
      </c>
      <c r="JL167" s="14">
        <f t="shared" si="666"/>
        <v>0</v>
      </c>
      <c r="JM167" s="14">
        <f t="shared" si="666"/>
        <v>0</v>
      </c>
      <c r="JN167" s="14">
        <f t="shared" si="666"/>
        <v>0</v>
      </c>
      <c r="JO167" s="14">
        <f t="shared" si="666"/>
        <v>0</v>
      </c>
      <c r="JP167" s="14">
        <f t="shared" si="666"/>
        <v>0</v>
      </c>
      <c r="JQ167" s="14">
        <f t="shared" si="666"/>
        <v>0</v>
      </c>
      <c r="JR167" s="14">
        <f t="shared" si="666"/>
        <v>0</v>
      </c>
      <c r="JS167" s="14">
        <f t="shared" si="666"/>
        <v>0</v>
      </c>
      <c r="JT167" s="14">
        <f t="shared" si="666"/>
        <v>0</v>
      </c>
      <c r="JU167" s="14">
        <f t="shared" si="666"/>
        <v>0</v>
      </c>
      <c r="JV167" s="14">
        <f t="shared" si="666"/>
        <v>0</v>
      </c>
      <c r="JW167" s="14">
        <f t="shared" si="666"/>
        <v>0</v>
      </c>
      <c r="JX167" s="14">
        <f t="shared" si="666"/>
        <v>0</v>
      </c>
      <c r="JY167" s="14">
        <f t="shared" si="666"/>
        <v>0</v>
      </c>
      <c r="JZ167" s="14">
        <f t="shared" si="666"/>
        <v>0</v>
      </c>
      <c r="KA167" s="14">
        <f t="shared" si="666"/>
        <v>0</v>
      </c>
      <c r="KB167" s="14">
        <f t="shared" si="666"/>
        <v>0</v>
      </c>
      <c r="KC167" s="14">
        <f t="shared" si="666"/>
        <v>0</v>
      </c>
      <c r="KD167" s="14">
        <f t="shared" si="666"/>
        <v>0</v>
      </c>
      <c r="KE167" s="14">
        <f t="shared" si="666"/>
        <v>0</v>
      </c>
      <c r="KF167" s="14">
        <f t="shared" si="666"/>
        <v>0</v>
      </c>
      <c r="KG167" s="14">
        <f t="shared" si="666"/>
        <v>0</v>
      </c>
      <c r="KH167" s="14">
        <f t="shared" si="666"/>
        <v>0</v>
      </c>
      <c r="KI167" s="14">
        <f t="shared" si="666"/>
        <v>0</v>
      </c>
      <c r="KJ167" s="14">
        <f t="shared" si="666"/>
        <v>0</v>
      </c>
      <c r="KK167" s="14">
        <f t="shared" si="666"/>
        <v>0</v>
      </c>
      <c r="KL167" s="14">
        <f t="shared" si="666"/>
        <v>0</v>
      </c>
      <c r="KM167" s="14">
        <f t="shared" si="666"/>
        <v>0</v>
      </c>
      <c r="KN167" s="14">
        <f t="shared" si="666"/>
        <v>0</v>
      </c>
      <c r="KO167" s="14">
        <f t="shared" si="666"/>
        <v>0</v>
      </c>
      <c r="KP167" s="14">
        <f t="shared" si="666"/>
        <v>0</v>
      </c>
      <c r="KQ167" s="14">
        <f t="shared" si="666"/>
        <v>0</v>
      </c>
      <c r="KR167" s="14">
        <f t="shared" si="666"/>
        <v>0</v>
      </c>
      <c r="KS167" s="14">
        <f t="shared" si="666"/>
        <v>0</v>
      </c>
      <c r="KT167" s="14">
        <f t="shared" si="666"/>
        <v>0</v>
      </c>
      <c r="KU167" s="14">
        <f t="shared" si="666"/>
        <v>0</v>
      </c>
      <c r="KV167" s="14">
        <f t="shared" si="666"/>
        <v>0</v>
      </c>
      <c r="KW167" s="14">
        <f t="shared" si="666"/>
        <v>0</v>
      </c>
      <c r="KX167" s="14">
        <f t="shared" si="666"/>
        <v>0</v>
      </c>
      <c r="KY167" s="14">
        <f t="shared" si="666"/>
        <v>0</v>
      </c>
      <c r="KZ167" s="14">
        <f t="shared" si="666"/>
        <v>0</v>
      </c>
      <c r="LA167" s="14">
        <f t="shared" si="666"/>
        <v>0</v>
      </c>
      <c r="LB167" s="14">
        <f t="shared" si="666"/>
        <v>0</v>
      </c>
      <c r="LC167" s="14">
        <f t="shared" si="666"/>
        <v>0</v>
      </c>
      <c r="LD167" s="14">
        <f t="shared" si="666"/>
        <v>0</v>
      </c>
      <c r="LE167" s="14">
        <f t="shared" si="666"/>
        <v>0</v>
      </c>
      <c r="LF167" s="14">
        <f t="shared" si="666"/>
        <v>0</v>
      </c>
      <c r="LG167" s="14">
        <f t="shared" si="666"/>
        <v>0</v>
      </c>
      <c r="LH167" s="14">
        <f t="shared" si="666"/>
        <v>0</v>
      </c>
      <c r="LI167" s="14">
        <f t="shared" si="666"/>
        <v>0</v>
      </c>
      <c r="LJ167" s="14">
        <f t="shared" si="666"/>
        <v>0</v>
      </c>
      <c r="LK167" s="14">
        <f t="shared" si="666"/>
        <v>0</v>
      </c>
      <c r="LL167" s="14">
        <f t="shared" si="666"/>
        <v>0</v>
      </c>
      <c r="LM167" s="14">
        <f t="shared" ref="LM167:MY167" si="667">IF(LM$1&lt;=LM140,LM113+IF(LM$1&gt;=LM149,IF(LM149&lt;120,LM104,0),0),0)</f>
        <v>0</v>
      </c>
      <c r="LN167" s="14">
        <f t="shared" si="667"/>
        <v>0</v>
      </c>
      <c r="LO167" s="14">
        <f t="shared" si="667"/>
        <v>0</v>
      </c>
      <c r="LP167" s="14">
        <f t="shared" si="667"/>
        <v>0</v>
      </c>
      <c r="LQ167" s="14">
        <f t="shared" si="667"/>
        <v>0</v>
      </c>
      <c r="LR167" s="14">
        <f t="shared" si="667"/>
        <v>0</v>
      </c>
      <c r="LS167" s="14">
        <f t="shared" si="667"/>
        <v>0</v>
      </c>
      <c r="LT167" s="14">
        <f t="shared" si="667"/>
        <v>0</v>
      </c>
      <c r="LU167" s="14">
        <f t="shared" si="667"/>
        <v>0</v>
      </c>
      <c r="LV167" s="14">
        <f t="shared" si="667"/>
        <v>0</v>
      </c>
      <c r="LW167" s="14">
        <f t="shared" si="667"/>
        <v>0</v>
      </c>
      <c r="LX167" s="14">
        <f t="shared" si="667"/>
        <v>0</v>
      </c>
      <c r="LY167" s="14">
        <f t="shared" si="667"/>
        <v>0</v>
      </c>
      <c r="LZ167" s="14">
        <f t="shared" si="667"/>
        <v>0</v>
      </c>
      <c r="MA167" s="14">
        <f t="shared" si="667"/>
        <v>0</v>
      </c>
      <c r="MB167" s="14">
        <f t="shared" si="667"/>
        <v>0</v>
      </c>
      <c r="MC167" s="14">
        <f t="shared" si="667"/>
        <v>0</v>
      </c>
      <c r="MD167" s="14">
        <f t="shared" si="667"/>
        <v>0</v>
      </c>
      <c r="ME167" s="14">
        <f t="shared" si="667"/>
        <v>0</v>
      </c>
      <c r="MF167" s="14">
        <f t="shared" si="667"/>
        <v>0</v>
      </c>
      <c r="MG167" s="14">
        <f t="shared" si="667"/>
        <v>0</v>
      </c>
      <c r="MH167" s="14">
        <f t="shared" si="667"/>
        <v>0</v>
      </c>
      <c r="MI167" s="14">
        <f t="shared" si="667"/>
        <v>0</v>
      </c>
      <c r="MJ167" s="14">
        <f t="shared" si="667"/>
        <v>0</v>
      </c>
      <c r="MK167" s="14">
        <f t="shared" si="667"/>
        <v>0</v>
      </c>
      <c r="ML167" s="14">
        <f t="shared" si="667"/>
        <v>0</v>
      </c>
      <c r="MM167" s="14">
        <f t="shared" si="667"/>
        <v>0</v>
      </c>
      <c r="MN167" s="14">
        <f t="shared" si="667"/>
        <v>0</v>
      </c>
      <c r="MO167" s="14">
        <f t="shared" si="667"/>
        <v>0</v>
      </c>
      <c r="MP167" s="14">
        <f t="shared" si="667"/>
        <v>0</v>
      </c>
      <c r="MQ167" s="14">
        <f t="shared" si="667"/>
        <v>0</v>
      </c>
      <c r="MR167" s="14">
        <f t="shared" si="667"/>
        <v>0</v>
      </c>
      <c r="MS167" s="14">
        <f t="shared" si="667"/>
        <v>0</v>
      </c>
      <c r="MT167" s="14">
        <f t="shared" si="667"/>
        <v>0</v>
      </c>
      <c r="MU167" s="14">
        <f t="shared" si="667"/>
        <v>0</v>
      </c>
      <c r="MV167" s="14">
        <f t="shared" si="667"/>
        <v>0</v>
      </c>
      <c r="MW167" s="14">
        <f t="shared" si="667"/>
        <v>0</v>
      </c>
      <c r="MX167" s="14">
        <f t="shared" si="667"/>
        <v>0</v>
      </c>
      <c r="MY167" s="14">
        <f t="shared" si="667"/>
        <v>0</v>
      </c>
      <c r="MZ167" s="14">
        <f>IF(MZ$1&lt;=MZ140,MZ113+IF(MZ$1&gt;=MZ149,IF(MZ149&lt;120,MZ104,0),0),0)</f>
        <v>0</v>
      </c>
    </row>
    <row r="168" spans="1:364" hidden="1" outlineLevel="1" x14ac:dyDescent="0.2">
      <c r="A168" s="6" t="s">
        <v>381</v>
      </c>
      <c r="B168" s="2" t="s">
        <v>467</v>
      </c>
      <c r="C168" s="14"/>
      <c r="D168" s="14"/>
      <c r="E168" s="14">
        <f t="shared" ref="E168:BP168" si="668">IF(E$1&lt;=E141,E114+IF(E$1&gt;=E150,IF(E150&lt;120,E105,0),0),0)</f>
        <v>0</v>
      </c>
      <c r="F168" s="14">
        <f t="shared" si="668"/>
        <v>0</v>
      </c>
      <c r="G168" s="14">
        <f t="shared" si="668"/>
        <v>0</v>
      </c>
      <c r="H168" s="14">
        <f t="shared" si="668"/>
        <v>0</v>
      </c>
      <c r="I168" s="14">
        <f t="shared" si="668"/>
        <v>0</v>
      </c>
      <c r="J168" s="14">
        <f t="shared" si="668"/>
        <v>0</v>
      </c>
      <c r="K168" s="14">
        <f t="shared" si="668"/>
        <v>0</v>
      </c>
      <c r="L168" s="14">
        <f t="shared" si="668"/>
        <v>0</v>
      </c>
      <c r="M168" s="14">
        <f t="shared" si="668"/>
        <v>0</v>
      </c>
      <c r="N168" s="14">
        <f t="shared" si="668"/>
        <v>0</v>
      </c>
      <c r="O168" s="14">
        <f t="shared" si="668"/>
        <v>0</v>
      </c>
      <c r="P168" s="14">
        <f t="shared" si="668"/>
        <v>0</v>
      </c>
      <c r="Q168" s="14">
        <f t="shared" si="668"/>
        <v>0</v>
      </c>
      <c r="R168" s="14">
        <f t="shared" si="668"/>
        <v>0</v>
      </c>
      <c r="S168" s="14">
        <f t="shared" si="668"/>
        <v>0</v>
      </c>
      <c r="T168" s="14">
        <f t="shared" si="668"/>
        <v>0</v>
      </c>
      <c r="U168" s="14">
        <f t="shared" si="668"/>
        <v>0</v>
      </c>
      <c r="V168" s="14">
        <f t="shared" si="668"/>
        <v>0</v>
      </c>
      <c r="W168" s="14">
        <f t="shared" si="668"/>
        <v>0</v>
      </c>
      <c r="X168" s="14">
        <f t="shared" si="668"/>
        <v>0</v>
      </c>
      <c r="Y168" s="14">
        <f t="shared" si="668"/>
        <v>0</v>
      </c>
      <c r="Z168" s="14">
        <f t="shared" si="668"/>
        <v>0</v>
      </c>
      <c r="AA168" s="14">
        <f t="shared" si="668"/>
        <v>0</v>
      </c>
      <c r="AB168" s="14">
        <f t="shared" si="668"/>
        <v>0</v>
      </c>
      <c r="AC168" s="14">
        <f t="shared" si="668"/>
        <v>0</v>
      </c>
      <c r="AD168" s="14">
        <f t="shared" si="668"/>
        <v>0</v>
      </c>
      <c r="AE168" s="14">
        <f t="shared" si="668"/>
        <v>0</v>
      </c>
      <c r="AF168" s="14">
        <f t="shared" si="668"/>
        <v>0</v>
      </c>
      <c r="AG168" s="14">
        <f t="shared" si="668"/>
        <v>0</v>
      </c>
      <c r="AH168" s="14">
        <f t="shared" si="668"/>
        <v>0</v>
      </c>
      <c r="AI168" s="14">
        <f t="shared" si="668"/>
        <v>0</v>
      </c>
      <c r="AJ168" s="14">
        <f t="shared" si="668"/>
        <v>0</v>
      </c>
      <c r="AK168" s="14">
        <f t="shared" si="668"/>
        <v>0</v>
      </c>
      <c r="AL168" s="14">
        <f t="shared" si="668"/>
        <v>0</v>
      </c>
      <c r="AM168" s="14">
        <f t="shared" si="668"/>
        <v>0</v>
      </c>
      <c r="AN168" s="14">
        <f t="shared" si="668"/>
        <v>0</v>
      </c>
      <c r="AO168" s="14">
        <f t="shared" si="668"/>
        <v>0</v>
      </c>
      <c r="AP168" s="14">
        <f t="shared" si="668"/>
        <v>0</v>
      </c>
      <c r="AQ168" s="14">
        <f t="shared" si="668"/>
        <v>0</v>
      </c>
      <c r="AR168" s="14">
        <f t="shared" si="668"/>
        <v>0</v>
      </c>
      <c r="AS168" s="14">
        <f t="shared" si="668"/>
        <v>0</v>
      </c>
      <c r="AT168" s="14">
        <f t="shared" si="668"/>
        <v>0</v>
      </c>
      <c r="AU168" s="14">
        <f t="shared" si="668"/>
        <v>0</v>
      </c>
      <c r="AV168" s="14">
        <f t="shared" si="668"/>
        <v>0</v>
      </c>
      <c r="AW168" s="14">
        <f t="shared" si="668"/>
        <v>0</v>
      </c>
      <c r="AX168" s="14">
        <f t="shared" si="668"/>
        <v>0</v>
      </c>
      <c r="AY168" s="14">
        <f t="shared" si="668"/>
        <v>0</v>
      </c>
      <c r="AZ168" s="14">
        <f t="shared" si="668"/>
        <v>0</v>
      </c>
      <c r="BA168" s="14">
        <f t="shared" si="668"/>
        <v>0</v>
      </c>
      <c r="BB168" s="14">
        <f t="shared" si="668"/>
        <v>0</v>
      </c>
      <c r="BC168" s="14">
        <f t="shared" si="668"/>
        <v>0</v>
      </c>
      <c r="BD168" s="14">
        <f t="shared" si="668"/>
        <v>0</v>
      </c>
      <c r="BE168" s="14">
        <f t="shared" si="668"/>
        <v>0</v>
      </c>
      <c r="BF168" s="14">
        <f t="shared" si="668"/>
        <v>0</v>
      </c>
      <c r="BG168" s="14">
        <f t="shared" si="668"/>
        <v>0</v>
      </c>
      <c r="BH168" s="14">
        <f t="shared" si="668"/>
        <v>0</v>
      </c>
      <c r="BI168" s="14">
        <f t="shared" si="668"/>
        <v>0</v>
      </c>
      <c r="BJ168" s="14">
        <f t="shared" si="668"/>
        <v>0</v>
      </c>
      <c r="BK168" s="14">
        <f t="shared" si="668"/>
        <v>0</v>
      </c>
      <c r="BL168" s="14">
        <f t="shared" si="668"/>
        <v>0</v>
      </c>
      <c r="BM168" s="14">
        <f t="shared" si="668"/>
        <v>0</v>
      </c>
      <c r="BN168" s="14">
        <f t="shared" si="668"/>
        <v>0</v>
      </c>
      <c r="BO168" s="14">
        <f t="shared" si="668"/>
        <v>0</v>
      </c>
      <c r="BP168" s="14">
        <f t="shared" si="668"/>
        <v>0</v>
      </c>
      <c r="BQ168" s="14">
        <f t="shared" ref="BQ168:EB168" si="669">IF(BQ$1&lt;=BQ141,BQ114+IF(BQ$1&gt;=BQ150,IF(BQ150&lt;120,BQ105,0),0),0)</f>
        <v>0</v>
      </c>
      <c r="BR168" s="14">
        <f t="shared" si="669"/>
        <v>0</v>
      </c>
      <c r="BS168" s="14">
        <f t="shared" si="669"/>
        <v>0</v>
      </c>
      <c r="BT168" s="14">
        <f t="shared" si="669"/>
        <v>0</v>
      </c>
      <c r="BU168" s="14">
        <f t="shared" si="669"/>
        <v>0</v>
      </c>
      <c r="BV168" s="14">
        <f t="shared" si="669"/>
        <v>0</v>
      </c>
      <c r="BW168" s="14">
        <f t="shared" si="669"/>
        <v>0</v>
      </c>
      <c r="BX168" s="14">
        <f t="shared" si="669"/>
        <v>0</v>
      </c>
      <c r="BY168" s="14">
        <f t="shared" si="669"/>
        <v>0</v>
      </c>
      <c r="BZ168" s="14">
        <f t="shared" si="669"/>
        <v>0</v>
      </c>
      <c r="CA168" s="14">
        <f t="shared" si="669"/>
        <v>0</v>
      </c>
      <c r="CB168" s="14">
        <f t="shared" si="669"/>
        <v>0</v>
      </c>
      <c r="CC168" s="14">
        <f t="shared" si="669"/>
        <v>0</v>
      </c>
      <c r="CD168" s="14">
        <f t="shared" si="669"/>
        <v>0</v>
      </c>
      <c r="CE168" s="14">
        <f t="shared" si="669"/>
        <v>0</v>
      </c>
      <c r="CF168" s="14">
        <f t="shared" si="669"/>
        <v>0</v>
      </c>
      <c r="CG168" s="14">
        <f t="shared" si="669"/>
        <v>0</v>
      </c>
      <c r="CH168" s="14">
        <f t="shared" si="669"/>
        <v>0</v>
      </c>
      <c r="CI168" s="14">
        <f t="shared" si="669"/>
        <v>0</v>
      </c>
      <c r="CJ168" s="14">
        <f t="shared" si="669"/>
        <v>0</v>
      </c>
      <c r="CK168" s="14">
        <f t="shared" si="669"/>
        <v>0</v>
      </c>
      <c r="CL168" s="14">
        <f t="shared" si="669"/>
        <v>0</v>
      </c>
      <c r="CM168" s="14">
        <f t="shared" si="669"/>
        <v>0</v>
      </c>
      <c r="CN168" s="14">
        <f t="shared" si="669"/>
        <v>0</v>
      </c>
      <c r="CO168" s="14">
        <f t="shared" si="669"/>
        <v>0</v>
      </c>
      <c r="CP168" s="14">
        <f t="shared" si="669"/>
        <v>0</v>
      </c>
      <c r="CQ168" s="14">
        <f t="shared" si="669"/>
        <v>0</v>
      </c>
      <c r="CR168" s="14">
        <f t="shared" si="669"/>
        <v>0</v>
      </c>
      <c r="CS168" s="14">
        <f t="shared" si="669"/>
        <v>0</v>
      </c>
      <c r="CT168" s="14">
        <f t="shared" si="669"/>
        <v>0</v>
      </c>
      <c r="CU168" s="14">
        <f t="shared" si="669"/>
        <v>0</v>
      </c>
      <c r="CV168" s="14">
        <f t="shared" si="669"/>
        <v>0</v>
      </c>
      <c r="CW168" s="14">
        <f t="shared" si="669"/>
        <v>0</v>
      </c>
      <c r="CX168" s="14">
        <f t="shared" si="669"/>
        <v>0</v>
      </c>
      <c r="CY168" s="14">
        <f t="shared" si="669"/>
        <v>0</v>
      </c>
      <c r="CZ168" s="14">
        <f t="shared" si="669"/>
        <v>0</v>
      </c>
      <c r="DA168" s="14">
        <f t="shared" si="669"/>
        <v>0</v>
      </c>
      <c r="DB168" s="14">
        <f t="shared" si="669"/>
        <v>0</v>
      </c>
      <c r="DC168" s="14">
        <f t="shared" si="669"/>
        <v>0</v>
      </c>
      <c r="DD168" s="14">
        <f t="shared" si="669"/>
        <v>0</v>
      </c>
      <c r="DE168" s="14">
        <f t="shared" si="669"/>
        <v>0</v>
      </c>
      <c r="DF168" s="14">
        <f t="shared" si="669"/>
        <v>0</v>
      </c>
      <c r="DG168" s="14">
        <f t="shared" si="669"/>
        <v>0</v>
      </c>
      <c r="DH168" s="14">
        <f t="shared" si="669"/>
        <v>0</v>
      </c>
      <c r="DI168" s="14">
        <f t="shared" si="669"/>
        <v>0</v>
      </c>
      <c r="DJ168" s="14">
        <f t="shared" si="669"/>
        <v>0</v>
      </c>
      <c r="DK168" s="14">
        <f t="shared" si="669"/>
        <v>0</v>
      </c>
      <c r="DL168" s="14">
        <f t="shared" si="669"/>
        <v>0</v>
      </c>
      <c r="DM168" s="14">
        <f t="shared" si="669"/>
        <v>0</v>
      </c>
      <c r="DN168" s="14">
        <f t="shared" si="669"/>
        <v>0</v>
      </c>
      <c r="DO168" s="14">
        <f t="shared" si="669"/>
        <v>0</v>
      </c>
      <c r="DP168" s="14">
        <f t="shared" si="669"/>
        <v>0</v>
      </c>
      <c r="DQ168" s="14">
        <f t="shared" si="669"/>
        <v>0</v>
      </c>
      <c r="DR168" s="14">
        <f t="shared" si="669"/>
        <v>0</v>
      </c>
      <c r="DS168" s="14">
        <f t="shared" si="669"/>
        <v>0</v>
      </c>
      <c r="DT168" s="14">
        <f t="shared" si="669"/>
        <v>0</v>
      </c>
      <c r="DU168" s="14">
        <f t="shared" si="669"/>
        <v>0</v>
      </c>
      <c r="DV168" s="14">
        <f t="shared" si="669"/>
        <v>0</v>
      </c>
      <c r="DW168" s="14">
        <f t="shared" si="669"/>
        <v>0</v>
      </c>
      <c r="DX168" s="14">
        <f t="shared" si="669"/>
        <v>0</v>
      </c>
      <c r="DY168" s="14">
        <f t="shared" si="669"/>
        <v>0</v>
      </c>
      <c r="DZ168" s="14">
        <f t="shared" si="669"/>
        <v>0</v>
      </c>
      <c r="EA168" s="14">
        <f t="shared" si="669"/>
        <v>0</v>
      </c>
      <c r="EB168" s="14">
        <f t="shared" si="669"/>
        <v>0</v>
      </c>
      <c r="EC168" s="14">
        <f t="shared" ref="EC168:GN168" si="670">IF(EC$1&lt;=EC141,EC114+IF(EC$1&gt;=EC150,IF(EC150&lt;120,EC105,0),0),0)</f>
        <v>0</v>
      </c>
      <c r="ED168" s="14">
        <f t="shared" si="670"/>
        <v>0</v>
      </c>
      <c r="EE168" s="14">
        <f t="shared" si="670"/>
        <v>0</v>
      </c>
      <c r="EF168" s="14">
        <f t="shared" si="670"/>
        <v>0</v>
      </c>
      <c r="EG168" s="14">
        <f t="shared" si="670"/>
        <v>0</v>
      </c>
      <c r="EH168" s="14">
        <f t="shared" si="670"/>
        <v>0</v>
      </c>
      <c r="EI168" s="14">
        <f t="shared" si="670"/>
        <v>0</v>
      </c>
      <c r="EJ168" s="14">
        <f t="shared" si="670"/>
        <v>0</v>
      </c>
      <c r="EK168" s="14">
        <f t="shared" si="670"/>
        <v>0</v>
      </c>
      <c r="EL168" s="14">
        <f t="shared" si="670"/>
        <v>0</v>
      </c>
      <c r="EM168" s="14">
        <f t="shared" si="670"/>
        <v>0</v>
      </c>
      <c r="EN168" s="14">
        <f t="shared" si="670"/>
        <v>0</v>
      </c>
      <c r="EO168" s="14">
        <f t="shared" si="670"/>
        <v>0</v>
      </c>
      <c r="EP168" s="14">
        <f t="shared" si="670"/>
        <v>0</v>
      </c>
      <c r="EQ168" s="14">
        <f t="shared" si="670"/>
        <v>0</v>
      </c>
      <c r="ER168" s="14">
        <f t="shared" si="670"/>
        <v>0</v>
      </c>
      <c r="ES168" s="14">
        <f t="shared" si="670"/>
        <v>0</v>
      </c>
      <c r="ET168" s="14">
        <f t="shared" si="670"/>
        <v>0</v>
      </c>
      <c r="EU168" s="14">
        <f t="shared" si="670"/>
        <v>0</v>
      </c>
      <c r="EV168" s="14">
        <f t="shared" si="670"/>
        <v>0</v>
      </c>
      <c r="EW168" s="14">
        <f t="shared" si="670"/>
        <v>0</v>
      </c>
      <c r="EX168" s="14">
        <f t="shared" si="670"/>
        <v>0</v>
      </c>
      <c r="EY168" s="14">
        <f t="shared" si="670"/>
        <v>0</v>
      </c>
      <c r="EZ168" s="14">
        <f t="shared" si="670"/>
        <v>0</v>
      </c>
      <c r="FA168" s="14">
        <f t="shared" si="670"/>
        <v>0</v>
      </c>
      <c r="FB168" s="14">
        <f t="shared" si="670"/>
        <v>0</v>
      </c>
      <c r="FC168" s="14">
        <f t="shared" si="670"/>
        <v>0</v>
      </c>
      <c r="FD168" s="14">
        <f t="shared" si="670"/>
        <v>0</v>
      </c>
      <c r="FE168" s="14">
        <f t="shared" si="670"/>
        <v>0</v>
      </c>
      <c r="FF168" s="14">
        <f t="shared" si="670"/>
        <v>0</v>
      </c>
      <c r="FG168" s="14">
        <f t="shared" si="670"/>
        <v>0</v>
      </c>
      <c r="FH168" s="14">
        <f t="shared" si="670"/>
        <v>0</v>
      </c>
      <c r="FI168" s="14">
        <f t="shared" si="670"/>
        <v>0</v>
      </c>
      <c r="FJ168" s="14">
        <f t="shared" si="670"/>
        <v>0</v>
      </c>
      <c r="FK168" s="14">
        <f t="shared" si="670"/>
        <v>0</v>
      </c>
      <c r="FL168" s="14">
        <f t="shared" si="670"/>
        <v>0</v>
      </c>
      <c r="FM168" s="14">
        <f t="shared" si="670"/>
        <v>0</v>
      </c>
      <c r="FN168" s="14">
        <f t="shared" si="670"/>
        <v>0</v>
      </c>
      <c r="FO168" s="14">
        <f t="shared" si="670"/>
        <v>0</v>
      </c>
      <c r="FP168" s="14">
        <f t="shared" si="670"/>
        <v>0</v>
      </c>
      <c r="FQ168" s="14">
        <f t="shared" si="670"/>
        <v>0</v>
      </c>
      <c r="FR168" s="14">
        <f t="shared" si="670"/>
        <v>0</v>
      </c>
      <c r="FS168" s="14">
        <f t="shared" si="670"/>
        <v>0</v>
      </c>
      <c r="FT168" s="14">
        <f t="shared" si="670"/>
        <v>0</v>
      </c>
      <c r="FU168" s="14">
        <f t="shared" si="670"/>
        <v>0</v>
      </c>
      <c r="FV168" s="14">
        <f t="shared" si="670"/>
        <v>0</v>
      </c>
      <c r="FW168" s="14">
        <f t="shared" si="670"/>
        <v>0</v>
      </c>
      <c r="FX168" s="14">
        <f t="shared" si="670"/>
        <v>0</v>
      </c>
      <c r="FY168" s="14">
        <f t="shared" si="670"/>
        <v>0</v>
      </c>
      <c r="FZ168" s="14">
        <f t="shared" si="670"/>
        <v>0</v>
      </c>
      <c r="GA168" s="14">
        <f t="shared" si="670"/>
        <v>0</v>
      </c>
      <c r="GB168" s="14">
        <f t="shared" si="670"/>
        <v>0</v>
      </c>
      <c r="GC168" s="14">
        <f t="shared" si="670"/>
        <v>0</v>
      </c>
      <c r="GD168" s="14">
        <f t="shared" si="670"/>
        <v>0</v>
      </c>
      <c r="GE168" s="14">
        <f t="shared" si="670"/>
        <v>0</v>
      </c>
      <c r="GF168" s="14">
        <f t="shared" si="670"/>
        <v>0</v>
      </c>
      <c r="GG168" s="14">
        <f t="shared" si="670"/>
        <v>0</v>
      </c>
      <c r="GH168" s="14">
        <f t="shared" si="670"/>
        <v>0</v>
      </c>
      <c r="GI168" s="14">
        <f t="shared" si="670"/>
        <v>0</v>
      </c>
      <c r="GJ168" s="14">
        <f t="shared" si="670"/>
        <v>0</v>
      </c>
      <c r="GK168" s="14">
        <f t="shared" si="670"/>
        <v>0</v>
      </c>
      <c r="GL168" s="14">
        <f t="shared" si="670"/>
        <v>0</v>
      </c>
      <c r="GM168" s="14">
        <f t="shared" si="670"/>
        <v>0</v>
      </c>
      <c r="GN168" s="14">
        <f t="shared" si="670"/>
        <v>0</v>
      </c>
      <c r="GO168" s="14">
        <f t="shared" ref="GO168:IZ168" si="671">IF(GO$1&lt;=GO141,GO114+IF(GO$1&gt;=GO150,IF(GO150&lt;120,GO105,0),0),0)</f>
        <v>0</v>
      </c>
      <c r="GP168" s="14">
        <f t="shared" si="671"/>
        <v>0</v>
      </c>
      <c r="GQ168" s="14">
        <f t="shared" si="671"/>
        <v>0</v>
      </c>
      <c r="GR168" s="14">
        <f t="shared" si="671"/>
        <v>0</v>
      </c>
      <c r="GS168" s="14">
        <f t="shared" si="671"/>
        <v>0</v>
      </c>
      <c r="GT168" s="14">
        <f t="shared" si="671"/>
        <v>0</v>
      </c>
      <c r="GU168" s="14">
        <f t="shared" si="671"/>
        <v>0</v>
      </c>
      <c r="GV168" s="14">
        <f t="shared" si="671"/>
        <v>0</v>
      </c>
      <c r="GW168" s="14">
        <f t="shared" si="671"/>
        <v>0</v>
      </c>
      <c r="GX168" s="14">
        <f t="shared" si="671"/>
        <v>0</v>
      </c>
      <c r="GY168" s="14">
        <f t="shared" si="671"/>
        <v>0</v>
      </c>
      <c r="GZ168" s="14">
        <f t="shared" si="671"/>
        <v>0</v>
      </c>
      <c r="HA168" s="14">
        <f t="shared" si="671"/>
        <v>0</v>
      </c>
      <c r="HB168" s="14">
        <f t="shared" si="671"/>
        <v>0</v>
      </c>
      <c r="HC168" s="14">
        <f t="shared" si="671"/>
        <v>0</v>
      </c>
      <c r="HD168" s="14">
        <f t="shared" si="671"/>
        <v>0</v>
      </c>
      <c r="HE168" s="14">
        <f t="shared" si="671"/>
        <v>0</v>
      </c>
      <c r="HF168" s="14">
        <f t="shared" si="671"/>
        <v>0</v>
      </c>
      <c r="HG168" s="14">
        <f t="shared" si="671"/>
        <v>0</v>
      </c>
      <c r="HH168" s="14">
        <f t="shared" si="671"/>
        <v>0</v>
      </c>
      <c r="HI168" s="14">
        <f t="shared" si="671"/>
        <v>0</v>
      </c>
      <c r="HJ168" s="14">
        <f t="shared" si="671"/>
        <v>0</v>
      </c>
      <c r="HK168" s="14">
        <f t="shared" si="671"/>
        <v>0</v>
      </c>
      <c r="HL168" s="14">
        <f t="shared" si="671"/>
        <v>0</v>
      </c>
      <c r="HM168" s="14">
        <f t="shared" si="671"/>
        <v>0</v>
      </c>
      <c r="HN168" s="14">
        <f t="shared" si="671"/>
        <v>0</v>
      </c>
      <c r="HO168" s="14">
        <f t="shared" si="671"/>
        <v>0</v>
      </c>
      <c r="HP168" s="14">
        <f t="shared" si="671"/>
        <v>0</v>
      </c>
      <c r="HQ168" s="14">
        <f t="shared" si="671"/>
        <v>0</v>
      </c>
      <c r="HR168" s="14">
        <f t="shared" si="671"/>
        <v>0</v>
      </c>
      <c r="HS168" s="14">
        <f t="shared" si="671"/>
        <v>0</v>
      </c>
      <c r="HT168" s="14">
        <f t="shared" si="671"/>
        <v>0</v>
      </c>
      <c r="HU168" s="14">
        <f t="shared" si="671"/>
        <v>0</v>
      </c>
      <c r="HV168" s="14">
        <f t="shared" si="671"/>
        <v>0</v>
      </c>
      <c r="HW168" s="14">
        <f t="shared" si="671"/>
        <v>0</v>
      </c>
      <c r="HX168" s="14">
        <f t="shared" si="671"/>
        <v>0</v>
      </c>
      <c r="HY168" s="14">
        <f t="shared" si="671"/>
        <v>0</v>
      </c>
      <c r="HZ168" s="14">
        <f t="shared" si="671"/>
        <v>0</v>
      </c>
      <c r="IA168" s="14">
        <f t="shared" si="671"/>
        <v>0</v>
      </c>
      <c r="IB168" s="14">
        <f t="shared" si="671"/>
        <v>0</v>
      </c>
      <c r="IC168" s="14">
        <f t="shared" si="671"/>
        <v>0</v>
      </c>
      <c r="ID168" s="14">
        <f t="shared" si="671"/>
        <v>0</v>
      </c>
      <c r="IE168" s="14">
        <f t="shared" si="671"/>
        <v>0</v>
      </c>
      <c r="IF168" s="14">
        <f t="shared" si="671"/>
        <v>0</v>
      </c>
      <c r="IG168" s="14">
        <f t="shared" si="671"/>
        <v>0</v>
      </c>
      <c r="IH168" s="14">
        <f t="shared" si="671"/>
        <v>0</v>
      </c>
      <c r="II168" s="14">
        <f t="shared" si="671"/>
        <v>0</v>
      </c>
      <c r="IJ168" s="14">
        <f t="shared" si="671"/>
        <v>0</v>
      </c>
      <c r="IK168" s="14">
        <f t="shared" si="671"/>
        <v>0</v>
      </c>
      <c r="IL168" s="14">
        <f t="shared" si="671"/>
        <v>0</v>
      </c>
      <c r="IM168" s="14">
        <f t="shared" si="671"/>
        <v>0</v>
      </c>
      <c r="IN168" s="14">
        <f t="shared" si="671"/>
        <v>0</v>
      </c>
      <c r="IO168" s="14">
        <f t="shared" si="671"/>
        <v>0</v>
      </c>
      <c r="IP168" s="14">
        <f t="shared" si="671"/>
        <v>0</v>
      </c>
      <c r="IQ168" s="14">
        <f t="shared" si="671"/>
        <v>0</v>
      </c>
      <c r="IR168" s="14">
        <f t="shared" si="671"/>
        <v>0</v>
      </c>
      <c r="IS168" s="14">
        <f t="shared" si="671"/>
        <v>0</v>
      </c>
      <c r="IT168" s="14">
        <f t="shared" si="671"/>
        <v>0</v>
      </c>
      <c r="IU168" s="14">
        <f t="shared" si="671"/>
        <v>0</v>
      </c>
      <c r="IV168" s="14">
        <f t="shared" si="671"/>
        <v>0</v>
      </c>
      <c r="IW168" s="14">
        <f t="shared" si="671"/>
        <v>0</v>
      </c>
      <c r="IX168" s="14">
        <f t="shared" si="671"/>
        <v>0</v>
      </c>
      <c r="IY168" s="14">
        <f t="shared" si="671"/>
        <v>0</v>
      </c>
      <c r="IZ168" s="14">
        <f t="shared" si="671"/>
        <v>0</v>
      </c>
      <c r="JA168" s="14">
        <f t="shared" ref="JA168:LL168" si="672">IF(JA$1&lt;=JA141,JA114+IF(JA$1&gt;=JA150,IF(JA150&lt;120,JA105,0),0),0)</f>
        <v>0</v>
      </c>
      <c r="JB168" s="14">
        <f t="shared" si="672"/>
        <v>0</v>
      </c>
      <c r="JC168" s="14">
        <f t="shared" si="672"/>
        <v>0</v>
      </c>
      <c r="JD168" s="14">
        <f t="shared" si="672"/>
        <v>0</v>
      </c>
      <c r="JE168" s="14">
        <f t="shared" si="672"/>
        <v>0</v>
      </c>
      <c r="JF168" s="14">
        <f t="shared" si="672"/>
        <v>0</v>
      </c>
      <c r="JG168" s="14">
        <f t="shared" si="672"/>
        <v>0</v>
      </c>
      <c r="JH168" s="14">
        <f t="shared" si="672"/>
        <v>0</v>
      </c>
      <c r="JI168" s="14">
        <f t="shared" si="672"/>
        <v>0</v>
      </c>
      <c r="JJ168" s="14">
        <f t="shared" si="672"/>
        <v>0</v>
      </c>
      <c r="JK168" s="14">
        <f t="shared" si="672"/>
        <v>0</v>
      </c>
      <c r="JL168" s="14">
        <f t="shared" si="672"/>
        <v>0</v>
      </c>
      <c r="JM168" s="14">
        <f t="shared" si="672"/>
        <v>0</v>
      </c>
      <c r="JN168" s="14">
        <f t="shared" si="672"/>
        <v>0</v>
      </c>
      <c r="JO168" s="14">
        <f t="shared" si="672"/>
        <v>0</v>
      </c>
      <c r="JP168" s="14">
        <f t="shared" si="672"/>
        <v>0</v>
      </c>
      <c r="JQ168" s="14">
        <f t="shared" si="672"/>
        <v>0</v>
      </c>
      <c r="JR168" s="14">
        <f t="shared" si="672"/>
        <v>0</v>
      </c>
      <c r="JS168" s="14">
        <f t="shared" si="672"/>
        <v>0</v>
      </c>
      <c r="JT168" s="14">
        <f t="shared" si="672"/>
        <v>0</v>
      </c>
      <c r="JU168" s="14">
        <f t="shared" si="672"/>
        <v>0</v>
      </c>
      <c r="JV168" s="14">
        <f t="shared" si="672"/>
        <v>0</v>
      </c>
      <c r="JW168" s="14">
        <f t="shared" si="672"/>
        <v>0</v>
      </c>
      <c r="JX168" s="14">
        <f t="shared" si="672"/>
        <v>0</v>
      </c>
      <c r="JY168" s="14">
        <f t="shared" si="672"/>
        <v>0</v>
      </c>
      <c r="JZ168" s="14">
        <f t="shared" si="672"/>
        <v>0</v>
      </c>
      <c r="KA168" s="14">
        <f t="shared" si="672"/>
        <v>0</v>
      </c>
      <c r="KB168" s="14">
        <f t="shared" si="672"/>
        <v>0</v>
      </c>
      <c r="KC168" s="14">
        <f t="shared" si="672"/>
        <v>0</v>
      </c>
      <c r="KD168" s="14">
        <f t="shared" si="672"/>
        <v>0</v>
      </c>
      <c r="KE168" s="14">
        <f t="shared" si="672"/>
        <v>0</v>
      </c>
      <c r="KF168" s="14">
        <f t="shared" si="672"/>
        <v>0</v>
      </c>
      <c r="KG168" s="14">
        <f t="shared" si="672"/>
        <v>0</v>
      </c>
      <c r="KH168" s="14">
        <f t="shared" si="672"/>
        <v>0</v>
      </c>
      <c r="KI168" s="14">
        <f t="shared" si="672"/>
        <v>0</v>
      </c>
      <c r="KJ168" s="14">
        <f t="shared" si="672"/>
        <v>0</v>
      </c>
      <c r="KK168" s="14">
        <f t="shared" si="672"/>
        <v>0</v>
      </c>
      <c r="KL168" s="14">
        <f t="shared" si="672"/>
        <v>0</v>
      </c>
      <c r="KM168" s="14">
        <f t="shared" si="672"/>
        <v>0</v>
      </c>
      <c r="KN168" s="14">
        <f t="shared" si="672"/>
        <v>0</v>
      </c>
      <c r="KO168" s="14">
        <f t="shared" si="672"/>
        <v>0</v>
      </c>
      <c r="KP168" s="14">
        <f t="shared" si="672"/>
        <v>0</v>
      </c>
      <c r="KQ168" s="14">
        <f t="shared" si="672"/>
        <v>0</v>
      </c>
      <c r="KR168" s="14">
        <f t="shared" si="672"/>
        <v>0</v>
      </c>
      <c r="KS168" s="14">
        <f t="shared" si="672"/>
        <v>0</v>
      </c>
      <c r="KT168" s="14">
        <f t="shared" si="672"/>
        <v>0</v>
      </c>
      <c r="KU168" s="14">
        <f t="shared" si="672"/>
        <v>0</v>
      </c>
      <c r="KV168" s="14">
        <f t="shared" si="672"/>
        <v>0</v>
      </c>
      <c r="KW168" s="14">
        <f t="shared" si="672"/>
        <v>0</v>
      </c>
      <c r="KX168" s="14">
        <f t="shared" si="672"/>
        <v>0</v>
      </c>
      <c r="KY168" s="14">
        <f t="shared" si="672"/>
        <v>0</v>
      </c>
      <c r="KZ168" s="14">
        <f t="shared" si="672"/>
        <v>0</v>
      </c>
      <c r="LA168" s="14">
        <f t="shared" si="672"/>
        <v>0</v>
      </c>
      <c r="LB168" s="14">
        <f t="shared" si="672"/>
        <v>0</v>
      </c>
      <c r="LC168" s="14">
        <f t="shared" si="672"/>
        <v>0</v>
      </c>
      <c r="LD168" s="14">
        <f t="shared" si="672"/>
        <v>0</v>
      </c>
      <c r="LE168" s="14">
        <f t="shared" si="672"/>
        <v>0</v>
      </c>
      <c r="LF168" s="14">
        <f t="shared" si="672"/>
        <v>0</v>
      </c>
      <c r="LG168" s="14">
        <f t="shared" si="672"/>
        <v>0</v>
      </c>
      <c r="LH168" s="14">
        <f t="shared" si="672"/>
        <v>0</v>
      </c>
      <c r="LI168" s="14">
        <f t="shared" si="672"/>
        <v>0</v>
      </c>
      <c r="LJ168" s="14">
        <f t="shared" si="672"/>
        <v>0</v>
      </c>
      <c r="LK168" s="14">
        <f t="shared" si="672"/>
        <v>0</v>
      </c>
      <c r="LL168" s="14">
        <f t="shared" si="672"/>
        <v>0</v>
      </c>
      <c r="LM168" s="14">
        <f t="shared" ref="LM168:MZ168" si="673">IF(LM$1&lt;=LM141,LM114+IF(LM$1&gt;=LM150,IF(LM150&lt;120,LM105,0),0),0)</f>
        <v>0</v>
      </c>
      <c r="LN168" s="14">
        <f t="shared" si="673"/>
        <v>0</v>
      </c>
      <c r="LO168" s="14">
        <f t="shared" si="673"/>
        <v>0</v>
      </c>
      <c r="LP168" s="14">
        <f t="shared" si="673"/>
        <v>0</v>
      </c>
      <c r="LQ168" s="14">
        <f t="shared" si="673"/>
        <v>0</v>
      </c>
      <c r="LR168" s="14">
        <f t="shared" si="673"/>
        <v>0</v>
      </c>
      <c r="LS168" s="14">
        <f t="shared" si="673"/>
        <v>0</v>
      </c>
      <c r="LT168" s="14">
        <f t="shared" si="673"/>
        <v>0</v>
      </c>
      <c r="LU168" s="14">
        <f t="shared" si="673"/>
        <v>0</v>
      </c>
      <c r="LV168" s="14">
        <f t="shared" si="673"/>
        <v>0</v>
      </c>
      <c r="LW168" s="14">
        <f t="shared" si="673"/>
        <v>0</v>
      </c>
      <c r="LX168" s="14">
        <f t="shared" si="673"/>
        <v>0</v>
      </c>
      <c r="LY168" s="14">
        <f t="shared" si="673"/>
        <v>0</v>
      </c>
      <c r="LZ168" s="14">
        <f t="shared" si="673"/>
        <v>0</v>
      </c>
      <c r="MA168" s="14">
        <f t="shared" si="673"/>
        <v>0</v>
      </c>
      <c r="MB168" s="14">
        <f t="shared" si="673"/>
        <v>0</v>
      </c>
      <c r="MC168" s="14">
        <f t="shared" si="673"/>
        <v>0</v>
      </c>
      <c r="MD168" s="14">
        <f t="shared" si="673"/>
        <v>0</v>
      </c>
      <c r="ME168" s="14">
        <f t="shared" si="673"/>
        <v>0</v>
      </c>
      <c r="MF168" s="14">
        <f t="shared" si="673"/>
        <v>0</v>
      </c>
      <c r="MG168" s="14">
        <f t="shared" si="673"/>
        <v>0</v>
      </c>
      <c r="MH168" s="14">
        <f t="shared" si="673"/>
        <v>0</v>
      </c>
      <c r="MI168" s="14">
        <f t="shared" si="673"/>
        <v>0</v>
      </c>
      <c r="MJ168" s="14">
        <f t="shared" si="673"/>
        <v>0</v>
      </c>
      <c r="MK168" s="14">
        <f t="shared" si="673"/>
        <v>0</v>
      </c>
      <c r="ML168" s="14">
        <f t="shared" si="673"/>
        <v>0</v>
      </c>
      <c r="MM168" s="14">
        <f t="shared" si="673"/>
        <v>0</v>
      </c>
      <c r="MN168" s="14">
        <f t="shared" si="673"/>
        <v>0</v>
      </c>
      <c r="MO168" s="14">
        <f t="shared" si="673"/>
        <v>0</v>
      </c>
      <c r="MP168" s="14">
        <f t="shared" si="673"/>
        <v>0</v>
      </c>
      <c r="MQ168" s="14">
        <f t="shared" si="673"/>
        <v>0</v>
      </c>
      <c r="MR168" s="14">
        <f t="shared" si="673"/>
        <v>0</v>
      </c>
      <c r="MS168" s="14">
        <f t="shared" si="673"/>
        <v>0</v>
      </c>
      <c r="MT168" s="14">
        <f t="shared" si="673"/>
        <v>0</v>
      </c>
      <c r="MU168" s="14">
        <f t="shared" si="673"/>
        <v>0</v>
      </c>
      <c r="MV168" s="14">
        <f t="shared" si="673"/>
        <v>0</v>
      </c>
      <c r="MW168" s="14">
        <f t="shared" si="673"/>
        <v>0</v>
      </c>
      <c r="MX168" s="14">
        <f t="shared" si="673"/>
        <v>0</v>
      </c>
      <c r="MY168" s="14">
        <f t="shared" si="673"/>
        <v>0</v>
      </c>
      <c r="MZ168" s="14">
        <f t="shared" si="673"/>
        <v>0</v>
      </c>
    </row>
    <row r="169" spans="1:364" hidden="1" outlineLevel="2" x14ac:dyDescent="0.2">
      <c r="A169" s="6" t="s">
        <v>381</v>
      </c>
      <c r="B169" s="2" t="s">
        <v>468</v>
      </c>
      <c r="C169" s="14"/>
      <c r="D169" s="14"/>
      <c r="E169" s="14">
        <f t="shared" ref="E169:BP169" si="674">IF(E$1&lt;=E142,E115+IF(E$1&gt;=E151,IF(E151&lt;120,E106,0),0),0)</f>
        <v>0</v>
      </c>
      <c r="F169" s="14">
        <f t="shared" si="674"/>
        <v>0</v>
      </c>
      <c r="G169" s="14">
        <f t="shared" si="674"/>
        <v>0</v>
      </c>
      <c r="H169" s="14">
        <f t="shared" si="674"/>
        <v>0</v>
      </c>
      <c r="I169" s="14">
        <f t="shared" si="674"/>
        <v>0</v>
      </c>
      <c r="J169" s="14">
        <f t="shared" si="674"/>
        <v>0</v>
      </c>
      <c r="K169" s="14">
        <f t="shared" si="674"/>
        <v>0</v>
      </c>
      <c r="L169" s="14">
        <f t="shared" si="674"/>
        <v>0</v>
      </c>
      <c r="M169" s="14">
        <f t="shared" si="674"/>
        <v>0</v>
      </c>
      <c r="N169" s="14">
        <f t="shared" si="674"/>
        <v>0</v>
      </c>
      <c r="O169" s="14">
        <f t="shared" si="674"/>
        <v>0</v>
      </c>
      <c r="P169" s="14">
        <f t="shared" si="674"/>
        <v>0</v>
      </c>
      <c r="Q169" s="14">
        <f t="shared" si="674"/>
        <v>0</v>
      </c>
      <c r="R169" s="14">
        <f t="shared" si="674"/>
        <v>0</v>
      </c>
      <c r="S169" s="14">
        <f t="shared" si="674"/>
        <v>0</v>
      </c>
      <c r="T169" s="14">
        <f t="shared" si="674"/>
        <v>0</v>
      </c>
      <c r="U169" s="14">
        <f t="shared" si="674"/>
        <v>0</v>
      </c>
      <c r="V169" s="14">
        <f t="shared" si="674"/>
        <v>0</v>
      </c>
      <c r="W169" s="14">
        <f t="shared" si="674"/>
        <v>0</v>
      </c>
      <c r="X169" s="14">
        <f t="shared" si="674"/>
        <v>0</v>
      </c>
      <c r="Y169" s="14">
        <f t="shared" si="674"/>
        <v>0</v>
      </c>
      <c r="Z169" s="14">
        <f t="shared" si="674"/>
        <v>0</v>
      </c>
      <c r="AA169" s="14">
        <f t="shared" si="674"/>
        <v>0</v>
      </c>
      <c r="AB169" s="14">
        <f t="shared" si="674"/>
        <v>0</v>
      </c>
      <c r="AC169" s="14">
        <f t="shared" si="674"/>
        <v>0</v>
      </c>
      <c r="AD169" s="14">
        <f t="shared" si="674"/>
        <v>0</v>
      </c>
      <c r="AE169" s="14">
        <f t="shared" si="674"/>
        <v>0</v>
      </c>
      <c r="AF169" s="14">
        <f t="shared" si="674"/>
        <v>0</v>
      </c>
      <c r="AG169" s="14">
        <f t="shared" si="674"/>
        <v>0</v>
      </c>
      <c r="AH169" s="14">
        <f t="shared" si="674"/>
        <v>0</v>
      </c>
      <c r="AI169" s="14">
        <f t="shared" si="674"/>
        <v>0</v>
      </c>
      <c r="AJ169" s="14">
        <f t="shared" si="674"/>
        <v>0</v>
      </c>
      <c r="AK169" s="14">
        <f t="shared" si="674"/>
        <v>0</v>
      </c>
      <c r="AL169" s="14">
        <f t="shared" si="674"/>
        <v>0</v>
      </c>
      <c r="AM169" s="14">
        <f t="shared" si="674"/>
        <v>0</v>
      </c>
      <c r="AN169" s="14">
        <f t="shared" si="674"/>
        <v>0</v>
      </c>
      <c r="AO169" s="14">
        <f t="shared" si="674"/>
        <v>0</v>
      </c>
      <c r="AP169" s="14">
        <f t="shared" si="674"/>
        <v>0</v>
      </c>
      <c r="AQ169" s="14">
        <f t="shared" si="674"/>
        <v>0</v>
      </c>
      <c r="AR169" s="14">
        <f t="shared" si="674"/>
        <v>0</v>
      </c>
      <c r="AS169" s="14">
        <f t="shared" si="674"/>
        <v>0</v>
      </c>
      <c r="AT169" s="14">
        <f t="shared" si="674"/>
        <v>0</v>
      </c>
      <c r="AU169" s="14">
        <f t="shared" si="674"/>
        <v>0</v>
      </c>
      <c r="AV169" s="14">
        <f t="shared" si="674"/>
        <v>0</v>
      </c>
      <c r="AW169" s="14">
        <f t="shared" si="674"/>
        <v>0</v>
      </c>
      <c r="AX169" s="14">
        <f t="shared" si="674"/>
        <v>0</v>
      </c>
      <c r="AY169" s="14">
        <f t="shared" si="674"/>
        <v>0</v>
      </c>
      <c r="AZ169" s="14">
        <f t="shared" si="674"/>
        <v>0</v>
      </c>
      <c r="BA169" s="14">
        <f t="shared" si="674"/>
        <v>0</v>
      </c>
      <c r="BB169" s="14">
        <f t="shared" si="674"/>
        <v>0</v>
      </c>
      <c r="BC169" s="14">
        <f t="shared" si="674"/>
        <v>0</v>
      </c>
      <c r="BD169" s="14">
        <f t="shared" si="674"/>
        <v>0</v>
      </c>
      <c r="BE169" s="14">
        <f t="shared" si="674"/>
        <v>0</v>
      </c>
      <c r="BF169" s="14">
        <f t="shared" si="674"/>
        <v>0</v>
      </c>
      <c r="BG169" s="14">
        <f t="shared" si="674"/>
        <v>0</v>
      </c>
      <c r="BH169" s="14">
        <f t="shared" si="674"/>
        <v>0</v>
      </c>
      <c r="BI169" s="14">
        <f t="shared" si="674"/>
        <v>0</v>
      </c>
      <c r="BJ169" s="14">
        <f t="shared" si="674"/>
        <v>0</v>
      </c>
      <c r="BK169" s="14">
        <f t="shared" si="674"/>
        <v>0</v>
      </c>
      <c r="BL169" s="14">
        <f t="shared" si="674"/>
        <v>0</v>
      </c>
      <c r="BM169" s="14">
        <f t="shared" si="674"/>
        <v>0</v>
      </c>
      <c r="BN169" s="14">
        <f t="shared" si="674"/>
        <v>0</v>
      </c>
      <c r="BO169" s="14">
        <f t="shared" si="674"/>
        <v>0</v>
      </c>
      <c r="BP169" s="14">
        <f t="shared" si="674"/>
        <v>0</v>
      </c>
      <c r="BQ169" s="14">
        <f t="shared" ref="BQ169:EB169" si="675">IF(BQ$1&lt;=BQ142,BQ115+IF(BQ$1&gt;=BQ151,IF(BQ151&lt;120,BQ106,0),0),0)</f>
        <v>0</v>
      </c>
      <c r="BR169" s="14">
        <f t="shared" si="675"/>
        <v>0</v>
      </c>
      <c r="BS169" s="14">
        <f t="shared" si="675"/>
        <v>0</v>
      </c>
      <c r="BT169" s="14">
        <f t="shared" si="675"/>
        <v>0</v>
      </c>
      <c r="BU169" s="14">
        <f t="shared" si="675"/>
        <v>0</v>
      </c>
      <c r="BV169" s="14">
        <f t="shared" si="675"/>
        <v>0</v>
      </c>
      <c r="BW169" s="14">
        <f t="shared" si="675"/>
        <v>0</v>
      </c>
      <c r="BX169" s="14">
        <f t="shared" si="675"/>
        <v>0</v>
      </c>
      <c r="BY169" s="14">
        <f t="shared" si="675"/>
        <v>0</v>
      </c>
      <c r="BZ169" s="14">
        <f t="shared" si="675"/>
        <v>0</v>
      </c>
      <c r="CA169" s="14">
        <f t="shared" si="675"/>
        <v>0</v>
      </c>
      <c r="CB169" s="14">
        <f t="shared" si="675"/>
        <v>0</v>
      </c>
      <c r="CC169" s="14">
        <f t="shared" si="675"/>
        <v>0</v>
      </c>
      <c r="CD169" s="14">
        <f t="shared" si="675"/>
        <v>0</v>
      </c>
      <c r="CE169" s="14">
        <f t="shared" si="675"/>
        <v>0</v>
      </c>
      <c r="CF169" s="14">
        <f t="shared" si="675"/>
        <v>0</v>
      </c>
      <c r="CG169" s="14">
        <f t="shared" si="675"/>
        <v>0</v>
      </c>
      <c r="CH169" s="14">
        <f t="shared" si="675"/>
        <v>0</v>
      </c>
      <c r="CI169" s="14">
        <f t="shared" si="675"/>
        <v>0</v>
      </c>
      <c r="CJ169" s="14">
        <f t="shared" si="675"/>
        <v>0</v>
      </c>
      <c r="CK169" s="14">
        <f t="shared" si="675"/>
        <v>0</v>
      </c>
      <c r="CL169" s="14">
        <f t="shared" si="675"/>
        <v>0</v>
      </c>
      <c r="CM169" s="14">
        <f t="shared" si="675"/>
        <v>0</v>
      </c>
      <c r="CN169" s="14">
        <f t="shared" si="675"/>
        <v>0</v>
      </c>
      <c r="CO169" s="14">
        <f t="shared" si="675"/>
        <v>0</v>
      </c>
      <c r="CP169" s="14">
        <f t="shared" si="675"/>
        <v>0</v>
      </c>
      <c r="CQ169" s="14">
        <f t="shared" si="675"/>
        <v>0</v>
      </c>
      <c r="CR169" s="14">
        <f t="shared" si="675"/>
        <v>0</v>
      </c>
      <c r="CS169" s="14">
        <f t="shared" si="675"/>
        <v>0</v>
      </c>
      <c r="CT169" s="14">
        <f t="shared" si="675"/>
        <v>0</v>
      </c>
      <c r="CU169" s="14">
        <f t="shared" si="675"/>
        <v>0</v>
      </c>
      <c r="CV169" s="14">
        <f t="shared" si="675"/>
        <v>0</v>
      </c>
      <c r="CW169" s="14">
        <f t="shared" si="675"/>
        <v>0</v>
      </c>
      <c r="CX169" s="14">
        <f t="shared" si="675"/>
        <v>0</v>
      </c>
      <c r="CY169" s="14">
        <f t="shared" si="675"/>
        <v>0</v>
      </c>
      <c r="CZ169" s="14">
        <f t="shared" si="675"/>
        <v>0</v>
      </c>
      <c r="DA169" s="14">
        <f t="shared" si="675"/>
        <v>0</v>
      </c>
      <c r="DB169" s="14">
        <f t="shared" si="675"/>
        <v>0</v>
      </c>
      <c r="DC169" s="14">
        <f t="shared" si="675"/>
        <v>0</v>
      </c>
      <c r="DD169" s="14">
        <f t="shared" si="675"/>
        <v>0</v>
      </c>
      <c r="DE169" s="14">
        <f t="shared" si="675"/>
        <v>0</v>
      </c>
      <c r="DF169" s="14">
        <f t="shared" si="675"/>
        <v>0</v>
      </c>
      <c r="DG169" s="14">
        <f t="shared" si="675"/>
        <v>0</v>
      </c>
      <c r="DH169" s="14">
        <f t="shared" si="675"/>
        <v>0</v>
      </c>
      <c r="DI169" s="14">
        <f t="shared" si="675"/>
        <v>0</v>
      </c>
      <c r="DJ169" s="14">
        <f t="shared" si="675"/>
        <v>0</v>
      </c>
      <c r="DK169" s="14">
        <f t="shared" si="675"/>
        <v>0</v>
      </c>
      <c r="DL169" s="14">
        <f t="shared" si="675"/>
        <v>0</v>
      </c>
      <c r="DM169" s="14">
        <f t="shared" si="675"/>
        <v>0</v>
      </c>
      <c r="DN169" s="14">
        <f t="shared" si="675"/>
        <v>0</v>
      </c>
      <c r="DO169" s="14">
        <f t="shared" si="675"/>
        <v>0</v>
      </c>
      <c r="DP169" s="14">
        <f t="shared" si="675"/>
        <v>0</v>
      </c>
      <c r="DQ169" s="14">
        <f t="shared" si="675"/>
        <v>0</v>
      </c>
      <c r="DR169" s="14">
        <f t="shared" si="675"/>
        <v>0</v>
      </c>
      <c r="DS169" s="14">
        <f t="shared" si="675"/>
        <v>0</v>
      </c>
      <c r="DT169" s="14">
        <f t="shared" si="675"/>
        <v>0</v>
      </c>
      <c r="DU169" s="14">
        <f t="shared" si="675"/>
        <v>0</v>
      </c>
      <c r="DV169" s="14">
        <f t="shared" si="675"/>
        <v>0</v>
      </c>
      <c r="DW169" s="14">
        <f t="shared" si="675"/>
        <v>0</v>
      </c>
      <c r="DX169" s="14">
        <f t="shared" si="675"/>
        <v>0</v>
      </c>
      <c r="DY169" s="14">
        <f t="shared" si="675"/>
        <v>0</v>
      </c>
      <c r="DZ169" s="14">
        <f t="shared" si="675"/>
        <v>0</v>
      </c>
      <c r="EA169" s="14">
        <f t="shared" si="675"/>
        <v>0</v>
      </c>
      <c r="EB169" s="14">
        <f t="shared" si="675"/>
        <v>0</v>
      </c>
      <c r="EC169" s="14">
        <f t="shared" ref="EC169:GN169" si="676">IF(EC$1&lt;=EC142,EC115+IF(EC$1&gt;=EC151,IF(EC151&lt;120,EC106,0),0),0)</f>
        <v>0</v>
      </c>
      <c r="ED169" s="14">
        <f t="shared" si="676"/>
        <v>0</v>
      </c>
      <c r="EE169" s="14">
        <f t="shared" si="676"/>
        <v>0</v>
      </c>
      <c r="EF169" s="14">
        <f t="shared" si="676"/>
        <v>0</v>
      </c>
      <c r="EG169" s="14">
        <f t="shared" si="676"/>
        <v>0</v>
      </c>
      <c r="EH169" s="14">
        <f t="shared" si="676"/>
        <v>0</v>
      </c>
      <c r="EI169" s="14">
        <f t="shared" si="676"/>
        <v>0</v>
      </c>
      <c r="EJ169" s="14">
        <f t="shared" si="676"/>
        <v>0</v>
      </c>
      <c r="EK169" s="14">
        <f t="shared" si="676"/>
        <v>0</v>
      </c>
      <c r="EL169" s="14">
        <f t="shared" si="676"/>
        <v>0</v>
      </c>
      <c r="EM169" s="14">
        <f t="shared" si="676"/>
        <v>0</v>
      </c>
      <c r="EN169" s="14">
        <f t="shared" si="676"/>
        <v>0</v>
      </c>
      <c r="EO169" s="14">
        <f t="shared" si="676"/>
        <v>0</v>
      </c>
      <c r="EP169" s="14">
        <f t="shared" si="676"/>
        <v>0</v>
      </c>
      <c r="EQ169" s="14">
        <f t="shared" si="676"/>
        <v>0</v>
      </c>
      <c r="ER169" s="14">
        <f t="shared" si="676"/>
        <v>0</v>
      </c>
      <c r="ES169" s="14">
        <f t="shared" si="676"/>
        <v>0</v>
      </c>
      <c r="ET169" s="14">
        <f t="shared" si="676"/>
        <v>0</v>
      </c>
      <c r="EU169" s="14">
        <f t="shared" si="676"/>
        <v>0</v>
      </c>
      <c r="EV169" s="14">
        <f t="shared" si="676"/>
        <v>0</v>
      </c>
      <c r="EW169" s="14">
        <f t="shared" si="676"/>
        <v>0</v>
      </c>
      <c r="EX169" s="14">
        <f t="shared" si="676"/>
        <v>0</v>
      </c>
      <c r="EY169" s="14">
        <f t="shared" si="676"/>
        <v>0</v>
      </c>
      <c r="EZ169" s="14">
        <f t="shared" si="676"/>
        <v>0</v>
      </c>
      <c r="FA169" s="14">
        <f t="shared" si="676"/>
        <v>0</v>
      </c>
      <c r="FB169" s="14">
        <f t="shared" si="676"/>
        <v>0</v>
      </c>
      <c r="FC169" s="14">
        <f t="shared" si="676"/>
        <v>0</v>
      </c>
      <c r="FD169" s="14">
        <f t="shared" si="676"/>
        <v>0</v>
      </c>
      <c r="FE169" s="14">
        <f t="shared" si="676"/>
        <v>0</v>
      </c>
      <c r="FF169" s="14">
        <f t="shared" si="676"/>
        <v>0</v>
      </c>
      <c r="FG169" s="14">
        <f t="shared" si="676"/>
        <v>0</v>
      </c>
      <c r="FH169" s="14">
        <f t="shared" si="676"/>
        <v>0</v>
      </c>
      <c r="FI169" s="14">
        <f t="shared" si="676"/>
        <v>0</v>
      </c>
      <c r="FJ169" s="14">
        <f t="shared" si="676"/>
        <v>0</v>
      </c>
      <c r="FK169" s="14">
        <f t="shared" si="676"/>
        <v>0</v>
      </c>
      <c r="FL169" s="14">
        <f t="shared" si="676"/>
        <v>0</v>
      </c>
      <c r="FM169" s="14">
        <f t="shared" si="676"/>
        <v>0</v>
      </c>
      <c r="FN169" s="14">
        <f t="shared" si="676"/>
        <v>0</v>
      </c>
      <c r="FO169" s="14">
        <f t="shared" si="676"/>
        <v>0</v>
      </c>
      <c r="FP169" s="14">
        <f t="shared" si="676"/>
        <v>0</v>
      </c>
      <c r="FQ169" s="14">
        <f t="shared" si="676"/>
        <v>0</v>
      </c>
      <c r="FR169" s="14">
        <f t="shared" si="676"/>
        <v>0</v>
      </c>
      <c r="FS169" s="14">
        <f t="shared" si="676"/>
        <v>0</v>
      </c>
      <c r="FT169" s="14">
        <f t="shared" si="676"/>
        <v>0</v>
      </c>
      <c r="FU169" s="14">
        <f t="shared" si="676"/>
        <v>0</v>
      </c>
      <c r="FV169" s="14">
        <f t="shared" si="676"/>
        <v>0</v>
      </c>
      <c r="FW169" s="14">
        <f t="shared" si="676"/>
        <v>0</v>
      </c>
      <c r="FX169" s="14">
        <f t="shared" si="676"/>
        <v>0</v>
      </c>
      <c r="FY169" s="14">
        <f t="shared" si="676"/>
        <v>0</v>
      </c>
      <c r="FZ169" s="14">
        <f t="shared" si="676"/>
        <v>0</v>
      </c>
      <c r="GA169" s="14">
        <f t="shared" si="676"/>
        <v>0</v>
      </c>
      <c r="GB169" s="14">
        <f t="shared" si="676"/>
        <v>0</v>
      </c>
      <c r="GC169" s="14">
        <f t="shared" si="676"/>
        <v>0</v>
      </c>
      <c r="GD169" s="14">
        <f t="shared" si="676"/>
        <v>0</v>
      </c>
      <c r="GE169" s="14">
        <f t="shared" si="676"/>
        <v>0</v>
      </c>
      <c r="GF169" s="14">
        <f t="shared" si="676"/>
        <v>0</v>
      </c>
      <c r="GG169" s="14">
        <f t="shared" si="676"/>
        <v>0</v>
      </c>
      <c r="GH169" s="14">
        <f t="shared" si="676"/>
        <v>0</v>
      </c>
      <c r="GI169" s="14">
        <f t="shared" si="676"/>
        <v>0</v>
      </c>
      <c r="GJ169" s="14">
        <f t="shared" si="676"/>
        <v>0</v>
      </c>
      <c r="GK169" s="14">
        <f t="shared" si="676"/>
        <v>0</v>
      </c>
      <c r="GL169" s="14">
        <f t="shared" si="676"/>
        <v>0</v>
      </c>
      <c r="GM169" s="14">
        <f t="shared" si="676"/>
        <v>0</v>
      </c>
      <c r="GN169" s="14">
        <f t="shared" si="676"/>
        <v>0</v>
      </c>
      <c r="GO169" s="14">
        <f t="shared" ref="GO169:IZ169" si="677">IF(GO$1&lt;=GO142,GO115+IF(GO$1&gt;=GO151,IF(GO151&lt;120,GO106,0),0),0)</f>
        <v>0</v>
      </c>
      <c r="GP169" s="14">
        <f t="shared" si="677"/>
        <v>0</v>
      </c>
      <c r="GQ169" s="14">
        <f t="shared" si="677"/>
        <v>0</v>
      </c>
      <c r="GR169" s="14">
        <f t="shared" si="677"/>
        <v>0</v>
      </c>
      <c r="GS169" s="14">
        <f t="shared" si="677"/>
        <v>0</v>
      </c>
      <c r="GT169" s="14">
        <f t="shared" si="677"/>
        <v>0</v>
      </c>
      <c r="GU169" s="14">
        <f t="shared" si="677"/>
        <v>0</v>
      </c>
      <c r="GV169" s="14">
        <f t="shared" si="677"/>
        <v>0</v>
      </c>
      <c r="GW169" s="14">
        <f t="shared" si="677"/>
        <v>0</v>
      </c>
      <c r="GX169" s="14">
        <f t="shared" si="677"/>
        <v>0</v>
      </c>
      <c r="GY169" s="14">
        <f t="shared" si="677"/>
        <v>0</v>
      </c>
      <c r="GZ169" s="14">
        <f t="shared" si="677"/>
        <v>0</v>
      </c>
      <c r="HA169" s="14">
        <f t="shared" si="677"/>
        <v>0</v>
      </c>
      <c r="HB169" s="14">
        <f t="shared" si="677"/>
        <v>0</v>
      </c>
      <c r="HC169" s="14">
        <f t="shared" si="677"/>
        <v>0</v>
      </c>
      <c r="HD169" s="14">
        <f t="shared" si="677"/>
        <v>0</v>
      </c>
      <c r="HE169" s="14">
        <f t="shared" si="677"/>
        <v>0</v>
      </c>
      <c r="HF169" s="14">
        <f t="shared" si="677"/>
        <v>0</v>
      </c>
      <c r="HG169" s="14">
        <f t="shared" si="677"/>
        <v>0</v>
      </c>
      <c r="HH169" s="14">
        <f t="shared" si="677"/>
        <v>0</v>
      </c>
      <c r="HI169" s="14">
        <f t="shared" si="677"/>
        <v>0</v>
      </c>
      <c r="HJ169" s="14">
        <f t="shared" si="677"/>
        <v>0</v>
      </c>
      <c r="HK169" s="14">
        <f t="shared" si="677"/>
        <v>0</v>
      </c>
      <c r="HL169" s="14">
        <f t="shared" si="677"/>
        <v>0</v>
      </c>
      <c r="HM169" s="14">
        <f t="shared" si="677"/>
        <v>0</v>
      </c>
      <c r="HN169" s="14">
        <f t="shared" si="677"/>
        <v>0</v>
      </c>
      <c r="HO169" s="14">
        <f t="shared" si="677"/>
        <v>0</v>
      </c>
      <c r="HP169" s="14">
        <f t="shared" si="677"/>
        <v>0</v>
      </c>
      <c r="HQ169" s="14">
        <f t="shared" si="677"/>
        <v>0</v>
      </c>
      <c r="HR169" s="14">
        <f t="shared" si="677"/>
        <v>0</v>
      </c>
      <c r="HS169" s="14">
        <f t="shared" si="677"/>
        <v>0</v>
      </c>
      <c r="HT169" s="14">
        <f t="shared" si="677"/>
        <v>0</v>
      </c>
      <c r="HU169" s="14">
        <f t="shared" si="677"/>
        <v>0</v>
      </c>
      <c r="HV169" s="14">
        <f t="shared" si="677"/>
        <v>0</v>
      </c>
      <c r="HW169" s="14">
        <f t="shared" si="677"/>
        <v>0</v>
      </c>
      <c r="HX169" s="14">
        <f t="shared" si="677"/>
        <v>0</v>
      </c>
      <c r="HY169" s="14">
        <f t="shared" si="677"/>
        <v>0</v>
      </c>
      <c r="HZ169" s="14">
        <f t="shared" si="677"/>
        <v>0</v>
      </c>
      <c r="IA169" s="14">
        <f t="shared" si="677"/>
        <v>0</v>
      </c>
      <c r="IB169" s="14">
        <f t="shared" si="677"/>
        <v>0</v>
      </c>
      <c r="IC169" s="14">
        <f t="shared" si="677"/>
        <v>0</v>
      </c>
      <c r="ID169" s="14">
        <f t="shared" si="677"/>
        <v>0</v>
      </c>
      <c r="IE169" s="14">
        <f t="shared" si="677"/>
        <v>0</v>
      </c>
      <c r="IF169" s="14">
        <f t="shared" si="677"/>
        <v>0</v>
      </c>
      <c r="IG169" s="14">
        <f t="shared" si="677"/>
        <v>0</v>
      </c>
      <c r="IH169" s="14">
        <f t="shared" si="677"/>
        <v>0</v>
      </c>
      <c r="II169" s="14">
        <f t="shared" si="677"/>
        <v>0</v>
      </c>
      <c r="IJ169" s="14">
        <f t="shared" si="677"/>
        <v>0</v>
      </c>
      <c r="IK169" s="14">
        <f t="shared" si="677"/>
        <v>0</v>
      </c>
      <c r="IL169" s="14">
        <f t="shared" si="677"/>
        <v>0</v>
      </c>
      <c r="IM169" s="14">
        <f t="shared" si="677"/>
        <v>0</v>
      </c>
      <c r="IN169" s="14">
        <f t="shared" si="677"/>
        <v>0</v>
      </c>
      <c r="IO169" s="14">
        <f t="shared" si="677"/>
        <v>0</v>
      </c>
      <c r="IP169" s="14">
        <f t="shared" si="677"/>
        <v>0</v>
      </c>
      <c r="IQ169" s="14">
        <f t="shared" si="677"/>
        <v>0</v>
      </c>
      <c r="IR169" s="14">
        <f t="shared" si="677"/>
        <v>0</v>
      </c>
      <c r="IS169" s="14">
        <f t="shared" si="677"/>
        <v>0</v>
      </c>
      <c r="IT169" s="14">
        <f t="shared" si="677"/>
        <v>0</v>
      </c>
      <c r="IU169" s="14">
        <f t="shared" si="677"/>
        <v>0</v>
      </c>
      <c r="IV169" s="14">
        <f t="shared" si="677"/>
        <v>0</v>
      </c>
      <c r="IW169" s="14">
        <f t="shared" si="677"/>
        <v>0</v>
      </c>
      <c r="IX169" s="14">
        <f t="shared" si="677"/>
        <v>0</v>
      </c>
      <c r="IY169" s="14">
        <f t="shared" si="677"/>
        <v>0</v>
      </c>
      <c r="IZ169" s="14">
        <f t="shared" si="677"/>
        <v>0</v>
      </c>
      <c r="JA169" s="14">
        <f t="shared" ref="JA169:LL169" si="678">IF(JA$1&lt;=JA142,JA115+IF(JA$1&gt;=JA151,IF(JA151&lt;120,JA106,0),0),0)</f>
        <v>0</v>
      </c>
      <c r="JB169" s="14">
        <f t="shared" si="678"/>
        <v>0</v>
      </c>
      <c r="JC169" s="14">
        <f t="shared" si="678"/>
        <v>0</v>
      </c>
      <c r="JD169" s="14">
        <f t="shared" si="678"/>
        <v>0</v>
      </c>
      <c r="JE169" s="14">
        <f t="shared" si="678"/>
        <v>0</v>
      </c>
      <c r="JF169" s="14">
        <f t="shared" si="678"/>
        <v>0</v>
      </c>
      <c r="JG169" s="14">
        <f t="shared" si="678"/>
        <v>0</v>
      </c>
      <c r="JH169" s="14">
        <f t="shared" si="678"/>
        <v>0</v>
      </c>
      <c r="JI169" s="14">
        <f t="shared" si="678"/>
        <v>0</v>
      </c>
      <c r="JJ169" s="14">
        <f t="shared" si="678"/>
        <v>0</v>
      </c>
      <c r="JK169" s="14">
        <f t="shared" si="678"/>
        <v>0</v>
      </c>
      <c r="JL169" s="14">
        <f t="shared" si="678"/>
        <v>0</v>
      </c>
      <c r="JM169" s="14">
        <f t="shared" si="678"/>
        <v>0</v>
      </c>
      <c r="JN169" s="14">
        <f t="shared" si="678"/>
        <v>0</v>
      </c>
      <c r="JO169" s="14">
        <f t="shared" si="678"/>
        <v>0</v>
      </c>
      <c r="JP169" s="14">
        <f t="shared" si="678"/>
        <v>0</v>
      </c>
      <c r="JQ169" s="14">
        <f t="shared" si="678"/>
        <v>0</v>
      </c>
      <c r="JR169" s="14">
        <f t="shared" si="678"/>
        <v>0</v>
      </c>
      <c r="JS169" s="14">
        <f t="shared" si="678"/>
        <v>0</v>
      </c>
      <c r="JT169" s="14">
        <f t="shared" si="678"/>
        <v>0</v>
      </c>
      <c r="JU169" s="14">
        <f t="shared" si="678"/>
        <v>0</v>
      </c>
      <c r="JV169" s="14">
        <f t="shared" si="678"/>
        <v>0</v>
      </c>
      <c r="JW169" s="14">
        <f t="shared" si="678"/>
        <v>0</v>
      </c>
      <c r="JX169" s="14">
        <f t="shared" si="678"/>
        <v>0</v>
      </c>
      <c r="JY169" s="14">
        <f t="shared" si="678"/>
        <v>0</v>
      </c>
      <c r="JZ169" s="14">
        <f t="shared" si="678"/>
        <v>0</v>
      </c>
      <c r="KA169" s="14">
        <f t="shared" si="678"/>
        <v>0</v>
      </c>
      <c r="KB169" s="14">
        <f t="shared" si="678"/>
        <v>0</v>
      </c>
      <c r="KC169" s="14">
        <f t="shared" si="678"/>
        <v>0</v>
      </c>
      <c r="KD169" s="14">
        <f t="shared" si="678"/>
        <v>0</v>
      </c>
      <c r="KE169" s="14">
        <f t="shared" si="678"/>
        <v>0</v>
      </c>
      <c r="KF169" s="14">
        <f t="shared" si="678"/>
        <v>0</v>
      </c>
      <c r="KG169" s="14">
        <f t="shared" si="678"/>
        <v>0</v>
      </c>
      <c r="KH169" s="14">
        <f t="shared" si="678"/>
        <v>0</v>
      </c>
      <c r="KI169" s="14">
        <f t="shared" si="678"/>
        <v>0</v>
      </c>
      <c r="KJ169" s="14">
        <f t="shared" si="678"/>
        <v>0</v>
      </c>
      <c r="KK169" s="14">
        <f t="shared" si="678"/>
        <v>0</v>
      </c>
      <c r="KL169" s="14">
        <f t="shared" si="678"/>
        <v>0</v>
      </c>
      <c r="KM169" s="14">
        <f t="shared" si="678"/>
        <v>0</v>
      </c>
      <c r="KN169" s="14">
        <f t="shared" si="678"/>
        <v>0</v>
      </c>
      <c r="KO169" s="14">
        <f t="shared" si="678"/>
        <v>0</v>
      </c>
      <c r="KP169" s="14">
        <f t="shared" si="678"/>
        <v>0</v>
      </c>
      <c r="KQ169" s="14">
        <f t="shared" si="678"/>
        <v>0</v>
      </c>
      <c r="KR169" s="14">
        <f t="shared" si="678"/>
        <v>0</v>
      </c>
      <c r="KS169" s="14">
        <f t="shared" si="678"/>
        <v>0</v>
      </c>
      <c r="KT169" s="14">
        <f t="shared" si="678"/>
        <v>0</v>
      </c>
      <c r="KU169" s="14">
        <f t="shared" si="678"/>
        <v>0</v>
      </c>
      <c r="KV169" s="14">
        <f t="shared" si="678"/>
        <v>0</v>
      </c>
      <c r="KW169" s="14">
        <f t="shared" si="678"/>
        <v>0</v>
      </c>
      <c r="KX169" s="14">
        <f t="shared" si="678"/>
        <v>0</v>
      </c>
      <c r="KY169" s="14">
        <f t="shared" si="678"/>
        <v>0</v>
      </c>
      <c r="KZ169" s="14">
        <f t="shared" si="678"/>
        <v>0</v>
      </c>
      <c r="LA169" s="14">
        <f t="shared" si="678"/>
        <v>0</v>
      </c>
      <c r="LB169" s="14">
        <f t="shared" si="678"/>
        <v>0</v>
      </c>
      <c r="LC169" s="14">
        <f t="shared" si="678"/>
        <v>0</v>
      </c>
      <c r="LD169" s="14">
        <f t="shared" si="678"/>
        <v>0</v>
      </c>
      <c r="LE169" s="14">
        <f t="shared" si="678"/>
        <v>0</v>
      </c>
      <c r="LF169" s="14">
        <f t="shared" si="678"/>
        <v>0</v>
      </c>
      <c r="LG169" s="14">
        <f t="shared" si="678"/>
        <v>0</v>
      </c>
      <c r="LH169" s="14">
        <f t="shared" si="678"/>
        <v>0</v>
      </c>
      <c r="LI169" s="14">
        <f t="shared" si="678"/>
        <v>0</v>
      </c>
      <c r="LJ169" s="14">
        <f t="shared" si="678"/>
        <v>0</v>
      </c>
      <c r="LK169" s="14">
        <f t="shared" si="678"/>
        <v>0</v>
      </c>
      <c r="LL169" s="14">
        <f t="shared" si="678"/>
        <v>0</v>
      </c>
      <c r="LM169" s="14">
        <f t="shared" ref="LM169:MZ169" si="679">IF(LM$1&lt;=LM142,LM115+IF(LM$1&gt;=LM151,IF(LM151&lt;120,LM106,0),0),0)</f>
        <v>0</v>
      </c>
      <c r="LN169" s="14">
        <f t="shared" si="679"/>
        <v>0</v>
      </c>
      <c r="LO169" s="14">
        <f t="shared" si="679"/>
        <v>0</v>
      </c>
      <c r="LP169" s="14">
        <f t="shared" si="679"/>
        <v>0</v>
      </c>
      <c r="LQ169" s="14">
        <f t="shared" si="679"/>
        <v>0</v>
      </c>
      <c r="LR169" s="14">
        <f t="shared" si="679"/>
        <v>0</v>
      </c>
      <c r="LS169" s="14">
        <f t="shared" si="679"/>
        <v>0</v>
      </c>
      <c r="LT169" s="14">
        <f t="shared" si="679"/>
        <v>0</v>
      </c>
      <c r="LU169" s="14">
        <f t="shared" si="679"/>
        <v>0</v>
      </c>
      <c r="LV169" s="14">
        <f t="shared" si="679"/>
        <v>0</v>
      </c>
      <c r="LW169" s="14">
        <f t="shared" si="679"/>
        <v>0</v>
      </c>
      <c r="LX169" s="14">
        <f t="shared" si="679"/>
        <v>0</v>
      </c>
      <c r="LY169" s="14">
        <f t="shared" si="679"/>
        <v>0</v>
      </c>
      <c r="LZ169" s="14">
        <f t="shared" si="679"/>
        <v>0</v>
      </c>
      <c r="MA169" s="14">
        <f t="shared" si="679"/>
        <v>0</v>
      </c>
      <c r="MB169" s="14">
        <f t="shared" si="679"/>
        <v>0</v>
      </c>
      <c r="MC169" s="14">
        <f t="shared" si="679"/>
        <v>0</v>
      </c>
      <c r="MD169" s="14">
        <f t="shared" si="679"/>
        <v>0</v>
      </c>
      <c r="ME169" s="14">
        <f t="shared" si="679"/>
        <v>0</v>
      </c>
      <c r="MF169" s="14">
        <f t="shared" si="679"/>
        <v>0</v>
      </c>
      <c r="MG169" s="14">
        <f t="shared" si="679"/>
        <v>0</v>
      </c>
      <c r="MH169" s="14">
        <f t="shared" si="679"/>
        <v>0</v>
      </c>
      <c r="MI169" s="14">
        <f t="shared" si="679"/>
        <v>0</v>
      </c>
      <c r="MJ169" s="14">
        <f t="shared" si="679"/>
        <v>0</v>
      </c>
      <c r="MK169" s="14">
        <f t="shared" si="679"/>
        <v>0</v>
      </c>
      <c r="ML169" s="14">
        <f t="shared" si="679"/>
        <v>0</v>
      </c>
      <c r="MM169" s="14">
        <f t="shared" si="679"/>
        <v>0</v>
      </c>
      <c r="MN169" s="14">
        <f t="shared" si="679"/>
        <v>0</v>
      </c>
      <c r="MO169" s="14">
        <f t="shared" si="679"/>
        <v>0</v>
      </c>
      <c r="MP169" s="14">
        <f t="shared" si="679"/>
        <v>0</v>
      </c>
      <c r="MQ169" s="14">
        <f t="shared" si="679"/>
        <v>0</v>
      </c>
      <c r="MR169" s="14">
        <f t="shared" si="679"/>
        <v>0</v>
      </c>
      <c r="MS169" s="14">
        <f t="shared" si="679"/>
        <v>0</v>
      </c>
      <c r="MT169" s="14">
        <f t="shared" si="679"/>
        <v>0</v>
      </c>
      <c r="MU169" s="14">
        <f t="shared" si="679"/>
        <v>0</v>
      </c>
      <c r="MV169" s="14">
        <f t="shared" si="679"/>
        <v>0</v>
      </c>
      <c r="MW169" s="14">
        <f t="shared" si="679"/>
        <v>0</v>
      </c>
      <c r="MX169" s="14">
        <f t="shared" si="679"/>
        <v>0</v>
      </c>
      <c r="MY169" s="14">
        <f t="shared" si="679"/>
        <v>0</v>
      </c>
      <c r="MZ169" s="14">
        <f t="shared" si="679"/>
        <v>0</v>
      </c>
    </row>
    <row r="170" spans="1:364" hidden="1" outlineLevel="2" x14ac:dyDescent="0.2">
      <c r="A170" s="6" t="s">
        <v>381</v>
      </c>
      <c r="B170" s="2" t="s">
        <v>469</v>
      </c>
      <c r="C170" s="14"/>
      <c r="D170" s="14"/>
      <c r="E170" s="14">
        <f t="shared" ref="E170:BP170" si="680">IF(E$1&lt;=E143,E116+IF(E$1&gt;=E152,IF(E152&lt;120,E107,0),0),0)</f>
        <v>0</v>
      </c>
      <c r="F170" s="14">
        <f t="shared" si="680"/>
        <v>0</v>
      </c>
      <c r="G170" s="14">
        <f t="shared" si="680"/>
        <v>0</v>
      </c>
      <c r="H170" s="14">
        <f t="shared" si="680"/>
        <v>0</v>
      </c>
      <c r="I170" s="14">
        <f t="shared" si="680"/>
        <v>0</v>
      </c>
      <c r="J170" s="14">
        <f t="shared" si="680"/>
        <v>0</v>
      </c>
      <c r="K170" s="14">
        <f t="shared" si="680"/>
        <v>0</v>
      </c>
      <c r="L170" s="14">
        <f t="shared" si="680"/>
        <v>0</v>
      </c>
      <c r="M170" s="14">
        <f t="shared" si="680"/>
        <v>0</v>
      </c>
      <c r="N170" s="14">
        <f t="shared" si="680"/>
        <v>0</v>
      </c>
      <c r="O170" s="14">
        <f t="shared" si="680"/>
        <v>0</v>
      </c>
      <c r="P170" s="14">
        <f t="shared" si="680"/>
        <v>0</v>
      </c>
      <c r="Q170" s="14">
        <f t="shared" si="680"/>
        <v>0</v>
      </c>
      <c r="R170" s="14">
        <f t="shared" si="680"/>
        <v>0</v>
      </c>
      <c r="S170" s="14">
        <f t="shared" si="680"/>
        <v>0</v>
      </c>
      <c r="T170" s="14">
        <f t="shared" si="680"/>
        <v>0</v>
      </c>
      <c r="U170" s="14">
        <f t="shared" si="680"/>
        <v>0</v>
      </c>
      <c r="V170" s="14">
        <f t="shared" si="680"/>
        <v>0</v>
      </c>
      <c r="W170" s="14">
        <f t="shared" si="680"/>
        <v>0</v>
      </c>
      <c r="X170" s="14">
        <f t="shared" si="680"/>
        <v>0</v>
      </c>
      <c r="Y170" s="14">
        <f t="shared" si="680"/>
        <v>0</v>
      </c>
      <c r="Z170" s="14">
        <f t="shared" si="680"/>
        <v>0</v>
      </c>
      <c r="AA170" s="14">
        <f t="shared" si="680"/>
        <v>0</v>
      </c>
      <c r="AB170" s="14">
        <f t="shared" si="680"/>
        <v>0</v>
      </c>
      <c r="AC170" s="14">
        <f t="shared" si="680"/>
        <v>0</v>
      </c>
      <c r="AD170" s="14">
        <f t="shared" si="680"/>
        <v>0</v>
      </c>
      <c r="AE170" s="14">
        <f t="shared" si="680"/>
        <v>0</v>
      </c>
      <c r="AF170" s="14">
        <f t="shared" si="680"/>
        <v>0</v>
      </c>
      <c r="AG170" s="14">
        <f t="shared" si="680"/>
        <v>0</v>
      </c>
      <c r="AH170" s="14">
        <f t="shared" si="680"/>
        <v>0</v>
      </c>
      <c r="AI170" s="14">
        <f t="shared" si="680"/>
        <v>0</v>
      </c>
      <c r="AJ170" s="14">
        <f t="shared" si="680"/>
        <v>0</v>
      </c>
      <c r="AK170" s="14">
        <f t="shared" si="680"/>
        <v>0</v>
      </c>
      <c r="AL170" s="14">
        <f t="shared" si="680"/>
        <v>0</v>
      </c>
      <c r="AM170" s="14">
        <f t="shared" si="680"/>
        <v>0</v>
      </c>
      <c r="AN170" s="14">
        <f t="shared" si="680"/>
        <v>0</v>
      </c>
      <c r="AO170" s="14">
        <f t="shared" si="680"/>
        <v>0</v>
      </c>
      <c r="AP170" s="14">
        <f t="shared" si="680"/>
        <v>0</v>
      </c>
      <c r="AQ170" s="14">
        <f t="shared" si="680"/>
        <v>0</v>
      </c>
      <c r="AR170" s="14">
        <f t="shared" si="680"/>
        <v>0</v>
      </c>
      <c r="AS170" s="14">
        <f t="shared" si="680"/>
        <v>0</v>
      </c>
      <c r="AT170" s="14">
        <f t="shared" si="680"/>
        <v>0</v>
      </c>
      <c r="AU170" s="14">
        <f t="shared" si="680"/>
        <v>0</v>
      </c>
      <c r="AV170" s="14">
        <f t="shared" si="680"/>
        <v>0</v>
      </c>
      <c r="AW170" s="14">
        <f t="shared" si="680"/>
        <v>0</v>
      </c>
      <c r="AX170" s="14">
        <f t="shared" si="680"/>
        <v>0</v>
      </c>
      <c r="AY170" s="14">
        <f t="shared" si="680"/>
        <v>0</v>
      </c>
      <c r="AZ170" s="14">
        <f t="shared" si="680"/>
        <v>0</v>
      </c>
      <c r="BA170" s="14">
        <f t="shared" si="680"/>
        <v>0</v>
      </c>
      <c r="BB170" s="14">
        <f t="shared" si="680"/>
        <v>0</v>
      </c>
      <c r="BC170" s="14">
        <f t="shared" si="680"/>
        <v>0</v>
      </c>
      <c r="BD170" s="14">
        <f t="shared" si="680"/>
        <v>0</v>
      </c>
      <c r="BE170" s="14">
        <f t="shared" si="680"/>
        <v>0</v>
      </c>
      <c r="BF170" s="14">
        <f t="shared" si="680"/>
        <v>0</v>
      </c>
      <c r="BG170" s="14">
        <f t="shared" si="680"/>
        <v>0</v>
      </c>
      <c r="BH170" s="14">
        <f t="shared" si="680"/>
        <v>0</v>
      </c>
      <c r="BI170" s="14">
        <f t="shared" si="680"/>
        <v>0</v>
      </c>
      <c r="BJ170" s="14">
        <f t="shared" si="680"/>
        <v>0</v>
      </c>
      <c r="BK170" s="14">
        <f t="shared" si="680"/>
        <v>0</v>
      </c>
      <c r="BL170" s="14">
        <f t="shared" si="680"/>
        <v>0</v>
      </c>
      <c r="BM170" s="14">
        <f t="shared" si="680"/>
        <v>0</v>
      </c>
      <c r="BN170" s="14">
        <f t="shared" si="680"/>
        <v>0</v>
      </c>
      <c r="BO170" s="14">
        <f t="shared" si="680"/>
        <v>0</v>
      </c>
      <c r="BP170" s="14">
        <f t="shared" si="680"/>
        <v>0</v>
      </c>
      <c r="BQ170" s="14">
        <f t="shared" ref="BQ170:EB170" si="681">IF(BQ$1&lt;=BQ143,BQ116+IF(BQ$1&gt;=BQ152,IF(BQ152&lt;120,BQ107,0),0),0)</f>
        <v>0</v>
      </c>
      <c r="BR170" s="14">
        <f t="shared" si="681"/>
        <v>0</v>
      </c>
      <c r="BS170" s="14">
        <f t="shared" si="681"/>
        <v>0</v>
      </c>
      <c r="BT170" s="14">
        <f t="shared" si="681"/>
        <v>0</v>
      </c>
      <c r="BU170" s="14">
        <f t="shared" si="681"/>
        <v>0</v>
      </c>
      <c r="BV170" s="14">
        <f t="shared" si="681"/>
        <v>0</v>
      </c>
      <c r="BW170" s="14">
        <f t="shared" si="681"/>
        <v>0</v>
      </c>
      <c r="BX170" s="14">
        <f t="shared" si="681"/>
        <v>0</v>
      </c>
      <c r="BY170" s="14">
        <f t="shared" si="681"/>
        <v>0</v>
      </c>
      <c r="BZ170" s="14">
        <f t="shared" si="681"/>
        <v>0</v>
      </c>
      <c r="CA170" s="14">
        <f t="shared" si="681"/>
        <v>0</v>
      </c>
      <c r="CB170" s="14">
        <f t="shared" si="681"/>
        <v>0</v>
      </c>
      <c r="CC170" s="14">
        <f t="shared" si="681"/>
        <v>0</v>
      </c>
      <c r="CD170" s="14">
        <f t="shared" si="681"/>
        <v>0</v>
      </c>
      <c r="CE170" s="14">
        <f t="shared" si="681"/>
        <v>0</v>
      </c>
      <c r="CF170" s="14">
        <f t="shared" si="681"/>
        <v>0</v>
      </c>
      <c r="CG170" s="14">
        <f t="shared" si="681"/>
        <v>0</v>
      </c>
      <c r="CH170" s="14">
        <f t="shared" si="681"/>
        <v>0</v>
      </c>
      <c r="CI170" s="14">
        <f t="shared" si="681"/>
        <v>0</v>
      </c>
      <c r="CJ170" s="14">
        <f t="shared" si="681"/>
        <v>0</v>
      </c>
      <c r="CK170" s="14">
        <f t="shared" si="681"/>
        <v>0</v>
      </c>
      <c r="CL170" s="14">
        <f t="shared" si="681"/>
        <v>0</v>
      </c>
      <c r="CM170" s="14">
        <f t="shared" si="681"/>
        <v>0</v>
      </c>
      <c r="CN170" s="14">
        <f t="shared" si="681"/>
        <v>0</v>
      </c>
      <c r="CO170" s="14">
        <f t="shared" si="681"/>
        <v>0</v>
      </c>
      <c r="CP170" s="14">
        <f t="shared" si="681"/>
        <v>0</v>
      </c>
      <c r="CQ170" s="14">
        <f t="shared" si="681"/>
        <v>0</v>
      </c>
      <c r="CR170" s="14">
        <f t="shared" si="681"/>
        <v>0</v>
      </c>
      <c r="CS170" s="14">
        <f t="shared" si="681"/>
        <v>0</v>
      </c>
      <c r="CT170" s="14">
        <f t="shared" si="681"/>
        <v>0</v>
      </c>
      <c r="CU170" s="14">
        <f t="shared" si="681"/>
        <v>0</v>
      </c>
      <c r="CV170" s="14">
        <f t="shared" si="681"/>
        <v>0</v>
      </c>
      <c r="CW170" s="14">
        <f t="shared" si="681"/>
        <v>0</v>
      </c>
      <c r="CX170" s="14">
        <f t="shared" si="681"/>
        <v>0</v>
      </c>
      <c r="CY170" s="14">
        <f t="shared" si="681"/>
        <v>0</v>
      </c>
      <c r="CZ170" s="14">
        <f t="shared" si="681"/>
        <v>0</v>
      </c>
      <c r="DA170" s="14">
        <f t="shared" si="681"/>
        <v>0</v>
      </c>
      <c r="DB170" s="14">
        <f t="shared" si="681"/>
        <v>0</v>
      </c>
      <c r="DC170" s="14">
        <f t="shared" si="681"/>
        <v>0</v>
      </c>
      <c r="DD170" s="14">
        <f t="shared" si="681"/>
        <v>0</v>
      </c>
      <c r="DE170" s="14">
        <f t="shared" si="681"/>
        <v>0</v>
      </c>
      <c r="DF170" s="14">
        <f t="shared" si="681"/>
        <v>0</v>
      </c>
      <c r="DG170" s="14">
        <f t="shared" si="681"/>
        <v>0</v>
      </c>
      <c r="DH170" s="14">
        <f t="shared" si="681"/>
        <v>0</v>
      </c>
      <c r="DI170" s="14">
        <f t="shared" si="681"/>
        <v>0</v>
      </c>
      <c r="DJ170" s="14">
        <f t="shared" si="681"/>
        <v>0</v>
      </c>
      <c r="DK170" s="14">
        <f t="shared" si="681"/>
        <v>0</v>
      </c>
      <c r="DL170" s="14">
        <f t="shared" si="681"/>
        <v>0</v>
      </c>
      <c r="DM170" s="14">
        <f t="shared" si="681"/>
        <v>0</v>
      </c>
      <c r="DN170" s="14">
        <f t="shared" si="681"/>
        <v>0</v>
      </c>
      <c r="DO170" s="14">
        <f t="shared" si="681"/>
        <v>0</v>
      </c>
      <c r="DP170" s="14">
        <f t="shared" si="681"/>
        <v>0</v>
      </c>
      <c r="DQ170" s="14">
        <f t="shared" si="681"/>
        <v>0</v>
      </c>
      <c r="DR170" s="14">
        <f t="shared" si="681"/>
        <v>0</v>
      </c>
      <c r="DS170" s="14">
        <f t="shared" si="681"/>
        <v>0</v>
      </c>
      <c r="DT170" s="14">
        <f t="shared" si="681"/>
        <v>0</v>
      </c>
      <c r="DU170" s="14">
        <f t="shared" si="681"/>
        <v>0</v>
      </c>
      <c r="DV170" s="14">
        <f t="shared" si="681"/>
        <v>0</v>
      </c>
      <c r="DW170" s="14">
        <f t="shared" si="681"/>
        <v>0</v>
      </c>
      <c r="DX170" s="14">
        <f t="shared" si="681"/>
        <v>0</v>
      </c>
      <c r="DY170" s="14">
        <f t="shared" si="681"/>
        <v>0</v>
      </c>
      <c r="DZ170" s="14">
        <f t="shared" si="681"/>
        <v>0</v>
      </c>
      <c r="EA170" s="14">
        <f t="shared" si="681"/>
        <v>0</v>
      </c>
      <c r="EB170" s="14">
        <f t="shared" si="681"/>
        <v>0</v>
      </c>
      <c r="EC170" s="14">
        <f t="shared" ref="EC170:GN170" si="682">IF(EC$1&lt;=EC143,EC116+IF(EC$1&gt;=EC152,IF(EC152&lt;120,EC107,0),0),0)</f>
        <v>0</v>
      </c>
      <c r="ED170" s="14">
        <f t="shared" si="682"/>
        <v>0</v>
      </c>
      <c r="EE170" s="14">
        <f t="shared" si="682"/>
        <v>0</v>
      </c>
      <c r="EF170" s="14">
        <f t="shared" si="682"/>
        <v>0</v>
      </c>
      <c r="EG170" s="14">
        <f t="shared" si="682"/>
        <v>0</v>
      </c>
      <c r="EH170" s="14">
        <f t="shared" si="682"/>
        <v>0</v>
      </c>
      <c r="EI170" s="14">
        <f t="shared" si="682"/>
        <v>0</v>
      </c>
      <c r="EJ170" s="14">
        <f t="shared" si="682"/>
        <v>0</v>
      </c>
      <c r="EK170" s="14">
        <f t="shared" si="682"/>
        <v>0</v>
      </c>
      <c r="EL170" s="14">
        <f t="shared" si="682"/>
        <v>0</v>
      </c>
      <c r="EM170" s="14">
        <f t="shared" si="682"/>
        <v>0</v>
      </c>
      <c r="EN170" s="14">
        <f t="shared" si="682"/>
        <v>0</v>
      </c>
      <c r="EO170" s="14">
        <f t="shared" si="682"/>
        <v>0</v>
      </c>
      <c r="EP170" s="14">
        <f t="shared" si="682"/>
        <v>0</v>
      </c>
      <c r="EQ170" s="14">
        <f t="shared" si="682"/>
        <v>0</v>
      </c>
      <c r="ER170" s="14">
        <f t="shared" si="682"/>
        <v>0</v>
      </c>
      <c r="ES170" s="14">
        <f t="shared" si="682"/>
        <v>0</v>
      </c>
      <c r="ET170" s="14">
        <f t="shared" si="682"/>
        <v>0</v>
      </c>
      <c r="EU170" s="14">
        <f t="shared" si="682"/>
        <v>0</v>
      </c>
      <c r="EV170" s="14">
        <f t="shared" si="682"/>
        <v>0</v>
      </c>
      <c r="EW170" s="14">
        <f t="shared" si="682"/>
        <v>0</v>
      </c>
      <c r="EX170" s="14">
        <f t="shared" si="682"/>
        <v>0</v>
      </c>
      <c r="EY170" s="14">
        <f t="shared" si="682"/>
        <v>0</v>
      </c>
      <c r="EZ170" s="14">
        <f t="shared" si="682"/>
        <v>0</v>
      </c>
      <c r="FA170" s="14">
        <f t="shared" si="682"/>
        <v>0</v>
      </c>
      <c r="FB170" s="14">
        <f t="shared" si="682"/>
        <v>0</v>
      </c>
      <c r="FC170" s="14">
        <f t="shared" si="682"/>
        <v>0</v>
      </c>
      <c r="FD170" s="14">
        <f t="shared" si="682"/>
        <v>0</v>
      </c>
      <c r="FE170" s="14">
        <f t="shared" si="682"/>
        <v>0</v>
      </c>
      <c r="FF170" s="14">
        <f t="shared" si="682"/>
        <v>0</v>
      </c>
      <c r="FG170" s="14">
        <f t="shared" si="682"/>
        <v>0</v>
      </c>
      <c r="FH170" s="14">
        <f t="shared" si="682"/>
        <v>0</v>
      </c>
      <c r="FI170" s="14">
        <f t="shared" si="682"/>
        <v>0</v>
      </c>
      <c r="FJ170" s="14">
        <f t="shared" si="682"/>
        <v>0</v>
      </c>
      <c r="FK170" s="14">
        <f t="shared" si="682"/>
        <v>0</v>
      </c>
      <c r="FL170" s="14">
        <f t="shared" si="682"/>
        <v>0</v>
      </c>
      <c r="FM170" s="14">
        <f t="shared" si="682"/>
        <v>0</v>
      </c>
      <c r="FN170" s="14">
        <f t="shared" si="682"/>
        <v>0</v>
      </c>
      <c r="FO170" s="14">
        <f t="shared" si="682"/>
        <v>0</v>
      </c>
      <c r="FP170" s="14">
        <f t="shared" si="682"/>
        <v>0</v>
      </c>
      <c r="FQ170" s="14">
        <f t="shared" si="682"/>
        <v>0</v>
      </c>
      <c r="FR170" s="14">
        <f t="shared" si="682"/>
        <v>0</v>
      </c>
      <c r="FS170" s="14">
        <f t="shared" si="682"/>
        <v>0</v>
      </c>
      <c r="FT170" s="14">
        <f t="shared" si="682"/>
        <v>0</v>
      </c>
      <c r="FU170" s="14">
        <f t="shared" si="682"/>
        <v>0</v>
      </c>
      <c r="FV170" s="14">
        <f t="shared" si="682"/>
        <v>0</v>
      </c>
      <c r="FW170" s="14">
        <f t="shared" si="682"/>
        <v>0</v>
      </c>
      <c r="FX170" s="14">
        <f t="shared" si="682"/>
        <v>0</v>
      </c>
      <c r="FY170" s="14">
        <f t="shared" si="682"/>
        <v>0</v>
      </c>
      <c r="FZ170" s="14">
        <f t="shared" si="682"/>
        <v>0</v>
      </c>
      <c r="GA170" s="14">
        <f t="shared" si="682"/>
        <v>0</v>
      </c>
      <c r="GB170" s="14">
        <f t="shared" si="682"/>
        <v>0</v>
      </c>
      <c r="GC170" s="14">
        <f t="shared" si="682"/>
        <v>0</v>
      </c>
      <c r="GD170" s="14">
        <f t="shared" si="682"/>
        <v>0</v>
      </c>
      <c r="GE170" s="14">
        <f t="shared" si="682"/>
        <v>0</v>
      </c>
      <c r="GF170" s="14">
        <f t="shared" si="682"/>
        <v>0</v>
      </c>
      <c r="GG170" s="14">
        <f t="shared" si="682"/>
        <v>0</v>
      </c>
      <c r="GH170" s="14">
        <f t="shared" si="682"/>
        <v>0</v>
      </c>
      <c r="GI170" s="14">
        <f t="shared" si="682"/>
        <v>0</v>
      </c>
      <c r="GJ170" s="14">
        <f t="shared" si="682"/>
        <v>0</v>
      </c>
      <c r="GK170" s="14">
        <f t="shared" si="682"/>
        <v>0</v>
      </c>
      <c r="GL170" s="14">
        <f t="shared" si="682"/>
        <v>0</v>
      </c>
      <c r="GM170" s="14">
        <f t="shared" si="682"/>
        <v>0</v>
      </c>
      <c r="GN170" s="14">
        <f t="shared" si="682"/>
        <v>0</v>
      </c>
      <c r="GO170" s="14">
        <f t="shared" ref="GO170:IZ170" si="683">IF(GO$1&lt;=GO143,GO116+IF(GO$1&gt;=GO152,IF(GO152&lt;120,GO107,0),0),0)</f>
        <v>0</v>
      </c>
      <c r="GP170" s="14">
        <f t="shared" si="683"/>
        <v>0</v>
      </c>
      <c r="GQ170" s="14">
        <f t="shared" si="683"/>
        <v>0</v>
      </c>
      <c r="GR170" s="14">
        <f t="shared" si="683"/>
        <v>0</v>
      </c>
      <c r="GS170" s="14">
        <f t="shared" si="683"/>
        <v>0</v>
      </c>
      <c r="GT170" s="14">
        <f t="shared" si="683"/>
        <v>0</v>
      </c>
      <c r="GU170" s="14">
        <f t="shared" si="683"/>
        <v>0</v>
      </c>
      <c r="GV170" s="14">
        <f t="shared" si="683"/>
        <v>0</v>
      </c>
      <c r="GW170" s="14">
        <f t="shared" si="683"/>
        <v>0</v>
      </c>
      <c r="GX170" s="14">
        <f t="shared" si="683"/>
        <v>0</v>
      </c>
      <c r="GY170" s="14">
        <f t="shared" si="683"/>
        <v>0</v>
      </c>
      <c r="GZ170" s="14">
        <f t="shared" si="683"/>
        <v>0</v>
      </c>
      <c r="HA170" s="14">
        <f t="shared" si="683"/>
        <v>0</v>
      </c>
      <c r="HB170" s="14">
        <f t="shared" si="683"/>
        <v>0</v>
      </c>
      <c r="HC170" s="14">
        <f t="shared" si="683"/>
        <v>0</v>
      </c>
      <c r="HD170" s="14">
        <f t="shared" si="683"/>
        <v>0</v>
      </c>
      <c r="HE170" s="14">
        <f t="shared" si="683"/>
        <v>0</v>
      </c>
      <c r="HF170" s="14">
        <f t="shared" si="683"/>
        <v>0</v>
      </c>
      <c r="HG170" s="14">
        <f t="shared" si="683"/>
        <v>0</v>
      </c>
      <c r="HH170" s="14">
        <f t="shared" si="683"/>
        <v>0</v>
      </c>
      <c r="HI170" s="14">
        <f t="shared" si="683"/>
        <v>0</v>
      </c>
      <c r="HJ170" s="14">
        <f t="shared" si="683"/>
        <v>0</v>
      </c>
      <c r="HK170" s="14">
        <f t="shared" si="683"/>
        <v>0</v>
      </c>
      <c r="HL170" s="14">
        <f t="shared" si="683"/>
        <v>0</v>
      </c>
      <c r="HM170" s="14">
        <f t="shared" si="683"/>
        <v>0</v>
      </c>
      <c r="HN170" s="14">
        <f t="shared" si="683"/>
        <v>0</v>
      </c>
      <c r="HO170" s="14">
        <f t="shared" si="683"/>
        <v>0</v>
      </c>
      <c r="HP170" s="14">
        <f t="shared" si="683"/>
        <v>0</v>
      </c>
      <c r="HQ170" s="14">
        <f t="shared" si="683"/>
        <v>0</v>
      </c>
      <c r="HR170" s="14">
        <f t="shared" si="683"/>
        <v>0</v>
      </c>
      <c r="HS170" s="14">
        <f t="shared" si="683"/>
        <v>0</v>
      </c>
      <c r="HT170" s="14">
        <f t="shared" si="683"/>
        <v>0</v>
      </c>
      <c r="HU170" s="14">
        <f t="shared" si="683"/>
        <v>0</v>
      </c>
      <c r="HV170" s="14">
        <f t="shared" si="683"/>
        <v>0</v>
      </c>
      <c r="HW170" s="14">
        <f t="shared" si="683"/>
        <v>0</v>
      </c>
      <c r="HX170" s="14">
        <f t="shared" si="683"/>
        <v>0</v>
      </c>
      <c r="HY170" s="14">
        <f t="shared" si="683"/>
        <v>0</v>
      </c>
      <c r="HZ170" s="14">
        <f t="shared" si="683"/>
        <v>0</v>
      </c>
      <c r="IA170" s="14">
        <f t="shared" si="683"/>
        <v>0</v>
      </c>
      <c r="IB170" s="14">
        <f t="shared" si="683"/>
        <v>0</v>
      </c>
      <c r="IC170" s="14">
        <f t="shared" si="683"/>
        <v>0</v>
      </c>
      <c r="ID170" s="14">
        <f t="shared" si="683"/>
        <v>0</v>
      </c>
      <c r="IE170" s="14">
        <f t="shared" si="683"/>
        <v>0</v>
      </c>
      <c r="IF170" s="14">
        <f t="shared" si="683"/>
        <v>0</v>
      </c>
      <c r="IG170" s="14">
        <f t="shared" si="683"/>
        <v>0</v>
      </c>
      <c r="IH170" s="14">
        <f t="shared" si="683"/>
        <v>0</v>
      </c>
      <c r="II170" s="14">
        <f t="shared" si="683"/>
        <v>0</v>
      </c>
      <c r="IJ170" s="14">
        <f t="shared" si="683"/>
        <v>0</v>
      </c>
      <c r="IK170" s="14">
        <f t="shared" si="683"/>
        <v>0</v>
      </c>
      <c r="IL170" s="14">
        <f t="shared" si="683"/>
        <v>0</v>
      </c>
      <c r="IM170" s="14">
        <f t="shared" si="683"/>
        <v>0</v>
      </c>
      <c r="IN170" s="14">
        <f t="shared" si="683"/>
        <v>0</v>
      </c>
      <c r="IO170" s="14">
        <f t="shared" si="683"/>
        <v>0</v>
      </c>
      <c r="IP170" s="14">
        <f t="shared" si="683"/>
        <v>0</v>
      </c>
      <c r="IQ170" s="14">
        <f t="shared" si="683"/>
        <v>0</v>
      </c>
      <c r="IR170" s="14">
        <f t="shared" si="683"/>
        <v>0</v>
      </c>
      <c r="IS170" s="14">
        <f t="shared" si="683"/>
        <v>0</v>
      </c>
      <c r="IT170" s="14">
        <f t="shared" si="683"/>
        <v>0</v>
      </c>
      <c r="IU170" s="14">
        <f t="shared" si="683"/>
        <v>0</v>
      </c>
      <c r="IV170" s="14">
        <f t="shared" si="683"/>
        <v>0</v>
      </c>
      <c r="IW170" s="14">
        <f t="shared" si="683"/>
        <v>0</v>
      </c>
      <c r="IX170" s="14">
        <f t="shared" si="683"/>
        <v>0</v>
      </c>
      <c r="IY170" s="14">
        <f t="shared" si="683"/>
        <v>0</v>
      </c>
      <c r="IZ170" s="14">
        <f t="shared" si="683"/>
        <v>0</v>
      </c>
      <c r="JA170" s="14">
        <f t="shared" ref="JA170:LL170" si="684">IF(JA$1&lt;=JA143,JA116+IF(JA$1&gt;=JA152,IF(JA152&lt;120,JA107,0),0),0)</f>
        <v>0</v>
      </c>
      <c r="JB170" s="14">
        <f t="shared" si="684"/>
        <v>0</v>
      </c>
      <c r="JC170" s="14">
        <f t="shared" si="684"/>
        <v>0</v>
      </c>
      <c r="JD170" s="14">
        <f t="shared" si="684"/>
        <v>0</v>
      </c>
      <c r="JE170" s="14">
        <f t="shared" si="684"/>
        <v>0</v>
      </c>
      <c r="JF170" s="14">
        <f t="shared" si="684"/>
        <v>0</v>
      </c>
      <c r="JG170" s="14">
        <f t="shared" si="684"/>
        <v>0</v>
      </c>
      <c r="JH170" s="14">
        <f t="shared" si="684"/>
        <v>0</v>
      </c>
      <c r="JI170" s="14">
        <f t="shared" si="684"/>
        <v>0</v>
      </c>
      <c r="JJ170" s="14">
        <f t="shared" si="684"/>
        <v>0</v>
      </c>
      <c r="JK170" s="14">
        <f t="shared" si="684"/>
        <v>0</v>
      </c>
      <c r="JL170" s="14">
        <f t="shared" si="684"/>
        <v>0</v>
      </c>
      <c r="JM170" s="14">
        <f t="shared" si="684"/>
        <v>0</v>
      </c>
      <c r="JN170" s="14">
        <f t="shared" si="684"/>
        <v>0</v>
      </c>
      <c r="JO170" s="14">
        <f t="shared" si="684"/>
        <v>0</v>
      </c>
      <c r="JP170" s="14">
        <f t="shared" si="684"/>
        <v>0</v>
      </c>
      <c r="JQ170" s="14">
        <f t="shared" si="684"/>
        <v>0</v>
      </c>
      <c r="JR170" s="14">
        <f t="shared" si="684"/>
        <v>0</v>
      </c>
      <c r="JS170" s="14">
        <f t="shared" si="684"/>
        <v>0</v>
      </c>
      <c r="JT170" s="14">
        <f t="shared" si="684"/>
        <v>0</v>
      </c>
      <c r="JU170" s="14">
        <f t="shared" si="684"/>
        <v>0</v>
      </c>
      <c r="JV170" s="14">
        <f t="shared" si="684"/>
        <v>0</v>
      </c>
      <c r="JW170" s="14">
        <f t="shared" si="684"/>
        <v>0</v>
      </c>
      <c r="JX170" s="14">
        <f t="shared" si="684"/>
        <v>0</v>
      </c>
      <c r="JY170" s="14">
        <f t="shared" si="684"/>
        <v>0</v>
      </c>
      <c r="JZ170" s="14">
        <f t="shared" si="684"/>
        <v>0</v>
      </c>
      <c r="KA170" s="14">
        <f t="shared" si="684"/>
        <v>0</v>
      </c>
      <c r="KB170" s="14">
        <f t="shared" si="684"/>
        <v>0</v>
      </c>
      <c r="KC170" s="14">
        <f t="shared" si="684"/>
        <v>0</v>
      </c>
      <c r="KD170" s="14">
        <f t="shared" si="684"/>
        <v>0</v>
      </c>
      <c r="KE170" s="14">
        <f t="shared" si="684"/>
        <v>0</v>
      </c>
      <c r="KF170" s="14">
        <f t="shared" si="684"/>
        <v>0</v>
      </c>
      <c r="KG170" s="14">
        <f t="shared" si="684"/>
        <v>0</v>
      </c>
      <c r="KH170" s="14">
        <f t="shared" si="684"/>
        <v>0</v>
      </c>
      <c r="KI170" s="14">
        <f t="shared" si="684"/>
        <v>0</v>
      </c>
      <c r="KJ170" s="14">
        <f t="shared" si="684"/>
        <v>0</v>
      </c>
      <c r="KK170" s="14">
        <f t="shared" si="684"/>
        <v>0</v>
      </c>
      <c r="KL170" s="14">
        <f t="shared" si="684"/>
        <v>0</v>
      </c>
      <c r="KM170" s="14">
        <f t="shared" si="684"/>
        <v>0</v>
      </c>
      <c r="KN170" s="14">
        <f t="shared" si="684"/>
        <v>0</v>
      </c>
      <c r="KO170" s="14">
        <f t="shared" si="684"/>
        <v>0</v>
      </c>
      <c r="KP170" s="14">
        <f t="shared" si="684"/>
        <v>0</v>
      </c>
      <c r="KQ170" s="14">
        <f t="shared" si="684"/>
        <v>0</v>
      </c>
      <c r="KR170" s="14">
        <f t="shared" si="684"/>
        <v>0</v>
      </c>
      <c r="KS170" s="14">
        <f t="shared" si="684"/>
        <v>0</v>
      </c>
      <c r="KT170" s="14">
        <f t="shared" si="684"/>
        <v>0</v>
      </c>
      <c r="KU170" s="14">
        <f t="shared" si="684"/>
        <v>0</v>
      </c>
      <c r="KV170" s="14">
        <f t="shared" si="684"/>
        <v>0</v>
      </c>
      <c r="KW170" s="14">
        <f t="shared" si="684"/>
        <v>0</v>
      </c>
      <c r="KX170" s="14">
        <f t="shared" si="684"/>
        <v>0</v>
      </c>
      <c r="KY170" s="14">
        <f t="shared" si="684"/>
        <v>0</v>
      </c>
      <c r="KZ170" s="14">
        <f t="shared" si="684"/>
        <v>0</v>
      </c>
      <c r="LA170" s="14">
        <f t="shared" si="684"/>
        <v>0</v>
      </c>
      <c r="LB170" s="14">
        <f t="shared" si="684"/>
        <v>0</v>
      </c>
      <c r="LC170" s="14">
        <f t="shared" si="684"/>
        <v>0</v>
      </c>
      <c r="LD170" s="14">
        <f t="shared" si="684"/>
        <v>0</v>
      </c>
      <c r="LE170" s="14">
        <f t="shared" si="684"/>
        <v>0</v>
      </c>
      <c r="LF170" s="14">
        <f t="shared" si="684"/>
        <v>0</v>
      </c>
      <c r="LG170" s="14">
        <f t="shared" si="684"/>
        <v>0</v>
      </c>
      <c r="LH170" s="14">
        <f t="shared" si="684"/>
        <v>0</v>
      </c>
      <c r="LI170" s="14">
        <f t="shared" si="684"/>
        <v>0</v>
      </c>
      <c r="LJ170" s="14">
        <f t="shared" si="684"/>
        <v>0</v>
      </c>
      <c r="LK170" s="14">
        <f t="shared" si="684"/>
        <v>0</v>
      </c>
      <c r="LL170" s="14">
        <f t="shared" si="684"/>
        <v>0</v>
      </c>
      <c r="LM170" s="14">
        <f t="shared" ref="LM170:MZ170" si="685">IF(LM$1&lt;=LM143,LM116+IF(LM$1&gt;=LM152,IF(LM152&lt;120,LM107,0),0),0)</f>
        <v>0</v>
      </c>
      <c r="LN170" s="14">
        <f t="shared" si="685"/>
        <v>0</v>
      </c>
      <c r="LO170" s="14">
        <f t="shared" si="685"/>
        <v>0</v>
      </c>
      <c r="LP170" s="14">
        <f t="shared" si="685"/>
        <v>0</v>
      </c>
      <c r="LQ170" s="14">
        <f t="shared" si="685"/>
        <v>0</v>
      </c>
      <c r="LR170" s="14">
        <f t="shared" si="685"/>
        <v>0</v>
      </c>
      <c r="LS170" s="14">
        <f t="shared" si="685"/>
        <v>0</v>
      </c>
      <c r="LT170" s="14">
        <f t="shared" si="685"/>
        <v>0</v>
      </c>
      <c r="LU170" s="14">
        <f t="shared" si="685"/>
        <v>0</v>
      </c>
      <c r="LV170" s="14">
        <f t="shared" si="685"/>
        <v>0</v>
      </c>
      <c r="LW170" s="14">
        <f t="shared" si="685"/>
        <v>0</v>
      </c>
      <c r="LX170" s="14">
        <f t="shared" si="685"/>
        <v>0</v>
      </c>
      <c r="LY170" s="14">
        <f t="shared" si="685"/>
        <v>0</v>
      </c>
      <c r="LZ170" s="14">
        <f t="shared" si="685"/>
        <v>0</v>
      </c>
      <c r="MA170" s="14">
        <f t="shared" si="685"/>
        <v>0</v>
      </c>
      <c r="MB170" s="14">
        <f t="shared" si="685"/>
        <v>0</v>
      </c>
      <c r="MC170" s="14">
        <f t="shared" si="685"/>
        <v>0</v>
      </c>
      <c r="MD170" s="14">
        <f t="shared" si="685"/>
        <v>0</v>
      </c>
      <c r="ME170" s="14">
        <f t="shared" si="685"/>
        <v>0</v>
      </c>
      <c r="MF170" s="14">
        <f t="shared" si="685"/>
        <v>0</v>
      </c>
      <c r="MG170" s="14">
        <f t="shared" si="685"/>
        <v>0</v>
      </c>
      <c r="MH170" s="14">
        <f t="shared" si="685"/>
        <v>0</v>
      </c>
      <c r="MI170" s="14">
        <f t="shared" si="685"/>
        <v>0</v>
      </c>
      <c r="MJ170" s="14">
        <f t="shared" si="685"/>
        <v>0</v>
      </c>
      <c r="MK170" s="14">
        <f t="shared" si="685"/>
        <v>0</v>
      </c>
      <c r="ML170" s="14">
        <f t="shared" si="685"/>
        <v>0</v>
      </c>
      <c r="MM170" s="14">
        <f t="shared" si="685"/>
        <v>0</v>
      </c>
      <c r="MN170" s="14">
        <f t="shared" si="685"/>
        <v>0</v>
      </c>
      <c r="MO170" s="14">
        <f t="shared" si="685"/>
        <v>0</v>
      </c>
      <c r="MP170" s="14">
        <f t="shared" si="685"/>
        <v>0</v>
      </c>
      <c r="MQ170" s="14">
        <f t="shared" si="685"/>
        <v>0</v>
      </c>
      <c r="MR170" s="14">
        <f t="shared" si="685"/>
        <v>0</v>
      </c>
      <c r="MS170" s="14">
        <f t="shared" si="685"/>
        <v>0</v>
      </c>
      <c r="MT170" s="14">
        <f t="shared" si="685"/>
        <v>0</v>
      </c>
      <c r="MU170" s="14">
        <f t="shared" si="685"/>
        <v>0</v>
      </c>
      <c r="MV170" s="14">
        <f t="shared" si="685"/>
        <v>0</v>
      </c>
      <c r="MW170" s="14">
        <f t="shared" si="685"/>
        <v>0</v>
      </c>
      <c r="MX170" s="14">
        <f t="shared" si="685"/>
        <v>0</v>
      </c>
      <c r="MY170" s="14">
        <f t="shared" si="685"/>
        <v>0</v>
      </c>
      <c r="MZ170" s="14">
        <f t="shared" si="685"/>
        <v>0</v>
      </c>
    </row>
    <row r="171" spans="1:364" hidden="1" outlineLevel="2" x14ac:dyDescent="0.2">
      <c r="A171" s="6" t="s">
        <v>381</v>
      </c>
      <c r="B171" s="2" t="s">
        <v>470</v>
      </c>
      <c r="C171" s="14"/>
      <c r="D171" s="14"/>
      <c r="E171" s="14">
        <f t="shared" ref="E171:BP171" si="686">IF(E$1&lt;=E144,E117+IF(E$1&gt;=E153,IF(E153&lt;120,E108,0),0),0)</f>
        <v>0</v>
      </c>
      <c r="F171" s="14">
        <f t="shared" si="686"/>
        <v>0</v>
      </c>
      <c r="G171" s="14">
        <f t="shared" si="686"/>
        <v>0</v>
      </c>
      <c r="H171" s="14">
        <f t="shared" si="686"/>
        <v>0</v>
      </c>
      <c r="I171" s="14">
        <f t="shared" si="686"/>
        <v>0</v>
      </c>
      <c r="J171" s="14">
        <f t="shared" si="686"/>
        <v>0</v>
      </c>
      <c r="K171" s="14">
        <f t="shared" si="686"/>
        <v>0</v>
      </c>
      <c r="L171" s="14">
        <f t="shared" si="686"/>
        <v>0</v>
      </c>
      <c r="M171" s="14">
        <f t="shared" si="686"/>
        <v>0</v>
      </c>
      <c r="N171" s="14">
        <f t="shared" si="686"/>
        <v>0</v>
      </c>
      <c r="O171" s="14">
        <f t="shared" si="686"/>
        <v>0</v>
      </c>
      <c r="P171" s="14">
        <f t="shared" si="686"/>
        <v>0</v>
      </c>
      <c r="Q171" s="14">
        <f t="shared" si="686"/>
        <v>0</v>
      </c>
      <c r="R171" s="14">
        <f t="shared" si="686"/>
        <v>0</v>
      </c>
      <c r="S171" s="14">
        <f t="shared" si="686"/>
        <v>0</v>
      </c>
      <c r="T171" s="14">
        <f t="shared" si="686"/>
        <v>0</v>
      </c>
      <c r="U171" s="14">
        <f t="shared" si="686"/>
        <v>0</v>
      </c>
      <c r="V171" s="14">
        <f t="shared" si="686"/>
        <v>0</v>
      </c>
      <c r="W171" s="14">
        <f t="shared" si="686"/>
        <v>0</v>
      </c>
      <c r="X171" s="14">
        <f t="shared" si="686"/>
        <v>0</v>
      </c>
      <c r="Y171" s="14">
        <f t="shared" si="686"/>
        <v>0</v>
      </c>
      <c r="Z171" s="14">
        <f t="shared" si="686"/>
        <v>0</v>
      </c>
      <c r="AA171" s="14">
        <f t="shared" si="686"/>
        <v>0</v>
      </c>
      <c r="AB171" s="14">
        <f t="shared" si="686"/>
        <v>0</v>
      </c>
      <c r="AC171" s="14">
        <f t="shared" si="686"/>
        <v>0</v>
      </c>
      <c r="AD171" s="14">
        <f t="shared" si="686"/>
        <v>0</v>
      </c>
      <c r="AE171" s="14">
        <f t="shared" si="686"/>
        <v>0</v>
      </c>
      <c r="AF171" s="14">
        <f t="shared" si="686"/>
        <v>0</v>
      </c>
      <c r="AG171" s="14">
        <f t="shared" si="686"/>
        <v>0</v>
      </c>
      <c r="AH171" s="14">
        <f t="shared" si="686"/>
        <v>0</v>
      </c>
      <c r="AI171" s="14">
        <f t="shared" si="686"/>
        <v>0</v>
      </c>
      <c r="AJ171" s="14">
        <f t="shared" si="686"/>
        <v>0</v>
      </c>
      <c r="AK171" s="14">
        <f t="shared" si="686"/>
        <v>0</v>
      </c>
      <c r="AL171" s="14">
        <f t="shared" si="686"/>
        <v>0</v>
      </c>
      <c r="AM171" s="14">
        <f t="shared" si="686"/>
        <v>0</v>
      </c>
      <c r="AN171" s="14">
        <f t="shared" si="686"/>
        <v>0</v>
      </c>
      <c r="AO171" s="14">
        <f t="shared" si="686"/>
        <v>0</v>
      </c>
      <c r="AP171" s="14">
        <f t="shared" si="686"/>
        <v>0</v>
      </c>
      <c r="AQ171" s="14">
        <f t="shared" si="686"/>
        <v>0</v>
      </c>
      <c r="AR171" s="14">
        <f t="shared" si="686"/>
        <v>0</v>
      </c>
      <c r="AS171" s="14">
        <f t="shared" si="686"/>
        <v>0</v>
      </c>
      <c r="AT171" s="14">
        <f t="shared" si="686"/>
        <v>0</v>
      </c>
      <c r="AU171" s="14">
        <f t="shared" si="686"/>
        <v>0</v>
      </c>
      <c r="AV171" s="14">
        <f t="shared" si="686"/>
        <v>0</v>
      </c>
      <c r="AW171" s="14">
        <f t="shared" si="686"/>
        <v>0</v>
      </c>
      <c r="AX171" s="14">
        <f t="shared" si="686"/>
        <v>0</v>
      </c>
      <c r="AY171" s="14">
        <f t="shared" si="686"/>
        <v>0</v>
      </c>
      <c r="AZ171" s="14">
        <f t="shared" si="686"/>
        <v>0</v>
      </c>
      <c r="BA171" s="14">
        <f t="shared" si="686"/>
        <v>0</v>
      </c>
      <c r="BB171" s="14">
        <f t="shared" si="686"/>
        <v>0</v>
      </c>
      <c r="BC171" s="14">
        <f t="shared" si="686"/>
        <v>0</v>
      </c>
      <c r="BD171" s="14">
        <f t="shared" si="686"/>
        <v>0</v>
      </c>
      <c r="BE171" s="14">
        <f t="shared" si="686"/>
        <v>0</v>
      </c>
      <c r="BF171" s="14">
        <f t="shared" si="686"/>
        <v>0</v>
      </c>
      <c r="BG171" s="14">
        <f t="shared" si="686"/>
        <v>0</v>
      </c>
      <c r="BH171" s="14">
        <f t="shared" si="686"/>
        <v>0</v>
      </c>
      <c r="BI171" s="14">
        <f t="shared" si="686"/>
        <v>0</v>
      </c>
      <c r="BJ171" s="14">
        <f t="shared" si="686"/>
        <v>0</v>
      </c>
      <c r="BK171" s="14">
        <f t="shared" si="686"/>
        <v>0</v>
      </c>
      <c r="BL171" s="14">
        <f t="shared" si="686"/>
        <v>0</v>
      </c>
      <c r="BM171" s="14">
        <f t="shared" si="686"/>
        <v>0</v>
      </c>
      <c r="BN171" s="14">
        <f t="shared" si="686"/>
        <v>0</v>
      </c>
      <c r="BO171" s="14">
        <f t="shared" si="686"/>
        <v>0</v>
      </c>
      <c r="BP171" s="14">
        <f t="shared" si="686"/>
        <v>0</v>
      </c>
      <c r="BQ171" s="14">
        <f t="shared" ref="BQ171:EB171" si="687">IF(BQ$1&lt;=BQ144,BQ117+IF(BQ$1&gt;=BQ153,IF(BQ153&lt;120,BQ108,0),0),0)</f>
        <v>0</v>
      </c>
      <c r="BR171" s="14">
        <f t="shared" si="687"/>
        <v>0</v>
      </c>
      <c r="BS171" s="14">
        <f t="shared" si="687"/>
        <v>0</v>
      </c>
      <c r="BT171" s="14">
        <f t="shared" si="687"/>
        <v>0</v>
      </c>
      <c r="BU171" s="14">
        <f t="shared" si="687"/>
        <v>0</v>
      </c>
      <c r="BV171" s="14">
        <f t="shared" si="687"/>
        <v>0</v>
      </c>
      <c r="BW171" s="14">
        <f t="shared" si="687"/>
        <v>0</v>
      </c>
      <c r="BX171" s="14">
        <f t="shared" si="687"/>
        <v>0</v>
      </c>
      <c r="BY171" s="14">
        <f t="shared" si="687"/>
        <v>0</v>
      </c>
      <c r="BZ171" s="14">
        <f t="shared" si="687"/>
        <v>0</v>
      </c>
      <c r="CA171" s="14">
        <f t="shared" si="687"/>
        <v>0</v>
      </c>
      <c r="CB171" s="14">
        <f t="shared" si="687"/>
        <v>0</v>
      </c>
      <c r="CC171" s="14">
        <f t="shared" si="687"/>
        <v>0</v>
      </c>
      <c r="CD171" s="14">
        <f t="shared" si="687"/>
        <v>0</v>
      </c>
      <c r="CE171" s="14">
        <f t="shared" si="687"/>
        <v>0</v>
      </c>
      <c r="CF171" s="14">
        <f t="shared" si="687"/>
        <v>0</v>
      </c>
      <c r="CG171" s="14">
        <f t="shared" si="687"/>
        <v>0</v>
      </c>
      <c r="CH171" s="14">
        <f t="shared" si="687"/>
        <v>0</v>
      </c>
      <c r="CI171" s="14">
        <f t="shared" si="687"/>
        <v>0</v>
      </c>
      <c r="CJ171" s="14">
        <f t="shared" si="687"/>
        <v>0</v>
      </c>
      <c r="CK171" s="14">
        <f t="shared" si="687"/>
        <v>0</v>
      </c>
      <c r="CL171" s="14">
        <f t="shared" si="687"/>
        <v>0</v>
      </c>
      <c r="CM171" s="14">
        <f t="shared" si="687"/>
        <v>0</v>
      </c>
      <c r="CN171" s="14">
        <f t="shared" si="687"/>
        <v>0</v>
      </c>
      <c r="CO171" s="14">
        <f t="shared" si="687"/>
        <v>0</v>
      </c>
      <c r="CP171" s="14">
        <f t="shared" si="687"/>
        <v>0</v>
      </c>
      <c r="CQ171" s="14">
        <f t="shared" si="687"/>
        <v>0</v>
      </c>
      <c r="CR171" s="14">
        <f t="shared" si="687"/>
        <v>0</v>
      </c>
      <c r="CS171" s="14">
        <f t="shared" si="687"/>
        <v>0</v>
      </c>
      <c r="CT171" s="14">
        <f t="shared" si="687"/>
        <v>0</v>
      </c>
      <c r="CU171" s="14">
        <f t="shared" si="687"/>
        <v>0</v>
      </c>
      <c r="CV171" s="14">
        <f t="shared" si="687"/>
        <v>0</v>
      </c>
      <c r="CW171" s="14">
        <f t="shared" si="687"/>
        <v>0</v>
      </c>
      <c r="CX171" s="14">
        <f t="shared" si="687"/>
        <v>0</v>
      </c>
      <c r="CY171" s="14">
        <f t="shared" si="687"/>
        <v>0</v>
      </c>
      <c r="CZ171" s="14">
        <f t="shared" si="687"/>
        <v>0</v>
      </c>
      <c r="DA171" s="14">
        <f t="shared" si="687"/>
        <v>0</v>
      </c>
      <c r="DB171" s="14">
        <f t="shared" si="687"/>
        <v>0</v>
      </c>
      <c r="DC171" s="14">
        <f t="shared" si="687"/>
        <v>0</v>
      </c>
      <c r="DD171" s="14">
        <f t="shared" si="687"/>
        <v>0</v>
      </c>
      <c r="DE171" s="14">
        <f t="shared" si="687"/>
        <v>0</v>
      </c>
      <c r="DF171" s="14">
        <f t="shared" si="687"/>
        <v>0</v>
      </c>
      <c r="DG171" s="14">
        <f t="shared" si="687"/>
        <v>0</v>
      </c>
      <c r="DH171" s="14">
        <f t="shared" si="687"/>
        <v>0</v>
      </c>
      <c r="DI171" s="14">
        <f t="shared" si="687"/>
        <v>0</v>
      </c>
      <c r="DJ171" s="14">
        <f t="shared" si="687"/>
        <v>0</v>
      </c>
      <c r="DK171" s="14">
        <f t="shared" si="687"/>
        <v>0</v>
      </c>
      <c r="DL171" s="14">
        <f t="shared" si="687"/>
        <v>0</v>
      </c>
      <c r="DM171" s="14">
        <f t="shared" si="687"/>
        <v>0</v>
      </c>
      <c r="DN171" s="14">
        <f t="shared" si="687"/>
        <v>0</v>
      </c>
      <c r="DO171" s="14">
        <f t="shared" si="687"/>
        <v>0</v>
      </c>
      <c r="DP171" s="14">
        <f t="shared" si="687"/>
        <v>0</v>
      </c>
      <c r="DQ171" s="14">
        <f t="shared" si="687"/>
        <v>0</v>
      </c>
      <c r="DR171" s="14">
        <f t="shared" si="687"/>
        <v>0</v>
      </c>
      <c r="DS171" s="14">
        <f t="shared" si="687"/>
        <v>0</v>
      </c>
      <c r="DT171" s="14">
        <f t="shared" si="687"/>
        <v>0</v>
      </c>
      <c r="DU171" s="14">
        <f t="shared" si="687"/>
        <v>0</v>
      </c>
      <c r="DV171" s="14">
        <f t="shared" si="687"/>
        <v>0</v>
      </c>
      <c r="DW171" s="14">
        <f t="shared" si="687"/>
        <v>0</v>
      </c>
      <c r="DX171" s="14">
        <f t="shared" si="687"/>
        <v>0</v>
      </c>
      <c r="DY171" s="14">
        <f t="shared" si="687"/>
        <v>0</v>
      </c>
      <c r="DZ171" s="14">
        <f t="shared" si="687"/>
        <v>0</v>
      </c>
      <c r="EA171" s="14">
        <f t="shared" si="687"/>
        <v>0</v>
      </c>
      <c r="EB171" s="14">
        <f t="shared" si="687"/>
        <v>0</v>
      </c>
      <c r="EC171" s="14">
        <f t="shared" ref="EC171:GN171" si="688">IF(EC$1&lt;=EC144,EC117+IF(EC$1&gt;=EC153,IF(EC153&lt;120,EC108,0),0),0)</f>
        <v>0</v>
      </c>
      <c r="ED171" s="14">
        <f t="shared" si="688"/>
        <v>0</v>
      </c>
      <c r="EE171" s="14">
        <f t="shared" si="688"/>
        <v>0</v>
      </c>
      <c r="EF171" s="14">
        <f t="shared" si="688"/>
        <v>0</v>
      </c>
      <c r="EG171" s="14">
        <f t="shared" si="688"/>
        <v>0</v>
      </c>
      <c r="EH171" s="14">
        <f t="shared" si="688"/>
        <v>0</v>
      </c>
      <c r="EI171" s="14">
        <f t="shared" si="688"/>
        <v>0</v>
      </c>
      <c r="EJ171" s="14">
        <f t="shared" si="688"/>
        <v>0</v>
      </c>
      <c r="EK171" s="14">
        <f t="shared" si="688"/>
        <v>0</v>
      </c>
      <c r="EL171" s="14">
        <f t="shared" si="688"/>
        <v>0</v>
      </c>
      <c r="EM171" s="14">
        <f t="shared" si="688"/>
        <v>0</v>
      </c>
      <c r="EN171" s="14">
        <f t="shared" si="688"/>
        <v>0</v>
      </c>
      <c r="EO171" s="14">
        <f t="shared" si="688"/>
        <v>0</v>
      </c>
      <c r="EP171" s="14">
        <f t="shared" si="688"/>
        <v>0</v>
      </c>
      <c r="EQ171" s="14">
        <f t="shared" si="688"/>
        <v>0</v>
      </c>
      <c r="ER171" s="14">
        <f t="shared" si="688"/>
        <v>0</v>
      </c>
      <c r="ES171" s="14">
        <f t="shared" si="688"/>
        <v>0</v>
      </c>
      <c r="ET171" s="14">
        <f t="shared" si="688"/>
        <v>0</v>
      </c>
      <c r="EU171" s="14">
        <f t="shared" si="688"/>
        <v>0</v>
      </c>
      <c r="EV171" s="14">
        <f t="shared" si="688"/>
        <v>0</v>
      </c>
      <c r="EW171" s="14">
        <f t="shared" si="688"/>
        <v>0</v>
      </c>
      <c r="EX171" s="14">
        <f t="shared" si="688"/>
        <v>0</v>
      </c>
      <c r="EY171" s="14">
        <f t="shared" si="688"/>
        <v>0</v>
      </c>
      <c r="EZ171" s="14">
        <f t="shared" si="688"/>
        <v>0</v>
      </c>
      <c r="FA171" s="14">
        <f t="shared" si="688"/>
        <v>0</v>
      </c>
      <c r="FB171" s="14">
        <f t="shared" si="688"/>
        <v>0</v>
      </c>
      <c r="FC171" s="14">
        <f t="shared" si="688"/>
        <v>0</v>
      </c>
      <c r="FD171" s="14">
        <f t="shared" si="688"/>
        <v>0</v>
      </c>
      <c r="FE171" s="14">
        <f t="shared" si="688"/>
        <v>0</v>
      </c>
      <c r="FF171" s="14">
        <f t="shared" si="688"/>
        <v>0</v>
      </c>
      <c r="FG171" s="14">
        <f t="shared" si="688"/>
        <v>0</v>
      </c>
      <c r="FH171" s="14">
        <f t="shared" si="688"/>
        <v>0</v>
      </c>
      <c r="FI171" s="14">
        <f t="shared" si="688"/>
        <v>0</v>
      </c>
      <c r="FJ171" s="14">
        <f t="shared" si="688"/>
        <v>0</v>
      </c>
      <c r="FK171" s="14">
        <f t="shared" si="688"/>
        <v>0</v>
      </c>
      <c r="FL171" s="14">
        <f t="shared" si="688"/>
        <v>0</v>
      </c>
      <c r="FM171" s="14">
        <f t="shared" si="688"/>
        <v>0</v>
      </c>
      <c r="FN171" s="14">
        <f t="shared" si="688"/>
        <v>0</v>
      </c>
      <c r="FO171" s="14">
        <f t="shared" si="688"/>
        <v>0</v>
      </c>
      <c r="FP171" s="14">
        <f t="shared" si="688"/>
        <v>0</v>
      </c>
      <c r="FQ171" s="14">
        <f t="shared" si="688"/>
        <v>0</v>
      </c>
      <c r="FR171" s="14">
        <f t="shared" si="688"/>
        <v>0</v>
      </c>
      <c r="FS171" s="14">
        <f t="shared" si="688"/>
        <v>0</v>
      </c>
      <c r="FT171" s="14">
        <f t="shared" si="688"/>
        <v>0</v>
      </c>
      <c r="FU171" s="14">
        <f t="shared" si="688"/>
        <v>0</v>
      </c>
      <c r="FV171" s="14">
        <f t="shared" si="688"/>
        <v>0</v>
      </c>
      <c r="FW171" s="14">
        <f t="shared" si="688"/>
        <v>0</v>
      </c>
      <c r="FX171" s="14">
        <f t="shared" si="688"/>
        <v>0</v>
      </c>
      <c r="FY171" s="14">
        <f t="shared" si="688"/>
        <v>0</v>
      </c>
      <c r="FZ171" s="14">
        <f t="shared" si="688"/>
        <v>0</v>
      </c>
      <c r="GA171" s="14">
        <f t="shared" si="688"/>
        <v>0</v>
      </c>
      <c r="GB171" s="14">
        <f t="shared" si="688"/>
        <v>0</v>
      </c>
      <c r="GC171" s="14">
        <f t="shared" si="688"/>
        <v>0</v>
      </c>
      <c r="GD171" s="14">
        <f t="shared" si="688"/>
        <v>0</v>
      </c>
      <c r="GE171" s="14">
        <f t="shared" si="688"/>
        <v>0</v>
      </c>
      <c r="GF171" s="14">
        <f t="shared" si="688"/>
        <v>0</v>
      </c>
      <c r="GG171" s="14">
        <f t="shared" si="688"/>
        <v>0</v>
      </c>
      <c r="GH171" s="14">
        <f t="shared" si="688"/>
        <v>0</v>
      </c>
      <c r="GI171" s="14">
        <f t="shared" si="688"/>
        <v>0</v>
      </c>
      <c r="GJ171" s="14">
        <f t="shared" si="688"/>
        <v>0</v>
      </c>
      <c r="GK171" s="14">
        <f t="shared" si="688"/>
        <v>0</v>
      </c>
      <c r="GL171" s="14">
        <f t="shared" si="688"/>
        <v>0</v>
      </c>
      <c r="GM171" s="14">
        <f t="shared" si="688"/>
        <v>0</v>
      </c>
      <c r="GN171" s="14">
        <f t="shared" si="688"/>
        <v>0</v>
      </c>
      <c r="GO171" s="14">
        <f t="shared" ref="GO171:IZ171" si="689">IF(GO$1&lt;=GO144,GO117+IF(GO$1&gt;=GO153,IF(GO153&lt;120,GO108,0),0),0)</f>
        <v>0</v>
      </c>
      <c r="GP171" s="14">
        <f t="shared" si="689"/>
        <v>0</v>
      </c>
      <c r="GQ171" s="14">
        <f t="shared" si="689"/>
        <v>0</v>
      </c>
      <c r="GR171" s="14">
        <f t="shared" si="689"/>
        <v>0</v>
      </c>
      <c r="GS171" s="14">
        <f t="shared" si="689"/>
        <v>0</v>
      </c>
      <c r="GT171" s="14">
        <f t="shared" si="689"/>
        <v>0</v>
      </c>
      <c r="GU171" s="14">
        <f t="shared" si="689"/>
        <v>0</v>
      </c>
      <c r="GV171" s="14">
        <f t="shared" si="689"/>
        <v>0</v>
      </c>
      <c r="GW171" s="14">
        <f t="shared" si="689"/>
        <v>0</v>
      </c>
      <c r="GX171" s="14">
        <f t="shared" si="689"/>
        <v>0</v>
      </c>
      <c r="GY171" s="14">
        <f t="shared" si="689"/>
        <v>0</v>
      </c>
      <c r="GZ171" s="14">
        <f t="shared" si="689"/>
        <v>0</v>
      </c>
      <c r="HA171" s="14">
        <f t="shared" si="689"/>
        <v>0</v>
      </c>
      <c r="HB171" s="14">
        <f t="shared" si="689"/>
        <v>0</v>
      </c>
      <c r="HC171" s="14">
        <f t="shared" si="689"/>
        <v>0</v>
      </c>
      <c r="HD171" s="14">
        <f t="shared" si="689"/>
        <v>0</v>
      </c>
      <c r="HE171" s="14">
        <f t="shared" si="689"/>
        <v>0</v>
      </c>
      <c r="HF171" s="14">
        <f t="shared" si="689"/>
        <v>0</v>
      </c>
      <c r="HG171" s="14">
        <f t="shared" si="689"/>
        <v>0</v>
      </c>
      <c r="HH171" s="14">
        <f t="shared" si="689"/>
        <v>0</v>
      </c>
      <c r="HI171" s="14">
        <f t="shared" si="689"/>
        <v>0</v>
      </c>
      <c r="HJ171" s="14">
        <f t="shared" si="689"/>
        <v>0</v>
      </c>
      <c r="HK171" s="14">
        <f t="shared" si="689"/>
        <v>0</v>
      </c>
      <c r="HL171" s="14">
        <f t="shared" si="689"/>
        <v>0</v>
      </c>
      <c r="HM171" s="14">
        <f t="shared" si="689"/>
        <v>0</v>
      </c>
      <c r="HN171" s="14">
        <f t="shared" si="689"/>
        <v>0</v>
      </c>
      <c r="HO171" s="14">
        <f t="shared" si="689"/>
        <v>0</v>
      </c>
      <c r="HP171" s="14">
        <f t="shared" si="689"/>
        <v>0</v>
      </c>
      <c r="HQ171" s="14">
        <f t="shared" si="689"/>
        <v>0</v>
      </c>
      <c r="HR171" s="14">
        <f t="shared" si="689"/>
        <v>0</v>
      </c>
      <c r="HS171" s="14">
        <f t="shared" si="689"/>
        <v>0</v>
      </c>
      <c r="HT171" s="14">
        <f t="shared" si="689"/>
        <v>0</v>
      </c>
      <c r="HU171" s="14">
        <f t="shared" si="689"/>
        <v>0</v>
      </c>
      <c r="HV171" s="14">
        <f t="shared" si="689"/>
        <v>0</v>
      </c>
      <c r="HW171" s="14">
        <f t="shared" si="689"/>
        <v>0</v>
      </c>
      <c r="HX171" s="14">
        <f t="shared" si="689"/>
        <v>0</v>
      </c>
      <c r="HY171" s="14">
        <f t="shared" si="689"/>
        <v>0</v>
      </c>
      <c r="HZ171" s="14">
        <f t="shared" si="689"/>
        <v>0</v>
      </c>
      <c r="IA171" s="14">
        <f t="shared" si="689"/>
        <v>0</v>
      </c>
      <c r="IB171" s="14">
        <f t="shared" si="689"/>
        <v>0</v>
      </c>
      <c r="IC171" s="14">
        <f t="shared" si="689"/>
        <v>0</v>
      </c>
      <c r="ID171" s="14">
        <f t="shared" si="689"/>
        <v>0</v>
      </c>
      <c r="IE171" s="14">
        <f t="shared" si="689"/>
        <v>0</v>
      </c>
      <c r="IF171" s="14">
        <f t="shared" si="689"/>
        <v>0</v>
      </c>
      <c r="IG171" s="14">
        <f t="shared" si="689"/>
        <v>0</v>
      </c>
      <c r="IH171" s="14">
        <f t="shared" si="689"/>
        <v>0</v>
      </c>
      <c r="II171" s="14">
        <f t="shared" si="689"/>
        <v>0</v>
      </c>
      <c r="IJ171" s="14">
        <f t="shared" si="689"/>
        <v>0</v>
      </c>
      <c r="IK171" s="14">
        <f t="shared" si="689"/>
        <v>0</v>
      </c>
      <c r="IL171" s="14">
        <f t="shared" si="689"/>
        <v>0</v>
      </c>
      <c r="IM171" s="14">
        <f t="shared" si="689"/>
        <v>0</v>
      </c>
      <c r="IN171" s="14">
        <f t="shared" si="689"/>
        <v>0</v>
      </c>
      <c r="IO171" s="14">
        <f t="shared" si="689"/>
        <v>0</v>
      </c>
      <c r="IP171" s="14">
        <f t="shared" si="689"/>
        <v>0</v>
      </c>
      <c r="IQ171" s="14">
        <f t="shared" si="689"/>
        <v>0</v>
      </c>
      <c r="IR171" s="14">
        <f t="shared" si="689"/>
        <v>0</v>
      </c>
      <c r="IS171" s="14">
        <f t="shared" si="689"/>
        <v>0</v>
      </c>
      <c r="IT171" s="14">
        <f t="shared" si="689"/>
        <v>0</v>
      </c>
      <c r="IU171" s="14">
        <f t="shared" si="689"/>
        <v>0</v>
      </c>
      <c r="IV171" s="14">
        <f t="shared" si="689"/>
        <v>0</v>
      </c>
      <c r="IW171" s="14">
        <f t="shared" si="689"/>
        <v>0</v>
      </c>
      <c r="IX171" s="14">
        <f t="shared" si="689"/>
        <v>0</v>
      </c>
      <c r="IY171" s="14">
        <f t="shared" si="689"/>
        <v>0</v>
      </c>
      <c r="IZ171" s="14">
        <f t="shared" si="689"/>
        <v>0</v>
      </c>
      <c r="JA171" s="14">
        <f t="shared" ref="JA171:LL171" si="690">IF(JA$1&lt;=JA144,JA117+IF(JA$1&gt;=JA153,IF(JA153&lt;120,JA108,0),0),0)</f>
        <v>0</v>
      </c>
      <c r="JB171" s="14">
        <f t="shared" si="690"/>
        <v>0</v>
      </c>
      <c r="JC171" s="14">
        <f t="shared" si="690"/>
        <v>0</v>
      </c>
      <c r="JD171" s="14">
        <f t="shared" si="690"/>
        <v>0</v>
      </c>
      <c r="JE171" s="14">
        <f t="shared" si="690"/>
        <v>0</v>
      </c>
      <c r="JF171" s="14">
        <f t="shared" si="690"/>
        <v>0</v>
      </c>
      <c r="JG171" s="14">
        <f t="shared" si="690"/>
        <v>0</v>
      </c>
      <c r="JH171" s="14">
        <f t="shared" si="690"/>
        <v>0</v>
      </c>
      <c r="JI171" s="14">
        <f t="shared" si="690"/>
        <v>0</v>
      </c>
      <c r="JJ171" s="14">
        <f t="shared" si="690"/>
        <v>0</v>
      </c>
      <c r="JK171" s="14">
        <f t="shared" si="690"/>
        <v>0</v>
      </c>
      <c r="JL171" s="14">
        <f t="shared" si="690"/>
        <v>0</v>
      </c>
      <c r="JM171" s="14">
        <f t="shared" si="690"/>
        <v>0</v>
      </c>
      <c r="JN171" s="14">
        <f t="shared" si="690"/>
        <v>0</v>
      </c>
      <c r="JO171" s="14">
        <f t="shared" si="690"/>
        <v>0</v>
      </c>
      <c r="JP171" s="14">
        <f t="shared" si="690"/>
        <v>0</v>
      </c>
      <c r="JQ171" s="14">
        <f t="shared" si="690"/>
        <v>0</v>
      </c>
      <c r="JR171" s="14">
        <f t="shared" si="690"/>
        <v>0</v>
      </c>
      <c r="JS171" s="14">
        <f t="shared" si="690"/>
        <v>0</v>
      </c>
      <c r="JT171" s="14">
        <f t="shared" si="690"/>
        <v>0</v>
      </c>
      <c r="JU171" s="14">
        <f t="shared" si="690"/>
        <v>0</v>
      </c>
      <c r="JV171" s="14">
        <f t="shared" si="690"/>
        <v>0</v>
      </c>
      <c r="JW171" s="14">
        <f t="shared" si="690"/>
        <v>0</v>
      </c>
      <c r="JX171" s="14">
        <f t="shared" si="690"/>
        <v>0</v>
      </c>
      <c r="JY171" s="14">
        <f t="shared" si="690"/>
        <v>0</v>
      </c>
      <c r="JZ171" s="14">
        <f t="shared" si="690"/>
        <v>0</v>
      </c>
      <c r="KA171" s="14">
        <f t="shared" si="690"/>
        <v>0</v>
      </c>
      <c r="KB171" s="14">
        <f t="shared" si="690"/>
        <v>0</v>
      </c>
      <c r="KC171" s="14">
        <f t="shared" si="690"/>
        <v>0</v>
      </c>
      <c r="KD171" s="14">
        <f t="shared" si="690"/>
        <v>0</v>
      </c>
      <c r="KE171" s="14">
        <f t="shared" si="690"/>
        <v>0</v>
      </c>
      <c r="KF171" s="14">
        <f t="shared" si="690"/>
        <v>0</v>
      </c>
      <c r="KG171" s="14">
        <f t="shared" si="690"/>
        <v>0</v>
      </c>
      <c r="KH171" s="14">
        <f t="shared" si="690"/>
        <v>0</v>
      </c>
      <c r="KI171" s="14">
        <f t="shared" si="690"/>
        <v>0</v>
      </c>
      <c r="KJ171" s="14">
        <f t="shared" si="690"/>
        <v>0</v>
      </c>
      <c r="KK171" s="14">
        <f t="shared" si="690"/>
        <v>0</v>
      </c>
      <c r="KL171" s="14">
        <f t="shared" si="690"/>
        <v>0</v>
      </c>
      <c r="KM171" s="14">
        <f t="shared" si="690"/>
        <v>0</v>
      </c>
      <c r="KN171" s="14">
        <f t="shared" si="690"/>
        <v>0</v>
      </c>
      <c r="KO171" s="14">
        <f t="shared" si="690"/>
        <v>0</v>
      </c>
      <c r="KP171" s="14">
        <f t="shared" si="690"/>
        <v>0</v>
      </c>
      <c r="KQ171" s="14">
        <f t="shared" si="690"/>
        <v>0</v>
      </c>
      <c r="KR171" s="14">
        <f t="shared" si="690"/>
        <v>0</v>
      </c>
      <c r="KS171" s="14">
        <f t="shared" si="690"/>
        <v>0</v>
      </c>
      <c r="KT171" s="14">
        <f t="shared" si="690"/>
        <v>0</v>
      </c>
      <c r="KU171" s="14">
        <f t="shared" si="690"/>
        <v>0</v>
      </c>
      <c r="KV171" s="14">
        <f t="shared" si="690"/>
        <v>0</v>
      </c>
      <c r="KW171" s="14">
        <f t="shared" si="690"/>
        <v>0</v>
      </c>
      <c r="KX171" s="14">
        <f t="shared" si="690"/>
        <v>0</v>
      </c>
      <c r="KY171" s="14">
        <f t="shared" si="690"/>
        <v>0</v>
      </c>
      <c r="KZ171" s="14">
        <f t="shared" si="690"/>
        <v>0</v>
      </c>
      <c r="LA171" s="14">
        <f t="shared" si="690"/>
        <v>0</v>
      </c>
      <c r="LB171" s="14">
        <f t="shared" si="690"/>
        <v>0</v>
      </c>
      <c r="LC171" s="14">
        <f t="shared" si="690"/>
        <v>0</v>
      </c>
      <c r="LD171" s="14">
        <f t="shared" si="690"/>
        <v>0</v>
      </c>
      <c r="LE171" s="14">
        <f t="shared" si="690"/>
        <v>0</v>
      </c>
      <c r="LF171" s="14">
        <f t="shared" si="690"/>
        <v>0</v>
      </c>
      <c r="LG171" s="14">
        <f t="shared" si="690"/>
        <v>0</v>
      </c>
      <c r="LH171" s="14">
        <f t="shared" si="690"/>
        <v>0</v>
      </c>
      <c r="LI171" s="14">
        <f t="shared" si="690"/>
        <v>0</v>
      </c>
      <c r="LJ171" s="14">
        <f t="shared" si="690"/>
        <v>0</v>
      </c>
      <c r="LK171" s="14">
        <f t="shared" si="690"/>
        <v>0</v>
      </c>
      <c r="LL171" s="14">
        <f t="shared" si="690"/>
        <v>0</v>
      </c>
      <c r="LM171" s="14">
        <f t="shared" ref="LM171:MZ171" si="691">IF(LM$1&lt;=LM144,LM117+IF(LM$1&gt;=LM153,IF(LM153&lt;120,LM108,0),0),0)</f>
        <v>0</v>
      </c>
      <c r="LN171" s="14">
        <f t="shared" si="691"/>
        <v>0</v>
      </c>
      <c r="LO171" s="14">
        <f t="shared" si="691"/>
        <v>0</v>
      </c>
      <c r="LP171" s="14">
        <f t="shared" si="691"/>
        <v>0</v>
      </c>
      <c r="LQ171" s="14">
        <f t="shared" si="691"/>
        <v>0</v>
      </c>
      <c r="LR171" s="14">
        <f t="shared" si="691"/>
        <v>0</v>
      </c>
      <c r="LS171" s="14">
        <f t="shared" si="691"/>
        <v>0</v>
      </c>
      <c r="LT171" s="14">
        <f t="shared" si="691"/>
        <v>0</v>
      </c>
      <c r="LU171" s="14">
        <f t="shared" si="691"/>
        <v>0</v>
      </c>
      <c r="LV171" s="14">
        <f t="shared" si="691"/>
        <v>0</v>
      </c>
      <c r="LW171" s="14">
        <f t="shared" si="691"/>
        <v>0</v>
      </c>
      <c r="LX171" s="14">
        <f t="shared" si="691"/>
        <v>0</v>
      </c>
      <c r="LY171" s="14">
        <f t="shared" si="691"/>
        <v>0</v>
      </c>
      <c r="LZ171" s="14">
        <f t="shared" si="691"/>
        <v>0</v>
      </c>
      <c r="MA171" s="14">
        <f t="shared" si="691"/>
        <v>0</v>
      </c>
      <c r="MB171" s="14">
        <f t="shared" si="691"/>
        <v>0</v>
      </c>
      <c r="MC171" s="14">
        <f t="shared" si="691"/>
        <v>0</v>
      </c>
      <c r="MD171" s="14">
        <f t="shared" si="691"/>
        <v>0</v>
      </c>
      <c r="ME171" s="14">
        <f t="shared" si="691"/>
        <v>0</v>
      </c>
      <c r="MF171" s="14">
        <f t="shared" si="691"/>
        <v>0</v>
      </c>
      <c r="MG171" s="14">
        <f t="shared" si="691"/>
        <v>0</v>
      </c>
      <c r="MH171" s="14">
        <f t="shared" si="691"/>
        <v>0</v>
      </c>
      <c r="MI171" s="14">
        <f t="shared" si="691"/>
        <v>0</v>
      </c>
      <c r="MJ171" s="14">
        <f t="shared" si="691"/>
        <v>0</v>
      </c>
      <c r="MK171" s="14">
        <f t="shared" si="691"/>
        <v>0</v>
      </c>
      <c r="ML171" s="14">
        <f t="shared" si="691"/>
        <v>0</v>
      </c>
      <c r="MM171" s="14">
        <f t="shared" si="691"/>
        <v>0</v>
      </c>
      <c r="MN171" s="14">
        <f t="shared" si="691"/>
        <v>0</v>
      </c>
      <c r="MO171" s="14">
        <f t="shared" si="691"/>
        <v>0</v>
      </c>
      <c r="MP171" s="14">
        <f t="shared" si="691"/>
        <v>0</v>
      </c>
      <c r="MQ171" s="14">
        <f t="shared" si="691"/>
        <v>0</v>
      </c>
      <c r="MR171" s="14">
        <f t="shared" si="691"/>
        <v>0</v>
      </c>
      <c r="MS171" s="14">
        <f t="shared" si="691"/>
        <v>0</v>
      </c>
      <c r="MT171" s="14">
        <f t="shared" si="691"/>
        <v>0</v>
      </c>
      <c r="MU171" s="14">
        <f t="shared" si="691"/>
        <v>0</v>
      </c>
      <c r="MV171" s="14">
        <f t="shared" si="691"/>
        <v>0</v>
      </c>
      <c r="MW171" s="14">
        <f t="shared" si="691"/>
        <v>0</v>
      </c>
      <c r="MX171" s="14">
        <f t="shared" si="691"/>
        <v>0</v>
      </c>
      <c r="MY171" s="14">
        <f t="shared" si="691"/>
        <v>0</v>
      </c>
      <c r="MZ171" s="14">
        <f t="shared" si="691"/>
        <v>0</v>
      </c>
    </row>
    <row r="172" spans="1:364" hidden="1" outlineLevel="2" x14ac:dyDescent="0.2">
      <c r="A172" s="6" t="s">
        <v>381</v>
      </c>
      <c r="B172" s="2" t="s">
        <v>471</v>
      </c>
      <c r="C172" s="14"/>
      <c r="D172" s="14"/>
      <c r="E172" s="14">
        <f t="shared" ref="E172:BP172" si="692">IF(E$1&lt;=E145,E118+IF(E$1&gt;=E154,IF(E154&lt;120,E109,0),0),0)</f>
        <v>0</v>
      </c>
      <c r="F172" s="14">
        <f t="shared" si="692"/>
        <v>0</v>
      </c>
      <c r="G172" s="14">
        <f t="shared" si="692"/>
        <v>0</v>
      </c>
      <c r="H172" s="14">
        <f t="shared" si="692"/>
        <v>0</v>
      </c>
      <c r="I172" s="14">
        <f t="shared" si="692"/>
        <v>0</v>
      </c>
      <c r="J172" s="14">
        <f t="shared" si="692"/>
        <v>0</v>
      </c>
      <c r="K172" s="14">
        <f t="shared" si="692"/>
        <v>0</v>
      </c>
      <c r="L172" s="14">
        <f t="shared" si="692"/>
        <v>0</v>
      </c>
      <c r="M172" s="14">
        <f t="shared" si="692"/>
        <v>0</v>
      </c>
      <c r="N172" s="14">
        <f t="shared" si="692"/>
        <v>0</v>
      </c>
      <c r="O172" s="14">
        <f t="shared" si="692"/>
        <v>0</v>
      </c>
      <c r="P172" s="14">
        <f t="shared" si="692"/>
        <v>0</v>
      </c>
      <c r="Q172" s="14">
        <f t="shared" si="692"/>
        <v>0</v>
      </c>
      <c r="R172" s="14">
        <f t="shared" si="692"/>
        <v>0</v>
      </c>
      <c r="S172" s="14">
        <f t="shared" si="692"/>
        <v>0</v>
      </c>
      <c r="T172" s="14">
        <f t="shared" si="692"/>
        <v>0</v>
      </c>
      <c r="U172" s="14">
        <f t="shared" si="692"/>
        <v>0</v>
      </c>
      <c r="V172" s="14">
        <f t="shared" si="692"/>
        <v>0</v>
      </c>
      <c r="W172" s="14">
        <f t="shared" si="692"/>
        <v>0</v>
      </c>
      <c r="X172" s="14">
        <f t="shared" si="692"/>
        <v>0</v>
      </c>
      <c r="Y172" s="14">
        <f t="shared" si="692"/>
        <v>0</v>
      </c>
      <c r="Z172" s="14">
        <f t="shared" si="692"/>
        <v>0</v>
      </c>
      <c r="AA172" s="14">
        <f t="shared" si="692"/>
        <v>0</v>
      </c>
      <c r="AB172" s="14">
        <f t="shared" si="692"/>
        <v>0</v>
      </c>
      <c r="AC172" s="14">
        <f t="shared" si="692"/>
        <v>0</v>
      </c>
      <c r="AD172" s="14">
        <f t="shared" si="692"/>
        <v>0</v>
      </c>
      <c r="AE172" s="14">
        <f t="shared" si="692"/>
        <v>0</v>
      </c>
      <c r="AF172" s="14">
        <f t="shared" si="692"/>
        <v>0</v>
      </c>
      <c r="AG172" s="14">
        <f t="shared" si="692"/>
        <v>0</v>
      </c>
      <c r="AH172" s="14">
        <f t="shared" si="692"/>
        <v>0</v>
      </c>
      <c r="AI172" s="14">
        <f t="shared" si="692"/>
        <v>0</v>
      </c>
      <c r="AJ172" s="14">
        <f t="shared" si="692"/>
        <v>0</v>
      </c>
      <c r="AK172" s="14">
        <f t="shared" si="692"/>
        <v>0</v>
      </c>
      <c r="AL172" s="14">
        <f t="shared" si="692"/>
        <v>0</v>
      </c>
      <c r="AM172" s="14">
        <f t="shared" si="692"/>
        <v>0</v>
      </c>
      <c r="AN172" s="14">
        <f t="shared" si="692"/>
        <v>0</v>
      </c>
      <c r="AO172" s="14">
        <f t="shared" si="692"/>
        <v>0</v>
      </c>
      <c r="AP172" s="14">
        <f t="shared" si="692"/>
        <v>0</v>
      </c>
      <c r="AQ172" s="14">
        <f t="shared" si="692"/>
        <v>0</v>
      </c>
      <c r="AR172" s="14">
        <f t="shared" si="692"/>
        <v>0</v>
      </c>
      <c r="AS172" s="14">
        <f t="shared" si="692"/>
        <v>0</v>
      </c>
      <c r="AT172" s="14">
        <f t="shared" si="692"/>
        <v>0</v>
      </c>
      <c r="AU172" s="14">
        <f t="shared" si="692"/>
        <v>0</v>
      </c>
      <c r="AV172" s="14">
        <f t="shared" si="692"/>
        <v>0</v>
      </c>
      <c r="AW172" s="14">
        <f t="shared" si="692"/>
        <v>0</v>
      </c>
      <c r="AX172" s="14">
        <f t="shared" si="692"/>
        <v>0</v>
      </c>
      <c r="AY172" s="14">
        <f t="shared" si="692"/>
        <v>0</v>
      </c>
      <c r="AZ172" s="14">
        <f t="shared" si="692"/>
        <v>0</v>
      </c>
      <c r="BA172" s="14">
        <f t="shared" si="692"/>
        <v>0</v>
      </c>
      <c r="BB172" s="14">
        <f t="shared" si="692"/>
        <v>0</v>
      </c>
      <c r="BC172" s="14">
        <f t="shared" si="692"/>
        <v>0</v>
      </c>
      <c r="BD172" s="14">
        <f t="shared" si="692"/>
        <v>0</v>
      </c>
      <c r="BE172" s="14">
        <f t="shared" si="692"/>
        <v>0</v>
      </c>
      <c r="BF172" s="14">
        <f t="shared" si="692"/>
        <v>0</v>
      </c>
      <c r="BG172" s="14">
        <f t="shared" si="692"/>
        <v>0</v>
      </c>
      <c r="BH172" s="14">
        <f t="shared" si="692"/>
        <v>0</v>
      </c>
      <c r="BI172" s="14">
        <f t="shared" si="692"/>
        <v>0</v>
      </c>
      <c r="BJ172" s="14">
        <f t="shared" si="692"/>
        <v>0</v>
      </c>
      <c r="BK172" s="14">
        <f t="shared" si="692"/>
        <v>0</v>
      </c>
      <c r="BL172" s="14">
        <f t="shared" si="692"/>
        <v>0</v>
      </c>
      <c r="BM172" s="14">
        <f t="shared" si="692"/>
        <v>0</v>
      </c>
      <c r="BN172" s="14">
        <f t="shared" si="692"/>
        <v>0</v>
      </c>
      <c r="BO172" s="14">
        <f t="shared" si="692"/>
        <v>0</v>
      </c>
      <c r="BP172" s="14">
        <f t="shared" si="692"/>
        <v>0</v>
      </c>
      <c r="BQ172" s="14">
        <f t="shared" ref="BQ172:EB172" si="693">IF(BQ$1&lt;=BQ145,BQ118+IF(BQ$1&gt;=BQ154,IF(BQ154&lt;120,BQ109,0),0),0)</f>
        <v>0</v>
      </c>
      <c r="BR172" s="14">
        <f t="shared" si="693"/>
        <v>0</v>
      </c>
      <c r="BS172" s="14">
        <f t="shared" si="693"/>
        <v>0</v>
      </c>
      <c r="BT172" s="14">
        <f t="shared" si="693"/>
        <v>0</v>
      </c>
      <c r="BU172" s="14">
        <f t="shared" si="693"/>
        <v>0</v>
      </c>
      <c r="BV172" s="14">
        <f t="shared" si="693"/>
        <v>0</v>
      </c>
      <c r="BW172" s="14">
        <f t="shared" si="693"/>
        <v>0</v>
      </c>
      <c r="BX172" s="14">
        <f t="shared" si="693"/>
        <v>0</v>
      </c>
      <c r="BY172" s="14">
        <f t="shared" si="693"/>
        <v>0</v>
      </c>
      <c r="BZ172" s="14">
        <f t="shared" si="693"/>
        <v>0</v>
      </c>
      <c r="CA172" s="14">
        <f t="shared" si="693"/>
        <v>0</v>
      </c>
      <c r="CB172" s="14">
        <f t="shared" si="693"/>
        <v>0</v>
      </c>
      <c r="CC172" s="14">
        <f t="shared" si="693"/>
        <v>0</v>
      </c>
      <c r="CD172" s="14">
        <f t="shared" si="693"/>
        <v>0</v>
      </c>
      <c r="CE172" s="14">
        <f t="shared" si="693"/>
        <v>0</v>
      </c>
      <c r="CF172" s="14">
        <f t="shared" si="693"/>
        <v>0</v>
      </c>
      <c r="CG172" s="14">
        <f t="shared" si="693"/>
        <v>0</v>
      </c>
      <c r="CH172" s="14">
        <f t="shared" si="693"/>
        <v>0</v>
      </c>
      <c r="CI172" s="14">
        <f t="shared" si="693"/>
        <v>0</v>
      </c>
      <c r="CJ172" s="14">
        <f t="shared" si="693"/>
        <v>0</v>
      </c>
      <c r="CK172" s="14">
        <f t="shared" si="693"/>
        <v>0</v>
      </c>
      <c r="CL172" s="14">
        <f t="shared" si="693"/>
        <v>0</v>
      </c>
      <c r="CM172" s="14">
        <f t="shared" si="693"/>
        <v>0</v>
      </c>
      <c r="CN172" s="14">
        <f t="shared" si="693"/>
        <v>0</v>
      </c>
      <c r="CO172" s="14">
        <f t="shared" si="693"/>
        <v>0</v>
      </c>
      <c r="CP172" s="14">
        <f t="shared" si="693"/>
        <v>0</v>
      </c>
      <c r="CQ172" s="14">
        <f t="shared" si="693"/>
        <v>0</v>
      </c>
      <c r="CR172" s="14">
        <f t="shared" si="693"/>
        <v>0</v>
      </c>
      <c r="CS172" s="14">
        <f t="shared" si="693"/>
        <v>0</v>
      </c>
      <c r="CT172" s="14">
        <f t="shared" si="693"/>
        <v>0</v>
      </c>
      <c r="CU172" s="14">
        <f t="shared" si="693"/>
        <v>0</v>
      </c>
      <c r="CV172" s="14">
        <f t="shared" si="693"/>
        <v>0</v>
      </c>
      <c r="CW172" s="14">
        <f t="shared" si="693"/>
        <v>0</v>
      </c>
      <c r="CX172" s="14">
        <f t="shared" si="693"/>
        <v>0</v>
      </c>
      <c r="CY172" s="14">
        <f t="shared" si="693"/>
        <v>0</v>
      </c>
      <c r="CZ172" s="14">
        <f t="shared" si="693"/>
        <v>0</v>
      </c>
      <c r="DA172" s="14">
        <f t="shared" si="693"/>
        <v>0</v>
      </c>
      <c r="DB172" s="14">
        <f t="shared" si="693"/>
        <v>0</v>
      </c>
      <c r="DC172" s="14">
        <f t="shared" si="693"/>
        <v>0</v>
      </c>
      <c r="DD172" s="14">
        <f t="shared" si="693"/>
        <v>0</v>
      </c>
      <c r="DE172" s="14">
        <f t="shared" si="693"/>
        <v>0</v>
      </c>
      <c r="DF172" s="14">
        <f t="shared" si="693"/>
        <v>0</v>
      </c>
      <c r="DG172" s="14">
        <f t="shared" si="693"/>
        <v>0</v>
      </c>
      <c r="DH172" s="14">
        <f t="shared" si="693"/>
        <v>0</v>
      </c>
      <c r="DI172" s="14">
        <f t="shared" si="693"/>
        <v>0</v>
      </c>
      <c r="DJ172" s="14">
        <f t="shared" si="693"/>
        <v>0</v>
      </c>
      <c r="DK172" s="14">
        <f t="shared" si="693"/>
        <v>0</v>
      </c>
      <c r="DL172" s="14">
        <f t="shared" si="693"/>
        <v>0</v>
      </c>
      <c r="DM172" s="14">
        <f t="shared" si="693"/>
        <v>0</v>
      </c>
      <c r="DN172" s="14">
        <f t="shared" si="693"/>
        <v>0</v>
      </c>
      <c r="DO172" s="14">
        <f t="shared" si="693"/>
        <v>0</v>
      </c>
      <c r="DP172" s="14">
        <f t="shared" si="693"/>
        <v>0</v>
      </c>
      <c r="DQ172" s="14">
        <f t="shared" si="693"/>
        <v>0</v>
      </c>
      <c r="DR172" s="14">
        <f t="shared" si="693"/>
        <v>0</v>
      </c>
      <c r="DS172" s="14">
        <f t="shared" si="693"/>
        <v>0</v>
      </c>
      <c r="DT172" s="14">
        <f t="shared" si="693"/>
        <v>0</v>
      </c>
      <c r="DU172" s="14">
        <f t="shared" si="693"/>
        <v>0</v>
      </c>
      <c r="DV172" s="14">
        <f t="shared" si="693"/>
        <v>0</v>
      </c>
      <c r="DW172" s="14">
        <f t="shared" si="693"/>
        <v>0</v>
      </c>
      <c r="DX172" s="14">
        <f t="shared" si="693"/>
        <v>0</v>
      </c>
      <c r="DY172" s="14">
        <f t="shared" si="693"/>
        <v>0</v>
      </c>
      <c r="DZ172" s="14">
        <f t="shared" si="693"/>
        <v>0</v>
      </c>
      <c r="EA172" s="14">
        <f t="shared" si="693"/>
        <v>0</v>
      </c>
      <c r="EB172" s="14">
        <f t="shared" si="693"/>
        <v>0</v>
      </c>
      <c r="EC172" s="14">
        <f t="shared" ref="EC172:GN172" si="694">IF(EC$1&lt;=EC145,EC118+IF(EC$1&gt;=EC154,IF(EC154&lt;120,EC109,0),0),0)</f>
        <v>0</v>
      </c>
      <c r="ED172" s="14">
        <f t="shared" si="694"/>
        <v>0</v>
      </c>
      <c r="EE172" s="14">
        <f t="shared" si="694"/>
        <v>0</v>
      </c>
      <c r="EF172" s="14">
        <f t="shared" si="694"/>
        <v>0</v>
      </c>
      <c r="EG172" s="14">
        <f t="shared" si="694"/>
        <v>0</v>
      </c>
      <c r="EH172" s="14">
        <f t="shared" si="694"/>
        <v>0</v>
      </c>
      <c r="EI172" s="14">
        <f t="shared" si="694"/>
        <v>0</v>
      </c>
      <c r="EJ172" s="14">
        <f t="shared" si="694"/>
        <v>0</v>
      </c>
      <c r="EK172" s="14">
        <f t="shared" si="694"/>
        <v>0</v>
      </c>
      <c r="EL172" s="14">
        <f t="shared" si="694"/>
        <v>0</v>
      </c>
      <c r="EM172" s="14">
        <f t="shared" si="694"/>
        <v>0</v>
      </c>
      <c r="EN172" s="14">
        <f t="shared" si="694"/>
        <v>0</v>
      </c>
      <c r="EO172" s="14">
        <f t="shared" si="694"/>
        <v>0</v>
      </c>
      <c r="EP172" s="14">
        <f t="shared" si="694"/>
        <v>0</v>
      </c>
      <c r="EQ172" s="14">
        <f t="shared" si="694"/>
        <v>0</v>
      </c>
      <c r="ER172" s="14">
        <f t="shared" si="694"/>
        <v>0</v>
      </c>
      <c r="ES172" s="14">
        <f t="shared" si="694"/>
        <v>0</v>
      </c>
      <c r="ET172" s="14">
        <f t="shared" si="694"/>
        <v>0</v>
      </c>
      <c r="EU172" s="14">
        <f t="shared" si="694"/>
        <v>0</v>
      </c>
      <c r="EV172" s="14">
        <f t="shared" si="694"/>
        <v>0</v>
      </c>
      <c r="EW172" s="14">
        <f t="shared" si="694"/>
        <v>0</v>
      </c>
      <c r="EX172" s="14">
        <f t="shared" si="694"/>
        <v>0</v>
      </c>
      <c r="EY172" s="14">
        <f t="shared" si="694"/>
        <v>0</v>
      </c>
      <c r="EZ172" s="14">
        <f t="shared" si="694"/>
        <v>0</v>
      </c>
      <c r="FA172" s="14">
        <f t="shared" si="694"/>
        <v>0</v>
      </c>
      <c r="FB172" s="14">
        <f t="shared" si="694"/>
        <v>0</v>
      </c>
      <c r="FC172" s="14">
        <f t="shared" si="694"/>
        <v>0</v>
      </c>
      <c r="FD172" s="14">
        <f t="shared" si="694"/>
        <v>0</v>
      </c>
      <c r="FE172" s="14">
        <f t="shared" si="694"/>
        <v>0</v>
      </c>
      <c r="FF172" s="14">
        <f t="shared" si="694"/>
        <v>0</v>
      </c>
      <c r="FG172" s="14">
        <f t="shared" si="694"/>
        <v>0</v>
      </c>
      <c r="FH172" s="14">
        <f t="shared" si="694"/>
        <v>0</v>
      </c>
      <c r="FI172" s="14">
        <f t="shared" si="694"/>
        <v>0</v>
      </c>
      <c r="FJ172" s="14">
        <f t="shared" si="694"/>
        <v>0</v>
      </c>
      <c r="FK172" s="14">
        <f t="shared" si="694"/>
        <v>0</v>
      </c>
      <c r="FL172" s="14">
        <f t="shared" si="694"/>
        <v>0</v>
      </c>
      <c r="FM172" s="14">
        <f t="shared" si="694"/>
        <v>0</v>
      </c>
      <c r="FN172" s="14">
        <f t="shared" si="694"/>
        <v>0</v>
      </c>
      <c r="FO172" s="14">
        <f t="shared" si="694"/>
        <v>0</v>
      </c>
      <c r="FP172" s="14">
        <f t="shared" si="694"/>
        <v>0</v>
      </c>
      <c r="FQ172" s="14">
        <f t="shared" si="694"/>
        <v>0</v>
      </c>
      <c r="FR172" s="14">
        <f t="shared" si="694"/>
        <v>0</v>
      </c>
      <c r="FS172" s="14">
        <f t="shared" si="694"/>
        <v>0</v>
      </c>
      <c r="FT172" s="14">
        <f t="shared" si="694"/>
        <v>0</v>
      </c>
      <c r="FU172" s="14">
        <f t="shared" si="694"/>
        <v>0</v>
      </c>
      <c r="FV172" s="14">
        <f t="shared" si="694"/>
        <v>0</v>
      </c>
      <c r="FW172" s="14">
        <f t="shared" si="694"/>
        <v>0</v>
      </c>
      <c r="FX172" s="14">
        <f t="shared" si="694"/>
        <v>0</v>
      </c>
      <c r="FY172" s="14">
        <f t="shared" si="694"/>
        <v>0</v>
      </c>
      <c r="FZ172" s="14">
        <f t="shared" si="694"/>
        <v>0</v>
      </c>
      <c r="GA172" s="14">
        <f t="shared" si="694"/>
        <v>0</v>
      </c>
      <c r="GB172" s="14">
        <f t="shared" si="694"/>
        <v>0</v>
      </c>
      <c r="GC172" s="14">
        <f t="shared" si="694"/>
        <v>0</v>
      </c>
      <c r="GD172" s="14">
        <f t="shared" si="694"/>
        <v>0</v>
      </c>
      <c r="GE172" s="14">
        <f t="shared" si="694"/>
        <v>0</v>
      </c>
      <c r="GF172" s="14">
        <f t="shared" si="694"/>
        <v>0</v>
      </c>
      <c r="GG172" s="14">
        <f t="shared" si="694"/>
        <v>0</v>
      </c>
      <c r="GH172" s="14">
        <f t="shared" si="694"/>
        <v>0</v>
      </c>
      <c r="GI172" s="14">
        <f t="shared" si="694"/>
        <v>0</v>
      </c>
      <c r="GJ172" s="14">
        <f t="shared" si="694"/>
        <v>0</v>
      </c>
      <c r="GK172" s="14">
        <f t="shared" si="694"/>
        <v>0</v>
      </c>
      <c r="GL172" s="14">
        <f t="shared" si="694"/>
        <v>0</v>
      </c>
      <c r="GM172" s="14">
        <f t="shared" si="694"/>
        <v>0</v>
      </c>
      <c r="GN172" s="14">
        <f t="shared" si="694"/>
        <v>0</v>
      </c>
      <c r="GO172" s="14">
        <f t="shared" ref="GO172:IZ172" si="695">IF(GO$1&lt;=GO145,GO118+IF(GO$1&gt;=GO154,IF(GO154&lt;120,GO109,0),0),0)</f>
        <v>0</v>
      </c>
      <c r="GP172" s="14">
        <f t="shared" si="695"/>
        <v>0</v>
      </c>
      <c r="GQ172" s="14">
        <f t="shared" si="695"/>
        <v>0</v>
      </c>
      <c r="GR172" s="14">
        <f t="shared" si="695"/>
        <v>0</v>
      </c>
      <c r="GS172" s="14">
        <f t="shared" si="695"/>
        <v>0</v>
      </c>
      <c r="GT172" s="14">
        <f t="shared" si="695"/>
        <v>0</v>
      </c>
      <c r="GU172" s="14">
        <f t="shared" si="695"/>
        <v>0</v>
      </c>
      <c r="GV172" s="14">
        <f t="shared" si="695"/>
        <v>0</v>
      </c>
      <c r="GW172" s="14">
        <f t="shared" si="695"/>
        <v>0</v>
      </c>
      <c r="GX172" s="14">
        <f t="shared" si="695"/>
        <v>0</v>
      </c>
      <c r="GY172" s="14">
        <f t="shared" si="695"/>
        <v>0</v>
      </c>
      <c r="GZ172" s="14">
        <f t="shared" si="695"/>
        <v>0</v>
      </c>
      <c r="HA172" s="14">
        <f t="shared" si="695"/>
        <v>0</v>
      </c>
      <c r="HB172" s="14">
        <f t="shared" si="695"/>
        <v>0</v>
      </c>
      <c r="HC172" s="14">
        <f t="shared" si="695"/>
        <v>0</v>
      </c>
      <c r="HD172" s="14">
        <f t="shared" si="695"/>
        <v>0</v>
      </c>
      <c r="HE172" s="14">
        <f t="shared" si="695"/>
        <v>0</v>
      </c>
      <c r="HF172" s="14">
        <f t="shared" si="695"/>
        <v>0</v>
      </c>
      <c r="HG172" s="14">
        <f t="shared" si="695"/>
        <v>0</v>
      </c>
      <c r="HH172" s="14">
        <f t="shared" si="695"/>
        <v>0</v>
      </c>
      <c r="HI172" s="14">
        <f t="shared" si="695"/>
        <v>0</v>
      </c>
      <c r="HJ172" s="14">
        <f t="shared" si="695"/>
        <v>0</v>
      </c>
      <c r="HK172" s="14">
        <f t="shared" si="695"/>
        <v>0</v>
      </c>
      <c r="HL172" s="14">
        <f t="shared" si="695"/>
        <v>0</v>
      </c>
      <c r="HM172" s="14">
        <f t="shared" si="695"/>
        <v>0</v>
      </c>
      <c r="HN172" s="14">
        <f t="shared" si="695"/>
        <v>0</v>
      </c>
      <c r="HO172" s="14">
        <f t="shared" si="695"/>
        <v>0</v>
      </c>
      <c r="HP172" s="14">
        <f t="shared" si="695"/>
        <v>0</v>
      </c>
      <c r="HQ172" s="14">
        <f t="shared" si="695"/>
        <v>0</v>
      </c>
      <c r="HR172" s="14">
        <f t="shared" si="695"/>
        <v>0</v>
      </c>
      <c r="HS172" s="14">
        <f t="shared" si="695"/>
        <v>0</v>
      </c>
      <c r="HT172" s="14">
        <f t="shared" si="695"/>
        <v>0</v>
      </c>
      <c r="HU172" s="14">
        <f t="shared" si="695"/>
        <v>0</v>
      </c>
      <c r="HV172" s="14">
        <f t="shared" si="695"/>
        <v>0</v>
      </c>
      <c r="HW172" s="14">
        <f t="shared" si="695"/>
        <v>0</v>
      </c>
      <c r="HX172" s="14">
        <f t="shared" si="695"/>
        <v>0</v>
      </c>
      <c r="HY172" s="14">
        <f t="shared" si="695"/>
        <v>0</v>
      </c>
      <c r="HZ172" s="14">
        <f t="shared" si="695"/>
        <v>0</v>
      </c>
      <c r="IA172" s="14">
        <f t="shared" si="695"/>
        <v>0</v>
      </c>
      <c r="IB172" s="14">
        <f t="shared" si="695"/>
        <v>0</v>
      </c>
      <c r="IC172" s="14">
        <f t="shared" si="695"/>
        <v>0</v>
      </c>
      <c r="ID172" s="14">
        <f t="shared" si="695"/>
        <v>0</v>
      </c>
      <c r="IE172" s="14">
        <f t="shared" si="695"/>
        <v>0</v>
      </c>
      <c r="IF172" s="14">
        <f t="shared" si="695"/>
        <v>0</v>
      </c>
      <c r="IG172" s="14">
        <f t="shared" si="695"/>
        <v>0</v>
      </c>
      <c r="IH172" s="14">
        <f t="shared" si="695"/>
        <v>0</v>
      </c>
      <c r="II172" s="14">
        <f t="shared" si="695"/>
        <v>0</v>
      </c>
      <c r="IJ172" s="14">
        <f t="shared" si="695"/>
        <v>0</v>
      </c>
      <c r="IK172" s="14">
        <f t="shared" si="695"/>
        <v>0</v>
      </c>
      <c r="IL172" s="14">
        <f t="shared" si="695"/>
        <v>0</v>
      </c>
      <c r="IM172" s="14">
        <f t="shared" si="695"/>
        <v>0</v>
      </c>
      <c r="IN172" s="14">
        <f t="shared" si="695"/>
        <v>0</v>
      </c>
      <c r="IO172" s="14">
        <f t="shared" si="695"/>
        <v>0</v>
      </c>
      <c r="IP172" s="14">
        <f t="shared" si="695"/>
        <v>0</v>
      </c>
      <c r="IQ172" s="14">
        <f t="shared" si="695"/>
        <v>0</v>
      </c>
      <c r="IR172" s="14">
        <f t="shared" si="695"/>
        <v>0</v>
      </c>
      <c r="IS172" s="14">
        <f t="shared" si="695"/>
        <v>0</v>
      </c>
      <c r="IT172" s="14">
        <f t="shared" si="695"/>
        <v>0</v>
      </c>
      <c r="IU172" s="14">
        <f t="shared" si="695"/>
        <v>0</v>
      </c>
      <c r="IV172" s="14">
        <f t="shared" si="695"/>
        <v>0</v>
      </c>
      <c r="IW172" s="14">
        <f t="shared" si="695"/>
        <v>0</v>
      </c>
      <c r="IX172" s="14">
        <f t="shared" si="695"/>
        <v>0</v>
      </c>
      <c r="IY172" s="14">
        <f t="shared" si="695"/>
        <v>0</v>
      </c>
      <c r="IZ172" s="14">
        <f t="shared" si="695"/>
        <v>0</v>
      </c>
      <c r="JA172" s="14">
        <f t="shared" ref="JA172:LL172" si="696">IF(JA$1&lt;=JA145,JA118+IF(JA$1&gt;=JA154,IF(JA154&lt;120,JA109,0),0),0)</f>
        <v>0</v>
      </c>
      <c r="JB172" s="14">
        <f t="shared" si="696"/>
        <v>0</v>
      </c>
      <c r="JC172" s="14">
        <f t="shared" si="696"/>
        <v>0</v>
      </c>
      <c r="JD172" s="14">
        <f t="shared" si="696"/>
        <v>0</v>
      </c>
      <c r="JE172" s="14">
        <f t="shared" si="696"/>
        <v>0</v>
      </c>
      <c r="JF172" s="14">
        <f t="shared" si="696"/>
        <v>0</v>
      </c>
      <c r="JG172" s="14">
        <f t="shared" si="696"/>
        <v>0</v>
      </c>
      <c r="JH172" s="14">
        <f t="shared" si="696"/>
        <v>0</v>
      </c>
      <c r="JI172" s="14">
        <f t="shared" si="696"/>
        <v>0</v>
      </c>
      <c r="JJ172" s="14">
        <f t="shared" si="696"/>
        <v>0</v>
      </c>
      <c r="JK172" s="14">
        <f t="shared" si="696"/>
        <v>0</v>
      </c>
      <c r="JL172" s="14">
        <f t="shared" si="696"/>
        <v>0</v>
      </c>
      <c r="JM172" s="14">
        <f t="shared" si="696"/>
        <v>0</v>
      </c>
      <c r="JN172" s="14">
        <f t="shared" si="696"/>
        <v>0</v>
      </c>
      <c r="JO172" s="14">
        <f t="shared" si="696"/>
        <v>0</v>
      </c>
      <c r="JP172" s="14">
        <f t="shared" si="696"/>
        <v>0</v>
      </c>
      <c r="JQ172" s="14">
        <f t="shared" si="696"/>
        <v>0</v>
      </c>
      <c r="JR172" s="14">
        <f t="shared" si="696"/>
        <v>0</v>
      </c>
      <c r="JS172" s="14">
        <f t="shared" si="696"/>
        <v>0</v>
      </c>
      <c r="JT172" s="14">
        <f t="shared" si="696"/>
        <v>0</v>
      </c>
      <c r="JU172" s="14">
        <f t="shared" si="696"/>
        <v>0</v>
      </c>
      <c r="JV172" s="14">
        <f t="shared" si="696"/>
        <v>0</v>
      </c>
      <c r="JW172" s="14">
        <f t="shared" si="696"/>
        <v>0</v>
      </c>
      <c r="JX172" s="14">
        <f t="shared" si="696"/>
        <v>0</v>
      </c>
      <c r="JY172" s="14">
        <f t="shared" si="696"/>
        <v>0</v>
      </c>
      <c r="JZ172" s="14">
        <f t="shared" si="696"/>
        <v>0</v>
      </c>
      <c r="KA172" s="14">
        <f t="shared" si="696"/>
        <v>0</v>
      </c>
      <c r="KB172" s="14">
        <f t="shared" si="696"/>
        <v>0</v>
      </c>
      <c r="KC172" s="14">
        <f t="shared" si="696"/>
        <v>0</v>
      </c>
      <c r="KD172" s="14">
        <f t="shared" si="696"/>
        <v>0</v>
      </c>
      <c r="KE172" s="14">
        <f t="shared" si="696"/>
        <v>0</v>
      </c>
      <c r="KF172" s="14">
        <f t="shared" si="696"/>
        <v>0</v>
      </c>
      <c r="KG172" s="14">
        <f t="shared" si="696"/>
        <v>0</v>
      </c>
      <c r="KH172" s="14">
        <f t="shared" si="696"/>
        <v>0</v>
      </c>
      <c r="KI172" s="14">
        <f t="shared" si="696"/>
        <v>0</v>
      </c>
      <c r="KJ172" s="14">
        <f t="shared" si="696"/>
        <v>0</v>
      </c>
      <c r="KK172" s="14">
        <f t="shared" si="696"/>
        <v>0</v>
      </c>
      <c r="KL172" s="14">
        <f t="shared" si="696"/>
        <v>0</v>
      </c>
      <c r="KM172" s="14">
        <f t="shared" si="696"/>
        <v>0</v>
      </c>
      <c r="KN172" s="14">
        <f t="shared" si="696"/>
        <v>0</v>
      </c>
      <c r="KO172" s="14">
        <f t="shared" si="696"/>
        <v>0</v>
      </c>
      <c r="KP172" s="14">
        <f t="shared" si="696"/>
        <v>0</v>
      </c>
      <c r="KQ172" s="14">
        <f t="shared" si="696"/>
        <v>0</v>
      </c>
      <c r="KR172" s="14">
        <f t="shared" si="696"/>
        <v>0</v>
      </c>
      <c r="KS172" s="14">
        <f t="shared" si="696"/>
        <v>0</v>
      </c>
      <c r="KT172" s="14">
        <f t="shared" si="696"/>
        <v>0</v>
      </c>
      <c r="KU172" s="14">
        <f t="shared" si="696"/>
        <v>0</v>
      </c>
      <c r="KV172" s="14">
        <f t="shared" si="696"/>
        <v>0</v>
      </c>
      <c r="KW172" s="14">
        <f t="shared" si="696"/>
        <v>0</v>
      </c>
      <c r="KX172" s="14">
        <f t="shared" si="696"/>
        <v>0</v>
      </c>
      <c r="KY172" s="14">
        <f t="shared" si="696"/>
        <v>0</v>
      </c>
      <c r="KZ172" s="14">
        <f t="shared" si="696"/>
        <v>0</v>
      </c>
      <c r="LA172" s="14">
        <f t="shared" si="696"/>
        <v>0</v>
      </c>
      <c r="LB172" s="14">
        <f t="shared" si="696"/>
        <v>0</v>
      </c>
      <c r="LC172" s="14">
        <f t="shared" si="696"/>
        <v>0</v>
      </c>
      <c r="LD172" s="14">
        <f t="shared" si="696"/>
        <v>0</v>
      </c>
      <c r="LE172" s="14">
        <f t="shared" si="696"/>
        <v>0</v>
      </c>
      <c r="LF172" s="14">
        <f t="shared" si="696"/>
        <v>0</v>
      </c>
      <c r="LG172" s="14">
        <f t="shared" si="696"/>
        <v>0</v>
      </c>
      <c r="LH172" s="14">
        <f t="shared" si="696"/>
        <v>0</v>
      </c>
      <c r="LI172" s="14">
        <f t="shared" si="696"/>
        <v>0</v>
      </c>
      <c r="LJ172" s="14">
        <f t="shared" si="696"/>
        <v>0</v>
      </c>
      <c r="LK172" s="14">
        <f t="shared" si="696"/>
        <v>0</v>
      </c>
      <c r="LL172" s="14">
        <f t="shared" si="696"/>
        <v>0</v>
      </c>
      <c r="LM172" s="14">
        <f t="shared" ref="LM172:MZ172" si="697">IF(LM$1&lt;=LM145,LM118+IF(LM$1&gt;=LM154,IF(LM154&lt;120,LM109,0),0),0)</f>
        <v>0</v>
      </c>
      <c r="LN172" s="14">
        <f t="shared" si="697"/>
        <v>0</v>
      </c>
      <c r="LO172" s="14">
        <f t="shared" si="697"/>
        <v>0</v>
      </c>
      <c r="LP172" s="14">
        <f t="shared" si="697"/>
        <v>0</v>
      </c>
      <c r="LQ172" s="14">
        <f t="shared" si="697"/>
        <v>0</v>
      </c>
      <c r="LR172" s="14">
        <f t="shared" si="697"/>
        <v>0</v>
      </c>
      <c r="LS172" s="14">
        <f t="shared" si="697"/>
        <v>0</v>
      </c>
      <c r="LT172" s="14">
        <f t="shared" si="697"/>
        <v>0</v>
      </c>
      <c r="LU172" s="14">
        <f t="shared" si="697"/>
        <v>0</v>
      </c>
      <c r="LV172" s="14">
        <f t="shared" si="697"/>
        <v>0</v>
      </c>
      <c r="LW172" s="14">
        <f t="shared" si="697"/>
        <v>0</v>
      </c>
      <c r="LX172" s="14">
        <f t="shared" si="697"/>
        <v>0</v>
      </c>
      <c r="LY172" s="14">
        <f t="shared" si="697"/>
        <v>0</v>
      </c>
      <c r="LZ172" s="14">
        <f t="shared" si="697"/>
        <v>0</v>
      </c>
      <c r="MA172" s="14">
        <f t="shared" si="697"/>
        <v>0</v>
      </c>
      <c r="MB172" s="14">
        <f t="shared" si="697"/>
        <v>0</v>
      </c>
      <c r="MC172" s="14">
        <f t="shared" si="697"/>
        <v>0</v>
      </c>
      <c r="MD172" s="14">
        <f t="shared" si="697"/>
        <v>0</v>
      </c>
      <c r="ME172" s="14">
        <f t="shared" si="697"/>
        <v>0</v>
      </c>
      <c r="MF172" s="14">
        <f t="shared" si="697"/>
        <v>0</v>
      </c>
      <c r="MG172" s="14">
        <f t="shared" si="697"/>
        <v>0</v>
      </c>
      <c r="MH172" s="14">
        <f t="shared" si="697"/>
        <v>0</v>
      </c>
      <c r="MI172" s="14">
        <f t="shared" si="697"/>
        <v>0</v>
      </c>
      <c r="MJ172" s="14">
        <f t="shared" si="697"/>
        <v>0</v>
      </c>
      <c r="MK172" s="14">
        <f t="shared" si="697"/>
        <v>0</v>
      </c>
      <c r="ML172" s="14">
        <f t="shared" si="697"/>
        <v>0</v>
      </c>
      <c r="MM172" s="14">
        <f t="shared" si="697"/>
        <v>0</v>
      </c>
      <c r="MN172" s="14">
        <f t="shared" si="697"/>
        <v>0</v>
      </c>
      <c r="MO172" s="14">
        <f t="shared" si="697"/>
        <v>0</v>
      </c>
      <c r="MP172" s="14">
        <f t="shared" si="697"/>
        <v>0</v>
      </c>
      <c r="MQ172" s="14">
        <f t="shared" si="697"/>
        <v>0</v>
      </c>
      <c r="MR172" s="14">
        <f t="shared" si="697"/>
        <v>0</v>
      </c>
      <c r="MS172" s="14">
        <f t="shared" si="697"/>
        <v>0</v>
      </c>
      <c r="MT172" s="14">
        <f t="shared" si="697"/>
        <v>0</v>
      </c>
      <c r="MU172" s="14">
        <f t="shared" si="697"/>
        <v>0</v>
      </c>
      <c r="MV172" s="14">
        <f t="shared" si="697"/>
        <v>0</v>
      </c>
      <c r="MW172" s="14">
        <f t="shared" si="697"/>
        <v>0</v>
      </c>
      <c r="MX172" s="14">
        <f t="shared" si="697"/>
        <v>0</v>
      </c>
      <c r="MY172" s="14">
        <f t="shared" si="697"/>
        <v>0</v>
      </c>
      <c r="MZ172" s="14">
        <f t="shared" si="697"/>
        <v>0</v>
      </c>
    </row>
    <row r="173" spans="1:364" hidden="1" outlineLevel="2" x14ac:dyDescent="0.2">
      <c r="A173" s="6" t="s">
        <v>381</v>
      </c>
      <c r="B173" s="2" t="s">
        <v>472</v>
      </c>
      <c r="C173" s="14"/>
      <c r="D173" s="14"/>
      <c r="E173" s="14">
        <f t="shared" ref="E173:BP173" si="698">IF(E$1&lt;=E146,E119+IF(E$1&gt;=E155,IF(E155&lt;120,E110,0),0),0)</f>
        <v>0</v>
      </c>
      <c r="F173" s="14">
        <f t="shared" si="698"/>
        <v>0</v>
      </c>
      <c r="G173" s="14">
        <f t="shared" si="698"/>
        <v>0</v>
      </c>
      <c r="H173" s="14">
        <f t="shared" si="698"/>
        <v>0</v>
      </c>
      <c r="I173" s="14">
        <f t="shared" si="698"/>
        <v>0</v>
      </c>
      <c r="J173" s="14">
        <f t="shared" si="698"/>
        <v>0</v>
      </c>
      <c r="K173" s="14">
        <f t="shared" si="698"/>
        <v>0</v>
      </c>
      <c r="L173" s="14">
        <f t="shared" si="698"/>
        <v>0</v>
      </c>
      <c r="M173" s="14">
        <f t="shared" si="698"/>
        <v>0</v>
      </c>
      <c r="N173" s="14">
        <f t="shared" si="698"/>
        <v>0</v>
      </c>
      <c r="O173" s="14">
        <f t="shared" si="698"/>
        <v>0</v>
      </c>
      <c r="P173" s="14">
        <f t="shared" si="698"/>
        <v>0</v>
      </c>
      <c r="Q173" s="14">
        <f t="shared" si="698"/>
        <v>0</v>
      </c>
      <c r="R173" s="14">
        <f t="shared" si="698"/>
        <v>0</v>
      </c>
      <c r="S173" s="14">
        <f t="shared" si="698"/>
        <v>0</v>
      </c>
      <c r="T173" s="14">
        <f t="shared" si="698"/>
        <v>0</v>
      </c>
      <c r="U173" s="14">
        <f t="shared" si="698"/>
        <v>0</v>
      </c>
      <c r="V173" s="14">
        <f t="shared" si="698"/>
        <v>0</v>
      </c>
      <c r="W173" s="14">
        <f t="shared" si="698"/>
        <v>0</v>
      </c>
      <c r="X173" s="14">
        <f t="shared" si="698"/>
        <v>0</v>
      </c>
      <c r="Y173" s="14">
        <f t="shared" si="698"/>
        <v>0</v>
      </c>
      <c r="Z173" s="14">
        <f t="shared" si="698"/>
        <v>0</v>
      </c>
      <c r="AA173" s="14">
        <f t="shared" si="698"/>
        <v>0</v>
      </c>
      <c r="AB173" s="14">
        <f t="shared" si="698"/>
        <v>0</v>
      </c>
      <c r="AC173" s="14">
        <f t="shared" si="698"/>
        <v>0</v>
      </c>
      <c r="AD173" s="14">
        <f t="shared" si="698"/>
        <v>0</v>
      </c>
      <c r="AE173" s="14">
        <f t="shared" si="698"/>
        <v>0</v>
      </c>
      <c r="AF173" s="14">
        <f t="shared" si="698"/>
        <v>0</v>
      </c>
      <c r="AG173" s="14">
        <f t="shared" si="698"/>
        <v>0</v>
      </c>
      <c r="AH173" s="14">
        <f t="shared" si="698"/>
        <v>0</v>
      </c>
      <c r="AI173" s="14">
        <f t="shared" si="698"/>
        <v>0</v>
      </c>
      <c r="AJ173" s="14">
        <f t="shared" si="698"/>
        <v>0</v>
      </c>
      <c r="AK173" s="14">
        <f t="shared" si="698"/>
        <v>0</v>
      </c>
      <c r="AL173" s="14">
        <f t="shared" si="698"/>
        <v>0</v>
      </c>
      <c r="AM173" s="14">
        <f t="shared" si="698"/>
        <v>0</v>
      </c>
      <c r="AN173" s="14">
        <f t="shared" si="698"/>
        <v>0</v>
      </c>
      <c r="AO173" s="14">
        <f t="shared" si="698"/>
        <v>0</v>
      </c>
      <c r="AP173" s="14">
        <f t="shared" si="698"/>
        <v>0</v>
      </c>
      <c r="AQ173" s="14">
        <f t="shared" si="698"/>
        <v>0</v>
      </c>
      <c r="AR173" s="14">
        <f t="shared" si="698"/>
        <v>0</v>
      </c>
      <c r="AS173" s="14">
        <f t="shared" si="698"/>
        <v>0</v>
      </c>
      <c r="AT173" s="14">
        <f t="shared" si="698"/>
        <v>0</v>
      </c>
      <c r="AU173" s="14">
        <f t="shared" si="698"/>
        <v>0</v>
      </c>
      <c r="AV173" s="14">
        <f t="shared" si="698"/>
        <v>0</v>
      </c>
      <c r="AW173" s="14">
        <f t="shared" si="698"/>
        <v>0</v>
      </c>
      <c r="AX173" s="14">
        <f t="shared" si="698"/>
        <v>0</v>
      </c>
      <c r="AY173" s="14">
        <f t="shared" si="698"/>
        <v>0</v>
      </c>
      <c r="AZ173" s="14">
        <f t="shared" si="698"/>
        <v>0</v>
      </c>
      <c r="BA173" s="14">
        <f t="shared" si="698"/>
        <v>0</v>
      </c>
      <c r="BB173" s="14">
        <f t="shared" si="698"/>
        <v>0</v>
      </c>
      <c r="BC173" s="14">
        <f t="shared" si="698"/>
        <v>0</v>
      </c>
      <c r="BD173" s="14">
        <f t="shared" si="698"/>
        <v>0</v>
      </c>
      <c r="BE173" s="14">
        <f t="shared" si="698"/>
        <v>0</v>
      </c>
      <c r="BF173" s="14">
        <f t="shared" si="698"/>
        <v>0</v>
      </c>
      <c r="BG173" s="14">
        <f t="shared" si="698"/>
        <v>0</v>
      </c>
      <c r="BH173" s="14">
        <f t="shared" si="698"/>
        <v>0</v>
      </c>
      <c r="BI173" s="14">
        <f t="shared" si="698"/>
        <v>0</v>
      </c>
      <c r="BJ173" s="14">
        <f t="shared" si="698"/>
        <v>0</v>
      </c>
      <c r="BK173" s="14">
        <f t="shared" si="698"/>
        <v>0</v>
      </c>
      <c r="BL173" s="14">
        <f t="shared" si="698"/>
        <v>0</v>
      </c>
      <c r="BM173" s="14">
        <f t="shared" si="698"/>
        <v>0</v>
      </c>
      <c r="BN173" s="14">
        <f t="shared" si="698"/>
        <v>0</v>
      </c>
      <c r="BO173" s="14">
        <f t="shared" si="698"/>
        <v>0</v>
      </c>
      <c r="BP173" s="14">
        <f t="shared" si="698"/>
        <v>0</v>
      </c>
      <c r="BQ173" s="14">
        <f t="shared" ref="BQ173:EB173" si="699">IF(BQ$1&lt;=BQ146,BQ119+IF(BQ$1&gt;=BQ155,IF(BQ155&lt;120,BQ110,0),0),0)</f>
        <v>0</v>
      </c>
      <c r="BR173" s="14">
        <f t="shared" si="699"/>
        <v>0</v>
      </c>
      <c r="BS173" s="14">
        <f t="shared" si="699"/>
        <v>0</v>
      </c>
      <c r="BT173" s="14">
        <f t="shared" si="699"/>
        <v>0</v>
      </c>
      <c r="BU173" s="14">
        <f t="shared" si="699"/>
        <v>0</v>
      </c>
      <c r="BV173" s="14">
        <f t="shared" si="699"/>
        <v>0</v>
      </c>
      <c r="BW173" s="14">
        <f t="shared" si="699"/>
        <v>0</v>
      </c>
      <c r="BX173" s="14">
        <f t="shared" si="699"/>
        <v>0</v>
      </c>
      <c r="BY173" s="14">
        <f t="shared" si="699"/>
        <v>0</v>
      </c>
      <c r="BZ173" s="14">
        <f t="shared" si="699"/>
        <v>0</v>
      </c>
      <c r="CA173" s="14">
        <f t="shared" si="699"/>
        <v>0</v>
      </c>
      <c r="CB173" s="14">
        <f t="shared" si="699"/>
        <v>0</v>
      </c>
      <c r="CC173" s="14">
        <f t="shared" si="699"/>
        <v>0</v>
      </c>
      <c r="CD173" s="14">
        <f t="shared" si="699"/>
        <v>0</v>
      </c>
      <c r="CE173" s="14">
        <f t="shared" si="699"/>
        <v>0</v>
      </c>
      <c r="CF173" s="14">
        <f t="shared" si="699"/>
        <v>0</v>
      </c>
      <c r="CG173" s="14">
        <f t="shared" si="699"/>
        <v>0</v>
      </c>
      <c r="CH173" s="14">
        <f t="shared" si="699"/>
        <v>0</v>
      </c>
      <c r="CI173" s="14">
        <f t="shared" si="699"/>
        <v>0</v>
      </c>
      <c r="CJ173" s="14">
        <f t="shared" si="699"/>
        <v>0</v>
      </c>
      <c r="CK173" s="14">
        <f t="shared" si="699"/>
        <v>0</v>
      </c>
      <c r="CL173" s="14">
        <f t="shared" si="699"/>
        <v>0</v>
      </c>
      <c r="CM173" s="14">
        <f t="shared" si="699"/>
        <v>0</v>
      </c>
      <c r="CN173" s="14">
        <f t="shared" si="699"/>
        <v>0</v>
      </c>
      <c r="CO173" s="14">
        <f t="shared" si="699"/>
        <v>0</v>
      </c>
      <c r="CP173" s="14">
        <f t="shared" si="699"/>
        <v>0</v>
      </c>
      <c r="CQ173" s="14">
        <f t="shared" si="699"/>
        <v>0</v>
      </c>
      <c r="CR173" s="14">
        <f t="shared" si="699"/>
        <v>0</v>
      </c>
      <c r="CS173" s="14">
        <f t="shared" si="699"/>
        <v>0</v>
      </c>
      <c r="CT173" s="14">
        <f t="shared" si="699"/>
        <v>0</v>
      </c>
      <c r="CU173" s="14">
        <f t="shared" si="699"/>
        <v>0</v>
      </c>
      <c r="CV173" s="14">
        <f t="shared" si="699"/>
        <v>0</v>
      </c>
      <c r="CW173" s="14">
        <f t="shared" si="699"/>
        <v>0</v>
      </c>
      <c r="CX173" s="14">
        <f t="shared" si="699"/>
        <v>0</v>
      </c>
      <c r="CY173" s="14">
        <f t="shared" si="699"/>
        <v>0</v>
      </c>
      <c r="CZ173" s="14">
        <f t="shared" si="699"/>
        <v>0</v>
      </c>
      <c r="DA173" s="14">
        <f t="shared" si="699"/>
        <v>0</v>
      </c>
      <c r="DB173" s="14">
        <f t="shared" si="699"/>
        <v>0</v>
      </c>
      <c r="DC173" s="14">
        <f t="shared" si="699"/>
        <v>0</v>
      </c>
      <c r="DD173" s="14">
        <f t="shared" si="699"/>
        <v>0</v>
      </c>
      <c r="DE173" s="14">
        <f t="shared" si="699"/>
        <v>0</v>
      </c>
      <c r="DF173" s="14">
        <f t="shared" si="699"/>
        <v>0</v>
      </c>
      <c r="DG173" s="14">
        <f t="shared" si="699"/>
        <v>0</v>
      </c>
      <c r="DH173" s="14">
        <f t="shared" si="699"/>
        <v>0</v>
      </c>
      <c r="DI173" s="14">
        <f t="shared" si="699"/>
        <v>0</v>
      </c>
      <c r="DJ173" s="14">
        <f t="shared" si="699"/>
        <v>0</v>
      </c>
      <c r="DK173" s="14">
        <f t="shared" si="699"/>
        <v>0</v>
      </c>
      <c r="DL173" s="14">
        <f t="shared" si="699"/>
        <v>0</v>
      </c>
      <c r="DM173" s="14">
        <f t="shared" si="699"/>
        <v>0</v>
      </c>
      <c r="DN173" s="14">
        <f t="shared" si="699"/>
        <v>0</v>
      </c>
      <c r="DO173" s="14">
        <f t="shared" si="699"/>
        <v>0</v>
      </c>
      <c r="DP173" s="14">
        <f t="shared" si="699"/>
        <v>0</v>
      </c>
      <c r="DQ173" s="14">
        <f t="shared" si="699"/>
        <v>0</v>
      </c>
      <c r="DR173" s="14">
        <f t="shared" si="699"/>
        <v>0</v>
      </c>
      <c r="DS173" s="14">
        <f t="shared" si="699"/>
        <v>0</v>
      </c>
      <c r="DT173" s="14">
        <f t="shared" si="699"/>
        <v>0</v>
      </c>
      <c r="DU173" s="14">
        <f t="shared" si="699"/>
        <v>0</v>
      </c>
      <c r="DV173" s="14">
        <f t="shared" si="699"/>
        <v>0</v>
      </c>
      <c r="DW173" s="14">
        <f t="shared" si="699"/>
        <v>0</v>
      </c>
      <c r="DX173" s="14">
        <f t="shared" si="699"/>
        <v>0</v>
      </c>
      <c r="DY173" s="14">
        <f t="shared" si="699"/>
        <v>0</v>
      </c>
      <c r="DZ173" s="14">
        <f t="shared" si="699"/>
        <v>0</v>
      </c>
      <c r="EA173" s="14">
        <f t="shared" si="699"/>
        <v>0</v>
      </c>
      <c r="EB173" s="14">
        <f t="shared" si="699"/>
        <v>0</v>
      </c>
      <c r="EC173" s="14">
        <f t="shared" ref="EC173:GN173" si="700">IF(EC$1&lt;=EC146,EC119+IF(EC$1&gt;=EC155,IF(EC155&lt;120,EC110,0),0),0)</f>
        <v>0</v>
      </c>
      <c r="ED173" s="14">
        <f t="shared" si="700"/>
        <v>0</v>
      </c>
      <c r="EE173" s="14">
        <f t="shared" si="700"/>
        <v>0</v>
      </c>
      <c r="EF173" s="14">
        <f t="shared" si="700"/>
        <v>0</v>
      </c>
      <c r="EG173" s="14">
        <f t="shared" si="700"/>
        <v>0</v>
      </c>
      <c r="EH173" s="14">
        <f t="shared" si="700"/>
        <v>0</v>
      </c>
      <c r="EI173" s="14">
        <f t="shared" si="700"/>
        <v>0</v>
      </c>
      <c r="EJ173" s="14">
        <f t="shared" si="700"/>
        <v>0</v>
      </c>
      <c r="EK173" s="14">
        <f t="shared" si="700"/>
        <v>0</v>
      </c>
      <c r="EL173" s="14">
        <f t="shared" si="700"/>
        <v>0</v>
      </c>
      <c r="EM173" s="14">
        <f t="shared" si="700"/>
        <v>0</v>
      </c>
      <c r="EN173" s="14">
        <f t="shared" si="700"/>
        <v>0</v>
      </c>
      <c r="EO173" s="14">
        <f t="shared" si="700"/>
        <v>0</v>
      </c>
      <c r="EP173" s="14">
        <f t="shared" si="700"/>
        <v>0</v>
      </c>
      <c r="EQ173" s="14">
        <f t="shared" si="700"/>
        <v>0</v>
      </c>
      <c r="ER173" s="14">
        <f t="shared" si="700"/>
        <v>0</v>
      </c>
      <c r="ES173" s="14">
        <f t="shared" si="700"/>
        <v>0</v>
      </c>
      <c r="ET173" s="14">
        <f t="shared" si="700"/>
        <v>0</v>
      </c>
      <c r="EU173" s="14">
        <f t="shared" si="700"/>
        <v>0</v>
      </c>
      <c r="EV173" s="14">
        <f t="shared" si="700"/>
        <v>0</v>
      </c>
      <c r="EW173" s="14">
        <f t="shared" si="700"/>
        <v>0</v>
      </c>
      <c r="EX173" s="14">
        <f t="shared" si="700"/>
        <v>0</v>
      </c>
      <c r="EY173" s="14">
        <f t="shared" si="700"/>
        <v>0</v>
      </c>
      <c r="EZ173" s="14">
        <f t="shared" si="700"/>
        <v>0</v>
      </c>
      <c r="FA173" s="14">
        <f t="shared" si="700"/>
        <v>0</v>
      </c>
      <c r="FB173" s="14">
        <f t="shared" si="700"/>
        <v>0</v>
      </c>
      <c r="FC173" s="14">
        <f t="shared" si="700"/>
        <v>0</v>
      </c>
      <c r="FD173" s="14">
        <f t="shared" si="700"/>
        <v>0</v>
      </c>
      <c r="FE173" s="14">
        <f t="shared" si="700"/>
        <v>0</v>
      </c>
      <c r="FF173" s="14">
        <f t="shared" si="700"/>
        <v>0</v>
      </c>
      <c r="FG173" s="14">
        <f t="shared" si="700"/>
        <v>0</v>
      </c>
      <c r="FH173" s="14">
        <f t="shared" si="700"/>
        <v>0</v>
      </c>
      <c r="FI173" s="14">
        <f t="shared" si="700"/>
        <v>0</v>
      </c>
      <c r="FJ173" s="14">
        <f t="shared" si="700"/>
        <v>0</v>
      </c>
      <c r="FK173" s="14">
        <f t="shared" si="700"/>
        <v>0</v>
      </c>
      <c r="FL173" s="14">
        <f t="shared" si="700"/>
        <v>0</v>
      </c>
      <c r="FM173" s="14">
        <f t="shared" si="700"/>
        <v>0</v>
      </c>
      <c r="FN173" s="14">
        <f t="shared" si="700"/>
        <v>0</v>
      </c>
      <c r="FO173" s="14">
        <f t="shared" si="700"/>
        <v>0</v>
      </c>
      <c r="FP173" s="14">
        <f t="shared" si="700"/>
        <v>0</v>
      </c>
      <c r="FQ173" s="14">
        <f t="shared" si="700"/>
        <v>0</v>
      </c>
      <c r="FR173" s="14">
        <f t="shared" si="700"/>
        <v>0</v>
      </c>
      <c r="FS173" s="14">
        <f t="shared" si="700"/>
        <v>0</v>
      </c>
      <c r="FT173" s="14">
        <f t="shared" si="700"/>
        <v>0</v>
      </c>
      <c r="FU173" s="14">
        <f t="shared" si="700"/>
        <v>0</v>
      </c>
      <c r="FV173" s="14">
        <f t="shared" si="700"/>
        <v>0</v>
      </c>
      <c r="FW173" s="14">
        <f t="shared" si="700"/>
        <v>0</v>
      </c>
      <c r="FX173" s="14">
        <f t="shared" si="700"/>
        <v>0</v>
      </c>
      <c r="FY173" s="14">
        <f t="shared" si="700"/>
        <v>0</v>
      </c>
      <c r="FZ173" s="14">
        <f t="shared" si="700"/>
        <v>0</v>
      </c>
      <c r="GA173" s="14">
        <f t="shared" si="700"/>
        <v>0</v>
      </c>
      <c r="GB173" s="14">
        <f t="shared" si="700"/>
        <v>0</v>
      </c>
      <c r="GC173" s="14">
        <f t="shared" si="700"/>
        <v>0</v>
      </c>
      <c r="GD173" s="14">
        <f t="shared" si="700"/>
        <v>0</v>
      </c>
      <c r="GE173" s="14">
        <f t="shared" si="700"/>
        <v>0</v>
      </c>
      <c r="GF173" s="14">
        <f t="shared" si="700"/>
        <v>0</v>
      </c>
      <c r="GG173" s="14">
        <f t="shared" si="700"/>
        <v>0</v>
      </c>
      <c r="GH173" s="14">
        <f t="shared" si="700"/>
        <v>0</v>
      </c>
      <c r="GI173" s="14">
        <f t="shared" si="700"/>
        <v>0</v>
      </c>
      <c r="GJ173" s="14">
        <f t="shared" si="700"/>
        <v>0</v>
      </c>
      <c r="GK173" s="14">
        <f t="shared" si="700"/>
        <v>0</v>
      </c>
      <c r="GL173" s="14">
        <f t="shared" si="700"/>
        <v>0</v>
      </c>
      <c r="GM173" s="14">
        <f t="shared" si="700"/>
        <v>0</v>
      </c>
      <c r="GN173" s="14">
        <f t="shared" si="700"/>
        <v>0</v>
      </c>
      <c r="GO173" s="14">
        <f t="shared" ref="GO173:IZ173" si="701">IF(GO$1&lt;=GO146,GO119+IF(GO$1&gt;=GO155,IF(GO155&lt;120,GO110,0),0),0)</f>
        <v>0</v>
      </c>
      <c r="GP173" s="14">
        <f t="shared" si="701"/>
        <v>0</v>
      </c>
      <c r="GQ173" s="14">
        <f t="shared" si="701"/>
        <v>0</v>
      </c>
      <c r="GR173" s="14">
        <f t="shared" si="701"/>
        <v>0</v>
      </c>
      <c r="GS173" s="14">
        <f t="shared" si="701"/>
        <v>0</v>
      </c>
      <c r="GT173" s="14">
        <f t="shared" si="701"/>
        <v>0</v>
      </c>
      <c r="GU173" s="14">
        <f t="shared" si="701"/>
        <v>0</v>
      </c>
      <c r="GV173" s="14">
        <f t="shared" si="701"/>
        <v>0</v>
      </c>
      <c r="GW173" s="14">
        <f t="shared" si="701"/>
        <v>0</v>
      </c>
      <c r="GX173" s="14">
        <f t="shared" si="701"/>
        <v>0</v>
      </c>
      <c r="GY173" s="14">
        <f t="shared" si="701"/>
        <v>0</v>
      </c>
      <c r="GZ173" s="14">
        <f t="shared" si="701"/>
        <v>0</v>
      </c>
      <c r="HA173" s="14">
        <f t="shared" si="701"/>
        <v>0</v>
      </c>
      <c r="HB173" s="14">
        <f t="shared" si="701"/>
        <v>0</v>
      </c>
      <c r="HC173" s="14">
        <f t="shared" si="701"/>
        <v>0</v>
      </c>
      <c r="HD173" s="14">
        <f t="shared" si="701"/>
        <v>0</v>
      </c>
      <c r="HE173" s="14">
        <f t="shared" si="701"/>
        <v>0</v>
      </c>
      <c r="HF173" s="14">
        <f t="shared" si="701"/>
        <v>0</v>
      </c>
      <c r="HG173" s="14">
        <f t="shared" si="701"/>
        <v>0</v>
      </c>
      <c r="HH173" s="14">
        <f t="shared" si="701"/>
        <v>0</v>
      </c>
      <c r="HI173" s="14">
        <f t="shared" si="701"/>
        <v>0</v>
      </c>
      <c r="HJ173" s="14">
        <f t="shared" si="701"/>
        <v>0</v>
      </c>
      <c r="HK173" s="14">
        <f t="shared" si="701"/>
        <v>0</v>
      </c>
      <c r="HL173" s="14">
        <f t="shared" si="701"/>
        <v>0</v>
      </c>
      <c r="HM173" s="14">
        <f t="shared" si="701"/>
        <v>0</v>
      </c>
      <c r="HN173" s="14">
        <f t="shared" si="701"/>
        <v>0</v>
      </c>
      <c r="HO173" s="14">
        <f t="shared" si="701"/>
        <v>0</v>
      </c>
      <c r="HP173" s="14">
        <f t="shared" si="701"/>
        <v>0</v>
      </c>
      <c r="HQ173" s="14">
        <f t="shared" si="701"/>
        <v>0</v>
      </c>
      <c r="HR173" s="14">
        <f t="shared" si="701"/>
        <v>0</v>
      </c>
      <c r="HS173" s="14">
        <f t="shared" si="701"/>
        <v>0</v>
      </c>
      <c r="HT173" s="14">
        <f t="shared" si="701"/>
        <v>0</v>
      </c>
      <c r="HU173" s="14">
        <f t="shared" si="701"/>
        <v>0</v>
      </c>
      <c r="HV173" s="14">
        <f t="shared" si="701"/>
        <v>0</v>
      </c>
      <c r="HW173" s="14">
        <f t="shared" si="701"/>
        <v>0</v>
      </c>
      <c r="HX173" s="14">
        <f t="shared" si="701"/>
        <v>0</v>
      </c>
      <c r="HY173" s="14">
        <f t="shared" si="701"/>
        <v>0</v>
      </c>
      <c r="HZ173" s="14">
        <f t="shared" si="701"/>
        <v>0</v>
      </c>
      <c r="IA173" s="14">
        <f t="shared" si="701"/>
        <v>0</v>
      </c>
      <c r="IB173" s="14">
        <f t="shared" si="701"/>
        <v>0</v>
      </c>
      <c r="IC173" s="14">
        <f t="shared" si="701"/>
        <v>0</v>
      </c>
      <c r="ID173" s="14">
        <f t="shared" si="701"/>
        <v>0</v>
      </c>
      <c r="IE173" s="14">
        <f t="shared" si="701"/>
        <v>0</v>
      </c>
      <c r="IF173" s="14">
        <f t="shared" si="701"/>
        <v>0</v>
      </c>
      <c r="IG173" s="14">
        <f t="shared" si="701"/>
        <v>0</v>
      </c>
      <c r="IH173" s="14">
        <f t="shared" si="701"/>
        <v>0</v>
      </c>
      <c r="II173" s="14">
        <f t="shared" si="701"/>
        <v>0</v>
      </c>
      <c r="IJ173" s="14">
        <f t="shared" si="701"/>
        <v>0</v>
      </c>
      <c r="IK173" s="14">
        <f t="shared" si="701"/>
        <v>0</v>
      </c>
      <c r="IL173" s="14">
        <f t="shared" si="701"/>
        <v>0</v>
      </c>
      <c r="IM173" s="14">
        <f t="shared" si="701"/>
        <v>0</v>
      </c>
      <c r="IN173" s="14">
        <f t="shared" si="701"/>
        <v>0</v>
      </c>
      <c r="IO173" s="14">
        <f t="shared" si="701"/>
        <v>0</v>
      </c>
      <c r="IP173" s="14">
        <f t="shared" si="701"/>
        <v>0</v>
      </c>
      <c r="IQ173" s="14">
        <f t="shared" si="701"/>
        <v>0</v>
      </c>
      <c r="IR173" s="14">
        <f t="shared" si="701"/>
        <v>0</v>
      </c>
      <c r="IS173" s="14">
        <f t="shared" si="701"/>
        <v>0</v>
      </c>
      <c r="IT173" s="14">
        <f t="shared" si="701"/>
        <v>0</v>
      </c>
      <c r="IU173" s="14">
        <f t="shared" si="701"/>
        <v>0</v>
      </c>
      <c r="IV173" s="14">
        <f t="shared" si="701"/>
        <v>0</v>
      </c>
      <c r="IW173" s="14">
        <f t="shared" si="701"/>
        <v>0</v>
      </c>
      <c r="IX173" s="14">
        <f t="shared" si="701"/>
        <v>0</v>
      </c>
      <c r="IY173" s="14">
        <f t="shared" si="701"/>
        <v>0</v>
      </c>
      <c r="IZ173" s="14">
        <f t="shared" si="701"/>
        <v>0</v>
      </c>
      <c r="JA173" s="14">
        <f t="shared" ref="JA173:LL173" si="702">IF(JA$1&lt;=JA146,JA119+IF(JA$1&gt;=JA155,IF(JA155&lt;120,JA110,0),0),0)</f>
        <v>0</v>
      </c>
      <c r="JB173" s="14">
        <f t="shared" si="702"/>
        <v>0</v>
      </c>
      <c r="JC173" s="14">
        <f t="shared" si="702"/>
        <v>0</v>
      </c>
      <c r="JD173" s="14">
        <f t="shared" si="702"/>
        <v>0</v>
      </c>
      <c r="JE173" s="14">
        <f t="shared" si="702"/>
        <v>0</v>
      </c>
      <c r="JF173" s="14">
        <f t="shared" si="702"/>
        <v>0</v>
      </c>
      <c r="JG173" s="14">
        <f t="shared" si="702"/>
        <v>0</v>
      </c>
      <c r="JH173" s="14">
        <f t="shared" si="702"/>
        <v>0</v>
      </c>
      <c r="JI173" s="14">
        <f t="shared" si="702"/>
        <v>0</v>
      </c>
      <c r="JJ173" s="14">
        <f t="shared" si="702"/>
        <v>0</v>
      </c>
      <c r="JK173" s="14">
        <f t="shared" si="702"/>
        <v>0</v>
      </c>
      <c r="JL173" s="14">
        <f t="shared" si="702"/>
        <v>0</v>
      </c>
      <c r="JM173" s="14">
        <f t="shared" si="702"/>
        <v>0</v>
      </c>
      <c r="JN173" s="14">
        <f t="shared" si="702"/>
        <v>0</v>
      </c>
      <c r="JO173" s="14">
        <f t="shared" si="702"/>
        <v>0</v>
      </c>
      <c r="JP173" s="14">
        <f t="shared" si="702"/>
        <v>0</v>
      </c>
      <c r="JQ173" s="14">
        <f t="shared" si="702"/>
        <v>0</v>
      </c>
      <c r="JR173" s="14">
        <f t="shared" si="702"/>
        <v>0</v>
      </c>
      <c r="JS173" s="14">
        <f t="shared" si="702"/>
        <v>0</v>
      </c>
      <c r="JT173" s="14">
        <f t="shared" si="702"/>
        <v>0</v>
      </c>
      <c r="JU173" s="14">
        <f t="shared" si="702"/>
        <v>0</v>
      </c>
      <c r="JV173" s="14">
        <f t="shared" si="702"/>
        <v>0</v>
      </c>
      <c r="JW173" s="14">
        <f t="shared" si="702"/>
        <v>0</v>
      </c>
      <c r="JX173" s="14">
        <f t="shared" si="702"/>
        <v>0</v>
      </c>
      <c r="JY173" s="14">
        <f t="shared" si="702"/>
        <v>0</v>
      </c>
      <c r="JZ173" s="14">
        <f t="shared" si="702"/>
        <v>0</v>
      </c>
      <c r="KA173" s="14">
        <f t="shared" si="702"/>
        <v>0</v>
      </c>
      <c r="KB173" s="14">
        <f t="shared" si="702"/>
        <v>0</v>
      </c>
      <c r="KC173" s="14">
        <f t="shared" si="702"/>
        <v>0</v>
      </c>
      <c r="KD173" s="14">
        <f t="shared" si="702"/>
        <v>0</v>
      </c>
      <c r="KE173" s="14">
        <f t="shared" si="702"/>
        <v>0</v>
      </c>
      <c r="KF173" s="14">
        <f t="shared" si="702"/>
        <v>0</v>
      </c>
      <c r="KG173" s="14">
        <f t="shared" si="702"/>
        <v>0</v>
      </c>
      <c r="KH173" s="14">
        <f t="shared" si="702"/>
        <v>0</v>
      </c>
      <c r="KI173" s="14">
        <f t="shared" si="702"/>
        <v>0</v>
      </c>
      <c r="KJ173" s="14">
        <f t="shared" si="702"/>
        <v>0</v>
      </c>
      <c r="KK173" s="14">
        <f t="shared" si="702"/>
        <v>0</v>
      </c>
      <c r="KL173" s="14">
        <f t="shared" si="702"/>
        <v>0</v>
      </c>
      <c r="KM173" s="14">
        <f t="shared" si="702"/>
        <v>0</v>
      </c>
      <c r="KN173" s="14">
        <f t="shared" si="702"/>
        <v>0</v>
      </c>
      <c r="KO173" s="14">
        <f t="shared" si="702"/>
        <v>0</v>
      </c>
      <c r="KP173" s="14">
        <f t="shared" si="702"/>
        <v>0</v>
      </c>
      <c r="KQ173" s="14">
        <f t="shared" si="702"/>
        <v>0</v>
      </c>
      <c r="KR173" s="14">
        <f t="shared" si="702"/>
        <v>0</v>
      </c>
      <c r="KS173" s="14">
        <f t="shared" si="702"/>
        <v>0</v>
      </c>
      <c r="KT173" s="14">
        <f t="shared" si="702"/>
        <v>0</v>
      </c>
      <c r="KU173" s="14">
        <f t="shared" si="702"/>
        <v>0</v>
      </c>
      <c r="KV173" s="14">
        <f t="shared" si="702"/>
        <v>0</v>
      </c>
      <c r="KW173" s="14">
        <f t="shared" si="702"/>
        <v>0</v>
      </c>
      <c r="KX173" s="14">
        <f t="shared" si="702"/>
        <v>0</v>
      </c>
      <c r="KY173" s="14">
        <f t="shared" si="702"/>
        <v>0</v>
      </c>
      <c r="KZ173" s="14">
        <f t="shared" si="702"/>
        <v>0</v>
      </c>
      <c r="LA173" s="14">
        <f t="shared" si="702"/>
        <v>0</v>
      </c>
      <c r="LB173" s="14">
        <f t="shared" si="702"/>
        <v>0</v>
      </c>
      <c r="LC173" s="14">
        <f t="shared" si="702"/>
        <v>0</v>
      </c>
      <c r="LD173" s="14">
        <f t="shared" si="702"/>
        <v>0</v>
      </c>
      <c r="LE173" s="14">
        <f t="shared" si="702"/>
        <v>0</v>
      </c>
      <c r="LF173" s="14">
        <f t="shared" si="702"/>
        <v>0</v>
      </c>
      <c r="LG173" s="14">
        <f t="shared" si="702"/>
        <v>0</v>
      </c>
      <c r="LH173" s="14">
        <f t="shared" si="702"/>
        <v>0</v>
      </c>
      <c r="LI173" s="14">
        <f t="shared" si="702"/>
        <v>0</v>
      </c>
      <c r="LJ173" s="14">
        <f t="shared" si="702"/>
        <v>0</v>
      </c>
      <c r="LK173" s="14">
        <f t="shared" si="702"/>
        <v>0</v>
      </c>
      <c r="LL173" s="14">
        <f t="shared" si="702"/>
        <v>0</v>
      </c>
      <c r="LM173" s="14">
        <f t="shared" ref="LM173:MZ173" si="703">IF(LM$1&lt;=LM146,LM119+IF(LM$1&gt;=LM155,IF(LM155&lt;120,LM110,0),0),0)</f>
        <v>0</v>
      </c>
      <c r="LN173" s="14">
        <f t="shared" si="703"/>
        <v>0</v>
      </c>
      <c r="LO173" s="14">
        <f t="shared" si="703"/>
        <v>0</v>
      </c>
      <c r="LP173" s="14">
        <f t="shared" si="703"/>
        <v>0</v>
      </c>
      <c r="LQ173" s="14">
        <f t="shared" si="703"/>
        <v>0</v>
      </c>
      <c r="LR173" s="14">
        <f t="shared" si="703"/>
        <v>0</v>
      </c>
      <c r="LS173" s="14">
        <f t="shared" si="703"/>
        <v>0</v>
      </c>
      <c r="LT173" s="14">
        <f t="shared" si="703"/>
        <v>0</v>
      </c>
      <c r="LU173" s="14">
        <f t="shared" si="703"/>
        <v>0</v>
      </c>
      <c r="LV173" s="14">
        <f t="shared" si="703"/>
        <v>0</v>
      </c>
      <c r="LW173" s="14">
        <f t="shared" si="703"/>
        <v>0</v>
      </c>
      <c r="LX173" s="14">
        <f t="shared" si="703"/>
        <v>0</v>
      </c>
      <c r="LY173" s="14">
        <f t="shared" si="703"/>
        <v>0</v>
      </c>
      <c r="LZ173" s="14">
        <f t="shared" si="703"/>
        <v>0</v>
      </c>
      <c r="MA173" s="14">
        <f t="shared" si="703"/>
        <v>0</v>
      </c>
      <c r="MB173" s="14">
        <f t="shared" si="703"/>
        <v>0</v>
      </c>
      <c r="MC173" s="14">
        <f t="shared" si="703"/>
        <v>0</v>
      </c>
      <c r="MD173" s="14">
        <f t="shared" si="703"/>
        <v>0</v>
      </c>
      <c r="ME173" s="14">
        <f t="shared" si="703"/>
        <v>0</v>
      </c>
      <c r="MF173" s="14">
        <f t="shared" si="703"/>
        <v>0</v>
      </c>
      <c r="MG173" s="14">
        <f t="shared" si="703"/>
        <v>0</v>
      </c>
      <c r="MH173" s="14">
        <f t="shared" si="703"/>
        <v>0</v>
      </c>
      <c r="MI173" s="14">
        <f t="shared" si="703"/>
        <v>0</v>
      </c>
      <c r="MJ173" s="14">
        <f t="shared" si="703"/>
        <v>0</v>
      </c>
      <c r="MK173" s="14">
        <f t="shared" si="703"/>
        <v>0</v>
      </c>
      <c r="ML173" s="14">
        <f t="shared" si="703"/>
        <v>0</v>
      </c>
      <c r="MM173" s="14">
        <f t="shared" si="703"/>
        <v>0</v>
      </c>
      <c r="MN173" s="14">
        <f t="shared" si="703"/>
        <v>0</v>
      </c>
      <c r="MO173" s="14">
        <f t="shared" si="703"/>
        <v>0</v>
      </c>
      <c r="MP173" s="14">
        <f t="shared" si="703"/>
        <v>0</v>
      </c>
      <c r="MQ173" s="14">
        <f t="shared" si="703"/>
        <v>0</v>
      </c>
      <c r="MR173" s="14">
        <f t="shared" si="703"/>
        <v>0</v>
      </c>
      <c r="MS173" s="14">
        <f t="shared" si="703"/>
        <v>0</v>
      </c>
      <c r="MT173" s="14">
        <f t="shared" si="703"/>
        <v>0</v>
      </c>
      <c r="MU173" s="14">
        <f t="shared" si="703"/>
        <v>0</v>
      </c>
      <c r="MV173" s="14">
        <f t="shared" si="703"/>
        <v>0</v>
      </c>
      <c r="MW173" s="14">
        <f t="shared" si="703"/>
        <v>0</v>
      </c>
      <c r="MX173" s="14">
        <f t="shared" si="703"/>
        <v>0</v>
      </c>
      <c r="MY173" s="14">
        <f t="shared" si="703"/>
        <v>0</v>
      </c>
      <c r="MZ173" s="14">
        <f t="shared" si="703"/>
        <v>0</v>
      </c>
    </row>
    <row r="174" spans="1:364" hidden="1" outlineLevel="2" x14ac:dyDescent="0.2">
      <c r="A174" s="6" t="s">
        <v>381</v>
      </c>
      <c r="B174" s="2" t="s">
        <v>473</v>
      </c>
      <c r="C174" s="14"/>
      <c r="D174" s="14"/>
      <c r="E174" s="14">
        <f t="shared" ref="E174:BP174" si="704">IF(E$1&lt;=E147,E120+IF(E$1&gt;=E156,IF(E156&lt;120,E111,0),0),0)</f>
        <v>0</v>
      </c>
      <c r="F174" s="14">
        <f t="shared" si="704"/>
        <v>0</v>
      </c>
      <c r="G174" s="14">
        <f t="shared" si="704"/>
        <v>0</v>
      </c>
      <c r="H174" s="14">
        <f t="shared" si="704"/>
        <v>0</v>
      </c>
      <c r="I174" s="14">
        <f t="shared" si="704"/>
        <v>0</v>
      </c>
      <c r="J174" s="14">
        <f t="shared" si="704"/>
        <v>0</v>
      </c>
      <c r="K174" s="14">
        <f t="shared" si="704"/>
        <v>0</v>
      </c>
      <c r="L174" s="14">
        <f t="shared" si="704"/>
        <v>0</v>
      </c>
      <c r="M174" s="14">
        <f t="shared" si="704"/>
        <v>0</v>
      </c>
      <c r="N174" s="14">
        <f t="shared" si="704"/>
        <v>0</v>
      </c>
      <c r="O174" s="14">
        <f t="shared" si="704"/>
        <v>0</v>
      </c>
      <c r="P174" s="14">
        <f t="shared" si="704"/>
        <v>0</v>
      </c>
      <c r="Q174" s="14">
        <f t="shared" si="704"/>
        <v>0</v>
      </c>
      <c r="R174" s="14">
        <f t="shared" si="704"/>
        <v>0</v>
      </c>
      <c r="S174" s="14">
        <f t="shared" si="704"/>
        <v>0</v>
      </c>
      <c r="T174" s="14">
        <f t="shared" si="704"/>
        <v>0</v>
      </c>
      <c r="U174" s="14">
        <f t="shared" si="704"/>
        <v>0</v>
      </c>
      <c r="V174" s="14">
        <f t="shared" si="704"/>
        <v>0</v>
      </c>
      <c r="W174" s="14">
        <f t="shared" si="704"/>
        <v>0</v>
      </c>
      <c r="X174" s="14">
        <f t="shared" si="704"/>
        <v>0</v>
      </c>
      <c r="Y174" s="14">
        <f t="shared" si="704"/>
        <v>0</v>
      </c>
      <c r="Z174" s="14">
        <f t="shared" si="704"/>
        <v>0</v>
      </c>
      <c r="AA174" s="14">
        <f t="shared" si="704"/>
        <v>0</v>
      </c>
      <c r="AB174" s="14">
        <f t="shared" si="704"/>
        <v>0</v>
      </c>
      <c r="AC174" s="14">
        <f t="shared" si="704"/>
        <v>0</v>
      </c>
      <c r="AD174" s="14">
        <f t="shared" si="704"/>
        <v>0</v>
      </c>
      <c r="AE174" s="14">
        <f t="shared" si="704"/>
        <v>0</v>
      </c>
      <c r="AF174" s="14">
        <f t="shared" si="704"/>
        <v>0</v>
      </c>
      <c r="AG174" s="14">
        <f t="shared" si="704"/>
        <v>0</v>
      </c>
      <c r="AH174" s="14">
        <f t="shared" si="704"/>
        <v>0</v>
      </c>
      <c r="AI174" s="14">
        <f t="shared" si="704"/>
        <v>0</v>
      </c>
      <c r="AJ174" s="14">
        <f t="shared" si="704"/>
        <v>0</v>
      </c>
      <c r="AK174" s="14">
        <f t="shared" si="704"/>
        <v>0</v>
      </c>
      <c r="AL174" s="14">
        <f t="shared" si="704"/>
        <v>0</v>
      </c>
      <c r="AM174" s="14">
        <f t="shared" si="704"/>
        <v>0</v>
      </c>
      <c r="AN174" s="14">
        <f t="shared" si="704"/>
        <v>0</v>
      </c>
      <c r="AO174" s="14">
        <f t="shared" si="704"/>
        <v>0</v>
      </c>
      <c r="AP174" s="14">
        <f t="shared" si="704"/>
        <v>0</v>
      </c>
      <c r="AQ174" s="14">
        <f t="shared" si="704"/>
        <v>0</v>
      </c>
      <c r="AR174" s="14">
        <f t="shared" si="704"/>
        <v>0</v>
      </c>
      <c r="AS174" s="14">
        <f t="shared" si="704"/>
        <v>0</v>
      </c>
      <c r="AT174" s="14">
        <f t="shared" si="704"/>
        <v>0</v>
      </c>
      <c r="AU174" s="14">
        <f t="shared" si="704"/>
        <v>0</v>
      </c>
      <c r="AV174" s="14">
        <f t="shared" si="704"/>
        <v>0</v>
      </c>
      <c r="AW174" s="14">
        <f t="shared" si="704"/>
        <v>0</v>
      </c>
      <c r="AX174" s="14">
        <f t="shared" si="704"/>
        <v>0</v>
      </c>
      <c r="AY174" s="14">
        <f t="shared" si="704"/>
        <v>0</v>
      </c>
      <c r="AZ174" s="14">
        <f t="shared" si="704"/>
        <v>0</v>
      </c>
      <c r="BA174" s="14">
        <f t="shared" si="704"/>
        <v>0</v>
      </c>
      <c r="BB174" s="14">
        <f t="shared" si="704"/>
        <v>0</v>
      </c>
      <c r="BC174" s="14">
        <f t="shared" si="704"/>
        <v>0</v>
      </c>
      <c r="BD174" s="14">
        <f t="shared" si="704"/>
        <v>0</v>
      </c>
      <c r="BE174" s="14">
        <f t="shared" si="704"/>
        <v>0</v>
      </c>
      <c r="BF174" s="14">
        <f t="shared" si="704"/>
        <v>0</v>
      </c>
      <c r="BG174" s="14">
        <f t="shared" si="704"/>
        <v>0</v>
      </c>
      <c r="BH174" s="14">
        <f t="shared" si="704"/>
        <v>0</v>
      </c>
      <c r="BI174" s="14">
        <f t="shared" si="704"/>
        <v>0</v>
      </c>
      <c r="BJ174" s="14">
        <f t="shared" si="704"/>
        <v>0</v>
      </c>
      <c r="BK174" s="14">
        <f t="shared" si="704"/>
        <v>0</v>
      </c>
      <c r="BL174" s="14">
        <f t="shared" si="704"/>
        <v>0</v>
      </c>
      <c r="BM174" s="14">
        <f t="shared" si="704"/>
        <v>0</v>
      </c>
      <c r="BN174" s="14">
        <f t="shared" si="704"/>
        <v>0</v>
      </c>
      <c r="BO174" s="14">
        <f t="shared" si="704"/>
        <v>0</v>
      </c>
      <c r="BP174" s="14">
        <f t="shared" si="704"/>
        <v>0</v>
      </c>
      <c r="BQ174" s="14">
        <f t="shared" ref="BQ174:EB174" si="705">IF(BQ$1&lt;=BQ147,BQ120+IF(BQ$1&gt;=BQ156,IF(BQ156&lt;120,BQ111,0),0),0)</f>
        <v>0</v>
      </c>
      <c r="BR174" s="14">
        <f t="shared" si="705"/>
        <v>0</v>
      </c>
      <c r="BS174" s="14">
        <f t="shared" si="705"/>
        <v>0</v>
      </c>
      <c r="BT174" s="14">
        <f t="shared" si="705"/>
        <v>0</v>
      </c>
      <c r="BU174" s="14">
        <f t="shared" si="705"/>
        <v>0</v>
      </c>
      <c r="BV174" s="14">
        <f t="shared" si="705"/>
        <v>0</v>
      </c>
      <c r="BW174" s="14">
        <f t="shared" si="705"/>
        <v>0</v>
      </c>
      <c r="BX174" s="14">
        <f t="shared" si="705"/>
        <v>0</v>
      </c>
      <c r="BY174" s="14">
        <f t="shared" si="705"/>
        <v>0</v>
      </c>
      <c r="BZ174" s="14">
        <f t="shared" si="705"/>
        <v>0</v>
      </c>
      <c r="CA174" s="14">
        <f t="shared" si="705"/>
        <v>0</v>
      </c>
      <c r="CB174" s="14">
        <f t="shared" si="705"/>
        <v>0</v>
      </c>
      <c r="CC174" s="14">
        <f t="shared" si="705"/>
        <v>0</v>
      </c>
      <c r="CD174" s="14">
        <f t="shared" si="705"/>
        <v>0</v>
      </c>
      <c r="CE174" s="14">
        <f t="shared" si="705"/>
        <v>0</v>
      </c>
      <c r="CF174" s="14">
        <f t="shared" si="705"/>
        <v>0</v>
      </c>
      <c r="CG174" s="14">
        <f t="shared" si="705"/>
        <v>0</v>
      </c>
      <c r="CH174" s="14">
        <f t="shared" si="705"/>
        <v>0</v>
      </c>
      <c r="CI174" s="14">
        <f t="shared" si="705"/>
        <v>0</v>
      </c>
      <c r="CJ174" s="14">
        <f t="shared" si="705"/>
        <v>0</v>
      </c>
      <c r="CK174" s="14">
        <f t="shared" si="705"/>
        <v>0</v>
      </c>
      <c r="CL174" s="14">
        <f t="shared" si="705"/>
        <v>0</v>
      </c>
      <c r="CM174" s="14">
        <f t="shared" si="705"/>
        <v>0</v>
      </c>
      <c r="CN174" s="14">
        <f t="shared" si="705"/>
        <v>0</v>
      </c>
      <c r="CO174" s="14">
        <f t="shared" si="705"/>
        <v>0</v>
      </c>
      <c r="CP174" s="14">
        <f t="shared" si="705"/>
        <v>0</v>
      </c>
      <c r="CQ174" s="14">
        <f t="shared" si="705"/>
        <v>0</v>
      </c>
      <c r="CR174" s="14">
        <f t="shared" si="705"/>
        <v>0</v>
      </c>
      <c r="CS174" s="14">
        <f t="shared" si="705"/>
        <v>0</v>
      </c>
      <c r="CT174" s="14">
        <f t="shared" si="705"/>
        <v>0</v>
      </c>
      <c r="CU174" s="14">
        <f t="shared" si="705"/>
        <v>0</v>
      </c>
      <c r="CV174" s="14">
        <f t="shared" si="705"/>
        <v>0</v>
      </c>
      <c r="CW174" s="14">
        <f t="shared" si="705"/>
        <v>0</v>
      </c>
      <c r="CX174" s="14">
        <f t="shared" si="705"/>
        <v>0</v>
      </c>
      <c r="CY174" s="14">
        <f t="shared" si="705"/>
        <v>0</v>
      </c>
      <c r="CZ174" s="14">
        <f t="shared" si="705"/>
        <v>0</v>
      </c>
      <c r="DA174" s="14">
        <f t="shared" si="705"/>
        <v>0</v>
      </c>
      <c r="DB174" s="14">
        <f t="shared" si="705"/>
        <v>0</v>
      </c>
      <c r="DC174" s="14">
        <f t="shared" si="705"/>
        <v>0</v>
      </c>
      <c r="DD174" s="14">
        <f t="shared" si="705"/>
        <v>0</v>
      </c>
      <c r="DE174" s="14">
        <f t="shared" si="705"/>
        <v>0</v>
      </c>
      <c r="DF174" s="14">
        <f t="shared" si="705"/>
        <v>0</v>
      </c>
      <c r="DG174" s="14">
        <f t="shared" si="705"/>
        <v>0</v>
      </c>
      <c r="DH174" s="14">
        <f t="shared" si="705"/>
        <v>0</v>
      </c>
      <c r="DI174" s="14">
        <f t="shared" si="705"/>
        <v>0</v>
      </c>
      <c r="DJ174" s="14">
        <f t="shared" si="705"/>
        <v>0</v>
      </c>
      <c r="DK174" s="14">
        <f t="shared" si="705"/>
        <v>0</v>
      </c>
      <c r="DL174" s="14">
        <f t="shared" si="705"/>
        <v>0</v>
      </c>
      <c r="DM174" s="14">
        <f t="shared" si="705"/>
        <v>0</v>
      </c>
      <c r="DN174" s="14">
        <f t="shared" si="705"/>
        <v>0</v>
      </c>
      <c r="DO174" s="14">
        <f t="shared" si="705"/>
        <v>0</v>
      </c>
      <c r="DP174" s="14">
        <f t="shared" si="705"/>
        <v>0</v>
      </c>
      <c r="DQ174" s="14">
        <f t="shared" si="705"/>
        <v>0</v>
      </c>
      <c r="DR174" s="14">
        <f t="shared" si="705"/>
        <v>0</v>
      </c>
      <c r="DS174" s="14">
        <f t="shared" si="705"/>
        <v>0</v>
      </c>
      <c r="DT174" s="14">
        <f t="shared" si="705"/>
        <v>0</v>
      </c>
      <c r="DU174" s="14">
        <f t="shared" si="705"/>
        <v>0</v>
      </c>
      <c r="DV174" s="14">
        <f t="shared" si="705"/>
        <v>0</v>
      </c>
      <c r="DW174" s="14">
        <f t="shared" si="705"/>
        <v>0</v>
      </c>
      <c r="DX174" s="14">
        <f t="shared" si="705"/>
        <v>0</v>
      </c>
      <c r="DY174" s="14">
        <f t="shared" si="705"/>
        <v>0</v>
      </c>
      <c r="DZ174" s="14">
        <f t="shared" si="705"/>
        <v>0</v>
      </c>
      <c r="EA174" s="14">
        <f t="shared" si="705"/>
        <v>0</v>
      </c>
      <c r="EB174" s="14">
        <f t="shared" si="705"/>
        <v>0</v>
      </c>
      <c r="EC174" s="14">
        <f t="shared" ref="EC174:GN174" si="706">IF(EC$1&lt;=EC147,EC120+IF(EC$1&gt;=EC156,IF(EC156&lt;120,EC111,0),0),0)</f>
        <v>0</v>
      </c>
      <c r="ED174" s="14">
        <f t="shared" si="706"/>
        <v>0</v>
      </c>
      <c r="EE174" s="14">
        <f t="shared" si="706"/>
        <v>0</v>
      </c>
      <c r="EF174" s="14">
        <f t="shared" si="706"/>
        <v>0</v>
      </c>
      <c r="EG174" s="14">
        <f t="shared" si="706"/>
        <v>0</v>
      </c>
      <c r="EH174" s="14">
        <f t="shared" si="706"/>
        <v>0</v>
      </c>
      <c r="EI174" s="14">
        <f t="shared" si="706"/>
        <v>0</v>
      </c>
      <c r="EJ174" s="14">
        <f t="shared" si="706"/>
        <v>0</v>
      </c>
      <c r="EK174" s="14">
        <f t="shared" si="706"/>
        <v>0</v>
      </c>
      <c r="EL174" s="14">
        <f t="shared" si="706"/>
        <v>0</v>
      </c>
      <c r="EM174" s="14">
        <f t="shared" si="706"/>
        <v>0</v>
      </c>
      <c r="EN174" s="14">
        <f t="shared" si="706"/>
        <v>0</v>
      </c>
      <c r="EO174" s="14">
        <f t="shared" si="706"/>
        <v>0</v>
      </c>
      <c r="EP174" s="14">
        <f t="shared" si="706"/>
        <v>0</v>
      </c>
      <c r="EQ174" s="14">
        <f t="shared" si="706"/>
        <v>0</v>
      </c>
      <c r="ER174" s="14">
        <f t="shared" si="706"/>
        <v>0</v>
      </c>
      <c r="ES174" s="14">
        <f t="shared" si="706"/>
        <v>0</v>
      </c>
      <c r="ET174" s="14">
        <f t="shared" si="706"/>
        <v>0</v>
      </c>
      <c r="EU174" s="14">
        <f t="shared" si="706"/>
        <v>0</v>
      </c>
      <c r="EV174" s="14">
        <f t="shared" si="706"/>
        <v>0</v>
      </c>
      <c r="EW174" s="14">
        <f t="shared" si="706"/>
        <v>0</v>
      </c>
      <c r="EX174" s="14">
        <f t="shared" si="706"/>
        <v>0</v>
      </c>
      <c r="EY174" s="14">
        <f t="shared" si="706"/>
        <v>0</v>
      </c>
      <c r="EZ174" s="14">
        <f t="shared" si="706"/>
        <v>0</v>
      </c>
      <c r="FA174" s="14">
        <f t="shared" si="706"/>
        <v>0</v>
      </c>
      <c r="FB174" s="14">
        <f t="shared" si="706"/>
        <v>0</v>
      </c>
      <c r="FC174" s="14">
        <f t="shared" si="706"/>
        <v>0</v>
      </c>
      <c r="FD174" s="14">
        <f t="shared" si="706"/>
        <v>0</v>
      </c>
      <c r="FE174" s="14">
        <f t="shared" si="706"/>
        <v>0</v>
      </c>
      <c r="FF174" s="14">
        <f t="shared" si="706"/>
        <v>0</v>
      </c>
      <c r="FG174" s="14">
        <f t="shared" si="706"/>
        <v>0</v>
      </c>
      <c r="FH174" s="14">
        <f t="shared" si="706"/>
        <v>0</v>
      </c>
      <c r="FI174" s="14">
        <f t="shared" si="706"/>
        <v>0</v>
      </c>
      <c r="FJ174" s="14">
        <f t="shared" si="706"/>
        <v>0</v>
      </c>
      <c r="FK174" s="14">
        <f t="shared" si="706"/>
        <v>0</v>
      </c>
      <c r="FL174" s="14">
        <f t="shared" si="706"/>
        <v>0</v>
      </c>
      <c r="FM174" s="14">
        <f t="shared" si="706"/>
        <v>0</v>
      </c>
      <c r="FN174" s="14">
        <f t="shared" si="706"/>
        <v>0</v>
      </c>
      <c r="FO174" s="14">
        <f t="shared" si="706"/>
        <v>0</v>
      </c>
      <c r="FP174" s="14">
        <f t="shared" si="706"/>
        <v>0</v>
      </c>
      <c r="FQ174" s="14">
        <f t="shared" si="706"/>
        <v>0</v>
      </c>
      <c r="FR174" s="14">
        <f t="shared" si="706"/>
        <v>0</v>
      </c>
      <c r="FS174" s="14">
        <f t="shared" si="706"/>
        <v>0</v>
      </c>
      <c r="FT174" s="14">
        <f t="shared" si="706"/>
        <v>0</v>
      </c>
      <c r="FU174" s="14">
        <f t="shared" si="706"/>
        <v>0</v>
      </c>
      <c r="FV174" s="14">
        <f t="shared" si="706"/>
        <v>0</v>
      </c>
      <c r="FW174" s="14">
        <f t="shared" si="706"/>
        <v>0</v>
      </c>
      <c r="FX174" s="14">
        <f t="shared" si="706"/>
        <v>0</v>
      </c>
      <c r="FY174" s="14">
        <f t="shared" si="706"/>
        <v>0</v>
      </c>
      <c r="FZ174" s="14">
        <f t="shared" si="706"/>
        <v>0</v>
      </c>
      <c r="GA174" s="14">
        <f t="shared" si="706"/>
        <v>0</v>
      </c>
      <c r="GB174" s="14">
        <f t="shared" si="706"/>
        <v>0</v>
      </c>
      <c r="GC174" s="14">
        <f t="shared" si="706"/>
        <v>0</v>
      </c>
      <c r="GD174" s="14">
        <f t="shared" si="706"/>
        <v>0</v>
      </c>
      <c r="GE174" s="14">
        <f t="shared" si="706"/>
        <v>0</v>
      </c>
      <c r="GF174" s="14">
        <f t="shared" si="706"/>
        <v>0</v>
      </c>
      <c r="GG174" s="14">
        <f t="shared" si="706"/>
        <v>0</v>
      </c>
      <c r="GH174" s="14">
        <f t="shared" si="706"/>
        <v>0</v>
      </c>
      <c r="GI174" s="14">
        <f t="shared" si="706"/>
        <v>0</v>
      </c>
      <c r="GJ174" s="14">
        <f t="shared" si="706"/>
        <v>0</v>
      </c>
      <c r="GK174" s="14">
        <f t="shared" si="706"/>
        <v>0</v>
      </c>
      <c r="GL174" s="14">
        <f t="shared" si="706"/>
        <v>0</v>
      </c>
      <c r="GM174" s="14">
        <f t="shared" si="706"/>
        <v>0</v>
      </c>
      <c r="GN174" s="14">
        <f t="shared" si="706"/>
        <v>0</v>
      </c>
      <c r="GO174" s="14">
        <f t="shared" ref="GO174:IZ174" si="707">IF(GO$1&lt;=GO147,GO120+IF(GO$1&gt;=GO156,IF(GO156&lt;120,GO111,0),0),0)</f>
        <v>0</v>
      </c>
      <c r="GP174" s="14">
        <f t="shared" si="707"/>
        <v>0</v>
      </c>
      <c r="GQ174" s="14">
        <f t="shared" si="707"/>
        <v>0</v>
      </c>
      <c r="GR174" s="14">
        <f t="shared" si="707"/>
        <v>0</v>
      </c>
      <c r="GS174" s="14">
        <f t="shared" si="707"/>
        <v>0</v>
      </c>
      <c r="GT174" s="14">
        <f t="shared" si="707"/>
        <v>0</v>
      </c>
      <c r="GU174" s="14">
        <f t="shared" si="707"/>
        <v>0</v>
      </c>
      <c r="GV174" s="14">
        <f t="shared" si="707"/>
        <v>0</v>
      </c>
      <c r="GW174" s="14">
        <f t="shared" si="707"/>
        <v>0</v>
      </c>
      <c r="GX174" s="14">
        <f t="shared" si="707"/>
        <v>0</v>
      </c>
      <c r="GY174" s="14">
        <f t="shared" si="707"/>
        <v>0</v>
      </c>
      <c r="GZ174" s="14">
        <f t="shared" si="707"/>
        <v>0</v>
      </c>
      <c r="HA174" s="14">
        <f t="shared" si="707"/>
        <v>0</v>
      </c>
      <c r="HB174" s="14">
        <f t="shared" si="707"/>
        <v>0</v>
      </c>
      <c r="HC174" s="14">
        <f t="shared" si="707"/>
        <v>0</v>
      </c>
      <c r="HD174" s="14">
        <f t="shared" si="707"/>
        <v>0</v>
      </c>
      <c r="HE174" s="14">
        <f t="shared" si="707"/>
        <v>0</v>
      </c>
      <c r="HF174" s="14">
        <f t="shared" si="707"/>
        <v>0</v>
      </c>
      <c r="HG174" s="14">
        <f t="shared" si="707"/>
        <v>0</v>
      </c>
      <c r="HH174" s="14">
        <f t="shared" si="707"/>
        <v>0</v>
      </c>
      <c r="HI174" s="14">
        <f t="shared" si="707"/>
        <v>0</v>
      </c>
      <c r="HJ174" s="14">
        <f t="shared" si="707"/>
        <v>0</v>
      </c>
      <c r="HK174" s="14">
        <f t="shared" si="707"/>
        <v>0</v>
      </c>
      <c r="HL174" s="14">
        <f t="shared" si="707"/>
        <v>0</v>
      </c>
      <c r="HM174" s="14">
        <f t="shared" si="707"/>
        <v>0</v>
      </c>
      <c r="HN174" s="14">
        <f t="shared" si="707"/>
        <v>0</v>
      </c>
      <c r="HO174" s="14">
        <f t="shared" si="707"/>
        <v>0</v>
      </c>
      <c r="HP174" s="14">
        <f t="shared" si="707"/>
        <v>0</v>
      </c>
      <c r="HQ174" s="14">
        <f t="shared" si="707"/>
        <v>0</v>
      </c>
      <c r="HR174" s="14">
        <f t="shared" si="707"/>
        <v>0</v>
      </c>
      <c r="HS174" s="14">
        <f t="shared" si="707"/>
        <v>0</v>
      </c>
      <c r="HT174" s="14">
        <f t="shared" si="707"/>
        <v>0</v>
      </c>
      <c r="HU174" s="14">
        <f t="shared" si="707"/>
        <v>0</v>
      </c>
      <c r="HV174" s="14">
        <f t="shared" si="707"/>
        <v>0</v>
      </c>
      <c r="HW174" s="14">
        <f t="shared" si="707"/>
        <v>0</v>
      </c>
      <c r="HX174" s="14">
        <f t="shared" si="707"/>
        <v>0</v>
      </c>
      <c r="HY174" s="14">
        <f t="shared" si="707"/>
        <v>0</v>
      </c>
      <c r="HZ174" s="14">
        <f t="shared" si="707"/>
        <v>0</v>
      </c>
      <c r="IA174" s="14">
        <f t="shared" si="707"/>
        <v>0</v>
      </c>
      <c r="IB174" s="14">
        <f t="shared" si="707"/>
        <v>0</v>
      </c>
      <c r="IC174" s="14">
        <f t="shared" si="707"/>
        <v>0</v>
      </c>
      <c r="ID174" s="14">
        <f t="shared" si="707"/>
        <v>0</v>
      </c>
      <c r="IE174" s="14">
        <f t="shared" si="707"/>
        <v>0</v>
      </c>
      <c r="IF174" s="14">
        <f t="shared" si="707"/>
        <v>0</v>
      </c>
      <c r="IG174" s="14">
        <f t="shared" si="707"/>
        <v>0</v>
      </c>
      <c r="IH174" s="14">
        <f t="shared" si="707"/>
        <v>0</v>
      </c>
      <c r="II174" s="14">
        <f t="shared" si="707"/>
        <v>0</v>
      </c>
      <c r="IJ174" s="14">
        <f t="shared" si="707"/>
        <v>0</v>
      </c>
      <c r="IK174" s="14">
        <f t="shared" si="707"/>
        <v>0</v>
      </c>
      <c r="IL174" s="14">
        <f t="shared" si="707"/>
        <v>0</v>
      </c>
      <c r="IM174" s="14">
        <f t="shared" si="707"/>
        <v>0</v>
      </c>
      <c r="IN174" s="14">
        <f t="shared" si="707"/>
        <v>0</v>
      </c>
      <c r="IO174" s="14">
        <f t="shared" si="707"/>
        <v>0</v>
      </c>
      <c r="IP174" s="14">
        <f t="shared" si="707"/>
        <v>0</v>
      </c>
      <c r="IQ174" s="14">
        <f t="shared" si="707"/>
        <v>0</v>
      </c>
      <c r="IR174" s="14">
        <f t="shared" si="707"/>
        <v>0</v>
      </c>
      <c r="IS174" s="14">
        <f t="shared" si="707"/>
        <v>0</v>
      </c>
      <c r="IT174" s="14">
        <f t="shared" si="707"/>
        <v>0</v>
      </c>
      <c r="IU174" s="14">
        <f t="shared" si="707"/>
        <v>0</v>
      </c>
      <c r="IV174" s="14">
        <f t="shared" si="707"/>
        <v>0</v>
      </c>
      <c r="IW174" s="14">
        <f t="shared" si="707"/>
        <v>0</v>
      </c>
      <c r="IX174" s="14">
        <f t="shared" si="707"/>
        <v>0</v>
      </c>
      <c r="IY174" s="14">
        <f t="shared" si="707"/>
        <v>0</v>
      </c>
      <c r="IZ174" s="14">
        <f t="shared" si="707"/>
        <v>0</v>
      </c>
      <c r="JA174" s="14">
        <f t="shared" ref="JA174:LL174" si="708">IF(JA$1&lt;=JA147,JA120+IF(JA$1&gt;=JA156,IF(JA156&lt;120,JA111,0),0),0)</f>
        <v>0</v>
      </c>
      <c r="JB174" s="14">
        <f t="shared" si="708"/>
        <v>0</v>
      </c>
      <c r="JC174" s="14">
        <f t="shared" si="708"/>
        <v>0</v>
      </c>
      <c r="JD174" s="14">
        <f t="shared" si="708"/>
        <v>0</v>
      </c>
      <c r="JE174" s="14">
        <f t="shared" si="708"/>
        <v>0</v>
      </c>
      <c r="JF174" s="14">
        <f t="shared" si="708"/>
        <v>0</v>
      </c>
      <c r="JG174" s="14">
        <f t="shared" si="708"/>
        <v>0</v>
      </c>
      <c r="JH174" s="14">
        <f t="shared" si="708"/>
        <v>0</v>
      </c>
      <c r="JI174" s="14">
        <f t="shared" si="708"/>
        <v>0</v>
      </c>
      <c r="JJ174" s="14">
        <f t="shared" si="708"/>
        <v>0</v>
      </c>
      <c r="JK174" s="14">
        <f t="shared" si="708"/>
        <v>0</v>
      </c>
      <c r="JL174" s="14">
        <f t="shared" si="708"/>
        <v>0</v>
      </c>
      <c r="JM174" s="14">
        <f t="shared" si="708"/>
        <v>0</v>
      </c>
      <c r="JN174" s="14">
        <f t="shared" si="708"/>
        <v>0</v>
      </c>
      <c r="JO174" s="14">
        <f t="shared" si="708"/>
        <v>0</v>
      </c>
      <c r="JP174" s="14">
        <f t="shared" si="708"/>
        <v>0</v>
      </c>
      <c r="JQ174" s="14">
        <f t="shared" si="708"/>
        <v>0</v>
      </c>
      <c r="JR174" s="14">
        <f t="shared" si="708"/>
        <v>0</v>
      </c>
      <c r="JS174" s="14">
        <f t="shared" si="708"/>
        <v>0</v>
      </c>
      <c r="JT174" s="14">
        <f t="shared" si="708"/>
        <v>0</v>
      </c>
      <c r="JU174" s="14">
        <f t="shared" si="708"/>
        <v>0</v>
      </c>
      <c r="JV174" s="14">
        <f t="shared" si="708"/>
        <v>0</v>
      </c>
      <c r="JW174" s="14">
        <f t="shared" si="708"/>
        <v>0</v>
      </c>
      <c r="JX174" s="14">
        <f t="shared" si="708"/>
        <v>0</v>
      </c>
      <c r="JY174" s="14">
        <f t="shared" si="708"/>
        <v>0</v>
      </c>
      <c r="JZ174" s="14">
        <f t="shared" si="708"/>
        <v>0</v>
      </c>
      <c r="KA174" s="14">
        <f t="shared" si="708"/>
        <v>0</v>
      </c>
      <c r="KB174" s="14">
        <f t="shared" si="708"/>
        <v>0</v>
      </c>
      <c r="KC174" s="14">
        <f t="shared" si="708"/>
        <v>0</v>
      </c>
      <c r="KD174" s="14">
        <f t="shared" si="708"/>
        <v>0</v>
      </c>
      <c r="KE174" s="14">
        <f t="shared" si="708"/>
        <v>0</v>
      </c>
      <c r="KF174" s="14">
        <f t="shared" si="708"/>
        <v>0</v>
      </c>
      <c r="KG174" s="14">
        <f t="shared" si="708"/>
        <v>0</v>
      </c>
      <c r="KH174" s="14">
        <f t="shared" si="708"/>
        <v>0</v>
      </c>
      <c r="KI174" s="14">
        <f t="shared" si="708"/>
        <v>0</v>
      </c>
      <c r="KJ174" s="14">
        <f t="shared" si="708"/>
        <v>0</v>
      </c>
      <c r="KK174" s="14">
        <f t="shared" si="708"/>
        <v>0</v>
      </c>
      <c r="KL174" s="14">
        <f t="shared" si="708"/>
        <v>0</v>
      </c>
      <c r="KM174" s="14">
        <f t="shared" si="708"/>
        <v>0</v>
      </c>
      <c r="KN174" s="14">
        <f t="shared" si="708"/>
        <v>0</v>
      </c>
      <c r="KO174" s="14">
        <f t="shared" si="708"/>
        <v>0</v>
      </c>
      <c r="KP174" s="14">
        <f t="shared" si="708"/>
        <v>0</v>
      </c>
      <c r="KQ174" s="14">
        <f t="shared" si="708"/>
        <v>0</v>
      </c>
      <c r="KR174" s="14">
        <f t="shared" si="708"/>
        <v>0</v>
      </c>
      <c r="KS174" s="14">
        <f t="shared" si="708"/>
        <v>0</v>
      </c>
      <c r="KT174" s="14">
        <f t="shared" si="708"/>
        <v>0</v>
      </c>
      <c r="KU174" s="14">
        <f t="shared" si="708"/>
        <v>0</v>
      </c>
      <c r="KV174" s="14">
        <f t="shared" si="708"/>
        <v>0</v>
      </c>
      <c r="KW174" s="14">
        <f t="shared" si="708"/>
        <v>0</v>
      </c>
      <c r="KX174" s="14">
        <f t="shared" si="708"/>
        <v>0</v>
      </c>
      <c r="KY174" s="14">
        <f t="shared" si="708"/>
        <v>0</v>
      </c>
      <c r="KZ174" s="14">
        <f t="shared" si="708"/>
        <v>0</v>
      </c>
      <c r="LA174" s="14">
        <f t="shared" si="708"/>
        <v>0</v>
      </c>
      <c r="LB174" s="14">
        <f t="shared" si="708"/>
        <v>0</v>
      </c>
      <c r="LC174" s="14">
        <f t="shared" si="708"/>
        <v>0</v>
      </c>
      <c r="LD174" s="14">
        <f t="shared" si="708"/>
        <v>0</v>
      </c>
      <c r="LE174" s="14">
        <f t="shared" si="708"/>
        <v>0</v>
      </c>
      <c r="LF174" s="14">
        <f t="shared" si="708"/>
        <v>0</v>
      </c>
      <c r="LG174" s="14">
        <f t="shared" si="708"/>
        <v>0</v>
      </c>
      <c r="LH174" s="14">
        <f t="shared" si="708"/>
        <v>0</v>
      </c>
      <c r="LI174" s="14">
        <f t="shared" si="708"/>
        <v>0</v>
      </c>
      <c r="LJ174" s="14">
        <f t="shared" si="708"/>
        <v>0</v>
      </c>
      <c r="LK174" s="14">
        <f t="shared" si="708"/>
        <v>0</v>
      </c>
      <c r="LL174" s="14">
        <f t="shared" si="708"/>
        <v>0</v>
      </c>
      <c r="LM174" s="14">
        <f t="shared" ref="LM174:MZ174" si="709">IF(LM$1&lt;=LM147,LM120+IF(LM$1&gt;=LM156,IF(LM156&lt;120,LM111,0),0),0)</f>
        <v>0</v>
      </c>
      <c r="LN174" s="14">
        <f t="shared" si="709"/>
        <v>0</v>
      </c>
      <c r="LO174" s="14">
        <f t="shared" si="709"/>
        <v>0</v>
      </c>
      <c r="LP174" s="14">
        <f t="shared" si="709"/>
        <v>0</v>
      </c>
      <c r="LQ174" s="14">
        <f t="shared" si="709"/>
        <v>0</v>
      </c>
      <c r="LR174" s="14">
        <f t="shared" si="709"/>
        <v>0</v>
      </c>
      <c r="LS174" s="14">
        <f t="shared" si="709"/>
        <v>0</v>
      </c>
      <c r="LT174" s="14">
        <f t="shared" si="709"/>
        <v>0</v>
      </c>
      <c r="LU174" s="14">
        <f t="shared" si="709"/>
        <v>0</v>
      </c>
      <c r="LV174" s="14">
        <f t="shared" si="709"/>
        <v>0</v>
      </c>
      <c r="LW174" s="14">
        <f t="shared" si="709"/>
        <v>0</v>
      </c>
      <c r="LX174" s="14">
        <f t="shared" si="709"/>
        <v>0</v>
      </c>
      <c r="LY174" s="14">
        <f t="shared" si="709"/>
        <v>0</v>
      </c>
      <c r="LZ174" s="14">
        <f t="shared" si="709"/>
        <v>0</v>
      </c>
      <c r="MA174" s="14">
        <f t="shared" si="709"/>
        <v>0</v>
      </c>
      <c r="MB174" s="14">
        <f t="shared" si="709"/>
        <v>0</v>
      </c>
      <c r="MC174" s="14">
        <f t="shared" si="709"/>
        <v>0</v>
      </c>
      <c r="MD174" s="14">
        <f t="shared" si="709"/>
        <v>0</v>
      </c>
      <c r="ME174" s="14">
        <f t="shared" si="709"/>
        <v>0</v>
      </c>
      <c r="MF174" s="14">
        <f t="shared" si="709"/>
        <v>0</v>
      </c>
      <c r="MG174" s="14">
        <f t="shared" si="709"/>
        <v>0</v>
      </c>
      <c r="MH174" s="14">
        <f t="shared" si="709"/>
        <v>0</v>
      </c>
      <c r="MI174" s="14">
        <f t="shared" si="709"/>
        <v>0</v>
      </c>
      <c r="MJ174" s="14">
        <f t="shared" si="709"/>
        <v>0</v>
      </c>
      <c r="MK174" s="14">
        <f t="shared" si="709"/>
        <v>0</v>
      </c>
      <c r="ML174" s="14">
        <f t="shared" si="709"/>
        <v>0</v>
      </c>
      <c r="MM174" s="14">
        <f t="shared" si="709"/>
        <v>0</v>
      </c>
      <c r="MN174" s="14">
        <f t="shared" si="709"/>
        <v>0</v>
      </c>
      <c r="MO174" s="14">
        <f t="shared" si="709"/>
        <v>0</v>
      </c>
      <c r="MP174" s="14">
        <f t="shared" si="709"/>
        <v>0</v>
      </c>
      <c r="MQ174" s="14">
        <f t="shared" si="709"/>
        <v>0</v>
      </c>
      <c r="MR174" s="14">
        <f t="shared" si="709"/>
        <v>0</v>
      </c>
      <c r="MS174" s="14">
        <f t="shared" si="709"/>
        <v>0</v>
      </c>
      <c r="MT174" s="14">
        <f t="shared" si="709"/>
        <v>0</v>
      </c>
      <c r="MU174" s="14">
        <f t="shared" si="709"/>
        <v>0</v>
      </c>
      <c r="MV174" s="14">
        <f t="shared" si="709"/>
        <v>0</v>
      </c>
      <c r="MW174" s="14">
        <f t="shared" si="709"/>
        <v>0</v>
      </c>
      <c r="MX174" s="14">
        <f t="shared" si="709"/>
        <v>0</v>
      </c>
      <c r="MY174" s="14">
        <f t="shared" si="709"/>
        <v>0</v>
      </c>
      <c r="MZ174" s="14">
        <f t="shared" si="709"/>
        <v>0</v>
      </c>
    </row>
    <row r="175" spans="1:364" hidden="1" outlineLevel="2" x14ac:dyDescent="0.2">
      <c r="A175" s="6" t="s">
        <v>381</v>
      </c>
      <c r="B175" s="2" t="s">
        <v>474</v>
      </c>
      <c r="C175" s="14"/>
      <c r="D175" s="14"/>
      <c r="E175" s="14">
        <f t="shared" ref="E175:BP175" si="710">IF(E$1&lt;=E148,E121+IF(E$1&gt;=E157,IF(E157&lt;120,E112,0),0),0)</f>
        <v>0</v>
      </c>
      <c r="F175" s="14">
        <f t="shared" si="710"/>
        <v>0</v>
      </c>
      <c r="G175" s="14">
        <f t="shared" si="710"/>
        <v>0</v>
      </c>
      <c r="H175" s="14">
        <f t="shared" si="710"/>
        <v>0</v>
      </c>
      <c r="I175" s="14">
        <f t="shared" si="710"/>
        <v>0</v>
      </c>
      <c r="J175" s="14">
        <f t="shared" si="710"/>
        <v>0</v>
      </c>
      <c r="K175" s="14">
        <f t="shared" si="710"/>
        <v>0</v>
      </c>
      <c r="L175" s="14">
        <f t="shared" si="710"/>
        <v>0</v>
      </c>
      <c r="M175" s="14">
        <f t="shared" si="710"/>
        <v>0</v>
      </c>
      <c r="N175" s="14">
        <f t="shared" si="710"/>
        <v>0</v>
      </c>
      <c r="O175" s="14">
        <f t="shared" si="710"/>
        <v>0</v>
      </c>
      <c r="P175" s="14">
        <f t="shared" si="710"/>
        <v>0</v>
      </c>
      <c r="Q175" s="14">
        <f t="shared" si="710"/>
        <v>0</v>
      </c>
      <c r="R175" s="14">
        <f t="shared" si="710"/>
        <v>0</v>
      </c>
      <c r="S175" s="14">
        <f t="shared" si="710"/>
        <v>0</v>
      </c>
      <c r="T175" s="14">
        <f t="shared" si="710"/>
        <v>0</v>
      </c>
      <c r="U175" s="14">
        <f t="shared" si="710"/>
        <v>0</v>
      </c>
      <c r="V175" s="14">
        <f t="shared" si="710"/>
        <v>0</v>
      </c>
      <c r="W175" s="14">
        <f t="shared" si="710"/>
        <v>0</v>
      </c>
      <c r="X175" s="14">
        <f t="shared" si="710"/>
        <v>0</v>
      </c>
      <c r="Y175" s="14">
        <f t="shared" si="710"/>
        <v>0</v>
      </c>
      <c r="Z175" s="14">
        <f t="shared" si="710"/>
        <v>0</v>
      </c>
      <c r="AA175" s="14">
        <f t="shared" si="710"/>
        <v>0</v>
      </c>
      <c r="AB175" s="14">
        <f t="shared" si="710"/>
        <v>0</v>
      </c>
      <c r="AC175" s="14">
        <f t="shared" si="710"/>
        <v>0</v>
      </c>
      <c r="AD175" s="14">
        <f t="shared" si="710"/>
        <v>0</v>
      </c>
      <c r="AE175" s="14">
        <f t="shared" si="710"/>
        <v>0</v>
      </c>
      <c r="AF175" s="14">
        <f t="shared" si="710"/>
        <v>0</v>
      </c>
      <c r="AG175" s="14">
        <f t="shared" si="710"/>
        <v>0</v>
      </c>
      <c r="AH175" s="14">
        <f t="shared" si="710"/>
        <v>0</v>
      </c>
      <c r="AI175" s="14">
        <f t="shared" si="710"/>
        <v>0</v>
      </c>
      <c r="AJ175" s="14">
        <f t="shared" si="710"/>
        <v>0</v>
      </c>
      <c r="AK175" s="14">
        <f t="shared" si="710"/>
        <v>0</v>
      </c>
      <c r="AL175" s="14">
        <f t="shared" si="710"/>
        <v>0</v>
      </c>
      <c r="AM175" s="14">
        <f t="shared" si="710"/>
        <v>0</v>
      </c>
      <c r="AN175" s="14">
        <f t="shared" si="710"/>
        <v>0</v>
      </c>
      <c r="AO175" s="14">
        <f t="shared" si="710"/>
        <v>0</v>
      </c>
      <c r="AP175" s="14">
        <f t="shared" si="710"/>
        <v>0</v>
      </c>
      <c r="AQ175" s="14">
        <f t="shared" si="710"/>
        <v>0</v>
      </c>
      <c r="AR175" s="14">
        <f t="shared" si="710"/>
        <v>0</v>
      </c>
      <c r="AS175" s="14">
        <f t="shared" si="710"/>
        <v>0</v>
      </c>
      <c r="AT175" s="14">
        <f t="shared" si="710"/>
        <v>0</v>
      </c>
      <c r="AU175" s="14">
        <f t="shared" si="710"/>
        <v>0</v>
      </c>
      <c r="AV175" s="14">
        <f t="shared" si="710"/>
        <v>0</v>
      </c>
      <c r="AW175" s="14">
        <f t="shared" si="710"/>
        <v>0</v>
      </c>
      <c r="AX175" s="14">
        <f t="shared" si="710"/>
        <v>0</v>
      </c>
      <c r="AY175" s="14">
        <f t="shared" si="710"/>
        <v>0</v>
      </c>
      <c r="AZ175" s="14">
        <f t="shared" si="710"/>
        <v>0</v>
      </c>
      <c r="BA175" s="14">
        <f t="shared" si="710"/>
        <v>0</v>
      </c>
      <c r="BB175" s="14">
        <f t="shared" si="710"/>
        <v>0</v>
      </c>
      <c r="BC175" s="14">
        <f t="shared" si="710"/>
        <v>0</v>
      </c>
      <c r="BD175" s="14">
        <f t="shared" si="710"/>
        <v>0</v>
      </c>
      <c r="BE175" s="14">
        <f t="shared" si="710"/>
        <v>0</v>
      </c>
      <c r="BF175" s="14">
        <f t="shared" si="710"/>
        <v>0</v>
      </c>
      <c r="BG175" s="14">
        <f t="shared" si="710"/>
        <v>0</v>
      </c>
      <c r="BH175" s="14">
        <f t="shared" si="710"/>
        <v>0</v>
      </c>
      <c r="BI175" s="14">
        <f t="shared" si="710"/>
        <v>0</v>
      </c>
      <c r="BJ175" s="14">
        <f t="shared" si="710"/>
        <v>0</v>
      </c>
      <c r="BK175" s="14">
        <f t="shared" si="710"/>
        <v>0</v>
      </c>
      <c r="BL175" s="14">
        <f t="shared" si="710"/>
        <v>0</v>
      </c>
      <c r="BM175" s="14">
        <f t="shared" si="710"/>
        <v>0</v>
      </c>
      <c r="BN175" s="14">
        <f t="shared" si="710"/>
        <v>0</v>
      </c>
      <c r="BO175" s="14">
        <f t="shared" si="710"/>
        <v>0</v>
      </c>
      <c r="BP175" s="14">
        <f t="shared" si="710"/>
        <v>0</v>
      </c>
      <c r="BQ175" s="14">
        <f t="shared" ref="BQ175:EB175" si="711">IF(BQ$1&lt;=BQ148,BQ121+IF(BQ$1&gt;=BQ157,IF(BQ157&lt;120,BQ112,0),0),0)</f>
        <v>0</v>
      </c>
      <c r="BR175" s="14">
        <f t="shared" si="711"/>
        <v>0</v>
      </c>
      <c r="BS175" s="14">
        <f t="shared" si="711"/>
        <v>0</v>
      </c>
      <c r="BT175" s="14">
        <f t="shared" si="711"/>
        <v>0</v>
      </c>
      <c r="BU175" s="14">
        <f t="shared" si="711"/>
        <v>0</v>
      </c>
      <c r="BV175" s="14">
        <f t="shared" si="711"/>
        <v>0</v>
      </c>
      <c r="BW175" s="14">
        <f t="shared" si="711"/>
        <v>0</v>
      </c>
      <c r="BX175" s="14">
        <f t="shared" si="711"/>
        <v>0</v>
      </c>
      <c r="BY175" s="14">
        <f t="shared" si="711"/>
        <v>0</v>
      </c>
      <c r="BZ175" s="14">
        <f t="shared" si="711"/>
        <v>0</v>
      </c>
      <c r="CA175" s="14">
        <f t="shared" si="711"/>
        <v>0</v>
      </c>
      <c r="CB175" s="14">
        <f t="shared" si="711"/>
        <v>0</v>
      </c>
      <c r="CC175" s="14">
        <f t="shared" si="711"/>
        <v>0</v>
      </c>
      <c r="CD175" s="14">
        <f t="shared" si="711"/>
        <v>0</v>
      </c>
      <c r="CE175" s="14">
        <f t="shared" si="711"/>
        <v>0</v>
      </c>
      <c r="CF175" s="14">
        <f t="shared" si="711"/>
        <v>0</v>
      </c>
      <c r="CG175" s="14">
        <f t="shared" si="711"/>
        <v>0</v>
      </c>
      <c r="CH175" s="14">
        <f t="shared" si="711"/>
        <v>0</v>
      </c>
      <c r="CI175" s="14">
        <f t="shared" si="711"/>
        <v>0</v>
      </c>
      <c r="CJ175" s="14">
        <f t="shared" si="711"/>
        <v>0</v>
      </c>
      <c r="CK175" s="14">
        <f t="shared" si="711"/>
        <v>0</v>
      </c>
      <c r="CL175" s="14">
        <f t="shared" si="711"/>
        <v>0</v>
      </c>
      <c r="CM175" s="14">
        <f t="shared" si="711"/>
        <v>0</v>
      </c>
      <c r="CN175" s="14">
        <f t="shared" si="711"/>
        <v>0</v>
      </c>
      <c r="CO175" s="14">
        <f t="shared" si="711"/>
        <v>0</v>
      </c>
      <c r="CP175" s="14">
        <f t="shared" si="711"/>
        <v>0</v>
      </c>
      <c r="CQ175" s="14">
        <f t="shared" si="711"/>
        <v>0</v>
      </c>
      <c r="CR175" s="14">
        <f t="shared" si="711"/>
        <v>0</v>
      </c>
      <c r="CS175" s="14">
        <f t="shared" si="711"/>
        <v>0</v>
      </c>
      <c r="CT175" s="14">
        <f t="shared" si="711"/>
        <v>0</v>
      </c>
      <c r="CU175" s="14">
        <f t="shared" si="711"/>
        <v>0</v>
      </c>
      <c r="CV175" s="14">
        <f t="shared" si="711"/>
        <v>0</v>
      </c>
      <c r="CW175" s="14">
        <f t="shared" si="711"/>
        <v>0</v>
      </c>
      <c r="CX175" s="14">
        <f t="shared" si="711"/>
        <v>0</v>
      </c>
      <c r="CY175" s="14">
        <f t="shared" si="711"/>
        <v>0</v>
      </c>
      <c r="CZ175" s="14">
        <f t="shared" si="711"/>
        <v>0</v>
      </c>
      <c r="DA175" s="14">
        <f t="shared" si="711"/>
        <v>0</v>
      </c>
      <c r="DB175" s="14">
        <f t="shared" si="711"/>
        <v>0</v>
      </c>
      <c r="DC175" s="14">
        <f t="shared" si="711"/>
        <v>0</v>
      </c>
      <c r="DD175" s="14">
        <f t="shared" si="711"/>
        <v>0</v>
      </c>
      <c r="DE175" s="14">
        <f t="shared" si="711"/>
        <v>0</v>
      </c>
      <c r="DF175" s="14">
        <f t="shared" si="711"/>
        <v>0</v>
      </c>
      <c r="DG175" s="14">
        <f t="shared" si="711"/>
        <v>0</v>
      </c>
      <c r="DH175" s="14">
        <f t="shared" si="711"/>
        <v>0</v>
      </c>
      <c r="DI175" s="14">
        <f t="shared" si="711"/>
        <v>0</v>
      </c>
      <c r="DJ175" s="14">
        <f t="shared" si="711"/>
        <v>0</v>
      </c>
      <c r="DK175" s="14">
        <f t="shared" si="711"/>
        <v>0</v>
      </c>
      <c r="DL175" s="14">
        <f t="shared" si="711"/>
        <v>0</v>
      </c>
      <c r="DM175" s="14">
        <f t="shared" si="711"/>
        <v>0</v>
      </c>
      <c r="DN175" s="14">
        <f t="shared" si="711"/>
        <v>0</v>
      </c>
      <c r="DO175" s="14">
        <f t="shared" si="711"/>
        <v>0</v>
      </c>
      <c r="DP175" s="14">
        <f t="shared" si="711"/>
        <v>0</v>
      </c>
      <c r="DQ175" s="14">
        <f t="shared" si="711"/>
        <v>0</v>
      </c>
      <c r="DR175" s="14">
        <f t="shared" si="711"/>
        <v>0</v>
      </c>
      <c r="DS175" s="14">
        <f t="shared" si="711"/>
        <v>0</v>
      </c>
      <c r="DT175" s="14">
        <f t="shared" si="711"/>
        <v>0</v>
      </c>
      <c r="DU175" s="14">
        <f t="shared" si="711"/>
        <v>0</v>
      </c>
      <c r="DV175" s="14">
        <f t="shared" si="711"/>
        <v>0</v>
      </c>
      <c r="DW175" s="14">
        <f t="shared" si="711"/>
        <v>0</v>
      </c>
      <c r="DX175" s="14">
        <f t="shared" si="711"/>
        <v>0</v>
      </c>
      <c r="DY175" s="14">
        <f t="shared" si="711"/>
        <v>0</v>
      </c>
      <c r="DZ175" s="14">
        <f t="shared" si="711"/>
        <v>0</v>
      </c>
      <c r="EA175" s="14">
        <f t="shared" si="711"/>
        <v>0</v>
      </c>
      <c r="EB175" s="14">
        <f t="shared" si="711"/>
        <v>0</v>
      </c>
      <c r="EC175" s="14">
        <f t="shared" ref="EC175:GN175" si="712">IF(EC$1&lt;=EC148,EC121+IF(EC$1&gt;=EC157,IF(EC157&lt;120,EC112,0),0),0)</f>
        <v>0</v>
      </c>
      <c r="ED175" s="14">
        <f t="shared" si="712"/>
        <v>0</v>
      </c>
      <c r="EE175" s="14">
        <f t="shared" si="712"/>
        <v>0</v>
      </c>
      <c r="EF175" s="14">
        <f t="shared" si="712"/>
        <v>0</v>
      </c>
      <c r="EG175" s="14">
        <f t="shared" si="712"/>
        <v>0</v>
      </c>
      <c r="EH175" s="14">
        <f t="shared" si="712"/>
        <v>0</v>
      </c>
      <c r="EI175" s="14">
        <f t="shared" si="712"/>
        <v>0</v>
      </c>
      <c r="EJ175" s="14">
        <f t="shared" si="712"/>
        <v>0</v>
      </c>
      <c r="EK175" s="14">
        <f t="shared" si="712"/>
        <v>0</v>
      </c>
      <c r="EL175" s="14">
        <f t="shared" si="712"/>
        <v>0</v>
      </c>
      <c r="EM175" s="14">
        <f t="shared" si="712"/>
        <v>0</v>
      </c>
      <c r="EN175" s="14">
        <f t="shared" si="712"/>
        <v>0</v>
      </c>
      <c r="EO175" s="14">
        <f t="shared" si="712"/>
        <v>0</v>
      </c>
      <c r="EP175" s="14">
        <f t="shared" si="712"/>
        <v>0</v>
      </c>
      <c r="EQ175" s="14">
        <f t="shared" si="712"/>
        <v>0</v>
      </c>
      <c r="ER175" s="14">
        <f t="shared" si="712"/>
        <v>0</v>
      </c>
      <c r="ES175" s="14">
        <f t="shared" si="712"/>
        <v>0</v>
      </c>
      <c r="ET175" s="14">
        <f t="shared" si="712"/>
        <v>0</v>
      </c>
      <c r="EU175" s="14">
        <f t="shared" si="712"/>
        <v>0</v>
      </c>
      <c r="EV175" s="14">
        <f t="shared" si="712"/>
        <v>0</v>
      </c>
      <c r="EW175" s="14">
        <f t="shared" si="712"/>
        <v>0</v>
      </c>
      <c r="EX175" s="14">
        <f t="shared" si="712"/>
        <v>0</v>
      </c>
      <c r="EY175" s="14">
        <f t="shared" si="712"/>
        <v>0</v>
      </c>
      <c r="EZ175" s="14">
        <f t="shared" si="712"/>
        <v>0</v>
      </c>
      <c r="FA175" s="14">
        <f t="shared" si="712"/>
        <v>0</v>
      </c>
      <c r="FB175" s="14">
        <f t="shared" si="712"/>
        <v>0</v>
      </c>
      <c r="FC175" s="14">
        <f t="shared" si="712"/>
        <v>0</v>
      </c>
      <c r="FD175" s="14">
        <f t="shared" si="712"/>
        <v>0</v>
      </c>
      <c r="FE175" s="14">
        <f t="shared" si="712"/>
        <v>0</v>
      </c>
      <c r="FF175" s="14">
        <f t="shared" si="712"/>
        <v>0</v>
      </c>
      <c r="FG175" s="14">
        <f t="shared" si="712"/>
        <v>0</v>
      </c>
      <c r="FH175" s="14">
        <f t="shared" si="712"/>
        <v>0</v>
      </c>
      <c r="FI175" s="14">
        <f t="shared" si="712"/>
        <v>0</v>
      </c>
      <c r="FJ175" s="14">
        <f t="shared" si="712"/>
        <v>0</v>
      </c>
      <c r="FK175" s="14">
        <f t="shared" si="712"/>
        <v>0</v>
      </c>
      <c r="FL175" s="14">
        <f t="shared" si="712"/>
        <v>0</v>
      </c>
      <c r="FM175" s="14">
        <f t="shared" si="712"/>
        <v>0</v>
      </c>
      <c r="FN175" s="14">
        <f t="shared" si="712"/>
        <v>0</v>
      </c>
      <c r="FO175" s="14">
        <f t="shared" si="712"/>
        <v>0</v>
      </c>
      <c r="FP175" s="14">
        <f t="shared" si="712"/>
        <v>0</v>
      </c>
      <c r="FQ175" s="14">
        <f t="shared" si="712"/>
        <v>0</v>
      </c>
      <c r="FR175" s="14">
        <f t="shared" si="712"/>
        <v>0</v>
      </c>
      <c r="FS175" s="14">
        <f t="shared" si="712"/>
        <v>0</v>
      </c>
      <c r="FT175" s="14">
        <f t="shared" si="712"/>
        <v>0</v>
      </c>
      <c r="FU175" s="14">
        <f t="shared" si="712"/>
        <v>0</v>
      </c>
      <c r="FV175" s="14">
        <f t="shared" si="712"/>
        <v>0</v>
      </c>
      <c r="FW175" s="14">
        <f t="shared" si="712"/>
        <v>0</v>
      </c>
      <c r="FX175" s="14">
        <f t="shared" si="712"/>
        <v>0</v>
      </c>
      <c r="FY175" s="14">
        <f t="shared" si="712"/>
        <v>0</v>
      </c>
      <c r="FZ175" s="14">
        <f t="shared" si="712"/>
        <v>0</v>
      </c>
      <c r="GA175" s="14">
        <f t="shared" si="712"/>
        <v>0</v>
      </c>
      <c r="GB175" s="14">
        <f t="shared" si="712"/>
        <v>0</v>
      </c>
      <c r="GC175" s="14">
        <f t="shared" si="712"/>
        <v>0</v>
      </c>
      <c r="GD175" s="14">
        <f t="shared" si="712"/>
        <v>0</v>
      </c>
      <c r="GE175" s="14">
        <f t="shared" si="712"/>
        <v>0</v>
      </c>
      <c r="GF175" s="14">
        <f t="shared" si="712"/>
        <v>0</v>
      </c>
      <c r="GG175" s="14">
        <f t="shared" si="712"/>
        <v>0</v>
      </c>
      <c r="GH175" s="14">
        <f t="shared" si="712"/>
        <v>0</v>
      </c>
      <c r="GI175" s="14">
        <f t="shared" si="712"/>
        <v>0</v>
      </c>
      <c r="GJ175" s="14">
        <f t="shared" si="712"/>
        <v>0</v>
      </c>
      <c r="GK175" s="14">
        <f t="shared" si="712"/>
        <v>0</v>
      </c>
      <c r="GL175" s="14">
        <f t="shared" si="712"/>
        <v>0</v>
      </c>
      <c r="GM175" s="14">
        <f t="shared" si="712"/>
        <v>0</v>
      </c>
      <c r="GN175" s="14">
        <f t="shared" si="712"/>
        <v>0</v>
      </c>
      <c r="GO175" s="14">
        <f t="shared" ref="GO175:IZ175" si="713">IF(GO$1&lt;=GO148,GO121+IF(GO$1&gt;=GO157,IF(GO157&lt;120,GO112,0),0),0)</f>
        <v>0</v>
      </c>
      <c r="GP175" s="14">
        <f t="shared" si="713"/>
        <v>0</v>
      </c>
      <c r="GQ175" s="14">
        <f t="shared" si="713"/>
        <v>0</v>
      </c>
      <c r="GR175" s="14">
        <f t="shared" si="713"/>
        <v>0</v>
      </c>
      <c r="GS175" s="14">
        <f t="shared" si="713"/>
        <v>0</v>
      </c>
      <c r="GT175" s="14">
        <f t="shared" si="713"/>
        <v>0</v>
      </c>
      <c r="GU175" s="14">
        <f t="shared" si="713"/>
        <v>0</v>
      </c>
      <c r="GV175" s="14">
        <f t="shared" si="713"/>
        <v>0</v>
      </c>
      <c r="GW175" s="14">
        <f t="shared" si="713"/>
        <v>0</v>
      </c>
      <c r="GX175" s="14">
        <f t="shared" si="713"/>
        <v>0</v>
      </c>
      <c r="GY175" s="14">
        <f t="shared" si="713"/>
        <v>0</v>
      </c>
      <c r="GZ175" s="14">
        <f t="shared" si="713"/>
        <v>0</v>
      </c>
      <c r="HA175" s="14">
        <f t="shared" si="713"/>
        <v>0</v>
      </c>
      <c r="HB175" s="14">
        <f t="shared" si="713"/>
        <v>0</v>
      </c>
      <c r="HC175" s="14">
        <f t="shared" si="713"/>
        <v>0</v>
      </c>
      <c r="HD175" s="14">
        <f t="shared" si="713"/>
        <v>0</v>
      </c>
      <c r="HE175" s="14">
        <f t="shared" si="713"/>
        <v>0</v>
      </c>
      <c r="HF175" s="14">
        <f t="shared" si="713"/>
        <v>0</v>
      </c>
      <c r="HG175" s="14">
        <f t="shared" si="713"/>
        <v>0</v>
      </c>
      <c r="HH175" s="14">
        <f t="shared" si="713"/>
        <v>0</v>
      </c>
      <c r="HI175" s="14">
        <f t="shared" si="713"/>
        <v>0</v>
      </c>
      <c r="HJ175" s="14">
        <f t="shared" si="713"/>
        <v>0</v>
      </c>
      <c r="HK175" s="14">
        <f t="shared" si="713"/>
        <v>0</v>
      </c>
      <c r="HL175" s="14">
        <f t="shared" si="713"/>
        <v>0</v>
      </c>
      <c r="HM175" s="14">
        <f t="shared" si="713"/>
        <v>0</v>
      </c>
      <c r="HN175" s="14">
        <f t="shared" si="713"/>
        <v>0</v>
      </c>
      <c r="HO175" s="14">
        <f t="shared" si="713"/>
        <v>0</v>
      </c>
      <c r="HP175" s="14">
        <f t="shared" si="713"/>
        <v>0</v>
      </c>
      <c r="HQ175" s="14">
        <f t="shared" si="713"/>
        <v>0</v>
      </c>
      <c r="HR175" s="14">
        <f t="shared" si="713"/>
        <v>0</v>
      </c>
      <c r="HS175" s="14">
        <f t="shared" si="713"/>
        <v>0</v>
      </c>
      <c r="HT175" s="14">
        <f t="shared" si="713"/>
        <v>0</v>
      </c>
      <c r="HU175" s="14">
        <f t="shared" si="713"/>
        <v>0</v>
      </c>
      <c r="HV175" s="14">
        <f t="shared" si="713"/>
        <v>0</v>
      </c>
      <c r="HW175" s="14">
        <f t="shared" si="713"/>
        <v>0</v>
      </c>
      <c r="HX175" s="14">
        <f t="shared" si="713"/>
        <v>0</v>
      </c>
      <c r="HY175" s="14">
        <f t="shared" si="713"/>
        <v>0</v>
      </c>
      <c r="HZ175" s="14">
        <f t="shared" si="713"/>
        <v>0</v>
      </c>
      <c r="IA175" s="14">
        <f t="shared" si="713"/>
        <v>0</v>
      </c>
      <c r="IB175" s="14">
        <f t="shared" si="713"/>
        <v>0</v>
      </c>
      <c r="IC175" s="14">
        <f t="shared" si="713"/>
        <v>0</v>
      </c>
      <c r="ID175" s="14">
        <f t="shared" si="713"/>
        <v>0</v>
      </c>
      <c r="IE175" s="14">
        <f t="shared" si="713"/>
        <v>0</v>
      </c>
      <c r="IF175" s="14">
        <f t="shared" si="713"/>
        <v>0</v>
      </c>
      <c r="IG175" s="14">
        <f t="shared" si="713"/>
        <v>0</v>
      </c>
      <c r="IH175" s="14">
        <f t="shared" si="713"/>
        <v>0</v>
      </c>
      <c r="II175" s="14">
        <f t="shared" si="713"/>
        <v>0</v>
      </c>
      <c r="IJ175" s="14">
        <f t="shared" si="713"/>
        <v>0</v>
      </c>
      <c r="IK175" s="14">
        <f t="shared" si="713"/>
        <v>0</v>
      </c>
      <c r="IL175" s="14">
        <f t="shared" si="713"/>
        <v>0</v>
      </c>
      <c r="IM175" s="14">
        <f t="shared" si="713"/>
        <v>0</v>
      </c>
      <c r="IN175" s="14">
        <f t="shared" si="713"/>
        <v>0</v>
      </c>
      <c r="IO175" s="14">
        <f t="shared" si="713"/>
        <v>0</v>
      </c>
      <c r="IP175" s="14">
        <f t="shared" si="713"/>
        <v>0</v>
      </c>
      <c r="IQ175" s="14">
        <f t="shared" si="713"/>
        <v>0</v>
      </c>
      <c r="IR175" s="14">
        <f t="shared" si="713"/>
        <v>0</v>
      </c>
      <c r="IS175" s="14">
        <f t="shared" si="713"/>
        <v>0</v>
      </c>
      <c r="IT175" s="14">
        <f t="shared" si="713"/>
        <v>0</v>
      </c>
      <c r="IU175" s="14">
        <f t="shared" si="713"/>
        <v>0</v>
      </c>
      <c r="IV175" s="14">
        <f t="shared" si="713"/>
        <v>0</v>
      </c>
      <c r="IW175" s="14">
        <f t="shared" si="713"/>
        <v>0</v>
      </c>
      <c r="IX175" s="14">
        <f t="shared" si="713"/>
        <v>0</v>
      </c>
      <c r="IY175" s="14">
        <f t="shared" si="713"/>
        <v>0</v>
      </c>
      <c r="IZ175" s="14">
        <f t="shared" si="713"/>
        <v>0</v>
      </c>
      <c r="JA175" s="14">
        <f t="shared" ref="JA175:LL175" si="714">IF(JA$1&lt;=JA148,JA121+IF(JA$1&gt;=JA157,IF(JA157&lt;120,JA112,0),0),0)</f>
        <v>0</v>
      </c>
      <c r="JB175" s="14">
        <f t="shared" si="714"/>
        <v>0</v>
      </c>
      <c r="JC175" s="14">
        <f t="shared" si="714"/>
        <v>0</v>
      </c>
      <c r="JD175" s="14">
        <f t="shared" si="714"/>
        <v>0</v>
      </c>
      <c r="JE175" s="14">
        <f t="shared" si="714"/>
        <v>0</v>
      </c>
      <c r="JF175" s="14">
        <f t="shared" si="714"/>
        <v>0</v>
      </c>
      <c r="JG175" s="14">
        <f t="shared" si="714"/>
        <v>0</v>
      </c>
      <c r="JH175" s="14">
        <f t="shared" si="714"/>
        <v>0</v>
      </c>
      <c r="JI175" s="14">
        <f t="shared" si="714"/>
        <v>0</v>
      </c>
      <c r="JJ175" s="14">
        <f t="shared" si="714"/>
        <v>0</v>
      </c>
      <c r="JK175" s="14">
        <f t="shared" si="714"/>
        <v>0</v>
      </c>
      <c r="JL175" s="14">
        <f t="shared" si="714"/>
        <v>0</v>
      </c>
      <c r="JM175" s="14">
        <f t="shared" si="714"/>
        <v>0</v>
      </c>
      <c r="JN175" s="14">
        <f t="shared" si="714"/>
        <v>0</v>
      </c>
      <c r="JO175" s="14">
        <f t="shared" si="714"/>
        <v>0</v>
      </c>
      <c r="JP175" s="14">
        <f t="shared" si="714"/>
        <v>0</v>
      </c>
      <c r="JQ175" s="14">
        <f t="shared" si="714"/>
        <v>0</v>
      </c>
      <c r="JR175" s="14">
        <f t="shared" si="714"/>
        <v>0</v>
      </c>
      <c r="JS175" s="14">
        <f t="shared" si="714"/>
        <v>0</v>
      </c>
      <c r="JT175" s="14">
        <f t="shared" si="714"/>
        <v>0</v>
      </c>
      <c r="JU175" s="14">
        <f t="shared" si="714"/>
        <v>0</v>
      </c>
      <c r="JV175" s="14">
        <f t="shared" si="714"/>
        <v>0</v>
      </c>
      <c r="JW175" s="14">
        <f t="shared" si="714"/>
        <v>0</v>
      </c>
      <c r="JX175" s="14">
        <f t="shared" si="714"/>
        <v>0</v>
      </c>
      <c r="JY175" s="14">
        <f t="shared" si="714"/>
        <v>0</v>
      </c>
      <c r="JZ175" s="14">
        <f t="shared" si="714"/>
        <v>0</v>
      </c>
      <c r="KA175" s="14">
        <f t="shared" si="714"/>
        <v>0</v>
      </c>
      <c r="KB175" s="14">
        <f t="shared" si="714"/>
        <v>0</v>
      </c>
      <c r="KC175" s="14">
        <f t="shared" si="714"/>
        <v>0</v>
      </c>
      <c r="KD175" s="14">
        <f t="shared" si="714"/>
        <v>0</v>
      </c>
      <c r="KE175" s="14">
        <f t="shared" si="714"/>
        <v>0</v>
      </c>
      <c r="KF175" s="14">
        <f t="shared" si="714"/>
        <v>0</v>
      </c>
      <c r="KG175" s="14">
        <f t="shared" si="714"/>
        <v>0</v>
      </c>
      <c r="KH175" s="14">
        <f t="shared" si="714"/>
        <v>0</v>
      </c>
      <c r="KI175" s="14">
        <f t="shared" si="714"/>
        <v>0</v>
      </c>
      <c r="KJ175" s="14">
        <f t="shared" si="714"/>
        <v>0</v>
      </c>
      <c r="KK175" s="14">
        <f t="shared" si="714"/>
        <v>0</v>
      </c>
      <c r="KL175" s="14">
        <f t="shared" si="714"/>
        <v>0</v>
      </c>
      <c r="KM175" s="14">
        <f t="shared" si="714"/>
        <v>0</v>
      </c>
      <c r="KN175" s="14">
        <f t="shared" si="714"/>
        <v>0</v>
      </c>
      <c r="KO175" s="14">
        <f t="shared" si="714"/>
        <v>0</v>
      </c>
      <c r="KP175" s="14">
        <f t="shared" si="714"/>
        <v>0</v>
      </c>
      <c r="KQ175" s="14">
        <f t="shared" si="714"/>
        <v>0</v>
      </c>
      <c r="KR175" s="14">
        <f t="shared" si="714"/>
        <v>0</v>
      </c>
      <c r="KS175" s="14">
        <f t="shared" si="714"/>
        <v>0</v>
      </c>
      <c r="KT175" s="14">
        <f t="shared" si="714"/>
        <v>0</v>
      </c>
      <c r="KU175" s="14">
        <f t="shared" si="714"/>
        <v>0</v>
      </c>
      <c r="KV175" s="14">
        <f t="shared" si="714"/>
        <v>0</v>
      </c>
      <c r="KW175" s="14">
        <f t="shared" si="714"/>
        <v>0</v>
      </c>
      <c r="KX175" s="14">
        <f t="shared" si="714"/>
        <v>0</v>
      </c>
      <c r="KY175" s="14">
        <f t="shared" si="714"/>
        <v>0</v>
      </c>
      <c r="KZ175" s="14">
        <f t="shared" si="714"/>
        <v>0</v>
      </c>
      <c r="LA175" s="14">
        <f t="shared" si="714"/>
        <v>0</v>
      </c>
      <c r="LB175" s="14">
        <f t="shared" si="714"/>
        <v>0</v>
      </c>
      <c r="LC175" s="14">
        <f t="shared" si="714"/>
        <v>0</v>
      </c>
      <c r="LD175" s="14">
        <f t="shared" si="714"/>
        <v>0</v>
      </c>
      <c r="LE175" s="14">
        <f t="shared" si="714"/>
        <v>0</v>
      </c>
      <c r="LF175" s="14">
        <f t="shared" si="714"/>
        <v>0</v>
      </c>
      <c r="LG175" s="14">
        <f t="shared" si="714"/>
        <v>0</v>
      </c>
      <c r="LH175" s="14">
        <f t="shared" si="714"/>
        <v>0</v>
      </c>
      <c r="LI175" s="14">
        <f t="shared" si="714"/>
        <v>0</v>
      </c>
      <c r="LJ175" s="14">
        <f t="shared" si="714"/>
        <v>0</v>
      </c>
      <c r="LK175" s="14">
        <f t="shared" si="714"/>
        <v>0</v>
      </c>
      <c r="LL175" s="14">
        <f t="shared" si="714"/>
        <v>0</v>
      </c>
      <c r="LM175" s="14">
        <f t="shared" ref="LM175:MZ175" si="715">IF(LM$1&lt;=LM148,LM121+IF(LM$1&gt;=LM157,IF(LM157&lt;120,LM112,0),0),0)</f>
        <v>0</v>
      </c>
      <c r="LN175" s="14">
        <f t="shared" si="715"/>
        <v>0</v>
      </c>
      <c r="LO175" s="14">
        <f t="shared" si="715"/>
        <v>0</v>
      </c>
      <c r="LP175" s="14">
        <f t="shared" si="715"/>
        <v>0</v>
      </c>
      <c r="LQ175" s="14">
        <f t="shared" si="715"/>
        <v>0</v>
      </c>
      <c r="LR175" s="14">
        <f t="shared" si="715"/>
        <v>0</v>
      </c>
      <c r="LS175" s="14">
        <f t="shared" si="715"/>
        <v>0</v>
      </c>
      <c r="LT175" s="14">
        <f t="shared" si="715"/>
        <v>0</v>
      </c>
      <c r="LU175" s="14">
        <f t="shared" si="715"/>
        <v>0</v>
      </c>
      <c r="LV175" s="14">
        <f t="shared" si="715"/>
        <v>0</v>
      </c>
      <c r="LW175" s="14">
        <f t="shared" si="715"/>
        <v>0</v>
      </c>
      <c r="LX175" s="14">
        <f t="shared" si="715"/>
        <v>0</v>
      </c>
      <c r="LY175" s="14">
        <f t="shared" si="715"/>
        <v>0</v>
      </c>
      <c r="LZ175" s="14">
        <f t="shared" si="715"/>
        <v>0</v>
      </c>
      <c r="MA175" s="14">
        <f t="shared" si="715"/>
        <v>0</v>
      </c>
      <c r="MB175" s="14">
        <f t="shared" si="715"/>
        <v>0</v>
      </c>
      <c r="MC175" s="14">
        <f t="shared" si="715"/>
        <v>0</v>
      </c>
      <c r="MD175" s="14">
        <f t="shared" si="715"/>
        <v>0</v>
      </c>
      <c r="ME175" s="14">
        <f t="shared" si="715"/>
        <v>0</v>
      </c>
      <c r="MF175" s="14">
        <f t="shared" si="715"/>
        <v>0</v>
      </c>
      <c r="MG175" s="14">
        <f t="shared" si="715"/>
        <v>0</v>
      </c>
      <c r="MH175" s="14">
        <f t="shared" si="715"/>
        <v>0</v>
      </c>
      <c r="MI175" s="14">
        <f t="shared" si="715"/>
        <v>0</v>
      </c>
      <c r="MJ175" s="14">
        <f t="shared" si="715"/>
        <v>0</v>
      </c>
      <c r="MK175" s="14">
        <f t="shared" si="715"/>
        <v>0</v>
      </c>
      <c r="ML175" s="14">
        <f t="shared" si="715"/>
        <v>0</v>
      </c>
      <c r="MM175" s="14">
        <f t="shared" si="715"/>
        <v>0</v>
      </c>
      <c r="MN175" s="14">
        <f t="shared" si="715"/>
        <v>0</v>
      </c>
      <c r="MO175" s="14">
        <f t="shared" si="715"/>
        <v>0</v>
      </c>
      <c r="MP175" s="14">
        <f t="shared" si="715"/>
        <v>0</v>
      </c>
      <c r="MQ175" s="14">
        <f t="shared" si="715"/>
        <v>0</v>
      </c>
      <c r="MR175" s="14">
        <f t="shared" si="715"/>
        <v>0</v>
      </c>
      <c r="MS175" s="14">
        <f t="shared" si="715"/>
        <v>0</v>
      </c>
      <c r="MT175" s="14">
        <f t="shared" si="715"/>
        <v>0</v>
      </c>
      <c r="MU175" s="14">
        <f t="shared" si="715"/>
        <v>0</v>
      </c>
      <c r="MV175" s="14">
        <f t="shared" si="715"/>
        <v>0</v>
      </c>
      <c r="MW175" s="14">
        <f t="shared" si="715"/>
        <v>0</v>
      </c>
      <c r="MX175" s="14">
        <f t="shared" si="715"/>
        <v>0</v>
      </c>
      <c r="MY175" s="14">
        <f t="shared" si="715"/>
        <v>0</v>
      </c>
      <c r="MZ175" s="14">
        <f t="shared" si="715"/>
        <v>0</v>
      </c>
    </row>
    <row r="176" spans="1:364" s="8" customFormat="1" hidden="1" outlineLevel="1" collapsed="1" x14ac:dyDescent="0.2">
      <c r="A176" s="8" t="s">
        <v>381</v>
      </c>
      <c r="B176" s="87" t="s">
        <v>476</v>
      </c>
      <c r="C176" s="88"/>
      <c r="D176" s="88"/>
      <c r="E176" s="88">
        <f>IF(E$1&lt;=E140,Input!$L38,0)</f>
        <v>0</v>
      </c>
      <c r="F176" s="88">
        <f>IF(F$1&lt;=F140,Input!$L38,0)</f>
        <v>0</v>
      </c>
      <c r="G176" s="88">
        <f>IF(G$1&lt;=G140,Input!$L38,0)</f>
        <v>0</v>
      </c>
      <c r="H176" s="88">
        <f>IF(H$1&lt;=H140,Input!$L38,0)</f>
        <v>0</v>
      </c>
      <c r="I176" s="88">
        <f>IF(I$1&lt;=I140,Input!$L38,0)</f>
        <v>0</v>
      </c>
      <c r="J176" s="88">
        <f>IF(J$1&lt;=J140,Input!$L38,0)</f>
        <v>0</v>
      </c>
      <c r="K176" s="88">
        <f>IF(K$1&lt;=K140,Input!$L38,0)</f>
        <v>0</v>
      </c>
      <c r="L176" s="88">
        <f>IF(L$1&lt;=L140,Input!$L38,0)</f>
        <v>0</v>
      </c>
      <c r="M176" s="88">
        <f>IF(M$1&lt;=M140,Input!$L38,0)</f>
        <v>0</v>
      </c>
      <c r="N176" s="88">
        <f>IF(N$1&lt;=N140,Input!$L38,0)</f>
        <v>0</v>
      </c>
      <c r="O176" s="88">
        <f>IF(O$1&lt;=O140,Input!$L38,0)</f>
        <v>0</v>
      </c>
      <c r="P176" s="88">
        <f>IF(P$1&lt;=P140,Input!$L38,0)</f>
        <v>0</v>
      </c>
      <c r="Q176" s="88">
        <f>IF(Q$1&lt;=Q140,Input!$L38,0)</f>
        <v>0</v>
      </c>
      <c r="R176" s="88">
        <f>IF(R$1&lt;=R140,Input!$L38,0)</f>
        <v>0</v>
      </c>
      <c r="S176" s="88">
        <f>IF(S$1&lt;=S140,Input!$L38,0)</f>
        <v>0</v>
      </c>
      <c r="T176" s="88">
        <f>IF(T$1&lt;=T140,Input!$L38,0)</f>
        <v>0</v>
      </c>
      <c r="U176" s="88">
        <f>IF(U$1&lt;=U140,Input!$L38,0)</f>
        <v>0</v>
      </c>
      <c r="V176" s="88">
        <f>IF(V$1&lt;=V140,Input!$L38,0)</f>
        <v>0</v>
      </c>
      <c r="W176" s="88">
        <f>IF(W$1&lt;=W140,Input!$L38,0)</f>
        <v>0</v>
      </c>
      <c r="X176" s="88">
        <f>IF(X$1&lt;=X140,Input!$L38,0)</f>
        <v>0</v>
      </c>
      <c r="Y176" s="88">
        <f>IF(Y$1&lt;=Y140,Input!$L38,0)</f>
        <v>0</v>
      </c>
      <c r="Z176" s="88">
        <f>IF(Z$1&lt;=Z140,Input!$L38,0)</f>
        <v>0</v>
      </c>
      <c r="AA176" s="88">
        <f>IF(AA$1&lt;=AA140,Input!$L38,0)</f>
        <v>0</v>
      </c>
      <c r="AB176" s="88">
        <f>IF(AB$1&lt;=AB140,Input!$L38,0)</f>
        <v>0</v>
      </c>
      <c r="AC176" s="88">
        <f>IF(AC$1&lt;=AC140,Input!$L38,0)</f>
        <v>0</v>
      </c>
      <c r="AD176" s="88">
        <f>IF(AD$1&lt;=AD140,Input!$L38,0)</f>
        <v>0</v>
      </c>
      <c r="AE176" s="88">
        <f>IF(AE$1&lt;=AE140,Input!$L38,0)</f>
        <v>0</v>
      </c>
      <c r="AF176" s="88">
        <f>IF(AF$1&lt;=AF140,Input!$L38,0)</f>
        <v>0</v>
      </c>
      <c r="AG176" s="88">
        <f>IF(AG$1&lt;=AG140,Input!$L38,0)</f>
        <v>0</v>
      </c>
      <c r="AH176" s="88">
        <f>IF(AH$1&lt;=AH140,Input!$L38,0)</f>
        <v>0</v>
      </c>
      <c r="AI176" s="88">
        <f>IF(AI$1&lt;=AI140,Input!$L38,0)</f>
        <v>0</v>
      </c>
      <c r="AJ176" s="88">
        <f>IF(AJ$1&lt;=AJ140,Input!$L38,0)</f>
        <v>0</v>
      </c>
      <c r="AK176" s="88">
        <f>IF(AK$1&lt;=AK140,Input!$L38,0)</f>
        <v>0</v>
      </c>
      <c r="AL176" s="88">
        <f>IF(AL$1&lt;=AL140,Input!$L38,0)</f>
        <v>0</v>
      </c>
      <c r="AM176" s="88">
        <f>IF(AM$1&lt;=AM140,Input!$L38,0)</f>
        <v>0</v>
      </c>
      <c r="AN176" s="88">
        <f>IF(AN$1&lt;=AN140,Input!$L38,0)</f>
        <v>0</v>
      </c>
      <c r="AO176" s="88">
        <f>IF(AO$1&lt;=AO140,Input!$L38,0)</f>
        <v>0</v>
      </c>
      <c r="AP176" s="88">
        <f>IF(AP$1&lt;=AP140,Input!$L38,0)</f>
        <v>0</v>
      </c>
      <c r="AQ176" s="88">
        <f>IF(AQ$1&lt;=AQ140,Input!$L38,0)</f>
        <v>0</v>
      </c>
      <c r="AR176" s="88">
        <f>IF(AR$1&lt;=AR140,Input!$L38,0)</f>
        <v>0</v>
      </c>
      <c r="AS176" s="88">
        <f>IF(AS$1&lt;=AS140,Input!$L38,0)</f>
        <v>0</v>
      </c>
      <c r="AT176" s="88">
        <f>IF(AT$1&lt;=AT140,Input!$L38,0)</f>
        <v>0</v>
      </c>
      <c r="AU176" s="88">
        <f>IF(AU$1&lt;=AU140,Input!$L38,0)</f>
        <v>0</v>
      </c>
      <c r="AV176" s="88">
        <f>IF(AV$1&lt;=AV140,Input!$L38,0)</f>
        <v>0</v>
      </c>
      <c r="AW176" s="88">
        <f>IF(AW$1&lt;=AW140,Input!$L38,0)</f>
        <v>0</v>
      </c>
      <c r="AX176" s="88">
        <f>IF(AX$1&lt;=AX140,Input!$L38,0)</f>
        <v>0</v>
      </c>
      <c r="AY176" s="88">
        <f>IF(AY$1&lt;=AY140,Input!$L38,0)</f>
        <v>0</v>
      </c>
      <c r="AZ176" s="88">
        <f>IF(AZ$1&lt;=AZ140,Input!$L38,0)</f>
        <v>0</v>
      </c>
      <c r="BA176" s="88">
        <f>IF(BA$1&lt;=BA140,Input!$L38,0)</f>
        <v>0</v>
      </c>
      <c r="BB176" s="88">
        <f>IF(BB$1&lt;=BB140,Input!$L38,0)</f>
        <v>0</v>
      </c>
      <c r="BC176" s="88">
        <f>IF(BC$1&lt;=BC140,Input!$L38,0)</f>
        <v>0</v>
      </c>
      <c r="BD176" s="88">
        <f>IF(BD$1&lt;=BD140,Input!$L38,0)</f>
        <v>0</v>
      </c>
      <c r="BE176" s="88">
        <f>IF(BE$1&lt;=BE140,Input!$L38,0)</f>
        <v>0</v>
      </c>
      <c r="BF176" s="88">
        <f>IF(BF$1&lt;=BF140,Input!$L38,0)</f>
        <v>0</v>
      </c>
      <c r="BG176" s="88">
        <f>IF(BG$1&lt;=BG140,Input!$L38,0)</f>
        <v>0</v>
      </c>
      <c r="BH176" s="88">
        <f>IF(BH$1&lt;=BH140,Input!$L38,0)</f>
        <v>0</v>
      </c>
      <c r="BI176" s="88">
        <f>IF(BI$1&lt;=BI140,Input!$L38,0)</f>
        <v>0</v>
      </c>
      <c r="BJ176" s="88">
        <f>IF(BJ$1&lt;=BJ140,Input!$L38,0)</f>
        <v>0</v>
      </c>
      <c r="BK176" s="88">
        <f>IF(BK$1&lt;=BK140,Input!$L38,0)</f>
        <v>0</v>
      </c>
      <c r="BL176" s="88">
        <f>IF(BL$1&lt;=BL140,Input!$L38,0)</f>
        <v>0</v>
      </c>
      <c r="BM176" s="88">
        <f>IF(BM$1&lt;=BM140,Input!$L38,0)</f>
        <v>0</v>
      </c>
      <c r="BN176" s="88">
        <f>IF(BN$1&lt;=BN140,Input!$L38,0)</f>
        <v>0</v>
      </c>
      <c r="BO176" s="88">
        <f>IF(BO$1&lt;=BO140,Input!$L38,0)</f>
        <v>0</v>
      </c>
      <c r="BP176" s="88">
        <f>IF(BP$1&lt;=BP140,Input!$L38,0)</f>
        <v>0</v>
      </c>
      <c r="BQ176" s="88">
        <f>IF(BQ$1&lt;=BQ140,Input!$L38,0)</f>
        <v>0</v>
      </c>
      <c r="BR176" s="88">
        <f>IF(BR$1&lt;=BR140,Input!$L38,0)</f>
        <v>0</v>
      </c>
      <c r="BS176" s="88">
        <f>IF(BS$1&lt;=BS140,Input!$L38,0)</f>
        <v>0</v>
      </c>
      <c r="BT176" s="88">
        <f>IF(BT$1&lt;=BT140,Input!$L38,0)</f>
        <v>0</v>
      </c>
      <c r="BU176" s="88">
        <f>IF(BU$1&lt;=BU140,Input!$L38,0)</f>
        <v>0</v>
      </c>
      <c r="BV176" s="88">
        <f>IF(BV$1&lt;=BV140,Input!$L38,0)</f>
        <v>0</v>
      </c>
      <c r="BW176" s="88">
        <f>IF(BW$1&lt;=BW140,Input!$L38,0)</f>
        <v>0</v>
      </c>
      <c r="BX176" s="88">
        <f>IF(BX$1&lt;=BX140,Input!$L38,0)</f>
        <v>0</v>
      </c>
      <c r="BY176" s="88">
        <f>IF(BY$1&lt;=BY140,Input!$L38,0)</f>
        <v>0</v>
      </c>
      <c r="BZ176" s="88">
        <f>IF(BZ$1&lt;=BZ140,Input!$L38,0)</f>
        <v>0</v>
      </c>
      <c r="CA176" s="88">
        <f>IF(CA$1&lt;=CA140,Input!$L38,0)</f>
        <v>0</v>
      </c>
      <c r="CB176" s="88">
        <f>IF(CB$1&lt;=CB140,Input!$L38,0)</f>
        <v>0</v>
      </c>
      <c r="CC176" s="88">
        <f>IF(CC$1&lt;=CC140,Input!$L38,0)</f>
        <v>0</v>
      </c>
      <c r="CD176" s="88">
        <f>IF(CD$1&lt;=CD140,Input!$L38,0)</f>
        <v>0</v>
      </c>
      <c r="CE176" s="88">
        <f>IF(CE$1&lt;=CE140,Input!$L38,0)</f>
        <v>0</v>
      </c>
      <c r="CF176" s="88">
        <f>IF(CF$1&lt;=CF140,Input!$L38,0)</f>
        <v>0</v>
      </c>
      <c r="CG176" s="88">
        <f>IF(CG$1&lt;=CG140,Input!$L38,0)</f>
        <v>0</v>
      </c>
      <c r="CH176" s="88">
        <f>IF(CH$1&lt;=CH140,Input!$L38,0)</f>
        <v>0</v>
      </c>
      <c r="CI176" s="88">
        <f>IF(CI$1&lt;=CI140,Input!$L38,0)</f>
        <v>0</v>
      </c>
      <c r="CJ176" s="88">
        <f>IF(CJ$1&lt;=CJ140,Input!$L38,0)</f>
        <v>0</v>
      </c>
      <c r="CK176" s="88">
        <f>IF(CK$1&lt;=CK140,Input!$L38,0)</f>
        <v>0</v>
      </c>
      <c r="CL176" s="88">
        <f>IF(CL$1&lt;=CL140,Input!$L38,0)</f>
        <v>0</v>
      </c>
      <c r="CM176" s="88">
        <f>IF(CM$1&lt;=CM140,Input!$L38,0)</f>
        <v>0</v>
      </c>
      <c r="CN176" s="88">
        <f>IF(CN$1&lt;=CN140,Input!$L38,0)</f>
        <v>0</v>
      </c>
      <c r="CO176" s="88">
        <f>IF(CO$1&lt;=CO140,Input!$L38,0)</f>
        <v>0</v>
      </c>
      <c r="CP176" s="88">
        <f>IF(CP$1&lt;=CP140,Input!$L38,0)</f>
        <v>0</v>
      </c>
      <c r="CQ176" s="88">
        <f>IF(CQ$1&lt;=CQ140,Input!$L38,0)</f>
        <v>0</v>
      </c>
      <c r="CR176" s="88">
        <f>IF(CR$1&lt;=CR140,Input!$L38,0)</f>
        <v>0</v>
      </c>
      <c r="CS176" s="88">
        <f>IF(CS$1&lt;=CS140,Input!$L38,0)</f>
        <v>0</v>
      </c>
      <c r="CT176" s="88">
        <f>IF(CT$1&lt;=CT140,Input!$L38,0)</f>
        <v>0</v>
      </c>
      <c r="CU176" s="88">
        <f>IF(CU$1&lt;=CU140,Input!$L38,0)</f>
        <v>0</v>
      </c>
      <c r="CV176" s="88">
        <f>IF(CV$1&lt;=CV140,Input!$L38,0)</f>
        <v>0</v>
      </c>
      <c r="CW176" s="88">
        <f>IF(CW$1&lt;=CW140,Input!$L38,0)</f>
        <v>0</v>
      </c>
      <c r="CX176" s="88">
        <f>IF(CX$1&lt;=CX140,Input!$L38,0)</f>
        <v>0</v>
      </c>
      <c r="CY176" s="88">
        <f>IF(CY$1&lt;=CY140,Input!$L38,0)</f>
        <v>0</v>
      </c>
      <c r="CZ176" s="88">
        <f>IF(CZ$1&lt;=CZ140,Input!$L38,0)</f>
        <v>0</v>
      </c>
      <c r="DA176" s="88">
        <f>IF(DA$1&lt;=DA140,Input!$L38,0)</f>
        <v>0</v>
      </c>
      <c r="DB176" s="88">
        <f>IF(DB$1&lt;=DB140,Input!$L38,0)</f>
        <v>0</v>
      </c>
      <c r="DC176" s="88">
        <f>IF(DC$1&lt;=DC140,Input!$L38,0)</f>
        <v>0</v>
      </c>
      <c r="DD176" s="88">
        <f>IF(DD$1&lt;=DD140,Input!$L38,0)</f>
        <v>0</v>
      </c>
      <c r="DE176" s="88">
        <f>IF(DE$1&lt;=DE140,Input!$L38,0)</f>
        <v>0</v>
      </c>
      <c r="DF176" s="88">
        <f>IF(DF$1&lt;=DF140,Input!$L38,0)</f>
        <v>0</v>
      </c>
      <c r="DG176" s="88">
        <f>IF(DG$1&lt;=DG140,Input!$L38,0)</f>
        <v>0</v>
      </c>
      <c r="DH176" s="88">
        <f>IF(DH$1&lt;=DH140,Input!$L38,0)</f>
        <v>0</v>
      </c>
      <c r="DI176" s="88">
        <f>IF(DI$1&lt;=DI140,Input!$L38,0)</f>
        <v>0</v>
      </c>
      <c r="DJ176" s="88">
        <f>IF(DJ$1&lt;=DJ140,Input!$L38,0)</f>
        <v>0</v>
      </c>
      <c r="DK176" s="88">
        <f>IF(DK$1&lt;=DK140,Input!$L38,0)</f>
        <v>0</v>
      </c>
      <c r="DL176" s="88">
        <f>IF(DL$1&lt;=DL140,Input!$L38,0)</f>
        <v>0</v>
      </c>
      <c r="DM176" s="88">
        <f>IF(DM$1&lt;=DM140,Input!$L38,0)</f>
        <v>0</v>
      </c>
      <c r="DN176" s="88">
        <f>IF(DN$1&lt;=DN140,Input!$L38,0)</f>
        <v>0</v>
      </c>
      <c r="DO176" s="88">
        <f>IF(DO$1&lt;=DO140,Input!$L38,0)</f>
        <v>0</v>
      </c>
      <c r="DP176" s="88">
        <f>IF(DP$1&lt;=DP140,Input!$L38,0)</f>
        <v>0</v>
      </c>
      <c r="DQ176" s="88">
        <f>IF(DQ$1&lt;=DQ140,Input!$L38,0)</f>
        <v>0</v>
      </c>
      <c r="DR176" s="88">
        <f>IF(DR$1&lt;=DR140,Input!$L38,0)</f>
        <v>0</v>
      </c>
      <c r="DS176" s="88">
        <f>IF(DS$1&lt;=DS140,Input!$L38,0)</f>
        <v>0</v>
      </c>
      <c r="DT176" s="88">
        <f>IF(DT$1&lt;=DT140,Input!$L38,0)</f>
        <v>0</v>
      </c>
      <c r="DU176" s="88">
        <f>IF(DU$1&lt;=DU140,Input!$L38,0)</f>
        <v>0</v>
      </c>
      <c r="DV176" s="88">
        <f>IF(DV$1&lt;=DV140,Input!$L38,0)</f>
        <v>0</v>
      </c>
      <c r="DW176" s="88">
        <f>IF(DW$1&lt;=DW140,Input!$L38,0)</f>
        <v>0</v>
      </c>
      <c r="DX176" s="88">
        <f>IF(DX$1&lt;=DX140,Input!$L38,0)</f>
        <v>0</v>
      </c>
      <c r="DY176" s="88">
        <f>IF(DY$1&lt;=DY140,Input!$L38,0)</f>
        <v>0</v>
      </c>
      <c r="DZ176" s="88">
        <f>IF(DZ$1&lt;=DZ140,Input!$L38,0)</f>
        <v>0</v>
      </c>
      <c r="EA176" s="88">
        <f>IF(EA$1&lt;=EA140,Input!$L38,0)</f>
        <v>0</v>
      </c>
      <c r="EB176" s="88">
        <f>IF(EB$1&lt;=EB140,Input!$L38,0)</f>
        <v>0</v>
      </c>
      <c r="EC176" s="88">
        <f>IF(EC$1&lt;=EC140,Input!$L38,0)</f>
        <v>0</v>
      </c>
      <c r="ED176" s="88">
        <f>IF(ED$1&lt;=ED140,Input!$L38,0)</f>
        <v>0</v>
      </c>
      <c r="EE176" s="88">
        <f>IF(EE$1&lt;=EE140,Input!$L38,0)</f>
        <v>0</v>
      </c>
      <c r="EF176" s="88">
        <f>IF(EF$1&lt;=EF140,Input!$L38,0)</f>
        <v>0</v>
      </c>
      <c r="EG176" s="88">
        <f>IF(EG$1&lt;=EG140,Input!$L38,0)</f>
        <v>0</v>
      </c>
      <c r="EH176" s="88">
        <f>IF(EH$1&lt;=EH140,Input!$L38,0)</f>
        <v>0</v>
      </c>
      <c r="EI176" s="88">
        <f>IF(EI$1&lt;=EI140,Input!$L38,0)</f>
        <v>0</v>
      </c>
      <c r="EJ176" s="88">
        <f>IF(EJ$1&lt;=EJ140,Input!$L38,0)</f>
        <v>0</v>
      </c>
      <c r="EK176" s="88">
        <f>IF(EK$1&lt;=EK140,Input!$L38,0)</f>
        <v>0</v>
      </c>
      <c r="EL176" s="88">
        <f>IF(EL$1&lt;=EL140,Input!$L38,0)</f>
        <v>0</v>
      </c>
      <c r="EM176" s="88">
        <f>IF(EM$1&lt;=EM140,Input!$L38,0)</f>
        <v>0</v>
      </c>
      <c r="EN176" s="88">
        <f>IF(EN$1&lt;=EN140,Input!$L38,0)</f>
        <v>0</v>
      </c>
      <c r="EO176" s="88">
        <f>IF(EO$1&lt;=EO140,Input!$L38,0)</f>
        <v>0</v>
      </c>
      <c r="EP176" s="88">
        <f>IF(EP$1&lt;=EP140,Input!$L38,0)</f>
        <v>0</v>
      </c>
      <c r="EQ176" s="88">
        <f>IF(EQ$1&lt;=EQ140,Input!$L38,0)</f>
        <v>0</v>
      </c>
      <c r="ER176" s="88">
        <f>IF(ER$1&lt;=ER140,Input!$L38,0)</f>
        <v>0</v>
      </c>
      <c r="ES176" s="88">
        <f>IF(ES$1&lt;=ES140,Input!$L38,0)</f>
        <v>0</v>
      </c>
      <c r="ET176" s="88">
        <f>IF(ET$1&lt;=ET140,Input!$L38,0)</f>
        <v>0</v>
      </c>
      <c r="EU176" s="88">
        <f>IF(EU$1&lt;=EU140,Input!$L38,0)</f>
        <v>0</v>
      </c>
      <c r="EV176" s="88">
        <f>IF(EV$1&lt;=EV140,Input!$L38,0)</f>
        <v>0</v>
      </c>
      <c r="EW176" s="88">
        <f>IF(EW$1&lt;=EW140,Input!$L38,0)</f>
        <v>0</v>
      </c>
      <c r="EX176" s="88">
        <f>IF(EX$1&lt;=EX140,Input!$L38,0)</f>
        <v>0</v>
      </c>
      <c r="EY176" s="88">
        <f>IF(EY$1&lt;=EY140,Input!$L38,0)</f>
        <v>0</v>
      </c>
      <c r="EZ176" s="88">
        <f>IF(EZ$1&lt;=EZ140,Input!$L38,0)</f>
        <v>0</v>
      </c>
      <c r="FA176" s="88">
        <f>IF(FA$1&lt;=FA140,Input!$L38,0)</f>
        <v>0</v>
      </c>
      <c r="FB176" s="88">
        <f>IF(FB$1&lt;=FB140,Input!$L38,0)</f>
        <v>0</v>
      </c>
      <c r="FC176" s="88">
        <f>IF(FC$1&lt;=FC140,Input!$L38,0)</f>
        <v>0</v>
      </c>
      <c r="FD176" s="88">
        <f>IF(FD$1&lt;=FD140,Input!$L38,0)</f>
        <v>0</v>
      </c>
      <c r="FE176" s="88">
        <f>IF(FE$1&lt;=FE140,Input!$L38,0)</f>
        <v>0</v>
      </c>
      <c r="FF176" s="88">
        <f>IF(FF$1&lt;=FF140,Input!$L38,0)</f>
        <v>0</v>
      </c>
      <c r="FG176" s="88">
        <f>IF(FG$1&lt;=FG140,Input!$L38,0)</f>
        <v>0</v>
      </c>
      <c r="FH176" s="88">
        <f>IF(FH$1&lt;=FH140,Input!$L38,0)</f>
        <v>0</v>
      </c>
      <c r="FI176" s="88">
        <f>IF(FI$1&lt;=FI140,Input!$L38,0)</f>
        <v>0</v>
      </c>
      <c r="FJ176" s="88">
        <f>IF(FJ$1&lt;=FJ140,Input!$L38,0)</f>
        <v>0</v>
      </c>
      <c r="FK176" s="88">
        <f>IF(FK$1&lt;=FK140,Input!$L38,0)</f>
        <v>0</v>
      </c>
      <c r="FL176" s="88">
        <f>IF(FL$1&lt;=FL140,Input!$L38,0)</f>
        <v>0</v>
      </c>
      <c r="FM176" s="88">
        <f>IF(FM$1&lt;=FM140,Input!$L38,0)</f>
        <v>0</v>
      </c>
      <c r="FN176" s="88">
        <f>IF(FN$1&lt;=FN140,Input!$L38,0)</f>
        <v>0</v>
      </c>
      <c r="FO176" s="88">
        <f>IF(FO$1&lt;=FO140,Input!$L38,0)</f>
        <v>0</v>
      </c>
      <c r="FP176" s="88">
        <f>IF(FP$1&lt;=FP140,Input!$L38,0)</f>
        <v>0</v>
      </c>
      <c r="FQ176" s="88">
        <f>IF(FQ$1&lt;=FQ140,Input!$L38,0)</f>
        <v>0</v>
      </c>
      <c r="FR176" s="88">
        <f>IF(FR$1&lt;=FR140,Input!$L38,0)</f>
        <v>0</v>
      </c>
      <c r="FS176" s="88">
        <f>IF(FS$1&lt;=FS140,Input!$L38,0)</f>
        <v>0</v>
      </c>
      <c r="FT176" s="88">
        <f>IF(FT$1&lt;=FT140,Input!$L38,0)</f>
        <v>0</v>
      </c>
      <c r="FU176" s="88">
        <f>IF(FU$1&lt;=FU140,Input!$L38,0)</f>
        <v>0</v>
      </c>
      <c r="FV176" s="88">
        <f>IF(FV$1&lt;=FV140,Input!$L38,0)</f>
        <v>0</v>
      </c>
      <c r="FW176" s="88">
        <f>IF(FW$1&lt;=FW140,Input!$L38,0)</f>
        <v>0</v>
      </c>
      <c r="FX176" s="88">
        <f>IF(FX$1&lt;=FX140,Input!$L38,0)</f>
        <v>0</v>
      </c>
      <c r="FY176" s="88">
        <f>IF(FY$1&lt;=FY140,Input!$L38,0)</f>
        <v>0</v>
      </c>
      <c r="FZ176" s="88">
        <f>IF(FZ$1&lt;=FZ140,Input!$L38,0)</f>
        <v>0</v>
      </c>
      <c r="GA176" s="88">
        <f>IF(GA$1&lt;=GA140,Input!$L38,0)</f>
        <v>0</v>
      </c>
      <c r="GB176" s="88">
        <f>IF(GB$1&lt;=GB140,Input!$L38,0)</f>
        <v>0</v>
      </c>
      <c r="GC176" s="88">
        <f>IF(GC$1&lt;=GC140,Input!$L38,0)</f>
        <v>0</v>
      </c>
      <c r="GD176" s="88">
        <f>IF(GD$1&lt;=GD140,Input!$L38,0)</f>
        <v>0</v>
      </c>
      <c r="GE176" s="88">
        <f>IF(GE$1&lt;=GE140,Input!$L38,0)</f>
        <v>0</v>
      </c>
      <c r="GF176" s="88">
        <f>IF(GF$1&lt;=GF140,Input!$L38,0)</f>
        <v>0</v>
      </c>
      <c r="GG176" s="88">
        <f>IF(GG$1&lt;=GG140,Input!$L38,0)</f>
        <v>0</v>
      </c>
      <c r="GH176" s="88">
        <f>IF(GH$1&lt;=GH140,Input!$L38,0)</f>
        <v>0</v>
      </c>
      <c r="GI176" s="88">
        <f>IF(GI$1&lt;=GI140,Input!$L38,0)</f>
        <v>0</v>
      </c>
      <c r="GJ176" s="88">
        <f>IF(GJ$1&lt;=GJ140,Input!$L38,0)</f>
        <v>0</v>
      </c>
      <c r="GK176" s="88">
        <f>IF(GK$1&lt;=GK140,Input!$L38,0)</f>
        <v>0</v>
      </c>
      <c r="GL176" s="88">
        <f>IF(GL$1&lt;=GL140,Input!$L38,0)</f>
        <v>0</v>
      </c>
      <c r="GM176" s="88">
        <f>IF(GM$1&lt;=GM140,Input!$L38,0)</f>
        <v>0</v>
      </c>
      <c r="GN176" s="88">
        <f>IF(GN$1&lt;=GN140,Input!$L38,0)</f>
        <v>0</v>
      </c>
      <c r="GO176" s="88">
        <f>IF(GO$1&lt;=GO140,Input!$L38,0)</f>
        <v>0</v>
      </c>
      <c r="GP176" s="88">
        <f>IF(GP$1&lt;=GP140,Input!$L38,0)</f>
        <v>0</v>
      </c>
      <c r="GQ176" s="88">
        <f>IF(GQ$1&lt;=GQ140,Input!$L38,0)</f>
        <v>0</v>
      </c>
      <c r="GR176" s="88">
        <f>IF(GR$1&lt;=GR140,Input!$L38,0)</f>
        <v>0</v>
      </c>
      <c r="GS176" s="88">
        <f>IF(GS$1&lt;=GS140,Input!$L38,0)</f>
        <v>0</v>
      </c>
      <c r="GT176" s="88">
        <f>IF(GT$1&lt;=GT140,Input!$L38,0)</f>
        <v>0</v>
      </c>
      <c r="GU176" s="88">
        <f>IF(GU$1&lt;=GU140,Input!$L38,0)</f>
        <v>0</v>
      </c>
      <c r="GV176" s="88">
        <f>IF(GV$1&lt;=GV140,Input!$L38,0)</f>
        <v>0</v>
      </c>
      <c r="GW176" s="88">
        <f>IF(GW$1&lt;=GW140,Input!$L38,0)</f>
        <v>0</v>
      </c>
      <c r="GX176" s="88">
        <f>IF(GX$1&lt;=GX140,Input!$L38,0)</f>
        <v>0</v>
      </c>
      <c r="GY176" s="88">
        <f>IF(GY$1&lt;=GY140,Input!$L38,0)</f>
        <v>0</v>
      </c>
      <c r="GZ176" s="88">
        <f>IF(GZ$1&lt;=GZ140,Input!$L38,0)</f>
        <v>0</v>
      </c>
      <c r="HA176" s="88">
        <f>IF(HA$1&lt;=HA140,Input!$L38,0)</f>
        <v>0</v>
      </c>
      <c r="HB176" s="88">
        <f>IF(HB$1&lt;=HB140,Input!$L38,0)</f>
        <v>0</v>
      </c>
      <c r="HC176" s="88">
        <f>IF(HC$1&lt;=HC140,Input!$L38,0)</f>
        <v>0</v>
      </c>
      <c r="HD176" s="88">
        <f>IF(HD$1&lt;=HD140,Input!$L38,0)</f>
        <v>0</v>
      </c>
      <c r="HE176" s="88">
        <f>IF(HE$1&lt;=HE140,Input!$L38,0)</f>
        <v>0</v>
      </c>
      <c r="HF176" s="88">
        <f>IF(HF$1&lt;=HF140,Input!$L38,0)</f>
        <v>0</v>
      </c>
      <c r="HG176" s="88">
        <f>IF(HG$1&lt;=HG140,Input!$L38,0)</f>
        <v>0</v>
      </c>
      <c r="HH176" s="88">
        <f>IF(HH$1&lt;=HH140,Input!$L38,0)</f>
        <v>0</v>
      </c>
      <c r="HI176" s="88">
        <f>IF(HI$1&lt;=HI140,Input!$L38,0)</f>
        <v>0</v>
      </c>
      <c r="HJ176" s="88">
        <f>IF(HJ$1&lt;=HJ140,Input!$L38,0)</f>
        <v>0</v>
      </c>
      <c r="HK176" s="88">
        <f>IF(HK$1&lt;=HK140,Input!$L38,0)</f>
        <v>0</v>
      </c>
      <c r="HL176" s="88">
        <f>IF(HL$1&lt;=HL140,Input!$L38,0)</f>
        <v>0</v>
      </c>
      <c r="HM176" s="88">
        <f>IF(HM$1&lt;=HM140,Input!$L38,0)</f>
        <v>0</v>
      </c>
      <c r="HN176" s="88">
        <f>IF(HN$1&lt;=HN140,Input!$L38,0)</f>
        <v>0</v>
      </c>
      <c r="HO176" s="88">
        <f>IF(HO$1&lt;=HO140,Input!$L38,0)</f>
        <v>0</v>
      </c>
      <c r="HP176" s="88">
        <f>IF(HP$1&lt;=HP140,Input!$L38,0)</f>
        <v>0</v>
      </c>
      <c r="HQ176" s="88">
        <f>IF(HQ$1&lt;=HQ140,Input!$L38,0)</f>
        <v>0</v>
      </c>
      <c r="HR176" s="88">
        <f>IF(HR$1&lt;=HR140,Input!$L38,0)</f>
        <v>0</v>
      </c>
      <c r="HS176" s="88">
        <f>IF(HS$1&lt;=HS140,Input!$L38,0)</f>
        <v>0</v>
      </c>
      <c r="HT176" s="88">
        <f>IF(HT$1&lt;=HT140,Input!$L38,0)</f>
        <v>0</v>
      </c>
      <c r="HU176" s="88">
        <f>IF(HU$1&lt;=HU140,Input!$L38,0)</f>
        <v>0</v>
      </c>
      <c r="HV176" s="88">
        <f>IF(HV$1&lt;=HV140,Input!$L38,0)</f>
        <v>0</v>
      </c>
      <c r="HW176" s="88">
        <f>IF(HW$1&lt;=HW140,Input!$L38,0)</f>
        <v>0</v>
      </c>
      <c r="HX176" s="88">
        <f>IF(HX$1&lt;=HX140,Input!$L38,0)</f>
        <v>0</v>
      </c>
      <c r="HY176" s="88">
        <f>IF(HY$1&lt;=HY140,Input!$L38,0)</f>
        <v>0</v>
      </c>
      <c r="HZ176" s="88">
        <f>IF(HZ$1&lt;=HZ140,Input!$L38,0)</f>
        <v>0</v>
      </c>
      <c r="IA176" s="88">
        <f>IF(IA$1&lt;=IA140,Input!$L38,0)</f>
        <v>0</v>
      </c>
      <c r="IB176" s="88">
        <f>IF(IB$1&lt;=IB140,Input!$L38,0)</f>
        <v>0</v>
      </c>
      <c r="IC176" s="88">
        <f>IF(IC$1&lt;=IC140,Input!$L38,0)</f>
        <v>0</v>
      </c>
      <c r="ID176" s="88">
        <f>IF(ID$1&lt;=ID140,Input!$L38,0)</f>
        <v>0</v>
      </c>
      <c r="IE176" s="88">
        <f>IF(IE$1&lt;=IE140,Input!$L38,0)</f>
        <v>0</v>
      </c>
      <c r="IF176" s="88">
        <f>IF(IF$1&lt;=IF140,Input!$L38,0)</f>
        <v>0</v>
      </c>
      <c r="IG176" s="88">
        <f>IF(IG$1&lt;=IG140,Input!$L38,0)</f>
        <v>0</v>
      </c>
      <c r="IH176" s="88">
        <f>IF(IH$1&lt;=IH140,Input!$L38,0)</f>
        <v>0</v>
      </c>
      <c r="II176" s="88">
        <f>IF(II$1&lt;=II140,Input!$L38,0)</f>
        <v>0</v>
      </c>
      <c r="IJ176" s="88">
        <f>IF(IJ$1&lt;=IJ140,Input!$L38,0)</f>
        <v>0</v>
      </c>
      <c r="IK176" s="88">
        <f>IF(IK$1&lt;=IK140,Input!$L38,0)</f>
        <v>0</v>
      </c>
      <c r="IL176" s="88">
        <f>IF(IL$1&lt;=IL140,Input!$L38,0)</f>
        <v>0</v>
      </c>
      <c r="IM176" s="88">
        <f>IF(IM$1&lt;=IM140,Input!$L38,0)</f>
        <v>0</v>
      </c>
      <c r="IN176" s="88">
        <f>IF(IN$1&lt;=IN140,Input!$L38,0)</f>
        <v>0</v>
      </c>
      <c r="IO176" s="88">
        <f>IF(IO$1&lt;=IO140,Input!$L38,0)</f>
        <v>0</v>
      </c>
      <c r="IP176" s="88">
        <f>IF(IP$1&lt;=IP140,Input!$L38,0)</f>
        <v>0</v>
      </c>
      <c r="IQ176" s="88">
        <f>IF(IQ$1&lt;=IQ140,Input!$L38,0)</f>
        <v>0</v>
      </c>
      <c r="IR176" s="88">
        <f>IF(IR$1&lt;=IR140,Input!$L38,0)</f>
        <v>0</v>
      </c>
      <c r="IS176" s="88">
        <f>IF(IS$1&lt;=IS140,Input!$L38,0)</f>
        <v>0</v>
      </c>
      <c r="IT176" s="88">
        <f>IF(IT$1&lt;=IT140,Input!$L38,0)</f>
        <v>0</v>
      </c>
      <c r="IU176" s="88">
        <f>IF(IU$1&lt;=IU140,Input!$L38,0)</f>
        <v>0</v>
      </c>
      <c r="IV176" s="88">
        <f>IF(IV$1&lt;=IV140,Input!$L38,0)</f>
        <v>0</v>
      </c>
      <c r="IW176" s="88">
        <f>IF(IW$1&lt;=IW140,Input!$L38,0)</f>
        <v>0</v>
      </c>
      <c r="IX176" s="88">
        <f>IF(IX$1&lt;=IX140,Input!$L38,0)</f>
        <v>0</v>
      </c>
      <c r="IY176" s="88">
        <f>IF(IY$1&lt;=IY140,Input!$L38,0)</f>
        <v>0</v>
      </c>
      <c r="IZ176" s="88">
        <f>IF(IZ$1&lt;=IZ140,Input!$L38,0)</f>
        <v>0</v>
      </c>
      <c r="JA176" s="88">
        <f>IF(JA$1&lt;=JA140,Input!$L38,0)</f>
        <v>0</v>
      </c>
      <c r="JB176" s="88">
        <f>IF(JB$1&lt;=JB140,Input!$L38,0)</f>
        <v>0</v>
      </c>
      <c r="JC176" s="88">
        <f>IF(JC$1&lt;=JC140,Input!$L38,0)</f>
        <v>0</v>
      </c>
      <c r="JD176" s="88">
        <f>IF(JD$1&lt;=JD140,Input!$L38,0)</f>
        <v>0</v>
      </c>
      <c r="JE176" s="88">
        <f>IF(JE$1&lt;=JE140,Input!$L38,0)</f>
        <v>0</v>
      </c>
      <c r="JF176" s="88">
        <f>IF(JF$1&lt;=JF140,Input!$L38,0)</f>
        <v>0</v>
      </c>
      <c r="JG176" s="88">
        <f>IF(JG$1&lt;=JG140,Input!$L38,0)</f>
        <v>0</v>
      </c>
      <c r="JH176" s="88">
        <f>IF(JH$1&lt;=JH140,Input!$L38,0)</f>
        <v>0</v>
      </c>
      <c r="JI176" s="88">
        <f>IF(JI$1&lt;=JI140,Input!$L38,0)</f>
        <v>0</v>
      </c>
      <c r="JJ176" s="88">
        <f>IF(JJ$1&lt;=JJ140,Input!$L38,0)</f>
        <v>0</v>
      </c>
      <c r="JK176" s="88">
        <f>IF(JK$1&lt;=JK140,Input!$L38,0)</f>
        <v>0</v>
      </c>
      <c r="JL176" s="88">
        <f>IF(JL$1&lt;=JL140,Input!$L38,0)</f>
        <v>0</v>
      </c>
      <c r="JM176" s="88">
        <f>IF(JM$1&lt;=JM140,Input!$L38,0)</f>
        <v>0</v>
      </c>
      <c r="JN176" s="88">
        <f>IF(JN$1&lt;=JN140,Input!$L38,0)</f>
        <v>0</v>
      </c>
      <c r="JO176" s="88">
        <f>IF(JO$1&lt;=JO140,Input!$L38,0)</f>
        <v>0</v>
      </c>
      <c r="JP176" s="88">
        <f>IF(JP$1&lt;=JP140,Input!$L38,0)</f>
        <v>0</v>
      </c>
      <c r="JQ176" s="88">
        <f>IF(JQ$1&lt;=JQ140,Input!$L38,0)</f>
        <v>0</v>
      </c>
      <c r="JR176" s="88">
        <f>IF(JR$1&lt;=JR140,Input!$L38,0)</f>
        <v>0</v>
      </c>
      <c r="JS176" s="88">
        <f>IF(JS$1&lt;=JS140,Input!$L38,0)</f>
        <v>0</v>
      </c>
      <c r="JT176" s="88">
        <f>IF(JT$1&lt;=JT140,Input!$L38,0)</f>
        <v>0</v>
      </c>
      <c r="JU176" s="88">
        <f>IF(JU$1&lt;=JU140,Input!$L38,0)</f>
        <v>0</v>
      </c>
      <c r="JV176" s="88">
        <f>IF(JV$1&lt;=JV140,Input!$L38,0)</f>
        <v>0</v>
      </c>
      <c r="JW176" s="88">
        <f>IF(JW$1&lt;=JW140,Input!$L38,0)</f>
        <v>0</v>
      </c>
      <c r="JX176" s="88">
        <f>IF(JX$1&lt;=JX140,Input!$L38,0)</f>
        <v>0</v>
      </c>
      <c r="JY176" s="88">
        <f>IF(JY$1&lt;=JY140,Input!$L38,0)</f>
        <v>0</v>
      </c>
      <c r="JZ176" s="88">
        <f>IF(JZ$1&lt;=JZ140,Input!$L38,0)</f>
        <v>0</v>
      </c>
      <c r="KA176" s="88">
        <f>IF(KA$1&lt;=KA140,Input!$L38,0)</f>
        <v>0</v>
      </c>
      <c r="KB176" s="88">
        <f>IF(KB$1&lt;=KB140,Input!$L38,0)</f>
        <v>0</v>
      </c>
      <c r="KC176" s="88">
        <f>IF(KC$1&lt;=KC140,Input!$L38,0)</f>
        <v>0</v>
      </c>
      <c r="KD176" s="88">
        <f>IF(KD$1&lt;=KD140,Input!$L38,0)</f>
        <v>0</v>
      </c>
      <c r="KE176" s="88">
        <f>IF(KE$1&lt;=KE140,Input!$L38,0)</f>
        <v>0</v>
      </c>
      <c r="KF176" s="88">
        <f>IF(KF$1&lt;=KF140,Input!$L38,0)</f>
        <v>0</v>
      </c>
      <c r="KG176" s="88">
        <f>IF(KG$1&lt;=KG140,Input!$L38,0)</f>
        <v>0</v>
      </c>
      <c r="KH176" s="88">
        <f>IF(KH$1&lt;=KH140,Input!$L38,0)</f>
        <v>0</v>
      </c>
      <c r="KI176" s="88">
        <f>IF(KI$1&lt;=KI140,Input!$L38,0)</f>
        <v>0</v>
      </c>
      <c r="KJ176" s="88">
        <f>IF(KJ$1&lt;=KJ140,Input!$L38,0)</f>
        <v>0</v>
      </c>
      <c r="KK176" s="88">
        <f>IF(KK$1&lt;=KK140,Input!$L38,0)</f>
        <v>0</v>
      </c>
      <c r="KL176" s="88">
        <f>IF(KL$1&lt;=KL140,Input!$L38,0)</f>
        <v>0</v>
      </c>
      <c r="KM176" s="88">
        <f>IF(KM$1&lt;=KM140,Input!$L38,0)</f>
        <v>0</v>
      </c>
      <c r="KN176" s="88">
        <f>IF(KN$1&lt;=KN140,Input!$L38,0)</f>
        <v>0</v>
      </c>
      <c r="KO176" s="88">
        <f>IF(KO$1&lt;=KO140,Input!$L38,0)</f>
        <v>0</v>
      </c>
      <c r="KP176" s="88">
        <f>IF(KP$1&lt;=KP140,Input!$L38,0)</f>
        <v>0</v>
      </c>
      <c r="KQ176" s="88">
        <f>IF(KQ$1&lt;=KQ140,Input!$L38,0)</f>
        <v>0</v>
      </c>
      <c r="KR176" s="88">
        <f>IF(KR$1&lt;=KR140,Input!$L38,0)</f>
        <v>0</v>
      </c>
      <c r="KS176" s="88">
        <f>IF(KS$1&lt;=KS140,Input!$L38,0)</f>
        <v>0</v>
      </c>
      <c r="KT176" s="88">
        <f>IF(KT$1&lt;=KT140,Input!$L38,0)</f>
        <v>0</v>
      </c>
      <c r="KU176" s="88">
        <f>IF(KU$1&lt;=KU140,Input!$L38,0)</f>
        <v>0</v>
      </c>
      <c r="KV176" s="88">
        <f>IF(KV$1&lt;=KV140,Input!$L38,0)</f>
        <v>0</v>
      </c>
      <c r="KW176" s="88">
        <f>IF(KW$1&lt;=KW140,Input!$L38,0)</f>
        <v>0</v>
      </c>
      <c r="KX176" s="88">
        <f>IF(KX$1&lt;=KX140,Input!$L38,0)</f>
        <v>0</v>
      </c>
      <c r="KY176" s="88">
        <f>IF(KY$1&lt;=KY140,Input!$L38,0)</f>
        <v>0</v>
      </c>
      <c r="KZ176" s="88">
        <f>IF(KZ$1&lt;=KZ140,Input!$L38,0)</f>
        <v>0</v>
      </c>
      <c r="LA176" s="88">
        <f>IF(LA$1&lt;=LA140,Input!$L38,0)</f>
        <v>0</v>
      </c>
      <c r="LB176" s="88">
        <f>IF(LB$1&lt;=LB140,Input!$L38,0)</f>
        <v>0</v>
      </c>
      <c r="LC176" s="88">
        <f>IF(LC$1&lt;=LC140,Input!$L38,0)</f>
        <v>0</v>
      </c>
      <c r="LD176" s="88">
        <f>IF(LD$1&lt;=LD140,Input!$L38,0)</f>
        <v>0</v>
      </c>
      <c r="LE176" s="88">
        <f>IF(LE$1&lt;=LE140,Input!$L38,0)</f>
        <v>0</v>
      </c>
      <c r="LF176" s="88">
        <f>IF(LF$1&lt;=LF140,Input!$L38,0)</f>
        <v>0</v>
      </c>
      <c r="LG176" s="88">
        <f>IF(LG$1&lt;=LG140,Input!$L38,0)</f>
        <v>0</v>
      </c>
      <c r="LH176" s="88">
        <f>IF(LH$1&lt;=LH140,Input!$L38,0)</f>
        <v>0</v>
      </c>
      <c r="LI176" s="88">
        <f>IF(LI$1&lt;=LI140,Input!$L38,0)</f>
        <v>0</v>
      </c>
      <c r="LJ176" s="88">
        <f>IF(LJ$1&lt;=LJ140,Input!$L38,0)</f>
        <v>0</v>
      </c>
      <c r="LK176" s="88">
        <f>IF(LK$1&lt;=LK140,Input!$L38,0)</f>
        <v>0</v>
      </c>
      <c r="LL176" s="88">
        <f>IF(LL$1&lt;=LL140,Input!$L38,0)</f>
        <v>0</v>
      </c>
      <c r="LM176" s="88">
        <f>IF(LM$1&lt;=LM140,Input!$L38,0)</f>
        <v>0</v>
      </c>
      <c r="LN176" s="88">
        <f>IF(LN$1&lt;=LN140,Input!$L38,0)</f>
        <v>0</v>
      </c>
      <c r="LO176" s="88">
        <f>IF(LO$1&lt;=LO140,Input!$L38,0)</f>
        <v>0</v>
      </c>
      <c r="LP176" s="88">
        <f>IF(LP$1&lt;=LP140,Input!$L38,0)</f>
        <v>0</v>
      </c>
      <c r="LQ176" s="88">
        <f>IF(LQ$1&lt;=LQ140,Input!$L38,0)</f>
        <v>0</v>
      </c>
      <c r="LR176" s="88">
        <f>IF(LR$1&lt;=LR140,Input!$L38,0)</f>
        <v>0</v>
      </c>
      <c r="LS176" s="88">
        <f>IF(LS$1&lt;=LS140,Input!$L38,0)</f>
        <v>0</v>
      </c>
      <c r="LT176" s="88">
        <f>IF(LT$1&lt;=LT140,Input!$L38,0)</f>
        <v>0</v>
      </c>
      <c r="LU176" s="88">
        <f>IF(LU$1&lt;=LU140,Input!$L38,0)</f>
        <v>0</v>
      </c>
      <c r="LV176" s="88">
        <f>IF(LV$1&lt;=LV140,Input!$L38,0)</f>
        <v>0</v>
      </c>
      <c r="LW176" s="88">
        <f>IF(LW$1&lt;=LW140,Input!$L38,0)</f>
        <v>0</v>
      </c>
      <c r="LX176" s="88">
        <f>IF(LX$1&lt;=LX140,Input!$L38,0)</f>
        <v>0</v>
      </c>
      <c r="LY176" s="88">
        <f>IF(LY$1&lt;=LY140,Input!$L38,0)</f>
        <v>0</v>
      </c>
      <c r="LZ176" s="88">
        <f>IF(LZ$1&lt;=LZ140,Input!$L38,0)</f>
        <v>0</v>
      </c>
      <c r="MA176" s="88">
        <f>IF(MA$1&lt;=MA140,Input!$L38,0)</f>
        <v>0</v>
      </c>
      <c r="MB176" s="88">
        <f>IF(MB$1&lt;=MB140,Input!$L38,0)</f>
        <v>0</v>
      </c>
      <c r="MC176" s="88">
        <f>IF(MC$1&lt;=MC140,Input!$L38,0)</f>
        <v>0</v>
      </c>
      <c r="MD176" s="88">
        <f>IF(MD$1&lt;=MD140,Input!$L38,0)</f>
        <v>0</v>
      </c>
      <c r="ME176" s="88">
        <f>IF(ME$1&lt;=ME140,Input!$L38,0)</f>
        <v>0</v>
      </c>
      <c r="MF176" s="88">
        <f>IF(MF$1&lt;=MF140,Input!$L38,0)</f>
        <v>0</v>
      </c>
      <c r="MG176" s="88">
        <f>IF(MG$1&lt;=MG140,Input!$L38,0)</f>
        <v>0</v>
      </c>
      <c r="MH176" s="88">
        <f>IF(MH$1&lt;=MH140,Input!$L38,0)</f>
        <v>0</v>
      </c>
      <c r="MI176" s="88">
        <f>IF(MI$1&lt;=MI140,Input!$L38,0)</f>
        <v>0</v>
      </c>
      <c r="MJ176" s="88">
        <f>IF(MJ$1&lt;=MJ140,Input!$L38,0)</f>
        <v>0</v>
      </c>
      <c r="MK176" s="88">
        <f>IF(MK$1&lt;=MK140,Input!$L38,0)</f>
        <v>0</v>
      </c>
      <c r="ML176" s="88">
        <f>IF(ML$1&lt;=ML140,Input!$L38,0)</f>
        <v>0</v>
      </c>
      <c r="MM176" s="88">
        <f>IF(MM$1&lt;=MM140,Input!$L38,0)</f>
        <v>0</v>
      </c>
      <c r="MN176" s="88">
        <f>IF(MN$1&lt;=MN140,Input!$L38,0)</f>
        <v>0</v>
      </c>
      <c r="MO176" s="88">
        <f>IF(MO$1&lt;=MO140,Input!$L38,0)</f>
        <v>0</v>
      </c>
      <c r="MP176" s="88">
        <f>IF(MP$1&lt;=MP140,Input!$L38,0)</f>
        <v>0</v>
      </c>
      <c r="MQ176" s="88">
        <f>IF(MQ$1&lt;=MQ140,Input!$L38,0)</f>
        <v>0</v>
      </c>
      <c r="MR176" s="88">
        <f>IF(MR$1&lt;=MR140,Input!$L38,0)</f>
        <v>0</v>
      </c>
      <c r="MS176" s="88">
        <f>IF(MS$1&lt;=MS140,Input!$L38,0)</f>
        <v>0</v>
      </c>
      <c r="MT176" s="88">
        <f>IF(MT$1&lt;=MT140,Input!$L38,0)</f>
        <v>0</v>
      </c>
      <c r="MU176" s="88">
        <f>IF(MU$1&lt;=MU140,Input!$L38,0)</f>
        <v>0</v>
      </c>
      <c r="MV176" s="88">
        <f>IF(MV$1&lt;=MV140,Input!$L38,0)</f>
        <v>0</v>
      </c>
      <c r="MW176" s="88">
        <f>IF(MW$1&lt;=MW140,Input!$L38,0)</f>
        <v>0</v>
      </c>
      <c r="MX176" s="88">
        <f>IF(MX$1&lt;=MX140,Input!$L38,0)</f>
        <v>0</v>
      </c>
      <c r="MY176" s="88">
        <f>IF(MY$1&lt;=MY140,Input!$L38,0)</f>
        <v>0</v>
      </c>
      <c r="MZ176" s="88">
        <f>IF(MZ$1&lt;=MZ140,Input!$L38,0)</f>
        <v>0</v>
      </c>
    </row>
    <row r="177" spans="1:364" s="8" customFormat="1" hidden="1" outlineLevel="1" x14ac:dyDescent="0.2">
      <c r="A177" s="8" t="s">
        <v>381</v>
      </c>
      <c r="B177" s="87" t="s">
        <v>477</v>
      </c>
      <c r="C177" s="88"/>
      <c r="D177" s="88"/>
      <c r="E177" s="88">
        <f>IF(E$1&lt;=E141,Input!$L39,0)</f>
        <v>0</v>
      </c>
      <c r="F177" s="88">
        <f>IF(F$1&lt;=F141,Input!$L39,0)</f>
        <v>0</v>
      </c>
      <c r="G177" s="88">
        <f>IF(G$1&lt;=G141,Input!$L39,0)</f>
        <v>0</v>
      </c>
      <c r="H177" s="88">
        <f>IF(H$1&lt;=H141,Input!$L39,0)</f>
        <v>0</v>
      </c>
      <c r="I177" s="88">
        <f>IF(I$1&lt;=I141,Input!$L39,0)</f>
        <v>0</v>
      </c>
      <c r="J177" s="88">
        <f>IF(J$1&lt;=J141,Input!$L39,0)</f>
        <v>0</v>
      </c>
      <c r="K177" s="88">
        <f>IF(K$1&lt;=K141,Input!$L39,0)</f>
        <v>0</v>
      </c>
      <c r="L177" s="88">
        <f>IF(L$1&lt;=L141,Input!$L39,0)</f>
        <v>0</v>
      </c>
      <c r="M177" s="88">
        <f>IF(M$1&lt;=M141,Input!$L39,0)</f>
        <v>0</v>
      </c>
      <c r="N177" s="88">
        <f>IF(N$1&lt;=N141,Input!$L39,0)</f>
        <v>0</v>
      </c>
      <c r="O177" s="88">
        <f>IF(O$1&lt;=O141,Input!$L39,0)</f>
        <v>0</v>
      </c>
      <c r="P177" s="88">
        <f>IF(P$1&lt;=P141,Input!$L39,0)</f>
        <v>0</v>
      </c>
      <c r="Q177" s="88">
        <f>IF(Q$1&lt;=Q141,Input!$L39,0)</f>
        <v>0</v>
      </c>
      <c r="R177" s="88">
        <f>IF(R$1&lt;=R141,Input!$L39,0)</f>
        <v>0</v>
      </c>
      <c r="S177" s="88">
        <f>IF(S$1&lt;=S141,Input!$L39,0)</f>
        <v>0</v>
      </c>
      <c r="T177" s="88">
        <f>IF(T$1&lt;=T141,Input!$L39,0)</f>
        <v>0</v>
      </c>
      <c r="U177" s="88">
        <f>IF(U$1&lt;=U141,Input!$L39,0)</f>
        <v>0</v>
      </c>
      <c r="V177" s="88">
        <f>IF(V$1&lt;=V141,Input!$L39,0)</f>
        <v>0</v>
      </c>
      <c r="W177" s="88">
        <f>IF(W$1&lt;=W141,Input!$L39,0)</f>
        <v>0</v>
      </c>
      <c r="X177" s="88">
        <f>IF(X$1&lt;=X141,Input!$L39,0)</f>
        <v>0</v>
      </c>
      <c r="Y177" s="88">
        <f>IF(Y$1&lt;=Y141,Input!$L39,0)</f>
        <v>0</v>
      </c>
      <c r="Z177" s="88">
        <f>IF(Z$1&lt;=Z141,Input!$L39,0)</f>
        <v>0</v>
      </c>
      <c r="AA177" s="88">
        <f>IF(AA$1&lt;=AA141,Input!$L39,0)</f>
        <v>0</v>
      </c>
      <c r="AB177" s="88">
        <f>IF(AB$1&lt;=AB141,Input!$L39,0)</f>
        <v>0</v>
      </c>
      <c r="AC177" s="88">
        <f>IF(AC$1&lt;=AC141,Input!$L39,0)</f>
        <v>0</v>
      </c>
      <c r="AD177" s="88">
        <f>IF(AD$1&lt;=AD141,Input!$L39,0)</f>
        <v>0</v>
      </c>
      <c r="AE177" s="88">
        <f>IF(AE$1&lt;=AE141,Input!$L39,0)</f>
        <v>0</v>
      </c>
      <c r="AF177" s="88">
        <f>IF(AF$1&lt;=AF141,Input!$L39,0)</f>
        <v>0</v>
      </c>
      <c r="AG177" s="88">
        <f>IF(AG$1&lt;=AG141,Input!$L39,0)</f>
        <v>0</v>
      </c>
      <c r="AH177" s="88">
        <f>IF(AH$1&lt;=AH141,Input!$L39,0)</f>
        <v>0</v>
      </c>
      <c r="AI177" s="88">
        <f>IF(AI$1&lt;=AI141,Input!$L39,0)</f>
        <v>0</v>
      </c>
      <c r="AJ177" s="88">
        <f>IF(AJ$1&lt;=AJ141,Input!$L39,0)</f>
        <v>0</v>
      </c>
      <c r="AK177" s="88">
        <f>IF(AK$1&lt;=AK141,Input!$L39,0)</f>
        <v>0</v>
      </c>
      <c r="AL177" s="88">
        <f>IF(AL$1&lt;=AL141,Input!$L39,0)</f>
        <v>0</v>
      </c>
      <c r="AM177" s="88">
        <f>IF(AM$1&lt;=AM141,Input!$L39,0)</f>
        <v>0</v>
      </c>
      <c r="AN177" s="88">
        <f>IF(AN$1&lt;=AN141,Input!$L39,0)</f>
        <v>0</v>
      </c>
      <c r="AO177" s="88">
        <f>IF(AO$1&lt;=AO141,Input!$L39,0)</f>
        <v>0</v>
      </c>
      <c r="AP177" s="88">
        <f>IF(AP$1&lt;=AP141,Input!$L39,0)</f>
        <v>0</v>
      </c>
      <c r="AQ177" s="88">
        <f>IF(AQ$1&lt;=AQ141,Input!$L39,0)</f>
        <v>0</v>
      </c>
      <c r="AR177" s="88">
        <f>IF(AR$1&lt;=AR141,Input!$L39,0)</f>
        <v>0</v>
      </c>
      <c r="AS177" s="88">
        <f>IF(AS$1&lt;=AS141,Input!$L39,0)</f>
        <v>0</v>
      </c>
      <c r="AT177" s="88">
        <f>IF(AT$1&lt;=AT141,Input!$L39,0)</f>
        <v>0</v>
      </c>
      <c r="AU177" s="88">
        <f>IF(AU$1&lt;=AU141,Input!$L39,0)</f>
        <v>0</v>
      </c>
      <c r="AV177" s="88">
        <f>IF(AV$1&lt;=AV141,Input!$L39,0)</f>
        <v>0</v>
      </c>
      <c r="AW177" s="88">
        <f>IF(AW$1&lt;=AW141,Input!$L39,0)</f>
        <v>0</v>
      </c>
      <c r="AX177" s="88">
        <f>IF(AX$1&lt;=AX141,Input!$L39,0)</f>
        <v>0</v>
      </c>
      <c r="AY177" s="88">
        <f>IF(AY$1&lt;=AY141,Input!$L39,0)</f>
        <v>0</v>
      </c>
      <c r="AZ177" s="88">
        <f>IF(AZ$1&lt;=AZ141,Input!$L39,0)</f>
        <v>0</v>
      </c>
      <c r="BA177" s="88">
        <f>IF(BA$1&lt;=BA141,Input!$L39,0)</f>
        <v>0</v>
      </c>
      <c r="BB177" s="88">
        <f>IF(BB$1&lt;=BB141,Input!$L39,0)</f>
        <v>0</v>
      </c>
      <c r="BC177" s="88">
        <f>IF(BC$1&lt;=BC141,Input!$L39,0)</f>
        <v>0</v>
      </c>
      <c r="BD177" s="88">
        <f>IF(BD$1&lt;=BD141,Input!$L39,0)</f>
        <v>0</v>
      </c>
      <c r="BE177" s="88">
        <f>IF(BE$1&lt;=BE141,Input!$L39,0)</f>
        <v>0</v>
      </c>
      <c r="BF177" s="88">
        <f>IF(BF$1&lt;=BF141,Input!$L39,0)</f>
        <v>0</v>
      </c>
      <c r="BG177" s="88">
        <f>IF(BG$1&lt;=BG141,Input!$L39,0)</f>
        <v>0</v>
      </c>
      <c r="BH177" s="88">
        <f>IF(BH$1&lt;=BH141,Input!$L39,0)</f>
        <v>0</v>
      </c>
      <c r="BI177" s="88">
        <f>IF(BI$1&lt;=BI141,Input!$L39,0)</f>
        <v>0</v>
      </c>
      <c r="BJ177" s="88">
        <f>IF(BJ$1&lt;=BJ141,Input!$L39,0)</f>
        <v>0</v>
      </c>
      <c r="BK177" s="88">
        <f>IF(BK$1&lt;=BK141,Input!$L39,0)</f>
        <v>0</v>
      </c>
      <c r="BL177" s="88">
        <f>IF(BL$1&lt;=BL141,Input!$L39,0)</f>
        <v>0</v>
      </c>
      <c r="BM177" s="88">
        <f>IF(BM$1&lt;=BM141,Input!$L39,0)</f>
        <v>0</v>
      </c>
      <c r="BN177" s="88">
        <f>IF(BN$1&lt;=BN141,Input!$L39,0)</f>
        <v>0</v>
      </c>
      <c r="BO177" s="88">
        <f>IF(BO$1&lt;=BO141,Input!$L39,0)</f>
        <v>0</v>
      </c>
      <c r="BP177" s="88">
        <f>IF(BP$1&lt;=BP141,Input!$L39,0)</f>
        <v>0</v>
      </c>
      <c r="BQ177" s="88">
        <f>IF(BQ$1&lt;=BQ141,Input!$L39,0)</f>
        <v>0</v>
      </c>
      <c r="BR177" s="88">
        <f>IF(BR$1&lt;=BR141,Input!$L39,0)</f>
        <v>0</v>
      </c>
      <c r="BS177" s="88">
        <f>IF(BS$1&lt;=BS141,Input!$L39,0)</f>
        <v>0</v>
      </c>
      <c r="BT177" s="88">
        <f>IF(BT$1&lt;=BT141,Input!$L39,0)</f>
        <v>0</v>
      </c>
      <c r="BU177" s="88">
        <f>IF(BU$1&lt;=BU141,Input!$L39,0)</f>
        <v>0</v>
      </c>
      <c r="BV177" s="88">
        <f>IF(BV$1&lt;=BV141,Input!$L39,0)</f>
        <v>0</v>
      </c>
      <c r="BW177" s="88">
        <f>IF(BW$1&lt;=BW141,Input!$L39,0)</f>
        <v>0</v>
      </c>
      <c r="BX177" s="88">
        <f>IF(BX$1&lt;=BX141,Input!$L39,0)</f>
        <v>0</v>
      </c>
      <c r="BY177" s="88">
        <f>IF(BY$1&lt;=BY141,Input!$L39,0)</f>
        <v>0</v>
      </c>
      <c r="BZ177" s="88">
        <f>IF(BZ$1&lt;=BZ141,Input!$L39,0)</f>
        <v>0</v>
      </c>
      <c r="CA177" s="88">
        <f>IF(CA$1&lt;=CA141,Input!$L39,0)</f>
        <v>0</v>
      </c>
      <c r="CB177" s="88">
        <f>IF(CB$1&lt;=CB141,Input!$L39,0)</f>
        <v>0</v>
      </c>
      <c r="CC177" s="88">
        <f>IF(CC$1&lt;=CC141,Input!$L39,0)</f>
        <v>0</v>
      </c>
      <c r="CD177" s="88">
        <f>IF(CD$1&lt;=CD141,Input!$L39,0)</f>
        <v>0</v>
      </c>
      <c r="CE177" s="88">
        <f>IF(CE$1&lt;=CE141,Input!$L39,0)</f>
        <v>0</v>
      </c>
      <c r="CF177" s="88">
        <f>IF(CF$1&lt;=CF141,Input!$L39,0)</f>
        <v>0</v>
      </c>
      <c r="CG177" s="88">
        <f>IF(CG$1&lt;=CG141,Input!$L39,0)</f>
        <v>0</v>
      </c>
      <c r="CH177" s="88">
        <f>IF(CH$1&lt;=CH141,Input!$L39,0)</f>
        <v>0</v>
      </c>
      <c r="CI177" s="88">
        <f>IF(CI$1&lt;=CI141,Input!$L39,0)</f>
        <v>0</v>
      </c>
      <c r="CJ177" s="88">
        <f>IF(CJ$1&lt;=CJ141,Input!$L39,0)</f>
        <v>0</v>
      </c>
      <c r="CK177" s="88">
        <f>IF(CK$1&lt;=CK141,Input!$L39,0)</f>
        <v>0</v>
      </c>
      <c r="CL177" s="88">
        <f>IF(CL$1&lt;=CL141,Input!$L39,0)</f>
        <v>0</v>
      </c>
      <c r="CM177" s="88">
        <f>IF(CM$1&lt;=CM141,Input!$L39,0)</f>
        <v>0</v>
      </c>
      <c r="CN177" s="88">
        <f>IF(CN$1&lt;=CN141,Input!$L39,0)</f>
        <v>0</v>
      </c>
      <c r="CO177" s="88">
        <f>IF(CO$1&lt;=CO141,Input!$L39,0)</f>
        <v>0</v>
      </c>
      <c r="CP177" s="88">
        <f>IF(CP$1&lt;=CP141,Input!$L39,0)</f>
        <v>0</v>
      </c>
      <c r="CQ177" s="88">
        <f>IF(CQ$1&lt;=CQ141,Input!$L39,0)</f>
        <v>0</v>
      </c>
      <c r="CR177" s="88">
        <f>IF(CR$1&lt;=CR141,Input!$L39,0)</f>
        <v>0</v>
      </c>
      <c r="CS177" s="88">
        <f>IF(CS$1&lt;=CS141,Input!$L39,0)</f>
        <v>0</v>
      </c>
      <c r="CT177" s="88">
        <f>IF(CT$1&lt;=CT141,Input!$L39,0)</f>
        <v>0</v>
      </c>
      <c r="CU177" s="88">
        <f>IF(CU$1&lt;=CU141,Input!$L39,0)</f>
        <v>0</v>
      </c>
      <c r="CV177" s="88">
        <f>IF(CV$1&lt;=CV141,Input!$L39,0)</f>
        <v>0</v>
      </c>
      <c r="CW177" s="88">
        <f>IF(CW$1&lt;=CW141,Input!$L39,0)</f>
        <v>0</v>
      </c>
      <c r="CX177" s="88">
        <f>IF(CX$1&lt;=CX141,Input!$L39,0)</f>
        <v>0</v>
      </c>
      <c r="CY177" s="88">
        <f>IF(CY$1&lt;=CY141,Input!$L39,0)</f>
        <v>0</v>
      </c>
      <c r="CZ177" s="88">
        <f>IF(CZ$1&lt;=CZ141,Input!$L39,0)</f>
        <v>0</v>
      </c>
      <c r="DA177" s="88">
        <f>IF(DA$1&lt;=DA141,Input!$L39,0)</f>
        <v>0</v>
      </c>
      <c r="DB177" s="88">
        <f>IF(DB$1&lt;=DB141,Input!$L39,0)</f>
        <v>0</v>
      </c>
      <c r="DC177" s="88">
        <f>IF(DC$1&lt;=DC141,Input!$L39,0)</f>
        <v>0</v>
      </c>
      <c r="DD177" s="88">
        <f>IF(DD$1&lt;=DD141,Input!$L39,0)</f>
        <v>0</v>
      </c>
      <c r="DE177" s="88">
        <f>IF(DE$1&lt;=DE141,Input!$L39,0)</f>
        <v>0</v>
      </c>
      <c r="DF177" s="88">
        <f>IF(DF$1&lt;=DF141,Input!$L39,0)</f>
        <v>0</v>
      </c>
      <c r="DG177" s="88">
        <f>IF(DG$1&lt;=DG141,Input!$L39,0)</f>
        <v>0</v>
      </c>
      <c r="DH177" s="88">
        <f>IF(DH$1&lt;=DH141,Input!$L39,0)</f>
        <v>0</v>
      </c>
      <c r="DI177" s="88">
        <f>IF(DI$1&lt;=DI141,Input!$L39,0)</f>
        <v>0</v>
      </c>
      <c r="DJ177" s="88">
        <f>IF(DJ$1&lt;=DJ141,Input!$L39,0)</f>
        <v>0</v>
      </c>
      <c r="DK177" s="88">
        <f>IF(DK$1&lt;=DK141,Input!$L39,0)</f>
        <v>0</v>
      </c>
      <c r="DL177" s="88">
        <f>IF(DL$1&lt;=DL141,Input!$L39,0)</f>
        <v>0</v>
      </c>
      <c r="DM177" s="88">
        <f>IF(DM$1&lt;=DM141,Input!$L39,0)</f>
        <v>0</v>
      </c>
      <c r="DN177" s="88">
        <f>IF(DN$1&lt;=DN141,Input!$L39,0)</f>
        <v>0</v>
      </c>
      <c r="DO177" s="88">
        <f>IF(DO$1&lt;=DO141,Input!$L39,0)</f>
        <v>0</v>
      </c>
      <c r="DP177" s="88">
        <f>IF(DP$1&lt;=DP141,Input!$L39,0)</f>
        <v>0</v>
      </c>
      <c r="DQ177" s="88">
        <f>IF(DQ$1&lt;=DQ141,Input!$L39,0)</f>
        <v>0</v>
      </c>
      <c r="DR177" s="88">
        <f>IF(DR$1&lt;=DR141,Input!$L39,0)</f>
        <v>0</v>
      </c>
      <c r="DS177" s="88">
        <f>IF(DS$1&lt;=DS141,Input!$L39,0)</f>
        <v>0</v>
      </c>
      <c r="DT177" s="88">
        <f>IF(DT$1&lt;=DT141,Input!$L39,0)</f>
        <v>0</v>
      </c>
      <c r="DU177" s="88">
        <f>IF(DU$1&lt;=DU141,Input!$L39,0)</f>
        <v>0</v>
      </c>
      <c r="DV177" s="88">
        <f>IF(DV$1&lt;=DV141,Input!$L39,0)</f>
        <v>0</v>
      </c>
      <c r="DW177" s="88">
        <f>IF(DW$1&lt;=DW141,Input!$L39,0)</f>
        <v>0</v>
      </c>
      <c r="DX177" s="88">
        <f>IF(DX$1&lt;=DX141,Input!$L39,0)</f>
        <v>0</v>
      </c>
      <c r="DY177" s="88">
        <f>IF(DY$1&lt;=DY141,Input!$L39,0)</f>
        <v>0</v>
      </c>
      <c r="DZ177" s="88">
        <f>IF(DZ$1&lt;=DZ141,Input!$L39,0)</f>
        <v>0</v>
      </c>
      <c r="EA177" s="88">
        <f>IF(EA$1&lt;=EA141,Input!$L39,0)</f>
        <v>0</v>
      </c>
      <c r="EB177" s="88">
        <f>IF(EB$1&lt;=EB141,Input!$L39,0)</f>
        <v>0</v>
      </c>
      <c r="EC177" s="88">
        <f>IF(EC$1&lt;=EC141,Input!$L39,0)</f>
        <v>0</v>
      </c>
      <c r="ED177" s="88">
        <f>IF(ED$1&lt;=ED141,Input!$L39,0)</f>
        <v>0</v>
      </c>
      <c r="EE177" s="88">
        <f>IF(EE$1&lt;=EE141,Input!$L39,0)</f>
        <v>0</v>
      </c>
      <c r="EF177" s="88">
        <f>IF(EF$1&lt;=EF141,Input!$L39,0)</f>
        <v>0</v>
      </c>
      <c r="EG177" s="88">
        <f>IF(EG$1&lt;=EG141,Input!$L39,0)</f>
        <v>0</v>
      </c>
      <c r="EH177" s="88">
        <f>IF(EH$1&lt;=EH141,Input!$L39,0)</f>
        <v>0</v>
      </c>
      <c r="EI177" s="88">
        <f>IF(EI$1&lt;=EI141,Input!$L39,0)</f>
        <v>0</v>
      </c>
      <c r="EJ177" s="88">
        <f>IF(EJ$1&lt;=EJ141,Input!$L39,0)</f>
        <v>0</v>
      </c>
      <c r="EK177" s="88">
        <f>IF(EK$1&lt;=EK141,Input!$L39,0)</f>
        <v>0</v>
      </c>
      <c r="EL177" s="88">
        <f>IF(EL$1&lt;=EL141,Input!$L39,0)</f>
        <v>0</v>
      </c>
      <c r="EM177" s="88">
        <f>IF(EM$1&lt;=EM141,Input!$L39,0)</f>
        <v>0</v>
      </c>
      <c r="EN177" s="88">
        <f>IF(EN$1&lt;=EN141,Input!$L39,0)</f>
        <v>0</v>
      </c>
      <c r="EO177" s="88">
        <f>IF(EO$1&lt;=EO141,Input!$L39,0)</f>
        <v>0</v>
      </c>
      <c r="EP177" s="88">
        <f>IF(EP$1&lt;=EP141,Input!$L39,0)</f>
        <v>0</v>
      </c>
      <c r="EQ177" s="88">
        <f>IF(EQ$1&lt;=EQ141,Input!$L39,0)</f>
        <v>0</v>
      </c>
      <c r="ER177" s="88">
        <f>IF(ER$1&lt;=ER141,Input!$L39,0)</f>
        <v>0</v>
      </c>
      <c r="ES177" s="88">
        <f>IF(ES$1&lt;=ES141,Input!$L39,0)</f>
        <v>0</v>
      </c>
      <c r="ET177" s="88">
        <f>IF(ET$1&lt;=ET141,Input!$L39,0)</f>
        <v>0</v>
      </c>
      <c r="EU177" s="88">
        <f>IF(EU$1&lt;=EU141,Input!$L39,0)</f>
        <v>0</v>
      </c>
      <c r="EV177" s="88">
        <f>IF(EV$1&lt;=EV141,Input!$L39,0)</f>
        <v>0</v>
      </c>
      <c r="EW177" s="88">
        <f>IF(EW$1&lt;=EW141,Input!$L39,0)</f>
        <v>0</v>
      </c>
      <c r="EX177" s="88">
        <f>IF(EX$1&lt;=EX141,Input!$L39,0)</f>
        <v>0</v>
      </c>
      <c r="EY177" s="88">
        <f>IF(EY$1&lt;=EY141,Input!$L39,0)</f>
        <v>0</v>
      </c>
      <c r="EZ177" s="88">
        <f>IF(EZ$1&lt;=EZ141,Input!$L39,0)</f>
        <v>0</v>
      </c>
      <c r="FA177" s="88">
        <f>IF(FA$1&lt;=FA141,Input!$L39,0)</f>
        <v>0</v>
      </c>
      <c r="FB177" s="88">
        <f>IF(FB$1&lt;=FB141,Input!$L39,0)</f>
        <v>0</v>
      </c>
      <c r="FC177" s="88">
        <f>IF(FC$1&lt;=FC141,Input!$L39,0)</f>
        <v>0</v>
      </c>
      <c r="FD177" s="88">
        <f>IF(FD$1&lt;=FD141,Input!$L39,0)</f>
        <v>0</v>
      </c>
      <c r="FE177" s="88">
        <f>IF(FE$1&lt;=FE141,Input!$L39,0)</f>
        <v>0</v>
      </c>
      <c r="FF177" s="88">
        <f>IF(FF$1&lt;=FF141,Input!$L39,0)</f>
        <v>0</v>
      </c>
      <c r="FG177" s="88">
        <f>IF(FG$1&lt;=FG141,Input!$L39,0)</f>
        <v>0</v>
      </c>
      <c r="FH177" s="88">
        <f>IF(FH$1&lt;=FH141,Input!$L39,0)</f>
        <v>0</v>
      </c>
      <c r="FI177" s="88">
        <f>IF(FI$1&lt;=FI141,Input!$L39,0)</f>
        <v>0</v>
      </c>
      <c r="FJ177" s="88">
        <f>IF(FJ$1&lt;=FJ141,Input!$L39,0)</f>
        <v>0</v>
      </c>
      <c r="FK177" s="88">
        <f>IF(FK$1&lt;=FK141,Input!$L39,0)</f>
        <v>0</v>
      </c>
      <c r="FL177" s="88">
        <f>IF(FL$1&lt;=FL141,Input!$L39,0)</f>
        <v>0</v>
      </c>
      <c r="FM177" s="88">
        <f>IF(FM$1&lt;=FM141,Input!$L39,0)</f>
        <v>0</v>
      </c>
      <c r="FN177" s="88">
        <f>IF(FN$1&lt;=FN141,Input!$L39,0)</f>
        <v>0</v>
      </c>
      <c r="FO177" s="88">
        <f>IF(FO$1&lt;=FO141,Input!$L39,0)</f>
        <v>0</v>
      </c>
      <c r="FP177" s="88">
        <f>IF(FP$1&lt;=FP141,Input!$L39,0)</f>
        <v>0</v>
      </c>
      <c r="FQ177" s="88">
        <f>IF(FQ$1&lt;=FQ141,Input!$L39,0)</f>
        <v>0</v>
      </c>
      <c r="FR177" s="88">
        <f>IF(FR$1&lt;=FR141,Input!$L39,0)</f>
        <v>0</v>
      </c>
      <c r="FS177" s="88">
        <f>IF(FS$1&lt;=FS141,Input!$L39,0)</f>
        <v>0</v>
      </c>
      <c r="FT177" s="88">
        <f>IF(FT$1&lt;=FT141,Input!$L39,0)</f>
        <v>0</v>
      </c>
      <c r="FU177" s="88">
        <f>IF(FU$1&lt;=FU141,Input!$L39,0)</f>
        <v>0</v>
      </c>
      <c r="FV177" s="88">
        <f>IF(FV$1&lt;=FV141,Input!$L39,0)</f>
        <v>0</v>
      </c>
      <c r="FW177" s="88">
        <f>IF(FW$1&lt;=FW141,Input!$L39,0)</f>
        <v>0</v>
      </c>
      <c r="FX177" s="88">
        <f>IF(FX$1&lt;=FX141,Input!$L39,0)</f>
        <v>0</v>
      </c>
      <c r="FY177" s="88">
        <f>IF(FY$1&lt;=FY141,Input!$L39,0)</f>
        <v>0</v>
      </c>
      <c r="FZ177" s="88">
        <f>IF(FZ$1&lt;=FZ141,Input!$L39,0)</f>
        <v>0</v>
      </c>
      <c r="GA177" s="88">
        <f>IF(GA$1&lt;=GA141,Input!$L39,0)</f>
        <v>0</v>
      </c>
      <c r="GB177" s="88">
        <f>IF(GB$1&lt;=GB141,Input!$L39,0)</f>
        <v>0</v>
      </c>
      <c r="GC177" s="88">
        <f>IF(GC$1&lt;=GC141,Input!$L39,0)</f>
        <v>0</v>
      </c>
      <c r="GD177" s="88">
        <f>IF(GD$1&lt;=GD141,Input!$L39,0)</f>
        <v>0</v>
      </c>
      <c r="GE177" s="88">
        <f>IF(GE$1&lt;=GE141,Input!$L39,0)</f>
        <v>0</v>
      </c>
      <c r="GF177" s="88">
        <f>IF(GF$1&lt;=GF141,Input!$L39,0)</f>
        <v>0</v>
      </c>
      <c r="GG177" s="88">
        <f>IF(GG$1&lt;=GG141,Input!$L39,0)</f>
        <v>0</v>
      </c>
      <c r="GH177" s="88">
        <f>IF(GH$1&lt;=GH141,Input!$L39,0)</f>
        <v>0</v>
      </c>
      <c r="GI177" s="88">
        <f>IF(GI$1&lt;=GI141,Input!$L39,0)</f>
        <v>0</v>
      </c>
      <c r="GJ177" s="88">
        <f>IF(GJ$1&lt;=GJ141,Input!$L39,0)</f>
        <v>0</v>
      </c>
      <c r="GK177" s="88">
        <f>IF(GK$1&lt;=GK141,Input!$L39,0)</f>
        <v>0</v>
      </c>
      <c r="GL177" s="88">
        <f>IF(GL$1&lt;=GL141,Input!$L39,0)</f>
        <v>0</v>
      </c>
      <c r="GM177" s="88">
        <f>IF(GM$1&lt;=GM141,Input!$L39,0)</f>
        <v>0</v>
      </c>
      <c r="GN177" s="88">
        <f>IF(GN$1&lt;=GN141,Input!$L39,0)</f>
        <v>0</v>
      </c>
      <c r="GO177" s="88">
        <f>IF(GO$1&lt;=GO141,Input!$L39,0)</f>
        <v>0</v>
      </c>
      <c r="GP177" s="88">
        <f>IF(GP$1&lt;=GP141,Input!$L39,0)</f>
        <v>0</v>
      </c>
      <c r="GQ177" s="88">
        <f>IF(GQ$1&lt;=GQ141,Input!$L39,0)</f>
        <v>0</v>
      </c>
      <c r="GR177" s="88">
        <f>IF(GR$1&lt;=GR141,Input!$L39,0)</f>
        <v>0</v>
      </c>
      <c r="GS177" s="88">
        <f>IF(GS$1&lt;=GS141,Input!$L39,0)</f>
        <v>0</v>
      </c>
      <c r="GT177" s="88">
        <f>IF(GT$1&lt;=GT141,Input!$L39,0)</f>
        <v>0</v>
      </c>
      <c r="GU177" s="88">
        <f>IF(GU$1&lt;=GU141,Input!$L39,0)</f>
        <v>0</v>
      </c>
      <c r="GV177" s="88">
        <f>IF(GV$1&lt;=GV141,Input!$L39,0)</f>
        <v>0</v>
      </c>
      <c r="GW177" s="88">
        <f>IF(GW$1&lt;=GW141,Input!$L39,0)</f>
        <v>0</v>
      </c>
      <c r="GX177" s="88">
        <f>IF(GX$1&lt;=GX141,Input!$L39,0)</f>
        <v>0</v>
      </c>
      <c r="GY177" s="88">
        <f>IF(GY$1&lt;=GY141,Input!$L39,0)</f>
        <v>0</v>
      </c>
      <c r="GZ177" s="88">
        <f>IF(GZ$1&lt;=GZ141,Input!$L39,0)</f>
        <v>0</v>
      </c>
      <c r="HA177" s="88">
        <f>IF(HA$1&lt;=HA141,Input!$L39,0)</f>
        <v>0</v>
      </c>
      <c r="HB177" s="88">
        <f>IF(HB$1&lt;=HB141,Input!$L39,0)</f>
        <v>0</v>
      </c>
      <c r="HC177" s="88">
        <f>IF(HC$1&lt;=HC141,Input!$L39,0)</f>
        <v>0</v>
      </c>
      <c r="HD177" s="88">
        <f>IF(HD$1&lt;=HD141,Input!$L39,0)</f>
        <v>0</v>
      </c>
      <c r="HE177" s="88">
        <f>IF(HE$1&lt;=HE141,Input!$L39,0)</f>
        <v>0</v>
      </c>
      <c r="HF177" s="88">
        <f>IF(HF$1&lt;=HF141,Input!$L39,0)</f>
        <v>0</v>
      </c>
      <c r="HG177" s="88">
        <f>IF(HG$1&lt;=HG141,Input!$L39,0)</f>
        <v>0</v>
      </c>
      <c r="HH177" s="88">
        <f>IF(HH$1&lt;=HH141,Input!$L39,0)</f>
        <v>0</v>
      </c>
      <c r="HI177" s="88">
        <f>IF(HI$1&lt;=HI141,Input!$L39,0)</f>
        <v>0</v>
      </c>
      <c r="HJ177" s="88">
        <f>IF(HJ$1&lt;=HJ141,Input!$L39,0)</f>
        <v>0</v>
      </c>
      <c r="HK177" s="88">
        <f>IF(HK$1&lt;=HK141,Input!$L39,0)</f>
        <v>0</v>
      </c>
      <c r="HL177" s="88">
        <f>IF(HL$1&lt;=HL141,Input!$L39,0)</f>
        <v>0</v>
      </c>
      <c r="HM177" s="88">
        <f>IF(HM$1&lt;=HM141,Input!$L39,0)</f>
        <v>0</v>
      </c>
      <c r="HN177" s="88">
        <f>IF(HN$1&lt;=HN141,Input!$L39,0)</f>
        <v>0</v>
      </c>
      <c r="HO177" s="88">
        <f>IF(HO$1&lt;=HO141,Input!$L39,0)</f>
        <v>0</v>
      </c>
      <c r="HP177" s="88">
        <f>IF(HP$1&lt;=HP141,Input!$L39,0)</f>
        <v>0</v>
      </c>
      <c r="HQ177" s="88">
        <f>IF(HQ$1&lt;=HQ141,Input!$L39,0)</f>
        <v>0</v>
      </c>
      <c r="HR177" s="88">
        <f>IF(HR$1&lt;=HR141,Input!$L39,0)</f>
        <v>0</v>
      </c>
      <c r="HS177" s="88">
        <f>IF(HS$1&lt;=HS141,Input!$L39,0)</f>
        <v>0</v>
      </c>
      <c r="HT177" s="88">
        <f>IF(HT$1&lt;=HT141,Input!$L39,0)</f>
        <v>0</v>
      </c>
      <c r="HU177" s="88">
        <f>IF(HU$1&lt;=HU141,Input!$L39,0)</f>
        <v>0</v>
      </c>
      <c r="HV177" s="88">
        <f>IF(HV$1&lt;=HV141,Input!$L39,0)</f>
        <v>0</v>
      </c>
      <c r="HW177" s="88">
        <f>IF(HW$1&lt;=HW141,Input!$L39,0)</f>
        <v>0</v>
      </c>
      <c r="HX177" s="88">
        <f>IF(HX$1&lt;=HX141,Input!$L39,0)</f>
        <v>0</v>
      </c>
      <c r="HY177" s="88">
        <f>IF(HY$1&lt;=HY141,Input!$L39,0)</f>
        <v>0</v>
      </c>
      <c r="HZ177" s="88">
        <f>IF(HZ$1&lt;=HZ141,Input!$L39,0)</f>
        <v>0</v>
      </c>
      <c r="IA177" s="88">
        <f>IF(IA$1&lt;=IA141,Input!$L39,0)</f>
        <v>0</v>
      </c>
      <c r="IB177" s="88">
        <f>IF(IB$1&lt;=IB141,Input!$L39,0)</f>
        <v>0</v>
      </c>
      <c r="IC177" s="88">
        <f>IF(IC$1&lt;=IC141,Input!$L39,0)</f>
        <v>0</v>
      </c>
      <c r="ID177" s="88">
        <f>IF(ID$1&lt;=ID141,Input!$L39,0)</f>
        <v>0</v>
      </c>
      <c r="IE177" s="88">
        <f>IF(IE$1&lt;=IE141,Input!$L39,0)</f>
        <v>0</v>
      </c>
      <c r="IF177" s="88">
        <f>IF(IF$1&lt;=IF141,Input!$L39,0)</f>
        <v>0</v>
      </c>
      <c r="IG177" s="88">
        <f>IF(IG$1&lt;=IG141,Input!$L39,0)</f>
        <v>0</v>
      </c>
      <c r="IH177" s="88">
        <f>IF(IH$1&lt;=IH141,Input!$L39,0)</f>
        <v>0</v>
      </c>
      <c r="II177" s="88">
        <f>IF(II$1&lt;=II141,Input!$L39,0)</f>
        <v>0</v>
      </c>
      <c r="IJ177" s="88">
        <f>IF(IJ$1&lt;=IJ141,Input!$L39,0)</f>
        <v>0</v>
      </c>
      <c r="IK177" s="88">
        <f>IF(IK$1&lt;=IK141,Input!$L39,0)</f>
        <v>0</v>
      </c>
      <c r="IL177" s="88">
        <f>IF(IL$1&lt;=IL141,Input!$L39,0)</f>
        <v>0</v>
      </c>
      <c r="IM177" s="88">
        <f>IF(IM$1&lt;=IM141,Input!$L39,0)</f>
        <v>0</v>
      </c>
      <c r="IN177" s="88">
        <f>IF(IN$1&lt;=IN141,Input!$L39,0)</f>
        <v>0</v>
      </c>
      <c r="IO177" s="88">
        <f>IF(IO$1&lt;=IO141,Input!$L39,0)</f>
        <v>0</v>
      </c>
      <c r="IP177" s="88">
        <f>IF(IP$1&lt;=IP141,Input!$L39,0)</f>
        <v>0</v>
      </c>
      <c r="IQ177" s="88">
        <f>IF(IQ$1&lt;=IQ141,Input!$L39,0)</f>
        <v>0</v>
      </c>
      <c r="IR177" s="88">
        <f>IF(IR$1&lt;=IR141,Input!$L39,0)</f>
        <v>0</v>
      </c>
      <c r="IS177" s="88">
        <f>IF(IS$1&lt;=IS141,Input!$L39,0)</f>
        <v>0</v>
      </c>
      <c r="IT177" s="88">
        <f>IF(IT$1&lt;=IT141,Input!$L39,0)</f>
        <v>0</v>
      </c>
      <c r="IU177" s="88">
        <f>IF(IU$1&lt;=IU141,Input!$L39,0)</f>
        <v>0</v>
      </c>
      <c r="IV177" s="88">
        <f>IF(IV$1&lt;=IV141,Input!$L39,0)</f>
        <v>0</v>
      </c>
      <c r="IW177" s="88">
        <f>IF(IW$1&lt;=IW141,Input!$L39,0)</f>
        <v>0</v>
      </c>
      <c r="IX177" s="88">
        <f>IF(IX$1&lt;=IX141,Input!$L39,0)</f>
        <v>0</v>
      </c>
      <c r="IY177" s="88">
        <f>IF(IY$1&lt;=IY141,Input!$L39,0)</f>
        <v>0</v>
      </c>
      <c r="IZ177" s="88">
        <f>IF(IZ$1&lt;=IZ141,Input!$L39,0)</f>
        <v>0</v>
      </c>
      <c r="JA177" s="88">
        <f>IF(JA$1&lt;=JA141,Input!$L39,0)</f>
        <v>0</v>
      </c>
      <c r="JB177" s="88">
        <f>IF(JB$1&lt;=JB141,Input!$L39,0)</f>
        <v>0</v>
      </c>
      <c r="JC177" s="88">
        <f>IF(JC$1&lt;=JC141,Input!$L39,0)</f>
        <v>0</v>
      </c>
      <c r="JD177" s="88">
        <f>IF(JD$1&lt;=JD141,Input!$L39,0)</f>
        <v>0</v>
      </c>
      <c r="JE177" s="88">
        <f>IF(JE$1&lt;=JE141,Input!$L39,0)</f>
        <v>0</v>
      </c>
      <c r="JF177" s="88">
        <f>IF(JF$1&lt;=JF141,Input!$L39,0)</f>
        <v>0</v>
      </c>
      <c r="JG177" s="88">
        <f>IF(JG$1&lt;=JG141,Input!$L39,0)</f>
        <v>0</v>
      </c>
      <c r="JH177" s="88">
        <f>IF(JH$1&lt;=JH141,Input!$L39,0)</f>
        <v>0</v>
      </c>
      <c r="JI177" s="88">
        <f>IF(JI$1&lt;=JI141,Input!$L39,0)</f>
        <v>0</v>
      </c>
      <c r="JJ177" s="88">
        <f>IF(JJ$1&lt;=JJ141,Input!$L39,0)</f>
        <v>0</v>
      </c>
      <c r="JK177" s="88">
        <f>IF(JK$1&lt;=JK141,Input!$L39,0)</f>
        <v>0</v>
      </c>
      <c r="JL177" s="88">
        <f>IF(JL$1&lt;=JL141,Input!$L39,0)</f>
        <v>0</v>
      </c>
      <c r="JM177" s="88">
        <f>IF(JM$1&lt;=JM141,Input!$L39,0)</f>
        <v>0</v>
      </c>
      <c r="JN177" s="88">
        <f>IF(JN$1&lt;=JN141,Input!$L39,0)</f>
        <v>0</v>
      </c>
      <c r="JO177" s="88">
        <f>IF(JO$1&lt;=JO141,Input!$L39,0)</f>
        <v>0</v>
      </c>
      <c r="JP177" s="88">
        <f>IF(JP$1&lt;=JP141,Input!$L39,0)</f>
        <v>0</v>
      </c>
      <c r="JQ177" s="88">
        <f>IF(JQ$1&lt;=JQ141,Input!$L39,0)</f>
        <v>0</v>
      </c>
      <c r="JR177" s="88">
        <f>IF(JR$1&lt;=JR141,Input!$L39,0)</f>
        <v>0</v>
      </c>
      <c r="JS177" s="88">
        <f>IF(JS$1&lt;=JS141,Input!$L39,0)</f>
        <v>0</v>
      </c>
      <c r="JT177" s="88">
        <f>IF(JT$1&lt;=JT141,Input!$L39,0)</f>
        <v>0</v>
      </c>
      <c r="JU177" s="88">
        <f>IF(JU$1&lt;=JU141,Input!$L39,0)</f>
        <v>0</v>
      </c>
      <c r="JV177" s="88">
        <f>IF(JV$1&lt;=JV141,Input!$L39,0)</f>
        <v>0</v>
      </c>
      <c r="JW177" s="88">
        <f>IF(JW$1&lt;=JW141,Input!$L39,0)</f>
        <v>0</v>
      </c>
      <c r="JX177" s="88">
        <f>IF(JX$1&lt;=JX141,Input!$L39,0)</f>
        <v>0</v>
      </c>
      <c r="JY177" s="88">
        <f>IF(JY$1&lt;=JY141,Input!$L39,0)</f>
        <v>0</v>
      </c>
      <c r="JZ177" s="88">
        <f>IF(JZ$1&lt;=JZ141,Input!$L39,0)</f>
        <v>0</v>
      </c>
      <c r="KA177" s="88">
        <f>IF(KA$1&lt;=KA141,Input!$L39,0)</f>
        <v>0</v>
      </c>
      <c r="KB177" s="88">
        <f>IF(KB$1&lt;=KB141,Input!$L39,0)</f>
        <v>0</v>
      </c>
      <c r="KC177" s="88">
        <f>IF(KC$1&lt;=KC141,Input!$L39,0)</f>
        <v>0</v>
      </c>
      <c r="KD177" s="88">
        <f>IF(KD$1&lt;=KD141,Input!$L39,0)</f>
        <v>0</v>
      </c>
      <c r="KE177" s="88">
        <f>IF(KE$1&lt;=KE141,Input!$L39,0)</f>
        <v>0</v>
      </c>
      <c r="KF177" s="88">
        <f>IF(KF$1&lt;=KF141,Input!$L39,0)</f>
        <v>0</v>
      </c>
      <c r="KG177" s="88">
        <f>IF(KG$1&lt;=KG141,Input!$L39,0)</f>
        <v>0</v>
      </c>
      <c r="KH177" s="88">
        <f>IF(KH$1&lt;=KH141,Input!$L39,0)</f>
        <v>0</v>
      </c>
      <c r="KI177" s="88">
        <f>IF(KI$1&lt;=KI141,Input!$L39,0)</f>
        <v>0</v>
      </c>
      <c r="KJ177" s="88">
        <f>IF(KJ$1&lt;=KJ141,Input!$L39,0)</f>
        <v>0</v>
      </c>
      <c r="KK177" s="88">
        <f>IF(KK$1&lt;=KK141,Input!$L39,0)</f>
        <v>0</v>
      </c>
      <c r="KL177" s="88">
        <f>IF(KL$1&lt;=KL141,Input!$L39,0)</f>
        <v>0</v>
      </c>
      <c r="KM177" s="88">
        <f>IF(KM$1&lt;=KM141,Input!$L39,0)</f>
        <v>0</v>
      </c>
      <c r="KN177" s="88">
        <f>IF(KN$1&lt;=KN141,Input!$L39,0)</f>
        <v>0</v>
      </c>
      <c r="KO177" s="88">
        <f>IF(KO$1&lt;=KO141,Input!$L39,0)</f>
        <v>0</v>
      </c>
      <c r="KP177" s="88">
        <f>IF(KP$1&lt;=KP141,Input!$L39,0)</f>
        <v>0</v>
      </c>
      <c r="KQ177" s="88">
        <f>IF(KQ$1&lt;=KQ141,Input!$L39,0)</f>
        <v>0</v>
      </c>
      <c r="KR177" s="88">
        <f>IF(KR$1&lt;=KR141,Input!$L39,0)</f>
        <v>0</v>
      </c>
      <c r="KS177" s="88">
        <f>IF(KS$1&lt;=KS141,Input!$L39,0)</f>
        <v>0</v>
      </c>
      <c r="KT177" s="88">
        <f>IF(KT$1&lt;=KT141,Input!$L39,0)</f>
        <v>0</v>
      </c>
      <c r="KU177" s="88">
        <f>IF(KU$1&lt;=KU141,Input!$L39,0)</f>
        <v>0</v>
      </c>
      <c r="KV177" s="88">
        <f>IF(KV$1&lt;=KV141,Input!$L39,0)</f>
        <v>0</v>
      </c>
      <c r="KW177" s="88">
        <f>IF(KW$1&lt;=KW141,Input!$L39,0)</f>
        <v>0</v>
      </c>
      <c r="KX177" s="88">
        <f>IF(KX$1&lt;=KX141,Input!$L39,0)</f>
        <v>0</v>
      </c>
      <c r="KY177" s="88">
        <f>IF(KY$1&lt;=KY141,Input!$L39,0)</f>
        <v>0</v>
      </c>
      <c r="KZ177" s="88">
        <f>IF(KZ$1&lt;=KZ141,Input!$L39,0)</f>
        <v>0</v>
      </c>
      <c r="LA177" s="88">
        <f>IF(LA$1&lt;=LA141,Input!$L39,0)</f>
        <v>0</v>
      </c>
      <c r="LB177" s="88">
        <f>IF(LB$1&lt;=LB141,Input!$L39,0)</f>
        <v>0</v>
      </c>
      <c r="LC177" s="88">
        <f>IF(LC$1&lt;=LC141,Input!$L39,0)</f>
        <v>0</v>
      </c>
      <c r="LD177" s="88">
        <f>IF(LD$1&lt;=LD141,Input!$L39,0)</f>
        <v>0</v>
      </c>
      <c r="LE177" s="88">
        <f>IF(LE$1&lt;=LE141,Input!$L39,0)</f>
        <v>0</v>
      </c>
      <c r="LF177" s="88">
        <f>IF(LF$1&lt;=LF141,Input!$L39,0)</f>
        <v>0</v>
      </c>
      <c r="LG177" s="88">
        <f>IF(LG$1&lt;=LG141,Input!$L39,0)</f>
        <v>0</v>
      </c>
      <c r="LH177" s="88">
        <f>IF(LH$1&lt;=LH141,Input!$L39,0)</f>
        <v>0</v>
      </c>
      <c r="LI177" s="88">
        <f>IF(LI$1&lt;=LI141,Input!$L39,0)</f>
        <v>0</v>
      </c>
      <c r="LJ177" s="88">
        <f>IF(LJ$1&lt;=LJ141,Input!$L39,0)</f>
        <v>0</v>
      </c>
      <c r="LK177" s="88">
        <f>IF(LK$1&lt;=LK141,Input!$L39,0)</f>
        <v>0</v>
      </c>
      <c r="LL177" s="88">
        <f>IF(LL$1&lt;=LL141,Input!$L39,0)</f>
        <v>0</v>
      </c>
      <c r="LM177" s="88">
        <f>IF(LM$1&lt;=LM141,Input!$L39,0)</f>
        <v>0</v>
      </c>
      <c r="LN177" s="88">
        <f>IF(LN$1&lt;=LN141,Input!$L39,0)</f>
        <v>0</v>
      </c>
      <c r="LO177" s="88">
        <f>IF(LO$1&lt;=LO141,Input!$L39,0)</f>
        <v>0</v>
      </c>
      <c r="LP177" s="88">
        <f>IF(LP$1&lt;=LP141,Input!$L39,0)</f>
        <v>0</v>
      </c>
      <c r="LQ177" s="88">
        <f>IF(LQ$1&lt;=LQ141,Input!$L39,0)</f>
        <v>0</v>
      </c>
      <c r="LR177" s="88">
        <f>IF(LR$1&lt;=LR141,Input!$L39,0)</f>
        <v>0</v>
      </c>
      <c r="LS177" s="88">
        <f>IF(LS$1&lt;=LS141,Input!$L39,0)</f>
        <v>0</v>
      </c>
      <c r="LT177" s="88">
        <f>IF(LT$1&lt;=LT141,Input!$L39,0)</f>
        <v>0</v>
      </c>
      <c r="LU177" s="88">
        <f>IF(LU$1&lt;=LU141,Input!$L39,0)</f>
        <v>0</v>
      </c>
      <c r="LV177" s="88">
        <f>IF(LV$1&lt;=LV141,Input!$L39,0)</f>
        <v>0</v>
      </c>
      <c r="LW177" s="88">
        <f>IF(LW$1&lt;=LW141,Input!$L39,0)</f>
        <v>0</v>
      </c>
      <c r="LX177" s="88">
        <f>IF(LX$1&lt;=LX141,Input!$L39,0)</f>
        <v>0</v>
      </c>
      <c r="LY177" s="88">
        <f>IF(LY$1&lt;=LY141,Input!$L39,0)</f>
        <v>0</v>
      </c>
      <c r="LZ177" s="88">
        <f>IF(LZ$1&lt;=LZ141,Input!$L39,0)</f>
        <v>0</v>
      </c>
      <c r="MA177" s="88">
        <f>IF(MA$1&lt;=MA141,Input!$L39,0)</f>
        <v>0</v>
      </c>
      <c r="MB177" s="88">
        <f>IF(MB$1&lt;=MB141,Input!$L39,0)</f>
        <v>0</v>
      </c>
      <c r="MC177" s="88">
        <f>IF(MC$1&lt;=MC141,Input!$L39,0)</f>
        <v>0</v>
      </c>
      <c r="MD177" s="88">
        <f>IF(MD$1&lt;=MD141,Input!$L39,0)</f>
        <v>0</v>
      </c>
      <c r="ME177" s="88">
        <f>IF(ME$1&lt;=ME141,Input!$L39,0)</f>
        <v>0</v>
      </c>
      <c r="MF177" s="88">
        <f>IF(MF$1&lt;=MF141,Input!$L39,0)</f>
        <v>0</v>
      </c>
      <c r="MG177" s="88">
        <f>IF(MG$1&lt;=MG141,Input!$L39,0)</f>
        <v>0</v>
      </c>
      <c r="MH177" s="88">
        <f>IF(MH$1&lt;=MH141,Input!$L39,0)</f>
        <v>0</v>
      </c>
      <c r="MI177" s="88">
        <f>IF(MI$1&lt;=MI141,Input!$L39,0)</f>
        <v>0</v>
      </c>
      <c r="MJ177" s="88">
        <f>IF(MJ$1&lt;=MJ141,Input!$L39,0)</f>
        <v>0</v>
      </c>
      <c r="MK177" s="88">
        <f>IF(MK$1&lt;=MK141,Input!$L39,0)</f>
        <v>0</v>
      </c>
      <c r="ML177" s="88">
        <f>IF(ML$1&lt;=ML141,Input!$L39,0)</f>
        <v>0</v>
      </c>
      <c r="MM177" s="88">
        <f>IF(MM$1&lt;=MM141,Input!$L39,0)</f>
        <v>0</v>
      </c>
      <c r="MN177" s="88">
        <f>IF(MN$1&lt;=MN141,Input!$L39,0)</f>
        <v>0</v>
      </c>
      <c r="MO177" s="88">
        <f>IF(MO$1&lt;=MO141,Input!$L39,0)</f>
        <v>0</v>
      </c>
      <c r="MP177" s="88">
        <f>IF(MP$1&lt;=MP141,Input!$L39,0)</f>
        <v>0</v>
      </c>
      <c r="MQ177" s="88">
        <f>IF(MQ$1&lt;=MQ141,Input!$L39,0)</f>
        <v>0</v>
      </c>
      <c r="MR177" s="88">
        <f>IF(MR$1&lt;=MR141,Input!$L39,0)</f>
        <v>0</v>
      </c>
      <c r="MS177" s="88">
        <f>IF(MS$1&lt;=MS141,Input!$L39,0)</f>
        <v>0</v>
      </c>
      <c r="MT177" s="88">
        <f>IF(MT$1&lt;=MT141,Input!$L39,0)</f>
        <v>0</v>
      </c>
      <c r="MU177" s="88">
        <f>IF(MU$1&lt;=MU141,Input!$L39,0)</f>
        <v>0</v>
      </c>
      <c r="MV177" s="88">
        <f>IF(MV$1&lt;=MV141,Input!$L39,0)</f>
        <v>0</v>
      </c>
      <c r="MW177" s="88">
        <f>IF(MW$1&lt;=MW141,Input!$L39,0)</f>
        <v>0</v>
      </c>
      <c r="MX177" s="88">
        <f>IF(MX$1&lt;=MX141,Input!$L39,0)</f>
        <v>0</v>
      </c>
      <c r="MY177" s="88">
        <f>IF(MY$1&lt;=MY141,Input!$L39,0)</f>
        <v>0</v>
      </c>
      <c r="MZ177" s="88">
        <f>IF(MZ$1&lt;=MZ141,Input!$L39,0)</f>
        <v>0</v>
      </c>
    </row>
    <row r="178" spans="1:364" s="8" customFormat="1" hidden="1" outlineLevel="2" x14ac:dyDescent="0.2">
      <c r="A178" s="8" t="s">
        <v>381</v>
      </c>
      <c r="B178" s="87" t="s">
        <v>478</v>
      </c>
      <c r="C178" s="88"/>
      <c r="D178" s="88"/>
      <c r="E178" s="88">
        <f>IF(E$1&lt;=E142,Input!$L40,0)</f>
        <v>0</v>
      </c>
      <c r="F178" s="88">
        <f>IF(F$1&lt;=F142,Input!$L40,0)</f>
        <v>0</v>
      </c>
      <c r="G178" s="88">
        <f>IF(G$1&lt;=G142,Input!$L40,0)</f>
        <v>0</v>
      </c>
      <c r="H178" s="88">
        <f>IF(H$1&lt;=H142,Input!$L40,0)</f>
        <v>0</v>
      </c>
      <c r="I178" s="88">
        <f>IF(I$1&lt;=I142,Input!$L40,0)</f>
        <v>0</v>
      </c>
      <c r="J178" s="88">
        <f>IF(J$1&lt;=J142,Input!$L40,0)</f>
        <v>0</v>
      </c>
      <c r="K178" s="88">
        <f>IF(K$1&lt;=K142,Input!$L40,0)</f>
        <v>0</v>
      </c>
      <c r="L178" s="88">
        <f>IF(L$1&lt;=L142,Input!$L40,0)</f>
        <v>0</v>
      </c>
      <c r="M178" s="88">
        <f>IF(M$1&lt;=M142,Input!$L40,0)</f>
        <v>0</v>
      </c>
      <c r="N178" s="88">
        <f>IF(N$1&lt;=N142,Input!$L40,0)</f>
        <v>0</v>
      </c>
      <c r="O178" s="88">
        <f>IF(O$1&lt;=O142,Input!$L40,0)</f>
        <v>0</v>
      </c>
      <c r="P178" s="88">
        <f>IF(P$1&lt;=P142,Input!$L40,0)</f>
        <v>0</v>
      </c>
      <c r="Q178" s="88">
        <f>IF(Q$1&lt;=Q142,Input!$L40,0)</f>
        <v>0</v>
      </c>
      <c r="R178" s="88">
        <f>IF(R$1&lt;=R142,Input!$L40,0)</f>
        <v>0</v>
      </c>
      <c r="S178" s="88">
        <f>IF(S$1&lt;=S142,Input!$L40,0)</f>
        <v>0</v>
      </c>
      <c r="T178" s="88">
        <f>IF(T$1&lt;=T142,Input!$L40,0)</f>
        <v>0</v>
      </c>
      <c r="U178" s="88">
        <f>IF(U$1&lt;=U142,Input!$L40,0)</f>
        <v>0</v>
      </c>
      <c r="V178" s="88">
        <f>IF(V$1&lt;=V142,Input!$L40,0)</f>
        <v>0</v>
      </c>
      <c r="W178" s="88">
        <f>IF(W$1&lt;=W142,Input!$L40,0)</f>
        <v>0</v>
      </c>
      <c r="X178" s="88">
        <f>IF(X$1&lt;=X142,Input!$L40,0)</f>
        <v>0</v>
      </c>
      <c r="Y178" s="88">
        <f>IF(Y$1&lt;=Y142,Input!$L40,0)</f>
        <v>0</v>
      </c>
      <c r="Z178" s="88">
        <f>IF(Z$1&lt;=Z142,Input!$L40,0)</f>
        <v>0</v>
      </c>
      <c r="AA178" s="88">
        <f>IF(AA$1&lt;=AA142,Input!$L40,0)</f>
        <v>0</v>
      </c>
      <c r="AB178" s="88">
        <f>IF(AB$1&lt;=AB142,Input!$L40,0)</f>
        <v>0</v>
      </c>
      <c r="AC178" s="88">
        <f>IF(AC$1&lt;=AC142,Input!$L40,0)</f>
        <v>0</v>
      </c>
      <c r="AD178" s="88">
        <f>IF(AD$1&lt;=AD142,Input!$L40,0)</f>
        <v>0</v>
      </c>
      <c r="AE178" s="88">
        <f>IF(AE$1&lt;=AE142,Input!$L40,0)</f>
        <v>0</v>
      </c>
      <c r="AF178" s="88">
        <f>IF(AF$1&lt;=AF142,Input!$L40,0)</f>
        <v>0</v>
      </c>
      <c r="AG178" s="88">
        <f>IF(AG$1&lt;=AG142,Input!$L40,0)</f>
        <v>0</v>
      </c>
      <c r="AH178" s="88">
        <f>IF(AH$1&lt;=AH142,Input!$L40,0)</f>
        <v>0</v>
      </c>
      <c r="AI178" s="88">
        <f>IF(AI$1&lt;=AI142,Input!$L40,0)</f>
        <v>0</v>
      </c>
      <c r="AJ178" s="88">
        <f>IF(AJ$1&lt;=AJ142,Input!$L40,0)</f>
        <v>0</v>
      </c>
      <c r="AK178" s="88">
        <f>IF(AK$1&lt;=AK142,Input!$L40,0)</f>
        <v>0</v>
      </c>
      <c r="AL178" s="88">
        <f>IF(AL$1&lt;=AL142,Input!$L40,0)</f>
        <v>0</v>
      </c>
      <c r="AM178" s="88">
        <f>IF(AM$1&lt;=AM142,Input!$L40,0)</f>
        <v>0</v>
      </c>
      <c r="AN178" s="88">
        <f>IF(AN$1&lt;=AN142,Input!$L40,0)</f>
        <v>0</v>
      </c>
      <c r="AO178" s="88">
        <f>IF(AO$1&lt;=AO142,Input!$L40,0)</f>
        <v>0</v>
      </c>
      <c r="AP178" s="88">
        <f>IF(AP$1&lt;=AP142,Input!$L40,0)</f>
        <v>0</v>
      </c>
      <c r="AQ178" s="88">
        <f>IF(AQ$1&lt;=AQ142,Input!$L40,0)</f>
        <v>0</v>
      </c>
      <c r="AR178" s="88">
        <f>IF(AR$1&lt;=AR142,Input!$L40,0)</f>
        <v>0</v>
      </c>
      <c r="AS178" s="88">
        <f>IF(AS$1&lt;=AS142,Input!$L40,0)</f>
        <v>0</v>
      </c>
      <c r="AT178" s="88">
        <f>IF(AT$1&lt;=AT142,Input!$L40,0)</f>
        <v>0</v>
      </c>
      <c r="AU178" s="88">
        <f>IF(AU$1&lt;=AU142,Input!$L40,0)</f>
        <v>0</v>
      </c>
      <c r="AV178" s="88">
        <f>IF(AV$1&lt;=AV142,Input!$L40,0)</f>
        <v>0</v>
      </c>
      <c r="AW178" s="88">
        <f>IF(AW$1&lt;=AW142,Input!$L40,0)</f>
        <v>0</v>
      </c>
      <c r="AX178" s="88">
        <f>IF(AX$1&lt;=AX142,Input!$L40,0)</f>
        <v>0</v>
      </c>
      <c r="AY178" s="88">
        <f>IF(AY$1&lt;=AY142,Input!$L40,0)</f>
        <v>0</v>
      </c>
      <c r="AZ178" s="88">
        <f>IF(AZ$1&lt;=AZ142,Input!$L40,0)</f>
        <v>0</v>
      </c>
      <c r="BA178" s="88">
        <f>IF(BA$1&lt;=BA142,Input!$L40,0)</f>
        <v>0</v>
      </c>
      <c r="BB178" s="88">
        <f>IF(BB$1&lt;=BB142,Input!$L40,0)</f>
        <v>0</v>
      </c>
      <c r="BC178" s="88">
        <f>IF(BC$1&lt;=BC142,Input!$L40,0)</f>
        <v>0</v>
      </c>
      <c r="BD178" s="88">
        <f>IF(BD$1&lt;=BD142,Input!$L40,0)</f>
        <v>0</v>
      </c>
      <c r="BE178" s="88">
        <f>IF(BE$1&lt;=BE142,Input!$L40,0)</f>
        <v>0</v>
      </c>
      <c r="BF178" s="88">
        <f>IF(BF$1&lt;=BF142,Input!$L40,0)</f>
        <v>0</v>
      </c>
      <c r="BG178" s="88">
        <f>IF(BG$1&lt;=BG142,Input!$L40,0)</f>
        <v>0</v>
      </c>
      <c r="BH178" s="88">
        <f>IF(BH$1&lt;=BH142,Input!$L40,0)</f>
        <v>0</v>
      </c>
      <c r="BI178" s="88">
        <f>IF(BI$1&lt;=BI142,Input!$L40,0)</f>
        <v>0</v>
      </c>
      <c r="BJ178" s="88">
        <f>IF(BJ$1&lt;=BJ142,Input!$L40,0)</f>
        <v>0</v>
      </c>
      <c r="BK178" s="88">
        <f>IF(BK$1&lt;=BK142,Input!$L40,0)</f>
        <v>0</v>
      </c>
      <c r="BL178" s="88">
        <f>IF(BL$1&lt;=BL142,Input!$L40,0)</f>
        <v>0</v>
      </c>
      <c r="BM178" s="88">
        <f>IF(BM$1&lt;=BM142,Input!$L40,0)</f>
        <v>0</v>
      </c>
      <c r="BN178" s="88">
        <f>IF(BN$1&lt;=BN142,Input!$L40,0)</f>
        <v>0</v>
      </c>
      <c r="BO178" s="88">
        <f>IF(BO$1&lt;=BO142,Input!$L40,0)</f>
        <v>0</v>
      </c>
      <c r="BP178" s="88">
        <f>IF(BP$1&lt;=BP142,Input!$L40,0)</f>
        <v>0</v>
      </c>
      <c r="BQ178" s="88">
        <f>IF(BQ$1&lt;=BQ142,Input!$L40,0)</f>
        <v>0</v>
      </c>
      <c r="BR178" s="88">
        <f>IF(BR$1&lt;=BR142,Input!$L40,0)</f>
        <v>0</v>
      </c>
      <c r="BS178" s="88">
        <f>IF(BS$1&lt;=BS142,Input!$L40,0)</f>
        <v>0</v>
      </c>
      <c r="BT178" s="88">
        <f>IF(BT$1&lt;=BT142,Input!$L40,0)</f>
        <v>0</v>
      </c>
      <c r="BU178" s="88">
        <f>IF(BU$1&lt;=BU142,Input!$L40,0)</f>
        <v>0</v>
      </c>
      <c r="BV178" s="88">
        <f>IF(BV$1&lt;=BV142,Input!$L40,0)</f>
        <v>0</v>
      </c>
      <c r="BW178" s="88">
        <f>IF(BW$1&lt;=BW142,Input!$L40,0)</f>
        <v>0</v>
      </c>
      <c r="BX178" s="88">
        <f>IF(BX$1&lt;=BX142,Input!$L40,0)</f>
        <v>0</v>
      </c>
      <c r="BY178" s="88">
        <f>IF(BY$1&lt;=BY142,Input!$L40,0)</f>
        <v>0</v>
      </c>
      <c r="BZ178" s="88">
        <f>IF(BZ$1&lt;=BZ142,Input!$L40,0)</f>
        <v>0</v>
      </c>
      <c r="CA178" s="88">
        <f>IF(CA$1&lt;=CA142,Input!$L40,0)</f>
        <v>0</v>
      </c>
      <c r="CB178" s="88">
        <f>IF(CB$1&lt;=CB142,Input!$L40,0)</f>
        <v>0</v>
      </c>
      <c r="CC178" s="88">
        <f>IF(CC$1&lt;=CC142,Input!$L40,0)</f>
        <v>0</v>
      </c>
      <c r="CD178" s="88">
        <f>IF(CD$1&lt;=CD142,Input!$L40,0)</f>
        <v>0</v>
      </c>
      <c r="CE178" s="88">
        <f>IF(CE$1&lt;=CE142,Input!$L40,0)</f>
        <v>0</v>
      </c>
      <c r="CF178" s="88">
        <f>IF(CF$1&lt;=CF142,Input!$L40,0)</f>
        <v>0</v>
      </c>
      <c r="CG178" s="88">
        <f>IF(CG$1&lt;=CG142,Input!$L40,0)</f>
        <v>0</v>
      </c>
      <c r="CH178" s="88">
        <f>IF(CH$1&lt;=CH142,Input!$L40,0)</f>
        <v>0</v>
      </c>
      <c r="CI178" s="88">
        <f>IF(CI$1&lt;=CI142,Input!$L40,0)</f>
        <v>0</v>
      </c>
      <c r="CJ178" s="88">
        <f>IF(CJ$1&lt;=CJ142,Input!$L40,0)</f>
        <v>0</v>
      </c>
      <c r="CK178" s="88">
        <f>IF(CK$1&lt;=CK142,Input!$L40,0)</f>
        <v>0</v>
      </c>
      <c r="CL178" s="88">
        <f>IF(CL$1&lt;=CL142,Input!$L40,0)</f>
        <v>0</v>
      </c>
      <c r="CM178" s="88">
        <f>IF(CM$1&lt;=CM142,Input!$L40,0)</f>
        <v>0</v>
      </c>
      <c r="CN178" s="88">
        <f>IF(CN$1&lt;=CN142,Input!$L40,0)</f>
        <v>0</v>
      </c>
      <c r="CO178" s="88">
        <f>IF(CO$1&lt;=CO142,Input!$L40,0)</f>
        <v>0</v>
      </c>
      <c r="CP178" s="88">
        <f>IF(CP$1&lt;=CP142,Input!$L40,0)</f>
        <v>0</v>
      </c>
      <c r="CQ178" s="88">
        <f>IF(CQ$1&lt;=CQ142,Input!$L40,0)</f>
        <v>0</v>
      </c>
      <c r="CR178" s="88">
        <f>IF(CR$1&lt;=CR142,Input!$L40,0)</f>
        <v>0</v>
      </c>
      <c r="CS178" s="88">
        <f>IF(CS$1&lt;=CS142,Input!$L40,0)</f>
        <v>0</v>
      </c>
      <c r="CT178" s="88">
        <f>IF(CT$1&lt;=CT142,Input!$L40,0)</f>
        <v>0</v>
      </c>
      <c r="CU178" s="88">
        <f>IF(CU$1&lt;=CU142,Input!$L40,0)</f>
        <v>0</v>
      </c>
      <c r="CV178" s="88">
        <f>IF(CV$1&lt;=CV142,Input!$L40,0)</f>
        <v>0</v>
      </c>
      <c r="CW178" s="88">
        <f>IF(CW$1&lt;=CW142,Input!$L40,0)</f>
        <v>0</v>
      </c>
      <c r="CX178" s="88">
        <f>IF(CX$1&lt;=CX142,Input!$L40,0)</f>
        <v>0</v>
      </c>
      <c r="CY178" s="88">
        <f>IF(CY$1&lt;=CY142,Input!$L40,0)</f>
        <v>0</v>
      </c>
      <c r="CZ178" s="88">
        <f>IF(CZ$1&lt;=CZ142,Input!$L40,0)</f>
        <v>0</v>
      </c>
      <c r="DA178" s="88">
        <f>IF(DA$1&lt;=DA142,Input!$L40,0)</f>
        <v>0</v>
      </c>
      <c r="DB178" s="88">
        <f>IF(DB$1&lt;=DB142,Input!$L40,0)</f>
        <v>0</v>
      </c>
      <c r="DC178" s="88">
        <f>IF(DC$1&lt;=DC142,Input!$L40,0)</f>
        <v>0</v>
      </c>
      <c r="DD178" s="88">
        <f>IF(DD$1&lt;=DD142,Input!$L40,0)</f>
        <v>0</v>
      </c>
      <c r="DE178" s="88">
        <f>IF(DE$1&lt;=DE142,Input!$L40,0)</f>
        <v>0</v>
      </c>
      <c r="DF178" s="88">
        <f>IF(DF$1&lt;=DF142,Input!$L40,0)</f>
        <v>0</v>
      </c>
      <c r="DG178" s="88">
        <f>IF(DG$1&lt;=DG142,Input!$L40,0)</f>
        <v>0</v>
      </c>
      <c r="DH178" s="88">
        <f>IF(DH$1&lt;=DH142,Input!$L40,0)</f>
        <v>0</v>
      </c>
      <c r="DI178" s="88">
        <f>IF(DI$1&lt;=DI142,Input!$L40,0)</f>
        <v>0</v>
      </c>
      <c r="DJ178" s="88">
        <f>IF(DJ$1&lt;=DJ142,Input!$L40,0)</f>
        <v>0</v>
      </c>
      <c r="DK178" s="88">
        <f>IF(DK$1&lt;=DK142,Input!$L40,0)</f>
        <v>0</v>
      </c>
      <c r="DL178" s="88">
        <f>IF(DL$1&lt;=DL142,Input!$L40,0)</f>
        <v>0</v>
      </c>
      <c r="DM178" s="88">
        <f>IF(DM$1&lt;=DM142,Input!$L40,0)</f>
        <v>0</v>
      </c>
      <c r="DN178" s="88">
        <f>IF(DN$1&lt;=DN142,Input!$L40,0)</f>
        <v>0</v>
      </c>
      <c r="DO178" s="88">
        <f>IF(DO$1&lt;=DO142,Input!$L40,0)</f>
        <v>0</v>
      </c>
      <c r="DP178" s="88">
        <f>IF(DP$1&lt;=DP142,Input!$L40,0)</f>
        <v>0</v>
      </c>
      <c r="DQ178" s="88">
        <f>IF(DQ$1&lt;=DQ142,Input!$L40,0)</f>
        <v>0</v>
      </c>
      <c r="DR178" s="88">
        <f>IF(DR$1&lt;=DR142,Input!$L40,0)</f>
        <v>0</v>
      </c>
      <c r="DS178" s="88">
        <f>IF(DS$1&lt;=DS142,Input!$L40,0)</f>
        <v>0</v>
      </c>
      <c r="DT178" s="88">
        <f>IF(DT$1&lt;=DT142,Input!$L40,0)</f>
        <v>0</v>
      </c>
      <c r="DU178" s="88">
        <f>IF(DU$1&lt;=DU142,Input!$L40,0)</f>
        <v>0</v>
      </c>
      <c r="DV178" s="88">
        <f>IF(DV$1&lt;=DV142,Input!$L40,0)</f>
        <v>0</v>
      </c>
      <c r="DW178" s="88">
        <f>IF(DW$1&lt;=DW142,Input!$L40,0)</f>
        <v>0</v>
      </c>
      <c r="DX178" s="88">
        <f>IF(DX$1&lt;=DX142,Input!$L40,0)</f>
        <v>0</v>
      </c>
      <c r="DY178" s="88">
        <f>IF(DY$1&lt;=DY142,Input!$L40,0)</f>
        <v>0</v>
      </c>
      <c r="DZ178" s="88">
        <f>IF(DZ$1&lt;=DZ142,Input!$L40,0)</f>
        <v>0</v>
      </c>
      <c r="EA178" s="88">
        <f>IF(EA$1&lt;=EA142,Input!$L40,0)</f>
        <v>0</v>
      </c>
      <c r="EB178" s="88">
        <f>IF(EB$1&lt;=EB142,Input!$L40,0)</f>
        <v>0</v>
      </c>
      <c r="EC178" s="88">
        <f>IF(EC$1&lt;=EC142,Input!$L40,0)</f>
        <v>0</v>
      </c>
      <c r="ED178" s="88">
        <f>IF(ED$1&lt;=ED142,Input!$L40,0)</f>
        <v>0</v>
      </c>
      <c r="EE178" s="88">
        <f>IF(EE$1&lt;=EE142,Input!$L40,0)</f>
        <v>0</v>
      </c>
      <c r="EF178" s="88">
        <f>IF(EF$1&lt;=EF142,Input!$L40,0)</f>
        <v>0</v>
      </c>
      <c r="EG178" s="88">
        <f>IF(EG$1&lt;=EG142,Input!$L40,0)</f>
        <v>0</v>
      </c>
      <c r="EH178" s="88">
        <f>IF(EH$1&lt;=EH142,Input!$L40,0)</f>
        <v>0</v>
      </c>
      <c r="EI178" s="88">
        <f>IF(EI$1&lt;=EI142,Input!$L40,0)</f>
        <v>0</v>
      </c>
      <c r="EJ178" s="88">
        <f>IF(EJ$1&lt;=EJ142,Input!$L40,0)</f>
        <v>0</v>
      </c>
      <c r="EK178" s="88">
        <f>IF(EK$1&lt;=EK142,Input!$L40,0)</f>
        <v>0</v>
      </c>
      <c r="EL178" s="88">
        <f>IF(EL$1&lt;=EL142,Input!$L40,0)</f>
        <v>0</v>
      </c>
      <c r="EM178" s="88">
        <f>IF(EM$1&lt;=EM142,Input!$L40,0)</f>
        <v>0</v>
      </c>
      <c r="EN178" s="88">
        <f>IF(EN$1&lt;=EN142,Input!$L40,0)</f>
        <v>0</v>
      </c>
      <c r="EO178" s="88">
        <f>IF(EO$1&lt;=EO142,Input!$L40,0)</f>
        <v>0</v>
      </c>
      <c r="EP178" s="88">
        <f>IF(EP$1&lt;=EP142,Input!$L40,0)</f>
        <v>0</v>
      </c>
      <c r="EQ178" s="88">
        <f>IF(EQ$1&lt;=EQ142,Input!$L40,0)</f>
        <v>0</v>
      </c>
      <c r="ER178" s="88">
        <f>IF(ER$1&lt;=ER142,Input!$L40,0)</f>
        <v>0</v>
      </c>
      <c r="ES178" s="88">
        <f>IF(ES$1&lt;=ES142,Input!$L40,0)</f>
        <v>0</v>
      </c>
      <c r="ET178" s="88">
        <f>IF(ET$1&lt;=ET142,Input!$L40,0)</f>
        <v>0</v>
      </c>
      <c r="EU178" s="88">
        <f>IF(EU$1&lt;=EU142,Input!$L40,0)</f>
        <v>0</v>
      </c>
      <c r="EV178" s="88">
        <f>IF(EV$1&lt;=EV142,Input!$L40,0)</f>
        <v>0</v>
      </c>
      <c r="EW178" s="88">
        <f>IF(EW$1&lt;=EW142,Input!$L40,0)</f>
        <v>0</v>
      </c>
      <c r="EX178" s="88">
        <f>IF(EX$1&lt;=EX142,Input!$L40,0)</f>
        <v>0</v>
      </c>
      <c r="EY178" s="88">
        <f>IF(EY$1&lt;=EY142,Input!$L40,0)</f>
        <v>0</v>
      </c>
      <c r="EZ178" s="88">
        <f>IF(EZ$1&lt;=EZ142,Input!$L40,0)</f>
        <v>0</v>
      </c>
      <c r="FA178" s="88">
        <f>IF(FA$1&lt;=FA142,Input!$L40,0)</f>
        <v>0</v>
      </c>
      <c r="FB178" s="88">
        <f>IF(FB$1&lt;=FB142,Input!$L40,0)</f>
        <v>0</v>
      </c>
      <c r="FC178" s="88">
        <f>IF(FC$1&lt;=FC142,Input!$L40,0)</f>
        <v>0</v>
      </c>
      <c r="FD178" s="88">
        <f>IF(FD$1&lt;=FD142,Input!$L40,0)</f>
        <v>0</v>
      </c>
      <c r="FE178" s="88">
        <f>IF(FE$1&lt;=FE142,Input!$L40,0)</f>
        <v>0</v>
      </c>
      <c r="FF178" s="88">
        <f>IF(FF$1&lt;=FF142,Input!$L40,0)</f>
        <v>0</v>
      </c>
      <c r="FG178" s="88">
        <f>IF(FG$1&lt;=FG142,Input!$L40,0)</f>
        <v>0</v>
      </c>
      <c r="FH178" s="88">
        <f>IF(FH$1&lt;=FH142,Input!$L40,0)</f>
        <v>0</v>
      </c>
      <c r="FI178" s="88">
        <f>IF(FI$1&lt;=FI142,Input!$L40,0)</f>
        <v>0</v>
      </c>
      <c r="FJ178" s="88">
        <f>IF(FJ$1&lt;=FJ142,Input!$L40,0)</f>
        <v>0</v>
      </c>
      <c r="FK178" s="88">
        <f>IF(FK$1&lt;=FK142,Input!$L40,0)</f>
        <v>0</v>
      </c>
      <c r="FL178" s="88">
        <f>IF(FL$1&lt;=FL142,Input!$L40,0)</f>
        <v>0</v>
      </c>
      <c r="FM178" s="88">
        <f>IF(FM$1&lt;=FM142,Input!$L40,0)</f>
        <v>0</v>
      </c>
      <c r="FN178" s="88">
        <f>IF(FN$1&lt;=FN142,Input!$L40,0)</f>
        <v>0</v>
      </c>
      <c r="FO178" s="88">
        <f>IF(FO$1&lt;=FO142,Input!$L40,0)</f>
        <v>0</v>
      </c>
      <c r="FP178" s="88">
        <f>IF(FP$1&lt;=FP142,Input!$L40,0)</f>
        <v>0</v>
      </c>
      <c r="FQ178" s="88">
        <f>IF(FQ$1&lt;=FQ142,Input!$L40,0)</f>
        <v>0</v>
      </c>
      <c r="FR178" s="88">
        <f>IF(FR$1&lt;=FR142,Input!$L40,0)</f>
        <v>0</v>
      </c>
      <c r="FS178" s="88">
        <f>IF(FS$1&lt;=FS142,Input!$L40,0)</f>
        <v>0</v>
      </c>
      <c r="FT178" s="88">
        <f>IF(FT$1&lt;=FT142,Input!$L40,0)</f>
        <v>0</v>
      </c>
      <c r="FU178" s="88">
        <f>IF(FU$1&lt;=FU142,Input!$L40,0)</f>
        <v>0</v>
      </c>
      <c r="FV178" s="88">
        <f>IF(FV$1&lt;=FV142,Input!$L40,0)</f>
        <v>0</v>
      </c>
      <c r="FW178" s="88">
        <f>IF(FW$1&lt;=FW142,Input!$L40,0)</f>
        <v>0</v>
      </c>
      <c r="FX178" s="88">
        <f>IF(FX$1&lt;=FX142,Input!$L40,0)</f>
        <v>0</v>
      </c>
      <c r="FY178" s="88">
        <f>IF(FY$1&lt;=FY142,Input!$L40,0)</f>
        <v>0</v>
      </c>
      <c r="FZ178" s="88">
        <f>IF(FZ$1&lt;=FZ142,Input!$L40,0)</f>
        <v>0</v>
      </c>
      <c r="GA178" s="88">
        <f>IF(GA$1&lt;=GA142,Input!$L40,0)</f>
        <v>0</v>
      </c>
      <c r="GB178" s="88">
        <f>IF(GB$1&lt;=GB142,Input!$L40,0)</f>
        <v>0</v>
      </c>
      <c r="GC178" s="88">
        <f>IF(GC$1&lt;=GC142,Input!$L40,0)</f>
        <v>0</v>
      </c>
      <c r="GD178" s="88">
        <f>IF(GD$1&lt;=GD142,Input!$L40,0)</f>
        <v>0</v>
      </c>
      <c r="GE178" s="88">
        <f>IF(GE$1&lt;=GE142,Input!$L40,0)</f>
        <v>0</v>
      </c>
      <c r="GF178" s="88">
        <f>IF(GF$1&lt;=GF142,Input!$L40,0)</f>
        <v>0</v>
      </c>
      <c r="GG178" s="88">
        <f>IF(GG$1&lt;=GG142,Input!$L40,0)</f>
        <v>0</v>
      </c>
      <c r="GH178" s="88">
        <f>IF(GH$1&lt;=GH142,Input!$L40,0)</f>
        <v>0</v>
      </c>
      <c r="GI178" s="88">
        <f>IF(GI$1&lt;=GI142,Input!$L40,0)</f>
        <v>0</v>
      </c>
      <c r="GJ178" s="88">
        <f>IF(GJ$1&lt;=GJ142,Input!$L40,0)</f>
        <v>0</v>
      </c>
      <c r="GK178" s="88">
        <f>IF(GK$1&lt;=GK142,Input!$L40,0)</f>
        <v>0</v>
      </c>
      <c r="GL178" s="88">
        <f>IF(GL$1&lt;=GL142,Input!$L40,0)</f>
        <v>0</v>
      </c>
      <c r="GM178" s="88">
        <f>IF(GM$1&lt;=GM142,Input!$L40,0)</f>
        <v>0</v>
      </c>
      <c r="GN178" s="88">
        <f>IF(GN$1&lt;=GN142,Input!$L40,0)</f>
        <v>0</v>
      </c>
      <c r="GO178" s="88">
        <f>IF(GO$1&lt;=GO142,Input!$L40,0)</f>
        <v>0</v>
      </c>
      <c r="GP178" s="88">
        <f>IF(GP$1&lt;=GP142,Input!$L40,0)</f>
        <v>0</v>
      </c>
      <c r="GQ178" s="88">
        <f>IF(GQ$1&lt;=GQ142,Input!$L40,0)</f>
        <v>0</v>
      </c>
      <c r="GR178" s="88">
        <f>IF(GR$1&lt;=GR142,Input!$L40,0)</f>
        <v>0</v>
      </c>
      <c r="GS178" s="88">
        <f>IF(GS$1&lt;=GS142,Input!$L40,0)</f>
        <v>0</v>
      </c>
      <c r="GT178" s="88">
        <f>IF(GT$1&lt;=GT142,Input!$L40,0)</f>
        <v>0</v>
      </c>
      <c r="GU178" s="88">
        <f>IF(GU$1&lt;=GU142,Input!$L40,0)</f>
        <v>0</v>
      </c>
      <c r="GV178" s="88">
        <f>IF(GV$1&lt;=GV142,Input!$L40,0)</f>
        <v>0</v>
      </c>
      <c r="GW178" s="88">
        <f>IF(GW$1&lt;=GW142,Input!$L40,0)</f>
        <v>0</v>
      </c>
      <c r="GX178" s="88">
        <f>IF(GX$1&lt;=GX142,Input!$L40,0)</f>
        <v>0</v>
      </c>
      <c r="GY178" s="88">
        <f>IF(GY$1&lt;=GY142,Input!$L40,0)</f>
        <v>0</v>
      </c>
      <c r="GZ178" s="88">
        <f>IF(GZ$1&lt;=GZ142,Input!$L40,0)</f>
        <v>0</v>
      </c>
      <c r="HA178" s="88">
        <f>IF(HA$1&lt;=HA142,Input!$L40,0)</f>
        <v>0</v>
      </c>
      <c r="HB178" s="88">
        <f>IF(HB$1&lt;=HB142,Input!$L40,0)</f>
        <v>0</v>
      </c>
      <c r="HC178" s="88">
        <f>IF(HC$1&lt;=HC142,Input!$L40,0)</f>
        <v>0</v>
      </c>
      <c r="HD178" s="88">
        <f>IF(HD$1&lt;=HD142,Input!$L40,0)</f>
        <v>0</v>
      </c>
      <c r="HE178" s="88">
        <f>IF(HE$1&lt;=HE142,Input!$L40,0)</f>
        <v>0</v>
      </c>
      <c r="HF178" s="88">
        <f>IF(HF$1&lt;=HF142,Input!$L40,0)</f>
        <v>0</v>
      </c>
      <c r="HG178" s="88">
        <f>IF(HG$1&lt;=HG142,Input!$L40,0)</f>
        <v>0</v>
      </c>
      <c r="HH178" s="88">
        <f>IF(HH$1&lt;=HH142,Input!$L40,0)</f>
        <v>0</v>
      </c>
      <c r="HI178" s="88">
        <f>IF(HI$1&lt;=HI142,Input!$L40,0)</f>
        <v>0</v>
      </c>
      <c r="HJ178" s="88">
        <f>IF(HJ$1&lt;=HJ142,Input!$L40,0)</f>
        <v>0</v>
      </c>
      <c r="HK178" s="88">
        <f>IF(HK$1&lt;=HK142,Input!$L40,0)</f>
        <v>0</v>
      </c>
      <c r="HL178" s="88">
        <f>IF(HL$1&lt;=HL142,Input!$L40,0)</f>
        <v>0</v>
      </c>
      <c r="HM178" s="88">
        <f>IF(HM$1&lt;=HM142,Input!$L40,0)</f>
        <v>0</v>
      </c>
      <c r="HN178" s="88">
        <f>IF(HN$1&lt;=HN142,Input!$L40,0)</f>
        <v>0</v>
      </c>
      <c r="HO178" s="88">
        <f>IF(HO$1&lt;=HO142,Input!$L40,0)</f>
        <v>0</v>
      </c>
      <c r="HP178" s="88">
        <f>IF(HP$1&lt;=HP142,Input!$L40,0)</f>
        <v>0</v>
      </c>
      <c r="HQ178" s="88">
        <f>IF(HQ$1&lt;=HQ142,Input!$L40,0)</f>
        <v>0</v>
      </c>
      <c r="HR178" s="88">
        <f>IF(HR$1&lt;=HR142,Input!$L40,0)</f>
        <v>0</v>
      </c>
      <c r="HS178" s="88">
        <f>IF(HS$1&lt;=HS142,Input!$L40,0)</f>
        <v>0</v>
      </c>
      <c r="HT178" s="88">
        <f>IF(HT$1&lt;=HT142,Input!$L40,0)</f>
        <v>0</v>
      </c>
      <c r="HU178" s="88">
        <f>IF(HU$1&lt;=HU142,Input!$L40,0)</f>
        <v>0</v>
      </c>
      <c r="HV178" s="88">
        <f>IF(HV$1&lt;=HV142,Input!$L40,0)</f>
        <v>0</v>
      </c>
      <c r="HW178" s="88">
        <f>IF(HW$1&lt;=HW142,Input!$L40,0)</f>
        <v>0</v>
      </c>
      <c r="HX178" s="88">
        <f>IF(HX$1&lt;=HX142,Input!$L40,0)</f>
        <v>0</v>
      </c>
      <c r="HY178" s="88">
        <f>IF(HY$1&lt;=HY142,Input!$L40,0)</f>
        <v>0</v>
      </c>
      <c r="HZ178" s="88">
        <f>IF(HZ$1&lt;=HZ142,Input!$L40,0)</f>
        <v>0</v>
      </c>
      <c r="IA178" s="88">
        <f>IF(IA$1&lt;=IA142,Input!$L40,0)</f>
        <v>0</v>
      </c>
      <c r="IB178" s="88">
        <f>IF(IB$1&lt;=IB142,Input!$L40,0)</f>
        <v>0</v>
      </c>
      <c r="IC178" s="88">
        <f>IF(IC$1&lt;=IC142,Input!$L40,0)</f>
        <v>0</v>
      </c>
      <c r="ID178" s="88">
        <f>IF(ID$1&lt;=ID142,Input!$L40,0)</f>
        <v>0</v>
      </c>
      <c r="IE178" s="88">
        <f>IF(IE$1&lt;=IE142,Input!$L40,0)</f>
        <v>0</v>
      </c>
      <c r="IF178" s="88">
        <f>IF(IF$1&lt;=IF142,Input!$L40,0)</f>
        <v>0</v>
      </c>
      <c r="IG178" s="88">
        <f>IF(IG$1&lt;=IG142,Input!$L40,0)</f>
        <v>0</v>
      </c>
      <c r="IH178" s="88">
        <f>IF(IH$1&lt;=IH142,Input!$L40,0)</f>
        <v>0</v>
      </c>
      <c r="II178" s="88">
        <f>IF(II$1&lt;=II142,Input!$L40,0)</f>
        <v>0</v>
      </c>
      <c r="IJ178" s="88">
        <f>IF(IJ$1&lt;=IJ142,Input!$L40,0)</f>
        <v>0</v>
      </c>
      <c r="IK178" s="88">
        <f>IF(IK$1&lt;=IK142,Input!$L40,0)</f>
        <v>0</v>
      </c>
      <c r="IL178" s="88">
        <f>IF(IL$1&lt;=IL142,Input!$L40,0)</f>
        <v>0</v>
      </c>
      <c r="IM178" s="88">
        <f>IF(IM$1&lt;=IM142,Input!$L40,0)</f>
        <v>0</v>
      </c>
      <c r="IN178" s="88">
        <f>IF(IN$1&lt;=IN142,Input!$L40,0)</f>
        <v>0</v>
      </c>
      <c r="IO178" s="88">
        <f>IF(IO$1&lt;=IO142,Input!$L40,0)</f>
        <v>0</v>
      </c>
      <c r="IP178" s="88">
        <f>IF(IP$1&lt;=IP142,Input!$L40,0)</f>
        <v>0</v>
      </c>
      <c r="IQ178" s="88">
        <f>IF(IQ$1&lt;=IQ142,Input!$L40,0)</f>
        <v>0</v>
      </c>
      <c r="IR178" s="88">
        <f>IF(IR$1&lt;=IR142,Input!$L40,0)</f>
        <v>0</v>
      </c>
      <c r="IS178" s="88">
        <f>IF(IS$1&lt;=IS142,Input!$L40,0)</f>
        <v>0</v>
      </c>
      <c r="IT178" s="88">
        <f>IF(IT$1&lt;=IT142,Input!$L40,0)</f>
        <v>0</v>
      </c>
      <c r="IU178" s="88">
        <f>IF(IU$1&lt;=IU142,Input!$L40,0)</f>
        <v>0</v>
      </c>
      <c r="IV178" s="88">
        <f>IF(IV$1&lt;=IV142,Input!$L40,0)</f>
        <v>0</v>
      </c>
      <c r="IW178" s="88">
        <f>IF(IW$1&lt;=IW142,Input!$L40,0)</f>
        <v>0</v>
      </c>
      <c r="IX178" s="88">
        <f>IF(IX$1&lt;=IX142,Input!$L40,0)</f>
        <v>0</v>
      </c>
      <c r="IY178" s="88">
        <f>IF(IY$1&lt;=IY142,Input!$L40,0)</f>
        <v>0</v>
      </c>
      <c r="IZ178" s="88">
        <f>IF(IZ$1&lt;=IZ142,Input!$L40,0)</f>
        <v>0</v>
      </c>
      <c r="JA178" s="88">
        <f>IF(JA$1&lt;=JA142,Input!$L40,0)</f>
        <v>0</v>
      </c>
      <c r="JB178" s="88">
        <f>IF(JB$1&lt;=JB142,Input!$L40,0)</f>
        <v>0</v>
      </c>
      <c r="JC178" s="88">
        <f>IF(JC$1&lt;=JC142,Input!$L40,0)</f>
        <v>0</v>
      </c>
      <c r="JD178" s="88">
        <f>IF(JD$1&lt;=JD142,Input!$L40,0)</f>
        <v>0</v>
      </c>
      <c r="JE178" s="88">
        <f>IF(JE$1&lt;=JE142,Input!$L40,0)</f>
        <v>0</v>
      </c>
      <c r="JF178" s="88">
        <f>IF(JF$1&lt;=JF142,Input!$L40,0)</f>
        <v>0</v>
      </c>
      <c r="JG178" s="88">
        <f>IF(JG$1&lt;=JG142,Input!$L40,0)</f>
        <v>0</v>
      </c>
      <c r="JH178" s="88">
        <f>IF(JH$1&lt;=JH142,Input!$L40,0)</f>
        <v>0</v>
      </c>
      <c r="JI178" s="88">
        <f>IF(JI$1&lt;=JI142,Input!$L40,0)</f>
        <v>0</v>
      </c>
      <c r="JJ178" s="88">
        <f>IF(JJ$1&lt;=JJ142,Input!$L40,0)</f>
        <v>0</v>
      </c>
      <c r="JK178" s="88">
        <f>IF(JK$1&lt;=JK142,Input!$L40,0)</f>
        <v>0</v>
      </c>
      <c r="JL178" s="88">
        <f>IF(JL$1&lt;=JL142,Input!$L40,0)</f>
        <v>0</v>
      </c>
      <c r="JM178" s="88">
        <f>IF(JM$1&lt;=JM142,Input!$L40,0)</f>
        <v>0</v>
      </c>
      <c r="JN178" s="88">
        <f>IF(JN$1&lt;=JN142,Input!$L40,0)</f>
        <v>0</v>
      </c>
      <c r="JO178" s="88">
        <f>IF(JO$1&lt;=JO142,Input!$L40,0)</f>
        <v>0</v>
      </c>
      <c r="JP178" s="88">
        <f>IF(JP$1&lt;=JP142,Input!$L40,0)</f>
        <v>0</v>
      </c>
      <c r="JQ178" s="88">
        <f>IF(JQ$1&lt;=JQ142,Input!$L40,0)</f>
        <v>0</v>
      </c>
      <c r="JR178" s="88">
        <f>IF(JR$1&lt;=JR142,Input!$L40,0)</f>
        <v>0</v>
      </c>
      <c r="JS178" s="88">
        <f>IF(JS$1&lt;=JS142,Input!$L40,0)</f>
        <v>0</v>
      </c>
      <c r="JT178" s="88">
        <f>IF(JT$1&lt;=JT142,Input!$L40,0)</f>
        <v>0</v>
      </c>
      <c r="JU178" s="88">
        <f>IF(JU$1&lt;=JU142,Input!$L40,0)</f>
        <v>0</v>
      </c>
      <c r="JV178" s="88">
        <f>IF(JV$1&lt;=JV142,Input!$L40,0)</f>
        <v>0</v>
      </c>
      <c r="JW178" s="88">
        <f>IF(JW$1&lt;=JW142,Input!$L40,0)</f>
        <v>0</v>
      </c>
      <c r="JX178" s="88">
        <f>IF(JX$1&lt;=JX142,Input!$L40,0)</f>
        <v>0</v>
      </c>
      <c r="JY178" s="88">
        <f>IF(JY$1&lt;=JY142,Input!$L40,0)</f>
        <v>0</v>
      </c>
      <c r="JZ178" s="88">
        <f>IF(JZ$1&lt;=JZ142,Input!$L40,0)</f>
        <v>0</v>
      </c>
      <c r="KA178" s="88">
        <f>IF(KA$1&lt;=KA142,Input!$L40,0)</f>
        <v>0</v>
      </c>
      <c r="KB178" s="88">
        <f>IF(KB$1&lt;=KB142,Input!$L40,0)</f>
        <v>0</v>
      </c>
      <c r="KC178" s="88">
        <f>IF(KC$1&lt;=KC142,Input!$L40,0)</f>
        <v>0</v>
      </c>
      <c r="KD178" s="88">
        <f>IF(KD$1&lt;=KD142,Input!$L40,0)</f>
        <v>0</v>
      </c>
      <c r="KE178" s="88">
        <f>IF(KE$1&lt;=KE142,Input!$L40,0)</f>
        <v>0</v>
      </c>
      <c r="KF178" s="88">
        <f>IF(KF$1&lt;=KF142,Input!$L40,0)</f>
        <v>0</v>
      </c>
      <c r="KG178" s="88">
        <f>IF(KG$1&lt;=KG142,Input!$L40,0)</f>
        <v>0</v>
      </c>
      <c r="KH178" s="88">
        <f>IF(KH$1&lt;=KH142,Input!$L40,0)</f>
        <v>0</v>
      </c>
      <c r="KI178" s="88">
        <f>IF(KI$1&lt;=KI142,Input!$L40,0)</f>
        <v>0</v>
      </c>
      <c r="KJ178" s="88">
        <f>IF(KJ$1&lt;=KJ142,Input!$L40,0)</f>
        <v>0</v>
      </c>
      <c r="KK178" s="88">
        <f>IF(KK$1&lt;=KK142,Input!$L40,0)</f>
        <v>0</v>
      </c>
      <c r="KL178" s="88">
        <f>IF(KL$1&lt;=KL142,Input!$L40,0)</f>
        <v>0</v>
      </c>
      <c r="KM178" s="88">
        <f>IF(KM$1&lt;=KM142,Input!$L40,0)</f>
        <v>0</v>
      </c>
      <c r="KN178" s="88">
        <f>IF(KN$1&lt;=KN142,Input!$L40,0)</f>
        <v>0</v>
      </c>
      <c r="KO178" s="88">
        <f>IF(KO$1&lt;=KO142,Input!$L40,0)</f>
        <v>0</v>
      </c>
      <c r="KP178" s="88">
        <f>IF(KP$1&lt;=KP142,Input!$L40,0)</f>
        <v>0</v>
      </c>
      <c r="KQ178" s="88">
        <f>IF(KQ$1&lt;=KQ142,Input!$L40,0)</f>
        <v>0</v>
      </c>
      <c r="KR178" s="88">
        <f>IF(KR$1&lt;=KR142,Input!$L40,0)</f>
        <v>0</v>
      </c>
      <c r="KS178" s="88">
        <f>IF(KS$1&lt;=KS142,Input!$L40,0)</f>
        <v>0</v>
      </c>
      <c r="KT178" s="88">
        <f>IF(KT$1&lt;=KT142,Input!$L40,0)</f>
        <v>0</v>
      </c>
      <c r="KU178" s="88">
        <f>IF(KU$1&lt;=KU142,Input!$L40,0)</f>
        <v>0</v>
      </c>
      <c r="KV178" s="88">
        <f>IF(KV$1&lt;=KV142,Input!$L40,0)</f>
        <v>0</v>
      </c>
      <c r="KW178" s="88">
        <f>IF(KW$1&lt;=KW142,Input!$L40,0)</f>
        <v>0</v>
      </c>
      <c r="KX178" s="88">
        <f>IF(KX$1&lt;=KX142,Input!$L40,0)</f>
        <v>0</v>
      </c>
      <c r="KY178" s="88">
        <f>IF(KY$1&lt;=KY142,Input!$L40,0)</f>
        <v>0</v>
      </c>
      <c r="KZ178" s="88">
        <f>IF(KZ$1&lt;=KZ142,Input!$L40,0)</f>
        <v>0</v>
      </c>
      <c r="LA178" s="88">
        <f>IF(LA$1&lt;=LA142,Input!$L40,0)</f>
        <v>0</v>
      </c>
      <c r="LB178" s="88">
        <f>IF(LB$1&lt;=LB142,Input!$L40,0)</f>
        <v>0</v>
      </c>
      <c r="LC178" s="88">
        <f>IF(LC$1&lt;=LC142,Input!$L40,0)</f>
        <v>0</v>
      </c>
      <c r="LD178" s="88">
        <f>IF(LD$1&lt;=LD142,Input!$L40,0)</f>
        <v>0</v>
      </c>
      <c r="LE178" s="88">
        <f>IF(LE$1&lt;=LE142,Input!$L40,0)</f>
        <v>0</v>
      </c>
      <c r="LF178" s="88">
        <f>IF(LF$1&lt;=LF142,Input!$L40,0)</f>
        <v>0</v>
      </c>
      <c r="LG178" s="88">
        <f>IF(LG$1&lt;=LG142,Input!$L40,0)</f>
        <v>0</v>
      </c>
      <c r="LH178" s="88">
        <f>IF(LH$1&lt;=LH142,Input!$L40,0)</f>
        <v>0</v>
      </c>
      <c r="LI178" s="88">
        <f>IF(LI$1&lt;=LI142,Input!$L40,0)</f>
        <v>0</v>
      </c>
      <c r="LJ178" s="88">
        <f>IF(LJ$1&lt;=LJ142,Input!$L40,0)</f>
        <v>0</v>
      </c>
      <c r="LK178" s="88">
        <f>IF(LK$1&lt;=LK142,Input!$L40,0)</f>
        <v>0</v>
      </c>
      <c r="LL178" s="88">
        <f>IF(LL$1&lt;=LL142,Input!$L40,0)</f>
        <v>0</v>
      </c>
      <c r="LM178" s="88">
        <f>IF(LM$1&lt;=LM142,Input!$L40,0)</f>
        <v>0</v>
      </c>
      <c r="LN178" s="88">
        <f>IF(LN$1&lt;=LN142,Input!$L40,0)</f>
        <v>0</v>
      </c>
      <c r="LO178" s="88">
        <f>IF(LO$1&lt;=LO142,Input!$L40,0)</f>
        <v>0</v>
      </c>
      <c r="LP178" s="88">
        <f>IF(LP$1&lt;=LP142,Input!$L40,0)</f>
        <v>0</v>
      </c>
      <c r="LQ178" s="88">
        <f>IF(LQ$1&lt;=LQ142,Input!$L40,0)</f>
        <v>0</v>
      </c>
      <c r="LR178" s="88">
        <f>IF(LR$1&lt;=LR142,Input!$L40,0)</f>
        <v>0</v>
      </c>
      <c r="LS178" s="88">
        <f>IF(LS$1&lt;=LS142,Input!$L40,0)</f>
        <v>0</v>
      </c>
      <c r="LT178" s="88">
        <f>IF(LT$1&lt;=LT142,Input!$L40,0)</f>
        <v>0</v>
      </c>
      <c r="LU178" s="88">
        <f>IF(LU$1&lt;=LU142,Input!$L40,0)</f>
        <v>0</v>
      </c>
      <c r="LV178" s="88">
        <f>IF(LV$1&lt;=LV142,Input!$L40,0)</f>
        <v>0</v>
      </c>
      <c r="LW178" s="88">
        <f>IF(LW$1&lt;=LW142,Input!$L40,0)</f>
        <v>0</v>
      </c>
      <c r="LX178" s="88">
        <f>IF(LX$1&lt;=LX142,Input!$L40,0)</f>
        <v>0</v>
      </c>
      <c r="LY178" s="88">
        <f>IF(LY$1&lt;=LY142,Input!$L40,0)</f>
        <v>0</v>
      </c>
      <c r="LZ178" s="88">
        <f>IF(LZ$1&lt;=LZ142,Input!$L40,0)</f>
        <v>0</v>
      </c>
      <c r="MA178" s="88">
        <f>IF(MA$1&lt;=MA142,Input!$L40,0)</f>
        <v>0</v>
      </c>
      <c r="MB178" s="88">
        <f>IF(MB$1&lt;=MB142,Input!$L40,0)</f>
        <v>0</v>
      </c>
      <c r="MC178" s="88">
        <f>IF(MC$1&lt;=MC142,Input!$L40,0)</f>
        <v>0</v>
      </c>
      <c r="MD178" s="88">
        <f>IF(MD$1&lt;=MD142,Input!$L40,0)</f>
        <v>0</v>
      </c>
      <c r="ME178" s="88">
        <f>IF(ME$1&lt;=ME142,Input!$L40,0)</f>
        <v>0</v>
      </c>
      <c r="MF178" s="88">
        <f>IF(MF$1&lt;=MF142,Input!$L40,0)</f>
        <v>0</v>
      </c>
      <c r="MG178" s="88">
        <f>IF(MG$1&lt;=MG142,Input!$L40,0)</f>
        <v>0</v>
      </c>
      <c r="MH178" s="88">
        <f>IF(MH$1&lt;=MH142,Input!$L40,0)</f>
        <v>0</v>
      </c>
      <c r="MI178" s="88">
        <f>IF(MI$1&lt;=MI142,Input!$L40,0)</f>
        <v>0</v>
      </c>
      <c r="MJ178" s="88">
        <f>IF(MJ$1&lt;=MJ142,Input!$L40,0)</f>
        <v>0</v>
      </c>
      <c r="MK178" s="88">
        <f>IF(MK$1&lt;=MK142,Input!$L40,0)</f>
        <v>0</v>
      </c>
      <c r="ML178" s="88">
        <f>IF(ML$1&lt;=ML142,Input!$L40,0)</f>
        <v>0</v>
      </c>
      <c r="MM178" s="88">
        <f>IF(MM$1&lt;=MM142,Input!$L40,0)</f>
        <v>0</v>
      </c>
      <c r="MN178" s="88">
        <f>IF(MN$1&lt;=MN142,Input!$L40,0)</f>
        <v>0</v>
      </c>
      <c r="MO178" s="88">
        <f>IF(MO$1&lt;=MO142,Input!$L40,0)</f>
        <v>0</v>
      </c>
      <c r="MP178" s="88">
        <f>IF(MP$1&lt;=MP142,Input!$L40,0)</f>
        <v>0</v>
      </c>
      <c r="MQ178" s="88">
        <f>IF(MQ$1&lt;=MQ142,Input!$L40,0)</f>
        <v>0</v>
      </c>
      <c r="MR178" s="88">
        <f>IF(MR$1&lt;=MR142,Input!$L40,0)</f>
        <v>0</v>
      </c>
      <c r="MS178" s="88">
        <f>IF(MS$1&lt;=MS142,Input!$L40,0)</f>
        <v>0</v>
      </c>
      <c r="MT178" s="88">
        <f>IF(MT$1&lt;=MT142,Input!$L40,0)</f>
        <v>0</v>
      </c>
      <c r="MU178" s="88">
        <f>IF(MU$1&lt;=MU142,Input!$L40,0)</f>
        <v>0</v>
      </c>
      <c r="MV178" s="88">
        <f>IF(MV$1&lt;=MV142,Input!$L40,0)</f>
        <v>0</v>
      </c>
      <c r="MW178" s="88">
        <f>IF(MW$1&lt;=MW142,Input!$L40,0)</f>
        <v>0</v>
      </c>
      <c r="MX178" s="88">
        <f>IF(MX$1&lt;=MX142,Input!$L40,0)</f>
        <v>0</v>
      </c>
      <c r="MY178" s="88">
        <f>IF(MY$1&lt;=MY142,Input!$L40,0)</f>
        <v>0</v>
      </c>
      <c r="MZ178" s="88">
        <f>IF(MZ$1&lt;=MZ142,Input!$L40,0)</f>
        <v>0</v>
      </c>
    </row>
    <row r="179" spans="1:364" s="8" customFormat="1" hidden="1" outlineLevel="2" x14ac:dyDescent="0.2">
      <c r="A179" s="8" t="s">
        <v>381</v>
      </c>
      <c r="B179" s="87" t="s">
        <v>479</v>
      </c>
      <c r="C179" s="88"/>
      <c r="D179" s="88"/>
      <c r="E179" s="88">
        <f>IF(E$1&lt;=E143,Input!$L41,0)</f>
        <v>0</v>
      </c>
      <c r="F179" s="88">
        <f>IF(F$1&lt;=F143,Input!$L41,0)</f>
        <v>0</v>
      </c>
      <c r="G179" s="88">
        <f>IF(G$1&lt;=G143,Input!$L41,0)</f>
        <v>0</v>
      </c>
      <c r="H179" s="88">
        <f>IF(H$1&lt;=H143,Input!$L41,0)</f>
        <v>0</v>
      </c>
      <c r="I179" s="88">
        <f>IF(I$1&lt;=I143,Input!$L41,0)</f>
        <v>0</v>
      </c>
      <c r="J179" s="88">
        <f>IF(J$1&lt;=J143,Input!$L41,0)</f>
        <v>0</v>
      </c>
      <c r="K179" s="88">
        <f>IF(K$1&lt;=K143,Input!$L41,0)</f>
        <v>0</v>
      </c>
      <c r="L179" s="88">
        <f>IF(L$1&lt;=L143,Input!$L41,0)</f>
        <v>0</v>
      </c>
      <c r="M179" s="88">
        <f>IF(M$1&lt;=M143,Input!$L41,0)</f>
        <v>0</v>
      </c>
      <c r="N179" s="88">
        <f>IF(N$1&lt;=N143,Input!$L41,0)</f>
        <v>0</v>
      </c>
      <c r="O179" s="88">
        <f>IF(O$1&lt;=O143,Input!$L41,0)</f>
        <v>0</v>
      </c>
      <c r="P179" s="88">
        <f>IF(P$1&lt;=P143,Input!$L41,0)</f>
        <v>0</v>
      </c>
      <c r="Q179" s="88">
        <f>IF(Q$1&lt;=Q143,Input!$L41,0)</f>
        <v>0</v>
      </c>
      <c r="R179" s="88">
        <f>IF(R$1&lt;=R143,Input!$L41,0)</f>
        <v>0</v>
      </c>
      <c r="S179" s="88">
        <f>IF(S$1&lt;=S143,Input!$L41,0)</f>
        <v>0</v>
      </c>
      <c r="T179" s="88">
        <f>IF(T$1&lt;=T143,Input!$L41,0)</f>
        <v>0</v>
      </c>
      <c r="U179" s="88">
        <f>IF(U$1&lt;=U143,Input!$L41,0)</f>
        <v>0</v>
      </c>
      <c r="V179" s="88">
        <f>IF(V$1&lt;=V143,Input!$L41,0)</f>
        <v>0</v>
      </c>
      <c r="W179" s="88">
        <f>IF(W$1&lt;=W143,Input!$L41,0)</f>
        <v>0</v>
      </c>
      <c r="X179" s="88">
        <f>IF(X$1&lt;=X143,Input!$L41,0)</f>
        <v>0</v>
      </c>
      <c r="Y179" s="88">
        <f>IF(Y$1&lt;=Y143,Input!$L41,0)</f>
        <v>0</v>
      </c>
      <c r="Z179" s="88">
        <f>IF(Z$1&lt;=Z143,Input!$L41,0)</f>
        <v>0</v>
      </c>
      <c r="AA179" s="88">
        <f>IF(AA$1&lt;=AA143,Input!$L41,0)</f>
        <v>0</v>
      </c>
      <c r="AB179" s="88">
        <f>IF(AB$1&lt;=AB143,Input!$L41,0)</f>
        <v>0</v>
      </c>
      <c r="AC179" s="88">
        <f>IF(AC$1&lt;=AC143,Input!$L41,0)</f>
        <v>0</v>
      </c>
      <c r="AD179" s="88">
        <f>IF(AD$1&lt;=AD143,Input!$L41,0)</f>
        <v>0</v>
      </c>
      <c r="AE179" s="88">
        <f>IF(AE$1&lt;=AE143,Input!$L41,0)</f>
        <v>0</v>
      </c>
      <c r="AF179" s="88">
        <f>IF(AF$1&lt;=AF143,Input!$L41,0)</f>
        <v>0</v>
      </c>
      <c r="AG179" s="88">
        <f>IF(AG$1&lt;=AG143,Input!$L41,0)</f>
        <v>0</v>
      </c>
      <c r="AH179" s="88">
        <f>IF(AH$1&lt;=AH143,Input!$L41,0)</f>
        <v>0</v>
      </c>
      <c r="AI179" s="88">
        <f>IF(AI$1&lt;=AI143,Input!$L41,0)</f>
        <v>0</v>
      </c>
      <c r="AJ179" s="88">
        <f>IF(AJ$1&lt;=AJ143,Input!$L41,0)</f>
        <v>0</v>
      </c>
      <c r="AK179" s="88">
        <f>IF(AK$1&lt;=AK143,Input!$L41,0)</f>
        <v>0</v>
      </c>
      <c r="AL179" s="88">
        <f>IF(AL$1&lt;=AL143,Input!$L41,0)</f>
        <v>0</v>
      </c>
      <c r="AM179" s="88">
        <f>IF(AM$1&lt;=AM143,Input!$L41,0)</f>
        <v>0</v>
      </c>
      <c r="AN179" s="88">
        <f>IF(AN$1&lt;=AN143,Input!$L41,0)</f>
        <v>0</v>
      </c>
      <c r="AO179" s="88">
        <f>IF(AO$1&lt;=AO143,Input!$L41,0)</f>
        <v>0</v>
      </c>
      <c r="AP179" s="88">
        <f>IF(AP$1&lt;=AP143,Input!$L41,0)</f>
        <v>0</v>
      </c>
      <c r="AQ179" s="88">
        <f>IF(AQ$1&lt;=AQ143,Input!$L41,0)</f>
        <v>0</v>
      </c>
      <c r="AR179" s="88">
        <f>IF(AR$1&lt;=AR143,Input!$L41,0)</f>
        <v>0</v>
      </c>
      <c r="AS179" s="88">
        <f>IF(AS$1&lt;=AS143,Input!$L41,0)</f>
        <v>0</v>
      </c>
      <c r="AT179" s="88">
        <f>IF(AT$1&lt;=AT143,Input!$L41,0)</f>
        <v>0</v>
      </c>
      <c r="AU179" s="88">
        <f>IF(AU$1&lt;=AU143,Input!$L41,0)</f>
        <v>0</v>
      </c>
      <c r="AV179" s="88">
        <f>IF(AV$1&lt;=AV143,Input!$L41,0)</f>
        <v>0</v>
      </c>
      <c r="AW179" s="88">
        <f>IF(AW$1&lt;=AW143,Input!$L41,0)</f>
        <v>0</v>
      </c>
      <c r="AX179" s="88">
        <f>IF(AX$1&lt;=AX143,Input!$L41,0)</f>
        <v>0</v>
      </c>
      <c r="AY179" s="88">
        <f>IF(AY$1&lt;=AY143,Input!$L41,0)</f>
        <v>0</v>
      </c>
      <c r="AZ179" s="88">
        <f>IF(AZ$1&lt;=AZ143,Input!$L41,0)</f>
        <v>0</v>
      </c>
      <c r="BA179" s="88">
        <f>IF(BA$1&lt;=BA143,Input!$L41,0)</f>
        <v>0</v>
      </c>
      <c r="BB179" s="88">
        <f>IF(BB$1&lt;=BB143,Input!$L41,0)</f>
        <v>0</v>
      </c>
      <c r="BC179" s="88">
        <f>IF(BC$1&lt;=BC143,Input!$L41,0)</f>
        <v>0</v>
      </c>
      <c r="BD179" s="88">
        <f>IF(BD$1&lt;=BD143,Input!$L41,0)</f>
        <v>0</v>
      </c>
      <c r="BE179" s="88">
        <f>IF(BE$1&lt;=BE143,Input!$L41,0)</f>
        <v>0</v>
      </c>
      <c r="BF179" s="88">
        <f>IF(BF$1&lt;=BF143,Input!$L41,0)</f>
        <v>0</v>
      </c>
      <c r="BG179" s="88">
        <f>IF(BG$1&lt;=BG143,Input!$L41,0)</f>
        <v>0</v>
      </c>
      <c r="BH179" s="88">
        <f>IF(BH$1&lt;=BH143,Input!$L41,0)</f>
        <v>0</v>
      </c>
      <c r="BI179" s="88">
        <f>IF(BI$1&lt;=BI143,Input!$L41,0)</f>
        <v>0</v>
      </c>
      <c r="BJ179" s="88">
        <f>IF(BJ$1&lt;=BJ143,Input!$L41,0)</f>
        <v>0</v>
      </c>
      <c r="BK179" s="88">
        <f>IF(BK$1&lt;=BK143,Input!$L41,0)</f>
        <v>0</v>
      </c>
      <c r="BL179" s="88">
        <f>IF(BL$1&lt;=BL143,Input!$L41,0)</f>
        <v>0</v>
      </c>
      <c r="BM179" s="88">
        <f>IF(BM$1&lt;=BM143,Input!$L41,0)</f>
        <v>0</v>
      </c>
      <c r="BN179" s="88">
        <f>IF(BN$1&lt;=BN143,Input!$L41,0)</f>
        <v>0</v>
      </c>
      <c r="BO179" s="88">
        <f>IF(BO$1&lt;=BO143,Input!$L41,0)</f>
        <v>0</v>
      </c>
      <c r="BP179" s="88">
        <f>IF(BP$1&lt;=BP143,Input!$L41,0)</f>
        <v>0</v>
      </c>
      <c r="BQ179" s="88">
        <f>IF(BQ$1&lt;=BQ143,Input!$L41,0)</f>
        <v>0</v>
      </c>
      <c r="BR179" s="88">
        <f>IF(BR$1&lt;=BR143,Input!$L41,0)</f>
        <v>0</v>
      </c>
      <c r="BS179" s="88">
        <f>IF(BS$1&lt;=BS143,Input!$L41,0)</f>
        <v>0</v>
      </c>
      <c r="BT179" s="88">
        <f>IF(BT$1&lt;=BT143,Input!$L41,0)</f>
        <v>0</v>
      </c>
      <c r="BU179" s="88">
        <f>IF(BU$1&lt;=BU143,Input!$L41,0)</f>
        <v>0</v>
      </c>
      <c r="BV179" s="88">
        <f>IF(BV$1&lt;=BV143,Input!$L41,0)</f>
        <v>0</v>
      </c>
      <c r="BW179" s="88">
        <f>IF(BW$1&lt;=BW143,Input!$L41,0)</f>
        <v>0</v>
      </c>
      <c r="BX179" s="88">
        <f>IF(BX$1&lt;=BX143,Input!$L41,0)</f>
        <v>0</v>
      </c>
      <c r="BY179" s="88">
        <f>IF(BY$1&lt;=BY143,Input!$L41,0)</f>
        <v>0</v>
      </c>
      <c r="BZ179" s="88">
        <f>IF(BZ$1&lt;=BZ143,Input!$L41,0)</f>
        <v>0</v>
      </c>
      <c r="CA179" s="88">
        <f>IF(CA$1&lt;=CA143,Input!$L41,0)</f>
        <v>0</v>
      </c>
      <c r="CB179" s="88">
        <f>IF(CB$1&lt;=CB143,Input!$L41,0)</f>
        <v>0</v>
      </c>
      <c r="CC179" s="88">
        <f>IF(CC$1&lt;=CC143,Input!$L41,0)</f>
        <v>0</v>
      </c>
      <c r="CD179" s="88">
        <f>IF(CD$1&lt;=CD143,Input!$L41,0)</f>
        <v>0</v>
      </c>
      <c r="CE179" s="88">
        <f>IF(CE$1&lt;=CE143,Input!$L41,0)</f>
        <v>0</v>
      </c>
      <c r="CF179" s="88">
        <f>IF(CF$1&lt;=CF143,Input!$L41,0)</f>
        <v>0</v>
      </c>
      <c r="CG179" s="88">
        <f>IF(CG$1&lt;=CG143,Input!$L41,0)</f>
        <v>0</v>
      </c>
      <c r="CH179" s="88">
        <f>IF(CH$1&lt;=CH143,Input!$L41,0)</f>
        <v>0</v>
      </c>
      <c r="CI179" s="88">
        <f>IF(CI$1&lt;=CI143,Input!$L41,0)</f>
        <v>0</v>
      </c>
      <c r="CJ179" s="88">
        <f>IF(CJ$1&lt;=CJ143,Input!$L41,0)</f>
        <v>0</v>
      </c>
      <c r="CK179" s="88">
        <f>IF(CK$1&lt;=CK143,Input!$L41,0)</f>
        <v>0</v>
      </c>
      <c r="CL179" s="88">
        <f>IF(CL$1&lt;=CL143,Input!$L41,0)</f>
        <v>0</v>
      </c>
      <c r="CM179" s="88">
        <f>IF(CM$1&lt;=CM143,Input!$L41,0)</f>
        <v>0</v>
      </c>
      <c r="CN179" s="88">
        <f>IF(CN$1&lt;=CN143,Input!$L41,0)</f>
        <v>0</v>
      </c>
      <c r="CO179" s="88">
        <f>IF(CO$1&lt;=CO143,Input!$L41,0)</f>
        <v>0</v>
      </c>
      <c r="CP179" s="88">
        <f>IF(CP$1&lt;=CP143,Input!$L41,0)</f>
        <v>0</v>
      </c>
      <c r="CQ179" s="88">
        <f>IF(CQ$1&lt;=CQ143,Input!$L41,0)</f>
        <v>0</v>
      </c>
      <c r="CR179" s="88">
        <f>IF(CR$1&lt;=CR143,Input!$L41,0)</f>
        <v>0</v>
      </c>
      <c r="CS179" s="88">
        <f>IF(CS$1&lt;=CS143,Input!$L41,0)</f>
        <v>0</v>
      </c>
      <c r="CT179" s="88">
        <f>IF(CT$1&lt;=CT143,Input!$L41,0)</f>
        <v>0</v>
      </c>
      <c r="CU179" s="88">
        <f>IF(CU$1&lt;=CU143,Input!$L41,0)</f>
        <v>0</v>
      </c>
      <c r="CV179" s="88">
        <f>IF(CV$1&lt;=CV143,Input!$L41,0)</f>
        <v>0</v>
      </c>
      <c r="CW179" s="88">
        <f>IF(CW$1&lt;=CW143,Input!$L41,0)</f>
        <v>0</v>
      </c>
      <c r="CX179" s="88">
        <f>IF(CX$1&lt;=CX143,Input!$L41,0)</f>
        <v>0</v>
      </c>
      <c r="CY179" s="88">
        <f>IF(CY$1&lt;=CY143,Input!$L41,0)</f>
        <v>0</v>
      </c>
      <c r="CZ179" s="88">
        <f>IF(CZ$1&lt;=CZ143,Input!$L41,0)</f>
        <v>0</v>
      </c>
      <c r="DA179" s="88">
        <f>IF(DA$1&lt;=DA143,Input!$L41,0)</f>
        <v>0</v>
      </c>
      <c r="DB179" s="88">
        <f>IF(DB$1&lt;=DB143,Input!$L41,0)</f>
        <v>0</v>
      </c>
      <c r="DC179" s="88">
        <f>IF(DC$1&lt;=DC143,Input!$L41,0)</f>
        <v>0</v>
      </c>
      <c r="DD179" s="88">
        <f>IF(DD$1&lt;=DD143,Input!$L41,0)</f>
        <v>0</v>
      </c>
      <c r="DE179" s="88">
        <f>IF(DE$1&lt;=DE143,Input!$L41,0)</f>
        <v>0</v>
      </c>
      <c r="DF179" s="88">
        <f>IF(DF$1&lt;=DF143,Input!$L41,0)</f>
        <v>0</v>
      </c>
      <c r="DG179" s="88">
        <f>IF(DG$1&lt;=DG143,Input!$L41,0)</f>
        <v>0</v>
      </c>
      <c r="DH179" s="88">
        <f>IF(DH$1&lt;=DH143,Input!$L41,0)</f>
        <v>0</v>
      </c>
      <c r="DI179" s="88">
        <f>IF(DI$1&lt;=DI143,Input!$L41,0)</f>
        <v>0</v>
      </c>
      <c r="DJ179" s="88">
        <f>IF(DJ$1&lt;=DJ143,Input!$L41,0)</f>
        <v>0</v>
      </c>
      <c r="DK179" s="88">
        <f>IF(DK$1&lt;=DK143,Input!$L41,0)</f>
        <v>0</v>
      </c>
      <c r="DL179" s="88">
        <f>IF(DL$1&lt;=DL143,Input!$L41,0)</f>
        <v>0</v>
      </c>
      <c r="DM179" s="88">
        <f>IF(DM$1&lt;=DM143,Input!$L41,0)</f>
        <v>0</v>
      </c>
      <c r="DN179" s="88">
        <f>IF(DN$1&lt;=DN143,Input!$L41,0)</f>
        <v>0</v>
      </c>
      <c r="DO179" s="88">
        <f>IF(DO$1&lt;=DO143,Input!$L41,0)</f>
        <v>0</v>
      </c>
      <c r="DP179" s="88">
        <f>IF(DP$1&lt;=DP143,Input!$L41,0)</f>
        <v>0</v>
      </c>
      <c r="DQ179" s="88">
        <f>IF(DQ$1&lt;=DQ143,Input!$L41,0)</f>
        <v>0</v>
      </c>
      <c r="DR179" s="88">
        <f>IF(DR$1&lt;=DR143,Input!$L41,0)</f>
        <v>0</v>
      </c>
      <c r="DS179" s="88">
        <f>IF(DS$1&lt;=DS143,Input!$L41,0)</f>
        <v>0</v>
      </c>
      <c r="DT179" s="88">
        <f>IF(DT$1&lt;=DT143,Input!$L41,0)</f>
        <v>0</v>
      </c>
      <c r="DU179" s="88">
        <f>IF(DU$1&lt;=DU143,Input!$L41,0)</f>
        <v>0</v>
      </c>
      <c r="DV179" s="88">
        <f>IF(DV$1&lt;=DV143,Input!$L41,0)</f>
        <v>0</v>
      </c>
      <c r="DW179" s="88">
        <f>IF(DW$1&lt;=DW143,Input!$L41,0)</f>
        <v>0</v>
      </c>
      <c r="DX179" s="88">
        <f>IF(DX$1&lt;=DX143,Input!$L41,0)</f>
        <v>0</v>
      </c>
      <c r="DY179" s="88">
        <f>IF(DY$1&lt;=DY143,Input!$L41,0)</f>
        <v>0</v>
      </c>
      <c r="DZ179" s="88">
        <f>IF(DZ$1&lt;=DZ143,Input!$L41,0)</f>
        <v>0</v>
      </c>
      <c r="EA179" s="88">
        <f>IF(EA$1&lt;=EA143,Input!$L41,0)</f>
        <v>0</v>
      </c>
      <c r="EB179" s="88">
        <f>IF(EB$1&lt;=EB143,Input!$L41,0)</f>
        <v>0</v>
      </c>
      <c r="EC179" s="88">
        <f>IF(EC$1&lt;=EC143,Input!$L41,0)</f>
        <v>0</v>
      </c>
      <c r="ED179" s="88">
        <f>IF(ED$1&lt;=ED143,Input!$L41,0)</f>
        <v>0</v>
      </c>
      <c r="EE179" s="88">
        <f>IF(EE$1&lt;=EE143,Input!$L41,0)</f>
        <v>0</v>
      </c>
      <c r="EF179" s="88">
        <f>IF(EF$1&lt;=EF143,Input!$L41,0)</f>
        <v>0</v>
      </c>
      <c r="EG179" s="88">
        <f>IF(EG$1&lt;=EG143,Input!$L41,0)</f>
        <v>0</v>
      </c>
      <c r="EH179" s="88">
        <f>IF(EH$1&lt;=EH143,Input!$L41,0)</f>
        <v>0</v>
      </c>
      <c r="EI179" s="88">
        <f>IF(EI$1&lt;=EI143,Input!$L41,0)</f>
        <v>0</v>
      </c>
      <c r="EJ179" s="88">
        <f>IF(EJ$1&lt;=EJ143,Input!$L41,0)</f>
        <v>0</v>
      </c>
      <c r="EK179" s="88">
        <f>IF(EK$1&lt;=EK143,Input!$L41,0)</f>
        <v>0</v>
      </c>
      <c r="EL179" s="88">
        <f>IF(EL$1&lt;=EL143,Input!$L41,0)</f>
        <v>0</v>
      </c>
      <c r="EM179" s="88">
        <f>IF(EM$1&lt;=EM143,Input!$L41,0)</f>
        <v>0</v>
      </c>
      <c r="EN179" s="88">
        <f>IF(EN$1&lt;=EN143,Input!$L41,0)</f>
        <v>0</v>
      </c>
      <c r="EO179" s="88">
        <f>IF(EO$1&lt;=EO143,Input!$L41,0)</f>
        <v>0</v>
      </c>
      <c r="EP179" s="88">
        <f>IF(EP$1&lt;=EP143,Input!$L41,0)</f>
        <v>0</v>
      </c>
      <c r="EQ179" s="88">
        <f>IF(EQ$1&lt;=EQ143,Input!$L41,0)</f>
        <v>0</v>
      </c>
      <c r="ER179" s="88">
        <f>IF(ER$1&lt;=ER143,Input!$L41,0)</f>
        <v>0</v>
      </c>
      <c r="ES179" s="88">
        <f>IF(ES$1&lt;=ES143,Input!$L41,0)</f>
        <v>0</v>
      </c>
      <c r="ET179" s="88">
        <f>IF(ET$1&lt;=ET143,Input!$L41,0)</f>
        <v>0</v>
      </c>
      <c r="EU179" s="88">
        <f>IF(EU$1&lt;=EU143,Input!$L41,0)</f>
        <v>0</v>
      </c>
      <c r="EV179" s="88">
        <f>IF(EV$1&lt;=EV143,Input!$L41,0)</f>
        <v>0</v>
      </c>
      <c r="EW179" s="88">
        <f>IF(EW$1&lt;=EW143,Input!$L41,0)</f>
        <v>0</v>
      </c>
      <c r="EX179" s="88">
        <f>IF(EX$1&lt;=EX143,Input!$L41,0)</f>
        <v>0</v>
      </c>
      <c r="EY179" s="88">
        <f>IF(EY$1&lt;=EY143,Input!$L41,0)</f>
        <v>0</v>
      </c>
      <c r="EZ179" s="88">
        <f>IF(EZ$1&lt;=EZ143,Input!$L41,0)</f>
        <v>0</v>
      </c>
      <c r="FA179" s="88">
        <f>IF(FA$1&lt;=FA143,Input!$L41,0)</f>
        <v>0</v>
      </c>
      <c r="FB179" s="88">
        <f>IF(FB$1&lt;=FB143,Input!$L41,0)</f>
        <v>0</v>
      </c>
      <c r="FC179" s="88">
        <f>IF(FC$1&lt;=FC143,Input!$L41,0)</f>
        <v>0</v>
      </c>
      <c r="FD179" s="88">
        <f>IF(FD$1&lt;=FD143,Input!$L41,0)</f>
        <v>0</v>
      </c>
      <c r="FE179" s="88">
        <f>IF(FE$1&lt;=FE143,Input!$L41,0)</f>
        <v>0</v>
      </c>
      <c r="FF179" s="88">
        <f>IF(FF$1&lt;=FF143,Input!$L41,0)</f>
        <v>0</v>
      </c>
      <c r="FG179" s="88">
        <f>IF(FG$1&lt;=FG143,Input!$L41,0)</f>
        <v>0</v>
      </c>
      <c r="FH179" s="88">
        <f>IF(FH$1&lt;=FH143,Input!$L41,0)</f>
        <v>0</v>
      </c>
      <c r="FI179" s="88">
        <f>IF(FI$1&lt;=FI143,Input!$L41,0)</f>
        <v>0</v>
      </c>
      <c r="FJ179" s="88">
        <f>IF(FJ$1&lt;=FJ143,Input!$L41,0)</f>
        <v>0</v>
      </c>
      <c r="FK179" s="88">
        <f>IF(FK$1&lt;=FK143,Input!$L41,0)</f>
        <v>0</v>
      </c>
      <c r="FL179" s="88">
        <f>IF(FL$1&lt;=FL143,Input!$L41,0)</f>
        <v>0</v>
      </c>
      <c r="FM179" s="88">
        <f>IF(FM$1&lt;=FM143,Input!$L41,0)</f>
        <v>0</v>
      </c>
      <c r="FN179" s="88">
        <f>IF(FN$1&lt;=FN143,Input!$L41,0)</f>
        <v>0</v>
      </c>
      <c r="FO179" s="88">
        <f>IF(FO$1&lt;=FO143,Input!$L41,0)</f>
        <v>0</v>
      </c>
      <c r="FP179" s="88">
        <f>IF(FP$1&lt;=FP143,Input!$L41,0)</f>
        <v>0</v>
      </c>
      <c r="FQ179" s="88">
        <f>IF(FQ$1&lt;=FQ143,Input!$L41,0)</f>
        <v>0</v>
      </c>
      <c r="FR179" s="88">
        <f>IF(FR$1&lt;=FR143,Input!$L41,0)</f>
        <v>0</v>
      </c>
      <c r="FS179" s="88">
        <f>IF(FS$1&lt;=FS143,Input!$L41,0)</f>
        <v>0</v>
      </c>
      <c r="FT179" s="88">
        <f>IF(FT$1&lt;=FT143,Input!$L41,0)</f>
        <v>0</v>
      </c>
      <c r="FU179" s="88">
        <f>IF(FU$1&lt;=FU143,Input!$L41,0)</f>
        <v>0</v>
      </c>
      <c r="FV179" s="88">
        <f>IF(FV$1&lt;=FV143,Input!$L41,0)</f>
        <v>0</v>
      </c>
      <c r="FW179" s="88">
        <f>IF(FW$1&lt;=FW143,Input!$L41,0)</f>
        <v>0</v>
      </c>
      <c r="FX179" s="88">
        <f>IF(FX$1&lt;=FX143,Input!$L41,0)</f>
        <v>0</v>
      </c>
      <c r="FY179" s="88">
        <f>IF(FY$1&lt;=FY143,Input!$L41,0)</f>
        <v>0</v>
      </c>
      <c r="FZ179" s="88">
        <f>IF(FZ$1&lt;=FZ143,Input!$L41,0)</f>
        <v>0</v>
      </c>
      <c r="GA179" s="88">
        <f>IF(GA$1&lt;=GA143,Input!$L41,0)</f>
        <v>0</v>
      </c>
      <c r="GB179" s="88">
        <f>IF(GB$1&lt;=GB143,Input!$L41,0)</f>
        <v>0</v>
      </c>
      <c r="GC179" s="88">
        <f>IF(GC$1&lt;=GC143,Input!$L41,0)</f>
        <v>0</v>
      </c>
      <c r="GD179" s="88">
        <f>IF(GD$1&lt;=GD143,Input!$L41,0)</f>
        <v>0</v>
      </c>
      <c r="GE179" s="88">
        <f>IF(GE$1&lt;=GE143,Input!$L41,0)</f>
        <v>0</v>
      </c>
      <c r="GF179" s="88">
        <f>IF(GF$1&lt;=GF143,Input!$L41,0)</f>
        <v>0</v>
      </c>
      <c r="GG179" s="88">
        <f>IF(GG$1&lt;=GG143,Input!$L41,0)</f>
        <v>0</v>
      </c>
      <c r="GH179" s="88">
        <f>IF(GH$1&lt;=GH143,Input!$L41,0)</f>
        <v>0</v>
      </c>
      <c r="GI179" s="88">
        <f>IF(GI$1&lt;=GI143,Input!$L41,0)</f>
        <v>0</v>
      </c>
      <c r="GJ179" s="88">
        <f>IF(GJ$1&lt;=GJ143,Input!$L41,0)</f>
        <v>0</v>
      </c>
      <c r="GK179" s="88">
        <f>IF(GK$1&lt;=GK143,Input!$L41,0)</f>
        <v>0</v>
      </c>
      <c r="GL179" s="88">
        <f>IF(GL$1&lt;=GL143,Input!$L41,0)</f>
        <v>0</v>
      </c>
      <c r="GM179" s="88">
        <f>IF(GM$1&lt;=GM143,Input!$L41,0)</f>
        <v>0</v>
      </c>
      <c r="GN179" s="88">
        <f>IF(GN$1&lt;=GN143,Input!$L41,0)</f>
        <v>0</v>
      </c>
      <c r="GO179" s="88">
        <f>IF(GO$1&lt;=GO143,Input!$L41,0)</f>
        <v>0</v>
      </c>
      <c r="GP179" s="88">
        <f>IF(GP$1&lt;=GP143,Input!$L41,0)</f>
        <v>0</v>
      </c>
      <c r="GQ179" s="88">
        <f>IF(GQ$1&lt;=GQ143,Input!$L41,0)</f>
        <v>0</v>
      </c>
      <c r="GR179" s="88">
        <f>IF(GR$1&lt;=GR143,Input!$L41,0)</f>
        <v>0</v>
      </c>
      <c r="GS179" s="88">
        <f>IF(GS$1&lt;=GS143,Input!$L41,0)</f>
        <v>0</v>
      </c>
      <c r="GT179" s="88">
        <f>IF(GT$1&lt;=GT143,Input!$L41,0)</f>
        <v>0</v>
      </c>
      <c r="GU179" s="88">
        <f>IF(GU$1&lt;=GU143,Input!$L41,0)</f>
        <v>0</v>
      </c>
      <c r="GV179" s="88">
        <f>IF(GV$1&lt;=GV143,Input!$L41,0)</f>
        <v>0</v>
      </c>
      <c r="GW179" s="88">
        <f>IF(GW$1&lt;=GW143,Input!$L41,0)</f>
        <v>0</v>
      </c>
      <c r="GX179" s="88">
        <f>IF(GX$1&lt;=GX143,Input!$L41,0)</f>
        <v>0</v>
      </c>
      <c r="GY179" s="88">
        <f>IF(GY$1&lt;=GY143,Input!$L41,0)</f>
        <v>0</v>
      </c>
      <c r="GZ179" s="88">
        <f>IF(GZ$1&lt;=GZ143,Input!$L41,0)</f>
        <v>0</v>
      </c>
      <c r="HA179" s="88">
        <f>IF(HA$1&lt;=HA143,Input!$L41,0)</f>
        <v>0</v>
      </c>
      <c r="HB179" s="88">
        <f>IF(HB$1&lt;=HB143,Input!$L41,0)</f>
        <v>0</v>
      </c>
      <c r="HC179" s="88">
        <f>IF(HC$1&lt;=HC143,Input!$L41,0)</f>
        <v>0</v>
      </c>
      <c r="HD179" s="88">
        <f>IF(HD$1&lt;=HD143,Input!$L41,0)</f>
        <v>0</v>
      </c>
      <c r="HE179" s="88">
        <f>IF(HE$1&lt;=HE143,Input!$L41,0)</f>
        <v>0</v>
      </c>
      <c r="HF179" s="88">
        <f>IF(HF$1&lt;=HF143,Input!$L41,0)</f>
        <v>0</v>
      </c>
      <c r="HG179" s="88">
        <f>IF(HG$1&lt;=HG143,Input!$L41,0)</f>
        <v>0</v>
      </c>
      <c r="HH179" s="88">
        <f>IF(HH$1&lt;=HH143,Input!$L41,0)</f>
        <v>0</v>
      </c>
      <c r="HI179" s="88">
        <f>IF(HI$1&lt;=HI143,Input!$L41,0)</f>
        <v>0</v>
      </c>
      <c r="HJ179" s="88">
        <f>IF(HJ$1&lt;=HJ143,Input!$L41,0)</f>
        <v>0</v>
      </c>
      <c r="HK179" s="88">
        <f>IF(HK$1&lt;=HK143,Input!$L41,0)</f>
        <v>0</v>
      </c>
      <c r="HL179" s="88">
        <f>IF(HL$1&lt;=HL143,Input!$L41,0)</f>
        <v>0</v>
      </c>
      <c r="HM179" s="88">
        <f>IF(HM$1&lt;=HM143,Input!$L41,0)</f>
        <v>0</v>
      </c>
      <c r="HN179" s="88">
        <f>IF(HN$1&lt;=HN143,Input!$L41,0)</f>
        <v>0</v>
      </c>
      <c r="HO179" s="88">
        <f>IF(HO$1&lt;=HO143,Input!$L41,0)</f>
        <v>0</v>
      </c>
      <c r="HP179" s="88">
        <f>IF(HP$1&lt;=HP143,Input!$L41,0)</f>
        <v>0</v>
      </c>
      <c r="HQ179" s="88">
        <f>IF(HQ$1&lt;=HQ143,Input!$L41,0)</f>
        <v>0</v>
      </c>
      <c r="HR179" s="88">
        <f>IF(HR$1&lt;=HR143,Input!$L41,0)</f>
        <v>0</v>
      </c>
      <c r="HS179" s="88">
        <f>IF(HS$1&lt;=HS143,Input!$L41,0)</f>
        <v>0</v>
      </c>
      <c r="HT179" s="88">
        <f>IF(HT$1&lt;=HT143,Input!$L41,0)</f>
        <v>0</v>
      </c>
      <c r="HU179" s="88">
        <f>IF(HU$1&lt;=HU143,Input!$L41,0)</f>
        <v>0</v>
      </c>
      <c r="HV179" s="88">
        <f>IF(HV$1&lt;=HV143,Input!$L41,0)</f>
        <v>0</v>
      </c>
      <c r="HW179" s="88">
        <f>IF(HW$1&lt;=HW143,Input!$L41,0)</f>
        <v>0</v>
      </c>
      <c r="HX179" s="88">
        <f>IF(HX$1&lt;=HX143,Input!$L41,0)</f>
        <v>0</v>
      </c>
      <c r="HY179" s="88">
        <f>IF(HY$1&lt;=HY143,Input!$L41,0)</f>
        <v>0</v>
      </c>
      <c r="HZ179" s="88">
        <f>IF(HZ$1&lt;=HZ143,Input!$L41,0)</f>
        <v>0</v>
      </c>
      <c r="IA179" s="88">
        <f>IF(IA$1&lt;=IA143,Input!$L41,0)</f>
        <v>0</v>
      </c>
      <c r="IB179" s="88">
        <f>IF(IB$1&lt;=IB143,Input!$L41,0)</f>
        <v>0</v>
      </c>
      <c r="IC179" s="88">
        <f>IF(IC$1&lt;=IC143,Input!$L41,0)</f>
        <v>0</v>
      </c>
      <c r="ID179" s="88">
        <f>IF(ID$1&lt;=ID143,Input!$L41,0)</f>
        <v>0</v>
      </c>
      <c r="IE179" s="88">
        <f>IF(IE$1&lt;=IE143,Input!$L41,0)</f>
        <v>0</v>
      </c>
      <c r="IF179" s="88">
        <f>IF(IF$1&lt;=IF143,Input!$L41,0)</f>
        <v>0</v>
      </c>
      <c r="IG179" s="88">
        <f>IF(IG$1&lt;=IG143,Input!$L41,0)</f>
        <v>0</v>
      </c>
      <c r="IH179" s="88">
        <f>IF(IH$1&lt;=IH143,Input!$L41,0)</f>
        <v>0</v>
      </c>
      <c r="II179" s="88">
        <f>IF(II$1&lt;=II143,Input!$L41,0)</f>
        <v>0</v>
      </c>
      <c r="IJ179" s="88">
        <f>IF(IJ$1&lt;=IJ143,Input!$L41,0)</f>
        <v>0</v>
      </c>
      <c r="IK179" s="88">
        <f>IF(IK$1&lt;=IK143,Input!$L41,0)</f>
        <v>0</v>
      </c>
      <c r="IL179" s="88">
        <f>IF(IL$1&lt;=IL143,Input!$L41,0)</f>
        <v>0</v>
      </c>
      <c r="IM179" s="88">
        <f>IF(IM$1&lt;=IM143,Input!$L41,0)</f>
        <v>0</v>
      </c>
      <c r="IN179" s="88">
        <f>IF(IN$1&lt;=IN143,Input!$L41,0)</f>
        <v>0</v>
      </c>
      <c r="IO179" s="88">
        <f>IF(IO$1&lt;=IO143,Input!$L41,0)</f>
        <v>0</v>
      </c>
      <c r="IP179" s="88">
        <f>IF(IP$1&lt;=IP143,Input!$L41,0)</f>
        <v>0</v>
      </c>
      <c r="IQ179" s="88">
        <f>IF(IQ$1&lt;=IQ143,Input!$L41,0)</f>
        <v>0</v>
      </c>
      <c r="IR179" s="88">
        <f>IF(IR$1&lt;=IR143,Input!$L41,0)</f>
        <v>0</v>
      </c>
      <c r="IS179" s="88">
        <f>IF(IS$1&lt;=IS143,Input!$L41,0)</f>
        <v>0</v>
      </c>
      <c r="IT179" s="88">
        <f>IF(IT$1&lt;=IT143,Input!$L41,0)</f>
        <v>0</v>
      </c>
      <c r="IU179" s="88">
        <f>IF(IU$1&lt;=IU143,Input!$L41,0)</f>
        <v>0</v>
      </c>
      <c r="IV179" s="88">
        <f>IF(IV$1&lt;=IV143,Input!$L41,0)</f>
        <v>0</v>
      </c>
      <c r="IW179" s="88">
        <f>IF(IW$1&lt;=IW143,Input!$L41,0)</f>
        <v>0</v>
      </c>
      <c r="IX179" s="88">
        <f>IF(IX$1&lt;=IX143,Input!$L41,0)</f>
        <v>0</v>
      </c>
      <c r="IY179" s="88">
        <f>IF(IY$1&lt;=IY143,Input!$L41,0)</f>
        <v>0</v>
      </c>
      <c r="IZ179" s="88">
        <f>IF(IZ$1&lt;=IZ143,Input!$L41,0)</f>
        <v>0</v>
      </c>
      <c r="JA179" s="88">
        <f>IF(JA$1&lt;=JA143,Input!$L41,0)</f>
        <v>0</v>
      </c>
      <c r="JB179" s="88">
        <f>IF(JB$1&lt;=JB143,Input!$L41,0)</f>
        <v>0</v>
      </c>
      <c r="JC179" s="88">
        <f>IF(JC$1&lt;=JC143,Input!$L41,0)</f>
        <v>0</v>
      </c>
      <c r="JD179" s="88">
        <f>IF(JD$1&lt;=JD143,Input!$L41,0)</f>
        <v>0</v>
      </c>
      <c r="JE179" s="88">
        <f>IF(JE$1&lt;=JE143,Input!$L41,0)</f>
        <v>0</v>
      </c>
      <c r="JF179" s="88">
        <f>IF(JF$1&lt;=JF143,Input!$L41,0)</f>
        <v>0</v>
      </c>
      <c r="JG179" s="88">
        <f>IF(JG$1&lt;=JG143,Input!$L41,0)</f>
        <v>0</v>
      </c>
      <c r="JH179" s="88">
        <f>IF(JH$1&lt;=JH143,Input!$L41,0)</f>
        <v>0</v>
      </c>
      <c r="JI179" s="88">
        <f>IF(JI$1&lt;=JI143,Input!$L41,0)</f>
        <v>0</v>
      </c>
      <c r="JJ179" s="88">
        <f>IF(JJ$1&lt;=JJ143,Input!$L41,0)</f>
        <v>0</v>
      </c>
      <c r="JK179" s="88">
        <f>IF(JK$1&lt;=JK143,Input!$L41,0)</f>
        <v>0</v>
      </c>
      <c r="JL179" s="88">
        <f>IF(JL$1&lt;=JL143,Input!$L41,0)</f>
        <v>0</v>
      </c>
      <c r="JM179" s="88">
        <f>IF(JM$1&lt;=JM143,Input!$L41,0)</f>
        <v>0</v>
      </c>
      <c r="JN179" s="88">
        <f>IF(JN$1&lt;=JN143,Input!$L41,0)</f>
        <v>0</v>
      </c>
      <c r="JO179" s="88">
        <f>IF(JO$1&lt;=JO143,Input!$L41,0)</f>
        <v>0</v>
      </c>
      <c r="JP179" s="88">
        <f>IF(JP$1&lt;=JP143,Input!$L41,0)</f>
        <v>0</v>
      </c>
      <c r="JQ179" s="88">
        <f>IF(JQ$1&lt;=JQ143,Input!$L41,0)</f>
        <v>0</v>
      </c>
      <c r="JR179" s="88">
        <f>IF(JR$1&lt;=JR143,Input!$L41,0)</f>
        <v>0</v>
      </c>
      <c r="JS179" s="88">
        <f>IF(JS$1&lt;=JS143,Input!$L41,0)</f>
        <v>0</v>
      </c>
      <c r="JT179" s="88">
        <f>IF(JT$1&lt;=JT143,Input!$L41,0)</f>
        <v>0</v>
      </c>
      <c r="JU179" s="88">
        <f>IF(JU$1&lt;=JU143,Input!$L41,0)</f>
        <v>0</v>
      </c>
      <c r="JV179" s="88">
        <f>IF(JV$1&lt;=JV143,Input!$L41,0)</f>
        <v>0</v>
      </c>
      <c r="JW179" s="88">
        <f>IF(JW$1&lt;=JW143,Input!$L41,0)</f>
        <v>0</v>
      </c>
      <c r="JX179" s="88">
        <f>IF(JX$1&lt;=JX143,Input!$L41,0)</f>
        <v>0</v>
      </c>
      <c r="JY179" s="88">
        <f>IF(JY$1&lt;=JY143,Input!$L41,0)</f>
        <v>0</v>
      </c>
      <c r="JZ179" s="88">
        <f>IF(JZ$1&lt;=JZ143,Input!$L41,0)</f>
        <v>0</v>
      </c>
      <c r="KA179" s="88">
        <f>IF(KA$1&lt;=KA143,Input!$L41,0)</f>
        <v>0</v>
      </c>
      <c r="KB179" s="88">
        <f>IF(KB$1&lt;=KB143,Input!$L41,0)</f>
        <v>0</v>
      </c>
      <c r="KC179" s="88">
        <f>IF(KC$1&lt;=KC143,Input!$L41,0)</f>
        <v>0</v>
      </c>
      <c r="KD179" s="88">
        <f>IF(KD$1&lt;=KD143,Input!$L41,0)</f>
        <v>0</v>
      </c>
      <c r="KE179" s="88">
        <f>IF(KE$1&lt;=KE143,Input!$L41,0)</f>
        <v>0</v>
      </c>
      <c r="KF179" s="88">
        <f>IF(KF$1&lt;=KF143,Input!$L41,0)</f>
        <v>0</v>
      </c>
      <c r="KG179" s="88">
        <f>IF(KG$1&lt;=KG143,Input!$L41,0)</f>
        <v>0</v>
      </c>
      <c r="KH179" s="88">
        <f>IF(KH$1&lt;=KH143,Input!$L41,0)</f>
        <v>0</v>
      </c>
      <c r="KI179" s="88">
        <f>IF(KI$1&lt;=KI143,Input!$L41,0)</f>
        <v>0</v>
      </c>
      <c r="KJ179" s="88">
        <f>IF(KJ$1&lt;=KJ143,Input!$L41,0)</f>
        <v>0</v>
      </c>
      <c r="KK179" s="88">
        <f>IF(KK$1&lt;=KK143,Input!$L41,0)</f>
        <v>0</v>
      </c>
      <c r="KL179" s="88">
        <f>IF(KL$1&lt;=KL143,Input!$L41,0)</f>
        <v>0</v>
      </c>
      <c r="KM179" s="88">
        <f>IF(KM$1&lt;=KM143,Input!$L41,0)</f>
        <v>0</v>
      </c>
      <c r="KN179" s="88">
        <f>IF(KN$1&lt;=KN143,Input!$L41,0)</f>
        <v>0</v>
      </c>
      <c r="KO179" s="88">
        <f>IF(KO$1&lt;=KO143,Input!$L41,0)</f>
        <v>0</v>
      </c>
      <c r="KP179" s="88">
        <f>IF(KP$1&lt;=KP143,Input!$L41,0)</f>
        <v>0</v>
      </c>
      <c r="KQ179" s="88">
        <f>IF(KQ$1&lt;=KQ143,Input!$L41,0)</f>
        <v>0</v>
      </c>
      <c r="KR179" s="88">
        <f>IF(KR$1&lt;=KR143,Input!$L41,0)</f>
        <v>0</v>
      </c>
      <c r="KS179" s="88">
        <f>IF(KS$1&lt;=KS143,Input!$L41,0)</f>
        <v>0</v>
      </c>
      <c r="KT179" s="88">
        <f>IF(KT$1&lt;=KT143,Input!$L41,0)</f>
        <v>0</v>
      </c>
      <c r="KU179" s="88">
        <f>IF(KU$1&lt;=KU143,Input!$L41,0)</f>
        <v>0</v>
      </c>
      <c r="KV179" s="88">
        <f>IF(KV$1&lt;=KV143,Input!$L41,0)</f>
        <v>0</v>
      </c>
      <c r="KW179" s="88">
        <f>IF(KW$1&lt;=KW143,Input!$L41,0)</f>
        <v>0</v>
      </c>
      <c r="KX179" s="88">
        <f>IF(KX$1&lt;=KX143,Input!$L41,0)</f>
        <v>0</v>
      </c>
      <c r="KY179" s="88">
        <f>IF(KY$1&lt;=KY143,Input!$L41,0)</f>
        <v>0</v>
      </c>
      <c r="KZ179" s="88">
        <f>IF(KZ$1&lt;=KZ143,Input!$L41,0)</f>
        <v>0</v>
      </c>
      <c r="LA179" s="88">
        <f>IF(LA$1&lt;=LA143,Input!$L41,0)</f>
        <v>0</v>
      </c>
      <c r="LB179" s="88">
        <f>IF(LB$1&lt;=LB143,Input!$L41,0)</f>
        <v>0</v>
      </c>
      <c r="LC179" s="88">
        <f>IF(LC$1&lt;=LC143,Input!$L41,0)</f>
        <v>0</v>
      </c>
      <c r="LD179" s="88">
        <f>IF(LD$1&lt;=LD143,Input!$L41,0)</f>
        <v>0</v>
      </c>
      <c r="LE179" s="88">
        <f>IF(LE$1&lt;=LE143,Input!$L41,0)</f>
        <v>0</v>
      </c>
      <c r="LF179" s="88">
        <f>IF(LF$1&lt;=LF143,Input!$L41,0)</f>
        <v>0</v>
      </c>
      <c r="LG179" s="88">
        <f>IF(LG$1&lt;=LG143,Input!$L41,0)</f>
        <v>0</v>
      </c>
      <c r="LH179" s="88">
        <f>IF(LH$1&lt;=LH143,Input!$L41,0)</f>
        <v>0</v>
      </c>
      <c r="LI179" s="88">
        <f>IF(LI$1&lt;=LI143,Input!$L41,0)</f>
        <v>0</v>
      </c>
      <c r="LJ179" s="88">
        <f>IF(LJ$1&lt;=LJ143,Input!$L41,0)</f>
        <v>0</v>
      </c>
      <c r="LK179" s="88">
        <f>IF(LK$1&lt;=LK143,Input!$L41,0)</f>
        <v>0</v>
      </c>
      <c r="LL179" s="88">
        <f>IF(LL$1&lt;=LL143,Input!$L41,0)</f>
        <v>0</v>
      </c>
      <c r="LM179" s="88">
        <f>IF(LM$1&lt;=LM143,Input!$L41,0)</f>
        <v>0</v>
      </c>
      <c r="LN179" s="88">
        <f>IF(LN$1&lt;=LN143,Input!$L41,0)</f>
        <v>0</v>
      </c>
      <c r="LO179" s="88">
        <f>IF(LO$1&lt;=LO143,Input!$L41,0)</f>
        <v>0</v>
      </c>
      <c r="LP179" s="88">
        <f>IF(LP$1&lt;=LP143,Input!$L41,0)</f>
        <v>0</v>
      </c>
      <c r="LQ179" s="88">
        <f>IF(LQ$1&lt;=LQ143,Input!$L41,0)</f>
        <v>0</v>
      </c>
      <c r="LR179" s="88">
        <f>IF(LR$1&lt;=LR143,Input!$L41,0)</f>
        <v>0</v>
      </c>
      <c r="LS179" s="88">
        <f>IF(LS$1&lt;=LS143,Input!$L41,0)</f>
        <v>0</v>
      </c>
      <c r="LT179" s="88">
        <f>IF(LT$1&lt;=LT143,Input!$L41,0)</f>
        <v>0</v>
      </c>
      <c r="LU179" s="88">
        <f>IF(LU$1&lt;=LU143,Input!$L41,0)</f>
        <v>0</v>
      </c>
      <c r="LV179" s="88">
        <f>IF(LV$1&lt;=LV143,Input!$L41,0)</f>
        <v>0</v>
      </c>
      <c r="LW179" s="88">
        <f>IF(LW$1&lt;=LW143,Input!$L41,0)</f>
        <v>0</v>
      </c>
      <c r="LX179" s="88">
        <f>IF(LX$1&lt;=LX143,Input!$L41,0)</f>
        <v>0</v>
      </c>
      <c r="LY179" s="88">
        <f>IF(LY$1&lt;=LY143,Input!$L41,0)</f>
        <v>0</v>
      </c>
      <c r="LZ179" s="88">
        <f>IF(LZ$1&lt;=LZ143,Input!$L41,0)</f>
        <v>0</v>
      </c>
      <c r="MA179" s="88">
        <f>IF(MA$1&lt;=MA143,Input!$L41,0)</f>
        <v>0</v>
      </c>
      <c r="MB179" s="88">
        <f>IF(MB$1&lt;=MB143,Input!$L41,0)</f>
        <v>0</v>
      </c>
      <c r="MC179" s="88">
        <f>IF(MC$1&lt;=MC143,Input!$L41,0)</f>
        <v>0</v>
      </c>
      <c r="MD179" s="88">
        <f>IF(MD$1&lt;=MD143,Input!$L41,0)</f>
        <v>0</v>
      </c>
      <c r="ME179" s="88">
        <f>IF(ME$1&lt;=ME143,Input!$L41,0)</f>
        <v>0</v>
      </c>
      <c r="MF179" s="88">
        <f>IF(MF$1&lt;=MF143,Input!$L41,0)</f>
        <v>0</v>
      </c>
      <c r="MG179" s="88">
        <f>IF(MG$1&lt;=MG143,Input!$L41,0)</f>
        <v>0</v>
      </c>
      <c r="MH179" s="88">
        <f>IF(MH$1&lt;=MH143,Input!$L41,0)</f>
        <v>0</v>
      </c>
      <c r="MI179" s="88">
        <f>IF(MI$1&lt;=MI143,Input!$L41,0)</f>
        <v>0</v>
      </c>
      <c r="MJ179" s="88">
        <f>IF(MJ$1&lt;=MJ143,Input!$L41,0)</f>
        <v>0</v>
      </c>
      <c r="MK179" s="88">
        <f>IF(MK$1&lt;=MK143,Input!$L41,0)</f>
        <v>0</v>
      </c>
      <c r="ML179" s="88">
        <f>IF(ML$1&lt;=ML143,Input!$L41,0)</f>
        <v>0</v>
      </c>
      <c r="MM179" s="88">
        <f>IF(MM$1&lt;=MM143,Input!$L41,0)</f>
        <v>0</v>
      </c>
      <c r="MN179" s="88">
        <f>IF(MN$1&lt;=MN143,Input!$L41,0)</f>
        <v>0</v>
      </c>
      <c r="MO179" s="88">
        <f>IF(MO$1&lt;=MO143,Input!$L41,0)</f>
        <v>0</v>
      </c>
      <c r="MP179" s="88">
        <f>IF(MP$1&lt;=MP143,Input!$L41,0)</f>
        <v>0</v>
      </c>
      <c r="MQ179" s="88">
        <f>IF(MQ$1&lt;=MQ143,Input!$L41,0)</f>
        <v>0</v>
      </c>
      <c r="MR179" s="88">
        <f>IF(MR$1&lt;=MR143,Input!$L41,0)</f>
        <v>0</v>
      </c>
      <c r="MS179" s="88">
        <f>IF(MS$1&lt;=MS143,Input!$L41,0)</f>
        <v>0</v>
      </c>
      <c r="MT179" s="88">
        <f>IF(MT$1&lt;=MT143,Input!$L41,0)</f>
        <v>0</v>
      </c>
      <c r="MU179" s="88">
        <f>IF(MU$1&lt;=MU143,Input!$L41,0)</f>
        <v>0</v>
      </c>
      <c r="MV179" s="88">
        <f>IF(MV$1&lt;=MV143,Input!$L41,0)</f>
        <v>0</v>
      </c>
      <c r="MW179" s="88">
        <f>IF(MW$1&lt;=MW143,Input!$L41,0)</f>
        <v>0</v>
      </c>
      <c r="MX179" s="88">
        <f>IF(MX$1&lt;=MX143,Input!$L41,0)</f>
        <v>0</v>
      </c>
      <c r="MY179" s="88">
        <f>IF(MY$1&lt;=MY143,Input!$L41,0)</f>
        <v>0</v>
      </c>
      <c r="MZ179" s="88">
        <f>IF(MZ$1&lt;=MZ143,Input!$L41,0)</f>
        <v>0</v>
      </c>
    </row>
    <row r="180" spans="1:364" s="8" customFormat="1" hidden="1" outlineLevel="2" x14ac:dyDescent="0.2">
      <c r="A180" s="8" t="s">
        <v>381</v>
      </c>
      <c r="B180" s="87" t="s">
        <v>480</v>
      </c>
      <c r="C180" s="88"/>
      <c r="D180" s="88"/>
      <c r="E180" s="88">
        <f>IF(E$1&lt;=E144,Input!$L42,0)</f>
        <v>0</v>
      </c>
      <c r="F180" s="88">
        <f>IF(F$1&lt;=F144,Input!$L42,0)</f>
        <v>0</v>
      </c>
      <c r="G180" s="88">
        <f>IF(G$1&lt;=G144,Input!$L42,0)</f>
        <v>0</v>
      </c>
      <c r="H180" s="88">
        <f>IF(H$1&lt;=H144,Input!$L42,0)</f>
        <v>0</v>
      </c>
      <c r="I180" s="88">
        <f>IF(I$1&lt;=I144,Input!$L42,0)</f>
        <v>0</v>
      </c>
      <c r="J180" s="88">
        <f>IF(J$1&lt;=J144,Input!$L42,0)</f>
        <v>0</v>
      </c>
      <c r="K180" s="88">
        <f>IF(K$1&lt;=K144,Input!$L42,0)</f>
        <v>0</v>
      </c>
      <c r="L180" s="88">
        <f>IF(L$1&lt;=L144,Input!$L42,0)</f>
        <v>0</v>
      </c>
      <c r="M180" s="88">
        <f>IF(M$1&lt;=M144,Input!$L42,0)</f>
        <v>0</v>
      </c>
      <c r="N180" s="88">
        <f>IF(N$1&lt;=N144,Input!$L42,0)</f>
        <v>0</v>
      </c>
      <c r="O180" s="88">
        <f>IF(O$1&lt;=O144,Input!$L42,0)</f>
        <v>0</v>
      </c>
      <c r="P180" s="88">
        <f>IF(P$1&lt;=P144,Input!$L42,0)</f>
        <v>0</v>
      </c>
      <c r="Q180" s="88">
        <f>IF(Q$1&lt;=Q144,Input!$L42,0)</f>
        <v>0</v>
      </c>
      <c r="R180" s="88">
        <f>IF(R$1&lt;=R144,Input!$L42,0)</f>
        <v>0</v>
      </c>
      <c r="S180" s="88">
        <f>IF(S$1&lt;=S144,Input!$L42,0)</f>
        <v>0</v>
      </c>
      <c r="T180" s="88">
        <f>IF(T$1&lt;=T144,Input!$L42,0)</f>
        <v>0</v>
      </c>
      <c r="U180" s="88">
        <f>IF(U$1&lt;=U144,Input!$L42,0)</f>
        <v>0</v>
      </c>
      <c r="V180" s="88">
        <f>IF(V$1&lt;=V144,Input!$L42,0)</f>
        <v>0</v>
      </c>
      <c r="W180" s="88">
        <f>IF(W$1&lt;=W144,Input!$L42,0)</f>
        <v>0</v>
      </c>
      <c r="X180" s="88">
        <f>IF(X$1&lt;=X144,Input!$L42,0)</f>
        <v>0</v>
      </c>
      <c r="Y180" s="88">
        <f>IF(Y$1&lt;=Y144,Input!$L42,0)</f>
        <v>0</v>
      </c>
      <c r="Z180" s="88">
        <f>IF(Z$1&lt;=Z144,Input!$L42,0)</f>
        <v>0</v>
      </c>
      <c r="AA180" s="88">
        <f>IF(AA$1&lt;=AA144,Input!$L42,0)</f>
        <v>0</v>
      </c>
      <c r="AB180" s="88">
        <f>IF(AB$1&lt;=AB144,Input!$L42,0)</f>
        <v>0</v>
      </c>
      <c r="AC180" s="88">
        <f>IF(AC$1&lt;=AC144,Input!$L42,0)</f>
        <v>0</v>
      </c>
      <c r="AD180" s="88">
        <f>IF(AD$1&lt;=AD144,Input!$L42,0)</f>
        <v>0</v>
      </c>
      <c r="AE180" s="88">
        <f>IF(AE$1&lt;=AE144,Input!$L42,0)</f>
        <v>0</v>
      </c>
      <c r="AF180" s="88">
        <f>IF(AF$1&lt;=AF144,Input!$L42,0)</f>
        <v>0</v>
      </c>
      <c r="AG180" s="88">
        <f>IF(AG$1&lt;=AG144,Input!$L42,0)</f>
        <v>0</v>
      </c>
      <c r="AH180" s="88">
        <f>IF(AH$1&lt;=AH144,Input!$L42,0)</f>
        <v>0</v>
      </c>
      <c r="AI180" s="88">
        <f>IF(AI$1&lt;=AI144,Input!$L42,0)</f>
        <v>0</v>
      </c>
      <c r="AJ180" s="88">
        <f>IF(AJ$1&lt;=AJ144,Input!$L42,0)</f>
        <v>0</v>
      </c>
      <c r="AK180" s="88">
        <f>IF(AK$1&lt;=AK144,Input!$L42,0)</f>
        <v>0</v>
      </c>
      <c r="AL180" s="88">
        <f>IF(AL$1&lt;=AL144,Input!$L42,0)</f>
        <v>0</v>
      </c>
      <c r="AM180" s="88">
        <f>IF(AM$1&lt;=AM144,Input!$L42,0)</f>
        <v>0</v>
      </c>
      <c r="AN180" s="88">
        <f>IF(AN$1&lt;=AN144,Input!$L42,0)</f>
        <v>0</v>
      </c>
      <c r="AO180" s="88">
        <f>IF(AO$1&lt;=AO144,Input!$L42,0)</f>
        <v>0</v>
      </c>
      <c r="AP180" s="88">
        <f>IF(AP$1&lt;=AP144,Input!$L42,0)</f>
        <v>0</v>
      </c>
      <c r="AQ180" s="88">
        <f>IF(AQ$1&lt;=AQ144,Input!$L42,0)</f>
        <v>0</v>
      </c>
      <c r="AR180" s="88">
        <f>IF(AR$1&lt;=AR144,Input!$L42,0)</f>
        <v>0</v>
      </c>
      <c r="AS180" s="88">
        <f>IF(AS$1&lt;=AS144,Input!$L42,0)</f>
        <v>0</v>
      </c>
      <c r="AT180" s="88">
        <f>IF(AT$1&lt;=AT144,Input!$L42,0)</f>
        <v>0</v>
      </c>
      <c r="AU180" s="88">
        <f>IF(AU$1&lt;=AU144,Input!$L42,0)</f>
        <v>0</v>
      </c>
      <c r="AV180" s="88">
        <f>IF(AV$1&lt;=AV144,Input!$L42,0)</f>
        <v>0</v>
      </c>
      <c r="AW180" s="88">
        <f>IF(AW$1&lt;=AW144,Input!$L42,0)</f>
        <v>0</v>
      </c>
      <c r="AX180" s="88">
        <f>IF(AX$1&lt;=AX144,Input!$L42,0)</f>
        <v>0</v>
      </c>
      <c r="AY180" s="88">
        <f>IF(AY$1&lt;=AY144,Input!$L42,0)</f>
        <v>0</v>
      </c>
      <c r="AZ180" s="88">
        <f>IF(AZ$1&lt;=AZ144,Input!$L42,0)</f>
        <v>0</v>
      </c>
      <c r="BA180" s="88">
        <f>IF(BA$1&lt;=BA144,Input!$L42,0)</f>
        <v>0</v>
      </c>
      <c r="BB180" s="88">
        <f>IF(BB$1&lt;=BB144,Input!$L42,0)</f>
        <v>0</v>
      </c>
      <c r="BC180" s="88">
        <f>IF(BC$1&lt;=BC144,Input!$L42,0)</f>
        <v>0</v>
      </c>
      <c r="BD180" s="88">
        <f>IF(BD$1&lt;=BD144,Input!$L42,0)</f>
        <v>0</v>
      </c>
      <c r="BE180" s="88">
        <f>IF(BE$1&lt;=BE144,Input!$L42,0)</f>
        <v>0</v>
      </c>
      <c r="BF180" s="88">
        <f>IF(BF$1&lt;=BF144,Input!$L42,0)</f>
        <v>0</v>
      </c>
      <c r="BG180" s="88">
        <f>IF(BG$1&lt;=BG144,Input!$L42,0)</f>
        <v>0</v>
      </c>
      <c r="BH180" s="88">
        <f>IF(BH$1&lt;=BH144,Input!$L42,0)</f>
        <v>0</v>
      </c>
      <c r="BI180" s="88">
        <f>IF(BI$1&lt;=BI144,Input!$L42,0)</f>
        <v>0</v>
      </c>
      <c r="BJ180" s="88">
        <f>IF(BJ$1&lt;=BJ144,Input!$L42,0)</f>
        <v>0</v>
      </c>
      <c r="BK180" s="88">
        <f>IF(BK$1&lt;=BK144,Input!$L42,0)</f>
        <v>0</v>
      </c>
      <c r="BL180" s="88">
        <f>IF(BL$1&lt;=BL144,Input!$L42,0)</f>
        <v>0</v>
      </c>
      <c r="BM180" s="88">
        <f>IF(BM$1&lt;=BM144,Input!$L42,0)</f>
        <v>0</v>
      </c>
      <c r="BN180" s="88">
        <f>IF(BN$1&lt;=BN144,Input!$L42,0)</f>
        <v>0</v>
      </c>
      <c r="BO180" s="88">
        <f>IF(BO$1&lt;=BO144,Input!$L42,0)</f>
        <v>0</v>
      </c>
      <c r="BP180" s="88">
        <f>IF(BP$1&lt;=BP144,Input!$L42,0)</f>
        <v>0</v>
      </c>
      <c r="BQ180" s="88">
        <f>IF(BQ$1&lt;=BQ144,Input!$L42,0)</f>
        <v>0</v>
      </c>
      <c r="BR180" s="88">
        <f>IF(BR$1&lt;=BR144,Input!$L42,0)</f>
        <v>0</v>
      </c>
      <c r="BS180" s="88">
        <f>IF(BS$1&lt;=BS144,Input!$L42,0)</f>
        <v>0</v>
      </c>
      <c r="BT180" s="88">
        <f>IF(BT$1&lt;=BT144,Input!$L42,0)</f>
        <v>0</v>
      </c>
      <c r="BU180" s="88">
        <f>IF(BU$1&lt;=BU144,Input!$L42,0)</f>
        <v>0</v>
      </c>
      <c r="BV180" s="88">
        <f>IF(BV$1&lt;=BV144,Input!$L42,0)</f>
        <v>0</v>
      </c>
      <c r="BW180" s="88">
        <f>IF(BW$1&lt;=BW144,Input!$L42,0)</f>
        <v>0</v>
      </c>
      <c r="BX180" s="88">
        <f>IF(BX$1&lt;=BX144,Input!$L42,0)</f>
        <v>0</v>
      </c>
      <c r="BY180" s="88">
        <f>IF(BY$1&lt;=BY144,Input!$L42,0)</f>
        <v>0</v>
      </c>
      <c r="BZ180" s="88">
        <f>IF(BZ$1&lt;=BZ144,Input!$L42,0)</f>
        <v>0</v>
      </c>
      <c r="CA180" s="88">
        <f>IF(CA$1&lt;=CA144,Input!$L42,0)</f>
        <v>0</v>
      </c>
      <c r="CB180" s="88">
        <f>IF(CB$1&lt;=CB144,Input!$L42,0)</f>
        <v>0</v>
      </c>
      <c r="CC180" s="88">
        <f>IF(CC$1&lt;=CC144,Input!$L42,0)</f>
        <v>0</v>
      </c>
      <c r="CD180" s="88">
        <f>IF(CD$1&lt;=CD144,Input!$L42,0)</f>
        <v>0</v>
      </c>
      <c r="CE180" s="88">
        <f>IF(CE$1&lt;=CE144,Input!$L42,0)</f>
        <v>0</v>
      </c>
      <c r="CF180" s="88">
        <f>IF(CF$1&lt;=CF144,Input!$L42,0)</f>
        <v>0</v>
      </c>
      <c r="CG180" s="88">
        <f>IF(CG$1&lt;=CG144,Input!$L42,0)</f>
        <v>0</v>
      </c>
      <c r="CH180" s="88">
        <f>IF(CH$1&lt;=CH144,Input!$L42,0)</f>
        <v>0</v>
      </c>
      <c r="CI180" s="88">
        <f>IF(CI$1&lt;=CI144,Input!$L42,0)</f>
        <v>0</v>
      </c>
      <c r="CJ180" s="88">
        <f>IF(CJ$1&lt;=CJ144,Input!$L42,0)</f>
        <v>0</v>
      </c>
      <c r="CK180" s="88">
        <f>IF(CK$1&lt;=CK144,Input!$L42,0)</f>
        <v>0</v>
      </c>
      <c r="CL180" s="88">
        <f>IF(CL$1&lt;=CL144,Input!$L42,0)</f>
        <v>0</v>
      </c>
      <c r="CM180" s="88">
        <f>IF(CM$1&lt;=CM144,Input!$L42,0)</f>
        <v>0</v>
      </c>
      <c r="CN180" s="88">
        <f>IF(CN$1&lt;=CN144,Input!$L42,0)</f>
        <v>0</v>
      </c>
      <c r="CO180" s="88">
        <f>IF(CO$1&lt;=CO144,Input!$L42,0)</f>
        <v>0</v>
      </c>
      <c r="CP180" s="88">
        <f>IF(CP$1&lt;=CP144,Input!$L42,0)</f>
        <v>0</v>
      </c>
      <c r="CQ180" s="88">
        <f>IF(CQ$1&lt;=CQ144,Input!$L42,0)</f>
        <v>0</v>
      </c>
      <c r="CR180" s="88">
        <f>IF(CR$1&lt;=CR144,Input!$L42,0)</f>
        <v>0</v>
      </c>
      <c r="CS180" s="88">
        <f>IF(CS$1&lt;=CS144,Input!$L42,0)</f>
        <v>0</v>
      </c>
      <c r="CT180" s="88">
        <f>IF(CT$1&lt;=CT144,Input!$L42,0)</f>
        <v>0</v>
      </c>
      <c r="CU180" s="88">
        <f>IF(CU$1&lt;=CU144,Input!$L42,0)</f>
        <v>0</v>
      </c>
      <c r="CV180" s="88">
        <f>IF(CV$1&lt;=CV144,Input!$L42,0)</f>
        <v>0</v>
      </c>
      <c r="CW180" s="88">
        <f>IF(CW$1&lt;=CW144,Input!$L42,0)</f>
        <v>0</v>
      </c>
      <c r="CX180" s="88">
        <f>IF(CX$1&lt;=CX144,Input!$L42,0)</f>
        <v>0</v>
      </c>
      <c r="CY180" s="88">
        <f>IF(CY$1&lt;=CY144,Input!$L42,0)</f>
        <v>0</v>
      </c>
      <c r="CZ180" s="88">
        <f>IF(CZ$1&lt;=CZ144,Input!$L42,0)</f>
        <v>0</v>
      </c>
      <c r="DA180" s="88">
        <f>IF(DA$1&lt;=DA144,Input!$L42,0)</f>
        <v>0</v>
      </c>
      <c r="DB180" s="88">
        <f>IF(DB$1&lt;=DB144,Input!$L42,0)</f>
        <v>0</v>
      </c>
      <c r="DC180" s="88">
        <f>IF(DC$1&lt;=DC144,Input!$L42,0)</f>
        <v>0</v>
      </c>
      <c r="DD180" s="88">
        <f>IF(DD$1&lt;=DD144,Input!$L42,0)</f>
        <v>0</v>
      </c>
      <c r="DE180" s="88">
        <f>IF(DE$1&lt;=DE144,Input!$L42,0)</f>
        <v>0</v>
      </c>
      <c r="DF180" s="88">
        <f>IF(DF$1&lt;=DF144,Input!$L42,0)</f>
        <v>0</v>
      </c>
      <c r="DG180" s="88">
        <f>IF(DG$1&lt;=DG144,Input!$L42,0)</f>
        <v>0</v>
      </c>
      <c r="DH180" s="88">
        <f>IF(DH$1&lt;=DH144,Input!$L42,0)</f>
        <v>0</v>
      </c>
      <c r="DI180" s="88">
        <f>IF(DI$1&lt;=DI144,Input!$L42,0)</f>
        <v>0</v>
      </c>
      <c r="DJ180" s="88">
        <f>IF(DJ$1&lt;=DJ144,Input!$L42,0)</f>
        <v>0</v>
      </c>
      <c r="DK180" s="88">
        <f>IF(DK$1&lt;=DK144,Input!$L42,0)</f>
        <v>0</v>
      </c>
      <c r="DL180" s="88">
        <f>IF(DL$1&lt;=DL144,Input!$L42,0)</f>
        <v>0</v>
      </c>
      <c r="DM180" s="88">
        <f>IF(DM$1&lt;=DM144,Input!$L42,0)</f>
        <v>0</v>
      </c>
      <c r="DN180" s="88">
        <f>IF(DN$1&lt;=DN144,Input!$L42,0)</f>
        <v>0</v>
      </c>
      <c r="DO180" s="88">
        <f>IF(DO$1&lt;=DO144,Input!$L42,0)</f>
        <v>0</v>
      </c>
      <c r="DP180" s="88">
        <f>IF(DP$1&lt;=DP144,Input!$L42,0)</f>
        <v>0</v>
      </c>
      <c r="DQ180" s="88">
        <f>IF(DQ$1&lt;=DQ144,Input!$L42,0)</f>
        <v>0</v>
      </c>
      <c r="DR180" s="88">
        <f>IF(DR$1&lt;=DR144,Input!$L42,0)</f>
        <v>0</v>
      </c>
      <c r="DS180" s="88">
        <f>IF(DS$1&lt;=DS144,Input!$L42,0)</f>
        <v>0</v>
      </c>
      <c r="DT180" s="88">
        <f>IF(DT$1&lt;=DT144,Input!$L42,0)</f>
        <v>0</v>
      </c>
      <c r="DU180" s="88">
        <f>IF(DU$1&lt;=DU144,Input!$L42,0)</f>
        <v>0</v>
      </c>
      <c r="DV180" s="88">
        <f>IF(DV$1&lt;=DV144,Input!$L42,0)</f>
        <v>0</v>
      </c>
      <c r="DW180" s="88">
        <f>IF(DW$1&lt;=DW144,Input!$L42,0)</f>
        <v>0</v>
      </c>
      <c r="DX180" s="88">
        <f>IF(DX$1&lt;=DX144,Input!$L42,0)</f>
        <v>0</v>
      </c>
      <c r="DY180" s="88">
        <f>IF(DY$1&lt;=DY144,Input!$L42,0)</f>
        <v>0</v>
      </c>
      <c r="DZ180" s="88">
        <f>IF(DZ$1&lt;=DZ144,Input!$L42,0)</f>
        <v>0</v>
      </c>
      <c r="EA180" s="88">
        <f>IF(EA$1&lt;=EA144,Input!$L42,0)</f>
        <v>0</v>
      </c>
      <c r="EB180" s="88">
        <f>IF(EB$1&lt;=EB144,Input!$L42,0)</f>
        <v>0</v>
      </c>
      <c r="EC180" s="88">
        <f>IF(EC$1&lt;=EC144,Input!$L42,0)</f>
        <v>0</v>
      </c>
      <c r="ED180" s="88">
        <f>IF(ED$1&lt;=ED144,Input!$L42,0)</f>
        <v>0</v>
      </c>
      <c r="EE180" s="88">
        <f>IF(EE$1&lt;=EE144,Input!$L42,0)</f>
        <v>0</v>
      </c>
      <c r="EF180" s="88">
        <f>IF(EF$1&lt;=EF144,Input!$L42,0)</f>
        <v>0</v>
      </c>
      <c r="EG180" s="88">
        <f>IF(EG$1&lt;=EG144,Input!$L42,0)</f>
        <v>0</v>
      </c>
      <c r="EH180" s="88">
        <f>IF(EH$1&lt;=EH144,Input!$L42,0)</f>
        <v>0</v>
      </c>
      <c r="EI180" s="88">
        <f>IF(EI$1&lt;=EI144,Input!$L42,0)</f>
        <v>0</v>
      </c>
      <c r="EJ180" s="88">
        <f>IF(EJ$1&lt;=EJ144,Input!$L42,0)</f>
        <v>0</v>
      </c>
      <c r="EK180" s="88">
        <f>IF(EK$1&lt;=EK144,Input!$L42,0)</f>
        <v>0</v>
      </c>
      <c r="EL180" s="88">
        <f>IF(EL$1&lt;=EL144,Input!$L42,0)</f>
        <v>0</v>
      </c>
      <c r="EM180" s="88">
        <f>IF(EM$1&lt;=EM144,Input!$L42,0)</f>
        <v>0</v>
      </c>
      <c r="EN180" s="88">
        <f>IF(EN$1&lt;=EN144,Input!$L42,0)</f>
        <v>0</v>
      </c>
      <c r="EO180" s="88">
        <f>IF(EO$1&lt;=EO144,Input!$L42,0)</f>
        <v>0</v>
      </c>
      <c r="EP180" s="88">
        <f>IF(EP$1&lt;=EP144,Input!$L42,0)</f>
        <v>0</v>
      </c>
      <c r="EQ180" s="88">
        <f>IF(EQ$1&lt;=EQ144,Input!$L42,0)</f>
        <v>0</v>
      </c>
      <c r="ER180" s="88">
        <f>IF(ER$1&lt;=ER144,Input!$L42,0)</f>
        <v>0</v>
      </c>
      <c r="ES180" s="88">
        <f>IF(ES$1&lt;=ES144,Input!$L42,0)</f>
        <v>0</v>
      </c>
      <c r="ET180" s="88">
        <f>IF(ET$1&lt;=ET144,Input!$L42,0)</f>
        <v>0</v>
      </c>
      <c r="EU180" s="88">
        <f>IF(EU$1&lt;=EU144,Input!$L42,0)</f>
        <v>0</v>
      </c>
      <c r="EV180" s="88">
        <f>IF(EV$1&lt;=EV144,Input!$L42,0)</f>
        <v>0</v>
      </c>
      <c r="EW180" s="88">
        <f>IF(EW$1&lt;=EW144,Input!$L42,0)</f>
        <v>0</v>
      </c>
      <c r="EX180" s="88">
        <f>IF(EX$1&lt;=EX144,Input!$L42,0)</f>
        <v>0</v>
      </c>
      <c r="EY180" s="88">
        <f>IF(EY$1&lt;=EY144,Input!$L42,0)</f>
        <v>0</v>
      </c>
      <c r="EZ180" s="88">
        <f>IF(EZ$1&lt;=EZ144,Input!$L42,0)</f>
        <v>0</v>
      </c>
      <c r="FA180" s="88">
        <f>IF(FA$1&lt;=FA144,Input!$L42,0)</f>
        <v>0</v>
      </c>
      <c r="FB180" s="88">
        <f>IF(FB$1&lt;=FB144,Input!$L42,0)</f>
        <v>0</v>
      </c>
      <c r="FC180" s="88">
        <f>IF(FC$1&lt;=FC144,Input!$L42,0)</f>
        <v>0</v>
      </c>
      <c r="FD180" s="88">
        <f>IF(FD$1&lt;=FD144,Input!$L42,0)</f>
        <v>0</v>
      </c>
      <c r="FE180" s="88">
        <f>IF(FE$1&lt;=FE144,Input!$L42,0)</f>
        <v>0</v>
      </c>
      <c r="FF180" s="88">
        <f>IF(FF$1&lt;=FF144,Input!$L42,0)</f>
        <v>0</v>
      </c>
      <c r="FG180" s="88">
        <f>IF(FG$1&lt;=FG144,Input!$L42,0)</f>
        <v>0</v>
      </c>
      <c r="FH180" s="88">
        <f>IF(FH$1&lt;=FH144,Input!$L42,0)</f>
        <v>0</v>
      </c>
      <c r="FI180" s="88">
        <f>IF(FI$1&lt;=FI144,Input!$L42,0)</f>
        <v>0</v>
      </c>
      <c r="FJ180" s="88">
        <f>IF(FJ$1&lt;=FJ144,Input!$L42,0)</f>
        <v>0</v>
      </c>
      <c r="FK180" s="88">
        <f>IF(FK$1&lt;=FK144,Input!$L42,0)</f>
        <v>0</v>
      </c>
      <c r="FL180" s="88">
        <f>IF(FL$1&lt;=FL144,Input!$L42,0)</f>
        <v>0</v>
      </c>
      <c r="FM180" s="88">
        <f>IF(FM$1&lt;=FM144,Input!$L42,0)</f>
        <v>0</v>
      </c>
      <c r="FN180" s="88">
        <f>IF(FN$1&lt;=FN144,Input!$L42,0)</f>
        <v>0</v>
      </c>
      <c r="FO180" s="88">
        <f>IF(FO$1&lt;=FO144,Input!$L42,0)</f>
        <v>0</v>
      </c>
      <c r="FP180" s="88">
        <f>IF(FP$1&lt;=FP144,Input!$L42,0)</f>
        <v>0</v>
      </c>
      <c r="FQ180" s="88">
        <f>IF(FQ$1&lt;=FQ144,Input!$L42,0)</f>
        <v>0</v>
      </c>
      <c r="FR180" s="88">
        <f>IF(FR$1&lt;=FR144,Input!$L42,0)</f>
        <v>0</v>
      </c>
      <c r="FS180" s="88">
        <f>IF(FS$1&lt;=FS144,Input!$L42,0)</f>
        <v>0</v>
      </c>
      <c r="FT180" s="88">
        <f>IF(FT$1&lt;=FT144,Input!$L42,0)</f>
        <v>0</v>
      </c>
      <c r="FU180" s="88">
        <f>IF(FU$1&lt;=FU144,Input!$L42,0)</f>
        <v>0</v>
      </c>
      <c r="FV180" s="88">
        <f>IF(FV$1&lt;=FV144,Input!$L42,0)</f>
        <v>0</v>
      </c>
      <c r="FW180" s="88">
        <f>IF(FW$1&lt;=FW144,Input!$L42,0)</f>
        <v>0</v>
      </c>
      <c r="FX180" s="88">
        <f>IF(FX$1&lt;=FX144,Input!$L42,0)</f>
        <v>0</v>
      </c>
      <c r="FY180" s="88">
        <f>IF(FY$1&lt;=FY144,Input!$L42,0)</f>
        <v>0</v>
      </c>
      <c r="FZ180" s="88">
        <f>IF(FZ$1&lt;=FZ144,Input!$L42,0)</f>
        <v>0</v>
      </c>
      <c r="GA180" s="88">
        <f>IF(GA$1&lt;=GA144,Input!$L42,0)</f>
        <v>0</v>
      </c>
      <c r="GB180" s="88">
        <f>IF(GB$1&lt;=GB144,Input!$L42,0)</f>
        <v>0</v>
      </c>
      <c r="GC180" s="88">
        <f>IF(GC$1&lt;=GC144,Input!$L42,0)</f>
        <v>0</v>
      </c>
      <c r="GD180" s="88">
        <f>IF(GD$1&lt;=GD144,Input!$L42,0)</f>
        <v>0</v>
      </c>
      <c r="GE180" s="88">
        <f>IF(GE$1&lt;=GE144,Input!$L42,0)</f>
        <v>0</v>
      </c>
      <c r="GF180" s="88">
        <f>IF(GF$1&lt;=GF144,Input!$L42,0)</f>
        <v>0</v>
      </c>
      <c r="GG180" s="88">
        <f>IF(GG$1&lt;=GG144,Input!$L42,0)</f>
        <v>0</v>
      </c>
      <c r="GH180" s="88">
        <f>IF(GH$1&lt;=GH144,Input!$L42,0)</f>
        <v>0</v>
      </c>
      <c r="GI180" s="88">
        <f>IF(GI$1&lt;=GI144,Input!$L42,0)</f>
        <v>0</v>
      </c>
      <c r="GJ180" s="88">
        <f>IF(GJ$1&lt;=GJ144,Input!$L42,0)</f>
        <v>0</v>
      </c>
      <c r="GK180" s="88">
        <f>IF(GK$1&lt;=GK144,Input!$L42,0)</f>
        <v>0</v>
      </c>
      <c r="GL180" s="88">
        <f>IF(GL$1&lt;=GL144,Input!$L42,0)</f>
        <v>0</v>
      </c>
      <c r="GM180" s="88">
        <f>IF(GM$1&lt;=GM144,Input!$L42,0)</f>
        <v>0</v>
      </c>
      <c r="GN180" s="88">
        <f>IF(GN$1&lt;=GN144,Input!$L42,0)</f>
        <v>0</v>
      </c>
      <c r="GO180" s="88">
        <f>IF(GO$1&lt;=GO144,Input!$L42,0)</f>
        <v>0</v>
      </c>
      <c r="GP180" s="88">
        <f>IF(GP$1&lt;=GP144,Input!$L42,0)</f>
        <v>0</v>
      </c>
      <c r="GQ180" s="88">
        <f>IF(GQ$1&lt;=GQ144,Input!$L42,0)</f>
        <v>0</v>
      </c>
      <c r="GR180" s="88">
        <f>IF(GR$1&lt;=GR144,Input!$L42,0)</f>
        <v>0</v>
      </c>
      <c r="GS180" s="88">
        <f>IF(GS$1&lt;=GS144,Input!$L42,0)</f>
        <v>0</v>
      </c>
      <c r="GT180" s="88">
        <f>IF(GT$1&lt;=GT144,Input!$L42,0)</f>
        <v>0</v>
      </c>
      <c r="GU180" s="88">
        <f>IF(GU$1&lt;=GU144,Input!$L42,0)</f>
        <v>0</v>
      </c>
      <c r="GV180" s="88">
        <f>IF(GV$1&lt;=GV144,Input!$L42,0)</f>
        <v>0</v>
      </c>
      <c r="GW180" s="88">
        <f>IF(GW$1&lt;=GW144,Input!$L42,0)</f>
        <v>0</v>
      </c>
      <c r="GX180" s="88">
        <f>IF(GX$1&lt;=GX144,Input!$L42,0)</f>
        <v>0</v>
      </c>
      <c r="GY180" s="88">
        <f>IF(GY$1&lt;=GY144,Input!$L42,0)</f>
        <v>0</v>
      </c>
      <c r="GZ180" s="88">
        <f>IF(GZ$1&lt;=GZ144,Input!$L42,0)</f>
        <v>0</v>
      </c>
      <c r="HA180" s="88">
        <f>IF(HA$1&lt;=HA144,Input!$L42,0)</f>
        <v>0</v>
      </c>
      <c r="HB180" s="88">
        <f>IF(HB$1&lt;=HB144,Input!$L42,0)</f>
        <v>0</v>
      </c>
      <c r="HC180" s="88">
        <f>IF(HC$1&lt;=HC144,Input!$L42,0)</f>
        <v>0</v>
      </c>
      <c r="HD180" s="88">
        <f>IF(HD$1&lt;=HD144,Input!$L42,0)</f>
        <v>0</v>
      </c>
      <c r="HE180" s="88">
        <f>IF(HE$1&lt;=HE144,Input!$L42,0)</f>
        <v>0</v>
      </c>
      <c r="HF180" s="88">
        <f>IF(HF$1&lt;=HF144,Input!$L42,0)</f>
        <v>0</v>
      </c>
      <c r="HG180" s="88">
        <f>IF(HG$1&lt;=HG144,Input!$L42,0)</f>
        <v>0</v>
      </c>
      <c r="HH180" s="88">
        <f>IF(HH$1&lt;=HH144,Input!$L42,0)</f>
        <v>0</v>
      </c>
      <c r="HI180" s="88">
        <f>IF(HI$1&lt;=HI144,Input!$L42,0)</f>
        <v>0</v>
      </c>
      <c r="HJ180" s="88">
        <f>IF(HJ$1&lt;=HJ144,Input!$L42,0)</f>
        <v>0</v>
      </c>
      <c r="HK180" s="88">
        <f>IF(HK$1&lt;=HK144,Input!$L42,0)</f>
        <v>0</v>
      </c>
      <c r="HL180" s="88">
        <f>IF(HL$1&lt;=HL144,Input!$L42,0)</f>
        <v>0</v>
      </c>
      <c r="HM180" s="88">
        <f>IF(HM$1&lt;=HM144,Input!$L42,0)</f>
        <v>0</v>
      </c>
      <c r="HN180" s="88">
        <f>IF(HN$1&lt;=HN144,Input!$L42,0)</f>
        <v>0</v>
      </c>
      <c r="HO180" s="88">
        <f>IF(HO$1&lt;=HO144,Input!$L42,0)</f>
        <v>0</v>
      </c>
      <c r="HP180" s="88">
        <f>IF(HP$1&lt;=HP144,Input!$L42,0)</f>
        <v>0</v>
      </c>
      <c r="HQ180" s="88">
        <f>IF(HQ$1&lt;=HQ144,Input!$L42,0)</f>
        <v>0</v>
      </c>
      <c r="HR180" s="88">
        <f>IF(HR$1&lt;=HR144,Input!$L42,0)</f>
        <v>0</v>
      </c>
      <c r="HS180" s="88">
        <f>IF(HS$1&lt;=HS144,Input!$L42,0)</f>
        <v>0</v>
      </c>
      <c r="HT180" s="88">
        <f>IF(HT$1&lt;=HT144,Input!$L42,0)</f>
        <v>0</v>
      </c>
      <c r="HU180" s="88">
        <f>IF(HU$1&lt;=HU144,Input!$L42,0)</f>
        <v>0</v>
      </c>
      <c r="HV180" s="88">
        <f>IF(HV$1&lt;=HV144,Input!$L42,0)</f>
        <v>0</v>
      </c>
      <c r="HW180" s="88">
        <f>IF(HW$1&lt;=HW144,Input!$L42,0)</f>
        <v>0</v>
      </c>
      <c r="HX180" s="88">
        <f>IF(HX$1&lt;=HX144,Input!$L42,0)</f>
        <v>0</v>
      </c>
      <c r="HY180" s="88">
        <f>IF(HY$1&lt;=HY144,Input!$L42,0)</f>
        <v>0</v>
      </c>
      <c r="HZ180" s="88">
        <f>IF(HZ$1&lt;=HZ144,Input!$L42,0)</f>
        <v>0</v>
      </c>
      <c r="IA180" s="88">
        <f>IF(IA$1&lt;=IA144,Input!$L42,0)</f>
        <v>0</v>
      </c>
      <c r="IB180" s="88">
        <f>IF(IB$1&lt;=IB144,Input!$L42,0)</f>
        <v>0</v>
      </c>
      <c r="IC180" s="88">
        <f>IF(IC$1&lt;=IC144,Input!$L42,0)</f>
        <v>0</v>
      </c>
      <c r="ID180" s="88">
        <f>IF(ID$1&lt;=ID144,Input!$L42,0)</f>
        <v>0</v>
      </c>
      <c r="IE180" s="88">
        <f>IF(IE$1&lt;=IE144,Input!$L42,0)</f>
        <v>0</v>
      </c>
      <c r="IF180" s="88">
        <f>IF(IF$1&lt;=IF144,Input!$L42,0)</f>
        <v>0</v>
      </c>
      <c r="IG180" s="88">
        <f>IF(IG$1&lt;=IG144,Input!$L42,0)</f>
        <v>0</v>
      </c>
      <c r="IH180" s="88">
        <f>IF(IH$1&lt;=IH144,Input!$L42,0)</f>
        <v>0</v>
      </c>
      <c r="II180" s="88">
        <f>IF(II$1&lt;=II144,Input!$L42,0)</f>
        <v>0</v>
      </c>
      <c r="IJ180" s="88">
        <f>IF(IJ$1&lt;=IJ144,Input!$L42,0)</f>
        <v>0</v>
      </c>
      <c r="IK180" s="88">
        <f>IF(IK$1&lt;=IK144,Input!$L42,0)</f>
        <v>0</v>
      </c>
      <c r="IL180" s="88">
        <f>IF(IL$1&lt;=IL144,Input!$L42,0)</f>
        <v>0</v>
      </c>
      <c r="IM180" s="88">
        <f>IF(IM$1&lt;=IM144,Input!$L42,0)</f>
        <v>0</v>
      </c>
      <c r="IN180" s="88">
        <f>IF(IN$1&lt;=IN144,Input!$L42,0)</f>
        <v>0</v>
      </c>
      <c r="IO180" s="88">
        <f>IF(IO$1&lt;=IO144,Input!$L42,0)</f>
        <v>0</v>
      </c>
      <c r="IP180" s="88">
        <f>IF(IP$1&lt;=IP144,Input!$L42,0)</f>
        <v>0</v>
      </c>
      <c r="IQ180" s="88">
        <f>IF(IQ$1&lt;=IQ144,Input!$L42,0)</f>
        <v>0</v>
      </c>
      <c r="IR180" s="88">
        <f>IF(IR$1&lt;=IR144,Input!$L42,0)</f>
        <v>0</v>
      </c>
      <c r="IS180" s="88">
        <f>IF(IS$1&lt;=IS144,Input!$L42,0)</f>
        <v>0</v>
      </c>
      <c r="IT180" s="88">
        <f>IF(IT$1&lt;=IT144,Input!$L42,0)</f>
        <v>0</v>
      </c>
      <c r="IU180" s="88">
        <f>IF(IU$1&lt;=IU144,Input!$L42,0)</f>
        <v>0</v>
      </c>
      <c r="IV180" s="88">
        <f>IF(IV$1&lt;=IV144,Input!$L42,0)</f>
        <v>0</v>
      </c>
      <c r="IW180" s="88">
        <f>IF(IW$1&lt;=IW144,Input!$L42,0)</f>
        <v>0</v>
      </c>
      <c r="IX180" s="88">
        <f>IF(IX$1&lt;=IX144,Input!$L42,0)</f>
        <v>0</v>
      </c>
      <c r="IY180" s="88">
        <f>IF(IY$1&lt;=IY144,Input!$L42,0)</f>
        <v>0</v>
      </c>
      <c r="IZ180" s="88">
        <f>IF(IZ$1&lt;=IZ144,Input!$L42,0)</f>
        <v>0</v>
      </c>
      <c r="JA180" s="88">
        <f>IF(JA$1&lt;=JA144,Input!$L42,0)</f>
        <v>0</v>
      </c>
      <c r="JB180" s="88">
        <f>IF(JB$1&lt;=JB144,Input!$L42,0)</f>
        <v>0</v>
      </c>
      <c r="JC180" s="88">
        <f>IF(JC$1&lt;=JC144,Input!$L42,0)</f>
        <v>0</v>
      </c>
      <c r="JD180" s="88">
        <f>IF(JD$1&lt;=JD144,Input!$L42,0)</f>
        <v>0</v>
      </c>
      <c r="JE180" s="88">
        <f>IF(JE$1&lt;=JE144,Input!$L42,0)</f>
        <v>0</v>
      </c>
      <c r="JF180" s="88">
        <f>IF(JF$1&lt;=JF144,Input!$L42,0)</f>
        <v>0</v>
      </c>
      <c r="JG180" s="88">
        <f>IF(JG$1&lt;=JG144,Input!$L42,0)</f>
        <v>0</v>
      </c>
      <c r="JH180" s="88">
        <f>IF(JH$1&lt;=JH144,Input!$L42,0)</f>
        <v>0</v>
      </c>
      <c r="JI180" s="88">
        <f>IF(JI$1&lt;=JI144,Input!$L42,0)</f>
        <v>0</v>
      </c>
      <c r="JJ180" s="88">
        <f>IF(JJ$1&lt;=JJ144,Input!$L42,0)</f>
        <v>0</v>
      </c>
      <c r="JK180" s="88">
        <f>IF(JK$1&lt;=JK144,Input!$L42,0)</f>
        <v>0</v>
      </c>
      <c r="JL180" s="88">
        <f>IF(JL$1&lt;=JL144,Input!$L42,0)</f>
        <v>0</v>
      </c>
      <c r="JM180" s="88">
        <f>IF(JM$1&lt;=JM144,Input!$L42,0)</f>
        <v>0</v>
      </c>
      <c r="JN180" s="88">
        <f>IF(JN$1&lt;=JN144,Input!$L42,0)</f>
        <v>0</v>
      </c>
      <c r="JO180" s="88">
        <f>IF(JO$1&lt;=JO144,Input!$L42,0)</f>
        <v>0</v>
      </c>
      <c r="JP180" s="88">
        <f>IF(JP$1&lt;=JP144,Input!$L42,0)</f>
        <v>0</v>
      </c>
      <c r="JQ180" s="88">
        <f>IF(JQ$1&lt;=JQ144,Input!$L42,0)</f>
        <v>0</v>
      </c>
      <c r="JR180" s="88">
        <f>IF(JR$1&lt;=JR144,Input!$L42,0)</f>
        <v>0</v>
      </c>
      <c r="JS180" s="88">
        <f>IF(JS$1&lt;=JS144,Input!$L42,0)</f>
        <v>0</v>
      </c>
      <c r="JT180" s="88">
        <f>IF(JT$1&lt;=JT144,Input!$L42,0)</f>
        <v>0</v>
      </c>
      <c r="JU180" s="88">
        <f>IF(JU$1&lt;=JU144,Input!$L42,0)</f>
        <v>0</v>
      </c>
      <c r="JV180" s="88">
        <f>IF(JV$1&lt;=JV144,Input!$L42,0)</f>
        <v>0</v>
      </c>
      <c r="JW180" s="88">
        <f>IF(JW$1&lt;=JW144,Input!$L42,0)</f>
        <v>0</v>
      </c>
      <c r="JX180" s="88">
        <f>IF(JX$1&lt;=JX144,Input!$L42,0)</f>
        <v>0</v>
      </c>
      <c r="JY180" s="88">
        <f>IF(JY$1&lt;=JY144,Input!$L42,0)</f>
        <v>0</v>
      </c>
      <c r="JZ180" s="88">
        <f>IF(JZ$1&lt;=JZ144,Input!$L42,0)</f>
        <v>0</v>
      </c>
      <c r="KA180" s="88">
        <f>IF(KA$1&lt;=KA144,Input!$L42,0)</f>
        <v>0</v>
      </c>
      <c r="KB180" s="88">
        <f>IF(KB$1&lt;=KB144,Input!$L42,0)</f>
        <v>0</v>
      </c>
      <c r="KC180" s="88">
        <f>IF(KC$1&lt;=KC144,Input!$L42,0)</f>
        <v>0</v>
      </c>
      <c r="KD180" s="88">
        <f>IF(KD$1&lt;=KD144,Input!$L42,0)</f>
        <v>0</v>
      </c>
      <c r="KE180" s="88">
        <f>IF(KE$1&lt;=KE144,Input!$L42,0)</f>
        <v>0</v>
      </c>
      <c r="KF180" s="88">
        <f>IF(KF$1&lt;=KF144,Input!$L42,0)</f>
        <v>0</v>
      </c>
      <c r="KG180" s="88">
        <f>IF(KG$1&lt;=KG144,Input!$L42,0)</f>
        <v>0</v>
      </c>
      <c r="KH180" s="88">
        <f>IF(KH$1&lt;=KH144,Input!$L42,0)</f>
        <v>0</v>
      </c>
      <c r="KI180" s="88">
        <f>IF(KI$1&lt;=KI144,Input!$L42,0)</f>
        <v>0</v>
      </c>
      <c r="KJ180" s="88">
        <f>IF(KJ$1&lt;=KJ144,Input!$L42,0)</f>
        <v>0</v>
      </c>
      <c r="KK180" s="88">
        <f>IF(KK$1&lt;=KK144,Input!$L42,0)</f>
        <v>0</v>
      </c>
      <c r="KL180" s="88">
        <f>IF(KL$1&lt;=KL144,Input!$L42,0)</f>
        <v>0</v>
      </c>
      <c r="KM180" s="88">
        <f>IF(KM$1&lt;=KM144,Input!$L42,0)</f>
        <v>0</v>
      </c>
      <c r="KN180" s="88">
        <f>IF(KN$1&lt;=KN144,Input!$L42,0)</f>
        <v>0</v>
      </c>
      <c r="KO180" s="88">
        <f>IF(KO$1&lt;=KO144,Input!$L42,0)</f>
        <v>0</v>
      </c>
      <c r="KP180" s="88">
        <f>IF(KP$1&lt;=KP144,Input!$L42,0)</f>
        <v>0</v>
      </c>
      <c r="KQ180" s="88">
        <f>IF(KQ$1&lt;=KQ144,Input!$L42,0)</f>
        <v>0</v>
      </c>
      <c r="KR180" s="88">
        <f>IF(KR$1&lt;=KR144,Input!$L42,0)</f>
        <v>0</v>
      </c>
      <c r="KS180" s="88">
        <f>IF(KS$1&lt;=KS144,Input!$L42,0)</f>
        <v>0</v>
      </c>
      <c r="KT180" s="88">
        <f>IF(KT$1&lt;=KT144,Input!$L42,0)</f>
        <v>0</v>
      </c>
      <c r="KU180" s="88">
        <f>IF(KU$1&lt;=KU144,Input!$L42,0)</f>
        <v>0</v>
      </c>
      <c r="KV180" s="88">
        <f>IF(KV$1&lt;=KV144,Input!$L42,0)</f>
        <v>0</v>
      </c>
      <c r="KW180" s="88">
        <f>IF(KW$1&lt;=KW144,Input!$L42,0)</f>
        <v>0</v>
      </c>
      <c r="KX180" s="88">
        <f>IF(KX$1&lt;=KX144,Input!$L42,0)</f>
        <v>0</v>
      </c>
      <c r="KY180" s="88">
        <f>IF(KY$1&lt;=KY144,Input!$L42,0)</f>
        <v>0</v>
      </c>
      <c r="KZ180" s="88">
        <f>IF(KZ$1&lt;=KZ144,Input!$L42,0)</f>
        <v>0</v>
      </c>
      <c r="LA180" s="88">
        <f>IF(LA$1&lt;=LA144,Input!$L42,0)</f>
        <v>0</v>
      </c>
      <c r="LB180" s="88">
        <f>IF(LB$1&lt;=LB144,Input!$L42,0)</f>
        <v>0</v>
      </c>
      <c r="LC180" s="88">
        <f>IF(LC$1&lt;=LC144,Input!$L42,0)</f>
        <v>0</v>
      </c>
      <c r="LD180" s="88">
        <f>IF(LD$1&lt;=LD144,Input!$L42,0)</f>
        <v>0</v>
      </c>
      <c r="LE180" s="88">
        <f>IF(LE$1&lt;=LE144,Input!$L42,0)</f>
        <v>0</v>
      </c>
      <c r="LF180" s="88">
        <f>IF(LF$1&lt;=LF144,Input!$L42,0)</f>
        <v>0</v>
      </c>
      <c r="LG180" s="88">
        <f>IF(LG$1&lt;=LG144,Input!$L42,0)</f>
        <v>0</v>
      </c>
      <c r="LH180" s="88">
        <f>IF(LH$1&lt;=LH144,Input!$L42,0)</f>
        <v>0</v>
      </c>
      <c r="LI180" s="88">
        <f>IF(LI$1&lt;=LI144,Input!$L42,0)</f>
        <v>0</v>
      </c>
      <c r="LJ180" s="88">
        <f>IF(LJ$1&lt;=LJ144,Input!$L42,0)</f>
        <v>0</v>
      </c>
      <c r="LK180" s="88">
        <f>IF(LK$1&lt;=LK144,Input!$L42,0)</f>
        <v>0</v>
      </c>
      <c r="LL180" s="88">
        <f>IF(LL$1&lt;=LL144,Input!$L42,0)</f>
        <v>0</v>
      </c>
      <c r="LM180" s="88">
        <f>IF(LM$1&lt;=LM144,Input!$L42,0)</f>
        <v>0</v>
      </c>
      <c r="LN180" s="88">
        <f>IF(LN$1&lt;=LN144,Input!$L42,0)</f>
        <v>0</v>
      </c>
      <c r="LO180" s="88">
        <f>IF(LO$1&lt;=LO144,Input!$L42,0)</f>
        <v>0</v>
      </c>
      <c r="LP180" s="88">
        <f>IF(LP$1&lt;=LP144,Input!$L42,0)</f>
        <v>0</v>
      </c>
      <c r="LQ180" s="88">
        <f>IF(LQ$1&lt;=LQ144,Input!$L42,0)</f>
        <v>0</v>
      </c>
      <c r="LR180" s="88">
        <f>IF(LR$1&lt;=LR144,Input!$L42,0)</f>
        <v>0</v>
      </c>
      <c r="LS180" s="88">
        <f>IF(LS$1&lt;=LS144,Input!$L42,0)</f>
        <v>0</v>
      </c>
      <c r="LT180" s="88">
        <f>IF(LT$1&lt;=LT144,Input!$L42,0)</f>
        <v>0</v>
      </c>
      <c r="LU180" s="88">
        <f>IF(LU$1&lt;=LU144,Input!$L42,0)</f>
        <v>0</v>
      </c>
      <c r="LV180" s="88">
        <f>IF(LV$1&lt;=LV144,Input!$L42,0)</f>
        <v>0</v>
      </c>
      <c r="LW180" s="88">
        <f>IF(LW$1&lt;=LW144,Input!$L42,0)</f>
        <v>0</v>
      </c>
      <c r="LX180" s="88">
        <f>IF(LX$1&lt;=LX144,Input!$L42,0)</f>
        <v>0</v>
      </c>
      <c r="LY180" s="88">
        <f>IF(LY$1&lt;=LY144,Input!$L42,0)</f>
        <v>0</v>
      </c>
      <c r="LZ180" s="88">
        <f>IF(LZ$1&lt;=LZ144,Input!$L42,0)</f>
        <v>0</v>
      </c>
      <c r="MA180" s="88">
        <f>IF(MA$1&lt;=MA144,Input!$L42,0)</f>
        <v>0</v>
      </c>
      <c r="MB180" s="88">
        <f>IF(MB$1&lt;=MB144,Input!$L42,0)</f>
        <v>0</v>
      </c>
      <c r="MC180" s="88">
        <f>IF(MC$1&lt;=MC144,Input!$L42,0)</f>
        <v>0</v>
      </c>
      <c r="MD180" s="88">
        <f>IF(MD$1&lt;=MD144,Input!$L42,0)</f>
        <v>0</v>
      </c>
      <c r="ME180" s="88">
        <f>IF(ME$1&lt;=ME144,Input!$L42,0)</f>
        <v>0</v>
      </c>
      <c r="MF180" s="88">
        <f>IF(MF$1&lt;=MF144,Input!$L42,0)</f>
        <v>0</v>
      </c>
      <c r="MG180" s="88">
        <f>IF(MG$1&lt;=MG144,Input!$L42,0)</f>
        <v>0</v>
      </c>
      <c r="MH180" s="88">
        <f>IF(MH$1&lt;=MH144,Input!$L42,0)</f>
        <v>0</v>
      </c>
      <c r="MI180" s="88">
        <f>IF(MI$1&lt;=MI144,Input!$L42,0)</f>
        <v>0</v>
      </c>
      <c r="MJ180" s="88">
        <f>IF(MJ$1&lt;=MJ144,Input!$L42,0)</f>
        <v>0</v>
      </c>
      <c r="MK180" s="88">
        <f>IF(MK$1&lt;=MK144,Input!$L42,0)</f>
        <v>0</v>
      </c>
      <c r="ML180" s="88">
        <f>IF(ML$1&lt;=ML144,Input!$L42,0)</f>
        <v>0</v>
      </c>
      <c r="MM180" s="88">
        <f>IF(MM$1&lt;=MM144,Input!$L42,0)</f>
        <v>0</v>
      </c>
      <c r="MN180" s="88">
        <f>IF(MN$1&lt;=MN144,Input!$L42,0)</f>
        <v>0</v>
      </c>
      <c r="MO180" s="88">
        <f>IF(MO$1&lt;=MO144,Input!$L42,0)</f>
        <v>0</v>
      </c>
      <c r="MP180" s="88">
        <f>IF(MP$1&lt;=MP144,Input!$L42,0)</f>
        <v>0</v>
      </c>
      <c r="MQ180" s="88">
        <f>IF(MQ$1&lt;=MQ144,Input!$L42,0)</f>
        <v>0</v>
      </c>
      <c r="MR180" s="88">
        <f>IF(MR$1&lt;=MR144,Input!$L42,0)</f>
        <v>0</v>
      </c>
      <c r="MS180" s="88">
        <f>IF(MS$1&lt;=MS144,Input!$L42,0)</f>
        <v>0</v>
      </c>
      <c r="MT180" s="88">
        <f>IF(MT$1&lt;=MT144,Input!$L42,0)</f>
        <v>0</v>
      </c>
      <c r="MU180" s="88">
        <f>IF(MU$1&lt;=MU144,Input!$L42,0)</f>
        <v>0</v>
      </c>
      <c r="MV180" s="88">
        <f>IF(MV$1&lt;=MV144,Input!$L42,0)</f>
        <v>0</v>
      </c>
      <c r="MW180" s="88">
        <f>IF(MW$1&lt;=MW144,Input!$L42,0)</f>
        <v>0</v>
      </c>
      <c r="MX180" s="88">
        <f>IF(MX$1&lt;=MX144,Input!$L42,0)</f>
        <v>0</v>
      </c>
      <c r="MY180" s="88">
        <f>IF(MY$1&lt;=MY144,Input!$L42,0)</f>
        <v>0</v>
      </c>
      <c r="MZ180" s="88">
        <f>IF(MZ$1&lt;=MZ144,Input!$L42,0)</f>
        <v>0</v>
      </c>
    </row>
    <row r="181" spans="1:364" s="8" customFormat="1" hidden="1" outlineLevel="2" x14ac:dyDescent="0.2">
      <c r="A181" s="8" t="s">
        <v>381</v>
      </c>
      <c r="B181" s="87" t="s">
        <v>481</v>
      </c>
      <c r="C181" s="88"/>
      <c r="D181" s="88"/>
      <c r="E181" s="88">
        <f>IF(E$1&lt;=E145,Input!$L43,0)</f>
        <v>0</v>
      </c>
      <c r="F181" s="88">
        <f>IF(F$1&lt;=F145,Input!$L43,0)</f>
        <v>0</v>
      </c>
      <c r="G181" s="88">
        <f>IF(G$1&lt;=G145,Input!$L43,0)</f>
        <v>0</v>
      </c>
      <c r="H181" s="88">
        <f>IF(H$1&lt;=H145,Input!$L43,0)</f>
        <v>0</v>
      </c>
      <c r="I181" s="88">
        <f>IF(I$1&lt;=I145,Input!$L43,0)</f>
        <v>0</v>
      </c>
      <c r="J181" s="88">
        <f>IF(J$1&lt;=J145,Input!$L43,0)</f>
        <v>0</v>
      </c>
      <c r="K181" s="88">
        <f>IF(K$1&lt;=K145,Input!$L43,0)</f>
        <v>0</v>
      </c>
      <c r="L181" s="88">
        <f>IF(L$1&lt;=L145,Input!$L43,0)</f>
        <v>0</v>
      </c>
      <c r="M181" s="88">
        <f>IF(M$1&lt;=M145,Input!$L43,0)</f>
        <v>0</v>
      </c>
      <c r="N181" s="88">
        <f>IF(N$1&lt;=N145,Input!$L43,0)</f>
        <v>0</v>
      </c>
      <c r="O181" s="88">
        <f>IF(O$1&lt;=O145,Input!$L43,0)</f>
        <v>0</v>
      </c>
      <c r="P181" s="88">
        <f>IF(P$1&lt;=P145,Input!$L43,0)</f>
        <v>0</v>
      </c>
      <c r="Q181" s="88">
        <f>IF(Q$1&lt;=Q145,Input!$L43,0)</f>
        <v>0</v>
      </c>
      <c r="R181" s="88">
        <f>IF(R$1&lt;=R145,Input!$L43,0)</f>
        <v>0</v>
      </c>
      <c r="S181" s="88">
        <f>IF(S$1&lt;=S145,Input!$L43,0)</f>
        <v>0</v>
      </c>
      <c r="T181" s="88">
        <f>IF(T$1&lt;=T145,Input!$L43,0)</f>
        <v>0</v>
      </c>
      <c r="U181" s="88">
        <f>IF(U$1&lt;=U145,Input!$L43,0)</f>
        <v>0</v>
      </c>
      <c r="V181" s="88">
        <f>IF(V$1&lt;=V145,Input!$L43,0)</f>
        <v>0</v>
      </c>
      <c r="W181" s="88">
        <f>IF(W$1&lt;=W145,Input!$L43,0)</f>
        <v>0</v>
      </c>
      <c r="X181" s="88">
        <f>IF(X$1&lt;=X145,Input!$L43,0)</f>
        <v>0</v>
      </c>
      <c r="Y181" s="88">
        <f>IF(Y$1&lt;=Y145,Input!$L43,0)</f>
        <v>0</v>
      </c>
      <c r="Z181" s="88">
        <f>IF(Z$1&lt;=Z145,Input!$L43,0)</f>
        <v>0</v>
      </c>
      <c r="AA181" s="88">
        <f>IF(AA$1&lt;=AA145,Input!$L43,0)</f>
        <v>0</v>
      </c>
      <c r="AB181" s="88">
        <f>IF(AB$1&lt;=AB145,Input!$L43,0)</f>
        <v>0</v>
      </c>
      <c r="AC181" s="88">
        <f>IF(AC$1&lt;=AC145,Input!$L43,0)</f>
        <v>0</v>
      </c>
      <c r="AD181" s="88">
        <f>IF(AD$1&lt;=AD145,Input!$L43,0)</f>
        <v>0</v>
      </c>
      <c r="AE181" s="88">
        <f>IF(AE$1&lt;=AE145,Input!$L43,0)</f>
        <v>0</v>
      </c>
      <c r="AF181" s="88">
        <f>IF(AF$1&lt;=AF145,Input!$L43,0)</f>
        <v>0</v>
      </c>
      <c r="AG181" s="88">
        <f>IF(AG$1&lt;=AG145,Input!$L43,0)</f>
        <v>0</v>
      </c>
      <c r="AH181" s="88">
        <f>IF(AH$1&lt;=AH145,Input!$L43,0)</f>
        <v>0</v>
      </c>
      <c r="AI181" s="88">
        <f>IF(AI$1&lt;=AI145,Input!$L43,0)</f>
        <v>0</v>
      </c>
      <c r="AJ181" s="88">
        <f>IF(AJ$1&lt;=AJ145,Input!$L43,0)</f>
        <v>0</v>
      </c>
      <c r="AK181" s="88">
        <f>IF(AK$1&lt;=AK145,Input!$L43,0)</f>
        <v>0</v>
      </c>
      <c r="AL181" s="88">
        <f>IF(AL$1&lt;=AL145,Input!$L43,0)</f>
        <v>0</v>
      </c>
      <c r="AM181" s="88">
        <f>IF(AM$1&lt;=AM145,Input!$L43,0)</f>
        <v>0</v>
      </c>
      <c r="AN181" s="88">
        <f>IF(AN$1&lt;=AN145,Input!$L43,0)</f>
        <v>0</v>
      </c>
      <c r="AO181" s="88">
        <f>IF(AO$1&lt;=AO145,Input!$L43,0)</f>
        <v>0</v>
      </c>
      <c r="AP181" s="88">
        <f>IF(AP$1&lt;=AP145,Input!$L43,0)</f>
        <v>0</v>
      </c>
      <c r="AQ181" s="88">
        <f>IF(AQ$1&lt;=AQ145,Input!$L43,0)</f>
        <v>0</v>
      </c>
      <c r="AR181" s="88">
        <f>IF(AR$1&lt;=AR145,Input!$L43,0)</f>
        <v>0</v>
      </c>
      <c r="AS181" s="88">
        <f>IF(AS$1&lt;=AS145,Input!$L43,0)</f>
        <v>0</v>
      </c>
      <c r="AT181" s="88">
        <f>IF(AT$1&lt;=AT145,Input!$L43,0)</f>
        <v>0</v>
      </c>
      <c r="AU181" s="88">
        <f>IF(AU$1&lt;=AU145,Input!$L43,0)</f>
        <v>0</v>
      </c>
      <c r="AV181" s="88">
        <f>IF(AV$1&lt;=AV145,Input!$L43,0)</f>
        <v>0</v>
      </c>
      <c r="AW181" s="88">
        <f>IF(AW$1&lt;=AW145,Input!$L43,0)</f>
        <v>0</v>
      </c>
      <c r="AX181" s="88">
        <f>IF(AX$1&lt;=AX145,Input!$L43,0)</f>
        <v>0</v>
      </c>
      <c r="AY181" s="88">
        <f>IF(AY$1&lt;=AY145,Input!$L43,0)</f>
        <v>0</v>
      </c>
      <c r="AZ181" s="88">
        <f>IF(AZ$1&lt;=AZ145,Input!$L43,0)</f>
        <v>0</v>
      </c>
      <c r="BA181" s="88">
        <f>IF(BA$1&lt;=BA145,Input!$L43,0)</f>
        <v>0</v>
      </c>
      <c r="BB181" s="88">
        <f>IF(BB$1&lt;=BB145,Input!$L43,0)</f>
        <v>0</v>
      </c>
      <c r="BC181" s="88">
        <f>IF(BC$1&lt;=BC145,Input!$L43,0)</f>
        <v>0</v>
      </c>
      <c r="BD181" s="88">
        <f>IF(BD$1&lt;=BD145,Input!$L43,0)</f>
        <v>0</v>
      </c>
      <c r="BE181" s="88">
        <f>IF(BE$1&lt;=BE145,Input!$L43,0)</f>
        <v>0</v>
      </c>
      <c r="BF181" s="88">
        <f>IF(BF$1&lt;=BF145,Input!$L43,0)</f>
        <v>0</v>
      </c>
      <c r="BG181" s="88">
        <f>IF(BG$1&lt;=BG145,Input!$L43,0)</f>
        <v>0</v>
      </c>
      <c r="BH181" s="88">
        <f>IF(BH$1&lt;=BH145,Input!$L43,0)</f>
        <v>0</v>
      </c>
      <c r="BI181" s="88">
        <f>IF(BI$1&lt;=BI145,Input!$L43,0)</f>
        <v>0</v>
      </c>
      <c r="BJ181" s="88">
        <f>IF(BJ$1&lt;=BJ145,Input!$L43,0)</f>
        <v>0</v>
      </c>
      <c r="BK181" s="88">
        <f>IF(BK$1&lt;=BK145,Input!$L43,0)</f>
        <v>0</v>
      </c>
      <c r="BL181" s="88">
        <f>IF(BL$1&lt;=BL145,Input!$L43,0)</f>
        <v>0</v>
      </c>
      <c r="BM181" s="88">
        <f>IF(BM$1&lt;=BM145,Input!$L43,0)</f>
        <v>0</v>
      </c>
      <c r="BN181" s="88">
        <f>IF(BN$1&lt;=BN145,Input!$L43,0)</f>
        <v>0</v>
      </c>
      <c r="BO181" s="88">
        <f>IF(BO$1&lt;=BO145,Input!$L43,0)</f>
        <v>0</v>
      </c>
      <c r="BP181" s="88">
        <f>IF(BP$1&lt;=BP145,Input!$L43,0)</f>
        <v>0</v>
      </c>
      <c r="BQ181" s="88">
        <f>IF(BQ$1&lt;=BQ145,Input!$L43,0)</f>
        <v>0</v>
      </c>
      <c r="BR181" s="88">
        <f>IF(BR$1&lt;=BR145,Input!$L43,0)</f>
        <v>0</v>
      </c>
      <c r="BS181" s="88">
        <f>IF(BS$1&lt;=BS145,Input!$L43,0)</f>
        <v>0</v>
      </c>
      <c r="BT181" s="88">
        <f>IF(BT$1&lt;=BT145,Input!$L43,0)</f>
        <v>0</v>
      </c>
      <c r="BU181" s="88">
        <f>IF(BU$1&lt;=BU145,Input!$L43,0)</f>
        <v>0</v>
      </c>
      <c r="BV181" s="88">
        <f>IF(BV$1&lt;=BV145,Input!$L43,0)</f>
        <v>0</v>
      </c>
      <c r="BW181" s="88">
        <f>IF(BW$1&lt;=BW145,Input!$L43,0)</f>
        <v>0</v>
      </c>
      <c r="BX181" s="88">
        <f>IF(BX$1&lt;=BX145,Input!$L43,0)</f>
        <v>0</v>
      </c>
      <c r="BY181" s="88">
        <f>IF(BY$1&lt;=BY145,Input!$L43,0)</f>
        <v>0</v>
      </c>
      <c r="BZ181" s="88">
        <f>IF(BZ$1&lt;=BZ145,Input!$L43,0)</f>
        <v>0</v>
      </c>
      <c r="CA181" s="88">
        <f>IF(CA$1&lt;=CA145,Input!$L43,0)</f>
        <v>0</v>
      </c>
      <c r="CB181" s="88">
        <f>IF(CB$1&lt;=CB145,Input!$L43,0)</f>
        <v>0</v>
      </c>
      <c r="CC181" s="88">
        <f>IF(CC$1&lt;=CC145,Input!$L43,0)</f>
        <v>0</v>
      </c>
      <c r="CD181" s="88">
        <f>IF(CD$1&lt;=CD145,Input!$L43,0)</f>
        <v>0</v>
      </c>
      <c r="CE181" s="88">
        <f>IF(CE$1&lt;=CE145,Input!$L43,0)</f>
        <v>0</v>
      </c>
      <c r="CF181" s="88">
        <f>IF(CF$1&lt;=CF145,Input!$L43,0)</f>
        <v>0</v>
      </c>
      <c r="CG181" s="88">
        <f>IF(CG$1&lt;=CG145,Input!$L43,0)</f>
        <v>0</v>
      </c>
      <c r="CH181" s="88">
        <f>IF(CH$1&lt;=CH145,Input!$L43,0)</f>
        <v>0</v>
      </c>
      <c r="CI181" s="88">
        <f>IF(CI$1&lt;=CI145,Input!$L43,0)</f>
        <v>0</v>
      </c>
      <c r="CJ181" s="88">
        <f>IF(CJ$1&lt;=CJ145,Input!$L43,0)</f>
        <v>0</v>
      </c>
      <c r="CK181" s="88">
        <f>IF(CK$1&lt;=CK145,Input!$L43,0)</f>
        <v>0</v>
      </c>
      <c r="CL181" s="88">
        <f>IF(CL$1&lt;=CL145,Input!$L43,0)</f>
        <v>0</v>
      </c>
      <c r="CM181" s="88">
        <f>IF(CM$1&lt;=CM145,Input!$L43,0)</f>
        <v>0</v>
      </c>
      <c r="CN181" s="88">
        <f>IF(CN$1&lt;=CN145,Input!$L43,0)</f>
        <v>0</v>
      </c>
      <c r="CO181" s="88">
        <f>IF(CO$1&lt;=CO145,Input!$L43,0)</f>
        <v>0</v>
      </c>
      <c r="CP181" s="88">
        <f>IF(CP$1&lt;=CP145,Input!$L43,0)</f>
        <v>0</v>
      </c>
      <c r="CQ181" s="88">
        <f>IF(CQ$1&lt;=CQ145,Input!$L43,0)</f>
        <v>0</v>
      </c>
      <c r="CR181" s="88">
        <f>IF(CR$1&lt;=CR145,Input!$L43,0)</f>
        <v>0</v>
      </c>
      <c r="CS181" s="88">
        <f>IF(CS$1&lt;=CS145,Input!$L43,0)</f>
        <v>0</v>
      </c>
      <c r="CT181" s="88">
        <f>IF(CT$1&lt;=CT145,Input!$L43,0)</f>
        <v>0</v>
      </c>
      <c r="CU181" s="88">
        <f>IF(CU$1&lt;=CU145,Input!$L43,0)</f>
        <v>0</v>
      </c>
      <c r="CV181" s="88">
        <f>IF(CV$1&lt;=CV145,Input!$L43,0)</f>
        <v>0</v>
      </c>
      <c r="CW181" s="88">
        <f>IF(CW$1&lt;=CW145,Input!$L43,0)</f>
        <v>0</v>
      </c>
      <c r="CX181" s="88">
        <f>IF(CX$1&lt;=CX145,Input!$L43,0)</f>
        <v>0</v>
      </c>
      <c r="CY181" s="88">
        <f>IF(CY$1&lt;=CY145,Input!$L43,0)</f>
        <v>0</v>
      </c>
      <c r="CZ181" s="88">
        <f>IF(CZ$1&lt;=CZ145,Input!$L43,0)</f>
        <v>0</v>
      </c>
      <c r="DA181" s="88">
        <f>IF(DA$1&lt;=DA145,Input!$L43,0)</f>
        <v>0</v>
      </c>
      <c r="DB181" s="88">
        <f>IF(DB$1&lt;=DB145,Input!$L43,0)</f>
        <v>0</v>
      </c>
      <c r="DC181" s="88">
        <f>IF(DC$1&lt;=DC145,Input!$L43,0)</f>
        <v>0</v>
      </c>
      <c r="DD181" s="88">
        <f>IF(DD$1&lt;=DD145,Input!$L43,0)</f>
        <v>0</v>
      </c>
      <c r="DE181" s="88">
        <f>IF(DE$1&lt;=DE145,Input!$L43,0)</f>
        <v>0</v>
      </c>
      <c r="DF181" s="88">
        <f>IF(DF$1&lt;=DF145,Input!$L43,0)</f>
        <v>0</v>
      </c>
      <c r="DG181" s="88">
        <f>IF(DG$1&lt;=DG145,Input!$L43,0)</f>
        <v>0</v>
      </c>
      <c r="DH181" s="88">
        <f>IF(DH$1&lt;=DH145,Input!$L43,0)</f>
        <v>0</v>
      </c>
      <c r="DI181" s="88">
        <f>IF(DI$1&lt;=DI145,Input!$L43,0)</f>
        <v>0</v>
      </c>
      <c r="DJ181" s="88">
        <f>IF(DJ$1&lt;=DJ145,Input!$L43,0)</f>
        <v>0</v>
      </c>
      <c r="DK181" s="88">
        <f>IF(DK$1&lt;=DK145,Input!$L43,0)</f>
        <v>0</v>
      </c>
      <c r="DL181" s="88">
        <f>IF(DL$1&lt;=DL145,Input!$L43,0)</f>
        <v>0</v>
      </c>
      <c r="DM181" s="88">
        <f>IF(DM$1&lt;=DM145,Input!$L43,0)</f>
        <v>0</v>
      </c>
      <c r="DN181" s="88">
        <f>IF(DN$1&lt;=DN145,Input!$L43,0)</f>
        <v>0</v>
      </c>
      <c r="DO181" s="88">
        <f>IF(DO$1&lt;=DO145,Input!$L43,0)</f>
        <v>0</v>
      </c>
      <c r="DP181" s="88">
        <f>IF(DP$1&lt;=DP145,Input!$L43,0)</f>
        <v>0</v>
      </c>
      <c r="DQ181" s="88">
        <f>IF(DQ$1&lt;=DQ145,Input!$L43,0)</f>
        <v>0</v>
      </c>
      <c r="DR181" s="88">
        <f>IF(DR$1&lt;=DR145,Input!$L43,0)</f>
        <v>0</v>
      </c>
      <c r="DS181" s="88">
        <f>IF(DS$1&lt;=DS145,Input!$L43,0)</f>
        <v>0</v>
      </c>
      <c r="DT181" s="88">
        <f>IF(DT$1&lt;=DT145,Input!$L43,0)</f>
        <v>0</v>
      </c>
      <c r="DU181" s="88">
        <f>IF(DU$1&lt;=DU145,Input!$L43,0)</f>
        <v>0</v>
      </c>
      <c r="DV181" s="88">
        <f>IF(DV$1&lt;=DV145,Input!$L43,0)</f>
        <v>0</v>
      </c>
      <c r="DW181" s="88">
        <f>IF(DW$1&lt;=DW145,Input!$L43,0)</f>
        <v>0</v>
      </c>
      <c r="DX181" s="88">
        <f>IF(DX$1&lt;=DX145,Input!$L43,0)</f>
        <v>0</v>
      </c>
      <c r="DY181" s="88">
        <f>IF(DY$1&lt;=DY145,Input!$L43,0)</f>
        <v>0</v>
      </c>
      <c r="DZ181" s="88">
        <f>IF(DZ$1&lt;=DZ145,Input!$L43,0)</f>
        <v>0</v>
      </c>
      <c r="EA181" s="88">
        <f>IF(EA$1&lt;=EA145,Input!$L43,0)</f>
        <v>0</v>
      </c>
      <c r="EB181" s="88">
        <f>IF(EB$1&lt;=EB145,Input!$L43,0)</f>
        <v>0</v>
      </c>
      <c r="EC181" s="88">
        <f>IF(EC$1&lt;=EC145,Input!$L43,0)</f>
        <v>0</v>
      </c>
      <c r="ED181" s="88">
        <f>IF(ED$1&lt;=ED145,Input!$L43,0)</f>
        <v>0</v>
      </c>
      <c r="EE181" s="88">
        <f>IF(EE$1&lt;=EE145,Input!$L43,0)</f>
        <v>0</v>
      </c>
      <c r="EF181" s="88">
        <f>IF(EF$1&lt;=EF145,Input!$L43,0)</f>
        <v>0</v>
      </c>
      <c r="EG181" s="88">
        <f>IF(EG$1&lt;=EG145,Input!$L43,0)</f>
        <v>0</v>
      </c>
      <c r="EH181" s="88">
        <f>IF(EH$1&lt;=EH145,Input!$L43,0)</f>
        <v>0</v>
      </c>
      <c r="EI181" s="88">
        <f>IF(EI$1&lt;=EI145,Input!$L43,0)</f>
        <v>0</v>
      </c>
      <c r="EJ181" s="88">
        <f>IF(EJ$1&lt;=EJ145,Input!$L43,0)</f>
        <v>0</v>
      </c>
      <c r="EK181" s="88">
        <f>IF(EK$1&lt;=EK145,Input!$L43,0)</f>
        <v>0</v>
      </c>
      <c r="EL181" s="88">
        <f>IF(EL$1&lt;=EL145,Input!$L43,0)</f>
        <v>0</v>
      </c>
      <c r="EM181" s="88">
        <f>IF(EM$1&lt;=EM145,Input!$L43,0)</f>
        <v>0</v>
      </c>
      <c r="EN181" s="88">
        <f>IF(EN$1&lt;=EN145,Input!$L43,0)</f>
        <v>0</v>
      </c>
      <c r="EO181" s="88">
        <f>IF(EO$1&lt;=EO145,Input!$L43,0)</f>
        <v>0</v>
      </c>
      <c r="EP181" s="88">
        <f>IF(EP$1&lt;=EP145,Input!$L43,0)</f>
        <v>0</v>
      </c>
      <c r="EQ181" s="88">
        <f>IF(EQ$1&lt;=EQ145,Input!$L43,0)</f>
        <v>0</v>
      </c>
      <c r="ER181" s="88">
        <f>IF(ER$1&lt;=ER145,Input!$L43,0)</f>
        <v>0</v>
      </c>
      <c r="ES181" s="88">
        <f>IF(ES$1&lt;=ES145,Input!$L43,0)</f>
        <v>0</v>
      </c>
      <c r="ET181" s="88">
        <f>IF(ET$1&lt;=ET145,Input!$L43,0)</f>
        <v>0</v>
      </c>
      <c r="EU181" s="88">
        <f>IF(EU$1&lt;=EU145,Input!$L43,0)</f>
        <v>0</v>
      </c>
      <c r="EV181" s="88">
        <f>IF(EV$1&lt;=EV145,Input!$L43,0)</f>
        <v>0</v>
      </c>
      <c r="EW181" s="88">
        <f>IF(EW$1&lt;=EW145,Input!$L43,0)</f>
        <v>0</v>
      </c>
      <c r="EX181" s="88">
        <f>IF(EX$1&lt;=EX145,Input!$L43,0)</f>
        <v>0</v>
      </c>
      <c r="EY181" s="88">
        <f>IF(EY$1&lt;=EY145,Input!$L43,0)</f>
        <v>0</v>
      </c>
      <c r="EZ181" s="88">
        <f>IF(EZ$1&lt;=EZ145,Input!$L43,0)</f>
        <v>0</v>
      </c>
      <c r="FA181" s="88">
        <f>IF(FA$1&lt;=FA145,Input!$L43,0)</f>
        <v>0</v>
      </c>
      <c r="FB181" s="88">
        <f>IF(FB$1&lt;=FB145,Input!$L43,0)</f>
        <v>0</v>
      </c>
      <c r="FC181" s="88">
        <f>IF(FC$1&lt;=FC145,Input!$L43,0)</f>
        <v>0</v>
      </c>
      <c r="FD181" s="88">
        <f>IF(FD$1&lt;=FD145,Input!$L43,0)</f>
        <v>0</v>
      </c>
      <c r="FE181" s="88">
        <f>IF(FE$1&lt;=FE145,Input!$L43,0)</f>
        <v>0</v>
      </c>
      <c r="FF181" s="88">
        <f>IF(FF$1&lt;=FF145,Input!$L43,0)</f>
        <v>0</v>
      </c>
      <c r="FG181" s="88">
        <f>IF(FG$1&lt;=FG145,Input!$L43,0)</f>
        <v>0</v>
      </c>
      <c r="FH181" s="88">
        <f>IF(FH$1&lt;=FH145,Input!$L43,0)</f>
        <v>0</v>
      </c>
      <c r="FI181" s="88">
        <f>IF(FI$1&lt;=FI145,Input!$L43,0)</f>
        <v>0</v>
      </c>
      <c r="FJ181" s="88">
        <f>IF(FJ$1&lt;=FJ145,Input!$L43,0)</f>
        <v>0</v>
      </c>
      <c r="FK181" s="88">
        <f>IF(FK$1&lt;=FK145,Input!$L43,0)</f>
        <v>0</v>
      </c>
      <c r="FL181" s="88">
        <f>IF(FL$1&lt;=FL145,Input!$L43,0)</f>
        <v>0</v>
      </c>
      <c r="FM181" s="88">
        <f>IF(FM$1&lt;=FM145,Input!$L43,0)</f>
        <v>0</v>
      </c>
      <c r="FN181" s="88">
        <f>IF(FN$1&lt;=FN145,Input!$L43,0)</f>
        <v>0</v>
      </c>
      <c r="FO181" s="88">
        <f>IF(FO$1&lt;=FO145,Input!$L43,0)</f>
        <v>0</v>
      </c>
      <c r="FP181" s="88">
        <f>IF(FP$1&lt;=FP145,Input!$L43,0)</f>
        <v>0</v>
      </c>
      <c r="FQ181" s="88">
        <f>IF(FQ$1&lt;=FQ145,Input!$L43,0)</f>
        <v>0</v>
      </c>
      <c r="FR181" s="88">
        <f>IF(FR$1&lt;=FR145,Input!$L43,0)</f>
        <v>0</v>
      </c>
      <c r="FS181" s="88">
        <f>IF(FS$1&lt;=FS145,Input!$L43,0)</f>
        <v>0</v>
      </c>
      <c r="FT181" s="88">
        <f>IF(FT$1&lt;=FT145,Input!$L43,0)</f>
        <v>0</v>
      </c>
      <c r="FU181" s="88">
        <f>IF(FU$1&lt;=FU145,Input!$L43,0)</f>
        <v>0</v>
      </c>
      <c r="FV181" s="88">
        <f>IF(FV$1&lt;=FV145,Input!$L43,0)</f>
        <v>0</v>
      </c>
      <c r="FW181" s="88">
        <f>IF(FW$1&lt;=FW145,Input!$L43,0)</f>
        <v>0</v>
      </c>
      <c r="FX181" s="88">
        <f>IF(FX$1&lt;=FX145,Input!$L43,0)</f>
        <v>0</v>
      </c>
      <c r="FY181" s="88">
        <f>IF(FY$1&lt;=FY145,Input!$L43,0)</f>
        <v>0</v>
      </c>
      <c r="FZ181" s="88">
        <f>IF(FZ$1&lt;=FZ145,Input!$L43,0)</f>
        <v>0</v>
      </c>
      <c r="GA181" s="88">
        <f>IF(GA$1&lt;=GA145,Input!$L43,0)</f>
        <v>0</v>
      </c>
      <c r="GB181" s="88">
        <f>IF(GB$1&lt;=GB145,Input!$L43,0)</f>
        <v>0</v>
      </c>
      <c r="GC181" s="88">
        <f>IF(GC$1&lt;=GC145,Input!$L43,0)</f>
        <v>0</v>
      </c>
      <c r="GD181" s="88">
        <f>IF(GD$1&lt;=GD145,Input!$L43,0)</f>
        <v>0</v>
      </c>
      <c r="GE181" s="88">
        <f>IF(GE$1&lt;=GE145,Input!$L43,0)</f>
        <v>0</v>
      </c>
      <c r="GF181" s="88">
        <f>IF(GF$1&lt;=GF145,Input!$L43,0)</f>
        <v>0</v>
      </c>
      <c r="GG181" s="88">
        <f>IF(GG$1&lt;=GG145,Input!$L43,0)</f>
        <v>0</v>
      </c>
      <c r="GH181" s="88">
        <f>IF(GH$1&lt;=GH145,Input!$L43,0)</f>
        <v>0</v>
      </c>
      <c r="GI181" s="88">
        <f>IF(GI$1&lt;=GI145,Input!$L43,0)</f>
        <v>0</v>
      </c>
      <c r="GJ181" s="88">
        <f>IF(GJ$1&lt;=GJ145,Input!$L43,0)</f>
        <v>0</v>
      </c>
      <c r="GK181" s="88">
        <f>IF(GK$1&lt;=GK145,Input!$L43,0)</f>
        <v>0</v>
      </c>
      <c r="GL181" s="88">
        <f>IF(GL$1&lt;=GL145,Input!$L43,0)</f>
        <v>0</v>
      </c>
      <c r="GM181" s="88">
        <f>IF(GM$1&lt;=GM145,Input!$L43,0)</f>
        <v>0</v>
      </c>
      <c r="GN181" s="88">
        <f>IF(GN$1&lt;=GN145,Input!$L43,0)</f>
        <v>0</v>
      </c>
      <c r="GO181" s="88">
        <f>IF(GO$1&lt;=GO145,Input!$L43,0)</f>
        <v>0</v>
      </c>
      <c r="GP181" s="88">
        <f>IF(GP$1&lt;=GP145,Input!$L43,0)</f>
        <v>0</v>
      </c>
      <c r="GQ181" s="88">
        <f>IF(GQ$1&lt;=GQ145,Input!$L43,0)</f>
        <v>0</v>
      </c>
      <c r="GR181" s="88">
        <f>IF(GR$1&lt;=GR145,Input!$L43,0)</f>
        <v>0</v>
      </c>
      <c r="GS181" s="88">
        <f>IF(GS$1&lt;=GS145,Input!$L43,0)</f>
        <v>0</v>
      </c>
      <c r="GT181" s="88">
        <f>IF(GT$1&lt;=GT145,Input!$L43,0)</f>
        <v>0</v>
      </c>
      <c r="GU181" s="88">
        <f>IF(GU$1&lt;=GU145,Input!$L43,0)</f>
        <v>0</v>
      </c>
      <c r="GV181" s="88">
        <f>IF(GV$1&lt;=GV145,Input!$L43,0)</f>
        <v>0</v>
      </c>
      <c r="GW181" s="88">
        <f>IF(GW$1&lt;=GW145,Input!$L43,0)</f>
        <v>0</v>
      </c>
      <c r="GX181" s="88">
        <f>IF(GX$1&lt;=GX145,Input!$L43,0)</f>
        <v>0</v>
      </c>
      <c r="GY181" s="88">
        <f>IF(GY$1&lt;=GY145,Input!$L43,0)</f>
        <v>0</v>
      </c>
      <c r="GZ181" s="88">
        <f>IF(GZ$1&lt;=GZ145,Input!$L43,0)</f>
        <v>0</v>
      </c>
      <c r="HA181" s="88">
        <f>IF(HA$1&lt;=HA145,Input!$L43,0)</f>
        <v>0</v>
      </c>
      <c r="HB181" s="88">
        <f>IF(HB$1&lt;=HB145,Input!$L43,0)</f>
        <v>0</v>
      </c>
      <c r="HC181" s="88">
        <f>IF(HC$1&lt;=HC145,Input!$L43,0)</f>
        <v>0</v>
      </c>
      <c r="HD181" s="88">
        <f>IF(HD$1&lt;=HD145,Input!$L43,0)</f>
        <v>0</v>
      </c>
      <c r="HE181" s="88">
        <f>IF(HE$1&lt;=HE145,Input!$L43,0)</f>
        <v>0</v>
      </c>
      <c r="HF181" s="88">
        <f>IF(HF$1&lt;=HF145,Input!$L43,0)</f>
        <v>0</v>
      </c>
      <c r="HG181" s="88">
        <f>IF(HG$1&lt;=HG145,Input!$L43,0)</f>
        <v>0</v>
      </c>
      <c r="HH181" s="88">
        <f>IF(HH$1&lt;=HH145,Input!$L43,0)</f>
        <v>0</v>
      </c>
      <c r="HI181" s="88">
        <f>IF(HI$1&lt;=HI145,Input!$L43,0)</f>
        <v>0</v>
      </c>
      <c r="HJ181" s="88">
        <f>IF(HJ$1&lt;=HJ145,Input!$L43,0)</f>
        <v>0</v>
      </c>
      <c r="HK181" s="88">
        <f>IF(HK$1&lt;=HK145,Input!$L43,0)</f>
        <v>0</v>
      </c>
      <c r="HL181" s="88">
        <f>IF(HL$1&lt;=HL145,Input!$L43,0)</f>
        <v>0</v>
      </c>
      <c r="HM181" s="88">
        <f>IF(HM$1&lt;=HM145,Input!$L43,0)</f>
        <v>0</v>
      </c>
      <c r="HN181" s="88">
        <f>IF(HN$1&lt;=HN145,Input!$L43,0)</f>
        <v>0</v>
      </c>
      <c r="HO181" s="88">
        <f>IF(HO$1&lt;=HO145,Input!$L43,0)</f>
        <v>0</v>
      </c>
      <c r="HP181" s="88">
        <f>IF(HP$1&lt;=HP145,Input!$L43,0)</f>
        <v>0</v>
      </c>
      <c r="HQ181" s="88">
        <f>IF(HQ$1&lt;=HQ145,Input!$L43,0)</f>
        <v>0</v>
      </c>
      <c r="HR181" s="88">
        <f>IF(HR$1&lt;=HR145,Input!$L43,0)</f>
        <v>0</v>
      </c>
      <c r="HS181" s="88">
        <f>IF(HS$1&lt;=HS145,Input!$L43,0)</f>
        <v>0</v>
      </c>
      <c r="HT181" s="88">
        <f>IF(HT$1&lt;=HT145,Input!$L43,0)</f>
        <v>0</v>
      </c>
      <c r="HU181" s="88">
        <f>IF(HU$1&lt;=HU145,Input!$L43,0)</f>
        <v>0</v>
      </c>
      <c r="HV181" s="88">
        <f>IF(HV$1&lt;=HV145,Input!$L43,0)</f>
        <v>0</v>
      </c>
      <c r="HW181" s="88">
        <f>IF(HW$1&lt;=HW145,Input!$L43,0)</f>
        <v>0</v>
      </c>
      <c r="HX181" s="88">
        <f>IF(HX$1&lt;=HX145,Input!$L43,0)</f>
        <v>0</v>
      </c>
      <c r="HY181" s="88">
        <f>IF(HY$1&lt;=HY145,Input!$L43,0)</f>
        <v>0</v>
      </c>
      <c r="HZ181" s="88">
        <f>IF(HZ$1&lt;=HZ145,Input!$L43,0)</f>
        <v>0</v>
      </c>
      <c r="IA181" s="88">
        <f>IF(IA$1&lt;=IA145,Input!$L43,0)</f>
        <v>0</v>
      </c>
      <c r="IB181" s="88">
        <f>IF(IB$1&lt;=IB145,Input!$L43,0)</f>
        <v>0</v>
      </c>
      <c r="IC181" s="88">
        <f>IF(IC$1&lt;=IC145,Input!$L43,0)</f>
        <v>0</v>
      </c>
      <c r="ID181" s="88">
        <f>IF(ID$1&lt;=ID145,Input!$L43,0)</f>
        <v>0</v>
      </c>
      <c r="IE181" s="88">
        <f>IF(IE$1&lt;=IE145,Input!$L43,0)</f>
        <v>0</v>
      </c>
      <c r="IF181" s="88">
        <f>IF(IF$1&lt;=IF145,Input!$L43,0)</f>
        <v>0</v>
      </c>
      <c r="IG181" s="88">
        <f>IF(IG$1&lt;=IG145,Input!$L43,0)</f>
        <v>0</v>
      </c>
      <c r="IH181" s="88">
        <f>IF(IH$1&lt;=IH145,Input!$L43,0)</f>
        <v>0</v>
      </c>
      <c r="II181" s="88">
        <f>IF(II$1&lt;=II145,Input!$L43,0)</f>
        <v>0</v>
      </c>
      <c r="IJ181" s="88">
        <f>IF(IJ$1&lt;=IJ145,Input!$L43,0)</f>
        <v>0</v>
      </c>
      <c r="IK181" s="88">
        <f>IF(IK$1&lt;=IK145,Input!$L43,0)</f>
        <v>0</v>
      </c>
      <c r="IL181" s="88">
        <f>IF(IL$1&lt;=IL145,Input!$L43,0)</f>
        <v>0</v>
      </c>
      <c r="IM181" s="88">
        <f>IF(IM$1&lt;=IM145,Input!$L43,0)</f>
        <v>0</v>
      </c>
      <c r="IN181" s="88">
        <f>IF(IN$1&lt;=IN145,Input!$L43,0)</f>
        <v>0</v>
      </c>
      <c r="IO181" s="88">
        <f>IF(IO$1&lt;=IO145,Input!$L43,0)</f>
        <v>0</v>
      </c>
      <c r="IP181" s="88">
        <f>IF(IP$1&lt;=IP145,Input!$L43,0)</f>
        <v>0</v>
      </c>
      <c r="IQ181" s="88">
        <f>IF(IQ$1&lt;=IQ145,Input!$L43,0)</f>
        <v>0</v>
      </c>
      <c r="IR181" s="88">
        <f>IF(IR$1&lt;=IR145,Input!$L43,0)</f>
        <v>0</v>
      </c>
      <c r="IS181" s="88">
        <f>IF(IS$1&lt;=IS145,Input!$L43,0)</f>
        <v>0</v>
      </c>
      <c r="IT181" s="88">
        <f>IF(IT$1&lt;=IT145,Input!$L43,0)</f>
        <v>0</v>
      </c>
      <c r="IU181" s="88">
        <f>IF(IU$1&lt;=IU145,Input!$L43,0)</f>
        <v>0</v>
      </c>
      <c r="IV181" s="88">
        <f>IF(IV$1&lt;=IV145,Input!$L43,0)</f>
        <v>0</v>
      </c>
      <c r="IW181" s="88">
        <f>IF(IW$1&lt;=IW145,Input!$L43,0)</f>
        <v>0</v>
      </c>
      <c r="IX181" s="88">
        <f>IF(IX$1&lt;=IX145,Input!$L43,0)</f>
        <v>0</v>
      </c>
      <c r="IY181" s="88">
        <f>IF(IY$1&lt;=IY145,Input!$L43,0)</f>
        <v>0</v>
      </c>
      <c r="IZ181" s="88">
        <f>IF(IZ$1&lt;=IZ145,Input!$L43,0)</f>
        <v>0</v>
      </c>
      <c r="JA181" s="88">
        <f>IF(JA$1&lt;=JA145,Input!$L43,0)</f>
        <v>0</v>
      </c>
      <c r="JB181" s="88">
        <f>IF(JB$1&lt;=JB145,Input!$L43,0)</f>
        <v>0</v>
      </c>
      <c r="JC181" s="88">
        <f>IF(JC$1&lt;=JC145,Input!$L43,0)</f>
        <v>0</v>
      </c>
      <c r="JD181" s="88">
        <f>IF(JD$1&lt;=JD145,Input!$L43,0)</f>
        <v>0</v>
      </c>
      <c r="JE181" s="88">
        <f>IF(JE$1&lt;=JE145,Input!$L43,0)</f>
        <v>0</v>
      </c>
      <c r="JF181" s="88">
        <f>IF(JF$1&lt;=JF145,Input!$L43,0)</f>
        <v>0</v>
      </c>
      <c r="JG181" s="88">
        <f>IF(JG$1&lt;=JG145,Input!$L43,0)</f>
        <v>0</v>
      </c>
      <c r="JH181" s="88">
        <f>IF(JH$1&lt;=JH145,Input!$L43,0)</f>
        <v>0</v>
      </c>
      <c r="JI181" s="88">
        <f>IF(JI$1&lt;=JI145,Input!$L43,0)</f>
        <v>0</v>
      </c>
      <c r="JJ181" s="88">
        <f>IF(JJ$1&lt;=JJ145,Input!$L43,0)</f>
        <v>0</v>
      </c>
      <c r="JK181" s="88">
        <f>IF(JK$1&lt;=JK145,Input!$L43,0)</f>
        <v>0</v>
      </c>
      <c r="JL181" s="88">
        <f>IF(JL$1&lt;=JL145,Input!$L43,0)</f>
        <v>0</v>
      </c>
      <c r="JM181" s="88">
        <f>IF(JM$1&lt;=JM145,Input!$L43,0)</f>
        <v>0</v>
      </c>
      <c r="JN181" s="88">
        <f>IF(JN$1&lt;=JN145,Input!$L43,0)</f>
        <v>0</v>
      </c>
      <c r="JO181" s="88">
        <f>IF(JO$1&lt;=JO145,Input!$L43,0)</f>
        <v>0</v>
      </c>
      <c r="JP181" s="88">
        <f>IF(JP$1&lt;=JP145,Input!$L43,0)</f>
        <v>0</v>
      </c>
      <c r="JQ181" s="88">
        <f>IF(JQ$1&lt;=JQ145,Input!$L43,0)</f>
        <v>0</v>
      </c>
      <c r="JR181" s="88">
        <f>IF(JR$1&lt;=JR145,Input!$L43,0)</f>
        <v>0</v>
      </c>
      <c r="JS181" s="88">
        <f>IF(JS$1&lt;=JS145,Input!$L43,0)</f>
        <v>0</v>
      </c>
      <c r="JT181" s="88">
        <f>IF(JT$1&lt;=JT145,Input!$L43,0)</f>
        <v>0</v>
      </c>
      <c r="JU181" s="88">
        <f>IF(JU$1&lt;=JU145,Input!$L43,0)</f>
        <v>0</v>
      </c>
      <c r="JV181" s="88">
        <f>IF(JV$1&lt;=JV145,Input!$L43,0)</f>
        <v>0</v>
      </c>
      <c r="JW181" s="88">
        <f>IF(JW$1&lt;=JW145,Input!$L43,0)</f>
        <v>0</v>
      </c>
      <c r="JX181" s="88">
        <f>IF(JX$1&lt;=JX145,Input!$L43,0)</f>
        <v>0</v>
      </c>
      <c r="JY181" s="88">
        <f>IF(JY$1&lt;=JY145,Input!$L43,0)</f>
        <v>0</v>
      </c>
      <c r="JZ181" s="88">
        <f>IF(JZ$1&lt;=JZ145,Input!$L43,0)</f>
        <v>0</v>
      </c>
      <c r="KA181" s="88">
        <f>IF(KA$1&lt;=KA145,Input!$L43,0)</f>
        <v>0</v>
      </c>
      <c r="KB181" s="88">
        <f>IF(KB$1&lt;=KB145,Input!$L43,0)</f>
        <v>0</v>
      </c>
      <c r="KC181" s="88">
        <f>IF(KC$1&lt;=KC145,Input!$L43,0)</f>
        <v>0</v>
      </c>
      <c r="KD181" s="88">
        <f>IF(KD$1&lt;=KD145,Input!$L43,0)</f>
        <v>0</v>
      </c>
      <c r="KE181" s="88">
        <f>IF(KE$1&lt;=KE145,Input!$L43,0)</f>
        <v>0</v>
      </c>
      <c r="KF181" s="88">
        <f>IF(KF$1&lt;=KF145,Input!$L43,0)</f>
        <v>0</v>
      </c>
      <c r="KG181" s="88">
        <f>IF(KG$1&lt;=KG145,Input!$L43,0)</f>
        <v>0</v>
      </c>
      <c r="KH181" s="88">
        <f>IF(KH$1&lt;=KH145,Input!$L43,0)</f>
        <v>0</v>
      </c>
      <c r="KI181" s="88">
        <f>IF(KI$1&lt;=KI145,Input!$L43,0)</f>
        <v>0</v>
      </c>
      <c r="KJ181" s="88">
        <f>IF(KJ$1&lt;=KJ145,Input!$L43,0)</f>
        <v>0</v>
      </c>
      <c r="KK181" s="88">
        <f>IF(KK$1&lt;=KK145,Input!$L43,0)</f>
        <v>0</v>
      </c>
      <c r="KL181" s="88">
        <f>IF(KL$1&lt;=KL145,Input!$L43,0)</f>
        <v>0</v>
      </c>
      <c r="KM181" s="88">
        <f>IF(KM$1&lt;=KM145,Input!$L43,0)</f>
        <v>0</v>
      </c>
      <c r="KN181" s="88">
        <f>IF(KN$1&lt;=KN145,Input!$L43,0)</f>
        <v>0</v>
      </c>
      <c r="KO181" s="88">
        <f>IF(KO$1&lt;=KO145,Input!$L43,0)</f>
        <v>0</v>
      </c>
      <c r="KP181" s="88">
        <f>IF(KP$1&lt;=KP145,Input!$L43,0)</f>
        <v>0</v>
      </c>
      <c r="KQ181" s="88">
        <f>IF(KQ$1&lt;=KQ145,Input!$L43,0)</f>
        <v>0</v>
      </c>
      <c r="KR181" s="88">
        <f>IF(KR$1&lt;=KR145,Input!$L43,0)</f>
        <v>0</v>
      </c>
      <c r="KS181" s="88">
        <f>IF(KS$1&lt;=KS145,Input!$L43,0)</f>
        <v>0</v>
      </c>
      <c r="KT181" s="88">
        <f>IF(KT$1&lt;=KT145,Input!$L43,0)</f>
        <v>0</v>
      </c>
      <c r="KU181" s="88">
        <f>IF(KU$1&lt;=KU145,Input!$L43,0)</f>
        <v>0</v>
      </c>
      <c r="KV181" s="88">
        <f>IF(KV$1&lt;=KV145,Input!$L43,0)</f>
        <v>0</v>
      </c>
      <c r="KW181" s="88">
        <f>IF(KW$1&lt;=KW145,Input!$L43,0)</f>
        <v>0</v>
      </c>
      <c r="KX181" s="88">
        <f>IF(KX$1&lt;=KX145,Input!$L43,0)</f>
        <v>0</v>
      </c>
      <c r="KY181" s="88">
        <f>IF(KY$1&lt;=KY145,Input!$L43,0)</f>
        <v>0</v>
      </c>
      <c r="KZ181" s="88">
        <f>IF(KZ$1&lt;=KZ145,Input!$L43,0)</f>
        <v>0</v>
      </c>
      <c r="LA181" s="88">
        <f>IF(LA$1&lt;=LA145,Input!$L43,0)</f>
        <v>0</v>
      </c>
      <c r="LB181" s="88">
        <f>IF(LB$1&lt;=LB145,Input!$L43,0)</f>
        <v>0</v>
      </c>
      <c r="LC181" s="88">
        <f>IF(LC$1&lt;=LC145,Input!$L43,0)</f>
        <v>0</v>
      </c>
      <c r="LD181" s="88">
        <f>IF(LD$1&lt;=LD145,Input!$L43,0)</f>
        <v>0</v>
      </c>
      <c r="LE181" s="88">
        <f>IF(LE$1&lt;=LE145,Input!$L43,0)</f>
        <v>0</v>
      </c>
      <c r="LF181" s="88">
        <f>IF(LF$1&lt;=LF145,Input!$L43,0)</f>
        <v>0</v>
      </c>
      <c r="LG181" s="88">
        <f>IF(LG$1&lt;=LG145,Input!$L43,0)</f>
        <v>0</v>
      </c>
      <c r="LH181" s="88">
        <f>IF(LH$1&lt;=LH145,Input!$L43,0)</f>
        <v>0</v>
      </c>
      <c r="LI181" s="88">
        <f>IF(LI$1&lt;=LI145,Input!$L43,0)</f>
        <v>0</v>
      </c>
      <c r="LJ181" s="88">
        <f>IF(LJ$1&lt;=LJ145,Input!$L43,0)</f>
        <v>0</v>
      </c>
      <c r="LK181" s="88">
        <f>IF(LK$1&lt;=LK145,Input!$L43,0)</f>
        <v>0</v>
      </c>
      <c r="LL181" s="88">
        <f>IF(LL$1&lt;=LL145,Input!$L43,0)</f>
        <v>0</v>
      </c>
      <c r="LM181" s="88">
        <f>IF(LM$1&lt;=LM145,Input!$L43,0)</f>
        <v>0</v>
      </c>
      <c r="LN181" s="88">
        <f>IF(LN$1&lt;=LN145,Input!$L43,0)</f>
        <v>0</v>
      </c>
      <c r="LO181" s="88">
        <f>IF(LO$1&lt;=LO145,Input!$L43,0)</f>
        <v>0</v>
      </c>
      <c r="LP181" s="88">
        <f>IF(LP$1&lt;=LP145,Input!$L43,0)</f>
        <v>0</v>
      </c>
      <c r="LQ181" s="88">
        <f>IF(LQ$1&lt;=LQ145,Input!$L43,0)</f>
        <v>0</v>
      </c>
      <c r="LR181" s="88">
        <f>IF(LR$1&lt;=LR145,Input!$L43,0)</f>
        <v>0</v>
      </c>
      <c r="LS181" s="88">
        <f>IF(LS$1&lt;=LS145,Input!$L43,0)</f>
        <v>0</v>
      </c>
      <c r="LT181" s="88">
        <f>IF(LT$1&lt;=LT145,Input!$L43,0)</f>
        <v>0</v>
      </c>
      <c r="LU181" s="88">
        <f>IF(LU$1&lt;=LU145,Input!$L43,0)</f>
        <v>0</v>
      </c>
      <c r="LV181" s="88">
        <f>IF(LV$1&lt;=LV145,Input!$L43,0)</f>
        <v>0</v>
      </c>
      <c r="LW181" s="88">
        <f>IF(LW$1&lt;=LW145,Input!$L43,0)</f>
        <v>0</v>
      </c>
      <c r="LX181" s="88">
        <f>IF(LX$1&lt;=LX145,Input!$L43,0)</f>
        <v>0</v>
      </c>
      <c r="LY181" s="88">
        <f>IF(LY$1&lt;=LY145,Input!$L43,0)</f>
        <v>0</v>
      </c>
      <c r="LZ181" s="88">
        <f>IF(LZ$1&lt;=LZ145,Input!$L43,0)</f>
        <v>0</v>
      </c>
      <c r="MA181" s="88">
        <f>IF(MA$1&lt;=MA145,Input!$L43,0)</f>
        <v>0</v>
      </c>
      <c r="MB181" s="88">
        <f>IF(MB$1&lt;=MB145,Input!$L43,0)</f>
        <v>0</v>
      </c>
      <c r="MC181" s="88">
        <f>IF(MC$1&lt;=MC145,Input!$L43,0)</f>
        <v>0</v>
      </c>
      <c r="MD181" s="88">
        <f>IF(MD$1&lt;=MD145,Input!$L43,0)</f>
        <v>0</v>
      </c>
      <c r="ME181" s="88">
        <f>IF(ME$1&lt;=ME145,Input!$L43,0)</f>
        <v>0</v>
      </c>
      <c r="MF181" s="88">
        <f>IF(MF$1&lt;=MF145,Input!$L43,0)</f>
        <v>0</v>
      </c>
      <c r="MG181" s="88">
        <f>IF(MG$1&lt;=MG145,Input!$L43,0)</f>
        <v>0</v>
      </c>
      <c r="MH181" s="88">
        <f>IF(MH$1&lt;=MH145,Input!$L43,0)</f>
        <v>0</v>
      </c>
      <c r="MI181" s="88">
        <f>IF(MI$1&lt;=MI145,Input!$L43,0)</f>
        <v>0</v>
      </c>
      <c r="MJ181" s="88">
        <f>IF(MJ$1&lt;=MJ145,Input!$L43,0)</f>
        <v>0</v>
      </c>
      <c r="MK181" s="88">
        <f>IF(MK$1&lt;=MK145,Input!$L43,0)</f>
        <v>0</v>
      </c>
      <c r="ML181" s="88">
        <f>IF(ML$1&lt;=ML145,Input!$L43,0)</f>
        <v>0</v>
      </c>
      <c r="MM181" s="88">
        <f>IF(MM$1&lt;=MM145,Input!$L43,0)</f>
        <v>0</v>
      </c>
      <c r="MN181" s="88">
        <f>IF(MN$1&lt;=MN145,Input!$L43,0)</f>
        <v>0</v>
      </c>
      <c r="MO181" s="88">
        <f>IF(MO$1&lt;=MO145,Input!$L43,0)</f>
        <v>0</v>
      </c>
      <c r="MP181" s="88">
        <f>IF(MP$1&lt;=MP145,Input!$L43,0)</f>
        <v>0</v>
      </c>
      <c r="MQ181" s="88">
        <f>IF(MQ$1&lt;=MQ145,Input!$L43,0)</f>
        <v>0</v>
      </c>
      <c r="MR181" s="88">
        <f>IF(MR$1&lt;=MR145,Input!$L43,0)</f>
        <v>0</v>
      </c>
      <c r="MS181" s="88">
        <f>IF(MS$1&lt;=MS145,Input!$L43,0)</f>
        <v>0</v>
      </c>
      <c r="MT181" s="88">
        <f>IF(MT$1&lt;=MT145,Input!$L43,0)</f>
        <v>0</v>
      </c>
      <c r="MU181" s="88">
        <f>IF(MU$1&lt;=MU145,Input!$L43,0)</f>
        <v>0</v>
      </c>
      <c r="MV181" s="88">
        <f>IF(MV$1&lt;=MV145,Input!$L43,0)</f>
        <v>0</v>
      </c>
      <c r="MW181" s="88">
        <f>IF(MW$1&lt;=MW145,Input!$L43,0)</f>
        <v>0</v>
      </c>
      <c r="MX181" s="88">
        <f>IF(MX$1&lt;=MX145,Input!$L43,0)</f>
        <v>0</v>
      </c>
      <c r="MY181" s="88">
        <f>IF(MY$1&lt;=MY145,Input!$L43,0)</f>
        <v>0</v>
      </c>
      <c r="MZ181" s="88">
        <f>IF(MZ$1&lt;=MZ145,Input!$L43,0)</f>
        <v>0</v>
      </c>
    </row>
    <row r="182" spans="1:364" s="8" customFormat="1" hidden="1" outlineLevel="2" x14ac:dyDescent="0.2">
      <c r="A182" s="8" t="s">
        <v>381</v>
      </c>
      <c r="B182" s="87" t="s">
        <v>482</v>
      </c>
      <c r="C182" s="88"/>
      <c r="D182" s="88"/>
      <c r="E182" s="88">
        <f>IF(E$1&lt;=E146,Input!$L44,0)</f>
        <v>0</v>
      </c>
      <c r="F182" s="88">
        <f>IF(F$1&lt;=F146,Input!$L44,0)</f>
        <v>0</v>
      </c>
      <c r="G182" s="88">
        <f>IF(G$1&lt;=G146,Input!$L44,0)</f>
        <v>0</v>
      </c>
      <c r="H182" s="88">
        <f>IF(H$1&lt;=H146,Input!$L44,0)</f>
        <v>0</v>
      </c>
      <c r="I182" s="88">
        <f>IF(I$1&lt;=I146,Input!$L44,0)</f>
        <v>0</v>
      </c>
      <c r="J182" s="88">
        <f>IF(J$1&lt;=J146,Input!$L44,0)</f>
        <v>0</v>
      </c>
      <c r="K182" s="88">
        <f>IF(K$1&lt;=K146,Input!$L44,0)</f>
        <v>0</v>
      </c>
      <c r="L182" s="88">
        <f>IF(L$1&lt;=L146,Input!$L44,0)</f>
        <v>0</v>
      </c>
      <c r="M182" s="88">
        <f>IF(M$1&lt;=M146,Input!$L44,0)</f>
        <v>0</v>
      </c>
      <c r="N182" s="88">
        <f>IF(N$1&lt;=N146,Input!$L44,0)</f>
        <v>0</v>
      </c>
      <c r="O182" s="88">
        <f>IF(O$1&lt;=O146,Input!$L44,0)</f>
        <v>0</v>
      </c>
      <c r="P182" s="88">
        <f>IF(P$1&lt;=P146,Input!$L44,0)</f>
        <v>0</v>
      </c>
      <c r="Q182" s="88">
        <f>IF(Q$1&lt;=Q146,Input!$L44,0)</f>
        <v>0</v>
      </c>
      <c r="R182" s="88">
        <f>IF(R$1&lt;=R146,Input!$L44,0)</f>
        <v>0</v>
      </c>
      <c r="S182" s="88">
        <f>IF(S$1&lt;=S146,Input!$L44,0)</f>
        <v>0</v>
      </c>
      <c r="T182" s="88">
        <f>IF(T$1&lt;=T146,Input!$L44,0)</f>
        <v>0</v>
      </c>
      <c r="U182" s="88">
        <f>IF(U$1&lt;=U146,Input!$L44,0)</f>
        <v>0</v>
      </c>
      <c r="V182" s="88">
        <f>IF(V$1&lt;=V146,Input!$L44,0)</f>
        <v>0</v>
      </c>
      <c r="W182" s="88">
        <f>IF(W$1&lt;=W146,Input!$L44,0)</f>
        <v>0</v>
      </c>
      <c r="X182" s="88">
        <f>IF(X$1&lt;=X146,Input!$L44,0)</f>
        <v>0</v>
      </c>
      <c r="Y182" s="88">
        <f>IF(Y$1&lt;=Y146,Input!$L44,0)</f>
        <v>0</v>
      </c>
      <c r="Z182" s="88">
        <f>IF(Z$1&lt;=Z146,Input!$L44,0)</f>
        <v>0</v>
      </c>
      <c r="AA182" s="88">
        <f>IF(AA$1&lt;=AA146,Input!$L44,0)</f>
        <v>0</v>
      </c>
      <c r="AB182" s="88">
        <f>IF(AB$1&lt;=AB146,Input!$L44,0)</f>
        <v>0</v>
      </c>
      <c r="AC182" s="88">
        <f>IF(AC$1&lt;=AC146,Input!$L44,0)</f>
        <v>0</v>
      </c>
      <c r="AD182" s="88">
        <f>IF(AD$1&lt;=AD146,Input!$L44,0)</f>
        <v>0</v>
      </c>
      <c r="AE182" s="88">
        <f>IF(AE$1&lt;=AE146,Input!$L44,0)</f>
        <v>0</v>
      </c>
      <c r="AF182" s="88">
        <f>IF(AF$1&lt;=AF146,Input!$L44,0)</f>
        <v>0</v>
      </c>
      <c r="AG182" s="88">
        <f>IF(AG$1&lt;=AG146,Input!$L44,0)</f>
        <v>0</v>
      </c>
      <c r="AH182" s="88">
        <f>IF(AH$1&lt;=AH146,Input!$L44,0)</f>
        <v>0</v>
      </c>
      <c r="AI182" s="88">
        <f>IF(AI$1&lt;=AI146,Input!$L44,0)</f>
        <v>0</v>
      </c>
      <c r="AJ182" s="88">
        <f>IF(AJ$1&lt;=AJ146,Input!$L44,0)</f>
        <v>0</v>
      </c>
      <c r="AK182" s="88">
        <f>IF(AK$1&lt;=AK146,Input!$L44,0)</f>
        <v>0</v>
      </c>
      <c r="AL182" s="88">
        <f>IF(AL$1&lt;=AL146,Input!$L44,0)</f>
        <v>0</v>
      </c>
      <c r="AM182" s="88">
        <f>IF(AM$1&lt;=AM146,Input!$L44,0)</f>
        <v>0</v>
      </c>
      <c r="AN182" s="88">
        <f>IF(AN$1&lt;=AN146,Input!$L44,0)</f>
        <v>0</v>
      </c>
      <c r="AO182" s="88">
        <f>IF(AO$1&lt;=AO146,Input!$L44,0)</f>
        <v>0</v>
      </c>
      <c r="AP182" s="88">
        <f>IF(AP$1&lt;=AP146,Input!$L44,0)</f>
        <v>0</v>
      </c>
      <c r="AQ182" s="88">
        <f>IF(AQ$1&lt;=AQ146,Input!$L44,0)</f>
        <v>0</v>
      </c>
      <c r="AR182" s="88">
        <f>IF(AR$1&lt;=AR146,Input!$L44,0)</f>
        <v>0</v>
      </c>
      <c r="AS182" s="88">
        <f>IF(AS$1&lt;=AS146,Input!$L44,0)</f>
        <v>0</v>
      </c>
      <c r="AT182" s="88">
        <f>IF(AT$1&lt;=AT146,Input!$L44,0)</f>
        <v>0</v>
      </c>
      <c r="AU182" s="88">
        <f>IF(AU$1&lt;=AU146,Input!$L44,0)</f>
        <v>0</v>
      </c>
      <c r="AV182" s="88">
        <f>IF(AV$1&lt;=AV146,Input!$L44,0)</f>
        <v>0</v>
      </c>
      <c r="AW182" s="88">
        <f>IF(AW$1&lt;=AW146,Input!$L44,0)</f>
        <v>0</v>
      </c>
      <c r="AX182" s="88">
        <f>IF(AX$1&lt;=AX146,Input!$L44,0)</f>
        <v>0</v>
      </c>
      <c r="AY182" s="88">
        <f>IF(AY$1&lt;=AY146,Input!$L44,0)</f>
        <v>0</v>
      </c>
      <c r="AZ182" s="88">
        <f>IF(AZ$1&lt;=AZ146,Input!$L44,0)</f>
        <v>0</v>
      </c>
      <c r="BA182" s="88">
        <f>IF(BA$1&lt;=BA146,Input!$L44,0)</f>
        <v>0</v>
      </c>
      <c r="BB182" s="88">
        <f>IF(BB$1&lt;=BB146,Input!$L44,0)</f>
        <v>0</v>
      </c>
      <c r="BC182" s="88">
        <f>IF(BC$1&lt;=BC146,Input!$L44,0)</f>
        <v>0</v>
      </c>
      <c r="BD182" s="88">
        <f>IF(BD$1&lt;=BD146,Input!$L44,0)</f>
        <v>0</v>
      </c>
      <c r="BE182" s="88">
        <f>IF(BE$1&lt;=BE146,Input!$L44,0)</f>
        <v>0</v>
      </c>
      <c r="BF182" s="88">
        <f>IF(BF$1&lt;=BF146,Input!$L44,0)</f>
        <v>0</v>
      </c>
      <c r="BG182" s="88">
        <f>IF(BG$1&lt;=BG146,Input!$L44,0)</f>
        <v>0</v>
      </c>
      <c r="BH182" s="88">
        <f>IF(BH$1&lt;=BH146,Input!$L44,0)</f>
        <v>0</v>
      </c>
      <c r="BI182" s="88">
        <f>IF(BI$1&lt;=BI146,Input!$L44,0)</f>
        <v>0</v>
      </c>
      <c r="BJ182" s="88">
        <f>IF(BJ$1&lt;=BJ146,Input!$L44,0)</f>
        <v>0</v>
      </c>
      <c r="BK182" s="88">
        <f>IF(BK$1&lt;=BK146,Input!$L44,0)</f>
        <v>0</v>
      </c>
      <c r="BL182" s="88">
        <f>IF(BL$1&lt;=BL146,Input!$L44,0)</f>
        <v>0</v>
      </c>
      <c r="BM182" s="88">
        <f>IF(BM$1&lt;=BM146,Input!$L44,0)</f>
        <v>0</v>
      </c>
      <c r="BN182" s="88">
        <f>IF(BN$1&lt;=BN146,Input!$L44,0)</f>
        <v>0</v>
      </c>
      <c r="BO182" s="88">
        <f>IF(BO$1&lt;=BO146,Input!$L44,0)</f>
        <v>0</v>
      </c>
      <c r="BP182" s="88">
        <f>IF(BP$1&lt;=BP146,Input!$L44,0)</f>
        <v>0</v>
      </c>
      <c r="BQ182" s="88">
        <f>IF(BQ$1&lt;=BQ146,Input!$L44,0)</f>
        <v>0</v>
      </c>
      <c r="BR182" s="88">
        <f>IF(BR$1&lt;=BR146,Input!$L44,0)</f>
        <v>0</v>
      </c>
      <c r="BS182" s="88">
        <f>IF(BS$1&lt;=BS146,Input!$L44,0)</f>
        <v>0</v>
      </c>
      <c r="BT182" s="88">
        <f>IF(BT$1&lt;=BT146,Input!$L44,0)</f>
        <v>0</v>
      </c>
      <c r="BU182" s="88">
        <f>IF(BU$1&lt;=BU146,Input!$L44,0)</f>
        <v>0</v>
      </c>
      <c r="BV182" s="88">
        <f>IF(BV$1&lt;=BV146,Input!$L44,0)</f>
        <v>0</v>
      </c>
      <c r="BW182" s="88">
        <f>IF(BW$1&lt;=BW146,Input!$L44,0)</f>
        <v>0</v>
      </c>
      <c r="BX182" s="88">
        <f>IF(BX$1&lt;=BX146,Input!$L44,0)</f>
        <v>0</v>
      </c>
      <c r="BY182" s="88">
        <f>IF(BY$1&lt;=BY146,Input!$L44,0)</f>
        <v>0</v>
      </c>
      <c r="BZ182" s="88">
        <f>IF(BZ$1&lt;=BZ146,Input!$L44,0)</f>
        <v>0</v>
      </c>
      <c r="CA182" s="88">
        <f>IF(CA$1&lt;=CA146,Input!$L44,0)</f>
        <v>0</v>
      </c>
      <c r="CB182" s="88">
        <f>IF(CB$1&lt;=CB146,Input!$L44,0)</f>
        <v>0</v>
      </c>
      <c r="CC182" s="88">
        <f>IF(CC$1&lt;=CC146,Input!$L44,0)</f>
        <v>0</v>
      </c>
      <c r="CD182" s="88">
        <f>IF(CD$1&lt;=CD146,Input!$L44,0)</f>
        <v>0</v>
      </c>
      <c r="CE182" s="88">
        <f>IF(CE$1&lt;=CE146,Input!$L44,0)</f>
        <v>0</v>
      </c>
      <c r="CF182" s="88">
        <f>IF(CF$1&lt;=CF146,Input!$L44,0)</f>
        <v>0</v>
      </c>
      <c r="CG182" s="88">
        <f>IF(CG$1&lt;=CG146,Input!$L44,0)</f>
        <v>0</v>
      </c>
      <c r="CH182" s="88">
        <f>IF(CH$1&lt;=CH146,Input!$L44,0)</f>
        <v>0</v>
      </c>
      <c r="CI182" s="88">
        <f>IF(CI$1&lt;=CI146,Input!$L44,0)</f>
        <v>0</v>
      </c>
      <c r="CJ182" s="88">
        <f>IF(CJ$1&lt;=CJ146,Input!$L44,0)</f>
        <v>0</v>
      </c>
      <c r="CK182" s="88">
        <f>IF(CK$1&lt;=CK146,Input!$L44,0)</f>
        <v>0</v>
      </c>
      <c r="CL182" s="88">
        <f>IF(CL$1&lt;=CL146,Input!$L44,0)</f>
        <v>0</v>
      </c>
      <c r="CM182" s="88">
        <f>IF(CM$1&lt;=CM146,Input!$L44,0)</f>
        <v>0</v>
      </c>
      <c r="CN182" s="88">
        <f>IF(CN$1&lt;=CN146,Input!$L44,0)</f>
        <v>0</v>
      </c>
      <c r="CO182" s="88">
        <f>IF(CO$1&lt;=CO146,Input!$L44,0)</f>
        <v>0</v>
      </c>
      <c r="CP182" s="88">
        <f>IF(CP$1&lt;=CP146,Input!$L44,0)</f>
        <v>0</v>
      </c>
      <c r="CQ182" s="88">
        <f>IF(CQ$1&lt;=CQ146,Input!$L44,0)</f>
        <v>0</v>
      </c>
      <c r="CR182" s="88">
        <f>IF(CR$1&lt;=CR146,Input!$L44,0)</f>
        <v>0</v>
      </c>
      <c r="CS182" s="88">
        <f>IF(CS$1&lt;=CS146,Input!$L44,0)</f>
        <v>0</v>
      </c>
      <c r="CT182" s="88">
        <f>IF(CT$1&lt;=CT146,Input!$L44,0)</f>
        <v>0</v>
      </c>
      <c r="CU182" s="88">
        <f>IF(CU$1&lt;=CU146,Input!$L44,0)</f>
        <v>0</v>
      </c>
      <c r="CV182" s="88">
        <f>IF(CV$1&lt;=CV146,Input!$L44,0)</f>
        <v>0</v>
      </c>
      <c r="CW182" s="88">
        <f>IF(CW$1&lt;=CW146,Input!$L44,0)</f>
        <v>0</v>
      </c>
      <c r="CX182" s="88">
        <f>IF(CX$1&lt;=CX146,Input!$L44,0)</f>
        <v>0</v>
      </c>
      <c r="CY182" s="88">
        <f>IF(CY$1&lt;=CY146,Input!$L44,0)</f>
        <v>0</v>
      </c>
      <c r="CZ182" s="88">
        <f>IF(CZ$1&lt;=CZ146,Input!$L44,0)</f>
        <v>0</v>
      </c>
      <c r="DA182" s="88">
        <f>IF(DA$1&lt;=DA146,Input!$L44,0)</f>
        <v>0</v>
      </c>
      <c r="DB182" s="88">
        <f>IF(DB$1&lt;=DB146,Input!$L44,0)</f>
        <v>0</v>
      </c>
      <c r="DC182" s="88">
        <f>IF(DC$1&lt;=DC146,Input!$L44,0)</f>
        <v>0</v>
      </c>
      <c r="DD182" s="88">
        <f>IF(DD$1&lt;=DD146,Input!$L44,0)</f>
        <v>0</v>
      </c>
      <c r="DE182" s="88">
        <f>IF(DE$1&lt;=DE146,Input!$L44,0)</f>
        <v>0</v>
      </c>
      <c r="DF182" s="88">
        <f>IF(DF$1&lt;=DF146,Input!$L44,0)</f>
        <v>0</v>
      </c>
      <c r="DG182" s="88">
        <f>IF(DG$1&lt;=DG146,Input!$L44,0)</f>
        <v>0</v>
      </c>
      <c r="DH182" s="88">
        <f>IF(DH$1&lt;=DH146,Input!$L44,0)</f>
        <v>0</v>
      </c>
      <c r="DI182" s="88">
        <f>IF(DI$1&lt;=DI146,Input!$L44,0)</f>
        <v>0</v>
      </c>
      <c r="DJ182" s="88">
        <f>IF(DJ$1&lt;=DJ146,Input!$L44,0)</f>
        <v>0</v>
      </c>
      <c r="DK182" s="88">
        <f>IF(DK$1&lt;=DK146,Input!$L44,0)</f>
        <v>0</v>
      </c>
      <c r="DL182" s="88">
        <f>IF(DL$1&lt;=DL146,Input!$L44,0)</f>
        <v>0</v>
      </c>
      <c r="DM182" s="88">
        <f>IF(DM$1&lt;=DM146,Input!$L44,0)</f>
        <v>0</v>
      </c>
      <c r="DN182" s="88">
        <f>IF(DN$1&lt;=DN146,Input!$L44,0)</f>
        <v>0</v>
      </c>
      <c r="DO182" s="88">
        <f>IF(DO$1&lt;=DO146,Input!$L44,0)</f>
        <v>0</v>
      </c>
      <c r="DP182" s="88">
        <f>IF(DP$1&lt;=DP146,Input!$L44,0)</f>
        <v>0</v>
      </c>
      <c r="DQ182" s="88">
        <f>IF(DQ$1&lt;=DQ146,Input!$L44,0)</f>
        <v>0</v>
      </c>
      <c r="DR182" s="88">
        <f>IF(DR$1&lt;=DR146,Input!$L44,0)</f>
        <v>0</v>
      </c>
      <c r="DS182" s="88">
        <f>IF(DS$1&lt;=DS146,Input!$L44,0)</f>
        <v>0</v>
      </c>
      <c r="DT182" s="88">
        <f>IF(DT$1&lt;=DT146,Input!$L44,0)</f>
        <v>0</v>
      </c>
      <c r="DU182" s="88">
        <f>IF(DU$1&lt;=DU146,Input!$L44,0)</f>
        <v>0</v>
      </c>
      <c r="DV182" s="88">
        <f>IF(DV$1&lt;=DV146,Input!$L44,0)</f>
        <v>0</v>
      </c>
      <c r="DW182" s="88">
        <f>IF(DW$1&lt;=DW146,Input!$L44,0)</f>
        <v>0</v>
      </c>
      <c r="DX182" s="88">
        <f>IF(DX$1&lt;=DX146,Input!$L44,0)</f>
        <v>0</v>
      </c>
      <c r="DY182" s="88">
        <f>IF(DY$1&lt;=DY146,Input!$L44,0)</f>
        <v>0</v>
      </c>
      <c r="DZ182" s="88">
        <f>IF(DZ$1&lt;=DZ146,Input!$L44,0)</f>
        <v>0</v>
      </c>
      <c r="EA182" s="88">
        <f>IF(EA$1&lt;=EA146,Input!$L44,0)</f>
        <v>0</v>
      </c>
      <c r="EB182" s="88">
        <f>IF(EB$1&lt;=EB146,Input!$L44,0)</f>
        <v>0</v>
      </c>
      <c r="EC182" s="88">
        <f>IF(EC$1&lt;=EC146,Input!$L44,0)</f>
        <v>0</v>
      </c>
      <c r="ED182" s="88">
        <f>IF(ED$1&lt;=ED146,Input!$L44,0)</f>
        <v>0</v>
      </c>
      <c r="EE182" s="88">
        <f>IF(EE$1&lt;=EE146,Input!$L44,0)</f>
        <v>0</v>
      </c>
      <c r="EF182" s="88">
        <f>IF(EF$1&lt;=EF146,Input!$L44,0)</f>
        <v>0</v>
      </c>
      <c r="EG182" s="88">
        <f>IF(EG$1&lt;=EG146,Input!$L44,0)</f>
        <v>0</v>
      </c>
      <c r="EH182" s="88">
        <f>IF(EH$1&lt;=EH146,Input!$L44,0)</f>
        <v>0</v>
      </c>
      <c r="EI182" s="88">
        <f>IF(EI$1&lt;=EI146,Input!$L44,0)</f>
        <v>0</v>
      </c>
      <c r="EJ182" s="88">
        <f>IF(EJ$1&lt;=EJ146,Input!$L44,0)</f>
        <v>0</v>
      </c>
      <c r="EK182" s="88">
        <f>IF(EK$1&lt;=EK146,Input!$L44,0)</f>
        <v>0</v>
      </c>
      <c r="EL182" s="88">
        <f>IF(EL$1&lt;=EL146,Input!$L44,0)</f>
        <v>0</v>
      </c>
      <c r="EM182" s="88">
        <f>IF(EM$1&lt;=EM146,Input!$L44,0)</f>
        <v>0</v>
      </c>
      <c r="EN182" s="88">
        <f>IF(EN$1&lt;=EN146,Input!$L44,0)</f>
        <v>0</v>
      </c>
      <c r="EO182" s="88">
        <f>IF(EO$1&lt;=EO146,Input!$L44,0)</f>
        <v>0</v>
      </c>
      <c r="EP182" s="88">
        <f>IF(EP$1&lt;=EP146,Input!$L44,0)</f>
        <v>0</v>
      </c>
      <c r="EQ182" s="88">
        <f>IF(EQ$1&lt;=EQ146,Input!$L44,0)</f>
        <v>0</v>
      </c>
      <c r="ER182" s="88">
        <f>IF(ER$1&lt;=ER146,Input!$L44,0)</f>
        <v>0</v>
      </c>
      <c r="ES182" s="88">
        <f>IF(ES$1&lt;=ES146,Input!$L44,0)</f>
        <v>0</v>
      </c>
      <c r="ET182" s="88">
        <f>IF(ET$1&lt;=ET146,Input!$L44,0)</f>
        <v>0</v>
      </c>
      <c r="EU182" s="88">
        <f>IF(EU$1&lt;=EU146,Input!$L44,0)</f>
        <v>0</v>
      </c>
      <c r="EV182" s="88">
        <f>IF(EV$1&lt;=EV146,Input!$L44,0)</f>
        <v>0</v>
      </c>
      <c r="EW182" s="88">
        <f>IF(EW$1&lt;=EW146,Input!$L44,0)</f>
        <v>0</v>
      </c>
      <c r="EX182" s="88">
        <f>IF(EX$1&lt;=EX146,Input!$L44,0)</f>
        <v>0</v>
      </c>
      <c r="EY182" s="88">
        <f>IF(EY$1&lt;=EY146,Input!$L44,0)</f>
        <v>0</v>
      </c>
      <c r="EZ182" s="88">
        <f>IF(EZ$1&lt;=EZ146,Input!$L44,0)</f>
        <v>0</v>
      </c>
      <c r="FA182" s="88">
        <f>IF(FA$1&lt;=FA146,Input!$L44,0)</f>
        <v>0</v>
      </c>
      <c r="FB182" s="88">
        <f>IF(FB$1&lt;=FB146,Input!$L44,0)</f>
        <v>0</v>
      </c>
      <c r="FC182" s="88">
        <f>IF(FC$1&lt;=FC146,Input!$L44,0)</f>
        <v>0</v>
      </c>
      <c r="FD182" s="88">
        <f>IF(FD$1&lt;=FD146,Input!$L44,0)</f>
        <v>0</v>
      </c>
      <c r="FE182" s="88">
        <f>IF(FE$1&lt;=FE146,Input!$L44,0)</f>
        <v>0</v>
      </c>
      <c r="FF182" s="88">
        <f>IF(FF$1&lt;=FF146,Input!$L44,0)</f>
        <v>0</v>
      </c>
      <c r="FG182" s="88">
        <f>IF(FG$1&lt;=FG146,Input!$L44,0)</f>
        <v>0</v>
      </c>
      <c r="FH182" s="88">
        <f>IF(FH$1&lt;=FH146,Input!$L44,0)</f>
        <v>0</v>
      </c>
      <c r="FI182" s="88">
        <f>IF(FI$1&lt;=FI146,Input!$L44,0)</f>
        <v>0</v>
      </c>
      <c r="FJ182" s="88">
        <f>IF(FJ$1&lt;=FJ146,Input!$L44,0)</f>
        <v>0</v>
      </c>
      <c r="FK182" s="88">
        <f>IF(FK$1&lt;=FK146,Input!$L44,0)</f>
        <v>0</v>
      </c>
      <c r="FL182" s="88">
        <f>IF(FL$1&lt;=FL146,Input!$L44,0)</f>
        <v>0</v>
      </c>
      <c r="FM182" s="88">
        <f>IF(FM$1&lt;=FM146,Input!$L44,0)</f>
        <v>0</v>
      </c>
      <c r="FN182" s="88">
        <f>IF(FN$1&lt;=FN146,Input!$L44,0)</f>
        <v>0</v>
      </c>
      <c r="FO182" s="88">
        <f>IF(FO$1&lt;=FO146,Input!$L44,0)</f>
        <v>0</v>
      </c>
      <c r="FP182" s="88">
        <f>IF(FP$1&lt;=FP146,Input!$L44,0)</f>
        <v>0</v>
      </c>
      <c r="FQ182" s="88">
        <f>IF(FQ$1&lt;=FQ146,Input!$L44,0)</f>
        <v>0</v>
      </c>
      <c r="FR182" s="88">
        <f>IF(FR$1&lt;=FR146,Input!$L44,0)</f>
        <v>0</v>
      </c>
      <c r="FS182" s="88">
        <f>IF(FS$1&lt;=FS146,Input!$L44,0)</f>
        <v>0</v>
      </c>
      <c r="FT182" s="88">
        <f>IF(FT$1&lt;=FT146,Input!$L44,0)</f>
        <v>0</v>
      </c>
      <c r="FU182" s="88">
        <f>IF(FU$1&lt;=FU146,Input!$L44,0)</f>
        <v>0</v>
      </c>
      <c r="FV182" s="88">
        <f>IF(FV$1&lt;=FV146,Input!$L44,0)</f>
        <v>0</v>
      </c>
      <c r="FW182" s="88">
        <f>IF(FW$1&lt;=FW146,Input!$L44,0)</f>
        <v>0</v>
      </c>
      <c r="FX182" s="88">
        <f>IF(FX$1&lt;=FX146,Input!$L44,0)</f>
        <v>0</v>
      </c>
      <c r="FY182" s="88">
        <f>IF(FY$1&lt;=FY146,Input!$L44,0)</f>
        <v>0</v>
      </c>
      <c r="FZ182" s="88">
        <f>IF(FZ$1&lt;=FZ146,Input!$L44,0)</f>
        <v>0</v>
      </c>
      <c r="GA182" s="88">
        <f>IF(GA$1&lt;=GA146,Input!$L44,0)</f>
        <v>0</v>
      </c>
      <c r="GB182" s="88">
        <f>IF(GB$1&lt;=GB146,Input!$L44,0)</f>
        <v>0</v>
      </c>
      <c r="GC182" s="88">
        <f>IF(GC$1&lt;=GC146,Input!$L44,0)</f>
        <v>0</v>
      </c>
      <c r="GD182" s="88">
        <f>IF(GD$1&lt;=GD146,Input!$L44,0)</f>
        <v>0</v>
      </c>
      <c r="GE182" s="88">
        <f>IF(GE$1&lt;=GE146,Input!$L44,0)</f>
        <v>0</v>
      </c>
      <c r="GF182" s="88">
        <f>IF(GF$1&lt;=GF146,Input!$L44,0)</f>
        <v>0</v>
      </c>
      <c r="GG182" s="88">
        <f>IF(GG$1&lt;=GG146,Input!$L44,0)</f>
        <v>0</v>
      </c>
      <c r="GH182" s="88">
        <f>IF(GH$1&lt;=GH146,Input!$L44,0)</f>
        <v>0</v>
      </c>
      <c r="GI182" s="88">
        <f>IF(GI$1&lt;=GI146,Input!$L44,0)</f>
        <v>0</v>
      </c>
      <c r="GJ182" s="88">
        <f>IF(GJ$1&lt;=GJ146,Input!$L44,0)</f>
        <v>0</v>
      </c>
      <c r="GK182" s="88">
        <f>IF(GK$1&lt;=GK146,Input!$L44,0)</f>
        <v>0</v>
      </c>
      <c r="GL182" s="88">
        <f>IF(GL$1&lt;=GL146,Input!$L44,0)</f>
        <v>0</v>
      </c>
      <c r="GM182" s="88">
        <f>IF(GM$1&lt;=GM146,Input!$L44,0)</f>
        <v>0</v>
      </c>
      <c r="GN182" s="88">
        <f>IF(GN$1&lt;=GN146,Input!$L44,0)</f>
        <v>0</v>
      </c>
      <c r="GO182" s="88">
        <f>IF(GO$1&lt;=GO146,Input!$L44,0)</f>
        <v>0</v>
      </c>
      <c r="GP182" s="88">
        <f>IF(GP$1&lt;=GP146,Input!$L44,0)</f>
        <v>0</v>
      </c>
      <c r="GQ182" s="88">
        <f>IF(GQ$1&lt;=GQ146,Input!$L44,0)</f>
        <v>0</v>
      </c>
      <c r="GR182" s="88">
        <f>IF(GR$1&lt;=GR146,Input!$L44,0)</f>
        <v>0</v>
      </c>
      <c r="GS182" s="88">
        <f>IF(GS$1&lt;=GS146,Input!$L44,0)</f>
        <v>0</v>
      </c>
      <c r="GT182" s="88">
        <f>IF(GT$1&lt;=GT146,Input!$L44,0)</f>
        <v>0</v>
      </c>
      <c r="GU182" s="88">
        <f>IF(GU$1&lt;=GU146,Input!$L44,0)</f>
        <v>0</v>
      </c>
      <c r="GV182" s="88">
        <f>IF(GV$1&lt;=GV146,Input!$L44,0)</f>
        <v>0</v>
      </c>
      <c r="GW182" s="88">
        <f>IF(GW$1&lt;=GW146,Input!$L44,0)</f>
        <v>0</v>
      </c>
      <c r="GX182" s="88">
        <f>IF(GX$1&lt;=GX146,Input!$L44,0)</f>
        <v>0</v>
      </c>
      <c r="GY182" s="88">
        <f>IF(GY$1&lt;=GY146,Input!$L44,0)</f>
        <v>0</v>
      </c>
      <c r="GZ182" s="88">
        <f>IF(GZ$1&lt;=GZ146,Input!$L44,0)</f>
        <v>0</v>
      </c>
      <c r="HA182" s="88">
        <f>IF(HA$1&lt;=HA146,Input!$L44,0)</f>
        <v>0</v>
      </c>
      <c r="HB182" s="88">
        <f>IF(HB$1&lt;=HB146,Input!$L44,0)</f>
        <v>0</v>
      </c>
      <c r="HC182" s="88">
        <f>IF(HC$1&lt;=HC146,Input!$L44,0)</f>
        <v>0</v>
      </c>
      <c r="HD182" s="88">
        <f>IF(HD$1&lt;=HD146,Input!$L44,0)</f>
        <v>0</v>
      </c>
      <c r="HE182" s="88">
        <f>IF(HE$1&lt;=HE146,Input!$L44,0)</f>
        <v>0</v>
      </c>
      <c r="HF182" s="88">
        <f>IF(HF$1&lt;=HF146,Input!$L44,0)</f>
        <v>0</v>
      </c>
      <c r="HG182" s="88">
        <f>IF(HG$1&lt;=HG146,Input!$L44,0)</f>
        <v>0</v>
      </c>
      <c r="HH182" s="88">
        <f>IF(HH$1&lt;=HH146,Input!$L44,0)</f>
        <v>0</v>
      </c>
      <c r="HI182" s="88">
        <f>IF(HI$1&lt;=HI146,Input!$L44,0)</f>
        <v>0</v>
      </c>
      <c r="HJ182" s="88">
        <f>IF(HJ$1&lt;=HJ146,Input!$L44,0)</f>
        <v>0</v>
      </c>
      <c r="HK182" s="88">
        <f>IF(HK$1&lt;=HK146,Input!$L44,0)</f>
        <v>0</v>
      </c>
      <c r="HL182" s="88">
        <f>IF(HL$1&lt;=HL146,Input!$L44,0)</f>
        <v>0</v>
      </c>
      <c r="HM182" s="88">
        <f>IF(HM$1&lt;=HM146,Input!$L44,0)</f>
        <v>0</v>
      </c>
      <c r="HN182" s="88">
        <f>IF(HN$1&lt;=HN146,Input!$L44,0)</f>
        <v>0</v>
      </c>
      <c r="HO182" s="88">
        <f>IF(HO$1&lt;=HO146,Input!$L44,0)</f>
        <v>0</v>
      </c>
      <c r="HP182" s="88">
        <f>IF(HP$1&lt;=HP146,Input!$L44,0)</f>
        <v>0</v>
      </c>
      <c r="HQ182" s="88">
        <f>IF(HQ$1&lt;=HQ146,Input!$L44,0)</f>
        <v>0</v>
      </c>
      <c r="HR182" s="88">
        <f>IF(HR$1&lt;=HR146,Input!$L44,0)</f>
        <v>0</v>
      </c>
      <c r="HS182" s="88">
        <f>IF(HS$1&lt;=HS146,Input!$L44,0)</f>
        <v>0</v>
      </c>
      <c r="HT182" s="88">
        <f>IF(HT$1&lt;=HT146,Input!$L44,0)</f>
        <v>0</v>
      </c>
      <c r="HU182" s="88">
        <f>IF(HU$1&lt;=HU146,Input!$L44,0)</f>
        <v>0</v>
      </c>
      <c r="HV182" s="88">
        <f>IF(HV$1&lt;=HV146,Input!$L44,0)</f>
        <v>0</v>
      </c>
      <c r="HW182" s="88">
        <f>IF(HW$1&lt;=HW146,Input!$L44,0)</f>
        <v>0</v>
      </c>
      <c r="HX182" s="88">
        <f>IF(HX$1&lt;=HX146,Input!$L44,0)</f>
        <v>0</v>
      </c>
      <c r="HY182" s="88">
        <f>IF(HY$1&lt;=HY146,Input!$L44,0)</f>
        <v>0</v>
      </c>
      <c r="HZ182" s="88">
        <f>IF(HZ$1&lt;=HZ146,Input!$L44,0)</f>
        <v>0</v>
      </c>
      <c r="IA182" s="88">
        <f>IF(IA$1&lt;=IA146,Input!$L44,0)</f>
        <v>0</v>
      </c>
      <c r="IB182" s="88">
        <f>IF(IB$1&lt;=IB146,Input!$L44,0)</f>
        <v>0</v>
      </c>
      <c r="IC182" s="88">
        <f>IF(IC$1&lt;=IC146,Input!$L44,0)</f>
        <v>0</v>
      </c>
      <c r="ID182" s="88">
        <f>IF(ID$1&lt;=ID146,Input!$L44,0)</f>
        <v>0</v>
      </c>
      <c r="IE182" s="88">
        <f>IF(IE$1&lt;=IE146,Input!$L44,0)</f>
        <v>0</v>
      </c>
      <c r="IF182" s="88">
        <f>IF(IF$1&lt;=IF146,Input!$L44,0)</f>
        <v>0</v>
      </c>
      <c r="IG182" s="88">
        <f>IF(IG$1&lt;=IG146,Input!$L44,0)</f>
        <v>0</v>
      </c>
      <c r="IH182" s="88">
        <f>IF(IH$1&lt;=IH146,Input!$L44,0)</f>
        <v>0</v>
      </c>
      <c r="II182" s="88">
        <f>IF(II$1&lt;=II146,Input!$L44,0)</f>
        <v>0</v>
      </c>
      <c r="IJ182" s="88">
        <f>IF(IJ$1&lt;=IJ146,Input!$L44,0)</f>
        <v>0</v>
      </c>
      <c r="IK182" s="88">
        <f>IF(IK$1&lt;=IK146,Input!$L44,0)</f>
        <v>0</v>
      </c>
      <c r="IL182" s="88">
        <f>IF(IL$1&lt;=IL146,Input!$L44,0)</f>
        <v>0</v>
      </c>
      <c r="IM182" s="88">
        <f>IF(IM$1&lt;=IM146,Input!$L44,0)</f>
        <v>0</v>
      </c>
      <c r="IN182" s="88">
        <f>IF(IN$1&lt;=IN146,Input!$L44,0)</f>
        <v>0</v>
      </c>
      <c r="IO182" s="88">
        <f>IF(IO$1&lt;=IO146,Input!$L44,0)</f>
        <v>0</v>
      </c>
      <c r="IP182" s="88">
        <f>IF(IP$1&lt;=IP146,Input!$L44,0)</f>
        <v>0</v>
      </c>
      <c r="IQ182" s="88">
        <f>IF(IQ$1&lt;=IQ146,Input!$L44,0)</f>
        <v>0</v>
      </c>
      <c r="IR182" s="88">
        <f>IF(IR$1&lt;=IR146,Input!$L44,0)</f>
        <v>0</v>
      </c>
      <c r="IS182" s="88">
        <f>IF(IS$1&lt;=IS146,Input!$L44,0)</f>
        <v>0</v>
      </c>
      <c r="IT182" s="88">
        <f>IF(IT$1&lt;=IT146,Input!$L44,0)</f>
        <v>0</v>
      </c>
      <c r="IU182" s="88">
        <f>IF(IU$1&lt;=IU146,Input!$L44,0)</f>
        <v>0</v>
      </c>
      <c r="IV182" s="88">
        <f>IF(IV$1&lt;=IV146,Input!$L44,0)</f>
        <v>0</v>
      </c>
      <c r="IW182" s="88">
        <f>IF(IW$1&lt;=IW146,Input!$L44,0)</f>
        <v>0</v>
      </c>
      <c r="IX182" s="88">
        <f>IF(IX$1&lt;=IX146,Input!$L44,0)</f>
        <v>0</v>
      </c>
      <c r="IY182" s="88">
        <f>IF(IY$1&lt;=IY146,Input!$L44,0)</f>
        <v>0</v>
      </c>
      <c r="IZ182" s="88">
        <f>IF(IZ$1&lt;=IZ146,Input!$L44,0)</f>
        <v>0</v>
      </c>
      <c r="JA182" s="88">
        <f>IF(JA$1&lt;=JA146,Input!$L44,0)</f>
        <v>0</v>
      </c>
      <c r="JB182" s="88">
        <f>IF(JB$1&lt;=JB146,Input!$L44,0)</f>
        <v>0</v>
      </c>
      <c r="JC182" s="88">
        <f>IF(JC$1&lt;=JC146,Input!$L44,0)</f>
        <v>0</v>
      </c>
      <c r="JD182" s="88">
        <f>IF(JD$1&lt;=JD146,Input!$L44,0)</f>
        <v>0</v>
      </c>
      <c r="JE182" s="88">
        <f>IF(JE$1&lt;=JE146,Input!$L44,0)</f>
        <v>0</v>
      </c>
      <c r="JF182" s="88">
        <f>IF(JF$1&lt;=JF146,Input!$L44,0)</f>
        <v>0</v>
      </c>
      <c r="JG182" s="88">
        <f>IF(JG$1&lt;=JG146,Input!$L44,0)</f>
        <v>0</v>
      </c>
      <c r="JH182" s="88">
        <f>IF(JH$1&lt;=JH146,Input!$L44,0)</f>
        <v>0</v>
      </c>
      <c r="JI182" s="88">
        <f>IF(JI$1&lt;=JI146,Input!$L44,0)</f>
        <v>0</v>
      </c>
      <c r="JJ182" s="88">
        <f>IF(JJ$1&lt;=JJ146,Input!$L44,0)</f>
        <v>0</v>
      </c>
      <c r="JK182" s="88">
        <f>IF(JK$1&lt;=JK146,Input!$L44,0)</f>
        <v>0</v>
      </c>
      <c r="JL182" s="88">
        <f>IF(JL$1&lt;=JL146,Input!$L44,0)</f>
        <v>0</v>
      </c>
      <c r="JM182" s="88">
        <f>IF(JM$1&lt;=JM146,Input!$L44,0)</f>
        <v>0</v>
      </c>
      <c r="JN182" s="88">
        <f>IF(JN$1&lt;=JN146,Input!$L44,0)</f>
        <v>0</v>
      </c>
      <c r="JO182" s="88">
        <f>IF(JO$1&lt;=JO146,Input!$L44,0)</f>
        <v>0</v>
      </c>
      <c r="JP182" s="88">
        <f>IF(JP$1&lt;=JP146,Input!$L44,0)</f>
        <v>0</v>
      </c>
      <c r="JQ182" s="88">
        <f>IF(JQ$1&lt;=JQ146,Input!$L44,0)</f>
        <v>0</v>
      </c>
      <c r="JR182" s="88">
        <f>IF(JR$1&lt;=JR146,Input!$L44,0)</f>
        <v>0</v>
      </c>
      <c r="JS182" s="88">
        <f>IF(JS$1&lt;=JS146,Input!$L44,0)</f>
        <v>0</v>
      </c>
      <c r="JT182" s="88">
        <f>IF(JT$1&lt;=JT146,Input!$L44,0)</f>
        <v>0</v>
      </c>
      <c r="JU182" s="88">
        <f>IF(JU$1&lt;=JU146,Input!$L44,0)</f>
        <v>0</v>
      </c>
      <c r="JV182" s="88">
        <f>IF(JV$1&lt;=JV146,Input!$L44,0)</f>
        <v>0</v>
      </c>
      <c r="JW182" s="88">
        <f>IF(JW$1&lt;=JW146,Input!$L44,0)</f>
        <v>0</v>
      </c>
      <c r="JX182" s="88">
        <f>IF(JX$1&lt;=JX146,Input!$L44,0)</f>
        <v>0</v>
      </c>
      <c r="JY182" s="88">
        <f>IF(JY$1&lt;=JY146,Input!$L44,0)</f>
        <v>0</v>
      </c>
      <c r="JZ182" s="88">
        <f>IF(JZ$1&lt;=JZ146,Input!$L44,0)</f>
        <v>0</v>
      </c>
      <c r="KA182" s="88">
        <f>IF(KA$1&lt;=KA146,Input!$L44,0)</f>
        <v>0</v>
      </c>
      <c r="KB182" s="88">
        <f>IF(KB$1&lt;=KB146,Input!$L44,0)</f>
        <v>0</v>
      </c>
      <c r="KC182" s="88">
        <f>IF(KC$1&lt;=KC146,Input!$L44,0)</f>
        <v>0</v>
      </c>
      <c r="KD182" s="88">
        <f>IF(KD$1&lt;=KD146,Input!$L44,0)</f>
        <v>0</v>
      </c>
      <c r="KE182" s="88">
        <f>IF(KE$1&lt;=KE146,Input!$L44,0)</f>
        <v>0</v>
      </c>
      <c r="KF182" s="88">
        <f>IF(KF$1&lt;=KF146,Input!$L44,0)</f>
        <v>0</v>
      </c>
      <c r="KG182" s="88">
        <f>IF(KG$1&lt;=KG146,Input!$L44,0)</f>
        <v>0</v>
      </c>
      <c r="KH182" s="88">
        <f>IF(KH$1&lt;=KH146,Input!$L44,0)</f>
        <v>0</v>
      </c>
      <c r="KI182" s="88">
        <f>IF(KI$1&lt;=KI146,Input!$L44,0)</f>
        <v>0</v>
      </c>
      <c r="KJ182" s="88">
        <f>IF(KJ$1&lt;=KJ146,Input!$L44,0)</f>
        <v>0</v>
      </c>
      <c r="KK182" s="88">
        <f>IF(KK$1&lt;=KK146,Input!$L44,0)</f>
        <v>0</v>
      </c>
      <c r="KL182" s="88">
        <f>IF(KL$1&lt;=KL146,Input!$L44,0)</f>
        <v>0</v>
      </c>
      <c r="KM182" s="88">
        <f>IF(KM$1&lt;=KM146,Input!$L44,0)</f>
        <v>0</v>
      </c>
      <c r="KN182" s="88">
        <f>IF(KN$1&lt;=KN146,Input!$L44,0)</f>
        <v>0</v>
      </c>
      <c r="KO182" s="88">
        <f>IF(KO$1&lt;=KO146,Input!$L44,0)</f>
        <v>0</v>
      </c>
      <c r="KP182" s="88">
        <f>IF(KP$1&lt;=KP146,Input!$L44,0)</f>
        <v>0</v>
      </c>
      <c r="KQ182" s="88">
        <f>IF(KQ$1&lt;=KQ146,Input!$L44,0)</f>
        <v>0</v>
      </c>
      <c r="KR182" s="88">
        <f>IF(KR$1&lt;=KR146,Input!$L44,0)</f>
        <v>0</v>
      </c>
      <c r="KS182" s="88">
        <f>IF(KS$1&lt;=KS146,Input!$L44,0)</f>
        <v>0</v>
      </c>
      <c r="KT182" s="88">
        <f>IF(KT$1&lt;=KT146,Input!$L44,0)</f>
        <v>0</v>
      </c>
      <c r="KU182" s="88">
        <f>IF(KU$1&lt;=KU146,Input!$L44,0)</f>
        <v>0</v>
      </c>
      <c r="KV182" s="88">
        <f>IF(KV$1&lt;=KV146,Input!$L44,0)</f>
        <v>0</v>
      </c>
      <c r="KW182" s="88">
        <f>IF(KW$1&lt;=KW146,Input!$L44,0)</f>
        <v>0</v>
      </c>
      <c r="KX182" s="88">
        <f>IF(KX$1&lt;=KX146,Input!$L44,0)</f>
        <v>0</v>
      </c>
      <c r="KY182" s="88">
        <f>IF(KY$1&lt;=KY146,Input!$L44,0)</f>
        <v>0</v>
      </c>
      <c r="KZ182" s="88">
        <f>IF(KZ$1&lt;=KZ146,Input!$L44,0)</f>
        <v>0</v>
      </c>
      <c r="LA182" s="88">
        <f>IF(LA$1&lt;=LA146,Input!$L44,0)</f>
        <v>0</v>
      </c>
      <c r="LB182" s="88">
        <f>IF(LB$1&lt;=LB146,Input!$L44,0)</f>
        <v>0</v>
      </c>
      <c r="LC182" s="88">
        <f>IF(LC$1&lt;=LC146,Input!$L44,0)</f>
        <v>0</v>
      </c>
      <c r="LD182" s="88">
        <f>IF(LD$1&lt;=LD146,Input!$L44,0)</f>
        <v>0</v>
      </c>
      <c r="LE182" s="88">
        <f>IF(LE$1&lt;=LE146,Input!$L44,0)</f>
        <v>0</v>
      </c>
      <c r="LF182" s="88">
        <f>IF(LF$1&lt;=LF146,Input!$L44,0)</f>
        <v>0</v>
      </c>
      <c r="LG182" s="88">
        <f>IF(LG$1&lt;=LG146,Input!$L44,0)</f>
        <v>0</v>
      </c>
      <c r="LH182" s="88">
        <f>IF(LH$1&lt;=LH146,Input!$L44,0)</f>
        <v>0</v>
      </c>
      <c r="LI182" s="88">
        <f>IF(LI$1&lt;=LI146,Input!$L44,0)</f>
        <v>0</v>
      </c>
      <c r="LJ182" s="88">
        <f>IF(LJ$1&lt;=LJ146,Input!$L44,0)</f>
        <v>0</v>
      </c>
      <c r="LK182" s="88">
        <f>IF(LK$1&lt;=LK146,Input!$L44,0)</f>
        <v>0</v>
      </c>
      <c r="LL182" s="88">
        <f>IF(LL$1&lt;=LL146,Input!$L44,0)</f>
        <v>0</v>
      </c>
      <c r="LM182" s="88">
        <f>IF(LM$1&lt;=LM146,Input!$L44,0)</f>
        <v>0</v>
      </c>
      <c r="LN182" s="88">
        <f>IF(LN$1&lt;=LN146,Input!$L44,0)</f>
        <v>0</v>
      </c>
      <c r="LO182" s="88">
        <f>IF(LO$1&lt;=LO146,Input!$L44,0)</f>
        <v>0</v>
      </c>
      <c r="LP182" s="88">
        <f>IF(LP$1&lt;=LP146,Input!$L44,0)</f>
        <v>0</v>
      </c>
      <c r="LQ182" s="88">
        <f>IF(LQ$1&lt;=LQ146,Input!$L44,0)</f>
        <v>0</v>
      </c>
      <c r="LR182" s="88">
        <f>IF(LR$1&lt;=LR146,Input!$L44,0)</f>
        <v>0</v>
      </c>
      <c r="LS182" s="88">
        <f>IF(LS$1&lt;=LS146,Input!$L44,0)</f>
        <v>0</v>
      </c>
      <c r="LT182" s="88">
        <f>IF(LT$1&lt;=LT146,Input!$L44,0)</f>
        <v>0</v>
      </c>
      <c r="LU182" s="88">
        <f>IF(LU$1&lt;=LU146,Input!$L44,0)</f>
        <v>0</v>
      </c>
      <c r="LV182" s="88">
        <f>IF(LV$1&lt;=LV146,Input!$L44,0)</f>
        <v>0</v>
      </c>
      <c r="LW182" s="88">
        <f>IF(LW$1&lt;=LW146,Input!$L44,0)</f>
        <v>0</v>
      </c>
      <c r="LX182" s="88">
        <f>IF(LX$1&lt;=LX146,Input!$L44,0)</f>
        <v>0</v>
      </c>
      <c r="LY182" s="88">
        <f>IF(LY$1&lt;=LY146,Input!$L44,0)</f>
        <v>0</v>
      </c>
      <c r="LZ182" s="88">
        <f>IF(LZ$1&lt;=LZ146,Input!$L44,0)</f>
        <v>0</v>
      </c>
      <c r="MA182" s="88">
        <f>IF(MA$1&lt;=MA146,Input!$L44,0)</f>
        <v>0</v>
      </c>
      <c r="MB182" s="88">
        <f>IF(MB$1&lt;=MB146,Input!$L44,0)</f>
        <v>0</v>
      </c>
      <c r="MC182" s="88">
        <f>IF(MC$1&lt;=MC146,Input!$L44,0)</f>
        <v>0</v>
      </c>
      <c r="MD182" s="88">
        <f>IF(MD$1&lt;=MD146,Input!$L44,0)</f>
        <v>0</v>
      </c>
      <c r="ME182" s="88">
        <f>IF(ME$1&lt;=ME146,Input!$L44,0)</f>
        <v>0</v>
      </c>
      <c r="MF182" s="88">
        <f>IF(MF$1&lt;=MF146,Input!$L44,0)</f>
        <v>0</v>
      </c>
      <c r="MG182" s="88">
        <f>IF(MG$1&lt;=MG146,Input!$L44,0)</f>
        <v>0</v>
      </c>
      <c r="MH182" s="88">
        <f>IF(MH$1&lt;=MH146,Input!$L44,0)</f>
        <v>0</v>
      </c>
      <c r="MI182" s="88">
        <f>IF(MI$1&lt;=MI146,Input!$L44,0)</f>
        <v>0</v>
      </c>
      <c r="MJ182" s="88">
        <f>IF(MJ$1&lt;=MJ146,Input!$L44,0)</f>
        <v>0</v>
      </c>
      <c r="MK182" s="88">
        <f>IF(MK$1&lt;=MK146,Input!$L44,0)</f>
        <v>0</v>
      </c>
      <c r="ML182" s="88">
        <f>IF(ML$1&lt;=ML146,Input!$L44,0)</f>
        <v>0</v>
      </c>
      <c r="MM182" s="88">
        <f>IF(MM$1&lt;=MM146,Input!$L44,0)</f>
        <v>0</v>
      </c>
      <c r="MN182" s="88">
        <f>IF(MN$1&lt;=MN146,Input!$L44,0)</f>
        <v>0</v>
      </c>
      <c r="MO182" s="88">
        <f>IF(MO$1&lt;=MO146,Input!$L44,0)</f>
        <v>0</v>
      </c>
      <c r="MP182" s="88">
        <f>IF(MP$1&lt;=MP146,Input!$L44,0)</f>
        <v>0</v>
      </c>
      <c r="MQ182" s="88">
        <f>IF(MQ$1&lt;=MQ146,Input!$L44,0)</f>
        <v>0</v>
      </c>
      <c r="MR182" s="88">
        <f>IF(MR$1&lt;=MR146,Input!$L44,0)</f>
        <v>0</v>
      </c>
      <c r="MS182" s="88">
        <f>IF(MS$1&lt;=MS146,Input!$L44,0)</f>
        <v>0</v>
      </c>
      <c r="MT182" s="88">
        <f>IF(MT$1&lt;=MT146,Input!$L44,0)</f>
        <v>0</v>
      </c>
      <c r="MU182" s="88">
        <f>IF(MU$1&lt;=MU146,Input!$L44,0)</f>
        <v>0</v>
      </c>
      <c r="MV182" s="88">
        <f>IF(MV$1&lt;=MV146,Input!$L44,0)</f>
        <v>0</v>
      </c>
      <c r="MW182" s="88">
        <f>IF(MW$1&lt;=MW146,Input!$L44,0)</f>
        <v>0</v>
      </c>
      <c r="MX182" s="88">
        <f>IF(MX$1&lt;=MX146,Input!$L44,0)</f>
        <v>0</v>
      </c>
      <c r="MY182" s="88">
        <f>IF(MY$1&lt;=MY146,Input!$L44,0)</f>
        <v>0</v>
      </c>
      <c r="MZ182" s="88">
        <f>IF(MZ$1&lt;=MZ146,Input!$L44,0)</f>
        <v>0</v>
      </c>
    </row>
    <row r="183" spans="1:364" s="8" customFormat="1" hidden="1" outlineLevel="2" x14ac:dyDescent="0.2">
      <c r="A183" s="8" t="s">
        <v>381</v>
      </c>
      <c r="B183" s="87" t="s">
        <v>483</v>
      </c>
      <c r="C183" s="88"/>
      <c r="D183" s="88"/>
      <c r="E183" s="88">
        <f>IF(E$1&lt;=E147,Input!$L45,0)</f>
        <v>0</v>
      </c>
      <c r="F183" s="88">
        <f>IF(F$1&lt;=F147,Input!$L45,0)</f>
        <v>0</v>
      </c>
      <c r="G183" s="88">
        <f>IF(G$1&lt;=G147,Input!$L45,0)</f>
        <v>0</v>
      </c>
      <c r="H183" s="88">
        <f>IF(H$1&lt;=H147,Input!$L45,0)</f>
        <v>0</v>
      </c>
      <c r="I183" s="88">
        <f>IF(I$1&lt;=I147,Input!$L45,0)</f>
        <v>0</v>
      </c>
      <c r="J183" s="88">
        <f>IF(J$1&lt;=J147,Input!$L45,0)</f>
        <v>0</v>
      </c>
      <c r="K183" s="88">
        <f>IF(K$1&lt;=K147,Input!$L45,0)</f>
        <v>0</v>
      </c>
      <c r="L183" s="88">
        <f>IF(L$1&lt;=L147,Input!$L45,0)</f>
        <v>0</v>
      </c>
      <c r="M183" s="88">
        <f>IF(M$1&lt;=M147,Input!$L45,0)</f>
        <v>0</v>
      </c>
      <c r="N183" s="88">
        <f>IF(N$1&lt;=N147,Input!$L45,0)</f>
        <v>0</v>
      </c>
      <c r="O183" s="88">
        <f>IF(O$1&lt;=O147,Input!$L45,0)</f>
        <v>0</v>
      </c>
      <c r="P183" s="88">
        <f>IF(P$1&lt;=P147,Input!$L45,0)</f>
        <v>0</v>
      </c>
      <c r="Q183" s="88">
        <f>IF(Q$1&lt;=Q147,Input!$L45,0)</f>
        <v>0</v>
      </c>
      <c r="R183" s="88">
        <f>IF(R$1&lt;=R147,Input!$L45,0)</f>
        <v>0</v>
      </c>
      <c r="S183" s="88">
        <f>IF(S$1&lt;=S147,Input!$L45,0)</f>
        <v>0</v>
      </c>
      <c r="T183" s="88">
        <f>IF(T$1&lt;=T147,Input!$L45,0)</f>
        <v>0</v>
      </c>
      <c r="U183" s="88">
        <f>IF(U$1&lt;=U147,Input!$L45,0)</f>
        <v>0</v>
      </c>
      <c r="V183" s="88">
        <f>IF(V$1&lt;=V147,Input!$L45,0)</f>
        <v>0</v>
      </c>
      <c r="W183" s="88">
        <f>IF(W$1&lt;=W147,Input!$L45,0)</f>
        <v>0</v>
      </c>
      <c r="X183" s="88">
        <f>IF(X$1&lt;=X147,Input!$L45,0)</f>
        <v>0</v>
      </c>
      <c r="Y183" s="88">
        <f>IF(Y$1&lt;=Y147,Input!$L45,0)</f>
        <v>0</v>
      </c>
      <c r="Z183" s="88">
        <f>IF(Z$1&lt;=Z147,Input!$L45,0)</f>
        <v>0</v>
      </c>
      <c r="AA183" s="88">
        <f>IF(AA$1&lt;=AA147,Input!$L45,0)</f>
        <v>0</v>
      </c>
      <c r="AB183" s="88">
        <f>IF(AB$1&lt;=AB147,Input!$L45,0)</f>
        <v>0</v>
      </c>
      <c r="AC183" s="88">
        <f>IF(AC$1&lt;=AC147,Input!$L45,0)</f>
        <v>0</v>
      </c>
      <c r="AD183" s="88">
        <f>IF(AD$1&lt;=AD147,Input!$L45,0)</f>
        <v>0</v>
      </c>
      <c r="AE183" s="88">
        <f>IF(AE$1&lt;=AE147,Input!$L45,0)</f>
        <v>0</v>
      </c>
      <c r="AF183" s="88">
        <f>IF(AF$1&lt;=AF147,Input!$L45,0)</f>
        <v>0</v>
      </c>
      <c r="AG183" s="88">
        <f>IF(AG$1&lt;=AG147,Input!$L45,0)</f>
        <v>0</v>
      </c>
      <c r="AH183" s="88">
        <f>IF(AH$1&lt;=AH147,Input!$L45,0)</f>
        <v>0</v>
      </c>
      <c r="AI183" s="88">
        <f>IF(AI$1&lt;=AI147,Input!$L45,0)</f>
        <v>0</v>
      </c>
      <c r="AJ183" s="88">
        <f>IF(AJ$1&lt;=AJ147,Input!$L45,0)</f>
        <v>0</v>
      </c>
      <c r="AK183" s="88">
        <f>IF(AK$1&lt;=AK147,Input!$L45,0)</f>
        <v>0</v>
      </c>
      <c r="AL183" s="88">
        <f>IF(AL$1&lt;=AL147,Input!$L45,0)</f>
        <v>0</v>
      </c>
      <c r="AM183" s="88">
        <f>IF(AM$1&lt;=AM147,Input!$L45,0)</f>
        <v>0</v>
      </c>
      <c r="AN183" s="88">
        <f>IF(AN$1&lt;=AN147,Input!$L45,0)</f>
        <v>0</v>
      </c>
      <c r="AO183" s="88">
        <f>IF(AO$1&lt;=AO147,Input!$L45,0)</f>
        <v>0</v>
      </c>
      <c r="AP183" s="88">
        <f>IF(AP$1&lt;=AP147,Input!$L45,0)</f>
        <v>0</v>
      </c>
      <c r="AQ183" s="88">
        <f>IF(AQ$1&lt;=AQ147,Input!$L45,0)</f>
        <v>0</v>
      </c>
      <c r="AR183" s="88">
        <f>IF(AR$1&lt;=AR147,Input!$L45,0)</f>
        <v>0</v>
      </c>
      <c r="AS183" s="88">
        <f>IF(AS$1&lt;=AS147,Input!$L45,0)</f>
        <v>0</v>
      </c>
      <c r="AT183" s="88">
        <f>IF(AT$1&lt;=AT147,Input!$L45,0)</f>
        <v>0</v>
      </c>
      <c r="AU183" s="88">
        <f>IF(AU$1&lt;=AU147,Input!$L45,0)</f>
        <v>0</v>
      </c>
      <c r="AV183" s="88">
        <f>IF(AV$1&lt;=AV147,Input!$L45,0)</f>
        <v>0</v>
      </c>
      <c r="AW183" s="88">
        <f>IF(AW$1&lt;=AW147,Input!$L45,0)</f>
        <v>0</v>
      </c>
      <c r="AX183" s="88">
        <f>IF(AX$1&lt;=AX147,Input!$L45,0)</f>
        <v>0</v>
      </c>
      <c r="AY183" s="88">
        <f>IF(AY$1&lt;=AY147,Input!$L45,0)</f>
        <v>0</v>
      </c>
      <c r="AZ183" s="88">
        <f>IF(AZ$1&lt;=AZ147,Input!$L45,0)</f>
        <v>0</v>
      </c>
      <c r="BA183" s="88">
        <f>IF(BA$1&lt;=BA147,Input!$L45,0)</f>
        <v>0</v>
      </c>
      <c r="BB183" s="88">
        <f>IF(BB$1&lt;=BB147,Input!$L45,0)</f>
        <v>0</v>
      </c>
      <c r="BC183" s="88">
        <f>IF(BC$1&lt;=BC147,Input!$L45,0)</f>
        <v>0</v>
      </c>
      <c r="BD183" s="88">
        <f>IF(BD$1&lt;=BD147,Input!$L45,0)</f>
        <v>0</v>
      </c>
      <c r="BE183" s="88">
        <f>IF(BE$1&lt;=BE147,Input!$L45,0)</f>
        <v>0</v>
      </c>
      <c r="BF183" s="88">
        <f>IF(BF$1&lt;=BF147,Input!$L45,0)</f>
        <v>0</v>
      </c>
      <c r="BG183" s="88">
        <f>IF(BG$1&lt;=BG147,Input!$L45,0)</f>
        <v>0</v>
      </c>
      <c r="BH183" s="88">
        <f>IF(BH$1&lt;=BH147,Input!$L45,0)</f>
        <v>0</v>
      </c>
      <c r="BI183" s="88">
        <f>IF(BI$1&lt;=BI147,Input!$L45,0)</f>
        <v>0</v>
      </c>
      <c r="BJ183" s="88">
        <f>IF(BJ$1&lt;=BJ147,Input!$L45,0)</f>
        <v>0</v>
      </c>
      <c r="BK183" s="88">
        <f>IF(BK$1&lt;=BK147,Input!$L45,0)</f>
        <v>0</v>
      </c>
      <c r="BL183" s="88">
        <f>IF(BL$1&lt;=BL147,Input!$L45,0)</f>
        <v>0</v>
      </c>
      <c r="BM183" s="88">
        <f>IF(BM$1&lt;=BM147,Input!$L45,0)</f>
        <v>0</v>
      </c>
      <c r="BN183" s="88">
        <f>IF(BN$1&lt;=BN147,Input!$L45,0)</f>
        <v>0</v>
      </c>
      <c r="BO183" s="88">
        <f>IF(BO$1&lt;=BO147,Input!$L45,0)</f>
        <v>0</v>
      </c>
      <c r="BP183" s="88">
        <f>IF(BP$1&lt;=BP147,Input!$L45,0)</f>
        <v>0</v>
      </c>
      <c r="BQ183" s="88">
        <f>IF(BQ$1&lt;=BQ147,Input!$L45,0)</f>
        <v>0</v>
      </c>
      <c r="BR183" s="88">
        <f>IF(BR$1&lt;=BR147,Input!$L45,0)</f>
        <v>0</v>
      </c>
      <c r="BS183" s="88">
        <f>IF(BS$1&lt;=BS147,Input!$L45,0)</f>
        <v>0</v>
      </c>
      <c r="BT183" s="88">
        <f>IF(BT$1&lt;=BT147,Input!$L45,0)</f>
        <v>0</v>
      </c>
      <c r="BU183" s="88">
        <f>IF(BU$1&lt;=BU147,Input!$L45,0)</f>
        <v>0</v>
      </c>
      <c r="BV183" s="88">
        <f>IF(BV$1&lt;=BV147,Input!$L45,0)</f>
        <v>0</v>
      </c>
      <c r="BW183" s="88">
        <f>IF(BW$1&lt;=BW147,Input!$L45,0)</f>
        <v>0</v>
      </c>
      <c r="BX183" s="88">
        <f>IF(BX$1&lt;=BX147,Input!$L45,0)</f>
        <v>0</v>
      </c>
      <c r="BY183" s="88">
        <f>IF(BY$1&lt;=BY147,Input!$L45,0)</f>
        <v>0</v>
      </c>
      <c r="BZ183" s="88">
        <f>IF(BZ$1&lt;=BZ147,Input!$L45,0)</f>
        <v>0</v>
      </c>
      <c r="CA183" s="88">
        <f>IF(CA$1&lt;=CA147,Input!$L45,0)</f>
        <v>0</v>
      </c>
      <c r="CB183" s="88">
        <f>IF(CB$1&lt;=CB147,Input!$L45,0)</f>
        <v>0</v>
      </c>
      <c r="CC183" s="88">
        <f>IF(CC$1&lt;=CC147,Input!$L45,0)</f>
        <v>0</v>
      </c>
      <c r="CD183" s="88">
        <f>IF(CD$1&lt;=CD147,Input!$L45,0)</f>
        <v>0</v>
      </c>
      <c r="CE183" s="88">
        <f>IF(CE$1&lt;=CE147,Input!$L45,0)</f>
        <v>0</v>
      </c>
      <c r="CF183" s="88">
        <f>IF(CF$1&lt;=CF147,Input!$L45,0)</f>
        <v>0</v>
      </c>
      <c r="CG183" s="88">
        <f>IF(CG$1&lt;=CG147,Input!$L45,0)</f>
        <v>0</v>
      </c>
      <c r="CH183" s="88">
        <f>IF(CH$1&lt;=CH147,Input!$L45,0)</f>
        <v>0</v>
      </c>
      <c r="CI183" s="88">
        <f>IF(CI$1&lt;=CI147,Input!$L45,0)</f>
        <v>0</v>
      </c>
      <c r="CJ183" s="88">
        <f>IF(CJ$1&lt;=CJ147,Input!$L45,0)</f>
        <v>0</v>
      </c>
      <c r="CK183" s="88">
        <f>IF(CK$1&lt;=CK147,Input!$L45,0)</f>
        <v>0</v>
      </c>
      <c r="CL183" s="88">
        <f>IF(CL$1&lt;=CL147,Input!$L45,0)</f>
        <v>0</v>
      </c>
      <c r="CM183" s="88">
        <f>IF(CM$1&lt;=CM147,Input!$L45,0)</f>
        <v>0</v>
      </c>
      <c r="CN183" s="88">
        <f>IF(CN$1&lt;=CN147,Input!$L45,0)</f>
        <v>0</v>
      </c>
      <c r="CO183" s="88">
        <f>IF(CO$1&lt;=CO147,Input!$L45,0)</f>
        <v>0</v>
      </c>
      <c r="CP183" s="88">
        <f>IF(CP$1&lt;=CP147,Input!$L45,0)</f>
        <v>0</v>
      </c>
      <c r="CQ183" s="88">
        <f>IF(CQ$1&lt;=CQ147,Input!$L45,0)</f>
        <v>0</v>
      </c>
      <c r="CR183" s="88">
        <f>IF(CR$1&lt;=CR147,Input!$L45,0)</f>
        <v>0</v>
      </c>
      <c r="CS183" s="88">
        <f>IF(CS$1&lt;=CS147,Input!$L45,0)</f>
        <v>0</v>
      </c>
      <c r="CT183" s="88">
        <f>IF(CT$1&lt;=CT147,Input!$L45,0)</f>
        <v>0</v>
      </c>
      <c r="CU183" s="88">
        <f>IF(CU$1&lt;=CU147,Input!$L45,0)</f>
        <v>0</v>
      </c>
      <c r="CV183" s="88">
        <f>IF(CV$1&lt;=CV147,Input!$L45,0)</f>
        <v>0</v>
      </c>
      <c r="CW183" s="88">
        <f>IF(CW$1&lt;=CW147,Input!$L45,0)</f>
        <v>0</v>
      </c>
      <c r="CX183" s="88">
        <f>IF(CX$1&lt;=CX147,Input!$L45,0)</f>
        <v>0</v>
      </c>
      <c r="CY183" s="88">
        <f>IF(CY$1&lt;=CY147,Input!$L45,0)</f>
        <v>0</v>
      </c>
      <c r="CZ183" s="88">
        <f>IF(CZ$1&lt;=CZ147,Input!$L45,0)</f>
        <v>0</v>
      </c>
      <c r="DA183" s="88">
        <f>IF(DA$1&lt;=DA147,Input!$L45,0)</f>
        <v>0</v>
      </c>
      <c r="DB183" s="88">
        <f>IF(DB$1&lt;=DB147,Input!$L45,0)</f>
        <v>0</v>
      </c>
      <c r="DC183" s="88">
        <f>IF(DC$1&lt;=DC147,Input!$L45,0)</f>
        <v>0</v>
      </c>
      <c r="DD183" s="88">
        <f>IF(DD$1&lt;=DD147,Input!$L45,0)</f>
        <v>0</v>
      </c>
      <c r="DE183" s="88">
        <f>IF(DE$1&lt;=DE147,Input!$L45,0)</f>
        <v>0</v>
      </c>
      <c r="DF183" s="88">
        <f>IF(DF$1&lt;=DF147,Input!$L45,0)</f>
        <v>0</v>
      </c>
      <c r="DG183" s="88">
        <f>IF(DG$1&lt;=DG147,Input!$L45,0)</f>
        <v>0</v>
      </c>
      <c r="DH183" s="88">
        <f>IF(DH$1&lt;=DH147,Input!$L45,0)</f>
        <v>0</v>
      </c>
      <c r="DI183" s="88">
        <f>IF(DI$1&lt;=DI147,Input!$L45,0)</f>
        <v>0</v>
      </c>
      <c r="DJ183" s="88">
        <f>IF(DJ$1&lt;=DJ147,Input!$L45,0)</f>
        <v>0</v>
      </c>
      <c r="DK183" s="88">
        <f>IF(DK$1&lt;=DK147,Input!$L45,0)</f>
        <v>0</v>
      </c>
      <c r="DL183" s="88">
        <f>IF(DL$1&lt;=DL147,Input!$L45,0)</f>
        <v>0</v>
      </c>
      <c r="DM183" s="88">
        <f>IF(DM$1&lt;=DM147,Input!$L45,0)</f>
        <v>0</v>
      </c>
      <c r="DN183" s="88">
        <f>IF(DN$1&lt;=DN147,Input!$L45,0)</f>
        <v>0</v>
      </c>
      <c r="DO183" s="88">
        <f>IF(DO$1&lt;=DO147,Input!$L45,0)</f>
        <v>0</v>
      </c>
      <c r="DP183" s="88">
        <f>IF(DP$1&lt;=DP147,Input!$L45,0)</f>
        <v>0</v>
      </c>
      <c r="DQ183" s="88">
        <f>IF(DQ$1&lt;=DQ147,Input!$L45,0)</f>
        <v>0</v>
      </c>
      <c r="DR183" s="88">
        <f>IF(DR$1&lt;=DR147,Input!$L45,0)</f>
        <v>0</v>
      </c>
      <c r="DS183" s="88">
        <f>IF(DS$1&lt;=DS147,Input!$L45,0)</f>
        <v>0</v>
      </c>
      <c r="DT183" s="88">
        <f>IF(DT$1&lt;=DT147,Input!$L45,0)</f>
        <v>0</v>
      </c>
      <c r="DU183" s="88">
        <f>IF(DU$1&lt;=DU147,Input!$L45,0)</f>
        <v>0</v>
      </c>
      <c r="DV183" s="88">
        <f>IF(DV$1&lt;=DV147,Input!$L45,0)</f>
        <v>0</v>
      </c>
      <c r="DW183" s="88">
        <f>IF(DW$1&lt;=DW147,Input!$L45,0)</f>
        <v>0</v>
      </c>
      <c r="DX183" s="88">
        <f>IF(DX$1&lt;=DX147,Input!$L45,0)</f>
        <v>0</v>
      </c>
      <c r="DY183" s="88">
        <f>IF(DY$1&lt;=DY147,Input!$L45,0)</f>
        <v>0</v>
      </c>
      <c r="DZ183" s="88">
        <f>IF(DZ$1&lt;=DZ147,Input!$L45,0)</f>
        <v>0</v>
      </c>
      <c r="EA183" s="88">
        <f>IF(EA$1&lt;=EA147,Input!$L45,0)</f>
        <v>0</v>
      </c>
      <c r="EB183" s="88">
        <f>IF(EB$1&lt;=EB147,Input!$L45,0)</f>
        <v>0</v>
      </c>
      <c r="EC183" s="88">
        <f>IF(EC$1&lt;=EC147,Input!$L45,0)</f>
        <v>0</v>
      </c>
      <c r="ED183" s="88">
        <f>IF(ED$1&lt;=ED147,Input!$L45,0)</f>
        <v>0</v>
      </c>
      <c r="EE183" s="88">
        <f>IF(EE$1&lt;=EE147,Input!$L45,0)</f>
        <v>0</v>
      </c>
      <c r="EF183" s="88">
        <f>IF(EF$1&lt;=EF147,Input!$L45,0)</f>
        <v>0</v>
      </c>
      <c r="EG183" s="88">
        <f>IF(EG$1&lt;=EG147,Input!$L45,0)</f>
        <v>0</v>
      </c>
      <c r="EH183" s="88">
        <f>IF(EH$1&lt;=EH147,Input!$L45,0)</f>
        <v>0</v>
      </c>
      <c r="EI183" s="88">
        <f>IF(EI$1&lt;=EI147,Input!$L45,0)</f>
        <v>0</v>
      </c>
      <c r="EJ183" s="88">
        <f>IF(EJ$1&lt;=EJ147,Input!$L45,0)</f>
        <v>0</v>
      </c>
      <c r="EK183" s="88">
        <f>IF(EK$1&lt;=EK147,Input!$L45,0)</f>
        <v>0</v>
      </c>
      <c r="EL183" s="88">
        <f>IF(EL$1&lt;=EL147,Input!$L45,0)</f>
        <v>0</v>
      </c>
      <c r="EM183" s="88">
        <f>IF(EM$1&lt;=EM147,Input!$L45,0)</f>
        <v>0</v>
      </c>
      <c r="EN183" s="88">
        <f>IF(EN$1&lt;=EN147,Input!$L45,0)</f>
        <v>0</v>
      </c>
      <c r="EO183" s="88">
        <f>IF(EO$1&lt;=EO147,Input!$L45,0)</f>
        <v>0</v>
      </c>
      <c r="EP183" s="88">
        <f>IF(EP$1&lt;=EP147,Input!$L45,0)</f>
        <v>0</v>
      </c>
      <c r="EQ183" s="88">
        <f>IF(EQ$1&lt;=EQ147,Input!$L45,0)</f>
        <v>0</v>
      </c>
      <c r="ER183" s="88">
        <f>IF(ER$1&lt;=ER147,Input!$L45,0)</f>
        <v>0</v>
      </c>
      <c r="ES183" s="88">
        <f>IF(ES$1&lt;=ES147,Input!$L45,0)</f>
        <v>0</v>
      </c>
      <c r="ET183" s="88">
        <f>IF(ET$1&lt;=ET147,Input!$L45,0)</f>
        <v>0</v>
      </c>
      <c r="EU183" s="88">
        <f>IF(EU$1&lt;=EU147,Input!$L45,0)</f>
        <v>0</v>
      </c>
      <c r="EV183" s="88">
        <f>IF(EV$1&lt;=EV147,Input!$L45,0)</f>
        <v>0</v>
      </c>
      <c r="EW183" s="88">
        <f>IF(EW$1&lt;=EW147,Input!$L45,0)</f>
        <v>0</v>
      </c>
      <c r="EX183" s="88">
        <f>IF(EX$1&lt;=EX147,Input!$L45,0)</f>
        <v>0</v>
      </c>
      <c r="EY183" s="88">
        <f>IF(EY$1&lt;=EY147,Input!$L45,0)</f>
        <v>0</v>
      </c>
      <c r="EZ183" s="88">
        <f>IF(EZ$1&lt;=EZ147,Input!$L45,0)</f>
        <v>0</v>
      </c>
      <c r="FA183" s="88">
        <f>IF(FA$1&lt;=FA147,Input!$L45,0)</f>
        <v>0</v>
      </c>
      <c r="FB183" s="88">
        <f>IF(FB$1&lt;=FB147,Input!$L45,0)</f>
        <v>0</v>
      </c>
      <c r="FC183" s="88">
        <f>IF(FC$1&lt;=FC147,Input!$L45,0)</f>
        <v>0</v>
      </c>
      <c r="FD183" s="88">
        <f>IF(FD$1&lt;=FD147,Input!$L45,0)</f>
        <v>0</v>
      </c>
      <c r="FE183" s="88">
        <f>IF(FE$1&lt;=FE147,Input!$L45,0)</f>
        <v>0</v>
      </c>
      <c r="FF183" s="88">
        <f>IF(FF$1&lt;=FF147,Input!$L45,0)</f>
        <v>0</v>
      </c>
      <c r="FG183" s="88">
        <f>IF(FG$1&lt;=FG147,Input!$L45,0)</f>
        <v>0</v>
      </c>
      <c r="FH183" s="88">
        <f>IF(FH$1&lt;=FH147,Input!$L45,0)</f>
        <v>0</v>
      </c>
      <c r="FI183" s="88">
        <f>IF(FI$1&lt;=FI147,Input!$L45,0)</f>
        <v>0</v>
      </c>
      <c r="FJ183" s="88">
        <f>IF(FJ$1&lt;=FJ147,Input!$L45,0)</f>
        <v>0</v>
      </c>
      <c r="FK183" s="88">
        <f>IF(FK$1&lt;=FK147,Input!$L45,0)</f>
        <v>0</v>
      </c>
      <c r="FL183" s="88">
        <f>IF(FL$1&lt;=FL147,Input!$L45,0)</f>
        <v>0</v>
      </c>
      <c r="FM183" s="88">
        <f>IF(FM$1&lt;=FM147,Input!$L45,0)</f>
        <v>0</v>
      </c>
      <c r="FN183" s="88">
        <f>IF(FN$1&lt;=FN147,Input!$L45,0)</f>
        <v>0</v>
      </c>
      <c r="FO183" s="88">
        <f>IF(FO$1&lt;=FO147,Input!$L45,0)</f>
        <v>0</v>
      </c>
      <c r="FP183" s="88">
        <f>IF(FP$1&lt;=FP147,Input!$L45,0)</f>
        <v>0</v>
      </c>
      <c r="FQ183" s="88">
        <f>IF(FQ$1&lt;=FQ147,Input!$L45,0)</f>
        <v>0</v>
      </c>
      <c r="FR183" s="88">
        <f>IF(FR$1&lt;=FR147,Input!$L45,0)</f>
        <v>0</v>
      </c>
      <c r="FS183" s="88">
        <f>IF(FS$1&lt;=FS147,Input!$L45,0)</f>
        <v>0</v>
      </c>
      <c r="FT183" s="88">
        <f>IF(FT$1&lt;=FT147,Input!$L45,0)</f>
        <v>0</v>
      </c>
      <c r="FU183" s="88">
        <f>IF(FU$1&lt;=FU147,Input!$L45,0)</f>
        <v>0</v>
      </c>
      <c r="FV183" s="88">
        <f>IF(FV$1&lt;=FV147,Input!$L45,0)</f>
        <v>0</v>
      </c>
      <c r="FW183" s="88">
        <f>IF(FW$1&lt;=FW147,Input!$L45,0)</f>
        <v>0</v>
      </c>
      <c r="FX183" s="88">
        <f>IF(FX$1&lt;=FX147,Input!$L45,0)</f>
        <v>0</v>
      </c>
      <c r="FY183" s="88">
        <f>IF(FY$1&lt;=FY147,Input!$L45,0)</f>
        <v>0</v>
      </c>
      <c r="FZ183" s="88">
        <f>IF(FZ$1&lt;=FZ147,Input!$L45,0)</f>
        <v>0</v>
      </c>
      <c r="GA183" s="88">
        <f>IF(GA$1&lt;=GA147,Input!$L45,0)</f>
        <v>0</v>
      </c>
      <c r="GB183" s="88">
        <f>IF(GB$1&lt;=GB147,Input!$L45,0)</f>
        <v>0</v>
      </c>
      <c r="GC183" s="88">
        <f>IF(GC$1&lt;=GC147,Input!$L45,0)</f>
        <v>0</v>
      </c>
      <c r="GD183" s="88">
        <f>IF(GD$1&lt;=GD147,Input!$L45,0)</f>
        <v>0</v>
      </c>
      <c r="GE183" s="88">
        <f>IF(GE$1&lt;=GE147,Input!$L45,0)</f>
        <v>0</v>
      </c>
      <c r="GF183" s="88">
        <f>IF(GF$1&lt;=GF147,Input!$L45,0)</f>
        <v>0</v>
      </c>
      <c r="GG183" s="88">
        <f>IF(GG$1&lt;=GG147,Input!$L45,0)</f>
        <v>0</v>
      </c>
      <c r="GH183" s="88">
        <f>IF(GH$1&lt;=GH147,Input!$L45,0)</f>
        <v>0</v>
      </c>
      <c r="GI183" s="88">
        <f>IF(GI$1&lt;=GI147,Input!$L45,0)</f>
        <v>0</v>
      </c>
      <c r="GJ183" s="88">
        <f>IF(GJ$1&lt;=GJ147,Input!$L45,0)</f>
        <v>0</v>
      </c>
      <c r="GK183" s="88">
        <f>IF(GK$1&lt;=GK147,Input!$L45,0)</f>
        <v>0</v>
      </c>
      <c r="GL183" s="88">
        <f>IF(GL$1&lt;=GL147,Input!$L45,0)</f>
        <v>0</v>
      </c>
      <c r="GM183" s="88">
        <f>IF(GM$1&lt;=GM147,Input!$L45,0)</f>
        <v>0</v>
      </c>
      <c r="GN183" s="88">
        <f>IF(GN$1&lt;=GN147,Input!$L45,0)</f>
        <v>0</v>
      </c>
      <c r="GO183" s="88">
        <f>IF(GO$1&lt;=GO147,Input!$L45,0)</f>
        <v>0</v>
      </c>
      <c r="GP183" s="88">
        <f>IF(GP$1&lt;=GP147,Input!$L45,0)</f>
        <v>0</v>
      </c>
      <c r="GQ183" s="88">
        <f>IF(GQ$1&lt;=GQ147,Input!$L45,0)</f>
        <v>0</v>
      </c>
      <c r="GR183" s="88">
        <f>IF(GR$1&lt;=GR147,Input!$L45,0)</f>
        <v>0</v>
      </c>
      <c r="GS183" s="88">
        <f>IF(GS$1&lt;=GS147,Input!$L45,0)</f>
        <v>0</v>
      </c>
      <c r="GT183" s="88">
        <f>IF(GT$1&lt;=GT147,Input!$L45,0)</f>
        <v>0</v>
      </c>
      <c r="GU183" s="88">
        <f>IF(GU$1&lt;=GU147,Input!$L45,0)</f>
        <v>0</v>
      </c>
      <c r="GV183" s="88">
        <f>IF(GV$1&lt;=GV147,Input!$L45,0)</f>
        <v>0</v>
      </c>
      <c r="GW183" s="88">
        <f>IF(GW$1&lt;=GW147,Input!$L45,0)</f>
        <v>0</v>
      </c>
      <c r="GX183" s="88">
        <f>IF(GX$1&lt;=GX147,Input!$L45,0)</f>
        <v>0</v>
      </c>
      <c r="GY183" s="88">
        <f>IF(GY$1&lt;=GY147,Input!$L45,0)</f>
        <v>0</v>
      </c>
      <c r="GZ183" s="88">
        <f>IF(GZ$1&lt;=GZ147,Input!$L45,0)</f>
        <v>0</v>
      </c>
      <c r="HA183" s="88">
        <f>IF(HA$1&lt;=HA147,Input!$L45,0)</f>
        <v>0</v>
      </c>
      <c r="HB183" s="88">
        <f>IF(HB$1&lt;=HB147,Input!$L45,0)</f>
        <v>0</v>
      </c>
      <c r="HC183" s="88">
        <f>IF(HC$1&lt;=HC147,Input!$L45,0)</f>
        <v>0</v>
      </c>
      <c r="HD183" s="88">
        <f>IF(HD$1&lt;=HD147,Input!$L45,0)</f>
        <v>0</v>
      </c>
      <c r="HE183" s="88">
        <f>IF(HE$1&lt;=HE147,Input!$L45,0)</f>
        <v>0</v>
      </c>
      <c r="HF183" s="88">
        <f>IF(HF$1&lt;=HF147,Input!$L45,0)</f>
        <v>0</v>
      </c>
      <c r="HG183" s="88">
        <f>IF(HG$1&lt;=HG147,Input!$L45,0)</f>
        <v>0</v>
      </c>
      <c r="HH183" s="88">
        <f>IF(HH$1&lt;=HH147,Input!$L45,0)</f>
        <v>0</v>
      </c>
      <c r="HI183" s="88">
        <f>IF(HI$1&lt;=HI147,Input!$L45,0)</f>
        <v>0</v>
      </c>
      <c r="HJ183" s="88">
        <f>IF(HJ$1&lt;=HJ147,Input!$L45,0)</f>
        <v>0</v>
      </c>
      <c r="HK183" s="88">
        <f>IF(HK$1&lt;=HK147,Input!$L45,0)</f>
        <v>0</v>
      </c>
      <c r="HL183" s="88">
        <f>IF(HL$1&lt;=HL147,Input!$L45,0)</f>
        <v>0</v>
      </c>
      <c r="HM183" s="88">
        <f>IF(HM$1&lt;=HM147,Input!$L45,0)</f>
        <v>0</v>
      </c>
      <c r="HN183" s="88">
        <f>IF(HN$1&lt;=HN147,Input!$L45,0)</f>
        <v>0</v>
      </c>
      <c r="HO183" s="88">
        <f>IF(HO$1&lt;=HO147,Input!$L45,0)</f>
        <v>0</v>
      </c>
      <c r="HP183" s="88">
        <f>IF(HP$1&lt;=HP147,Input!$L45,0)</f>
        <v>0</v>
      </c>
      <c r="HQ183" s="88">
        <f>IF(HQ$1&lt;=HQ147,Input!$L45,0)</f>
        <v>0</v>
      </c>
      <c r="HR183" s="88">
        <f>IF(HR$1&lt;=HR147,Input!$L45,0)</f>
        <v>0</v>
      </c>
      <c r="HS183" s="88">
        <f>IF(HS$1&lt;=HS147,Input!$L45,0)</f>
        <v>0</v>
      </c>
      <c r="HT183" s="88">
        <f>IF(HT$1&lt;=HT147,Input!$L45,0)</f>
        <v>0</v>
      </c>
      <c r="HU183" s="88">
        <f>IF(HU$1&lt;=HU147,Input!$L45,0)</f>
        <v>0</v>
      </c>
      <c r="HV183" s="88">
        <f>IF(HV$1&lt;=HV147,Input!$L45,0)</f>
        <v>0</v>
      </c>
      <c r="HW183" s="88">
        <f>IF(HW$1&lt;=HW147,Input!$L45,0)</f>
        <v>0</v>
      </c>
      <c r="HX183" s="88">
        <f>IF(HX$1&lt;=HX147,Input!$L45,0)</f>
        <v>0</v>
      </c>
      <c r="HY183" s="88">
        <f>IF(HY$1&lt;=HY147,Input!$L45,0)</f>
        <v>0</v>
      </c>
      <c r="HZ183" s="88">
        <f>IF(HZ$1&lt;=HZ147,Input!$L45,0)</f>
        <v>0</v>
      </c>
      <c r="IA183" s="88">
        <f>IF(IA$1&lt;=IA147,Input!$L45,0)</f>
        <v>0</v>
      </c>
      <c r="IB183" s="88">
        <f>IF(IB$1&lt;=IB147,Input!$L45,0)</f>
        <v>0</v>
      </c>
      <c r="IC183" s="88">
        <f>IF(IC$1&lt;=IC147,Input!$L45,0)</f>
        <v>0</v>
      </c>
      <c r="ID183" s="88">
        <f>IF(ID$1&lt;=ID147,Input!$L45,0)</f>
        <v>0</v>
      </c>
      <c r="IE183" s="88">
        <f>IF(IE$1&lt;=IE147,Input!$L45,0)</f>
        <v>0</v>
      </c>
      <c r="IF183" s="88">
        <f>IF(IF$1&lt;=IF147,Input!$L45,0)</f>
        <v>0</v>
      </c>
      <c r="IG183" s="88">
        <f>IF(IG$1&lt;=IG147,Input!$L45,0)</f>
        <v>0</v>
      </c>
      <c r="IH183" s="88">
        <f>IF(IH$1&lt;=IH147,Input!$L45,0)</f>
        <v>0</v>
      </c>
      <c r="II183" s="88">
        <f>IF(II$1&lt;=II147,Input!$L45,0)</f>
        <v>0</v>
      </c>
      <c r="IJ183" s="88">
        <f>IF(IJ$1&lt;=IJ147,Input!$L45,0)</f>
        <v>0</v>
      </c>
      <c r="IK183" s="88">
        <f>IF(IK$1&lt;=IK147,Input!$L45,0)</f>
        <v>0</v>
      </c>
      <c r="IL183" s="88">
        <f>IF(IL$1&lt;=IL147,Input!$L45,0)</f>
        <v>0</v>
      </c>
      <c r="IM183" s="88">
        <f>IF(IM$1&lt;=IM147,Input!$L45,0)</f>
        <v>0</v>
      </c>
      <c r="IN183" s="88">
        <f>IF(IN$1&lt;=IN147,Input!$L45,0)</f>
        <v>0</v>
      </c>
      <c r="IO183" s="88">
        <f>IF(IO$1&lt;=IO147,Input!$L45,0)</f>
        <v>0</v>
      </c>
      <c r="IP183" s="88">
        <f>IF(IP$1&lt;=IP147,Input!$L45,0)</f>
        <v>0</v>
      </c>
      <c r="IQ183" s="88">
        <f>IF(IQ$1&lt;=IQ147,Input!$L45,0)</f>
        <v>0</v>
      </c>
      <c r="IR183" s="88">
        <f>IF(IR$1&lt;=IR147,Input!$L45,0)</f>
        <v>0</v>
      </c>
      <c r="IS183" s="88">
        <f>IF(IS$1&lt;=IS147,Input!$L45,0)</f>
        <v>0</v>
      </c>
      <c r="IT183" s="88">
        <f>IF(IT$1&lt;=IT147,Input!$L45,0)</f>
        <v>0</v>
      </c>
      <c r="IU183" s="88">
        <f>IF(IU$1&lt;=IU147,Input!$L45,0)</f>
        <v>0</v>
      </c>
      <c r="IV183" s="88">
        <f>IF(IV$1&lt;=IV147,Input!$L45,0)</f>
        <v>0</v>
      </c>
      <c r="IW183" s="88">
        <f>IF(IW$1&lt;=IW147,Input!$L45,0)</f>
        <v>0</v>
      </c>
      <c r="IX183" s="88">
        <f>IF(IX$1&lt;=IX147,Input!$L45,0)</f>
        <v>0</v>
      </c>
      <c r="IY183" s="88">
        <f>IF(IY$1&lt;=IY147,Input!$L45,0)</f>
        <v>0</v>
      </c>
      <c r="IZ183" s="88">
        <f>IF(IZ$1&lt;=IZ147,Input!$L45,0)</f>
        <v>0</v>
      </c>
      <c r="JA183" s="88">
        <f>IF(JA$1&lt;=JA147,Input!$L45,0)</f>
        <v>0</v>
      </c>
      <c r="JB183" s="88">
        <f>IF(JB$1&lt;=JB147,Input!$L45,0)</f>
        <v>0</v>
      </c>
      <c r="JC183" s="88">
        <f>IF(JC$1&lt;=JC147,Input!$L45,0)</f>
        <v>0</v>
      </c>
      <c r="JD183" s="88">
        <f>IF(JD$1&lt;=JD147,Input!$L45,0)</f>
        <v>0</v>
      </c>
      <c r="JE183" s="88">
        <f>IF(JE$1&lt;=JE147,Input!$L45,0)</f>
        <v>0</v>
      </c>
      <c r="JF183" s="88">
        <f>IF(JF$1&lt;=JF147,Input!$L45,0)</f>
        <v>0</v>
      </c>
      <c r="JG183" s="88">
        <f>IF(JG$1&lt;=JG147,Input!$L45,0)</f>
        <v>0</v>
      </c>
      <c r="JH183" s="88">
        <f>IF(JH$1&lt;=JH147,Input!$L45,0)</f>
        <v>0</v>
      </c>
      <c r="JI183" s="88">
        <f>IF(JI$1&lt;=JI147,Input!$L45,0)</f>
        <v>0</v>
      </c>
      <c r="JJ183" s="88">
        <f>IF(JJ$1&lt;=JJ147,Input!$L45,0)</f>
        <v>0</v>
      </c>
      <c r="JK183" s="88">
        <f>IF(JK$1&lt;=JK147,Input!$L45,0)</f>
        <v>0</v>
      </c>
      <c r="JL183" s="88">
        <f>IF(JL$1&lt;=JL147,Input!$L45,0)</f>
        <v>0</v>
      </c>
      <c r="JM183" s="88">
        <f>IF(JM$1&lt;=JM147,Input!$L45,0)</f>
        <v>0</v>
      </c>
      <c r="JN183" s="88">
        <f>IF(JN$1&lt;=JN147,Input!$L45,0)</f>
        <v>0</v>
      </c>
      <c r="JO183" s="88">
        <f>IF(JO$1&lt;=JO147,Input!$L45,0)</f>
        <v>0</v>
      </c>
      <c r="JP183" s="88">
        <f>IF(JP$1&lt;=JP147,Input!$L45,0)</f>
        <v>0</v>
      </c>
      <c r="JQ183" s="88">
        <f>IF(JQ$1&lt;=JQ147,Input!$L45,0)</f>
        <v>0</v>
      </c>
      <c r="JR183" s="88">
        <f>IF(JR$1&lt;=JR147,Input!$L45,0)</f>
        <v>0</v>
      </c>
      <c r="JS183" s="88">
        <f>IF(JS$1&lt;=JS147,Input!$L45,0)</f>
        <v>0</v>
      </c>
      <c r="JT183" s="88">
        <f>IF(JT$1&lt;=JT147,Input!$L45,0)</f>
        <v>0</v>
      </c>
      <c r="JU183" s="88">
        <f>IF(JU$1&lt;=JU147,Input!$L45,0)</f>
        <v>0</v>
      </c>
      <c r="JV183" s="88">
        <f>IF(JV$1&lt;=JV147,Input!$L45,0)</f>
        <v>0</v>
      </c>
      <c r="JW183" s="88">
        <f>IF(JW$1&lt;=JW147,Input!$L45,0)</f>
        <v>0</v>
      </c>
      <c r="JX183" s="88">
        <f>IF(JX$1&lt;=JX147,Input!$L45,0)</f>
        <v>0</v>
      </c>
      <c r="JY183" s="88">
        <f>IF(JY$1&lt;=JY147,Input!$L45,0)</f>
        <v>0</v>
      </c>
      <c r="JZ183" s="88">
        <f>IF(JZ$1&lt;=JZ147,Input!$L45,0)</f>
        <v>0</v>
      </c>
      <c r="KA183" s="88">
        <f>IF(KA$1&lt;=KA147,Input!$L45,0)</f>
        <v>0</v>
      </c>
      <c r="KB183" s="88">
        <f>IF(KB$1&lt;=KB147,Input!$L45,0)</f>
        <v>0</v>
      </c>
      <c r="KC183" s="88">
        <f>IF(KC$1&lt;=KC147,Input!$L45,0)</f>
        <v>0</v>
      </c>
      <c r="KD183" s="88">
        <f>IF(KD$1&lt;=KD147,Input!$L45,0)</f>
        <v>0</v>
      </c>
      <c r="KE183" s="88">
        <f>IF(KE$1&lt;=KE147,Input!$L45,0)</f>
        <v>0</v>
      </c>
      <c r="KF183" s="88">
        <f>IF(KF$1&lt;=KF147,Input!$L45,0)</f>
        <v>0</v>
      </c>
      <c r="KG183" s="88">
        <f>IF(KG$1&lt;=KG147,Input!$L45,0)</f>
        <v>0</v>
      </c>
      <c r="KH183" s="88">
        <f>IF(KH$1&lt;=KH147,Input!$L45,0)</f>
        <v>0</v>
      </c>
      <c r="KI183" s="88">
        <f>IF(KI$1&lt;=KI147,Input!$L45,0)</f>
        <v>0</v>
      </c>
      <c r="KJ183" s="88">
        <f>IF(KJ$1&lt;=KJ147,Input!$L45,0)</f>
        <v>0</v>
      </c>
      <c r="KK183" s="88">
        <f>IF(KK$1&lt;=KK147,Input!$L45,0)</f>
        <v>0</v>
      </c>
      <c r="KL183" s="88">
        <f>IF(KL$1&lt;=KL147,Input!$L45,0)</f>
        <v>0</v>
      </c>
      <c r="KM183" s="88">
        <f>IF(KM$1&lt;=KM147,Input!$L45,0)</f>
        <v>0</v>
      </c>
      <c r="KN183" s="88">
        <f>IF(KN$1&lt;=KN147,Input!$L45,0)</f>
        <v>0</v>
      </c>
      <c r="KO183" s="88">
        <f>IF(KO$1&lt;=KO147,Input!$L45,0)</f>
        <v>0</v>
      </c>
      <c r="KP183" s="88">
        <f>IF(KP$1&lt;=KP147,Input!$L45,0)</f>
        <v>0</v>
      </c>
      <c r="KQ183" s="88">
        <f>IF(KQ$1&lt;=KQ147,Input!$L45,0)</f>
        <v>0</v>
      </c>
      <c r="KR183" s="88">
        <f>IF(KR$1&lt;=KR147,Input!$L45,0)</f>
        <v>0</v>
      </c>
      <c r="KS183" s="88">
        <f>IF(KS$1&lt;=KS147,Input!$L45,0)</f>
        <v>0</v>
      </c>
      <c r="KT183" s="88">
        <f>IF(KT$1&lt;=KT147,Input!$L45,0)</f>
        <v>0</v>
      </c>
      <c r="KU183" s="88">
        <f>IF(KU$1&lt;=KU147,Input!$L45,0)</f>
        <v>0</v>
      </c>
      <c r="KV183" s="88">
        <f>IF(KV$1&lt;=KV147,Input!$L45,0)</f>
        <v>0</v>
      </c>
      <c r="KW183" s="88">
        <f>IF(KW$1&lt;=KW147,Input!$L45,0)</f>
        <v>0</v>
      </c>
      <c r="KX183" s="88">
        <f>IF(KX$1&lt;=KX147,Input!$L45,0)</f>
        <v>0</v>
      </c>
      <c r="KY183" s="88">
        <f>IF(KY$1&lt;=KY147,Input!$L45,0)</f>
        <v>0</v>
      </c>
      <c r="KZ183" s="88">
        <f>IF(KZ$1&lt;=KZ147,Input!$L45,0)</f>
        <v>0</v>
      </c>
      <c r="LA183" s="88">
        <f>IF(LA$1&lt;=LA147,Input!$L45,0)</f>
        <v>0</v>
      </c>
      <c r="LB183" s="88">
        <f>IF(LB$1&lt;=LB147,Input!$L45,0)</f>
        <v>0</v>
      </c>
      <c r="LC183" s="88">
        <f>IF(LC$1&lt;=LC147,Input!$L45,0)</f>
        <v>0</v>
      </c>
      <c r="LD183" s="88">
        <f>IF(LD$1&lt;=LD147,Input!$L45,0)</f>
        <v>0</v>
      </c>
      <c r="LE183" s="88">
        <f>IF(LE$1&lt;=LE147,Input!$L45,0)</f>
        <v>0</v>
      </c>
      <c r="LF183" s="88">
        <f>IF(LF$1&lt;=LF147,Input!$L45,0)</f>
        <v>0</v>
      </c>
      <c r="LG183" s="88">
        <f>IF(LG$1&lt;=LG147,Input!$L45,0)</f>
        <v>0</v>
      </c>
      <c r="LH183" s="88">
        <f>IF(LH$1&lt;=LH147,Input!$L45,0)</f>
        <v>0</v>
      </c>
      <c r="LI183" s="88">
        <f>IF(LI$1&lt;=LI147,Input!$L45,0)</f>
        <v>0</v>
      </c>
      <c r="LJ183" s="88">
        <f>IF(LJ$1&lt;=LJ147,Input!$L45,0)</f>
        <v>0</v>
      </c>
      <c r="LK183" s="88">
        <f>IF(LK$1&lt;=LK147,Input!$L45,0)</f>
        <v>0</v>
      </c>
      <c r="LL183" s="88">
        <f>IF(LL$1&lt;=LL147,Input!$L45,0)</f>
        <v>0</v>
      </c>
      <c r="LM183" s="88">
        <f>IF(LM$1&lt;=LM147,Input!$L45,0)</f>
        <v>0</v>
      </c>
      <c r="LN183" s="88">
        <f>IF(LN$1&lt;=LN147,Input!$L45,0)</f>
        <v>0</v>
      </c>
      <c r="LO183" s="88">
        <f>IF(LO$1&lt;=LO147,Input!$L45,0)</f>
        <v>0</v>
      </c>
      <c r="LP183" s="88">
        <f>IF(LP$1&lt;=LP147,Input!$L45,0)</f>
        <v>0</v>
      </c>
      <c r="LQ183" s="88">
        <f>IF(LQ$1&lt;=LQ147,Input!$L45,0)</f>
        <v>0</v>
      </c>
      <c r="LR183" s="88">
        <f>IF(LR$1&lt;=LR147,Input!$L45,0)</f>
        <v>0</v>
      </c>
      <c r="LS183" s="88">
        <f>IF(LS$1&lt;=LS147,Input!$L45,0)</f>
        <v>0</v>
      </c>
      <c r="LT183" s="88">
        <f>IF(LT$1&lt;=LT147,Input!$L45,0)</f>
        <v>0</v>
      </c>
      <c r="LU183" s="88">
        <f>IF(LU$1&lt;=LU147,Input!$L45,0)</f>
        <v>0</v>
      </c>
      <c r="LV183" s="88">
        <f>IF(LV$1&lt;=LV147,Input!$L45,0)</f>
        <v>0</v>
      </c>
      <c r="LW183" s="88">
        <f>IF(LW$1&lt;=LW147,Input!$L45,0)</f>
        <v>0</v>
      </c>
      <c r="LX183" s="88">
        <f>IF(LX$1&lt;=LX147,Input!$L45,0)</f>
        <v>0</v>
      </c>
      <c r="LY183" s="88">
        <f>IF(LY$1&lt;=LY147,Input!$L45,0)</f>
        <v>0</v>
      </c>
      <c r="LZ183" s="88">
        <f>IF(LZ$1&lt;=LZ147,Input!$L45,0)</f>
        <v>0</v>
      </c>
      <c r="MA183" s="88">
        <f>IF(MA$1&lt;=MA147,Input!$L45,0)</f>
        <v>0</v>
      </c>
      <c r="MB183" s="88">
        <f>IF(MB$1&lt;=MB147,Input!$L45,0)</f>
        <v>0</v>
      </c>
      <c r="MC183" s="88">
        <f>IF(MC$1&lt;=MC147,Input!$L45,0)</f>
        <v>0</v>
      </c>
      <c r="MD183" s="88">
        <f>IF(MD$1&lt;=MD147,Input!$L45,0)</f>
        <v>0</v>
      </c>
      <c r="ME183" s="88">
        <f>IF(ME$1&lt;=ME147,Input!$L45,0)</f>
        <v>0</v>
      </c>
      <c r="MF183" s="88">
        <f>IF(MF$1&lt;=MF147,Input!$L45,0)</f>
        <v>0</v>
      </c>
      <c r="MG183" s="88">
        <f>IF(MG$1&lt;=MG147,Input!$L45,0)</f>
        <v>0</v>
      </c>
      <c r="MH183" s="88">
        <f>IF(MH$1&lt;=MH147,Input!$L45,0)</f>
        <v>0</v>
      </c>
      <c r="MI183" s="88">
        <f>IF(MI$1&lt;=MI147,Input!$L45,0)</f>
        <v>0</v>
      </c>
      <c r="MJ183" s="88">
        <f>IF(MJ$1&lt;=MJ147,Input!$L45,0)</f>
        <v>0</v>
      </c>
      <c r="MK183" s="88">
        <f>IF(MK$1&lt;=MK147,Input!$L45,0)</f>
        <v>0</v>
      </c>
      <c r="ML183" s="88">
        <f>IF(ML$1&lt;=ML147,Input!$L45,0)</f>
        <v>0</v>
      </c>
      <c r="MM183" s="88">
        <f>IF(MM$1&lt;=MM147,Input!$L45,0)</f>
        <v>0</v>
      </c>
      <c r="MN183" s="88">
        <f>IF(MN$1&lt;=MN147,Input!$L45,0)</f>
        <v>0</v>
      </c>
      <c r="MO183" s="88">
        <f>IF(MO$1&lt;=MO147,Input!$L45,0)</f>
        <v>0</v>
      </c>
      <c r="MP183" s="88">
        <f>IF(MP$1&lt;=MP147,Input!$L45,0)</f>
        <v>0</v>
      </c>
      <c r="MQ183" s="88">
        <f>IF(MQ$1&lt;=MQ147,Input!$L45,0)</f>
        <v>0</v>
      </c>
      <c r="MR183" s="88">
        <f>IF(MR$1&lt;=MR147,Input!$L45,0)</f>
        <v>0</v>
      </c>
      <c r="MS183" s="88">
        <f>IF(MS$1&lt;=MS147,Input!$L45,0)</f>
        <v>0</v>
      </c>
      <c r="MT183" s="88">
        <f>IF(MT$1&lt;=MT147,Input!$L45,0)</f>
        <v>0</v>
      </c>
      <c r="MU183" s="88">
        <f>IF(MU$1&lt;=MU147,Input!$L45,0)</f>
        <v>0</v>
      </c>
      <c r="MV183" s="88">
        <f>IF(MV$1&lt;=MV147,Input!$L45,0)</f>
        <v>0</v>
      </c>
      <c r="MW183" s="88">
        <f>IF(MW$1&lt;=MW147,Input!$L45,0)</f>
        <v>0</v>
      </c>
      <c r="MX183" s="88">
        <f>IF(MX$1&lt;=MX147,Input!$L45,0)</f>
        <v>0</v>
      </c>
      <c r="MY183" s="88">
        <f>IF(MY$1&lt;=MY147,Input!$L45,0)</f>
        <v>0</v>
      </c>
      <c r="MZ183" s="88">
        <f>IF(MZ$1&lt;=MZ147,Input!$L45,0)</f>
        <v>0</v>
      </c>
    </row>
    <row r="184" spans="1:364" s="8" customFormat="1" hidden="1" outlineLevel="2" x14ac:dyDescent="0.2">
      <c r="A184" s="8" t="s">
        <v>381</v>
      </c>
      <c r="B184" s="87" t="s">
        <v>484</v>
      </c>
      <c r="C184" s="88"/>
      <c r="D184" s="88"/>
      <c r="E184" s="88">
        <f>IF(E$1&lt;=E148,Input!$L46,0)</f>
        <v>0</v>
      </c>
      <c r="F184" s="88">
        <f>IF(F$1&lt;=F148,Input!$L46,0)</f>
        <v>0</v>
      </c>
      <c r="G184" s="88">
        <f>IF(G$1&lt;=G148,Input!$L46,0)</f>
        <v>0</v>
      </c>
      <c r="H184" s="88">
        <f>IF(H$1&lt;=H148,Input!$L46,0)</f>
        <v>0</v>
      </c>
      <c r="I184" s="88">
        <f>IF(I$1&lt;=I148,Input!$L46,0)</f>
        <v>0</v>
      </c>
      <c r="J184" s="88">
        <f>IF(J$1&lt;=J148,Input!$L46,0)</f>
        <v>0</v>
      </c>
      <c r="K184" s="88">
        <f>IF(K$1&lt;=K148,Input!$L46,0)</f>
        <v>0</v>
      </c>
      <c r="L184" s="88">
        <f>IF(L$1&lt;=L148,Input!$L46,0)</f>
        <v>0</v>
      </c>
      <c r="M184" s="88">
        <f>IF(M$1&lt;=M148,Input!$L46,0)</f>
        <v>0</v>
      </c>
      <c r="N184" s="88">
        <f>IF(N$1&lt;=N148,Input!$L46,0)</f>
        <v>0</v>
      </c>
      <c r="O184" s="88">
        <f>IF(O$1&lt;=O148,Input!$L46,0)</f>
        <v>0</v>
      </c>
      <c r="P184" s="88">
        <f>IF(P$1&lt;=P148,Input!$L46,0)</f>
        <v>0</v>
      </c>
      <c r="Q184" s="88">
        <f>IF(Q$1&lt;=Q148,Input!$L46,0)</f>
        <v>0</v>
      </c>
      <c r="R184" s="88">
        <f>IF(R$1&lt;=R148,Input!$L46,0)</f>
        <v>0</v>
      </c>
      <c r="S184" s="88">
        <f>IF(S$1&lt;=S148,Input!$L46,0)</f>
        <v>0</v>
      </c>
      <c r="T184" s="88">
        <f>IF(T$1&lt;=T148,Input!$L46,0)</f>
        <v>0</v>
      </c>
      <c r="U184" s="88">
        <f>IF(U$1&lt;=U148,Input!$L46,0)</f>
        <v>0</v>
      </c>
      <c r="V184" s="88">
        <f>IF(V$1&lt;=V148,Input!$L46,0)</f>
        <v>0</v>
      </c>
      <c r="W184" s="88">
        <f>IF(W$1&lt;=W148,Input!$L46,0)</f>
        <v>0</v>
      </c>
      <c r="X184" s="88">
        <f>IF(X$1&lt;=X148,Input!$L46,0)</f>
        <v>0</v>
      </c>
      <c r="Y184" s="88">
        <f>IF(Y$1&lt;=Y148,Input!$L46,0)</f>
        <v>0</v>
      </c>
      <c r="Z184" s="88">
        <f>IF(Z$1&lt;=Z148,Input!$L46,0)</f>
        <v>0</v>
      </c>
      <c r="AA184" s="88">
        <f>IF(AA$1&lt;=AA148,Input!$L46,0)</f>
        <v>0</v>
      </c>
      <c r="AB184" s="88">
        <f>IF(AB$1&lt;=AB148,Input!$L46,0)</f>
        <v>0</v>
      </c>
      <c r="AC184" s="88">
        <f>IF(AC$1&lt;=AC148,Input!$L46,0)</f>
        <v>0</v>
      </c>
      <c r="AD184" s="88">
        <f>IF(AD$1&lt;=AD148,Input!$L46,0)</f>
        <v>0</v>
      </c>
      <c r="AE184" s="88">
        <f>IF(AE$1&lt;=AE148,Input!$L46,0)</f>
        <v>0</v>
      </c>
      <c r="AF184" s="88">
        <f>IF(AF$1&lt;=AF148,Input!$L46,0)</f>
        <v>0</v>
      </c>
      <c r="AG184" s="88">
        <f>IF(AG$1&lt;=AG148,Input!$L46,0)</f>
        <v>0</v>
      </c>
      <c r="AH184" s="88">
        <f>IF(AH$1&lt;=AH148,Input!$L46,0)</f>
        <v>0</v>
      </c>
      <c r="AI184" s="88">
        <f>IF(AI$1&lt;=AI148,Input!$L46,0)</f>
        <v>0</v>
      </c>
      <c r="AJ184" s="88">
        <f>IF(AJ$1&lt;=AJ148,Input!$L46,0)</f>
        <v>0</v>
      </c>
      <c r="AK184" s="88">
        <f>IF(AK$1&lt;=AK148,Input!$L46,0)</f>
        <v>0</v>
      </c>
      <c r="AL184" s="88">
        <f>IF(AL$1&lt;=AL148,Input!$L46,0)</f>
        <v>0</v>
      </c>
      <c r="AM184" s="88">
        <f>IF(AM$1&lt;=AM148,Input!$L46,0)</f>
        <v>0</v>
      </c>
      <c r="AN184" s="88">
        <f>IF(AN$1&lt;=AN148,Input!$L46,0)</f>
        <v>0</v>
      </c>
      <c r="AO184" s="88">
        <f>IF(AO$1&lt;=AO148,Input!$L46,0)</f>
        <v>0</v>
      </c>
      <c r="AP184" s="88">
        <f>IF(AP$1&lt;=AP148,Input!$L46,0)</f>
        <v>0</v>
      </c>
      <c r="AQ184" s="88">
        <f>IF(AQ$1&lt;=AQ148,Input!$L46,0)</f>
        <v>0</v>
      </c>
      <c r="AR184" s="88">
        <f>IF(AR$1&lt;=AR148,Input!$L46,0)</f>
        <v>0</v>
      </c>
      <c r="AS184" s="88">
        <f>IF(AS$1&lt;=AS148,Input!$L46,0)</f>
        <v>0</v>
      </c>
      <c r="AT184" s="88">
        <f>IF(AT$1&lt;=AT148,Input!$L46,0)</f>
        <v>0</v>
      </c>
      <c r="AU184" s="88">
        <f>IF(AU$1&lt;=AU148,Input!$L46,0)</f>
        <v>0</v>
      </c>
      <c r="AV184" s="88">
        <f>IF(AV$1&lt;=AV148,Input!$L46,0)</f>
        <v>0</v>
      </c>
      <c r="AW184" s="88">
        <f>IF(AW$1&lt;=AW148,Input!$L46,0)</f>
        <v>0</v>
      </c>
      <c r="AX184" s="88">
        <f>IF(AX$1&lt;=AX148,Input!$L46,0)</f>
        <v>0</v>
      </c>
      <c r="AY184" s="88">
        <f>IF(AY$1&lt;=AY148,Input!$L46,0)</f>
        <v>0</v>
      </c>
      <c r="AZ184" s="88">
        <f>IF(AZ$1&lt;=AZ148,Input!$L46,0)</f>
        <v>0</v>
      </c>
      <c r="BA184" s="88">
        <f>IF(BA$1&lt;=BA148,Input!$L46,0)</f>
        <v>0</v>
      </c>
      <c r="BB184" s="88">
        <f>IF(BB$1&lt;=BB148,Input!$L46,0)</f>
        <v>0</v>
      </c>
      <c r="BC184" s="88">
        <f>IF(BC$1&lt;=BC148,Input!$L46,0)</f>
        <v>0</v>
      </c>
      <c r="BD184" s="88">
        <f>IF(BD$1&lt;=BD148,Input!$L46,0)</f>
        <v>0</v>
      </c>
      <c r="BE184" s="88">
        <f>IF(BE$1&lt;=BE148,Input!$L46,0)</f>
        <v>0</v>
      </c>
      <c r="BF184" s="88">
        <f>IF(BF$1&lt;=BF148,Input!$L46,0)</f>
        <v>0</v>
      </c>
      <c r="BG184" s="88">
        <f>IF(BG$1&lt;=BG148,Input!$L46,0)</f>
        <v>0</v>
      </c>
      <c r="BH184" s="88">
        <f>IF(BH$1&lt;=BH148,Input!$L46,0)</f>
        <v>0</v>
      </c>
      <c r="BI184" s="88">
        <f>IF(BI$1&lt;=BI148,Input!$L46,0)</f>
        <v>0</v>
      </c>
      <c r="BJ184" s="88">
        <f>IF(BJ$1&lt;=BJ148,Input!$L46,0)</f>
        <v>0</v>
      </c>
      <c r="BK184" s="88">
        <f>IF(BK$1&lt;=BK148,Input!$L46,0)</f>
        <v>0</v>
      </c>
      <c r="BL184" s="88">
        <f>IF(BL$1&lt;=BL148,Input!$L46,0)</f>
        <v>0</v>
      </c>
      <c r="BM184" s="88">
        <f>IF(BM$1&lt;=BM148,Input!$L46,0)</f>
        <v>0</v>
      </c>
      <c r="BN184" s="88">
        <f>IF(BN$1&lt;=BN148,Input!$L46,0)</f>
        <v>0</v>
      </c>
      <c r="BO184" s="88">
        <f>IF(BO$1&lt;=BO148,Input!$L46,0)</f>
        <v>0</v>
      </c>
      <c r="BP184" s="88">
        <f>IF(BP$1&lt;=BP148,Input!$L46,0)</f>
        <v>0</v>
      </c>
      <c r="BQ184" s="88">
        <f>IF(BQ$1&lt;=BQ148,Input!$L46,0)</f>
        <v>0</v>
      </c>
      <c r="BR184" s="88">
        <f>IF(BR$1&lt;=BR148,Input!$L46,0)</f>
        <v>0</v>
      </c>
      <c r="BS184" s="88">
        <f>IF(BS$1&lt;=BS148,Input!$L46,0)</f>
        <v>0</v>
      </c>
      <c r="BT184" s="88">
        <f>IF(BT$1&lt;=BT148,Input!$L46,0)</f>
        <v>0</v>
      </c>
      <c r="BU184" s="88">
        <f>IF(BU$1&lt;=BU148,Input!$L46,0)</f>
        <v>0</v>
      </c>
      <c r="BV184" s="88">
        <f>IF(BV$1&lt;=BV148,Input!$L46,0)</f>
        <v>0</v>
      </c>
      <c r="BW184" s="88">
        <f>IF(BW$1&lt;=BW148,Input!$L46,0)</f>
        <v>0</v>
      </c>
      <c r="BX184" s="88">
        <f>IF(BX$1&lt;=BX148,Input!$L46,0)</f>
        <v>0</v>
      </c>
      <c r="BY184" s="88">
        <f>IF(BY$1&lt;=BY148,Input!$L46,0)</f>
        <v>0</v>
      </c>
      <c r="BZ184" s="88">
        <f>IF(BZ$1&lt;=BZ148,Input!$L46,0)</f>
        <v>0</v>
      </c>
      <c r="CA184" s="88">
        <f>IF(CA$1&lt;=CA148,Input!$L46,0)</f>
        <v>0</v>
      </c>
      <c r="CB184" s="88">
        <f>IF(CB$1&lt;=CB148,Input!$L46,0)</f>
        <v>0</v>
      </c>
      <c r="CC184" s="88">
        <f>IF(CC$1&lt;=CC148,Input!$L46,0)</f>
        <v>0</v>
      </c>
      <c r="CD184" s="88">
        <f>IF(CD$1&lt;=CD148,Input!$L46,0)</f>
        <v>0</v>
      </c>
      <c r="CE184" s="88">
        <f>IF(CE$1&lt;=CE148,Input!$L46,0)</f>
        <v>0</v>
      </c>
      <c r="CF184" s="88">
        <f>IF(CF$1&lt;=CF148,Input!$L46,0)</f>
        <v>0</v>
      </c>
      <c r="CG184" s="88">
        <f>IF(CG$1&lt;=CG148,Input!$L46,0)</f>
        <v>0</v>
      </c>
      <c r="CH184" s="88">
        <f>IF(CH$1&lt;=CH148,Input!$L46,0)</f>
        <v>0</v>
      </c>
      <c r="CI184" s="88">
        <f>IF(CI$1&lt;=CI148,Input!$L46,0)</f>
        <v>0</v>
      </c>
      <c r="CJ184" s="88">
        <f>IF(CJ$1&lt;=CJ148,Input!$L46,0)</f>
        <v>0</v>
      </c>
      <c r="CK184" s="88">
        <f>IF(CK$1&lt;=CK148,Input!$L46,0)</f>
        <v>0</v>
      </c>
      <c r="CL184" s="88">
        <f>IF(CL$1&lt;=CL148,Input!$L46,0)</f>
        <v>0</v>
      </c>
      <c r="CM184" s="88">
        <f>IF(CM$1&lt;=CM148,Input!$L46,0)</f>
        <v>0</v>
      </c>
      <c r="CN184" s="88">
        <f>IF(CN$1&lt;=CN148,Input!$L46,0)</f>
        <v>0</v>
      </c>
      <c r="CO184" s="88">
        <f>IF(CO$1&lt;=CO148,Input!$L46,0)</f>
        <v>0</v>
      </c>
      <c r="CP184" s="88">
        <f>IF(CP$1&lt;=CP148,Input!$L46,0)</f>
        <v>0</v>
      </c>
      <c r="CQ184" s="88">
        <f>IF(CQ$1&lt;=CQ148,Input!$L46,0)</f>
        <v>0</v>
      </c>
      <c r="CR184" s="88">
        <f>IF(CR$1&lt;=CR148,Input!$L46,0)</f>
        <v>0</v>
      </c>
      <c r="CS184" s="88">
        <f>IF(CS$1&lt;=CS148,Input!$L46,0)</f>
        <v>0</v>
      </c>
      <c r="CT184" s="88">
        <f>IF(CT$1&lt;=CT148,Input!$L46,0)</f>
        <v>0</v>
      </c>
      <c r="CU184" s="88">
        <f>IF(CU$1&lt;=CU148,Input!$L46,0)</f>
        <v>0</v>
      </c>
      <c r="CV184" s="88">
        <f>IF(CV$1&lt;=CV148,Input!$L46,0)</f>
        <v>0</v>
      </c>
      <c r="CW184" s="88">
        <f>IF(CW$1&lt;=CW148,Input!$L46,0)</f>
        <v>0</v>
      </c>
      <c r="CX184" s="88">
        <f>IF(CX$1&lt;=CX148,Input!$L46,0)</f>
        <v>0</v>
      </c>
      <c r="CY184" s="88">
        <f>IF(CY$1&lt;=CY148,Input!$L46,0)</f>
        <v>0</v>
      </c>
      <c r="CZ184" s="88">
        <f>IF(CZ$1&lt;=CZ148,Input!$L46,0)</f>
        <v>0</v>
      </c>
      <c r="DA184" s="88">
        <f>IF(DA$1&lt;=DA148,Input!$L46,0)</f>
        <v>0</v>
      </c>
      <c r="DB184" s="88">
        <f>IF(DB$1&lt;=DB148,Input!$L46,0)</f>
        <v>0</v>
      </c>
      <c r="DC184" s="88">
        <f>IF(DC$1&lt;=DC148,Input!$L46,0)</f>
        <v>0</v>
      </c>
      <c r="DD184" s="88">
        <f>IF(DD$1&lt;=DD148,Input!$L46,0)</f>
        <v>0</v>
      </c>
      <c r="DE184" s="88">
        <f>IF(DE$1&lt;=DE148,Input!$L46,0)</f>
        <v>0</v>
      </c>
      <c r="DF184" s="88">
        <f>IF(DF$1&lt;=DF148,Input!$L46,0)</f>
        <v>0</v>
      </c>
      <c r="DG184" s="88">
        <f>IF(DG$1&lt;=DG148,Input!$L46,0)</f>
        <v>0</v>
      </c>
      <c r="DH184" s="88">
        <f>IF(DH$1&lt;=DH148,Input!$L46,0)</f>
        <v>0</v>
      </c>
      <c r="DI184" s="88">
        <f>IF(DI$1&lt;=DI148,Input!$L46,0)</f>
        <v>0</v>
      </c>
      <c r="DJ184" s="88">
        <f>IF(DJ$1&lt;=DJ148,Input!$L46,0)</f>
        <v>0</v>
      </c>
      <c r="DK184" s="88">
        <f>IF(DK$1&lt;=DK148,Input!$L46,0)</f>
        <v>0</v>
      </c>
      <c r="DL184" s="88">
        <f>IF(DL$1&lt;=DL148,Input!$L46,0)</f>
        <v>0</v>
      </c>
      <c r="DM184" s="88">
        <f>IF(DM$1&lt;=DM148,Input!$L46,0)</f>
        <v>0</v>
      </c>
      <c r="DN184" s="88">
        <f>IF(DN$1&lt;=DN148,Input!$L46,0)</f>
        <v>0</v>
      </c>
      <c r="DO184" s="88">
        <f>IF(DO$1&lt;=DO148,Input!$L46,0)</f>
        <v>0</v>
      </c>
      <c r="DP184" s="88">
        <f>IF(DP$1&lt;=DP148,Input!$L46,0)</f>
        <v>0</v>
      </c>
      <c r="DQ184" s="88">
        <f>IF(DQ$1&lt;=DQ148,Input!$L46,0)</f>
        <v>0</v>
      </c>
      <c r="DR184" s="88">
        <f>IF(DR$1&lt;=DR148,Input!$L46,0)</f>
        <v>0</v>
      </c>
      <c r="DS184" s="88">
        <f>IF(DS$1&lt;=DS148,Input!$L46,0)</f>
        <v>0</v>
      </c>
      <c r="DT184" s="88">
        <f>IF(DT$1&lt;=DT148,Input!$L46,0)</f>
        <v>0</v>
      </c>
      <c r="DU184" s="88">
        <f>IF(DU$1&lt;=DU148,Input!$L46,0)</f>
        <v>0</v>
      </c>
      <c r="DV184" s="88">
        <f>IF(DV$1&lt;=DV148,Input!$L46,0)</f>
        <v>0</v>
      </c>
      <c r="DW184" s="88">
        <f>IF(DW$1&lt;=DW148,Input!$L46,0)</f>
        <v>0</v>
      </c>
      <c r="DX184" s="88">
        <f>IF(DX$1&lt;=DX148,Input!$L46,0)</f>
        <v>0</v>
      </c>
      <c r="DY184" s="88">
        <f>IF(DY$1&lt;=DY148,Input!$L46,0)</f>
        <v>0</v>
      </c>
      <c r="DZ184" s="88">
        <f>IF(DZ$1&lt;=DZ148,Input!$L46,0)</f>
        <v>0</v>
      </c>
      <c r="EA184" s="88">
        <f>IF(EA$1&lt;=EA148,Input!$L46,0)</f>
        <v>0</v>
      </c>
      <c r="EB184" s="88">
        <f>IF(EB$1&lt;=EB148,Input!$L46,0)</f>
        <v>0</v>
      </c>
      <c r="EC184" s="88">
        <f>IF(EC$1&lt;=EC148,Input!$L46,0)</f>
        <v>0</v>
      </c>
      <c r="ED184" s="88">
        <f>IF(ED$1&lt;=ED148,Input!$L46,0)</f>
        <v>0</v>
      </c>
      <c r="EE184" s="88">
        <f>IF(EE$1&lt;=EE148,Input!$L46,0)</f>
        <v>0</v>
      </c>
      <c r="EF184" s="88">
        <f>IF(EF$1&lt;=EF148,Input!$L46,0)</f>
        <v>0</v>
      </c>
      <c r="EG184" s="88">
        <f>IF(EG$1&lt;=EG148,Input!$L46,0)</f>
        <v>0</v>
      </c>
      <c r="EH184" s="88">
        <f>IF(EH$1&lt;=EH148,Input!$L46,0)</f>
        <v>0</v>
      </c>
      <c r="EI184" s="88">
        <f>IF(EI$1&lt;=EI148,Input!$L46,0)</f>
        <v>0</v>
      </c>
      <c r="EJ184" s="88">
        <f>IF(EJ$1&lt;=EJ148,Input!$L46,0)</f>
        <v>0</v>
      </c>
      <c r="EK184" s="88">
        <f>IF(EK$1&lt;=EK148,Input!$L46,0)</f>
        <v>0</v>
      </c>
      <c r="EL184" s="88">
        <f>IF(EL$1&lt;=EL148,Input!$L46,0)</f>
        <v>0</v>
      </c>
      <c r="EM184" s="88">
        <f>IF(EM$1&lt;=EM148,Input!$L46,0)</f>
        <v>0</v>
      </c>
      <c r="EN184" s="88">
        <f>IF(EN$1&lt;=EN148,Input!$L46,0)</f>
        <v>0</v>
      </c>
      <c r="EO184" s="88">
        <f>IF(EO$1&lt;=EO148,Input!$L46,0)</f>
        <v>0</v>
      </c>
      <c r="EP184" s="88">
        <f>IF(EP$1&lt;=EP148,Input!$L46,0)</f>
        <v>0</v>
      </c>
      <c r="EQ184" s="88">
        <f>IF(EQ$1&lt;=EQ148,Input!$L46,0)</f>
        <v>0</v>
      </c>
      <c r="ER184" s="88">
        <f>IF(ER$1&lt;=ER148,Input!$L46,0)</f>
        <v>0</v>
      </c>
      <c r="ES184" s="88">
        <f>IF(ES$1&lt;=ES148,Input!$L46,0)</f>
        <v>0</v>
      </c>
      <c r="ET184" s="88">
        <f>IF(ET$1&lt;=ET148,Input!$L46,0)</f>
        <v>0</v>
      </c>
      <c r="EU184" s="88">
        <f>IF(EU$1&lt;=EU148,Input!$L46,0)</f>
        <v>0</v>
      </c>
      <c r="EV184" s="88">
        <f>IF(EV$1&lt;=EV148,Input!$L46,0)</f>
        <v>0</v>
      </c>
      <c r="EW184" s="88">
        <f>IF(EW$1&lt;=EW148,Input!$L46,0)</f>
        <v>0</v>
      </c>
      <c r="EX184" s="88">
        <f>IF(EX$1&lt;=EX148,Input!$L46,0)</f>
        <v>0</v>
      </c>
      <c r="EY184" s="88">
        <f>IF(EY$1&lt;=EY148,Input!$L46,0)</f>
        <v>0</v>
      </c>
      <c r="EZ184" s="88">
        <f>IF(EZ$1&lt;=EZ148,Input!$L46,0)</f>
        <v>0</v>
      </c>
      <c r="FA184" s="88">
        <f>IF(FA$1&lt;=FA148,Input!$L46,0)</f>
        <v>0</v>
      </c>
      <c r="FB184" s="88">
        <f>IF(FB$1&lt;=FB148,Input!$L46,0)</f>
        <v>0</v>
      </c>
      <c r="FC184" s="88">
        <f>IF(FC$1&lt;=FC148,Input!$L46,0)</f>
        <v>0</v>
      </c>
      <c r="FD184" s="88">
        <f>IF(FD$1&lt;=FD148,Input!$L46,0)</f>
        <v>0</v>
      </c>
      <c r="FE184" s="88">
        <f>IF(FE$1&lt;=FE148,Input!$L46,0)</f>
        <v>0</v>
      </c>
      <c r="FF184" s="88">
        <f>IF(FF$1&lt;=FF148,Input!$L46,0)</f>
        <v>0</v>
      </c>
      <c r="FG184" s="88">
        <f>IF(FG$1&lt;=FG148,Input!$L46,0)</f>
        <v>0</v>
      </c>
      <c r="FH184" s="88">
        <f>IF(FH$1&lt;=FH148,Input!$L46,0)</f>
        <v>0</v>
      </c>
      <c r="FI184" s="88">
        <f>IF(FI$1&lt;=FI148,Input!$L46,0)</f>
        <v>0</v>
      </c>
      <c r="FJ184" s="88">
        <f>IF(FJ$1&lt;=FJ148,Input!$L46,0)</f>
        <v>0</v>
      </c>
      <c r="FK184" s="88">
        <f>IF(FK$1&lt;=FK148,Input!$L46,0)</f>
        <v>0</v>
      </c>
      <c r="FL184" s="88">
        <f>IF(FL$1&lt;=FL148,Input!$L46,0)</f>
        <v>0</v>
      </c>
      <c r="FM184" s="88">
        <f>IF(FM$1&lt;=FM148,Input!$L46,0)</f>
        <v>0</v>
      </c>
      <c r="FN184" s="88">
        <f>IF(FN$1&lt;=FN148,Input!$L46,0)</f>
        <v>0</v>
      </c>
      <c r="FO184" s="88">
        <f>IF(FO$1&lt;=FO148,Input!$L46,0)</f>
        <v>0</v>
      </c>
      <c r="FP184" s="88">
        <f>IF(FP$1&lt;=FP148,Input!$L46,0)</f>
        <v>0</v>
      </c>
      <c r="FQ184" s="88">
        <f>IF(FQ$1&lt;=FQ148,Input!$L46,0)</f>
        <v>0</v>
      </c>
      <c r="FR184" s="88">
        <f>IF(FR$1&lt;=FR148,Input!$L46,0)</f>
        <v>0</v>
      </c>
      <c r="FS184" s="88">
        <f>IF(FS$1&lt;=FS148,Input!$L46,0)</f>
        <v>0</v>
      </c>
      <c r="FT184" s="88">
        <f>IF(FT$1&lt;=FT148,Input!$L46,0)</f>
        <v>0</v>
      </c>
      <c r="FU184" s="88">
        <f>IF(FU$1&lt;=FU148,Input!$L46,0)</f>
        <v>0</v>
      </c>
      <c r="FV184" s="88">
        <f>IF(FV$1&lt;=FV148,Input!$L46,0)</f>
        <v>0</v>
      </c>
      <c r="FW184" s="88">
        <f>IF(FW$1&lt;=FW148,Input!$L46,0)</f>
        <v>0</v>
      </c>
      <c r="FX184" s="88">
        <f>IF(FX$1&lt;=FX148,Input!$L46,0)</f>
        <v>0</v>
      </c>
      <c r="FY184" s="88">
        <f>IF(FY$1&lt;=FY148,Input!$L46,0)</f>
        <v>0</v>
      </c>
      <c r="FZ184" s="88">
        <f>IF(FZ$1&lt;=FZ148,Input!$L46,0)</f>
        <v>0</v>
      </c>
      <c r="GA184" s="88">
        <f>IF(GA$1&lt;=GA148,Input!$L46,0)</f>
        <v>0</v>
      </c>
      <c r="GB184" s="88">
        <f>IF(GB$1&lt;=GB148,Input!$L46,0)</f>
        <v>0</v>
      </c>
      <c r="GC184" s="88">
        <f>IF(GC$1&lt;=GC148,Input!$L46,0)</f>
        <v>0</v>
      </c>
      <c r="GD184" s="88">
        <f>IF(GD$1&lt;=GD148,Input!$L46,0)</f>
        <v>0</v>
      </c>
      <c r="GE184" s="88">
        <f>IF(GE$1&lt;=GE148,Input!$L46,0)</f>
        <v>0</v>
      </c>
      <c r="GF184" s="88">
        <f>IF(GF$1&lt;=GF148,Input!$L46,0)</f>
        <v>0</v>
      </c>
      <c r="GG184" s="88">
        <f>IF(GG$1&lt;=GG148,Input!$L46,0)</f>
        <v>0</v>
      </c>
      <c r="GH184" s="88">
        <f>IF(GH$1&lt;=GH148,Input!$L46,0)</f>
        <v>0</v>
      </c>
      <c r="GI184" s="88">
        <f>IF(GI$1&lt;=GI148,Input!$L46,0)</f>
        <v>0</v>
      </c>
      <c r="GJ184" s="88">
        <f>IF(GJ$1&lt;=GJ148,Input!$L46,0)</f>
        <v>0</v>
      </c>
      <c r="GK184" s="88">
        <f>IF(GK$1&lt;=GK148,Input!$L46,0)</f>
        <v>0</v>
      </c>
      <c r="GL184" s="88">
        <f>IF(GL$1&lt;=GL148,Input!$L46,0)</f>
        <v>0</v>
      </c>
      <c r="GM184" s="88">
        <f>IF(GM$1&lt;=GM148,Input!$L46,0)</f>
        <v>0</v>
      </c>
      <c r="GN184" s="88">
        <f>IF(GN$1&lt;=GN148,Input!$L46,0)</f>
        <v>0</v>
      </c>
      <c r="GO184" s="88">
        <f>IF(GO$1&lt;=GO148,Input!$L46,0)</f>
        <v>0</v>
      </c>
      <c r="GP184" s="88">
        <f>IF(GP$1&lt;=GP148,Input!$L46,0)</f>
        <v>0</v>
      </c>
      <c r="GQ184" s="88">
        <f>IF(GQ$1&lt;=GQ148,Input!$L46,0)</f>
        <v>0</v>
      </c>
      <c r="GR184" s="88">
        <f>IF(GR$1&lt;=GR148,Input!$L46,0)</f>
        <v>0</v>
      </c>
      <c r="GS184" s="88">
        <f>IF(GS$1&lt;=GS148,Input!$L46,0)</f>
        <v>0</v>
      </c>
      <c r="GT184" s="88">
        <f>IF(GT$1&lt;=GT148,Input!$L46,0)</f>
        <v>0</v>
      </c>
      <c r="GU184" s="88">
        <f>IF(GU$1&lt;=GU148,Input!$L46,0)</f>
        <v>0</v>
      </c>
      <c r="GV184" s="88">
        <f>IF(GV$1&lt;=GV148,Input!$L46,0)</f>
        <v>0</v>
      </c>
      <c r="GW184" s="88">
        <f>IF(GW$1&lt;=GW148,Input!$L46,0)</f>
        <v>0</v>
      </c>
      <c r="GX184" s="88">
        <f>IF(GX$1&lt;=GX148,Input!$L46,0)</f>
        <v>0</v>
      </c>
      <c r="GY184" s="88">
        <f>IF(GY$1&lt;=GY148,Input!$L46,0)</f>
        <v>0</v>
      </c>
      <c r="GZ184" s="88">
        <f>IF(GZ$1&lt;=GZ148,Input!$L46,0)</f>
        <v>0</v>
      </c>
      <c r="HA184" s="88">
        <f>IF(HA$1&lt;=HA148,Input!$L46,0)</f>
        <v>0</v>
      </c>
      <c r="HB184" s="88">
        <f>IF(HB$1&lt;=HB148,Input!$L46,0)</f>
        <v>0</v>
      </c>
      <c r="HC184" s="88">
        <f>IF(HC$1&lt;=HC148,Input!$L46,0)</f>
        <v>0</v>
      </c>
      <c r="HD184" s="88">
        <f>IF(HD$1&lt;=HD148,Input!$L46,0)</f>
        <v>0</v>
      </c>
      <c r="HE184" s="88">
        <f>IF(HE$1&lt;=HE148,Input!$L46,0)</f>
        <v>0</v>
      </c>
      <c r="HF184" s="88">
        <f>IF(HF$1&lt;=HF148,Input!$L46,0)</f>
        <v>0</v>
      </c>
      <c r="HG184" s="88">
        <f>IF(HG$1&lt;=HG148,Input!$L46,0)</f>
        <v>0</v>
      </c>
      <c r="HH184" s="88">
        <f>IF(HH$1&lt;=HH148,Input!$L46,0)</f>
        <v>0</v>
      </c>
      <c r="HI184" s="88">
        <f>IF(HI$1&lt;=HI148,Input!$L46,0)</f>
        <v>0</v>
      </c>
      <c r="HJ184" s="88">
        <f>IF(HJ$1&lt;=HJ148,Input!$L46,0)</f>
        <v>0</v>
      </c>
      <c r="HK184" s="88">
        <f>IF(HK$1&lt;=HK148,Input!$L46,0)</f>
        <v>0</v>
      </c>
      <c r="HL184" s="88">
        <f>IF(HL$1&lt;=HL148,Input!$L46,0)</f>
        <v>0</v>
      </c>
      <c r="HM184" s="88">
        <f>IF(HM$1&lt;=HM148,Input!$L46,0)</f>
        <v>0</v>
      </c>
      <c r="HN184" s="88">
        <f>IF(HN$1&lt;=HN148,Input!$L46,0)</f>
        <v>0</v>
      </c>
      <c r="HO184" s="88">
        <f>IF(HO$1&lt;=HO148,Input!$L46,0)</f>
        <v>0</v>
      </c>
      <c r="HP184" s="88">
        <f>IF(HP$1&lt;=HP148,Input!$L46,0)</f>
        <v>0</v>
      </c>
      <c r="HQ184" s="88">
        <f>IF(HQ$1&lt;=HQ148,Input!$L46,0)</f>
        <v>0</v>
      </c>
      <c r="HR184" s="88">
        <f>IF(HR$1&lt;=HR148,Input!$L46,0)</f>
        <v>0</v>
      </c>
      <c r="HS184" s="88">
        <f>IF(HS$1&lt;=HS148,Input!$L46,0)</f>
        <v>0</v>
      </c>
      <c r="HT184" s="88">
        <f>IF(HT$1&lt;=HT148,Input!$L46,0)</f>
        <v>0</v>
      </c>
      <c r="HU184" s="88">
        <f>IF(HU$1&lt;=HU148,Input!$L46,0)</f>
        <v>0</v>
      </c>
      <c r="HV184" s="88">
        <f>IF(HV$1&lt;=HV148,Input!$L46,0)</f>
        <v>0</v>
      </c>
      <c r="HW184" s="88">
        <f>IF(HW$1&lt;=HW148,Input!$L46,0)</f>
        <v>0</v>
      </c>
      <c r="HX184" s="88">
        <f>IF(HX$1&lt;=HX148,Input!$L46,0)</f>
        <v>0</v>
      </c>
      <c r="HY184" s="88">
        <f>IF(HY$1&lt;=HY148,Input!$L46,0)</f>
        <v>0</v>
      </c>
      <c r="HZ184" s="88">
        <f>IF(HZ$1&lt;=HZ148,Input!$L46,0)</f>
        <v>0</v>
      </c>
      <c r="IA184" s="88">
        <f>IF(IA$1&lt;=IA148,Input!$L46,0)</f>
        <v>0</v>
      </c>
      <c r="IB184" s="88">
        <f>IF(IB$1&lt;=IB148,Input!$L46,0)</f>
        <v>0</v>
      </c>
      <c r="IC184" s="88">
        <f>IF(IC$1&lt;=IC148,Input!$L46,0)</f>
        <v>0</v>
      </c>
      <c r="ID184" s="88">
        <f>IF(ID$1&lt;=ID148,Input!$L46,0)</f>
        <v>0</v>
      </c>
      <c r="IE184" s="88">
        <f>IF(IE$1&lt;=IE148,Input!$L46,0)</f>
        <v>0</v>
      </c>
      <c r="IF184" s="88">
        <f>IF(IF$1&lt;=IF148,Input!$L46,0)</f>
        <v>0</v>
      </c>
      <c r="IG184" s="88">
        <f>IF(IG$1&lt;=IG148,Input!$L46,0)</f>
        <v>0</v>
      </c>
      <c r="IH184" s="88">
        <f>IF(IH$1&lt;=IH148,Input!$L46,0)</f>
        <v>0</v>
      </c>
      <c r="II184" s="88">
        <f>IF(II$1&lt;=II148,Input!$L46,0)</f>
        <v>0</v>
      </c>
      <c r="IJ184" s="88">
        <f>IF(IJ$1&lt;=IJ148,Input!$L46,0)</f>
        <v>0</v>
      </c>
      <c r="IK184" s="88">
        <f>IF(IK$1&lt;=IK148,Input!$L46,0)</f>
        <v>0</v>
      </c>
      <c r="IL184" s="88">
        <f>IF(IL$1&lt;=IL148,Input!$L46,0)</f>
        <v>0</v>
      </c>
      <c r="IM184" s="88">
        <f>IF(IM$1&lt;=IM148,Input!$L46,0)</f>
        <v>0</v>
      </c>
      <c r="IN184" s="88">
        <f>IF(IN$1&lt;=IN148,Input!$L46,0)</f>
        <v>0</v>
      </c>
      <c r="IO184" s="88">
        <f>IF(IO$1&lt;=IO148,Input!$L46,0)</f>
        <v>0</v>
      </c>
      <c r="IP184" s="88">
        <f>IF(IP$1&lt;=IP148,Input!$L46,0)</f>
        <v>0</v>
      </c>
      <c r="IQ184" s="88">
        <f>IF(IQ$1&lt;=IQ148,Input!$L46,0)</f>
        <v>0</v>
      </c>
      <c r="IR184" s="88">
        <f>IF(IR$1&lt;=IR148,Input!$L46,0)</f>
        <v>0</v>
      </c>
      <c r="IS184" s="88">
        <f>IF(IS$1&lt;=IS148,Input!$L46,0)</f>
        <v>0</v>
      </c>
      <c r="IT184" s="88">
        <f>IF(IT$1&lt;=IT148,Input!$L46,0)</f>
        <v>0</v>
      </c>
      <c r="IU184" s="88">
        <f>IF(IU$1&lt;=IU148,Input!$L46,0)</f>
        <v>0</v>
      </c>
      <c r="IV184" s="88">
        <f>IF(IV$1&lt;=IV148,Input!$L46,0)</f>
        <v>0</v>
      </c>
      <c r="IW184" s="88">
        <f>IF(IW$1&lt;=IW148,Input!$L46,0)</f>
        <v>0</v>
      </c>
      <c r="IX184" s="88">
        <f>IF(IX$1&lt;=IX148,Input!$L46,0)</f>
        <v>0</v>
      </c>
      <c r="IY184" s="88">
        <f>IF(IY$1&lt;=IY148,Input!$L46,0)</f>
        <v>0</v>
      </c>
      <c r="IZ184" s="88">
        <f>IF(IZ$1&lt;=IZ148,Input!$L46,0)</f>
        <v>0</v>
      </c>
      <c r="JA184" s="88">
        <f>IF(JA$1&lt;=JA148,Input!$L46,0)</f>
        <v>0</v>
      </c>
      <c r="JB184" s="88">
        <f>IF(JB$1&lt;=JB148,Input!$L46,0)</f>
        <v>0</v>
      </c>
      <c r="JC184" s="88">
        <f>IF(JC$1&lt;=JC148,Input!$L46,0)</f>
        <v>0</v>
      </c>
      <c r="JD184" s="88">
        <f>IF(JD$1&lt;=JD148,Input!$L46,0)</f>
        <v>0</v>
      </c>
      <c r="JE184" s="88">
        <f>IF(JE$1&lt;=JE148,Input!$L46,0)</f>
        <v>0</v>
      </c>
      <c r="JF184" s="88">
        <f>IF(JF$1&lt;=JF148,Input!$L46,0)</f>
        <v>0</v>
      </c>
      <c r="JG184" s="88">
        <f>IF(JG$1&lt;=JG148,Input!$L46,0)</f>
        <v>0</v>
      </c>
      <c r="JH184" s="88">
        <f>IF(JH$1&lt;=JH148,Input!$L46,0)</f>
        <v>0</v>
      </c>
      <c r="JI184" s="88">
        <f>IF(JI$1&lt;=JI148,Input!$L46,0)</f>
        <v>0</v>
      </c>
      <c r="JJ184" s="88">
        <f>IF(JJ$1&lt;=JJ148,Input!$L46,0)</f>
        <v>0</v>
      </c>
      <c r="JK184" s="88">
        <f>IF(JK$1&lt;=JK148,Input!$L46,0)</f>
        <v>0</v>
      </c>
      <c r="JL184" s="88">
        <f>IF(JL$1&lt;=JL148,Input!$L46,0)</f>
        <v>0</v>
      </c>
      <c r="JM184" s="88">
        <f>IF(JM$1&lt;=JM148,Input!$L46,0)</f>
        <v>0</v>
      </c>
      <c r="JN184" s="88">
        <f>IF(JN$1&lt;=JN148,Input!$L46,0)</f>
        <v>0</v>
      </c>
      <c r="JO184" s="88">
        <f>IF(JO$1&lt;=JO148,Input!$L46,0)</f>
        <v>0</v>
      </c>
      <c r="JP184" s="88">
        <f>IF(JP$1&lt;=JP148,Input!$L46,0)</f>
        <v>0</v>
      </c>
      <c r="JQ184" s="88">
        <f>IF(JQ$1&lt;=JQ148,Input!$L46,0)</f>
        <v>0</v>
      </c>
      <c r="JR184" s="88">
        <f>IF(JR$1&lt;=JR148,Input!$L46,0)</f>
        <v>0</v>
      </c>
      <c r="JS184" s="88">
        <f>IF(JS$1&lt;=JS148,Input!$L46,0)</f>
        <v>0</v>
      </c>
      <c r="JT184" s="88">
        <f>IF(JT$1&lt;=JT148,Input!$L46,0)</f>
        <v>0</v>
      </c>
      <c r="JU184" s="88">
        <f>IF(JU$1&lt;=JU148,Input!$L46,0)</f>
        <v>0</v>
      </c>
      <c r="JV184" s="88">
        <f>IF(JV$1&lt;=JV148,Input!$L46,0)</f>
        <v>0</v>
      </c>
      <c r="JW184" s="88">
        <f>IF(JW$1&lt;=JW148,Input!$L46,0)</f>
        <v>0</v>
      </c>
      <c r="JX184" s="88">
        <f>IF(JX$1&lt;=JX148,Input!$L46,0)</f>
        <v>0</v>
      </c>
      <c r="JY184" s="88">
        <f>IF(JY$1&lt;=JY148,Input!$L46,0)</f>
        <v>0</v>
      </c>
      <c r="JZ184" s="88">
        <f>IF(JZ$1&lt;=JZ148,Input!$L46,0)</f>
        <v>0</v>
      </c>
      <c r="KA184" s="88">
        <f>IF(KA$1&lt;=KA148,Input!$L46,0)</f>
        <v>0</v>
      </c>
      <c r="KB184" s="88">
        <f>IF(KB$1&lt;=KB148,Input!$L46,0)</f>
        <v>0</v>
      </c>
      <c r="KC184" s="88">
        <f>IF(KC$1&lt;=KC148,Input!$L46,0)</f>
        <v>0</v>
      </c>
      <c r="KD184" s="88">
        <f>IF(KD$1&lt;=KD148,Input!$L46,0)</f>
        <v>0</v>
      </c>
      <c r="KE184" s="88">
        <f>IF(KE$1&lt;=KE148,Input!$L46,0)</f>
        <v>0</v>
      </c>
      <c r="KF184" s="88">
        <f>IF(KF$1&lt;=KF148,Input!$L46,0)</f>
        <v>0</v>
      </c>
      <c r="KG184" s="88">
        <f>IF(KG$1&lt;=KG148,Input!$L46,0)</f>
        <v>0</v>
      </c>
      <c r="KH184" s="88">
        <f>IF(KH$1&lt;=KH148,Input!$L46,0)</f>
        <v>0</v>
      </c>
      <c r="KI184" s="88">
        <f>IF(KI$1&lt;=KI148,Input!$L46,0)</f>
        <v>0</v>
      </c>
      <c r="KJ184" s="88">
        <f>IF(KJ$1&lt;=KJ148,Input!$L46,0)</f>
        <v>0</v>
      </c>
      <c r="KK184" s="88">
        <f>IF(KK$1&lt;=KK148,Input!$L46,0)</f>
        <v>0</v>
      </c>
      <c r="KL184" s="88">
        <f>IF(KL$1&lt;=KL148,Input!$L46,0)</f>
        <v>0</v>
      </c>
      <c r="KM184" s="88">
        <f>IF(KM$1&lt;=KM148,Input!$L46,0)</f>
        <v>0</v>
      </c>
      <c r="KN184" s="88">
        <f>IF(KN$1&lt;=KN148,Input!$L46,0)</f>
        <v>0</v>
      </c>
      <c r="KO184" s="88">
        <f>IF(KO$1&lt;=KO148,Input!$L46,0)</f>
        <v>0</v>
      </c>
      <c r="KP184" s="88">
        <f>IF(KP$1&lt;=KP148,Input!$L46,0)</f>
        <v>0</v>
      </c>
      <c r="KQ184" s="88">
        <f>IF(KQ$1&lt;=KQ148,Input!$L46,0)</f>
        <v>0</v>
      </c>
      <c r="KR184" s="88">
        <f>IF(KR$1&lt;=KR148,Input!$L46,0)</f>
        <v>0</v>
      </c>
      <c r="KS184" s="88">
        <f>IF(KS$1&lt;=KS148,Input!$L46,0)</f>
        <v>0</v>
      </c>
      <c r="KT184" s="88">
        <f>IF(KT$1&lt;=KT148,Input!$L46,0)</f>
        <v>0</v>
      </c>
      <c r="KU184" s="88">
        <f>IF(KU$1&lt;=KU148,Input!$L46,0)</f>
        <v>0</v>
      </c>
      <c r="KV184" s="88">
        <f>IF(KV$1&lt;=KV148,Input!$L46,0)</f>
        <v>0</v>
      </c>
      <c r="KW184" s="88">
        <f>IF(KW$1&lt;=KW148,Input!$L46,0)</f>
        <v>0</v>
      </c>
      <c r="KX184" s="88">
        <f>IF(KX$1&lt;=KX148,Input!$L46,0)</f>
        <v>0</v>
      </c>
      <c r="KY184" s="88">
        <f>IF(KY$1&lt;=KY148,Input!$L46,0)</f>
        <v>0</v>
      </c>
      <c r="KZ184" s="88">
        <f>IF(KZ$1&lt;=KZ148,Input!$L46,0)</f>
        <v>0</v>
      </c>
      <c r="LA184" s="88">
        <f>IF(LA$1&lt;=LA148,Input!$L46,0)</f>
        <v>0</v>
      </c>
      <c r="LB184" s="88">
        <f>IF(LB$1&lt;=LB148,Input!$L46,0)</f>
        <v>0</v>
      </c>
      <c r="LC184" s="88">
        <f>IF(LC$1&lt;=LC148,Input!$L46,0)</f>
        <v>0</v>
      </c>
      <c r="LD184" s="88">
        <f>IF(LD$1&lt;=LD148,Input!$L46,0)</f>
        <v>0</v>
      </c>
      <c r="LE184" s="88">
        <f>IF(LE$1&lt;=LE148,Input!$L46,0)</f>
        <v>0</v>
      </c>
      <c r="LF184" s="88">
        <f>IF(LF$1&lt;=LF148,Input!$L46,0)</f>
        <v>0</v>
      </c>
      <c r="LG184" s="88">
        <f>IF(LG$1&lt;=LG148,Input!$L46,0)</f>
        <v>0</v>
      </c>
      <c r="LH184" s="88">
        <f>IF(LH$1&lt;=LH148,Input!$L46,0)</f>
        <v>0</v>
      </c>
      <c r="LI184" s="88">
        <f>IF(LI$1&lt;=LI148,Input!$L46,0)</f>
        <v>0</v>
      </c>
      <c r="LJ184" s="88">
        <f>IF(LJ$1&lt;=LJ148,Input!$L46,0)</f>
        <v>0</v>
      </c>
      <c r="LK184" s="88">
        <f>IF(LK$1&lt;=LK148,Input!$L46,0)</f>
        <v>0</v>
      </c>
      <c r="LL184" s="88">
        <f>IF(LL$1&lt;=LL148,Input!$L46,0)</f>
        <v>0</v>
      </c>
      <c r="LM184" s="88">
        <f>IF(LM$1&lt;=LM148,Input!$L46,0)</f>
        <v>0</v>
      </c>
      <c r="LN184" s="88">
        <f>IF(LN$1&lt;=LN148,Input!$L46,0)</f>
        <v>0</v>
      </c>
      <c r="LO184" s="88">
        <f>IF(LO$1&lt;=LO148,Input!$L46,0)</f>
        <v>0</v>
      </c>
      <c r="LP184" s="88">
        <f>IF(LP$1&lt;=LP148,Input!$L46,0)</f>
        <v>0</v>
      </c>
      <c r="LQ184" s="88">
        <f>IF(LQ$1&lt;=LQ148,Input!$L46,0)</f>
        <v>0</v>
      </c>
      <c r="LR184" s="88">
        <f>IF(LR$1&lt;=LR148,Input!$L46,0)</f>
        <v>0</v>
      </c>
      <c r="LS184" s="88">
        <f>IF(LS$1&lt;=LS148,Input!$L46,0)</f>
        <v>0</v>
      </c>
      <c r="LT184" s="88">
        <f>IF(LT$1&lt;=LT148,Input!$L46,0)</f>
        <v>0</v>
      </c>
      <c r="LU184" s="88">
        <f>IF(LU$1&lt;=LU148,Input!$L46,0)</f>
        <v>0</v>
      </c>
      <c r="LV184" s="88">
        <f>IF(LV$1&lt;=LV148,Input!$L46,0)</f>
        <v>0</v>
      </c>
      <c r="LW184" s="88">
        <f>IF(LW$1&lt;=LW148,Input!$L46,0)</f>
        <v>0</v>
      </c>
      <c r="LX184" s="88">
        <f>IF(LX$1&lt;=LX148,Input!$L46,0)</f>
        <v>0</v>
      </c>
      <c r="LY184" s="88">
        <f>IF(LY$1&lt;=LY148,Input!$L46,0)</f>
        <v>0</v>
      </c>
      <c r="LZ184" s="88">
        <f>IF(LZ$1&lt;=LZ148,Input!$L46,0)</f>
        <v>0</v>
      </c>
      <c r="MA184" s="88">
        <f>IF(MA$1&lt;=MA148,Input!$L46,0)</f>
        <v>0</v>
      </c>
      <c r="MB184" s="88">
        <f>IF(MB$1&lt;=MB148,Input!$L46,0)</f>
        <v>0</v>
      </c>
      <c r="MC184" s="88">
        <f>IF(MC$1&lt;=MC148,Input!$L46,0)</f>
        <v>0</v>
      </c>
      <c r="MD184" s="88">
        <f>IF(MD$1&lt;=MD148,Input!$L46,0)</f>
        <v>0</v>
      </c>
      <c r="ME184" s="88">
        <f>IF(ME$1&lt;=ME148,Input!$L46,0)</f>
        <v>0</v>
      </c>
      <c r="MF184" s="88">
        <f>IF(MF$1&lt;=MF148,Input!$L46,0)</f>
        <v>0</v>
      </c>
      <c r="MG184" s="88">
        <f>IF(MG$1&lt;=MG148,Input!$L46,0)</f>
        <v>0</v>
      </c>
      <c r="MH184" s="88">
        <f>IF(MH$1&lt;=MH148,Input!$L46,0)</f>
        <v>0</v>
      </c>
      <c r="MI184" s="88">
        <f>IF(MI$1&lt;=MI148,Input!$L46,0)</f>
        <v>0</v>
      </c>
      <c r="MJ184" s="88">
        <f>IF(MJ$1&lt;=MJ148,Input!$L46,0)</f>
        <v>0</v>
      </c>
      <c r="MK184" s="88">
        <f>IF(MK$1&lt;=MK148,Input!$L46,0)</f>
        <v>0</v>
      </c>
      <c r="ML184" s="88">
        <f>IF(ML$1&lt;=ML148,Input!$L46,0)</f>
        <v>0</v>
      </c>
      <c r="MM184" s="88">
        <f>IF(MM$1&lt;=MM148,Input!$L46,0)</f>
        <v>0</v>
      </c>
      <c r="MN184" s="88">
        <f>IF(MN$1&lt;=MN148,Input!$L46,0)</f>
        <v>0</v>
      </c>
      <c r="MO184" s="88">
        <f>IF(MO$1&lt;=MO148,Input!$L46,0)</f>
        <v>0</v>
      </c>
      <c r="MP184" s="88">
        <f>IF(MP$1&lt;=MP148,Input!$L46,0)</f>
        <v>0</v>
      </c>
      <c r="MQ184" s="88">
        <f>IF(MQ$1&lt;=MQ148,Input!$L46,0)</f>
        <v>0</v>
      </c>
      <c r="MR184" s="88">
        <f>IF(MR$1&lt;=MR148,Input!$L46,0)</f>
        <v>0</v>
      </c>
      <c r="MS184" s="88">
        <f>IF(MS$1&lt;=MS148,Input!$L46,0)</f>
        <v>0</v>
      </c>
      <c r="MT184" s="88">
        <f>IF(MT$1&lt;=MT148,Input!$L46,0)</f>
        <v>0</v>
      </c>
      <c r="MU184" s="88">
        <f>IF(MU$1&lt;=MU148,Input!$L46,0)</f>
        <v>0</v>
      </c>
      <c r="MV184" s="88">
        <f>IF(MV$1&lt;=MV148,Input!$L46,0)</f>
        <v>0</v>
      </c>
      <c r="MW184" s="88">
        <f>IF(MW$1&lt;=MW148,Input!$L46,0)</f>
        <v>0</v>
      </c>
      <c r="MX184" s="88">
        <f>IF(MX$1&lt;=MX148,Input!$L46,0)</f>
        <v>0</v>
      </c>
      <c r="MY184" s="88">
        <f>IF(MY$1&lt;=MY148,Input!$L46,0)</f>
        <v>0</v>
      </c>
      <c r="MZ184" s="88">
        <f>IF(MZ$1&lt;=MZ148,Input!$L46,0)</f>
        <v>0</v>
      </c>
    </row>
    <row r="185" spans="1:364" hidden="1" outlineLevel="1" collapsed="1" x14ac:dyDescent="0.2">
      <c r="A185" s="6" t="s">
        <v>381</v>
      </c>
      <c r="B185" s="2" t="s">
        <v>511</v>
      </c>
      <c r="C185" s="14"/>
      <c r="D185" s="14"/>
      <c r="E185" s="14">
        <f>IF(E158&gt;0,IF(E176&gt;E158,E158,E176),0)</f>
        <v>0</v>
      </c>
      <c r="F185" s="14">
        <f t="shared" ref="F185:BQ185" si="716">IF(F158&gt;0,IF(F176&gt;F158,F158,F176),0)</f>
        <v>0</v>
      </c>
      <c r="G185" s="14">
        <f t="shared" si="716"/>
        <v>0</v>
      </c>
      <c r="H185" s="14">
        <f t="shared" si="716"/>
        <v>0</v>
      </c>
      <c r="I185" s="14">
        <f t="shared" si="716"/>
        <v>0</v>
      </c>
      <c r="J185" s="14">
        <f t="shared" si="716"/>
        <v>0</v>
      </c>
      <c r="K185" s="14">
        <f t="shared" si="716"/>
        <v>0</v>
      </c>
      <c r="L185" s="14">
        <f t="shared" si="716"/>
        <v>0</v>
      </c>
      <c r="M185" s="14">
        <f t="shared" si="716"/>
        <v>0</v>
      </c>
      <c r="N185" s="14">
        <f t="shared" si="716"/>
        <v>0</v>
      </c>
      <c r="O185" s="14">
        <f t="shared" si="716"/>
        <v>0</v>
      </c>
      <c r="P185" s="14">
        <f t="shared" si="716"/>
        <v>0</v>
      </c>
      <c r="Q185" s="14">
        <f t="shared" si="716"/>
        <v>0</v>
      </c>
      <c r="R185" s="14">
        <f t="shared" si="716"/>
        <v>0</v>
      </c>
      <c r="S185" s="14">
        <f t="shared" si="716"/>
        <v>0</v>
      </c>
      <c r="T185" s="14">
        <f t="shared" si="716"/>
        <v>0</v>
      </c>
      <c r="U185" s="14">
        <f t="shared" si="716"/>
        <v>0</v>
      </c>
      <c r="V185" s="14">
        <f t="shared" si="716"/>
        <v>0</v>
      </c>
      <c r="W185" s="14">
        <f t="shared" si="716"/>
        <v>0</v>
      </c>
      <c r="X185" s="14">
        <f t="shared" si="716"/>
        <v>0</v>
      </c>
      <c r="Y185" s="14">
        <f t="shared" si="716"/>
        <v>0</v>
      </c>
      <c r="Z185" s="14">
        <f t="shared" si="716"/>
        <v>0</v>
      </c>
      <c r="AA185" s="14">
        <f t="shared" si="716"/>
        <v>0</v>
      </c>
      <c r="AB185" s="14">
        <f t="shared" si="716"/>
        <v>0</v>
      </c>
      <c r="AC185" s="14">
        <f t="shared" si="716"/>
        <v>0</v>
      </c>
      <c r="AD185" s="14">
        <f t="shared" si="716"/>
        <v>0</v>
      </c>
      <c r="AE185" s="14">
        <f t="shared" si="716"/>
        <v>0</v>
      </c>
      <c r="AF185" s="14">
        <f t="shared" si="716"/>
        <v>0</v>
      </c>
      <c r="AG185" s="14">
        <f t="shared" si="716"/>
        <v>0</v>
      </c>
      <c r="AH185" s="14">
        <f t="shared" si="716"/>
        <v>0</v>
      </c>
      <c r="AI185" s="14">
        <f t="shared" si="716"/>
        <v>0</v>
      </c>
      <c r="AJ185" s="14">
        <f t="shared" si="716"/>
        <v>0</v>
      </c>
      <c r="AK185" s="14">
        <f t="shared" si="716"/>
        <v>0</v>
      </c>
      <c r="AL185" s="14">
        <f t="shared" si="716"/>
        <v>0</v>
      </c>
      <c r="AM185" s="14">
        <f t="shared" si="716"/>
        <v>0</v>
      </c>
      <c r="AN185" s="14">
        <f t="shared" si="716"/>
        <v>0</v>
      </c>
      <c r="AO185" s="14">
        <f t="shared" si="716"/>
        <v>0</v>
      </c>
      <c r="AP185" s="14">
        <f t="shared" si="716"/>
        <v>0</v>
      </c>
      <c r="AQ185" s="14">
        <f t="shared" si="716"/>
        <v>0</v>
      </c>
      <c r="AR185" s="14">
        <f t="shared" si="716"/>
        <v>0</v>
      </c>
      <c r="AS185" s="14">
        <f t="shared" si="716"/>
        <v>0</v>
      </c>
      <c r="AT185" s="14">
        <f t="shared" si="716"/>
        <v>0</v>
      </c>
      <c r="AU185" s="14">
        <f t="shared" si="716"/>
        <v>0</v>
      </c>
      <c r="AV185" s="14">
        <f t="shared" si="716"/>
        <v>0</v>
      </c>
      <c r="AW185" s="14">
        <f t="shared" si="716"/>
        <v>0</v>
      </c>
      <c r="AX185" s="14">
        <f t="shared" si="716"/>
        <v>0</v>
      </c>
      <c r="AY185" s="14">
        <f t="shared" si="716"/>
        <v>0</v>
      </c>
      <c r="AZ185" s="14">
        <f t="shared" si="716"/>
        <v>0</v>
      </c>
      <c r="BA185" s="14">
        <f t="shared" si="716"/>
        <v>0</v>
      </c>
      <c r="BB185" s="14">
        <f t="shared" si="716"/>
        <v>0</v>
      </c>
      <c r="BC185" s="14">
        <f t="shared" si="716"/>
        <v>0</v>
      </c>
      <c r="BD185" s="14">
        <f t="shared" si="716"/>
        <v>0</v>
      </c>
      <c r="BE185" s="14">
        <f t="shared" si="716"/>
        <v>0</v>
      </c>
      <c r="BF185" s="14">
        <f t="shared" si="716"/>
        <v>0</v>
      </c>
      <c r="BG185" s="14">
        <f t="shared" si="716"/>
        <v>0</v>
      </c>
      <c r="BH185" s="14">
        <f t="shared" si="716"/>
        <v>0</v>
      </c>
      <c r="BI185" s="14">
        <f t="shared" si="716"/>
        <v>0</v>
      </c>
      <c r="BJ185" s="14">
        <f t="shared" si="716"/>
        <v>0</v>
      </c>
      <c r="BK185" s="14">
        <f t="shared" si="716"/>
        <v>0</v>
      </c>
      <c r="BL185" s="14">
        <f t="shared" si="716"/>
        <v>0</v>
      </c>
      <c r="BM185" s="14">
        <f t="shared" si="716"/>
        <v>0</v>
      </c>
      <c r="BN185" s="14">
        <f t="shared" si="716"/>
        <v>0</v>
      </c>
      <c r="BO185" s="14">
        <f t="shared" si="716"/>
        <v>0</v>
      </c>
      <c r="BP185" s="14">
        <f t="shared" si="716"/>
        <v>0</v>
      </c>
      <c r="BQ185" s="14">
        <f t="shared" si="716"/>
        <v>0</v>
      </c>
      <c r="BR185" s="14">
        <f t="shared" ref="BR185:EC185" si="717">IF(BR158&gt;0,IF(BR176&gt;BR158,BR158,BR176),0)</f>
        <v>0</v>
      </c>
      <c r="BS185" s="14">
        <f t="shared" si="717"/>
        <v>0</v>
      </c>
      <c r="BT185" s="14">
        <f t="shared" si="717"/>
        <v>0</v>
      </c>
      <c r="BU185" s="14">
        <f t="shared" si="717"/>
        <v>0</v>
      </c>
      <c r="BV185" s="14">
        <f t="shared" si="717"/>
        <v>0</v>
      </c>
      <c r="BW185" s="14">
        <f t="shared" si="717"/>
        <v>0</v>
      </c>
      <c r="BX185" s="14">
        <f t="shared" si="717"/>
        <v>0</v>
      </c>
      <c r="BY185" s="14">
        <f t="shared" si="717"/>
        <v>0</v>
      </c>
      <c r="BZ185" s="14">
        <f t="shared" si="717"/>
        <v>0</v>
      </c>
      <c r="CA185" s="14">
        <f t="shared" si="717"/>
        <v>0</v>
      </c>
      <c r="CB185" s="14">
        <f t="shared" si="717"/>
        <v>0</v>
      </c>
      <c r="CC185" s="14">
        <f t="shared" si="717"/>
        <v>0</v>
      </c>
      <c r="CD185" s="14">
        <f t="shared" si="717"/>
        <v>0</v>
      </c>
      <c r="CE185" s="14">
        <f t="shared" si="717"/>
        <v>0</v>
      </c>
      <c r="CF185" s="14">
        <f t="shared" si="717"/>
        <v>0</v>
      </c>
      <c r="CG185" s="14">
        <f t="shared" si="717"/>
        <v>0</v>
      </c>
      <c r="CH185" s="14">
        <f t="shared" si="717"/>
        <v>0</v>
      </c>
      <c r="CI185" s="14">
        <f t="shared" si="717"/>
        <v>0</v>
      </c>
      <c r="CJ185" s="14">
        <f t="shared" si="717"/>
        <v>0</v>
      </c>
      <c r="CK185" s="14">
        <f t="shared" si="717"/>
        <v>0</v>
      </c>
      <c r="CL185" s="14">
        <f t="shared" si="717"/>
        <v>0</v>
      </c>
      <c r="CM185" s="14">
        <f t="shared" si="717"/>
        <v>0</v>
      </c>
      <c r="CN185" s="14">
        <f t="shared" si="717"/>
        <v>0</v>
      </c>
      <c r="CO185" s="14">
        <f t="shared" si="717"/>
        <v>0</v>
      </c>
      <c r="CP185" s="14">
        <f t="shared" si="717"/>
        <v>0</v>
      </c>
      <c r="CQ185" s="14">
        <f t="shared" si="717"/>
        <v>0</v>
      </c>
      <c r="CR185" s="14">
        <f t="shared" si="717"/>
        <v>0</v>
      </c>
      <c r="CS185" s="14">
        <f t="shared" si="717"/>
        <v>0</v>
      </c>
      <c r="CT185" s="14">
        <f t="shared" si="717"/>
        <v>0</v>
      </c>
      <c r="CU185" s="14">
        <f t="shared" si="717"/>
        <v>0</v>
      </c>
      <c r="CV185" s="14">
        <f t="shared" si="717"/>
        <v>0</v>
      </c>
      <c r="CW185" s="14">
        <f t="shared" si="717"/>
        <v>0</v>
      </c>
      <c r="CX185" s="14">
        <f t="shared" si="717"/>
        <v>0</v>
      </c>
      <c r="CY185" s="14">
        <f t="shared" si="717"/>
        <v>0</v>
      </c>
      <c r="CZ185" s="14">
        <f t="shared" si="717"/>
        <v>0</v>
      </c>
      <c r="DA185" s="14">
        <f t="shared" si="717"/>
        <v>0</v>
      </c>
      <c r="DB185" s="14">
        <f t="shared" si="717"/>
        <v>0</v>
      </c>
      <c r="DC185" s="14">
        <f t="shared" si="717"/>
        <v>0</v>
      </c>
      <c r="DD185" s="14">
        <f t="shared" si="717"/>
        <v>0</v>
      </c>
      <c r="DE185" s="14">
        <f t="shared" si="717"/>
        <v>0</v>
      </c>
      <c r="DF185" s="14">
        <f t="shared" si="717"/>
        <v>0</v>
      </c>
      <c r="DG185" s="14">
        <f t="shared" si="717"/>
        <v>0</v>
      </c>
      <c r="DH185" s="14">
        <f t="shared" si="717"/>
        <v>0</v>
      </c>
      <c r="DI185" s="14">
        <f t="shared" si="717"/>
        <v>0</v>
      </c>
      <c r="DJ185" s="14">
        <f t="shared" si="717"/>
        <v>0</v>
      </c>
      <c r="DK185" s="14">
        <f t="shared" si="717"/>
        <v>0</v>
      </c>
      <c r="DL185" s="14">
        <f t="shared" si="717"/>
        <v>0</v>
      </c>
      <c r="DM185" s="14">
        <f t="shared" si="717"/>
        <v>0</v>
      </c>
      <c r="DN185" s="14">
        <f t="shared" si="717"/>
        <v>0</v>
      </c>
      <c r="DO185" s="14">
        <f t="shared" si="717"/>
        <v>0</v>
      </c>
      <c r="DP185" s="14">
        <f t="shared" si="717"/>
        <v>0</v>
      </c>
      <c r="DQ185" s="14">
        <f t="shared" si="717"/>
        <v>0</v>
      </c>
      <c r="DR185" s="14">
        <f t="shared" si="717"/>
        <v>0</v>
      </c>
      <c r="DS185" s="14">
        <f t="shared" si="717"/>
        <v>0</v>
      </c>
      <c r="DT185" s="14">
        <f t="shared" si="717"/>
        <v>0</v>
      </c>
      <c r="DU185" s="14">
        <f t="shared" si="717"/>
        <v>0</v>
      </c>
      <c r="DV185" s="14">
        <f t="shared" si="717"/>
        <v>0</v>
      </c>
      <c r="DW185" s="14">
        <f t="shared" si="717"/>
        <v>0</v>
      </c>
      <c r="DX185" s="14">
        <f t="shared" si="717"/>
        <v>0</v>
      </c>
      <c r="DY185" s="14">
        <f t="shared" si="717"/>
        <v>0</v>
      </c>
      <c r="DZ185" s="14">
        <f t="shared" si="717"/>
        <v>0</v>
      </c>
      <c r="EA185" s="14">
        <f t="shared" si="717"/>
        <v>0</v>
      </c>
      <c r="EB185" s="14">
        <f t="shared" si="717"/>
        <v>0</v>
      </c>
      <c r="EC185" s="14">
        <f t="shared" si="717"/>
        <v>0</v>
      </c>
      <c r="ED185" s="14">
        <f t="shared" ref="ED185:GO185" si="718">IF(ED158&gt;0,IF(ED176&gt;ED158,ED158,ED176),0)</f>
        <v>0</v>
      </c>
      <c r="EE185" s="14">
        <f t="shared" si="718"/>
        <v>0</v>
      </c>
      <c r="EF185" s="14">
        <f t="shared" si="718"/>
        <v>0</v>
      </c>
      <c r="EG185" s="14">
        <f t="shared" si="718"/>
        <v>0</v>
      </c>
      <c r="EH185" s="14">
        <f t="shared" si="718"/>
        <v>0</v>
      </c>
      <c r="EI185" s="14">
        <f t="shared" si="718"/>
        <v>0</v>
      </c>
      <c r="EJ185" s="14">
        <f t="shared" si="718"/>
        <v>0</v>
      </c>
      <c r="EK185" s="14">
        <f t="shared" si="718"/>
        <v>0</v>
      </c>
      <c r="EL185" s="14">
        <f t="shared" si="718"/>
        <v>0</v>
      </c>
      <c r="EM185" s="14">
        <f t="shared" si="718"/>
        <v>0</v>
      </c>
      <c r="EN185" s="14">
        <f t="shared" si="718"/>
        <v>0</v>
      </c>
      <c r="EO185" s="14">
        <f t="shared" si="718"/>
        <v>0</v>
      </c>
      <c r="EP185" s="14">
        <f t="shared" si="718"/>
        <v>0</v>
      </c>
      <c r="EQ185" s="14">
        <f t="shared" si="718"/>
        <v>0</v>
      </c>
      <c r="ER185" s="14">
        <f t="shared" si="718"/>
        <v>0</v>
      </c>
      <c r="ES185" s="14">
        <f t="shared" si="718"/>
        <v>0</v>
      </c>
      <c r="ET185" s="14">
        <f t="shared" si="718"/>
        <v>0</v>
      </c>
      <c r="EU185" s="14">
        <f t="shared" si="718"/>
        <v>0</v>
      </c>
      <c r="EV185" s="14">
        <f t="shared" si="718"/>
        <v>0</v>
      </c>
      <c r="EW185" s="14">
        <f t="shared" si="718"/>
        <v>0</v>
      </c>
      <c r="EX185" s="14">
        <f t="shared" si="718"/>
        <v>0</v>
      </c>
      <c r="EY185" s="14">
        <f t="shared" si="718"/>
        <v>0</v>
      </c>
      <c r="EZ185" s="14">
        <f t="shared" si="718"/>
        <v>0</v>
      </c>
      <c r="FA185" s="14">
        <f t="shared" si="718"/>
        <v>0</v>
      </c>
      <c r="FB185" s="14">
        <f t="shared" si="718"/>
        <v>0</v>
      </c>
      <c r="FC185" s="14">
        <f t="shared" si="718"/>
        <v>0</v>
      </c>
      <c r="FD185" s="14">
        <f t="shared" si="718"/>
        <v>0</v>
      </c>
      <c r="FE185" s="14">
        <f t="shared" si="718"/>
        <v>0</v>
      </c>
      <c r="FF185" s="14">
        <f t="shared" si="718"/>
        <v>0</v>
      </c>
      <c r="FG185" s="14">
        <f t="shared" si="718"/>
        <v>0</v>
      </c>
      <c r="FH185" s="14">
        <f t="shared" si="718"/>
        <v>0</v>
      </c>
      <c r="FI185" s="14">
        <f t="shared" si="718"/>
        <v>0</v>
      </c>
      <c r="FJ185" s="14">
        <f t="shared" si="718"/>
        <v>0</v>
      </c>
      <c r="FK185" s="14">
        <f t="shared" si="718"/>
        <v>0</v>
      </c>
      <c r="FL185" s="14">
        <f t="shared" si="718"/>
        <v>0</v>
      </c>
      <c r="FM185" s="14">
        <f t="shared" si="718"/>
        <v>0</v>
      </c>
      <c r="FN185" s="14">
        <f t="shared" si="718"/>
        <v>0</v>
      </c>
      <c r="FO185" s="14">
        <f t="shared" si="718"/>
        <v>0</v>
      </c>
      <c r="FP185" s="14">
        <f t="shared" si="718"/>
        <v>0</v>
      </c>
      <c r="FQ185" s="14">
        <f t="shared" si="718"/>
        <v>0</v>
      </c>
      <c r="FR185" s="14">
        <f t="shared" si="718"/>
        <v>0</v>
      </c>
      <c r="FS185" s="14">
        <f t="shared" si="718"/>
        <v>0</v>
      </c>
      <c r="FT185" s="14">
        <f t="shared" si="718"/>
        <v>0</v>
      </c>
      <c r="FU185" s="14">
        <f t="shared" si="718"/>
        <v>0</v>
      </c>
      <c r="FV185" s="14">
        <f t="shared" si="718"/>
        <v>0</v>
      </c>
      <c r="FW185" s="14">
        <f t="shared" si="718"/>
        <v>0</v>
      </c>
      <c r="FX185" s="14">
        <f t="shared" si="718"/>
        <v>0</v>
      </c>
      <c r="FY185" s="14">
        <f t="shared" si="718"/>
        <v>0</v>
      </c>
      <c r="FZ185" s="14">
        <f t="shared" si="718"/>
        <v>0</v>
      </c>
      <c r="GA185" s="14">
        <f t="shared" si="718"/>
        <v>0</v>
      </c>
      <c r="GB185" s="14">
        <f t="shared" si="718"/>
        <v>0</v>
      </c>
      <c r="GC185" s="14">
        <f t="shared" si="718"/>
        <v>0</v>
      </c>
      <c r="GD185" s="14">
        <f t="shared" si="718"/>
        <v>0</v>
      </c>
      <c r="GE185" s="14">
        <f t="shared" si="718"/>
        <v>0</v>
      </c>
      <c r="GF185" s="14">
        <f t="shared" si="718"/>
        <v>0</v>
      </c>
      <c r="GG185" s="14">
        <f t="shared" si="718"/>
        <v>0</v>
      </c>
      <c r="GH185" s="14">
        <f t="shared" si="718"/>
        <v>0</v>
      </c>
      <c r="GI185" s="14">
        <f t="shared" si="718"/>
        <v>0</v>
      </c>
      <c r="GJ185" s="14">
        <f t="shared" si="718"/>
        <v>0</v>
      </c>
      <c r="GK185" s="14">
        <f t="shared" si="718"/>
        <v>0</v>
      </c>
      <c r="GL185" s="14">
        <f t="shared" si="718"/>
        <v>0</v>
      </c>
      <c r="GM185" s="14">
        <f t="shared" si="718"/>
        <v>0</v>
      </c>
      <c r="GN185" s="14">
        <f t="shared" si="718"/>
        <v>0</v>
      </c>
      <c r="GO185" s="14">
        <f t="shared" si="718"/>
        <v>0</v>
      </c>
      <c r="GP185" s="14">
        <f t="shared" ref="GP185:JA185" si="719">IF(GP158&gt;0,IF(GP176&gt;GP158,GP158,GP176),0)</f>
        <v>0</v>
      </c>
      <c r="GQ185" s="14">
        <f t="shared" si="719"/>
        <v>0</v>
      </c>
      <c r="GR185" s="14">
        <f t="shared" si="719"/>
        <v>0</v>
      </c>
      <c r="GS185" s="14">
        <f t="shared" si="719"/>
        <v>0</v>
      </c>
      <c r="GT185" s="14">
        <f t="shared" si="719"/>
        <v>0</v>
      </c>
      <c r="GU185" s="14">
        <f t="shared" si="719"/>
        <v>0</v>
      </c>
      <c r="GV185" s="14">
        <f t="shared" si="719"/>
        <v>0</v>
      </c>
      <c r="GW185" s="14">
        <f t="shared" si="719"/>
        <v>0</v>
      </c>
      <c r="GX185" s="14">
        <f t="shared" si="719"/>
        <v>0</v>
      </c>
      <c r="GY185" s="14">
        <f t="shared" si="719"/>
        <v>0</v>
      </c>
      <c r="GZ185" s="14">
        <f t="shared" si="719"/>
        <v>0</v>
      </c>
      <c r="HA185" s="14">
        <f t="shared" si="719"/>
        <v>0</v>
      </c>
      <c r="HB185" s="14">
        <f t="shared" si="719"/>
        <v>0</v>
      </c>
      <c r="HC185" s="14">
        <f t="shared" si="719"/>
        <v>0</v>
      </c>
      <c r="HD185" s="14">
        <f t="shared" si="719"/>
        <v>0</v>
      </c>
      <c r="HE185" s="14">
        <f t="shared" si="719"/>
        <v>0</v>
      </c>
      <c r="HF185" s="14">
        <f t="shared" si="719"/>
        <v>0</v>
      </c>
      <c r="HG185" s="14">
        <f t="shared" si="719"/>
        <v>0</v>
      </c>
      <c r="HH185" s="14">
        <f t="shared" si="719"/>
        <v>0</v>
      </c>
      <c r="HI185" s="14">
        <f t="shared" si="719"/>
        <v>0</v>
      </c>
      <c r="HJ185" s="14">
        <f t="shared" si="719"/>
        <v>0</v>
      </c>
      <c r="HK185" s="14">
        <f t="shared" si="719"/>
        <v>0</v>
      </c>
      <c r="HL185" s="14">
        <f t="shared" si="719"/>
        <v>0</v>
      </c>
      <c r="HM185" s="14">
        <f t="shared" si="719"/>
        <v>0</v>
      </c>
      <c r="HN185" s="14">
        <f t="shared" si="719"/>
        <v>0</v>
      </c>
      <c r="HO185" s="14">
        <f t="shared" si="719"/>
        <v>0</v>
      </c>
      <c r="HP185" s="14">
        <f t="shared" si="719"/>
        <v>0</v>
      </c>
      <c r="HQ185" s="14">
        <f t="shared" si="719"/>
        <v>0</v>
      </c>
      <c r="HR185" s="14">
        <f t="shared" si="719"/>
        <v>0</v>
      </c>
      <c r="HS185" s="14">
        <f t="shared" si="719"/>
        <v>0</v>
      </c>
      <c r="HT185" s="14">
        <f t="shared" si="719"/>
        <v>0</v>
      </c>
      <c r="HU185" s="14">
        <f t="shared" si="719"/>
        <v>0</v>
      </c>
      <c r="HV185" s="14">
        <f t="shared" si="719"/>
        <v>0</v>
      </c>
      <c r="HW185" s="14">
        <f t="shared" si="719"/>
        <v>0</v>
      </c>
      <c r="HX185" s="14">
        <f t="shared" si="719"/>
        <v>0</v>
      </c>
      <c r="HY185" s="14">
        <f t="shared" si="719"/>
        <v>0</v>
      </c>
      <c r="HZ185" s="14">
        <f t="shared" si="719"/>
        <v>0</v>
      </c>
      <c r="IA185" s="14">
        <f t="shared" si="719"/>
        <v>0</v>
      </c>
      <c r="IB185" s="14">
        <f t="shared" si="719"/>
        <v>0</v>
      </c>
      <c r="IC185" s="14">
        <f t="shared" si="719"/>
        <v>0</v>
      </c>
      <c r="ID185" s="14">
        <f t="shared" si="719"/>
        <v>0</v>
      </c>
      <c r="IE185" s="14">
        <f t="shared" si="719"/>
        <v>0</v>
      </c>
      <c r="IF185" s="14">
        <f t="shared" si="719"/>
        <v>0</v>
      </c>
      <c r="IG185" s="14">
        <f t="shared" si="719"/>
        <v>0</v>
      </c>
      <c r="IH185" s="14">
        <f t="shared" si="719"/>
        <v>0</v>
      </c>
      <c r="II185" s="14">
        <f t="shared" si="719"/>
        <v>0</v>
      </c>
      <c r="IJ185" s="14">
        <f t="shared" si="719"/>
        <v>0</v>
      </c>
      <c r="IK185" s="14">
        <f t="shared" si="719"/>
        <v>0</v>
      </c>
      <c r="IL185" s="14">
        <f t="shared" si="719"/>
        <v>0</v>
      </c>
      <c r="IM185" s="14">
        <f t="shared" si="719"/>
        <v>0</v>
      </c>
      <c r="IN185" s="14">
        <f t="shared" si="719"/>
        <v>0</v>
      </c>
      <c r="IO185" s="14">
        <f t="shared" si="719"/>
        <v>0</v>
      </c>
      <c r="IP185" s="14">
        <f t="shared" si="719"/>
        <v>0</v>
      </c>
      <c r="IQ185" s="14">
        <f t="shared" si="719"/>
        <v>0</v>
      </c>
      <c r="IR185" s="14">
        <f t="shared" si="719"/>
        <v>0</v>
      </c>
      <c r="IS185" s="14">
        <f t="shared" si="719"/>
        <v>0</v>
      </c>
      <c r="IT185" s="14">
        <f t="shared" si="719"/>
        <v>0</v>
      </c>
      <c r="IU185" s="14">
        <f t="shared" si="719"/>
        <v>0</v>
      </c>
      <c r="IV185" s="14">
        <f t="shared" si="719"/>
        <v>0</v>
      </c>
      <c r="IW185" s="14">
        <f t="shared" si="719"/>
        <v>0</v>
      </c>
      <c r="IX185" s="14">
        <f t="shared" si="719"/>
        <v>0</v>
      </c>
      <c r="IY185" s="14">
        <f t="shared" si="719"/>
        <v>0</v>
      </c>
      <c r="IZ185" s="14">
        <f t="shared" si="719"/>
        <v>0</v>
      </c>
      <c r="JA185" s="14">
        <f t="shared" si="719"/>
        <v>0</v>
      </c>
      <c r="JB185" s="14">
        <f t="shared" ref="JB185:LM185" si="720">IF(JB158&gt;0,IF(JB176&gt;JB158,JB158,JB176),0)</f>
        <v>0</v>
      </c>
      <c r="JC185" s="14">
        <f t="shared" si="720"/>
        <v>0</v>
      </c>
      <c r="JD185" s="14">
        <f t="shared" si="720"/>
        <v>0</v>
      </c>
      <c r="JE185" s="14">
        <f t="shared" si="720"/>
        <v>0</v>
      </c>
      <c r="JF185" s="14">
        <f t="shared" si="720"/>
        <v>0</v>
      </c>
      <c r="JG185" s="14">
        <f t="shared" si="720"/>
        <v>0</v>
      </c>
      <c r="JH185" s="14">
        <f t="shared" si="720"/>
        <v>0</v>
      </c>
      <c r="JI185" s="14">
        <f t="shared" si="720"/>
        <v>0</v>
      </c>
      <c r="JJ185" s="14">
        <f t="shared" si="720"/>
        <v>0</v>
      </c>
      <c r="JK185" s="14">
        <f t="shared" si="720"/>
        <v>0</v>
      </c>
      <c r="JL185" s="14">
        <f t="shared" si="720"/>
        <v>0</v>
      </c>
      <c r="JM185" s="14">
        <f t="shared" si="720"/>
        <v>0</v>
      </c>
      <c r="JN185" s="14">
        <f t="shared" si="720"/>
        <v>0</v>
      </c>
      <c r="JO185" s="14">
        <f t="shared" si="720"/>
        <v>0</v>
      </c>
      <c r="JP185" s="14">
        <f t="shared" si="720"/>
        <v>0</v>
      </c>
      <c r="JQ185" s="14">
        <f t="shared" si="720"/>
        <v>0</v>
      </c>
      <c r="JR185" s="14">
        <f t="shared" si="720"/>
        <v>0</v>
      </c>
      <c r="JS185" s="14">
        <f t="shared" si="720"/>
        <v>0</v>
      </c>
      <c r="JT185" s="14">
        <f t="shared" si="720"/>
        <v>0</v>
      </c>
      <c r="JU185" s="14">
        <f t="shared" si="720"/>
        <v>0</v>
      </c>
      <c r="JV185" s="14">
        <f t="shared" si="720"/>
        <v>0</v>
      </c>
      <c r="JW185" s="14">
        <f t="shared" si="720"/>
        <v>0</v>
      </c>
      <c r="JX185" s="14">
        <f t="shared" si="720"/>
        <v>0</v>
      </c>
      <c r="JY185" s="14">
        <f t="shared" si="720"/>
        <v>0</v>
      </c>
      <c r="JZ185" s="14">
        <f t="shared" si="720"/>
        <v>0</v>
      </c>
      <c r="KA185" s="14">
        <f t="shared" si="720"/>
        <v>0</v>
      </c>
      <c r="KB185" s="14">
        <f t="shared" si="720"/>
        <v>0</v>
      </c>
      <c r="KC185" s="14">
        <f t="shared" si="720"/>
        <v>0</v>
      </c>
      <c r="KD185" s="14">
        <f t="shared" si="720"/>
        <v>0</v>
      </c>
      <c r="KE185" s="14">
        <f t="shared" si="720"/>
        <v>0</v>
      </c>
      <c r="KF185" s="14">
        <f t="shared" si="720"/>
        <v>0</v>
      </c>
      <c r="KG185" s="14">
        <f t="shared" si="720"/>
        <v>0</v>
      </c>
      <c r="KH185" s="14">
        <f t="shared" si="720"/>
        <v>0</v>
      </c>
      <c r="KI185" s="14">
        <f t="shared" si="720"/>
        <v>0</v>
      </c>
      <c r="KJ185" s="14">
        <f t="shared" si="720"/>
        <v>0</v>
      </c>
      <c r="KK185" s="14">
        <f t="shared" si="720"/>
        <v>0</v>
      </c>
      <c r="KL185" s="14">
        <f t="shared" si="720"/>
        <v>0</v>
      </c>
      <c r="KM185" s="14">
        <f t="shared" si="720"/>
        <v>0</v>
      </c>
      <c r="KN185" s="14">
        <f t="shared" si="720"/>
        <v>0</v>
      </c>
      <c r="KO185" s="14">
        <f t="shared" si="720"/>
        <v>0</v>
      </c>
      <c r="KP185" s="14">
        <f t="shared" si="720"/>
        <v>0</v>
      </c>
      <c r="KQ185" s="14">
        <f t="shared" si="720"/>
        <v>0</v>
      </c>
      <c r="KR185" s="14">
        <f t="shared" si="720"/>
        <v>0</v>
      </c>
      <c r="KS185" s="14">
        <f t="shared" si="720"/>
        <v>0</v>
      </c>
      <c r="KT185" s="14">
        <f t="shared" si="720"/>
        <v>0</v>
      </c>
      <c r="KU185" s="14">
        <f t="shared" si="720"/>
        <v>0</v>
      </c>
      <c r="KV185" s="14">
        <f t="shared" si="720"/>
        <v>0</v>
      </c>
      <c r="KW185" s="14">
        <f t="shared" si="720"/>
        <v>0</v>
      </c>
      <c r="KX185" s="14">
        <f t="shared" si="720"/>
        <v>0</v>
      </c>
      <c r="KY185" s="14">
        <f t="shared" si="720"/>
        <v>0</v>
      </c>
      <c r="KZ185" s="14">
        <f t="shared" si="720"/>
        <v>0</v>
      </c>
      <c r="LA185" s="14">
        <f t="shared" si="720"/>
        <v>0</v>
      </c>
      <c r="LB185" s="14">
        <f t="shared" si="720"/>
        <v>0</v>
      </c>
      <c r="LC185" s="14">
        <f t="shared" si="720"/>
        <v>0</v>
      </c>
      <c r="LD185" s="14">
        <f t="shared" si="720"/>
        <v>0</v>
      </c>
      <c r="LE185" s="14">
        <f t="shared" si="720"/>
        <v>0</v>
      </c>
      <c r="LF185" s="14">
        <f t="shared" si="720"/>
        <v>0</v>
      </c>
      <c r="LG185" s="14">
        <f t="shared" si="720"/>
        <v>0</v>
      </c>
      <c r="LH185" s="14">
        <f t="shared" si="720"/>
        <v>0</v>
      </c>
      <c r="LI185" s="14">
        <f t="shared" si="720"/>
        <v>0</v>
      </c>
      <c r="LJ185" s="14">
        <f t="shared" si="720"/>
        <v>0</v>
      </c>
      <c r="LK185" s="14">
        <f t="shared" si="720"/>
        <v>0</v>
      </c>
      <c r="LL185" s="14">
        <f t="shared" si="720"/>
        <v>0</v>
      </c>
      <c r="LM185" s="14">
        <f t="shared" si="720"/>
        <v>0</v>
      </c>
      <c r="LN185" s="14">
        <f t="shared" ref="LN185:MZ185" si="721">IF(LN158&gt;0,IF(LN176&gt;LN158,LN158,LN176),0)</f>
        <v>0</v>
      </c>
      <c r="LO185" s="14">
        <f t="shared" si="721"/>
        <v>0</v>
      </c>
      <c r="LP185" s="14">
        <f t="shared" si="721"/>
        <v>0</v>
      </c>
      <c r="LQ185" s="14">
        <f t="shared" si="721"/>
        <v>0</v>
      </c>
      <c r="LR185" s="14">
        <f t="shared" si="721"/>
        <v>0</v>
      </c>
      <c r="LS185" s="14">
        <f t="shared" si="721"/>
        <v>0</v>
      </c>
      <c r="LT185" s="14">
        <f t="shared" si="721"/>
        <v>0</v>
      </c>
      <c r="LU185" s="14">
        <f t="shared" si="721"/>
        <v>0</v>
      </c>
      <c r="LV185" s="14">
        <f t="shared" si="721"/>
        <v>0</v>
      </c>
      <c r="LW185" s="14">
        <f t="shared" si="721"/>
        <v>0</v>
      </c>
      <c r="LX185" s="14">
        <f t="shared" si="721"/>
        <v>0</v>
      </c>
      <c r="LY185" s="14">
        <f t="shared" si="721"/>
        <v>0</v>
      </c>
      <c r="LZ185" s="14">
        <f t="shared" si="721"/>
        <v>0</v>
      </c>
      <c r="MA185" s="14">
        <f t="shared" si="721"/>
        <v>0</v>
      </c>
      <c r="MB185" s="14">
        <f t="shared" si="721"/>
        <v>0</v>
      </c>
      <c r="MC185" s="14">
        <f t="shared" si="721"/>
        <v>0</v>
      </c>
      <c r="MD185" s="14">
        <f t="shared" si="721"/>
        <v>0</v>
      </c>
      <c r="ME185" s="14">
        <f t="shared" si="721"/>
        <v>0</v>
      </c>
      <c r="MF185" s="14">
        <f t="shared" si="721"/>
        <v>0</v>
      </c>
      <c r="MG185" s="14">
        <f t="shared" si="721"/>
        <v>0</v>
      </c>
      <c r="MH185" s="14">
        <f t="shared" si="721"/>
        <v>0</v>
      </c>
      <c r="MI185" s="14">
        <f t="shared" si="721"/>
        <v>0</v>
      </c>
      <c r="MJ185" s="14">
        <f t="shared" si="721"/>
        <v>0</v>
      </c>
      <c r="MK185" s="14">
        <f t="shared" si="721"/>
        <v>0</v>
      </c>
      <c r="ML185" s="14">
        <f t="shared" si="721"/>
        <v>0</v>
      </c>
      <c r="MM185" s="14">
        <f t="shared" si="721"/>
        <v>0</v>
      </c>
      <c r="MN185" s="14">
        <f t="shared" si="721"/>
        <v>0</v>
      </c>
      <c r="MO185" s="14">
        <f t="shared" si="721"/>
        <v>0</v>
      </c>
      <c r="MP185" s="14">
        <f t="shared" si="721"/>
        <v>0</v>
      </c>
      <c r="MQ185" s="14">
        <f t="shared" si="721"/>
        <v>0</v>
      </c>
      <c r="MR185" s="14">
        <f t="shared" si="721"/>
        <v>0</v>
      </c>
      <c r="MS185" s="14">
        <f t="shared" si="721"/>
        <v>0</v>
      </c>
      <c r="MT185" s="14">
        <f t="shared" si="721"/>
        <v>0</v>
      </c>
      <c r="MU185" s="14">
        <f t="shared" si="721"/>
        <v>0</v>
      </c>
      <c r="MV185" s="14">
        <f t="shared" si="721"/>
        <v>0</v>
      </c>
      <c r="MW185" s="14">
        <f t="shared" si="721"/>
        <v>0</v>
      </c>
      <c r="MX185" s="14">
        <f t="shared" si="721"/>
        <v>0</v>
      </c>
      <c r="MY185" s="14">
        <f t="shared" si="721"/>
        <v>0</v>
      </c>
      <c r="MZ185" s="14">
        <f t="shared" si="721"/>
        <v>0</v>
      </c>
    </row>
    <row r="186" spans="1:364" hidden="1" outlineLevel="1" x14ac:dyDescent="0.2">
      <c r="A186" s="6" t="s">
        <v>381</v>
      </c>
      <c r="B186" s="2" t="s">
        <v>519</v>
      </c>
      <c r="C186" s="14"/>
      <c r="D186" s="14"/>
      <c r="E186" s="14">
        <f t="shared" ref="E186:BP186" si="722">IF(E159&gt;0,IF(E177&gt;E159,E159,E177),0)</f>
        <v>0</v>
      </c>
      <c r="F186" s="14">
        <f t="shared" si="722"/>
        <v>0</v>
      </c>
      <c r="G186" s="14">
        <f t="shared" si="722"/>
        <v>0</v>
      </c>
      <c r="H186" s="14">
        <f t="shared" si="722"/>
        <v>0</v>
      </c>
      <c r="I186" s="14">
        <f t="shared" si="722"/>
        <v>0</v>
      </c>
      <c r="J186" s="14">
        <f t="shared" si="722"/>
        <v>0</v>
      </c>
      <c r="K186" s="14">
        <f t="shared" si="722"/>
        <v>0</v>
      </c>
      <c r="L186" s="14">
        <f t="shared" si="722"/>
        <v>0</v>
      </c>
      <c r="M186" s="14">
        <f t="shared" si="722"/>
        <v>0</v>
      </c>
      <c r="N186" s="14">
        <f t="shared" si="722"/>
        <v>0</v>
      </c>
      <c r="O186" s="14">
        <f t="shared" si="722"/>
        <v>0</v>
      </c>
      <c r="P186" s="14">
        <f t="shared" si="722"/>
        <v>0</v>
      </c>
      <c r="Q186" s="14">
        <f t="shared" si="722"/>
        <v>0</v>
      </c>
      <c r="R186" s="14">
        <f t="shared" si="722"/>
        <v>0</v>
      </c>
      <c r="S186" s="14">
        <f t="shared" si="722"/>
        <v>0</v>
      </c>
      <c r="T186" s="14">
        <f t="shared" si="722"/>
        <v>0</v>
      </c>
      <c r="U186" s="14">
        <f t="shared" si="722"/>
        <v>0</v>
      </c>
      <c r="V186" s="14">
        <f t="shared" si="722"/>
        <v>0</v>
      </c>
      <c r="W186" s="14">
        <f t="shared" si="722"/>
        <v>0</v>
      </c>
      <c r="X186" s="14">
        <f t="shared" si="722"/>
        <v>0</v>
      </c>
      <c r="Y186" s="14">
        <f t="shared" si="722"/>
        <v>0</v>
      </c>
      <c r="Z186" s="14">
        <f t="shared" si="722"/>
        <v>0</v>
      </c>
      <c r="AA186" s="14">
        <f t="shared" si="722"/>
        <v>0</v>
      </c>
      <c r="AB186" s="14">
        <f t="shared" si="722"/>
        <v>0</v>
      </c>
      <c r="AC186" s="14">
        <f t="shared" si="722"/>
        <v>0</v>
      </c>
      <c r="AD186" s="14">
        <f t="shared" si="722"/>
        <v>0</v>
      </c>
      <c r="AE186" s="14">
        <f t="shared" si="722"/>
        <v>0</v>
      </c>
      <c r="AF186" s="14">
        <f t="shared" si="722"/>
        <v>0</v>
      </c>
      <c r="AG186" s="14">
        <f t="shared" si="722"/>
        <v>0</v>
      </c>
      <c r="AH186" s="14">
        <f t="shared" si="722"/>
        <v>0</v>
      </c>
      <c r="AI186" s="14">
        <f t="shared" si="722"/>
        <v>0</v>
      </c>
      <c r="AJ186" s="14">
        <f t="shared" si="722"/>
        <v>0</v>
      </c>
      <c r="AK186" s="14">
        <f t="shared" si="722"/>
        <v>0</v>
      </c>
      <c r="AL186" s="14">
        <f t="shared" si="722"/>
        <v>0</v>
      </c>
      <c r="AM186" s="14">
        <f t="shared" si="722"/>
        <v>0</v>
      </c>
      <c r="AN186" s="14">
        <f t="shared" si="722"/>
        <v>0</v>
      </c>
      <c r="AO186" s="14">
        <f t="shared" si="722"/>
        <v>0</v>
      </c>
      <c r="AP186" s="14">
        <f t="shared" si="722"/>
        <v>0</v>
      </c>
      <c r="AQ186" s="14">
        <f t="shared" si="722"/>
        <v>0</v>
      </c>
      <c r="AR186" s="14">
        <f t="shared" si="722"/>
        <v>0</v>
      </c>
      <c r="AS186" s="14">
        <f t="shared" si="722"/>
        <v>0</v>
      </c>
      <c r="AT186" s="14">
        <f t="shared" si="722"/>
        <v>0</v>
      </c>
      <c r="AU186" s="14">
        <f t="shared" si="722"/>
        <v>0</v>
      </c>
      <c r="AV186" s="14">
        <f t="shared" si="722"/>
        <v>0</v>
      </c>
      <c r="AW186" s="14">
        <f t="shared" si="722"/>
        <v>0</v>
      </c>
      <c r="AX186" s="14">
        <f t="shared" si="722"/>
        <v>0</v>
      </c>
      <c r="AY186" s="14">
        <f t="shared" si="722"/>
        <v>0</v>
      </c>
      <c r="AZ186" s="14">
        <f t="shared" si="722"/>
        <v>0</v>
      </c>
      <c r="BA186" s="14">
        <f t="shared" si="722"/>
        <v>0</v>
      </c>
      <c r="BB186" s="14">
        <f t="shared" si="722"/>
        <v>0</v>
      </c>
      <c r="BC186" s="14">
        <f t="shared" si="722"/>
        <v>0</v>
      </c>
      <c r="BD186" s="14">
        <f t="shared" si="722"/>
        <v>0</v>
      </c>
      <c r="BE186" s="14">
        <f t="shared" si="722"/>
        <v>0</v>
      </c>
      <c r="BF186" s="14">
        <f t="shared" si="722"/>
        <v>0</v>
      </c>
      <c r="BG186" s="14">
        <f t="shared" si="722"/>
        <v>0</v>
      </c>
      <c r="BH186" s="14">
        <f t="shared" si="722"/>
        <v>0</v>
      </c>
      <c r="BI186" s="14">
        <f t="shared" si="722"/>
        <v>0</v>
      </c>
      <c r="BJ186" s="14">
        <f t="shared" si="722"/>
        <v>0</v>
      </c>
      <c r="BK186" s="14">
        <f t="shared" si="722"/>
        <v>0</v>
      </c>
      <c r="BL186" s="14">
        <f t="shared" si="722"/>
        <v>0</v>
      </c>
      <c r="BM186" s="14">
        <f t="shared" si="722"/>
        <v>0</v>
      </c>
      <c r="BN186" s="14">
        <f t="shared" si="722"/>
        <v>0</v>
      </c>
      <c r="BO186" s="14">
        <f t="shared" si="722"/>
        <v>0</v>
      </c>
      <c r="BP186" s="14">
        <f t="shared" si="722"/>
        <v>0</v>
      </c>
      <c r="BQ186" s="14">
        <f t="shared" ref="BQ186:EB186" si="723">IF(BQ159&gt;0,IF(BQ177&gt;BQ159,BQ159,BQ177),0)</f>
        <v>0</v>
      </c>
      <c r="BR186" s="14">
        <f t="shared" si="723"/>
        <v>0</v>
      </c>
      <c r="BS186" s="14">
        <f t="shared" si="723"/>
        <v>0</v>
      </c>
      <c r="BT186" s="14">
        <f t="shared" si="723"/>
        <v>0</v>
      </c>
      <c r="BU186" s="14">
        <f t="shared" si="723"/>
        <v>0</v>
      </c>
      <c r="BV186" s="14">
        <f t="shared" si="723"/>
        <v>0</v>
      </c>
      <c r="BW186" s="14">
        <f t="shared" si="723"/>
        <v>0</v>
      </c>
      <c r="BX186" s="14">
        <f t="shared" si="723"/>
        <v>0</v>
      </c>
      <c r="BY186" s="14">
        <f t="shared" si="723"/>
        <v>0</v>
      </c>
      <c r="BZ186" s="14">
        <f t="shared" si="723"/>
        <v>0</v>
      </c>
      <c r="CA186" s="14">
        <f t="shared" si="723"/>
        <v>0</v>
      </c>
      <c r="CB186" s="14">
        <f t="shared" si="723"/>
        <v>0</v>
      </c>
      <c r="CC186" s="14">
        <f t="shared" si="723"/>
        <v>0</v>
      </c>
      <c r="CD186" s="14">
        <f t="shared" si="723"/>
        <v>0</v>
      </c>
      <c r="CE186" s="14">
        <f t="shared" si="723"/>
        <v>0</v>
      </c>
      <c r="CF186" s="14">
        <f t="shared" si="723"/>
        <v>0</v>
      </c>
      <c r="CG186" s="14">
        <f t="shared" si="723"/>
        <v>0</v>
      </c>
      <c r="CH186" s="14">
        <f t="shared" si="723"/>
        <v>0</v>
      </c>
      <c r="CI186" s="14">
        <f t="shared" si="723"/>
        <v>0</v>
      </c>
      <c r="CJ186" s="14">
        <f t="shared" si="723"/>
        <v>0</v>
      </c>
      <c r="CK186" s="14">
        <f t="shared" si="723"/>
        <v>0</v>
      </c>
      <c r="CL186" s="14">
        <f t="shared" si="723"/>
        <v>0</v>
      </c>
      <c r="CM186" s="14">
        <f t="shared" si="723"/>
        <v>0</v>
      </c>
      <c r="CN186" s="14">
        <f t="shared" si="723"/>
        <v>0</v>
      </c>
      <c r="CO186" s="14">
        <f t="shared" si="723"/>
        <v>0</v>
      </c>
      <c r="CP186" s="14">
        <f t="shared" si="723"/>
        <v>0</v>
      </c>
      <c r="CQ186" s="14">
        <f t="shared" si="723"/>
        <v>0</v>
      </c>
      <c r="CR186" s="14">
        <f t="shared" si="723"/>
        <v>0</v>
      </c>
      <c r="CS186" s="14">
        <f t="shared" si="723"/>
        <v>0</v>
      </c>
      <c r="CT186" s="14">
        <f t="shared" si="723"/>
        <v>0</v>
      </c>
      <c r="CU186" s="14">
        <f t="shared" si="723"/>
        <v>0</v>
      </c>
      <c r="CV186" s="14">
        <f t="shared" si="723"/>
        <v>0</v>
      </c>
      <c r="CW186" s="14">
        <f t="shared" si="723"/>
        <v>0</v>
      </c>
      <c r="CX186" s="14">
        <f t="shared" si="723"/>
        <v>0</v>
      </c>
      <c r="CY186" s="14">
        <f t="shared" si="723"/>
        <v>0</v>
      </c>
      <c r="CZ186" s="14">
        <f t="shared" si="723"/>
        <v>0</v>
      </c>
      <c r="DA186" s="14">
        <f t="shared" si="723"/>
        <v>0</v>
      </c>
      <c r="DB186" s="14">
        <f t="shared" si="723"/>
        <v>0</v>
      </c>
      <c r="DC186" s="14">
        <f t="shared" si="723"/>
        <v>0</v>
      </c>
      <c r="DD186" s="14">
        <f t="shared" si="723"/>
        <v>0</v>
      </c>
      <c r="DE186" s="14">
        <f t="shared" si="723"/>
        <v>0</v>
      </c>
      <c r="DF186" s="14">
        <f t="shared" si="723"/>
        <v>0</v>
      </c>
      <c r="DG186" s="14">
        <f t="shared" si="723"/>
        <v>0</v>
      </c>
      <c r="DH186" s="14">
        <f t="shared" si="723"/>
        <v>0</v>
      </c>
      <c r="DI186" s="14">
        <f t="shared" si="723"/>
        <v>0</v>
      </c>
      <c r="DJ186" s="14">
        <f t="shared" si="723"/>
        <v>0</v>
      </c>
      <c r="DK186" s="14">
        <f t="shared" si="723"/>
        <v>0</v>
      </c>
      <c r="DL186" s="14">
        <f t="shared" si="723"/>
        <v>0</v>
      </c>
      <c r="DM186" s="14">
        <f t="shared" si="723"/>
        <v>0</v>
      </c>
      <c r="DN186" s="14">
        <f t="shared" si="723"/>
        <v>0</v>
      </c>
      <c r="DO186" s="14">
        <f t="shared" si="723"/>
        <v>0</v>
      </c>
      <c r="DP186" s="14">
        <f t="shared" si="723"/>
        <v>0</v>
      </c>
      <c r="DQ186" s="14">
        <f t="shared" si="723"/>
        <v>0</v>
      </c>
      <c r="DR186" s="14">
        <f t="shared" si="723"/>
        <v>0</v>
      </c>
      <c r="DS186" s="14">
        <f t="shared" si="723"/>
        <v>0</v>
      </c>
      <c r="DT186" s="14">
        <f t="shared" si="723"/>
        <v>0</v>
      </c>
      <c r="DU186" s="14">
        <f t="shared" si="723"/>
        <v>0</v>
      </c>
      <c r="DV186" s="14">
        <f t="shared" si="723"/>
        <v>0</v>
      </c>
      <c r="DW186" s="14">
        <f t="shared" si="723"/>
        <v>0</v>
      </c>
      <c r="DX186" s="14">
        <f t="shared" si="723"/>
        <v>0</v>
      </c>
      <c r="DY186" s="14">
        <f t="shared" si="723"/>
        <v>0</v>
      </c>
      <c r="DZ186" s="14">
        <f t="shared" si="723"/>
        <v>0</v>
      </c>
      <c r="EA186" s="14">
        <f t="shared" si="723"/>
        <v>0</v>
      </c>
      <c r="EB186" s="14">
        <f t="shared" si="723"/>
        <v>0</v>
      </c>
      <c r="EC186" s="14">
        <f t="shared" ref="EC186:GN186" si="724">IF(EC159&gt;0,IF(EC177&gt;EC159,EC159,EC177),0)</f>
        <v>0</v>
      </c>
      <c r="ED186" s="14">
        <f t="shared" si="724"/>
        <v>0</v>
      </c>
      <c r="EE186" s="14">
        <f t="shared" si="724"/>
        <v>0</v>
      </c>
      <c r="EF186" s="14">
        <f t="shared" si="724"/>
        <v>0</v>
      </c>
      <c r="EG186" s="14">
        <f t="shared" si="724"/>
        <v>0</v>
      </c>
      <c r="EH186" s="14">
        <f t="shared" si="724"/>
        <v>0</v>
      </c>
      <c r="EI186" s="14">
        <f t="shared" si="724"/>
        <v>0</v>
      </c>
      <c r="EJ186" s="14">
        <f t="shared" si="724"/>
        <v>0</v>
      </c>
      <c r="EK186" s="14">
        <f t="shared" si="724"/>
        <v>0</v>
      </c>
      <c r="EL186" s="14">
        <f t="shared" si="724"/>
        <v>0</v>
      </c>
      <c r="EM186" s="14">
        <f t="shared" si="724"/>
        <v>0</v>
      </c>
      <c r="EN186" s="14">
        <f t="shared" si="724"/>
        <v>0</v>
      </c>
      <c r="EO186" s="14">
        <f t="shared" si="724"/>
        <v>0</v>
      </c>
      <c r="EP186" s="14">
        <f t="shared" si="724"/>
        <v>0</v>
      </c>
      <c r="EQ186" s="14">
        <f t="shared" si="724"/>
        <v>0</v>
      </c>
      <c r="ER186" s="14">
        <f t="shared" si="724"/>
        <v>0</v>
      </c>
      <c r="ES186" s="14">
        <f t="shared" si="724"/>
        <v>0</v>
      </c>
      <c r="ET186" s="14">
        <f t="shared" si="724"/>
        <v>0</v>
      </c>
      <c r="EU186" s="14">
        <f t="shared" si="724"/>
        <v>0</v>
      </c>
      <c r="EV186" s="14">
        <f t="shared" si="724"/>
        <v>0</v>
      </c>
      <c r="EW186" s="14">
        <f t="shared" si="724"/>
        <v>0</v>
      </c>
      <c r="EX186" s="14">
        <f t="shared" si="724"/>
        <v>0</v>
      </c>
      <c r="EY186" s="14">
        <f t="shared" si="724"/>
        <v>0</v>
      </c>
      <c r="EZ186" s="14">
        <f t="shared" si="724"/>
        <v>0</v>
      </c>
      <c r="FA186" s="14">
        <f t="shared" si="724"/>
        <v>0</v>
      </c>
      <c r="FB186" s="14">
        <f t="shared" si="724"/>
        <v>0</v>
      </c>
      <c r="FC186" s="14">
        <f t="shared" si="724"/>
        <v>0</v>
      </c>
      <c r="FD186" s="14">
        <f t="shared" si="724"/>
        <v>0</v>
      </c>
      <c r="FE186" s="14">
        <f t="shared" si="724"/>
        <v>0</v>
      </c>
      <c r="FF186" s="14">
        <f t="shared" si="724"/>
        <v>0</v>
      </c>
      <c r="FG186" s="14">
        <f t="shared" si="724"/>
        <v>0</v>
      </c>
      <c r="FH186" s="14">
        <f t="shared" si="724"/>
        <v>0</v>
      </c>
      <c r="FI186" s="14">
        <f t="shared" si="724"/>
        <v>0</v>
      </c>
      <c r="FJ186" s="14">
        <f t="shared" si="724"/>
        <v>0</v>
      </c>
      <c r="FK186" s="14">
        <f t="shared" si="724"/>
        <v>0</v>
      </c>
      <c r="FL186" s="14">
        <f t="shared" si="724"/>
        <v>0</v>
      </c>
      <c r="FM186" s="14">
        <f t="shared" si="724"/>
        <v>0</v>
      </c>
      <c r="FN186" s="14">
        <f t="shared" si="724"/>
        <v>0</v>
      </c>
      <c r="FO186" s="14">
        <f t="shared" si="724"/>
        <v>0</v>
      </c>
      <c r="FP186" s="14">
        <f t="shared" si="724"/>
        <v>0</v>
      </c>
      <c r="FQ186" s="14">
        <f t="shared" si="724"/>
        <v>0</v>
      </c>
      <c r="FR186" s="14">
        <f t="shared" si="724"/>
        <v>0</v>
      </c>
      <c r="FS186" s="14">
        <f t="shared" si="724"/>
        <v>0</v>
      </c>
      <c r="FT186" s="14">
        <f t="shared" si="724"/>
        <v>0</v>
      </c>
      <c r="FU186" s="14">
        <f t="shared" si="724"/>
        <v>0</v>
      </c>
      <c r="FV186" s="14">
        <f t="shared" si="724"/>
        <v>0</v>
      </c>
      <c r="FW186" s="14">
        <f t="shared" si="724"/>
        <v>0</v>
      </c>
      <c r="FX186" s="14">
        <f t="shared" si="724"/>
        <v>0</v>
      </c>
      <c r="FY186" s="14">
        <f t="shared" si="724"/>
        <v>0</v>
      </c>
      <c r="FZ186" s="14">
        <f t="shared" si="724"/>
        <v>0</v>
      </c>
      <c r="GA186" s="14">
        <f t="shared" si="724"/>
        <v>0</v>
      </c>
      <c r="GB186" s="14">
        <f t="shared" si="724"/>
        <v>0</v>
      </c>
      <c r="GC186" s="14">
        <f t="shared" si="724"/>
        <v>0</v>
      </c>
      <c r="GD186" s="14">
        <f t="shared" si="724"/>
        <v>0</v>
      </c>
      <c r="GE186" s="14">
        <f t="shared" si="724"/>
        <v>0</v>
      </c>
      <c r="GF186" s="14">
        <f t="shared" si="724"/>
        <v>0</v>
      </c>
      <c r="GG186" s="14">
        <f t="shared" si="724"/>
        <v>0</v>
      </c>
      <c r="GH186" s="14">
        <f t="shared" si="724"/>
        <v>0</v>
      </c>
      <c r="GI186" s="14">
        <f t="shared" si="724"/>
        <v>0</v>
      </c>
      <c r="GJ186" s="14">
        <f t="shared" si="724"/>
        <v>0</v>
      </c>
      <c r="GK186" s="14">
        <f t="shared" si="724"/>
        <v>0</v>
      </c>
      <c r="GL186" s="14">
        <f t="shared" si="724"/>
        <v>0</v>
      </c>
      <c r="GM186" s="14">
        <f t="shared" si="724"/>
        <v>0</v>
      </c>
      <c r="GN186" s="14">
        <f t="shared" si="724"/>
        <v>0</v>
      </c>
      <c r="GO186" s="14">
        <f t="shared" ref="GO186:IZ186" si="725">IF(GO159&gt;0,IF(GO177&gt;GO159,GO159,GO177),0)</f>
        <v>0</v>
      </c>
      <c r="GP186" s="14">
        <f t="shared" si="725"/>
        <v>0</v>
      </c>
      <c r="GQ186" s="14">
        <f t="shared" si="725"/>
        <v>0</v>
      </c>
      <c r="GR186" s="14">
        <f t="shared" si="725"/>
        <v>0</v>
      </c>
      <c r="GS186" s="14">
        <f t="shared" si="725"/>
        <v>0</v>
      </c>
      <c r="GT186" s="14">
        <f t="shared" si="725"/>
        <v>0</v>
      </c>
      <c r="GU186" s="14">
        <f t="shared" si="725"/>
        <v>0</v>
      </c>
      <c r="GV186" s="14">
        <f t="shared" si="725"/>
        <v>0</v>
      </c>
      <c r="GW186" s="14">
        <f t="shared" si="725"/>
        <v>0</v>
      </c>
      <c r="GX186" s="14">
        <f t="shared" si="725"/>
        <v>0</v>
      </c>
      <c r="GY186" s="14">
        <f t="shared" si="725"/>
        <v>0</v>
      </c>
      <c r="GZ186" s="14">
        <f t="shared" si="725"/>
        <v>0</v>
      </c>
      <c r="HA186" s="14">
        <f t="shared" si="725"/>
        <v>0</v>
      </c>
      <c r="HB186" s="14">
        <f t="shared" si="725"/>
        <v>0</v>
      </c>
      <c r="HC186" s="14">
        <f t="shared" si="725"/>
        <v>0</v>
      </c>
      <c r="HD186" s="14">
        <f t="shared" si="725"/>
        <v>0</v>
      </c>
      <c r="HE186" s="14">
        <f t="shared" si="725"/>
        <v>0</v>
      </c>
      <c r="HF186" s="14">
        <f t="shared" si="725"/>
        <v>0</v>
      </c>
      <c r="HG186" s="14">
        <f t="shared" si="725"/>
        <v>0</v>
      </c>
      <c r="HH186" s="14">
        <f t="shared" si="725"/>
        <v>0</v>
      </c>
      <c r="HI186" s="14">
        <f t="shared" si="725"/>
        <v>0</v>
      </c>
      <c r="HJ186" s="14">
        <f t="shared" si="725"/>
        <v>0</v>
      </c>
      <c r="HK186" s="14">
        <f t="shared" si="725"/>
        <v>0</v>
      </c>
      <c r="HL186" s="14">
        <f t="shared" si="725"/>
        <v>0</v>
      </c>
      <c r="HM186" s="14">
        <f t="shared" si="725"/>
        <v>0</v>
      </c>
      <c r="HN186" s="14">
        <f t="shared" si="725"/>
        <v>0</v>
      </c>
      <c r="HO186" s="14">
        <f t="shared" si="725"/>
        <v>0</v>
      </c>
      <c r="HP186" s="14">
        <f t="shared" si="725"/>
        <v>0</v>
      </c>
      <c r="HQ186" s="14">
        <f t="shared" si="725"/>
        <v>0</v>
      </c>
      <c r="HR186" s="14">
        <f t="shared" si="725"/>
        <v>0</v>
      </c>
      <c r="HS186" s="14">
        <f t="shared" si="725"/>
        <v>0</v>
      </c>
      <c r="HT186" s="14">
        <f t="shared" si="725"/>
        <v>0</v>
      </c>
      <c r="HU186" s="14">
        <f t="shared" si="725"/>
        <v>0</v>
      </c>
      <c r="HV186" s="14">
        <f t="shared" si="725"/>
        <v>0</v>
      </c>
      <c r="HW186" s="14">
        <f t="shared" si="725"/>
        <v>0</v>
      </c>
      <c r="HX186" s="14">
        <f t="shared" si="725"/>
        <v>0</v>
      </c>
      <c r="HY186" s="14">
        <f t="shared" si="725"/>
        <v>0</v>
      </c>
      <c r="HZ186" s="14">
        <f t="shared" si="725"/>
        <v>0</v>
      </c>
      <c r="IA186" s="14">
        <f t="shared" si="725"/>
        <v>0</v>
      </c>
      <c r="IB186" s="14">
        <f t="shared" si="725"/>
        <v>0</v>
      </c>
      <c r="IC186" s="14">
        <f t="shared" si="725"/>
        <v>0</v>
      </c>
      <c r="ID186" s="14">
        <f t="shared" si="725"/>
        <v>0</v>
      </c>
      <c r="IE186" s="14">
        <f t="shared" si="725"/>
        <v>0</v>
      </c>
      <c r="IF186" s="14">
        <f t="shared" si="725"/>
        <v>0</v>
      </c>
      <c r="IG186" s="14">
        <f t="shared" si="725"/>
        <v>0</v>
      </c>
      <c r="IH186" s="14">
        <f t="shared" si="725"/>
        <v>0</v>
      </c>
      <c r="II186" s="14">
        <f t="shared" si="725"/>
        <v>0</v>
      </c>
      <c r="IJ186" s="14">
        <f t="shared" si="725"/>
        <v>0</v>
      </c>
      <c r="IK186" s="14">
        <f t="shared" si="725"/>
        <v>0</v>
      </c>
      <c r="IL186" s="14">
        <f t="shared" si="725"/>
        <v>0</v>
      </c>
      <c r="IM186" s="14">
        <f t="shared" si="725"/>
        <v>0</v>
      </c>
      <c r="IN186" s="14">
        <f t="shared" si="725"/>
        <v>0</v>
      </c>
      <c r="IO186" s="14">
        <f t="shared" si="725"/>
        <v>0</v>
      </c>
      <c r="IP186" s="14">
        <f t="shared" si="725"/>
        <v>0</v>
      </c>
      <c r="IQ186" s="14">
        <f t="shared" si="725"/>
        <v>0</v>
      </c>
      <c r="IR186" s="14">
        <f t="shared" si="725"/>
        <v>0</v>
      </c>
      <c r="IS186" s="14">
        <f t="shared" si="725"/>
        <v>0</v>
      </c>
      <c r="IT186" s="14">
        <f t="shared" si="725"/>
        <v>0</v>
      </c>
      <c r="IU186" s="14">
        <f t="shared" si="725"/>
        <v>0</v>
      </c>
      <c r="IV186" s="14">
        <f t="shared" si="725"/>
        <v>0</v>
      </c>
      <c r="IW186" s="14">
        <f t="shared" si="725"/>
        <v>0</v>
      </c>
      <c r="IX186" s="14">
        <f t="shared" si="725"/>
        <v>0</v>
      </c>
      <c r="IY186" s="14">
        <f t="shared" si="725"/>
        <v>0</v>
      </c>
      <c r="IZ186" s="14">
        <f t="shared" si="725"/>
        <v>0</v>
      </c>
      <c r="JA186" s="14">
        <f t="shared" ref="JA186:LL186" si="726">IF(JA159&gt;0,IF(JA177&gt;JA159,JA159,JA177),0)</f>
        <v>0</v>
      </c>
      <c r="JB186" s="14">
        <f t="shared" si="726"/>
        <v>0</v>
      </c>
      <c r="JC186" s="14">
        <f t="shared" si="726"/>
        <v>0</v>
      </c>
      <c r="JD186" s="14">
        <f t="shared" si="726"/>
        <v>0</v>
      </c>
      <c r="JE186" s="14">
        <f t="shared" si="726"/>
        <v>0</v>
      </c>
      <c r="JF186" s="14">
        <f t="shared" si="726"/>
        <v>0</v>
      </c>
      <c r="JG186" s="14">
        <f t="shared" si="726"/>
        <v>0</v>
      </c>
      <c r="JH186" s="14">
        <f t="shared" si="726"/>
        <v>0</v>
      </c>
      <c r="JI186" s="14">
        <f t="shared" si="726"/>
        <v>0</v>
      </c>
      <c r="JJ186" s="14">
        <f t="shared" si="726"/>
        <v>0</v>
      </c>
      <c r="JK186" s="14">
        <f t="shared" si="726"/>
        <v>0</v>
      </c>
      <c r="JL186" s="14">
        <f t="shared" si="726"/>
        <v>0</v>
      </c>
      <c r="JM186" s="14">
        <f t="shared" si="726"/>
        <v>0</v>
      </c>
      <c r="JN186" s="14">
        <f t="shared" si="726"/>
        <v>0</v>
      </c>
      <c r="JO186" s="14">
        <f t="shared" si="726"/>
        <v>0</v>
      </c>
      <c r="JP186" s="14">
        <f t="shared" si="726"/>
        <v>0</v>
      </c>
      <c r="JQ186" s="14">
        <f t="shared" si="726"/>
        <v>0</v>
      </c>
      <c r="JR186" s="14">
        <f t="shared" si="726"/>
        <v>0</v>
      </c>
      <c r="JS186" s="14">
        <f t="shared" si="726"/>
        <v>0</v>
      </c>
      <c r="JT186" s="14">
        <f t="shared" si="726"/>
        <v>0</v>
      </c>
      <c r="JU186" s="14">
        <f t="shared" si="726"/>
        <v>0</v>
      </c>
      <c r="JV186" s="14">
        <f t="shared" si="726"/>
        <v>0</v>
      </c>
      <c r="JW186" s="14">
        <f t="shared" si="726"/>
        <v>0</v>
      </c>
      <c r="JX186" s="14">
        <f t="shared" si="726"/>
        <v>0</v>
      </c>
      <c r="JY186" s="14">
        <f t="shared" si="726"/>
        <v>0</v>
      </c>
      <c r="JZ186" s="14">
        <f t="shared" si="726"/>
        <v>0</v>
      </c>
      <c r="KA186" s="14">
        <f t="shared" si="726"/>
        <v>0</v>
      </c>
      <c r="KB186" s="14">
        <f t="shared" si="726"/>
        <v>0</v>
      </c>
      <c r="KC186" s="14">
        <f t="shared" si="726"/>
        <v>0</v>
      </c>
      <c r="KD186" s="14">
        <f t="shared" si="726"/>
        <v>0</v>
      </c>
      <c r="KE186" s="14">
        <f t="shared" si="726"/>
        <v>0</v>
      </c>
      <c r="KF186" s="14">
        <f t="shared" si="726"/>
        <v>0</v>
      </c>
      <c r="KG186" s="14">
        <f t="shared" si="726"/>
        <v>0</v>
      </c>
      <c r="KH186" s="14">
        <f t="shared" si="726"/>
        <v>0</v>
      </c>
      <c r="KI186" s="14">
        <f t="shared" si="726"/>
        <v>0</v>
      </c>
      <c r="KJ186" s="14">
        <f t="shared" si="726"/>
        <v>0</v>
      </c>
      <c r="KK186" s="14">
        <f t="shared" si="726"/>
        <v>0</v>
      </c>
      <c r="KL186" s="14">
        <f t="shared" si="726"/>
        <v>0</v>
      </c>
      <c r="KM186" s="14">
        <f t="shared" si="726"/>
        <v>0</v>
      </c>
      <c r="KN186" s="14">
        <f t="shared" si="726"/>
        <v>0</v>
      </c>
      <c r="KO186" s="14">
        <f t="shared" si="726"/>
        <v>0</v>
      </c>
      <c r="KP186" s="14">
        <f t="shared" si="726"/>
        <v>0</v>
      </c>
      <c r="KQ186" s="14">
        <f t="shared" si="726"/>
        <v>0</v>
      </c>
      <c r="KR186" s="14">
        <f t="shared" si="726"/>
        <v>0</v>
      </c>
      <c r="KS186" s="14">
        <f t="shared" si="726"/>
        <v>0</v>
      </c>
      <c r="KT186" s="14">
        <f t="shared" si="726"/>
        <v>0</v>
      </c>
      <c r="KU186" s="14">
        <f t="shared" si="726"/>
        <v>0</v>
      </c>
      <c r="KV186" s="14">
        <f t="shared" si="726"/>
        <v>0</v>
      </c>
      <c r="KW186" s="14">
        <f t="shared" si="726"/>
        <v>0</v>
      </c>
      <c r="KX186" s="14">
        <f t="shared" si="726"/>
        <v>0</v>
      </c>
      <c r="KY186" s="14">
        <f t="shared" si="726"/>
        <v>0</v>
      </c>
      <c r="KZ186" s="14">
        <f t="shared" si="726"/>
        <v>0</v>
      </c>
      <c r="LA186" s="14">
        <f t="shared" si="726"/>
        <v>0</v>
      </c>
      <c r="LB186" s="14">
        <f t="shared" si="726"/>
        <v>0</v>
      </c>
      <c r="LC186" s="14">
        <f t="shared" si="726"/>
        <v>0</v>
      </c>
      <c r="LD186" s="14">
        <f t="shared" si="726"/>
        <v>0</v>
      </c>
      <c r="LE186" s="14">
        <f t="shared" si="726"/>
        <v>0</v>
      </c>
      <c r="LF186" s="14">
        <f t="shared" si="726"/>
        <v>0</v>
      </c>
      <c r="LG186" s="14">
        <f t="shared" si="726"/>
        <v>0</v>
      </c>
      <c r="LH186" s="14">
        <f t="shared" si="726"/>
        <v>0</v>
      </c>
      <c r="LI186" s="14">
        <f t="shared" si="726"/>
        <v>0</v>
      </c>
      <c r="LJ186" s="14">
        <f t="shared" si="726"/>
        <v>0</v>
      </c>
      <c r="LK186" s="14">
        <f t="shared" si="726"/>
        <v>0</v>
      </c>
      <c r="LL186" s="14">
        <f t="shared" si="726"/>
        <v>0</v>
      </c>
      <c r="LM186" s="14">
        <f t="shared" ref="LM186:MZ186" si="727">IF(LM159&gt;0,IF(LM177&gt;LM159,LM159,LM177),0)</f>
        <v>0</v>
      </c>
      <c r="LN186" s="14">
        <f t="shared" si="727"/>
        <v>0</v>
      </c>
      <c r="LO186" s="14">
        <f t="shared" si="727"/>
        <v>0</v>
      </c>
      <c r="LP186" s="14">
        <f t="shared" si="727"/>
        <v>0</v>
      </c>
      <c r="LQ186" s="14">
        <f t="shared" si="727"/>
        <v>0</v>
      </c>
      <c r="LR186" s="14">
        <f t="shared" si="727"/>
        <v>0</v>
      </c>
      <c r="LS186" s="14">
        <f t="shared" si="727"/>
        <v>0</v>
      </c>
      <c r="LT186" s="14">
        <f t="shared" si="727"/>
        <v>0</v>
      </c>
      <c r="LU186" s="14">
        <f t="shared" si="727"/>
        <v>0</v>
      </c>
      <c r="LV186" s="14">
        <f t="shared" si="727"/>
        <v>0</v>
      </c>
      <c r="LW186" s="14">
        <f t="shared" si="727"/>
        <v>0</v>
      </c>
      <c r="LX186" s="14">
        <f t="shared" si="727"/>
        <v>0</v>
      </c>
      <c r="LY186" s="14">
        <f t="shared" si="727"/>
        <v>0</v>
      </c>
      <c r="LZ186" s="14">
        <f t="shared" si="727"/>
        <v>0</v>
      </c>
      <c r="MA186" s="14">
        <f t="shared" si="727"/>
        <v>0</v>
      </c>
      <c r="MB186" s="14">
        <f t="shared" si="727"/>
        <v>0</v>
      </c>
      <c r="MC186" s="14">
        <f t="shared" si="727"/>
        <v>0</v>
      </c>
      <c r="MD186" s="14">
        <f t="shared" si="727"/>
        <v>0</v>
      </c>
      <c r="ME186" s="14">
        <f t="shared" si="727"/>
        <v>0</v>
      </c>
      <c r="MF186" s="14">
        <f t="shared" si="727"/>
        <v>0</v>
      </c>
      <c r="MG186" s="14">
        <f t="shared" si="727"/>
        <v>0</v>
      </c>
      <c r="MH186" s="14">
        <f t="shared" si="727"/>
        <v>0</v>
      </c>
      <c r="MI186" s="14">
        <f t="shared" si="727"/>
        <v>0</v>
      </c>
      <c r="MJ186" s="14">
        <f t="shared" si="727"/>
        <v>0</v>
      </c>
      <c r="MK186" s="14">
        <f t="shared" si="727"/>
        <v>0</v>
      </c>
      <c r="ML186" s="14">
        <f t="shared" si="727"/>
        <v>0</v>
      </c>
      <c r="MM186" s="14">
        <f t="shared" si="727"/>
        <v>0</v>
      </c>
      <c r="MN186" s="14">
        <f t="shared" si="727"/>
        <v>0</v>
      </c>
      <c r="MO186" s="14">
        <f t="shared" si="727"/>
        <v>0</v>
      </c>
      <c r="MP186" s="14">
        <f t="shared" si="727"/>
        <v>0</v>
      </c>
      <c r="MQ186" s="14">
        <f t="shared" si="727"/>
        <v>0</v>
      </c>
      <c r="MR186" s="14">
        <f t="shared" si="727"/>
        <v>0</v>
      </c>
      <c r="MS186" s="14">
        <f t="shared" si="727"/>
        <v>0</v>
      </c>
      <c r="MT186" s="14">
        <f t="shared" si="727"/>
        <v>0</v>
      </c>
      <c r="MU186" s="14">
        <f t="shared" si="727"/>
        <v>0</v>
      </c>
      <c r="MV186" s="14">
        <f t="shared" si="727"/>
        <v>0</v>
      </c>
      <c r="MW186" s="14">
        <f t="shared" si="727"/>
        <v>0</v>
      </c>
      <c r="MX186" s="14">
        <f t="shared" si="727"/>
        <v>0</v>
      </c>
      <c r="MY186" s="14">
        <f t="shared" si="727"/>
        <v>0</v>
      </c>
      <c r="MZ186" s="14">
        <f t="shared" si="727"/>
        <v>0</v>
      </c>
    </row>
    <row r="187" spans="1:364" hidden="1" outlineLevel="2" x14ac:dyDescent="0.2">
      <c r="A187" s="6" t="s">
        <v>381</v>
      </c>
      <c r="B187" s="2" t="s">
        <v>512</v>
      </c>
      <c r="C187" s="14"/>
      <c r="D187" s="14"/>
      <c r="E187" s="14">
        <f t="shared" ref="E187:BP187" si="728">IF(E160&gt;0,IF(E178&gt;E160,E160,E178),0)</f>
        <v>0</v>
      </c>
      <c r="F187" s="14">
        <f t="shared" si="728"/>
        <v>0</v>
      </c>
      <c r="G187" s="14">
        <f t="shared" si="728"/>
        <v>0</v>
      </c>
      <c r="H187" s="14">
        <f t="shared" si="728"/>
        <v>0</v>
      </c>
      <c r="I187" s="14">
        <f t="shared" si="728"/>
        <v>0</v>
      </c>
      <c r="J187" s="14">
        <f t="shared" si="728"/>
        <v>0</v>
      </c>
      <c r="K187" s="14">
        <f t="shared" si="728"/>
        <v>0</v>
      </c>
      <c r="L187" s="14">
        <f t="shared" si="728"/>
        <v>0</v>
      </c>
      <c r="M187" s="14">
        <f t="shared" si="728"/>
        <v>0</v>
      </c>
      <c r="N187" s="14">
        <f t="shared" si="728"/>
        <v>0</v>
      </c>
      <c r="O187" s="14">
        <f t="shared" si="728"/>
        <v>0</v>
      </c>
      <c r="P187" s="14">
        <f t="shared" si="728"/>
        <v>0</v>
      </c>
      <c r="Q187" s="14">
        <f t="shared" si="728"/>
        <v>0</v>
      </c>
      <c r="R187" s="14">
        <f t="shared" si="728"/>
        <v>0</v>
      </c>
      <c r="S187" s="14">
        <f t="shared" si="728"/>
        <v>0</v>
      </c>
      <c r="T187" s="14">
        <f t="shared" si="728"/>
        <v>0</v>
      </c>
      <c r="U187" s="14">
        <f t="shared" si="728"/>
        <v>0</v>
      </c>
      <c r="V187" s="14">
        <f t="shared" si="728"/>
        <v>0</v>
      </c>
      <c r="W187" s="14">
        <f t="shared" si="728"/>
        <v>0</v>
      </c>
      <c r="X187" s="14">
        <f t="shared" si="728"/>
        <v>0</v>
      </c>
      <c r="Y187" s="14">
        <f t="shared" si="728"/>
        <v>0</v>
      </c>
      <c r="Z187" s="14">
        <f t="shared" si="728"/>
        <v>0</v>
      </c>
      <c r="AA187" s="14">
        <f t="shared" si="728"/>
        <v>0</v>
      </c>
      <c r="AB187" s="14">
        <f t="shared" si="728"/>
        <v>0</v>
      </c>
      <c r="AC187" s="14">
        <f t="shared" si="728"/>
        <v>0</v>
      </c>
      <c r="AD187" s="14">
        <f t="shared" si="728"/>
        <v>0</v>
      </c>
      <c r="AE187" s="14">
        <f t="shared" si="728"/>
        <v>0</v>
      </c>
      <c r="AF187" s="14">
        <f t="shared" si="728"/>
        <v>0</v>
      </c>
      <c r="AG187" s="14">
        <f t="shared" si="728"/>
        <v>0</v>
      </c>
      <c r="AH187" s="14">
        <f t="shared" si="728"/>
        <v>0</v>
      </c>
      <c r="AI187" s="14">
        <f t="shared" si="728"/>
        <v>0</v>
      </c>
      <c r="AJ187" s="14">
        <f t="shared" si="728"/>
        <v>0</v>
      </c>
      <c r="AK187" s="14">
        <f t="shared" si="728"/>
        <v>0</v>
      </c>
      <c r="AL187" s="14">
        <f t="shared" si="728"/>
        <v>0</v>
      </c>
      <c r="AM187" s="14">
        <f t="shared" si="728"/>
        <v>0</v>
      </c>
      <c r="AN187" s="14">
        <f t="shared" si="728"/>
        <v>0</v>
      </c>
      <c r="AO187" s="14">
        <f t="shared" si="728"/>
        <v>0</v>
      </c>
      <c r="AP187" s="14">
        <f t="shared" si="728"/>
        <v>0</v>
      </c>
      <c r="AQ187" s="14">
        <f t="shared" si="728"/>
        <v>0</v>
      </c>
      <c r="AR187" s="14">
        <f t="shared" si="728"/>
        <v>0</v>
      </c>
      <c r="AS187" s="14">
        <f t="shared" si="728"/>
        <v>0</v>
      </c>
      <c r="AT187" s="14">
        <f t="shared" si="728"/>
        <v>0</v>
      </c>
      <c r="AU187" s="14">
        <f t="shared" si="728"/>
        <v>0</v>
      </c>
      <c r="AV187" s="14">
        <f t="shared" si="728"/>
        <v>0</v>
      </c>
      <c r="AW187" s="14">
        <f t="shared" si="728"/>
        <v>0</v>
      </c>
      <c r="AX187" s="14">
        <f t="shared" si="728"/>
        <v>0</v>
      </c>
      <c r="AY187" s="14">
        <f t="shared" si="728"/>
        <v>0</v>
      </c>
      <c r="AZ187" s="14">
        <f t="shared" si="728"/>
        <v>0</v>
      </c>
      <c r="BA187" s="14">
        <f t="shared" si="728"/>
        <v>0</v>
      </c>
      <c r="BB187" s="14">
        <f t="shared" si="728"/>
        <v>0</v>
      </c>
      <c r="BC187" s="14">
        <f t="shared" si="728"/>
        <v>0</v>
      </c>
      <c r="BD187" s="14">
        <f t="shared" si="728"/>
        <v>0</v>
      </c>
      <c r="BE187" s="14">
        <f t="shared" si="728"/>
        <v>0</v>
      </c>
      <c r="BF187" s="14">
        <f t="shared" si="728"/>
        <v>0</v>
      </c>
      <c r="BG187" s="14">
        <f t="shared" si="728"/>
        <v>0</v>
      </c>
      <c r="BH187" s="14">
        <f t="shared" si="728"/>
        <v>0</v>
      </c>
      <c r="BI187" s="14">
        <f t="shared" si="728"/>
        <v>0</v>
      </c>
      <c r="BJ187" s="14">
        <f t="shared" si="728"/>
        <v>0</v>
      </c>
      <c r="BK187" s="14">
        <f t="shared" si="728"/>
        <v>0</v>
      </c>
      <c r="BL187" s="14">
        <f t="shared" si="728"/>
        <v>0</v>
      </c>
      <c r="BM187" s="14">
        <f t="shared" si="728"/>
        <v>0</v>
      </c>
      <c r="BN187" s="14">
        <f t="shared" si="728"/>
        <v>0</v>
      </c>
      <c r="BO187" s="14">
        <f t="shared" si="728"/>
        <v>0</v>
      </c>
      <c r="BP187" s="14">
        <f t="shared" si="728"/>
        <v>0</v>
      </c>
      <c r="BQ187" s="14">
        <f t="shared" ref="BQ187:EB187" si="729">IF(BQ160&gt;0,IF(BQ178&gt;BQ160,BQ160,BQ178),0)</f>
        <v>0</v>
      </c>
      <c r="BR187" s="14">
        <f t="shared" si="729"/>
        <v>0</v>
      </c>
      <c r="BS187" s="14">
        <f t="shared" si="729"/>
        <v>0</v>
      </c>
      <c r="BT187" s="14">
        <f t="shared" si="729"/>
        <v>0</v>
      </c>
      <c r="BU187" s="14">
        <f t="shared" si="729"/>
        <v>0</v>
      </c>
      <c r="BV187" s="14">
        <f t="shared" si="729"/>
        <v>0</v>
      </c>
      <c r="BW187" s="14">
        <f t="shared" si="729"/>
        <v>0</v>
      </c>
      <c r="BX187" s="14">
        <f t="shared" si="729"/>
        <v>0</v>
      </c>
      <c r="BY187" s="14">
        <f t="shared" si="729"/>
        <v>0</v>
      </c>
      <c r="BZ187" s="14">
        <f t="shared" si="729"/>
        <v>0</v>
      </c>
      <c r="CA187" s="14">
        <f t="shared" si="729"/>
        <v>0</v>
      </c>
      <c r="CB187" s="14">
        <f t="shared" si="729"/>
        <v>0</v>
      </c>
      <c r="CC187" s="14">
        <f t="shared" si="729"/>
        <v>0</v>
      </c>
      <c r="CD187" s="14">
        <f t="shared" si="729"/>
        <v>0</v>
      </c>
      <c r="CE187" s="14">
        <f t="shared" si="729"/>
        <v>0</v>
      </c>
      <c r="CF187" s="14">
        <f t="shared" si="729"/>
        <v>0</v>
      </c>
      <c r="CG187" s="14">
        <f t="shared" si="729"/>
        <v>0</v>
      </c>
      <c r="CH187" s="14">
        <f t="shared" si="729"/>
        <v>0</v>
      </c>
      <c r="CI187" s="14">
        <f t="shared" si="729"/>
        <v>0</v>
      </c>
      <c r="CJ187" s="14">
        <f t="shared" si="729"/>
        <v>0</v>
      </c>
      <c r="CK187" s="14">
        <f t="shared" si="729"/>
        <v>0</v>
      </c>
      <c r="CL187" s="14">
        <f t="shared" si="729"/>
        <v>0</v>
      </c>
      <c r="CM187" s="14">
        <f t="shared" si="729"/>
        <v>0</v>
      </c>
      <c r="CN187" s="14">
        <f t="shared" si="729"/>
        <v>0</v>
      </c>
      <c r="CO187" s="14">
        <f t="shared" si="729"/>
        <v>0</v>
      </c>
      <c r="CP187" s="14">
        <f t="shared" si="729"/>
        <v>0</v>
      </c>
      <c r="CQ187" s="14">
        <f t="shared" si="729"/>
        <v>0</v>
      </c>
      <c r="CR187" s="14">
        <f t="shared" si="729"/>
        <v>0</v>
      </c>
      <c r="CS187" s="14">
        <f t="shared" si="729"/>
        <v>0</v>
      </c>
      <c r="CT187" s="14">
        <f t="shared" si="729"/>
        <v>0</v>
      </c>
      <c r="CU187" s="14">
        <f t="shared" si="729"/>
        <v>0</v>
      </c>
      <c r="CV187" s="14">
        <f t="shared" si="729"/>
        <v>0</v>
      </c>
      <c r="CW187" s="14">
        <f t="shared" si="729"/>
        <v>0</v>
      </c>
      <c r="CX187" s="14">
        <f t="shared" si="729"/>
        <v>0</v>
      </c>
      <c r="CY187" s="14">
        <f t="shared" si="729"/>
        <v>0</v>
      </c>
      <c r="CZ187" s="14">
        <f t="shared" si="729"/>
        <v>0</v>
      </c>
      <c r="DA187" s="14">
        <f t="shared" si="729"/>
        <v>0</v>
      </c>
      <c r="DB187" s="14">
        <f t="shared" si="729"/>
        <v>0</v>
      </c>
      <c r="DC187" s="14">
        <f t="shared" si="729"/>
        <v>0</v>
      </c>
      <c r="DD187" s="14">
        <f t="shared" si="729"/>
        <v>0</v>
      </c>
      <c r="DE187" s="14">
        <f t="shared" si="729"/>
        <v>0</v>
      </c>
      <c r="DF187" s="14">
        <f t="shared" si="729"/>
        <v>0</v>
      </c>
      <c r="DG187" s="14">
        <f t="shared" si="729"/>
        <v>0</v>
      </c>
      <c r="DH187" s="14">
        <f t="shared" si="729"/>
        <v>0</v>
      </c>
      <c r="DI187" s="14">
        <f t="shared" si="729"/>
        <v>0</v>
      </c>
      <c r="DJ187" s="14">
        <f t="shared" si="729"/>
        <v>0</v>
      </c>
      <c r="DK187" s="14">
        <f t="shared" si="729"/>
        <v>0</v>
      </c>
      <c r="DL187" s="14">
        <f t="shared" si="729"/>
        <v>0</v>
      </c>
      <c r="DM187" s="14">
        <f t="shared" si="729"/>
        <v>0</v>
      </c>
      <c r="DN187" s="14">
        <f t="shared" si="729"/>
        <v>0</v>
      </c>
      <c r="DO187" s="14">
        <f t="shared" si="729"/>
        <v>0</v>
      </c>
      <c r="DP187" s="14">
        <f t="shared" si="729"/>
        <v>0</v>
      </c>
      <c r="DQ187" s="14">
        <f t="shared" si="729"/>
        <v>0</v>
      </c>
      <c r="DR187" s="14">
        <f t="shared" si="729"/>
        <v>0</v>
      </c>
      <c r="DS187" s="14">
        <f t="shared" si="729"/>
        <v>0</v>
      </c>
      <c r="DT187" s="14">
        <f t="shared" si="729"/>
        <v>0</v>
      </c>
      <c r="DU187" s="14">
        <f t="shared" si="729"/>
        <v>0</v>
      </c>
      <c r="DV187" s="14">
        <f t="shared" si="729"/>
        <v>0</v>
      </c>
      <c r="DW187" s="14">
        <f t="shared" si="729"/>
        <v>0</v>
      </c>
      <c r="DX187" s="14">
        <f t="shared" si="729"/>
        <v>0</v>
      </c>
      <c r="DY187" s="14">
        <f t="shared" si="729"/>
        <v>0</v>
      </c>
      <c r="DZ187" s="14">
        <f t="shared" si="729"/>
        <v>0</v>
      </c>
      <c r="EA187" s="14">
        <f t="shared" si="729"/>
        <v>0</v>
      </c>
      <c r="EB187" s="14">
        <f t="shared" si="729"/>
        <v>0</v>
      </c>
      <c r="EC187" s="14">
        <f t="shared" ref="EC187:GN187" si="730">IF(EC160&gt;0,IF(EC178&gt;EC160,EC160,EC178),0)</f>
        <v>0</v>
      </c>
      <c r="ED187" s="14">
        <f t="shared" si="730"/>
        <v>0</v>
      </c>
      <c r="EE187" s="14">
        <f t="shared" si="730"/>
        <v>0</v>
      </c>
      <c r="EF187" s="14">
        <f t="shared" si="730"/>
        <v>0</v>
      </c>
      <c r="EG187" s="14">
        <f t="shared" si="730"/>
        <v>0</v>
      </c>
      <c r="EH187" s="14">
        <f t="shared" si="730"/>
        <v>0</v>
      </c>
      <c r="EI187" s="14">
        <f t="shared" si="730"/>
        <v>0</v>
      </c>
      <c r="EJ187" s="14">
        <f t="shared" si="730"/>
        <v>0</v>
      </c>
      <c r="EK187" s="14">
        <f t="shared" si="730"/>
        <v>0</v>
      </c>
      <c r="EL187" s="14">
        <f t="shared" si="730"/>
        <v>0</v>
      </c>
      <c r="EM187" s="14">
        <f t="shared" si="730"/>
        <v>0</v>
      </c>
      <c r="EN187" s="14">
        <f t="shared" si="730"/>
        <v>0</v>
      </c>
      <c r="EO187" s="14">
        <f t="shared" si="730"/>
        <v>0</v>
      </c>
      <c r="EP187" s="14">
        <f t="shared" si="730"/>
        <v>0</v>
      </c>
      <c r="EQ187" s="14">
        <f t="shared" si="730"/>
        <v>0</v>
      </c>
      <c r="ER187" s="14">
        <f t="shared" si="730"/>
        <v>0</v>
      </c>
      <c r="ES187" s="14">
        <f t="shared" si="730"/>
        <v>0</v>
      </c>
      <c r="ET187" s="14">
        <f t="shared" si="730"/>
        <v>0</v>
      </c>
      <c r="EU187" s="14">
        <f t="shared" si="730"/>
        <v>0</v>
      </c>
      <c r="EV187" s="14">
        <f t="shared" si="730"/>
        <v>0</v>
      </c>
      <c r="EW187" s="14">
        <f t="shared" si="730"/>
        <v>0</v>
      </c>
      <c r="EX187" s="14">
        <f t="shared" si="730"/>
        <v>0</v>
      </c>
      <c r="EY187" s="14">
        <f t="shared" si="730"/>
        <v>0</v>
      </c>
      <c r="EZ187" s="14">
        <f t="shared" si="730"/>
        <v>0</v>
      </c>
      <c r="FA187" s="14">
        <f t="shared" si="730"/>
        <v>0</v>
      </c>
      <c r="FB187" s="14">
        <f t="shared" si="730"/>
        <v>0</v>
      </c>
      <c r="FC187" s="14">
        <f t="shared" si="730"/>
        <v>0</v>
      </c>
      <c r="FD187" s="14">
        <f t="shared" si="730"/>
        <v>0</v>
      </c>
      <c r="FE187" s="14">
        <f t="shared" si="730"/>
        <v>0</v>
      </c>
      <c r="FF187" s="14">
        <f t="shared" si="730"/>
        <v>0</v>
      </c>
      <c r="FG187" s="14">
        <f t="shared" si="730"/>
        <v>0</v>
      </c>
      <c r="FH187" s="14">
        <f t="shared" si="730"/>
        <v>0</v>
      </c>
      <c r="FI187" s="14">
        <f t="shared" si="730"/>
        <v>0</v>
      </c>
      <c r="FJ187" s="14">
        <f t="shared" si="730"/>
        <v>0</v>
      </c>
      <c r="FK187" s="14">
        <f t="shared" si="730"/>
        <v>0</v>
      </c>
      <c r="FL187" s="14">
        <f t="shared" si="730"/>
        <v>0</v>
      </c>
      <c r="FM187" s="14">
        <f t="shared" si="730"/>
        <v>0</v>
      </c>
      <c r="FN187" s="14">
        <f t="shared" si="730"/>
        <v>0</v>
      </c>
      <c r="FO187" s="14">
        <f t="shared" si="730"/>
        <v>0</v>
      </c>
      <c r="FP187" s="14">
        <f t="shared" si="730"/>
        <v>0</v>
      </c>
      <c r="FQ187" s="14">
        <f t="shared" si="730"/>
        <v>0</v>
      </c>
      <c r="FR187" s="14">
        <f t="shared" si="730"/>
        <v>0</v>
      </c>
      <c r="FS187" s="14">
        <f t="shared" si="730"/>
        <v>0</v>
      </c>
      <c r="FT187" s="14">
        <f t="shared" si="730"/>
        <v>0</v>
      </c>
      <c r="FU187" s="14">
        <f t="shared" si="730"/>
        <v>0</v>
      </c>
      <c r="FV187" s="14">
        <f t="shared" si="730"/>
        <v>0</v>
      </c>
      <c r="FW187" s="14">
        <f t="shared" si="730"/>
        <v>0</v>
      </c>
      <c r="FX187" s="14">
        <f t="shared" si="730"/>
        <v>0</v>
      </c>
      <c r="FY187" s="14">
        <f t="shared" si="730"/>
        <v>0</v>
      </c>
      <c r="FZ187" s="14">
        <f t="shared" si="730"/>
        <v>0</v>
      </c>
      <c r="GA187" s="14">
        <f t="shared" si="730"/>
        <v>0</v>
      </c>
      <c r="GB187" s="14">
        <f t="shared" si="730"/>
        <v>0</v>
      </c>
      <c r="GC187" s="14">
        <f t="shared" si="730"/>
        <v>0</v>
      </c>
      <c r="GD187" s="14">
        <f t="shared" si="730"/>
        <v>0</v>
      </c>
      <c r="GE187" s="14">
        <f t="shared" si="730"/>
        <v>0</v>
      </c>
      <c r="GF187" s="14">
        <f t="shared" si="730"/>
        <v>0</v>
      </c>
      <c r="GG187" s="14">
        <f t="shared" si="730"/>
        <v>0</v>
      </c>
      <c r="GH187" s="14">
        <f t="shared" si="730"/>
        <v>0</v>
      </c>
      <c r="GI187" s="14">
        <f t="shared" si="730"/>
        <v>0</v>
      </c>
      <c r="GJ187" s="14">
        <f t="shared" si="730"/>
        <v>0</v>
      </c>
      <c r="GK187" s="14">
        <f t="shared" si="730"/>
        <v>0</v>
      </c>
      <c r="GL187" s="14">
        <f t="shared" si="730"/>
        <v>0</v>
      </c>
      <c r="GM187" s="14">
        <f t="shared" si="730"/>
        <v>0</v>
      </c>
      <c r="GN187" s="14">
        <f t="shared" si="730"/>
        <v>0</v>
      </c>
      <c r="GO187" s="14">
        <f t="shared" ref="GO187:IZ187" si="731">IF(GO160&gt;0,IF(GO178&gt;GO160,GO160,GO178),0)</f>
        <v>0</v>
      </c>
      <c r="GP187" s="14">
        <f t="shared" si="731"/>
        <v>0</v>
      </c>
      <c r="GQ187" s="14">
        <f t="shared" si="731"/>
        <v>0</v>
      </c>
      <c r="GR187" s="14">
        <f t="shared" si="731"/>
        <v>0</v>
      </c>
      <c r="GS187" s="14">
        <f t="shared" si="731"/>
        <v>0</v>
      </c>
      <c r="GT187" s="14">
        <f t="shared" si="731"/>
        <v>0</v>
      </c>
      <c r="GU187" s="14">
        <f t="shared" si="731"/>
        <v>0</v>
      </c>
      <c r="GV187" s="14">
        <f t="shared" si="731"/>
        <v>0</v>
      </c>
      <c r="GW187" s="14">
        <f t="shared" si="731"/>
        <v>0</v>
      </c>
      <c r="GX187" s="14">
        <f t="shared" si="731"/>
        <v>0</v>
      </c>
      <c r="GY187" s="14">
        <f t="shared" si="731"/>
        <v>0</v>
      </c>
      <c r="GZ187" s="14">
        <f t="shared" si="731"/>
        <v>0</v>
      </c>
      <c r="HA187" s="14">
        <f t="shared" si="731"/>
        <v>0</v>
      </c>
      <c r="HB187" s="14">
        <f t="shared" si="731"/>
        <v>0</v>
      </c>
      <c r="HC187" s="14">
        <f t="shared" si="731"/>
        <v>0</v>
      </c>
      <c r="HD187" s="14">
        <f t="shared" si="731"/>
        <v>0</v>
      </c>
      <c r="HE187" s="14">
        <f t="shared" si="731"/>
        <v>0</v>
      </c>
      <c r="HF187" s="14">
        <f t="shared" si="731"/>
        <v>0</v>
      </c>
      <c r="HG187" s="14">
        <f t="shared" si="731"/>
        <v>0</v>
      </c>
      <c r="HH187" s="14">
        <f t="shared" si="731"/>
        <v>0</v>
      </c>
      <c r="HI187" s="14">
        <f t="shared" si="731"/>
        <v>0</v>
      </c>
      <c r="HJ187" s="14">
        <f t="shared" si="731"/>
        <v>0</v>
      </c>
      <c r="HK187" s="14">
        <f t="shared" si="731"/>
        <v>0</v>
      </c>
      <c r="HL187" s="14">
        <f t="shared" si="731"/>
        <v>0</v>
      </c>
      <c r="HM187" s="14">
        <f t="shared" si="731"/>
        <v>0</v>
      </c>
      <c r="HN187" s="14">
        <f t="shared" si="731"/>
        <v>0</v>
      </c>
      <c r="HO187" s="14">
        <f t="shared" si="731"/>
        <v>0</v>
      </c>
      <c r="HP187" s="14">
        <f t="shared" si="731"/>
        <v>0</v>
      </c>
      <c r="HQ187" s="14">
        <f t="shared" si="731"/>
        <v>0</v>
      </c>
      <c r="HR187" s="14">
        <f t="shared" si="731"/>
        <v>0</v>
      </c>
      <c r="HS187" s="14">
        <f t="shared" si="731"/>
        <v>0</v>
      </c>
      <c r="HT187" s="14">
        <f t="shared" si="731"/>
        <v>0</v>
      </c>
      <c r="HU187" s="14">
        <f t="shared" si="731"/>
        <v>0</v>
      </c>
      <c r="HV187" s="14">
        <f t="shared" si="731"/>
        <v>0</v>
      </c>
      <c r="HW187" s="14">
        <f t="shared" si="731"/>
        <v>0</v>
      </c>
      <c r="HX187" s="14">
        <f t="shared" si="731"/>
        <v>0</v>
      </c>
      <c r="HY187" s="14">
        <f t="shared" si="731"/>
        <v>0</v>
      </c>
      <c r="HZ187" s="14">
        <f t="shared" si="731"/>
        <v>0</v>
      </c>
      <c r="IA187" s="14">
        <f t="shared" si="731"/>
        <v>0</v>
      </c>
      <c r="IB187" s="14">
        <f t="shared" si="731"/>
        <v>0</v>
      </c>
      <c r="IC187" s="14">
        <f t="shared" si="731"/>
        <v>0</v>
      </c>
      <c r="ID187" s="14">
        <f t="shared" si="731"/>
        <v>0</v>
      </c>
      <c r="IE187" s="14">
        <f t="shared" si="731"/>
        <v>0</v>
      </c>
      <c r="IF187" s="14">
        <f t="shared" si="731"/>
        <v>0</v>
      </c>
      <c r="IG187" s="14">
        <f t="shared" si="731"/>
        <v>0</v>
      </c>
      <c r="IH187" s="14">
        <f t="shared" si="731"/>
        <v>0</v>
      </c>
      <c r="II187" s="14">
        <f t="shared" si="731"/>
        <v>0</v>
      </c>
      <c r="IJ187" s="14">
        <f t="shared" si="731"/>
        <v>0</v>
      </c>
      <c r="IK187" s="14">
        <f t="shared" si="731"/>
        <v>0</v>
      </c>
      <c r="IL187" s="14">
        <f t="shared" si="731"/>
        <v>0</v>
      </c>
      <c r="IM187" s="14">
        <f t="shared" si="731"/>
        <v>0</v>
      </c>
      <c r="IN187" s="14">
        <f t="shared" si="731"/>
        <v>0</v>
      </c>
      <c r="IO187" s="14">
        <f t="shared" si="731"/>
        <v>0</v>
      </c>
      <c r="IP187" s="14">
        <f t="shared" si="731"/>
        <v>0</v>
      </c>
      <c r="IQ187" s="14">
        <f t="shared" si="731"/>
        <v>0</v>
      </c>
      <c r="IR187" s="14">
        <f t="shared" si="731"/>
        <v>0</v>
      </c>
      <c r="IS187" s="14">
        <f t="shared" si="731"/>
        <v>0</v>
      </c>
      <c r="IT187" s="14">
        <f t="shared" si="731"/>
        <v>0</v>
      </c>
      <c r="IU187" s="14">
        <f t="shared" si="731"/>
        <v>0</v>
      </c>
      <c r="IV187" s="14">
        <f t="shared" si="731"/>
        <v>0</v>
      </c>
      <c r="IW187" s="14">
        <f t="shared" si="731"/>
        <v>0</v>
      </c>
      <c r="IX187" s="14">
        <f t="shared" si="731"/>
        <v>0</v>
      </c>
      <c r="IY187" s="14">
        <f t="shared" si="731"/>
        <v>0</v>
      </c>
      <c r="IZ187" s="14">
        <f t="shared" si="731"/>
        <v>0</v>
      </c>
      <c r="JA187" s="14">
        <f t="shared" ref="JA187:LL187" si="732">IF(JA160&gt;0,IF(JA178&gt;JA160,JA160,JA178),0)</f>
        <v>0</v>
      </c>
      <c r="JB187" s="14">
        <f t="shared" si="732"/>
        <v>0</v>
      </c>
      <c r="JC187" s="14">
        <f t="shared" si="732"/>
        <v>0</v>
      </c>
      <c r="JD187" s="14">
        <f t="shared" si="732"/>
        <v>0</v>
      </c>
      <c r="JE187" s="14">
        <f t="shared" si="732"/>
        <v>0</v>
      </c>
      <c r="JF187" s="14">
        <f t="shared" si="732"/>
        <v>0</v>
      </c>
      <c r="JG187" s="14">
        <f t="shared" si="732"/>
        <v>0</v>
      </c>
      <c r="JH187" s="14">
        <f t="shared" si="732"/>
        <v>0</v>
      </c>
      <c r="JI187" s="14">
        <f t="shared" si="732"/>
        <v>0</v>
      </c>
      <c r="JJ187" s="14">
        <f t="shared" si="732"/>
        <v>0</v>
      </c>
      <c r="JK187" s="14">
        <f t="shared" si="732"/>
        <v>0</v>
      </c>
      <c r="JL187" s="14">
        <f t="shared" si="732"/>
        <v>0</v>
      </c>
      <c r="JM187" s="14">
        <f t="shared" si="732"/>
        <v>0</v>
      </c>
      <c r="JN187" s="14">
        <f t="shared" si="732"/>
        <v>0</v>
      </c>
      <c r="JO187" s="14">
        <f t="shared" si="732"/>
        <v>0</v>
      </c>
      <c r="JP187" s="14">
        <f t="shared" si="732"/>
        <v>0</v>
      </c>
      <c r="JQ187" s="14">
        <f t="shared" si="732"/>
        <v>0</v>
      </c>
      <c r="JR187" s="14">
        <f t="shared" si="732"/>
        <v>0</v>
      </c>
      <c r="JS187" s="14">
        <f t="shared" si="732"/>
        <v>0</v>
      </c>
      <c r="JT187" s="14">
        <f t="shared" si="732"/>
        <v>0</v>
      </c>
      <c r="JU187" s="14">
        <f t="shared" si="732"/>
        <v>0</v>
      </c>
      <c r="JV187" s="14">
        <f t="shared" si="732"/>
        <v>0</v>
      </c>
      <c r="JW187" s="14">
        <f t="shared" si="732"/>
        <v>0</v>
      </c>
      <c r="JX187" s="14">
        <f t="shared" si="732"/>
        <v>0</v>
      </c>
      <c r="JY187" s="14">
        <f t="shared" si="732"/>
        <v>0</v>
      </c>
      <c r="JZ187" s="14">
        <f t="shared" si="732"/>
        <v>0</v>
      </c>
      <c r="KA187" s="14">
        <f t="shared" si="732"/>
        <v>0</v>
      </c>
      <c r="KB187" s="14">
        <f t="shared" si="732"/>
        <v>0</v>
      </c>
      <c r="KC187" s="14">
        <f t="shared" si="732"/>
        <v>0</v>
      </c>
      <c r="KD187" s="14">
        <f t="shared" si="732"/>
        <v>0</v>
      </c>
      <c r="KE187" s="14">
        <f t="shared" si="732"/>
        <v>0</v>
      </c>
      <c r="KF187" s="14">
        <f t="shared" si="732"/>
        <v>0</v>
      </c>
      <c r="KG187" s="14">
        <f t="shared" si="732"/>
        <v>0</v>
      </c>
      <c r="KH187" s="14">
        <f t="shared" si="732"/>
        <v>0</v>
      </c>
      <c r="KI187" s="14">
        <f t="shared" si="732"/>
        <v>0</v>
      </c>
      <c r="KJ187" s="14">
        <f t="shared" si="732"/>
        <v>0</v>
      </c>
      <c r="KK187" s="14">
        <f t="shared" si="732"/>
        <v>0</v>
      </c>
      <c r="KL187" s="14">
        <f t="shared" si="732"/>
        <v>0</v>
      </c>
      <c r="KM187" s="14">
        <f t="shared" si="732"/>
        <v>0</v>
      </c>
      <c r="KN187" s="14">
        <f t="shared" si="732"/>
        <v>0</v>
      </c>
      <c r="KO187" s="14">
        <f t="shared" si="732"/>
        <v>0</v>
      </c>
      <c r="KP187" s="14">
        <f t="shared" si="732"/>
        <v>0</v>
      </c>
      <c r="KQ187" s="14">
        <f t="shared" si="732"/>
        <v>0</v>
      </c>
      <c r="KR187" s="14">
        <f t="shared" si="732"/>
        <v>0</v>
      </c>
      <c r="KS187" s="14">
        <f t="shared" si="732"/>
        <v>0</v>
      </c>
      <c r="KT187" s="14">
        <f t="shared" si="732"/>
        <v>0</v>
      </c>
      <c r="KU187" s="14">
        <f t="shared" si="732"/>
        <v>0</v>
      </c>
      <c r="KV187" s="14">
        <f t="shared" si="732"/>
        <v>0</v>
      </c>
      <c r="KW187" s="14">
        <f t="shared" si="732"/>
        <v>0</v>
      </c>
      <c r="KX187" s="14">
        <f t="shared" si="732"/>
        <v>0</v>
      </c>
      <c r="KY187" s="14">
        <f t="shared" si="732"/>
        <v>0</v>
      </c>
      <c r="KZ187" s="14">
        <f t="shared" si="732"/>
        <v>0</v>
      </c>
      <c r="LA187" s="14">
        <f t="shared" si="732"/>
        <v>0</v>
      </c>
      <c r="LB187" s="14">
        <f t="shared" si="732"/>
        <v>0</v>
      </c>
      <c r="LC187" s="14">
        <f t="shared" si="732"/>
        <v>0</v>
      </c>
      <c r="LD187" s="14">
        <f t="shared" si="732"/>
        <v>0</v>
      </c>
      <c r="LE187" s="14">
        <f t="shared" si="732"/>
        <v>0</v>
      </c>
      <c r="LF187" s="14">
        <f t="shared" si="732"/>
        <v>0</v>
      </c>
      <c r="LG187" s="14">
        <f t="shared" si="732"/>
        <v>0</v>
      </c>
      <c r="LH187" s="14">
        <f t="shared" si="732"/>
        <v>0</v>
      </c>
      <c r="LI187" s="14">
        <f t="shared" si="732"/>
        <v>0</v>
      </c>
      <c r="LJ187" s="14">
        <f t="shared" si="732"/>
        <v>0</v>
      </c>
      <c r="LK187" s="14">
        <f t="shared" si="732"/>
        <v>0</v>
      </c>
      <c r="LL187" s="14">
        <f t="shared" si="732"/>
        <v>0</v>
      </c>
      <c r="LM187" s="14">
        <f t="shared" ref="LM187:MZ187" si="733">IF(LM160&gt;0,IF(LM178&gt;LM160,LM160,LM178),0)</f>
        <v>0</v>
      </c>
      <c r="LN187" s="14">
        <f t="shared" si="733"/>
        <v>0</v>
      </c>
      <c r="LO187" s="14">
        <f t="shared" si="733"/>
        <v>0</v>
      </c>
      <c r="LP187" s="14">
        <f t="shared" si="733"/>
        <v>0</v>
      </c>
      <c r="LQ187" s="14">
        <f t="shared" si="733"/>
        <v>0</v>
      </c>
      <c r="LR187" s="14">
        <f t="shared" si="733"/>
        <v>0</v>
      </c>
      <c r="LS187" s="14">
        <f t="shared" si="733"/>
        <v>0</v>
      </c>
      <c r="LT187" s="14">
        <f t="shared" si="733"/>
        <v>0</v>
      </c>
      <c r="LU187" s="14">
        <f t="shared" si="733"/>
        <v>0</v>
      </c>
      <c r="LV187" s="14">
        <f t="shared" si="733"/>
        <v>0</v>
      </c>
      <c r="LW187" s="14">
        <f t="shared" si="733"/>
        <v>0</v>
      </c>
      <c r="LX187" s="14">
        <f t="shared" si="733"/>
        <v>0</v>
      </c>
      <c r="LY187" s="14">
        <f t="shared" si="733"/>
        <v>0</v>
      </c>
      <c r="LZ187" s="14">
        <f t="shared" si="733"/>
        <v>0</v>
      </c>
      <c r="MA187" s="14">
        <f t="shared" si="733"/>
        <v>0</v>
      </c>
      <c r="MB187" s="14">
        <f t="shared" si="733"/>
        <v>0</v>
      </c>
      <c r="MC187" s="14">
        <f t="shared" si="733"/>
        <v>0</v>
      </c>
      <c r="MD187" s="14">
        <f t="shared" si="733"/>
        <v>0</v>
      </c>
      <c r="ME187" s="14">
        <f t="shared" si="733"/>
        <v>0</v>
      </c>
      <c r="MF187" s="14">
        <f t="shared" si="733"/>
        <v>0</v>
      </c>
      <c r="MG187" s="14">
        <f t="shared" si="733"/>
        <v>0</v>
      </c>
      <c r="MH187" s="14">
        <f t="shared" si="733"/>
        <v>0</v>
      </c>
      <c r="MI187" s="14">
        <f t="shared" si="733"/>
        <v>0</v>
      </c>
      <c r="MJ187" s="14">
        <f t="shared" si="733"/>
        <v>0</v>
      </c>
      <c r="MK187" s="14">
        <f t="shared" si="733"/>
        <v>0</v>
      </c>
      <c r="ML187" s="14">
        <f t="shared" si="733"/>
        <v>0</v>
      </c>
      <c r="MM187" s="14">
        <f t="shared" si="733"/>
        <v>0</v>
      </c>
      <c r="MN187" s="14">
        <f t="shared" si="733"/>
        <v>0</v>
      </c>
      <c r="MO187" s="14">
        <f t="shared" si="733"/>
        <v>0</v>
      </c>
      <c r="MP187" s="14">
        <f t="shared" si="733"/>
        <v>0</v>
      </c>
      <c r="MQ187" s="14">
        <f t="shared" si="733"/>
        <v>0</v>
      </c>
      <c r="MR187" s="14">
        <f t="shared" si="733"/>
        <v>0</v>
      </c>
      <c r="MS187" s="14">
        <f t="shared" si="733"/>
        <v>0</v>
      </c>
      <c r="MT187" s="14">
        <f t="shared" si="733"/>
        <v>0</v>
      </c>
      <c r="MU187" s="14">
        <f t="shared" si="733"/>
        <v>0</v>
      </c>
      <c r="MV187" s="14">
        <f t="shared" si="733"/>
        <v>0</v>
      </c>
      <c r="MW187" s="14">
        <f t="shared" si="733"/>
        <v>0</v>
      </c>
      <c r="MX187" s="14">
        <f t="shared" si="733"/>
        <v>0</v>
      </c>
      <c r="MY187" s="14">
        <f t="shared" si="733"/>
        <v>0</v>
      </c>
      <c r="MZ187" s="14">
        <f t="shared" si="733"/>
        <v>0</v>
      </c>
    </row>
    <row r="188" spans="1:364" hidden="1" outlineLevel="2" x14ac:dyDescent="0.2">
      <c r="A188" s="6" t="s">
        <v>381</v>
      </c>
      <c r="B188" s="2" t="s">
        <v>513</v>
      </c>
      <c r="C188" s="14"/>
      <c r="D188" s="14"/>
      <c r="E188" s="14">
        <f t="shared" ref="E188:BP188" si="734">IF(E161&gt;0,IF(E179&gt;E161,E161,E179),0)</f>
        <v>0</v>
      </c>
      <c r="F188" s="14">
        <f t="shared" si="734"/>
        <v>0</v>
      </c>
      <c r="G188" s="14">
        <f t="shared" si="734"/>
        <v>0</v>
      </c>
      <c r="H188" s="14">
        <f t="shared" si="734"/>
        <v>0</v>
      </c>
      <c r="I188" s="14">
        <f t="shared" si="734"/>
        <v>0</v>
      </c>
      <c r="J188" s="14">
        <f t="shared" si="734"/>
        <v>0</v>
      </c>
      <c r="K188" s="14">
        <f t="shared" si="734"/>
        <v>0</v>
      </c>
      <c r="L188" s="14">
        <f t="shared" si="734"/>
        <v>0</v>
      </c>
      <c r="M188" s="14">
        <f t="shared" si="734"/>
        <v>0</v>
      </c>
      <c r="N188" s="14">
        <f t="shared" si="734"/>
        <v>0</v>
      </c>
      <c r="O188" s="14">
        <f t="shared" si="734"/>
        <v>0</v>
      </c>
      <c r="P188" s="14">
        <f t="shared" si="734"/>
        <v>0</v>
      </c>
      <c r="Q188" s="14">
        <f t="shared" si="734"/>
        <v>0</v>
      </c>
      <c r="R188" s="14">
        <f t="shared" si="734"/>
        <v>0</v>
      </c>
      <c r="S188" s="14">
        <f t="shared" si="734"/>
        <v>0</v>
      </c>
      <c r="T188" s="14">
        <f t="shared" si="734"/>
        <v>0</v>
      </c>
      <c r="U188" s="14">
        <f t="shared" si="734"/>
        <v>0</v>
      </c>
      <c r="V188" s="14">
        <f t="shared" si="734"/>
        <v>0</v>
      </c>
      <c r="W188" s="14">
        <f t="shared" si="734"/>
        <v>0</v>
      </c>
      <c r="X188" s="14">
        <f t="shared" si="734"/>
        <v>0</v>
      </c>
      <c r="Y188" s="14">
        <f t="shared" si="734"/>
        <v>0</v>
      </c>
      <c r="Z188" s="14">
        <f t="shared" si="734"/>
        <v>0</v>
      </c>
      <c r="AA188" s="14">
        <f t="shared" si="734"/>
        <v>0</v>
      </c>
      <c r="AB188" s="14">
        <f t="shared" si="734"/>
        <v>0</v>
      </c>
      <c r="AC188" s="14">
        <f t="shared" si="734"/>
        <v>0</v>
      </c>
      <c r="AD188" s="14">
        <f t="shared" si="734"/>
        <v>0</v>
      </c>
      <c r="AE188" s="14">
        <f t="shared" si="734"/>
        <v>0</v>
      </c>
      <c r="AF188" s="14">
        <f t="shared" si="734"/>
        <v>0</v>
      </c>
      <c r="AG188" s="14">
        <f t="shared" si="734"/>
        <v>0</v>
      </c>
      <c r="AH188" s="14">
        <f t="shared" si="734"/>
        <v>0</v>
      </c>
      <c r="AI188" s="14">
        <f t="shared" si="734"/>
        <v>0</v>
      </c>
      <c r="AJ188" s="14">
        <f t="shared" si="734"/>
        <v>0</v>
      </c>
      <c r="AK188" s="14">
        <f t="shared" si="734"/>
        <v>0</v>
      </c>
      <c r="AL188" s="14">
        <f t="shared" si="734"/>
        <v>0</v>
      </c>
      <c r="AM188" s="14">
        <f t="shared" si="734"/>
        <v>0</v>
      </c>
      <c r="AN188" s="14">
        <f t="shared" si="734"/>
        <v>0</v>
      </c>
      <c r="AO188" s="14">
        <f t="shared" si="734"/>
        <v>0</v>
      </c>
      <c r="AP188" s="14">
        <f t="shared" si="734"/>
        <v>0</v>
      </c>
      <c r="AQ188" s="14">
        <f t="shared" si="734"/>
        <v>0</v>
      </c>
      <c r="AR188" s="14">
        <f t="shared" si="734"/>
        <v>0</v>
      </c>
      <c r="AS188" s="14">
        <f t="shared" si="734"/>
        <v>0</v>
      </c>
      <c r="AT188" s="14">
        <f t="shared" si="734"/>
        <v>0</v>
      </c>
      <c r="AU188" s="14">
        <f t="shared" si="734"/>
        <v>0</v>
      </c>
      <c r="AV188" s="14">
        <f t="shared" si="734"/>
        <v>0</v>
      </c>
      <c r="AW188" s="14">
        <f t="shared" si="734"/>
        <v>0</v>
      </c>
      <c r="AX188" s="14">
        <f t="shared" si="734"/>
        <v>0</v>
      </c>
      <c r="AY188" s="14">
        <f t="shared" si="734"/>
        <v>0</v>
      </c>
      <c r="AZ188" s="14">
        <f t="shared" si="734"/>
        <v>0</v>
      </c>
      <c r="BA188" s="14">
        <f t="shared" si="734"/>
        <v>0</v>
      </c>
      <c r="BB188" s="14">
        <f t="shared" si="734"/>
        <v>0</v>
      </c>
      <c r="BC188" s="14">
        <f t="shared" si="734"/>
        <v>0</v>
      </c>
      <c r="BD188" s="14">
        <f t="shared" si="734"/>
        <v>0</v>
      </c>
      <c r="BE188" s="14">
        <f t="shared" si="734"/>
        <v>0</v>
      </c>
      <c r="BF188" s="14">
        <f t="shared" si="734"/>
        <v>0</v>
      </c>
      <c r="BG188" s="14">
        <f t="shared" si="734"/>
        <v>0</v>
      </c>
      <c r="BH188" s="14">
        <f t="shared" si="734"/>
        <v>0</v>
      </c>
      <c r="BI188" s="14">
        <f t="shared" si="734"/>
        <v>0</v>
      </c>
      <c r="BJ188" s="14">
        <f t="shared" si="734"/>
        <v>0</v>
      </c>
      <c r="BK188" s="14">
        <f t="shared" si="734"/>
        <v>0</v>
      </c>
      <c r="BL188" s="14">
        <f t="shared" si="734"/>
        <v>0</v>
      </c>
      <c r="BM188" s="14">
        <f t="shared" si="734"/>
        <v>0</v>
      </c>
      <c r="BN188" s="14">
        <f t="shared" si="734"/>
        <v>0</v>
      </c>
      <c r="BO188" s="14">
        <f t="shared" si="734"/>
        <v>0</v>
      </c>
      <c r="BP188" s="14">
        <f t="shared" si="734"/>
        <v>0</v>
      </c>
      <c r="BQ188" s="14">
        <f t="shared" ref="BQ188:EB188" si="735">IF(BQ161&gt;0,IF(BQ179&gt;BQ161,BQ161,BQ179),0)</f>
        <v>0</v>
      </c>
      <c r="BR188" s="14">
        <f t="shared" si="735"/>
        <v>0</v>
      </c>
      <c r="BS188" s="14">
        <f t="shared" si="735"/>
        <v>0</v>
      </c>
      <c r="BT188" s="14">
        <f t="shared" si="735"/>
        <v>0</v>
      </c>
      <c r="BU188" s="14">
        <f t="shared" si="735"/>
        <v>0</v>
      </c>
      <c r="BV188" s="14">
        <f t="shared" si="735"/>
        <v>0</v>
      </c>
      <c r="BW188" s="14">
        <f t="shared" si="735"/>
        <v>0</v>
      </c>
      <c r="BX188" s="14">
        <f t="shared" si="735"/>
        <v>0</v>
      </c>
      <c r="BY188" s="14">
        <f t="shared" si="735"/>
        <v>0</v>
      </c>
      <c r="BZ188" s="14">
        <f t="shared" si="735"/>
        <v>0</v>
      </c>
      <c r="CA188" s="14">
        <f t="shared" si="735"/>
        <v>0</v>
      </c>
      <c r="CB188" s="14">
        <f t="shared" si="735"/>
        <v>0</v>
      </c>
      <c r="CC188" s="14">
        <f t="shared" si="735"/>
        <v>0</v>
      </c>
      <c r="CD188" s="14">
        <f t="shared" si="735"/>
        <v>0</v>
      </c>
      <c r="CE188" s="14">
        <f t="shared" si="735"/>
        <v>0</v>
      </c>
      <c r="CF188" s="14">
        <f t="shared" si="735"/>
        <v>0</v>
      </c>
      <c r="CG188" s="14">
        <f t="shared" si="735"/>
        <v>0</v>
      </c>
      <c r="CH188" s="14">
        <f t="shared" si="735"/>
        <v>0</v>
      </c>
      <c r="CI188" s="14">
        <f t="shared" si="735"/>
        <v>0</v>
      </c>
      <c r="CJ188" s="14">
        <f t="shared" si="735"/>
        <v>0</v>
      </c>
      <c r="CK188" s="14">
        <f t="shared" si="735"/>
        <v>0</v>
      </c>
      <c r="CL188" s="14">
        <f t="shared" si="735"/>
        <v>0</v>
      </c>
      <c r="CM188" s="14">
        <f t="shared" si="735"/>
        <v>0</v>
      </c>
      <c r="CN188" s="14">
        <f t="shared" si="735"/>
        <v>0</v>
      </c>
      <c r="CO188" s="14">
        <f t="shared" si="735"/>
        <v>0</v>
      </c>
      <c r="CP188" s="14">
        <f t="shared" si="735"/>
        <v>0</v>
      </c>
      <c r="CQ188" s="14">
        <f t="shared" si="735"/>
        <v>0</v>
      </c>
      <c r="CR188" s="14">
        <f t="shared" si="735"/>
        <v>0</v>
      </c>
      <c r="CS188" s="14">
        <f t="shared" si="735"/>
        <v>0</v>
      </c>
      <c r="CT188" s="14">
        <f t="shared" si="735"/>
        <v>0</v>
      </c>
      <c r="CU188" s="14">
        <f t="shared" si="735"/>
        <v>0</v>
      </c>
      <c r="CV188" s="14">
        <f t="shared" si="735"/>
        <v>0</v>
      </c>
      <c r="CW188" s="14">
        <f t="shared" si="735"/>
        <v>0</v>
      </c>
      <c r="CX188" s="14">
        <f t="shared" si="735"/>
        <v>0</v>
      </c>
      <c r="CY188" s="14">
        <f t="shared" si="735"/>
        <v>0</v>
      </c>
      <c r="CZ188" s="14">
        <f t="shared" si="735"/>
        <v>0</v>
      </c>
      <c r="DA188" s="14">
        <f t="shared" si="735"/>
        <v>0</v>
      </c>
      <c r="DB188" s="14">
        <f t="shared" si="735"/>
        <v>0</v>
      </c>
      <c r="DC188" s="14">
        <f t="shared" si="735"/>
        <v>0</v>
      </c>
      <c r="DD188" s="14">
        <f t="shared" si="735"/>
        <v>0</v>
      </c>
      <c r="DE188" s="14">
        <f t="shared" si="735"/>
        <v>0</v>
      </c>
      <c r="DF188" s="14">
        <f t="shared" si="735"/>
        <v>0</v>
      </c>
      <c r="DG188" s="14">
        <f t="shared" si="735"/>
        <v>0</v>
      </c>
      <c r="DH188" s="14">
        <f t="shared" si="735"/>
        <v>0</v>
      </c>
      <c r="DI188" s="14">
        <f t="shared" si="735"/>
        <v>0</v>
      </c>
      <c r="DJ188" s="14">
        <f t="shared" si="735"/>
        <v>0</v>
      </c>
      <c r="DK188" s="14">
        <f t="shared" si="735"/>
        <v>0</v>
      </c>
      <c r="DL188" s="14">
        <f t="shared" si="735"/>
        <v>0</v>
      </c>
      <c r="DM188" s="14">
        <f t="shared" si="735"/>
        <v>0</v>
      </c>
      <c r="DN188" s="14">
        <f t="shared" si="735"/>
        <v>0</v>
      </c>
      <c r="DO188" s="14">
        <f t="shared" si="735"/>
        <v>0</v>
      </c>
      <c r="DP188" s="14">
        <f t="shared" si="735"/>
        <v>0</v>
      </c>
      <c r="DQ188" s="14">
        <f t="shared" si="735"/>
        <v>0</v>
      </c>
      <c r="DR188" s="14">
        <f t="shared" si="735"/>
        <v>0</v>
      </c>
      <c r="DS188" s="14">
        <f t="shared" si="735"/>
        <v>0</v>
      </c>
      <c r="DT188" s="14">
        <f t="shared" si="735"/>
        <v>0</v>
      </c>
      <c r="DU188" s="14">
        <f t="shared" si="735"/>
        <v>0</v>
      </c>
      <c r="DV188" s="14">
        <f t="shared" si="735"/>
        <v>0</v>
      </c>
      <c r="DW188" s="14">
        <f t="shared" si="735"/>
        <v>0</v>
      </c>
      <c r="DX188" s="14">
        <f t="shared" si="735"/>
        <v>0</v>
      </c>
      <c r="DY188" s="14">
        <f t="shared" si="735"/>
        <v>0</v>
      </c>
      <c r="DZ188" s="14">
        <f t="shared" si="735"/>
        <v>0</v>
      </c>
      <c r="EA188" s="14">
        <f t="shared" si="735"/>
        <v>0</v>
      </c>
      <c r="EB188" s="14">
        <f t="shared" si="735"/>
        <v>0</v>
      </c>
      <c r="EC188" s="14">
        <f t="shared" ref="EC188:GN188" si="736">IF(EC161&gt;0,IF(EC179&gt;EC161,EC161,EC179),0)</f>
        <v>0</v>
      </c>
      <c r="ED188" s="14">
        <f t="shared" si="736"/>
        <v>0</v>
      </c>
      <c r="EE188" s="14">
        <f t="shared" si="736"/>
        <v>0</v>
      </c>
      <c r="EF188" s="14">
        <f t="shared" si="736"/>
        <v>0</v>
      </c>
      <c r="EG188" s="14">
        <f t="shared" si="736"/>
        <v>0</v>
      </c>
      <c r="EH188" s="14">
        <f t="shared" si="736"/>
        <v>0</v>
      </c>
      <c r="EI188" s="14">
        <f t="shared" si="736"/>
        <v>0</v>
      </c>
      <c r="EJ188" s="14">
        <f t="shared" si="736"/>
        <v>0</v>
      </c>
      <c r="EK188" s="14">
        <f t="shared" si="736"/>
        <v>0</v>
      </c>
      <c r="EL188" s="14">
        <f t="shared" si="736"/>
        <v>0</v>
      </c>
      <c r="EM188" s="14">
        <f t="shared" si="736"/>
        <v>0</v>
      </c>
      <c r="EN188" s="14">
        <f t="shared" si="736"/>
        <v>0</v>
      </c>
      <c r="EO188" s="14">
        <f t="shared" si="736"/>
        <v>0</v>
      </c>
      <c r="EP188" s="14">
        <f t="shared" si="736"/>
        <v>0</v>
      </c>
      <c r="EQ188" s="14">
        <f t="shared" si="736"/>
        <v>0</v>
      </c>
      <c r="ER188" s="14">
        <f t="shared" si="736"/>
        <v>0</v>
      </c>
      <c r="ES188" s="14">
        <f t="shared" si="736"/>
        <v>0</v>
      </c>
      <c r="ET188" s="14">
        <f t="shared" si="736"/>
        <v>0</v>
      </c>
      <c r="EU188" s="14">
        <f t="shared" si="736"/>
        <v>0</v>
      </c>
      <c r="EV188" s="14">
        <f t="shared" si="736"/>
        <v>0</v>
      </c>
      <c r="EW188" s="14">
        <f t="shared" si="736"/>
        <v>0</v>
      </c>
      <c r="EX188" s="14">
        <f t="shared" si="736"/>
        <v>0</v>
      </c>
      <c r="EY188" s="14">
        <f t="shared" si="736"/>
        <v>0</v>
      </c>
      <c r="EZ188" s="14">
        <f t="shared" si="736"/>
        <v>0</v>
      </c>
      <c r="FA188" s="14">
        <f t="shared" si="736"/>
        <v>0</v>
      </c>
      <c r="FB188" s="14">
        <f t="shared" si="736"/>
        <v>0</v>
      </c>
      <c r="FC188" s="14">
        <f t="shared" si="736"/>
        <v>0</v>
      </c>
      <c r="FD188" s="14">
        <f t="shared" si="736"/>
        <v>0</v>
      </c>
      <c r="FE188" s="14">
        <f t="shared" si="736"/>
        <v>0</v>
      </c>
      <c r="FF188" s="14">
        <f t="shared" si="736"/>
        <v>0</v>
      </c>
      <c r="FG188" s="14">
        <f t="shared" si="736"/>
        <v>0</v>
      </c>
      <c r="FH188" s="14">
        <f t="shared" si="736"/>
        <v>0</v>
      </c>
      <c r="FI188" s="14">
        <f t="shared" si="736"/>
        <v>0</v>
      </c>
      <c r="FJ188" s="14">
        <f t="shared" si="736"/>
        <v>0</v>
      </c>
      <c r="FK188" s="14">
        <f t="shared" si="736"/>
        <v>0</v>
      </c>
      <c r="FL188" s="14">
        <f t="shared" si="736"/>
        <v>0</v>
      </c>
      <c r="FM188" s="14">
        <f t="shared" si="736"/>
        <v>0</v>
      </c>
      <c r="FN188" s="14">
        <f t="shared" si="736"/>
        <v>0</v>
      </c>
      <c r="FO188" s="14">
        <f t="shared" si="736"/>
        <v>0</v>
      </c>
      <c r="FP188" s="14">
        <f t="shared" si="736"/>
        <v>0</v>
      </c>
      <c r="FQ188" s="14">
        <f t="shared" si="736"/>
        <v>0</v>
      </c>
      <c r="FR188" s="14">
        <f t="shared" si="736"/>
        <v>0</v>
      </c>
      <c r="FS188" s="14">
        <f t="shared" si="736"/>
        <v>0</v>
      </c>
      <c r="FT188" s="14">
        <f t="shared" si="736"/>
        <v>0</v>
      </c>
      <c r="FU188" s="14">
        <f t="shared" si="736"/>
        <v>0</v>
      </c>
      <c r="FV188" s="14">
        <f t="shared" si="736"/>
        <v>0</v>
      </c>
      <c r="FW188" s="14">
        <f t="shared" si="736"/>
        <v>0</v>
      </c>
      <c r="FX188" s="14">
        <f t="shared" si="736"/>
        <v>0</v>
      </c>
      <c r="FY188" s="14">
        <f t="shared" si="736"/>
        <v>0</v>
      </c>
      <c r="FZ188" s="14">
        <f t="shared" si="736"/>
        <v>0</v>
      </c>
      <c r="GA188" s="14">
        <f t="shared" si="736"/>
        <v>0</v>
      </c>
      <c r="GB188" s="14">
        <f t="shared" si="736"/>
        <v>0</v>
      </c>
      <c r="GC188" s="14">
        <f t="shared" si="736"/>
        <v>0</v>
      </c>
      <c r="GD188" s="14">
        <f t="shared" si="736"/>
        <v>0</v>
      </c>
      <c r="GE188" s="14">
        <f t="shared" si="736"/>
        <v>0</v>
      </c>
      <c r="GF188" s="14">
        <f t="shared" si="736"/>
        <v>0</v>
      </c>
      <c r="GG188" s="14">
        <f t="shared" si="736"/>
        <v>0</v>
      </c>
      <c r="GH188" s="14">
        <f t="shared" si="736"/>
        <v>0</v>
      </c>
      <c r="GI188" s="14">
        <f t="shared" si="736"/>
        <v>0</v>
      </c>
      <c r="GJ188" s="14">
        <f t="shared" si="736"/>
        <v>0</v>
      </c>
      <c r="GK188" s="14">
        <f t="shared" si="736"/>
        <v>0</v>
      </c>
      <c r="GL188" s="14">
        <f t="shared" si="736"/>
        <v>0</v>
      </c>
      <c r="GM188" s="14">
        <f t="shared" si="736"/>
        <v>0</v>
      </c>
      <c r="GN188" s="14">
        <f t="shared" si="736"/>
        <v>0</v>
      </c>
      <c r="GO188" s="14">
        <f t="shared" ref="GO188:IZ188" si="737">IF(GO161&gt;0,IF(GO179&gt;GO161,GO161,GO179),0)</f>
        <v>0</v>
      </c>
      <c r="GP188" s="14">
        <f t="shared" si="737"/>
        <v>0</v>
      </c>
      <c r="GQ188" s="14">
        <f t="shared" si="737"/>
        <v>0</v>
      </c>
      <c r="GR188" s="14">
        <f t="shared" si="737"/>
        <v>0</v>
      </c>
      <c r="GS188" s="14">
        <f t="shared" si="737"/>
        <v>0</v>
      </c>
      <c r="GT188" s="14">
        <f t="shared" si="737"/>
        <v>0</v>
      </c>
      <c r="GU188" s="14">
        <f t="shared" si="737"/>
        <v>0</v>
      </c>
      <c r="GV188" s="14">
        <f t="shared" si="737"/>
        <v>0</v>
      </c>
      <c r="GW188" s="14">
        <f t="shared" si="737"/>
        <v>0</v>
      </c>
      <c r="GX188" s="14">
        <f t="shared" si="737"/>
        <v>0</v>
      </c>
      <c r="GY188" s="14">
        <f t="shared" si="737"/>
        <v>0</v>
      </c>
      <c r="GZ188" s="14">
        <f t="shared" si="737"/>
        <v>0</v>
      </c>
      <c r="HA188" s="14">
        <f t="shared" si="737"/>
        <v>0</v>
      </c>
      <c r="HB188" s="14">
        <f t="shared" si="737"/>
        <v>0</v>
      </c>
      <c r="HC188" s="14">
        <f t="shared" si="737"/>
        <v>0</v>
      </c>
      <c r="HD188" s="14">
        <f t="shared" si="737"/>
        <v>0</v>
      </c>
      <c r="HE188" s="14">
        <f t="shared" si="737"/>
        <v>0</v>
      </c>
      <c r="HF188" s="14">
        <f t="shared" si="737"/>
        <v>0</v>
      </c>
      <c r="HG188" s="14">
        <f t="shared" si="737"/>
        <v>0</v>
      </c>
      <c r="HH188" s="14">
        <f t="shared" si="737"/>
        <v>0</v>
      </c>
      <c r="HI188" s="14">
        <f t="shared" si="737"/>
        <v>0</v>
      </c>
      <c r="HJ188" s="14">
        <f t="shared" si="737"/>
        <v>0</v>
      </c>
      <c r="HK188" s="14">
        <f t="shared" si="737"/>
        <v>0</v>
      </c>
      <c r="HL188" s="14">
        <f t="shared" si="737"/>
        <v>0</v>
      </c>
      <c r="HM188" s="14">
        <f t="shared" si="737"/>
        <v>0</v>
      </c>
      <c r="HN188" s="14">
        <f t="shared" si="737"/>
        <v>0</v>
      </c>
      <c r="HO188" s="14">
        <f t="shared" si="737"/>
        <v>0</v>
      </c>
      <c r="HP188" s="14">
        <f t="shared" si="737"/>
        <v>0</v>
      </c>
      <c r="HQ188" s="14">
        <f t="shared" si="737"/>
        <v>0</v>
      </c>
      <c r="HR188" s="14">
        <f t="shared" si="737"/>
        <v>0</v>
      </c>
      <c r="HS188" s="14">
        <f t="shared" si="737"/>
        <v>0</v>
      </c>
      <c r="HT188" s="14">
        <f t="shared" si="737"/>
        <v>0</v>
      </c>
      <c r="HU188" s="14">
        <f t="shared" si="737"/>
        <v>0</v>
      </c>
      <c r="HV188" s="14">
        <f t="shared" si="737"/>
        <v>0</v>
      </c>
      <c r="HW188" s="14">
        <f t="shared" si="737"/>
        <v>0</v>
      </c>
      <c r="HX188" s="14">
        <f t="shared" si="737"/>
        <v>0</v>
      </c>
      <c r="HY188" s="14">
        <f t="shared" si="737"/>
        <v>0</v>
      </c>
      <c r="HZ188" s="14">
        <f t="shared" si="737"/>
        <v>0</v>
      </c>
      <c r="IA188" s="14">
        <f t="shared" si="737"/>
        <v>0</v>
      </c>
      <c r="IB188" s="14">
        <f t="shared" si="737"/>
        <v>0</v>
      </c>
      <c r="IC188" s="14">
        <f t="shared" si="737"/>
        <v>0</v>
      </c>
      <c r="ID188" s="14">
        <f t="shared" si="737"/>
        <v>0</v>
      </c>
      <c r="IE188" s="14">
        <f t="shared" si="737"/>
        <v>0</v>
      </c>
      <c r="IF188" s="14">
        <f t="shared" si="737"/>
        <v>0</v>
      </c>
      <c r="IG188" s="14">
        <f t="shared" si="737"/>
        <v>0</v>
      </c>
      <c r="IH188" s="14">
        <f t="shared" si="737"/>
        <v>0</v>
      </c>
      <c r="II188" s="14">
        <f t="shared" si="737"/>
        <v>0</v>
      </c>
      <c r="IJ188" s="14">
        <f t="shared" si="737"/>
        <v>0</v>
      </c>
      <c r="IK188" s="14">
        <f t="shared" si="737"/>
        <v>0</v>
      </c>
      <c r="IL188" s="14">
        <f t="shared" si="737"/>
        <v>0</v>
      </c>
      <c r="IM188" s="14">
        <f t="shared" si="737"/>
        <v>0</v>
      </c>
      <c r="IN188" s="14">
        <f t="shared" si="737"/>
        <v>0</v>
      </c>
      <c r="IO188" s="14">
        <f t="shared" si="737"/>
        <v>0</v>
      </c>
      <c r="IP188" s="14">
        <f t="shared" si="737"/>
        <v>0</v>
      </c>
      <c r="IQ188" s="14">
        <f t="shared" si="737"/>
        <v>0</v>
      </c>
      <c r="IR188" s="14">
        <f t="shared" si="737"/>
        <v>0</v>
      </c>
      <c r="IS188" s="14">
        <f t="shared" si="737"/>
        <v>0</v>
      </c>
      <c r="IT188" s="14">
        <f t="shared" si="737"/>
        <v>0</v>
      </c>
      <c r="IU188" s="14">
        <f t="shared" si="737"/>
        <v>0</v>
      </c>
      <c r="IV188" s="14">
        <f t="shared" si="737"/>
        <v>0</v>
      </c>
      <c r="IW188" s="14">
        <f t="shared" si="737"/>
        <v>0</v>
      </c>
      <c r="IX188" s="14">
        <f t="shared" si="737"/>
        <v>0</v>
      </c>
      <c r="IY188" s="14">
        <f t="shared" si="737"/>
        <v>0</v>
      </c>
      <c r="IZ188" s="14">
        <f t="shared" si="737"/>
        <v>0</v>
      </c>
      <c r="JA188" s="14">
        <f t="shared" ref="JA188:LL188" si="738">IF(JA161&gt;0,IF(JA179&gt;JA161,JA161,JA179),0)</f>
        <v>0</v>
      </c>
      <c r="JB188" s="14">
        <f t="shared" si="738"/>
        <v>0</v>
      </c>
      <c r="JC188" s="14">
        <f t="shared" si="738"/>
        <v>0</v>
      </c>
      <c r="JD188" s="14">
        <f t="shared" si="738"/>
        <v>0</v>
      </c>
      <c r="JE188" s="14">
        <f t="shared" si="738"/>
        <v>0</v>
      </c>
      <c r="JF188" s="14">
        <f t="shared" si="738"/>
        <v>0</v>
      </c>
      <c r="JG188" s="14">
        <f t="shared" si="738"/>
        <v>0</v>
      </c>
      <c r="JH188" s="14">
        <f t="shared" si="738"/>
        <v>0</v>
      </c>
      <c r="JI188" s="14">
        <f t="shared" si="738"/>
        <v>0</v>
      </c>
      <c r="JJ188" s="14">
        <f t="shared" si="738"/>
        <v>0</v>
      </c>
      <c r="JK188" s="14">
        <f t="shared" si="738"/>
        <v>0</v>
      </c>
      <c r="JL188" s="14">
        <f t="shared" si="738"/>
        <v>0</v>
      </c>
      <c r="JM188" s="14">
        <f t="shared" si="738"/>
        <v>0</v>
      </c>
      <c r="JN188" s="14">
        <f t="shared" si="738"/>
        <v>0</v>
      </c>
      <c r="JO188" s="14">
        <f t="shared" si="738"/>
        <v>0</v>
      </c>
      <c r="JP188" s="14">
        <f t="shared" si="738"/>
        <v>0</v>
      </c>
      <c r="JQ188" s="14">
        <f t="shared" si="738"/>
        <v>0</v>
      </c>
      <c r="JR188" s="14">
        <f t="shared" si="738"/>
        <v>0</v>
      </c>
      <c r="JS188" s="14">
        <f t="shared" si="738"/>
        <v>0</v>
      </c>
      <c r="JT188" s="14">
        <f t="shared" si="738"/>
        <v>0</v>
      </c>
      <c r="JU188" s="14">
        <f t="shared" si="738"/>
        <v>0</v>
      </c>
      <c r="JV188" s="14">
        <f t="shared" si="738"/>
        <v>0</v>
      </c>
      <c r="JW188" s="14">
        <f t="shared" si="738"/>
        <v>0</v>
      </c>
      <c r="JX188" s="14">
        <f t="shared" si="738"/>
        <v>0</v>
      </c>
      <c r="JY188" s="14">
        <f t="shared" si="738"/>
        <v>0</v>
      </c>
      <c r="JZ188" s="14">
        <f t="shared" si="738"/>
        <v>0</v>
      </c>
      <c r="KA188" s="14">
        <f t="shared" si="738"/>
        <v>0</v>
      </c>
      <c r="KB188" s="14">
        <f t="shared" si="738"/>
        <v>0</v>
      </c>
      <c r="KC188" s="14">
        <f t="shared" si="738"/>
        <v>0</v>
      </c>
      <c r="KD188" s="14">
        <f t="shared" si="738"/>
        <v>0</v>
      </c>
      <c r="KE188" s="14">
        <f t="shared" si="738"/>
        <v>0</v>
      </c>
      <c r="KF188" s="14">
        <f t="shared" si="738"/>
        <v>0</v>
      </c>
      <c r="KG188" s="14">
        <f t="shared" si="738"/>
        <v>0</v>
      </c>
      <c r="KH188" s="14">
        <f t="shared" si="738"/>
        <v>0</v>
      </c>
      <c r="KI188" s="14">
        <f t="shared" si="738"/>
        <v>0</v>
      </c>
      <c r="KJ188" s="14">
        <f t="shared" si="738"/>
        <v>0</v>
      </c>
      <c r="KK188" s="14">
        <f t="shared" si="738"/>
        <v>0</v>
      </c>
      <c r="KL188" s="14">
        <f t="shared" si="738"/>
        <v>0</v>
      </c>
      <c r="KM188" s="14">
        <f t="shared" si="738"/>
        <v>0</v>
      </c>
      <c r="KN188" s="14">
        <f t="shared" si="738"/>
        <v>0</v>
      </c>
      <c r="KO188" s="14">
        <f t="shared" si="738"/>
        <v>0</v>
      </c>
      <c r="KP188" s="14">
        <f t="shared" si="738"/>
        <v>0</v>
      </c>
      <c r="KQ188" s="14">
        <f t="shared" si="738"/>
        <v>0</v>
      </c>
      <c r="KR188" s="14">
        <f t="shared" si="738"/>
        <v>0</v>
      </c>
      <c r="KS188" s="14">
        <f t="shared" si="738"/>
        <v>0</v>
      </c>
      <c r="KT188" s="14">
        <f t="shared" si="738"/>
        <v>0</v>
      </c>
      <c r="KU188" s="14">
        <f t="shared" si="738"/>
        <v>0</v>
      </c>
      <c r="KV188" s="14">
        <f t="shared" si="738"/>
        <v>0</v>
      </c>
      <c r="KW188" s="14">
        <f t="shared" si="738"/>
        <v>0</v>
      </c>
      <c r="KX188" s="14">
        <f t="shared" si="738"/>
        <v>0</v>
      </c>
      <c r="KY188" s="14">
        <f t="shared" si="738"/>
        <v>0</v>
      </c>
      <c r="KZ188" s="14">
        <f t="shared" si="738"/>
        <v>0</v>
      </c>
      <c r="LA188" s="14">
        <f t="shared" si="738"/>
        <v>0</v>
      </c>
      <c r="LB188" s="14">
        <f t="shared" si="738"/>
        <v>0</v>
      </c>
      <c r="LC188" s="14">
        <f t="shared" si="738"/>
        <v>0</v>
      </c>
      <c r="LD188" s="14">
        <f t="shared" si="738"/>
        <v>0</v>
      </c>
      <c r="LE188" s="14">
        <f t="shared" si="738"/>
        <v>0</v>
      </c>
      <c r="LF188" s="14">
        <f t="shared" si="738"/>
        <v>0</v>
      </c>
      <c r="LG188" s="14">
        <f t="shared" si="738"/>
        <v>0</v>
      </c>
      <c r="LH188" s="14">
        <f t="shared" si="738"/>
        <v>0</v>
      </c>
      <c r="LI188" s="14">
        <f t="shared" si="738"/>
        <v>0</v>
      </c>
      <c r="LJ188" s="14">
        <f t="shared" si="738"/>
        <v>0</v>
      </c>
      <c r="LK188" s="14">
        <f t="shared" si="738"/>
        <v>0</v>
      </c>
      <c r="LL188" s="14">
        <f t="shared" si="738"/>
        <v>0</v>
      </c>
      <c r="LM188" s="14">
        <f t="shared" ref="LM188:MZ188" si="739">IF(LM161&gt;0,IF(LM179&gt;LM161,LM161,LM179),0)</f>
        <v>0</v>
      </c>
      <c r="LN188" s="14">
        <f t="shared" si="739"/>
        <v>0</v>
      </c>
      <c r="LO188" s="14">
        <f t="shared" si="739"/>
        <v>0</v>
      </c>
      <c r="LP188" s="14">
        <f t="shared" si="739"/>
        <v>0</v>
      </c>
      <c r="LQ188" s="14">
        <f t="shared" si="739"/>
        <v>0</v>
      </c>
      <c r="LR188" s="14">
        <f t="shared" si="739"/>
        <v>0</v>
      </c>
      <c r="LS188" s="14">
        <f t="shared" si="739"/>
        <v>0</v>
      </c>
      <c r="LT188" s="14">
        <f t="shared" si="739"/>
        <v>0</v>
      </c>
      <c r="LU188" s="14">
        <f t="shared" si="739"/>
        <v>0</v>
      </c>
      <c r="LV188" s="14">
        <f t="shared" si="739"/>
        <v>0</v>
      </c>
      <c r="LW188" s="14">
        <f t="shared" si="739"/>
        <v>0</v>
      </c>
      <c r="LX188" s="14">
        <f t="shared" si="739"/>
        <v>0</v>
      </c>
      <c r="LY188" s="14">
        <f t="shared" si="739"/>
        <v>0</v>
      </c>
      <c r="LZ188" s="14">
        <f t="shared" si="739"/>
        <v>0</v>
      </c>
      <c r="MA188" s="14">
        <f t="shared" si="739"/>
        <v>0</v>
      </c>
      <c r="MB188" s="14">
        <f t="shared" si="739"/>
        <v>0</v>
      </c>
      <c r="MC188" s="14">
        <f t="shared" si="739"/>
        <v>0</v>
      </c>
      <c r="MD188" s="14">
        <f t="shared" si="739"/>
        <v>0</v>
      </c>
      <c r="ME188" s="14">
        <f t="shared" si="739"/>
        <v>0</v>
      </c>
      <c r="MF188" s="14">
        <f t="shared" si="739"/>
        <v>0</v>
      </c>
      <c r="MG188" s="14">
        <f t="shared" si="739"/>
        <v>0</v>
      </c>
      <c r="MH188" s="14">
        <f t="shared" si="739"/>
        <v>0</v>
      </c>
      <c r="MI188" s="14">
        <f t="shared" si="739"/>
        <v>0</v>
      </c>
      <c r="MJ188" s="14">
        <f t="shared" si="739"/>
        <v>0</v>
      </c>
      <c r="MK188" s="14">
        <f t="shared" si="739"/>
        <v>0</v>
      </c>
      <c r="ML188" s="14">
        <f t="shared" si="739"/>
        <v>0</v>
      </c>
      <c r="MM188" s="14">
        <f t="shared" si="739"/>
        <v>0</v>
      </c>
      <c r="MN188" s="14">
        <f t="shared" si="739"/>
        <v>0</v>
      </c>
      <c r="MO188" s="14">
        <f t="shared" si="739"/>
        <v>0</v>
      </c>
      <c r="MP188" s="14">
        <f t="shared" si="739"/>
        <v>0</v>
      </c>
      <c r="MQ188" s="14">
        <f t="shared" si="739"/>
        <v>0</v>
      </c>
      <c r="MR188" s="14">
        <f t="shared" si="739"/>
        <v>0</v>
      </c>
      <c r="MS188" s="14">
        <f t="shared" si="739"/>
        <v>0</v>
      </c>
      <c r="MT188" s="14">
        <f t="shared" si="739"/>
        <v>0</v>
      </c>
      <c r="MU188" s="14">
        <f t="shared" si="739"/>
        <v>0</v>
      </c>
      <c r="MV188" s="14">
        <f t="shared" si="739"/>
        <v>0</v>
      </c>
      <c r="MW188" s="14">
        <f t="shared" si="739"/>
        <v>0</v>
      </c>
      <c r="MX188" s="14">
        <f t="shared" si="739"/>
        <v>0</v>
      </c>
      <c r="MY188" s="14">
        <f t="shared" si="739"/>
        <v>0</v>
      </c>
      <c r="MZ188" s="14">
        <f t="shared" si="739"/>
        <v>0</v>
      </c>
    </row>
    <row r="189" spans="1:364" hidden="1" outlineLevel="2" x14ac:dyDescent="0.2">
      <c r="A189" s="6" t="s">
        <v>381</v>
      </c>
      <c r="B189" s="2" t="s">
        <v>514</v>
      </c>
      <c r="C189" s="14"/>
      <c r="D189" s="14"/>
      <c r="E189" s="14">
        <f t="shared" ref="E189:BP189" si="740">IF(E162&gt;0,IF(E180&gt;E162,E162,E180),0)</f>
        <v>0</v>
      </c>
      <c r="F189" s="14">
        <f t="shared" si="740"/>
        <v>0</v>
      </c>
      <c r="G189" s="14">
        <f t="shared" si="740"/>
        <v>0</v>
      </c>
      <c r="H189" s="14">
        <f t="shared" si="740"/>
        <v>0</v>
      </c>
      <c r="I189" s="14">
        <f t="shared" si="740"/>
        <v>0</v>
      </c>
      <c r="J189" s="14">
        <f t="shared" si="740"/>
        <v>0</v>
      </c>
      <c r="K189" s="14">
        <f t="shared" si="740"/>
        <v>0</v>
      </c>
      <c r="L189" s="14">
        <f t="shared" si="740"/>
        <v>0</v>
      </c>
      <c r="M189" s="14">
        <f t="shared" si="740"/>
        <v>0</v>
      </c>
      <c r="N189" s="14">
        <f t="shared" si="740"/>
        <v>0</v>
      </c>
      <c r="O189" s="14">
        <f t="shared" si="740"/>
        <v>0</v>
      </c>
      <c r="P189" s="14">
        <f t="shared" si="740"/>
        <v>0</v>
      </c>
      <c r="Q189" s="14">
        <f t="shared" si="740"/>
        <v>0</v>
      </c>
      <c r="R189" s="14">
        <f t="shared" si="740"/>
        <v>0</v>
      </c>
      <c r="S189" s="14">
        <f t="shared" si="740"/>
        <v>0</v>
      </c>
      <c r="T189" s="14">
        <f t="shared" si="740"/>
        <v>0</v>
      </c>
      <c r="U189" s="14">
        <f t="shared" si="740"/>
        <v>0</v>
      </c>
      <c r="V189" s="14">
        <f t="shared" si="740"/>
        <v>0</v>
      </c>
      <c r="W189" s="14">
        <f t="shared" si="740"/>
        <v>0</v>
      </c>
      <c r="X189" s="14">
        <f t="shared" si="740"/>
        <v>0</v>
      </c>
      <c r="Y189" s="14">
        <f t="shared" si="740"/>
        <v>0</v>
      </c>
      <c r="Z189" s="14">
        <f t="shared" si="740"/>
        <v>0</v>
      </c>
      <c r="AA189" s="14">
        <f t="shared" si="740"/>
        <v>0</v>
      </c>
      <c r="AB189" s="14">
        <f t="shared" si="740"/>
        <v>0</v>
      </c>
      <c r="AC189" s="14">
        <f t="shared" si="740"/>
        <v>0</v>
      </c>
      <c r="AD189" s="14">
        <f t="shared" si="740"/>
        <v>0</v>
      </c>
      <c r="AE189" s="14">
        <f t="shared" si="740"/>
        <v>0</v>
      </c>
      <c r="AF189" s="14">
        <f t="shared" si="740"/>
        <v>0</v>
      </c>
      <c r="AG189" s="14">
        <f t="shared" si="740"/>
        <v>0</v>
      </c>
      <c r="AH189" s="14">
        <f t="shared" si="740"/>
        <v>0</v>
      </c>
      <c r="AI189" s="14">
        <f t="shared" si="740"/>
        <v>0</v>
      </c>
      <c r="AJ189" s="14">
        <f t="shared" si="740"/>
        <v>0</v>
      </c>
      <c r="AK189" s="14">
        <f t="shared" si="740"/>
        <v>0</v>
      </c>
      <c r="AL189" s="14">
        <f t="shared" si="740"/>
        <v>0</v>
      </c>
      <c r="AM189" s="14">
        <f t="shared" si="740"/>
        <v>0</v>
      </c>
      <c r="AN189" s="14">
        <f t="shared" si="740"/>
        <v>0</v>
      </c>
      <c r="AO189" s="14">
        <f t="shared" si="740"/>
        <v>0</v>
      </c>
      <c r="AP189" s="14">
        <f t="shared" si="740"/>
        <v>0</v>
      </c>
      <c r="AQ189" s="14">
        <f t="shared" si="740"/>
        <v>0</v>
      </c>
      <c r="AR189" s="14">
        <f t="shared" si="740"/>
        <v>0</v>
      </c>
      <c r="AS189" s="14">
        <f t="shared" si="740"/>
        <v>0</v>
      </c>
      <c r="AT189" s="14">
        <f t="shared" si="740"/>
        <v>0</v>
      </c>
      <c r="AU189" s="14">
        <f t="shared" si="740"/>
        <v>0</v>
      </c>
      <c r="AV189" s="14">
        <f t="shared" si="740"/>
        <v>0</v>
      </c>
      <c r="AW189" s="14">
        <f t="shared" si="740"/>
        <v>0</v>
      </c>
      <c r="AX189" s="14">
        <f t="shared" si="740"/>
        <v>0</v>
      </c>
      <c r="AY189" s="14">
        <f t="shared" si="740"/>
        <v>0</v>
      </c>
      <c r="AZ189" s="14">
        <f t="shared" si="740"/>
        <v>0</v>
      </c>
      <c r="BA189" s="14">
        <f t="shared" si="740"/>
        <v>0</v>
      </c>
      <c r="BB189" s="14">
        <f t="shared" si="740"/>
        <v>0</v>
      </c>
      <c r="BC189" s="14">
        <f t="shared" si="740"/>
        <v>0</v>
      </c>
      <c r="BD189" s="14">
        <f t="shared" si="740"/>
        <v>0</v>
      </c>
      <c r="BE189" s="14">
        <f t="shared" si="740"/>
        <v>0</v>
      </c>
      <c r="BF189" s="14">
        <f t="shared" si="740"/>
        <v>0</v>
      </c>
      <c r="BG189" s="14">
        <f t="shared" si="740"/>
        <v>0</v>
      </c>
      <c r="BH189" s="14">
        <f t="shared" si="740"/>
        <v>0</v>
      </c>
      <c r="BI189" s="14">
        <f t="shared" si="740"/>
        <v>0</v>
      </c>
      <c r="BJ189" s="14">
        <f t="shared" si="740"/>
        <v>0</v>
      </c>
      <c r="BK189" s="14">
        <f t="shared" si="740"/>
        <v>0</v>
      </c>
      <c r="BL189" s="14">
        <f t="shared" si="740"/>
        <v>0</v>
      </c>
      <c r="BM189" s="14">
        <f t="shared" si="740"/>
        <v>0</v>
      </c>
      <c r="BN189" s="14">
        <f t="shared" si="740"/>
        <v>0</v>
      </c>
      <c r="BO189" s="14">
        <f t="shared" si="740"/>
        <v>0</v>
      </c>
      <c r="BP189" s="14">
        <f t="shared" si="740"/>
        <v>0</v>
      </c>
      <c r="BQ189" s="14">
        <f t="shared" ref="BQ189:EB189" si="741">IF(BQ162&gt;0,IF(BQ180&gt;BQ162,BQ162,BQ180),0)</f>
        <v>0</v>
      </c>
      <c r="BR189" s="14">
        <f t="shared" si="741"/>
        <v>0</v>
      </c>
      <c r="BS189" s="14">
        <f t="shared" si="741"/>
        <v>0</v>
      </c>
      <c r="BT189" s="14">
        <f t="shared" si="741"/>
        <v>0</v>
      </c>
      <c r="BU189" s="14">
        <f t="shared" si="741"/>
        <v>0</v>
      </c>
      <c r="BV189" s="14">
        <f t="shared" si="741"/>
        <v>0</v>
      </c>
      <c r="BW189" s="14">
        <f t="shared" si="741"/>
        <v>0</v>
      </c>
      <c r="BX189" s="14">
        <f t="shared" si="741"/>
        <v>0</v>
      </c>
      <c r="BY189" s="14">
        <f t="shared" si="741"/>
        <v>0</v>
      </c>
      <c r="BZ189" s="14">
        <f t="shared" si="741"/>
        <v>0</v>
      </c>
      <c r="CA189" s="14">
        <f t="shared" si="741"/>
        <v>0</v>
      </c>
      <c r="CB189" s="14">
        <f t="shared" si="741"/>
        <v>0</v>
      </c>
      <c r="CC189" s="14">
        <f t="shared" si="741"/>
        <v>0</v>
      </c>
      <c r="CD189" s="14">
        <f t="shared" si="741"/>
        <v>0</v>
      </c>
      <c r="CE189" s="14">
        <f t="shared" si="741"/>
        <v>0</v>
      </c>
      <c r="CF189" s="14">
        <f t="shared" si="741"/>
        <v>0</v>
      </c>
      <c r="CG189" s="14">
        <f t="shared" si="741"/>
        <v>0</v>
      </c>
      <c r="CH189" s="14">
        <f t="shared" si="741"/>
        <v>0</v>
      </c>
      <c r="CI189" s="14">
        <f t="shared" si="741"/>
        <v>0</v>
      </c>
      <c r="CJ189" s="14">
        <f t="shared" si="741"/>
        <v>0</v>
      </c>
      <c r="CK189" s="14">
        <f t="shared" si="741"/>
        <v>0</v>
      </c>
      <c r="CL189" s="14">
        <f t="shared" si="741"/>
        <v>0</v>
      </c>
      <c r="CM189" s="14">
        <f t="shared" si="741"/>
        <v>0</v>
      </c>
      <c r="CN189" s="14">
        <f t="shared" si="741"/>
        <v>0</v>
      </c>
      <c r="CO189" s="14">
        <f t="shared" si="741"/>
        <v>0</v>
      </c>
      <c r="CP189" s="14">
        <f t="shared" si="741"/>
        <v>0</v>
      </c>
      <c r="CQ189" s="14">
        <f t="shared" si="741"/>
        <v>0</v>
      </c>
      <c r="CR189" s="14">
        <f t="shared" si="741"/>
        <v>0</v>
      </c>
      <c r="CS189" s="14">
        <f t="shared" si="741"/>
        <v>0</v>
      </c>
      <c r="CT189" s="14">
        <f t="shared" si="741"/>
        <v>0</v>
      </c>
      <c r="CU189" s="14">
        <f t="shared" si="741"/>
        <v>0</v>
      </c>
      <c r="CV189" s="14">
        <f t="shared" si="741"/>
        <v>0</v>
      </c>
      <c r="CW189" s="14">
        <f t="shared" si="741"/>
        <v>0</v>
      </c>
      <c r="CX189" s="14">
        <f t="shared" si="741"/>
        <v>0</v>
      </c>
      <c r="CY189" s="14">
        <f t="shared" si="741"/>
        <v>0</v>
      </c>
      <c r="CZ189" s="14">
        <f t="shared" si="741"/>
        <v>0</v>
      </c>
      <c r="DA189" s="14">
        <f t="shared" si="741"/>
        <v>0</v>
      </c>
      <c r="DB189" s="14">
        <f t="shared" si="741"/>
        <v>0</v>
      </c>
      <c r="DC189" s="14">
        <f t="shared" si="741"/>
        <v>0</v>
      </c>
      <c r="DD189" s="14">
        <f t="shared" si="741"/>
        <v>0</v>
      </c>
      <c r="DE189" s="14">
        <f t="shared" si="741"/>
        <v>0</v>
      </c>
      <c r="DF189" s="14">
        <f t="shared" si="741"/>
        <v>0</v>
      </c>
      <c r="DG189" s="14">
        <f t="shared" si="741"/>
        <v>0</v>
      </c>
      <c r="DH189" s="14">
        <f t="shared" si="741"/>
        <v>0</v>
      </c>
      <c r="DI189" s="14">
        <f t="shared" si="741"/>
        <v>0</v>
      </c>
      <c r="DJ189" s="14">
        <f t="shared" si="741"/>
        <v>0</v>
      </c>
      <c r="DK189" s="14">
        <f t="shared" si="741"/>
        <v>0</v>
      </c>
      <c r="DL189" s="14">
        <f t="shared" si="741"/>
        <v>0</v>
      </c>
      <c r="DM189" s="14">
        <f t="shared" si="741"/>
        <v>0</v>
      </c>
      <c r="DN189" s="14">
        <f t="shared" si="741"/>
        <v>0</v>
      </c>
      <c r="DO189" s="14">
        <f t="shared" si="741"/>
        <v>0</v>
      </c>
      <c r="DP189" s="14">
        <f t="shared" si="741"/>
        <v>0</v>
      </c>
      <c r="DQ189" s="14">
        <f t="shared" si="741"/>
        <v>0</v>
      </c>
      <c r="DR189" s="14">
        <f t="shared" si="741"/>
        <v>0</v>
      </c>
      <c r="DS189" s="14">
        <f t="shared" si="741"/>
        <v>0</v>
      </c>
      <c r="DT189" s="14">
        <f t="shared" si="741"/>
        <v>0</v>
      </c>
      <c r="DU189" s="14">
        <f t="shared" si="741"/>
        <v>0</v>
      </c>
      <c r="DV189" s="14">
        <f t="shared" si="741"/>
        <v>0</v>
      </c>
      <c r="DW189" s="14">
        <f t="shared" si="741"/>
        <v>0</v>
      </c>
      <c r="DX189" s="14">
        <f t="shared" si="741"/>
        <v>0</v>
      </c>
      <c r="DY189" s="14">
        <f t="shared" si="741"/>
        <v>0</v>
      </c>
      <c r="DZ189" s="14">
        <f t="shared" si="741"/>
        <v>0</v>
      </c>
      <c r="EA189" s="14">
        <f t="shared" si="741"/>
        <v>0</v>
      </c>
      <c r="EB189" s="14">
        <f t="shared" si="741"/>
        <v>0</v>
      </c>
      <c r="EC189" s="14">
        <f t="shared" ref="EC189:GN189" si="742">IF(EC162&gt;0,IF(EC180&gt;EC162,EC162,EC180),0)</f>
        <v>0</v>
      </c>
      <c r="ED189" s="14">
        <f t="shared" si="742"/>
        <v>0</v>
      </c>
      <c r="EE189" s="14">
        <f t="shared" si="742"/>
        <v>0</v>
      </c>
      <c r="EF189" s="14">
        <f t="shared" si="742"/>
        <v>0</v>
      </c>
      <c r="EG189" s="14">
        <f t="shared" si="742"/>
        <v>0</v>
      </c>
      <c r="EH189" s="14">
        <f t="shared" si="742"/>
        <v>0</v>
      </c>
      <c r="EI189" s="14">
        <f t="shared" si="742"/>
        <v>0</v>
      </c>
      <c r="EJ189" s="14">
        <f t="shared" si="742"/>
        <v>0</v>
      </c>
      <c r="EK189" s="14">
        <f t="shared" si="742"/>
        <v>0</v>
      </c>
      <c r="EL189" s="14">
        <f t="shared" si="742"/>
        <v>0</v>
      </c>
      <c r="EM189" s="14">
        <f t="shared" si="742"/>
        <v>0</v>
      </c>
      <c r="EN189" s="14">
        <f t="shared" si="742"/>
        <v>0</v>
      </c>
      <c r="EO189" s="14">
        <f t="shared" si="742"/>
        <v>0</v>
      </c>
      <c r="EP189" s="14">
        <f t="shared" si="742"/>
        <v>0</v>
      </c>
      <c r="EQ189" s="14">
        <f t="shared" si="742"/>
        <v>0</v>
      </c>
      <c r="ER189" s="14">
        <f t="shared" si="742"/>
        <v>0</v>
      </c>
      <c r="ES189" s="14">
        <f t="shared" si="742"/>
        <v>0</v>
      </c>
      <c r="ET189" s="14">
        <f t="shared" si="742"/>
        <v>0</v>
      </c>
      <c r="EU189" s="14">
        <f t="shared" si="742"/>
        <v>0</v>
      </c>
      <c r="EV189" s="14">
        <f t="shared" si="742"/>
        <v>0</v>
      </c>
      <c r="EW189" s="14">
        <f t="shared" si="742"/>
        <v>0</v>
      </c>
      <c r="EX189" s="14">
        <f t="shared" si="742"/>
        <v>0</v>
      </c>
      <c r="EY189" s="14">
        <f t="shared" si="742"/>
        <v>0</v>
      </c>
      <c r="EZ189" s="14">
        <f t="shared" si="742"/>
        <v>0</v>
      </c>
      <c r="FA189" s="14">
        <f t="shared" si="742"/>
        <v>0</v>
      </c>
      <c r="FB189" s="14">
        <f t="shared" si="742"/>
        <v>0</v>
      </c>
      <c r="FC189" s="14">
        <f t="shared" si="742"/>
        <v>0</v>
      </c>
      <c r="FD189" s="14">
        <f t="shared" si="742"/>
        <v>0</v>
      </c>
      <c r="FE189" s="14">
        <f t="shared" si="742"/>
        <v>0</v>
      </c>
      <c r="FF189" s="14">
        <f t="shared" si="742"/>
        <v>0</v>
      </c>
      <c r="FG189" s="14">
        <f t="shared" si="742"/>
        <v>0</v>
      </c>
      <c r="FH189" s="14">
        <f t="shared" si="742"/>
        <v>0</v>
      </c>
      <c r="FI189" s="14">
        <f t="shared" si="742"/>
        <v>0</v>
      </c>
      <c r="FJ189" s="14">
        <f t="shared" si="742"/>
        <v>0</v>
      </c>
      <c r="FK189" s="14">
        <f t="shared" si="742"/>
        <v>0</v>
      </c>
      <c r="FL189" s="14">
        <f t="shared" si="742"/>
        <v>0</v>
      </c>
      <c r="FM189" s="14">
        <f t="shared" si="742"/>
        <v>0</v>
      </c>
      <c r="FN189" s="14">
        <f t="shared" si="742"/>
        <v>0</v>
      </c>
      <c r="FO189" s="14">
        <f t="shared" si="742"/>
        <v>0</v>
      </c>
      <c r="FP189" s="14">
        <f t="shared" si="742"/>
        <v>0</v>
      </c>
      <c r="FQ189" s="14">
        <f t="shared" si="742"/>
        <v>0</v>
      </c>
      <c r="FR189" s="14">
        <f t="shared" si="742"/>
        <v>0</v>
      </c>
      <c r="FS189" s="14">
        <f t="shared" si="742"/>
        <v>0</v>
      </c>
      <c r="FT189" s="14">
        <f t="shared" si="742"/>
        <v>0</v>
      </c>
      <c r="FU189" s="14">
        <f t="shared" si="742"/>
        <v>0</v>
      </c>
      <c r="FV189" s="14">
        <f t="shared" si="742"/>
        <v>0</v>
      </c>
      <c r="FW189" s="14">
        <f t="shared" si="742"/>
        <v>0</v>
      </c>
      <c r="FX189" s="14">
        <f t="shared" si="742"/>
        <v>0</v>
      </c>
      <c r="FY189" s="14">
        <f t="shared" si="742"/>
        <v>0</v>
      </c>
      <c r="FZ189" s="14">
        <f t="shared" si="742"/>
        <v>0</v>
      </c>
      <c r="GA189" s="14">
        <f t="shared" si="742"/>
        <v>0</v>
      </c>
      <c r="GB189" s="14">
        <f t="shared" si="742"/>
        <v>0</v>
      </c>
      <c r="GC189" s="14">
        <f t="shared" si="742"/>
        <v>0</v>
      </c>
      <c r="GD189" s="14">
        <f t="shared" si="742"/>
        <v>0</v>
      </c>
      <c r="GE189" s="14">
        <f t="shared" si="742"/>
        <v>0</v>
      </c>
      <c r="GF189" s="14">
        <f t="shared" si="742"/>
        <v>0</v>
      </c>
      <c r="GG189" s="14">
        <f t="shared" si="742"/>
        <v>0</v>
      </c>
      <c r="GH189" s="14">
        <f t="shared" si="742"/>
        <v>0</v>
      </c>
      <c r="GI189" s="14">
        <f t="shared" si="742"/>
        <v>0</v>
      </c>
      <c r="GJ189" s="14">
        <f t="shared" si="742"/>
        <v>0</v>
      </c>
      <c r="GK189" s="14">
        <f t="shared" si="742"/>
        <v>0</v>
      </c>
      <c r="GL189" s="14">
        <f t="shared" si="742"/>
        <v>0</v>
      </c>
      <c r="GM189" s="14">
        <f t="shared" si="742"/>
        <v>0</v>
      </c>
      <c r="GN189" s="14">
        <f t="shared" si="742"/>
        <v>0</v>
      </c>
      <c r="GO189" s="14">
        <f t="shared" ref="GO189:IZ189" si="743">IF(GO162&gt;0,IF(GO180&gt;GO162,GO162,GO180),0)</f>
        <v>0</v>
      </c>
      <c r="GP189" s="14">
        <f t="shared" si="743"/>
        <v>0</v>
      </c>
      <c r="GQ189" s="14">
        <f t="shared" si="743"/>
        <v>0</v>
      </c>
      <c r="GR189" s="14">
        <f t="shared" si="743"/>
        <v>0</v>
      </c>
      <c r="GS189" s="14">
        <f t="shared" si="743"/>
        <v>0</v>
      </c>
      <c r="GT189" s="14">
        <f t="shared" si="743"/>
        <v>0</v>
      </c>
      <c r="GU189" s="14">
        <f t="shared" si="743"/>
        <v>0</v>
      </c>
      <c r="GV189" s="14">
        <f t="shared" si="743"/>
        <v>0</v>
      </c>
      <c r="GW189" s="14">
        <f t="shared" si="743"/>
        <v>0</v>
      </c>
      <c r="GX189" s="14">
        <f t="shared" si="743"/>
        <v>0</v>
      </c>
      <c r="GY189" s="14">
        <f t="shared" si="743"/>
        <v>0</v>
      </c>
      <c r="GZ189" s="14">
        <f t="shared" si="743"/>
        <v>0</v>
      </c>
      <c r="HA189" s="14">
        <f t="shared" si="743"/>
        <v>0</v>
      </c>
      <c r="HB189" s="14">
        <f t="shared" si="743"/>
        <v>0</v>
      </c>
      <c r="HC189" s="14">
        <f t="shared" si="743"/>
        <v>0</v>
      </c>
      <c r="HD189" s="14">
        <f t="shared" si="743"/>
        <v>0</v>
      </c>
      <c r="HE189" s="14">
        <f t="shared" si="743"/>
        <v>0</v>
      </c>
      <c r="HF189" s="14">
        <f t="shared" si="743"/>
        <v>0</v>
      </c>
      <c r="HG189" s="14">
        <f t="shared" si="743"/>
        <v>0</v>
      </c>
      <c r="HH189" s="14">
        <f t="shared" si="743"/>
        <v>0</v>
      </c>
      <c r="HI189" s="14">
        <f t="shared" si="743"/>
        <v>0</v>
      </c>
      <c r="HJ189" s="14">
        <f t="shared" si="743"/>
        <v>0</v>
      </c>
      <c r="HK189" s="14">
        <f t="shared" si="743"/>
        <v>0</v>
      </c>
      <c r="HL189" s="14">
        <f t="shared" si="743"/>
        <v>0</v>
      </c>
      <c r="HM189" s="14">
        <f t="shared" si="743"/>
        <v>0</v>
      </c>
      <c r="HN189" s="14">
        <f t="shared" si="743"/>
        <v>0</v>
      </c>
      <c r="HO189" s="14">
        <f t="shared" si="743"/>
        <v>0</v>
      </c>
      <c r="HP189" s="14">
        <f t="shared" si="743"/>
        <v>0</v>
      </c>
      <c r="HQ189" s="14">
        <f t="shared" si="743"/>
        <v>0</v>
      </c>
      <c r="HR189" s="14">
        <f t="shared" si="743"/>
        <v>0</v>
      </c>
      <c r="HS189" s="14">
        <f t="shared" si="743"/>
        <v>0</v>
      </c>
      <c r="HT189" s="14">
        <f t="shared" si="743"/>
        <v>0</v>
      </c>
      <c r="HU189" s="14">
        <f t="shared" si="743"/>
        <v>0</v>
      </c>
      <c r="HV189" s="14">
        <f t="shared" si="743"/>
        <v>0</v>
      </c>
      <c r="HW189" s="14">
        <f t="shared" si="743"/>
        <v>0</v>
      </c>
      <c r="HX189" s="14">
        <f t="shared" si="743"/>
        <v>0</v>
      </c>
      <c r="HY189" s="14">
        <f t="shared" si="743"/>
        <v>0</v>
      </c>
      <c r="HZ189" s="14">
        <f t="shared" si="743"/>
        <v>0</v>
      </c>
      <c r="IA189" s="14">
        <f t="shared" si="743"/>
        <v>0</v>
      </c>
      <c r="IB189" s="14">
        <f t="shared" si="743"/>
        <v>0</v>
      </c>
      <c r="IC189" s="14">
        <f t="shared" si="743"/>
        <v>0</v>
      </c>
      <c r="ID189" s="14">
        <f t="shared" si="743"/>
        <v>0</v>
      </c>
      <c r="IE189" s="14">
        <f t="shared" si="743"/>
        <v>0</v>
      </c>
      <c r="IF189" s="14">
        <f t="shared" si="743"/>
        <v>0</v>
      </c>
      <c r="IG189" s="14">
        <f t="shared" si="743"/>
        <v>0</v>
      </c>
      <c r="IH189" s="14">
        <f t="shared" si="743"/>
        <v>0</v>
      </c>
      <c r="II189" s="14">
        <f t="shared" si="743"/>
        <v>0</v>
      </c>
      <c r="IJ189" s="14">
        <f t="shared" si="743"/>
        <v>0</v>
      </c>
      <c r="IK189" s="14">
        <f t="shared" si="743"/>
        <v>0</v>
      </c>
      <c r="IL189" s="14">
        <f t="shared" si="743"/>
        <v>0</v>
      </c>
      <c r="IM189" s="14">
        <f t="shared" si="743"/>
        <v>0</v>
      </c>
      <c r="IN189" s="14">
        <f t="shared" si="743"/>
        <v>0</v>
      </c>
      <c r="IO189" s="14">
        <f t="shared" si="743"/>
        <v>0</v>
      </c>
      <c r="IP189" s="14">
        <f t="shared" si="743"/>
        <v>0</v>
      </c>
      <c r="IQ189" s="14">
        <f t="shared" si="743"/>
        <v>0</v>
      </c>
      <c r="IR189" s="14">
        <f t="shared" si="743"/>
        <v>0</v>
      </c>
      <c r="IS189" s="14">
        <f t="shared" si="743"/>
        <v>0</v>
      </c>
      <c r="IT189" s="14">
        <f t="shared" si="743"/>
        <v>0</v>
      </c>
      <c r="IU189" s="14">
        <f t="shared" si="743"/>
        <v>0</v>
      </c>
      <c r="IV189" s="14">
        <f t="shared" si="743"/>
        <v>0</v>
      </c>
      <c r="IW189" s="14">
        <f t="shared" si="743"/>
        <v>0</v>
      </c>
      <c r="IX189" s="14">
        <f t="shared" si="743"/>
        <v>0</v>
      </c>
      <c r="IY189" s="14">
        <f t="shared" si="743"/>
        <v>0</v>
      </c>
      <c r="IZ189" s="14">
        <f t="shared" si="743"/>
        <v>0</v>
      </c>
      <c r="JA189" s="14">
        <f t="shared" ref="JA189:LL189" si="744">IF(JA162&gt;0,IF(JA180&gt;JA162,JA162,JA180),0)</f>
        <v>0</v>
      </c>
      <c r="JB189" s="14">
        <f t="shared" si="744"/>
        <v>0</v>
      </c>
      <c r="JC189" s="14">
        <f t="shared" si="744"/>
        <v>0</v>
      </c>
      <c r="JD189" s="14">
        <f t="shared" si="744"/>
        <v>0</v>
      </c>
      <c r="JE189" s="14">
        <f t="shared" si="744"/>
        <v>0</v>
      </c>
      <c r="JF189" s="14">
        <f t="shared" si="744"/>
        <v>0</v>
      </c>
      <c r="JG189" s="14">
        <f t="shared" si="744"/>
        <v>0</v>
      </c>
      <c r="JH189" s="14">
        <f t="shared" si="744"/>
        <v>0</v>
      </c>
      <c r="JI189" s="14">
        <f t="shared" si="744"/>
        <v>0</v>
      </c>
      <c r="JJ189" s="14">
        <f t="shared" si="744"/>
        <v>0</v>
      </c>
      <c r="JK189" s="14">
        <f t="shared" si="744"/>
        <v>0</v>
      </c>
      <c r="JL189" s="14">
        <f t="shared" si="744"/>
        <v>0</v>
      </c>
      <c r="JM189" s="14">
        <f t="shared" si="744"/>
        <v>0</v>
      </c>
      <c r="JN189" s="14">
        <f t="shared" si="744"/>
        <v>0</v>
      </c>
      <c r="JO189" s="14">
        <f t="shared" si="744"/>
        <v>0</v>
      </c>
      <c r="JP189" s="14">
        <f t="shared" si="744"/>
        <v>0</v>
      </c>
      <c r="JQ189" s="14">
        <f t="shared" si="744"/>
        <v>0</v>
      </c>
      <c r="JR189" s="14">
        <f t="shared" si="744"/>
        <v>0</v>
      </c>
      <c r="JS189" s="14">
        <f t="shared" si="744"/>
        <v>0</v>
      </c>
      <c r="JT189" s="14">
        <f t="shared" si="744"/>
        <v>0</v>
      </c>
      <c r="JU189" s="14">
        <f t="shared" si="744"/>
        <v>0</v>
      </c>
      <c r="JV189" s="14">
        <f t="shared" si="744"/>
        <v>0</v>
      </c>
      <c r="JW189" s="14">
        <f t="shared" si="744"/>
        <v>0</v>
      </c>
      <c r="JX189" s="14">
        <f t="shared" si="744"/>
        <v>0</v>
      </c>
      <c r="JY189" s="14">
        <f t="shared" si="744"/>
        <v>0</v>
      </c>
      <c r="JZ189" s="14">
        <f t="shared" si="744"/>
        <v>0</v>
      </c>
      <c r="KA189" s="14">
        <f t="shared" si="744"/>
        <v>0</v>
      </c>
      <c r="KB189" s="14">
        <f t="shared" si="744"/>
        <v>0</v>
      </c>
      <c r="KC189" s="14">
        <f t="shared" si="744"/>
        <v>0</v>
      </c>
      <c r="KD189" s="14">
        <f t="shared" si="744"/>
        <v>0</v>
      </c>
      <c r="KE189" s="14">
        <f t="shared" si="744"/>
        <v>0</v>
      </c>
      <c r="KF189" s="14">
        <f t="shared" si="744"/>
        <v>0</v>
      </c>
      <c r="KG189" s="14">
        <f t="shared" si="744"/>
        <v>0</v>
      </c>
      <c r="KH189" s="14">
        <f t="shared" si="744"/>
        <v>0</v>
      </c>
      <c r="KI189" s="14">
        <f t="shared" si="744"/>
        <v>0</v>
      </c>
      <c r="KJ189" s="14">
        <f t="shared" si="744"/>
        <v>0</v>
      </c>
      <c r="KK189" s="14">
        <f t="shared" si="744"/>
        <v>0</v>
      </c>
      <c r="KL189" s="14">
        <f t="shared" si="744"/>
        <v>0</v>
      </c>
      <c r="KM189" s="14">
        <f t="shared" si="744"/>
        <v>0</v>
      </c>
      <c r="KN189" s="14">
        <f t="shared" si="744"/>
        <v>0</v>
      </c>
      <c r="KO189" s="14">
        <f t="shared" si="744"/>
        <v>0</v>
      </c>
      <c r="KP189" s="14">
        <f t="shared" si="744"/>
        <v>0</v>
      </c>
      <c r="KQ189" s="14">
        <f t="shared" si="744"/>
        <v>0</v>
      </c>
      <c r="KR189" s="14">
        <f t="shared" si="744"/>
        <v>0</v>
      </c>
      <c r="KS189" s="14">
        <f t="shared" si="744"/>
        <v>0</v>
      </c>
      <c r="KT189" s="14">
        <f t="shared" si="744"/>
        <v>0</v>
      </c>
      <c r="KU189" s="14">
        <f t="shared" si="744"/>
        <v>0</v>
      </c>
      <c r="KV189" s="14">
        <f t="shared" si="744"/>
        <v>0</v>
      </c>
      <c r="KW189" s="14">
        <f t="shared" si="744"/>
        <v>0</v>
      </c>
      <c r="KX189" s="14">
        <f t="shared" si="744"/>
        <v>0</v>
      </c>
      <c r="KY189" s="14">
        <f t="shared" si="744"/>
        <v>0</v>
      </c>
      <c r="KZ189" s="14">
        <f t="shared" si="744"/>
        <v>0</v>
      </c>
      <c r="LA189" s="14">
        <f t="shared" si="744"/>
        <v>0</v>
      </c>
      <c r="LB189" s="14">
        <f t="shared" si="744"/>
        <v>0</v>
      </c>
      <c r="LC189" s="14">
        <f t="shared" si="744"/>
        <v>0</v>
      </c>
      <c r="LD189" s="14">
        <f t="shared" si="744"/>
        <v>0</v>
      </c>
      <c r="LE189" s="14">
        <f t="shared" si="744"/>
        <v>0</v>
      </c>
      <c r="LF189" s="14">
        <f t="shared" si="744"/>
        <v>0</v>
      </c>
      <c r="LG189" s="14">
        <f t="shared" si="744"/>
        <v>0</v>
      </c>
      <c r="LH189" s="14">
        <f t="shared" si="744"/>
        <v>0</v>
      </c>
      <c r="LI189" s="14">
        <f t="shared" si="744"/>
        <v>0</v>
      </c>
      <c r="LJ189" s="14">
        <f t="shared" si="744"/>
        <v>0</v>
      </c>
      <c r="LK189" s="14">
        <f t="shared" si="744"/>
        <v>0</v>
      </c>
      <c r="LL189" s="14">
        <f t="shared" si="744"/>
        <v>0</v>
      </c>
      <c r="LM189" s="14">
        <f t="shared" ref="LM189:MZ189" si="745">IF(LM162&gt;0,IF(LM180&gt;LM162,LM162,LM180),0)</f>
        <v>0</v>
      </c>
      <c r="LN189" s="14">
        <f t="shared" si="745"/>
        <v>0</v>
      </c>
      <c r="LO189" s="14">
        <f t="shared" si="745"/>
        <v>0</v>
      </c>
      <c r="LP189" s="14">
        <f t="shared" si="745"/>
        <v>0</v>
      </c>
      <c r="LQ189" s="14">
        <f t="shared" si="745"/>
        <v>0</v>
      </c>
      <c r="LR189" s="14">
        <f t="shared" si="745"/>
        <v>0</v>
      </c>
      <c r="LS189" s="14">
        <f t="shared" si="745"/>
        <v>0</v>
      </c>
      <c r="LT189" s="14">
        <f t="shared" si="745"/>
        <v>0</v>
      </c>
      <c r="LU189" s="14">
        <f t="shared" si="745"/>
        <v>0</v>
      </c>
      <c r="LV189" s="14">
        <f t="shared" si="745"/>
        <v>0</v>
      </c>
      <c r="LW189" s="14">
        <f t="shared" si="745"/>
        <v>0</v>
      </c>
      <c r="LX189" s="14">
        <f t="shared" si="745"/>
        <v>0</v>
      </c>
      <c r="LY189" s="14">
        <f t="shared" si="745"/>
        <v>0</v>
      </c>
      <c r="LZ189" s="14">
        <f t="shared" si="745"/>
        <v>0</v>
      </c>
      <c r="MA189" s="14">
        <f t="shared" si="745"/>
        <v>0</v>
      </c>
      <c r="MB189" s="14">
        <f t="shared" si="745"/>
        <v>0</v>
      </c>
      <c r="MC189" s="14">
        <f t="shared" si="745"/>
        <v>0</v>
      </c>
      <c r="MD189" s="14">
        <f t="shared" si="745"/>
        <v>0</v>
      </c>
      <c r="ME189" s="14">
        <f t="shared" si="745"/>
        <v>0</v>
      </c>
      <c r="MF189" s="14">
        <f t="shared" si="745"/>
        <v>0</v>
      </c>
      <c r="MG189" s="14">
        <f t="shared" si="745"/>
        <v>0</v>
      </c>
      <c r="MH189" s="14">
        <f t="shared" si="745"/>
        <v>0</v>
      </c>
      <c r="MI189" s="14">
        <f t="shared" si="745"/>
        <v>0</v>
      </c>
      <c r="MJ189" s="14">
        <f t="shared" si="745"/>
        <v>0</v>
      </c>
      <c r="MK189" s="14">
        <f t="shared" si="745"/>
        <v>0</v>
      </c>
      <c r="ML189" s="14">
        <f t="shared" si="745"/>
        <v>0</v>
      </c>
      <c r="MM189" s="14">
        <f t="shared" si="745"/>
        <v>0</v>
      </c>
      <c r="MN189" s="14">
        <f t="shared" si="745"/>
        <v>0</v>
      </c>
      <c r="MO189" s="14">
        <f t="shared" si="745"/>
        <v>0</v>
      </c>
      <c r="MP189" s="14">
        <f t="shared" si="745"/>
        <v>0</v>
      </c>
      <c r="MQ189" s="14">
        <f t="shared" si="745"/>
        <v>0</v>
      </c>
      <c r="MR189" s="14">
        <f t="shared" si="745"/>
        <v>0</v>
      </c>
      <c r="MS189" s="14">
        <f t="shared" si="745"/>
        <v>0</v>
      </c>
      <c r="MT189" s="14">
        <f t="shared" si="745"/>
        <v>0</v>
      </c>
      <c r="MU189" s="14">
        <f t="shared" si="745"/>
        <v>0</v>
      </c>
      <c r="MV189" s="14">
        <f t="shared" si="745"/>
        <v>0</v>
      </c>
      <c r="MW189" s="14">
        <f t="shared" si="745"/>
        <v>0</v>
      </c>
      <c r="MX189" s="14">
        <f t="shared" si="745"/>
        <v>0</v>
      </c>
      <c r="MY189" s="14">
        <f t="shared" si="745"/>
        <v>0</v>
      </c>
      <c r="MZ189" s="14">
        <f t="shared" si="745"/>
        <v>0</v>
      </c>
    </row>
    <row r="190" spans="1:364" hidden="1" outlineLevel="2" x14ac:dyDescent="0.2">
      <c r="A190" s="6" t="s">
        <v>381</v>
      </c>
      <c r="B190" s="2" t="s">
        <v>515</v>
      </c>
      <c r="C190" s="14"/>
      <c r="D190" s="14"/>
      <c r="E190" s="14">
        <f t="shared" ref="E190:BP190" si="746">IF(E163&gt;0,IF(E181&gt;E163,E163,E181),0)</f>
        <v>0</v>
      </c>
      <c r="F190" s="14">
        <f t="shared" si="746"/>
        <v>0</v>
      </c>
      <c r="G190" s="14">
        <f t="shared" si="746"/>
        <v>0</v>
      </c>
      <c r="H190" s="14">
        <f t="shared" si="746"/>
        <v>0</v>
      </c>
      <c r="I190" s="14">
        <f t="shared" si="746"/>
        <v>0</v>
      </c>
      <c r="J190" s="14">
        <f t="shared" si="746"/>
        <v>0</v>
      </c>
      <c r="K190" s="14">
        <f t="shared" si="746"/>
        <v>0</v>
      </c>
      <c r="L190" s="14">
        <f t="shared" si="746"/>
        <v>0</v>
      </c>
      <c r="M190" s="14">
        <f t="shared" si="746"/>
        <v>0</v>
      </c>
      <c r="N190" s="14">
        <f t="shared" si="746"/>
        <v>0</v>
      </c>
      <c r="O190" s="14">
        <f t="shared" si="746"/>
        <v>0</v>
      </c>
      <c r="P190" s="14">
        <f t="shared" si="746"/>
        <v>0</v>
      </c>
      <c r="Q190" s="14">
        <f t="shared" si="746"/>
        <v>0</v>
      </c>
      <c r="R190" s="14">
        <f t="shared" si="746"/>
        <v>0</v>
      </c>
      <c r="S190" s="14">
        <f t="shared" si="746"/>
        <v>0</v>
      </c>
      <c r="T190" s="14">
        <f t="shared" si="746"/>
        <v>0</v>
      </c>
      <c r="U190" s="14">
        <f t="shared" si="746"/>
        <v>0</v>
      </c>
      <c r="V190" s="14">
        <f t="shared" si="746"/>
        <v>0</v>
      </c>
      <c r="W190" s="14">
        <f t="shared" si="746"/>
        <v>0</v>
      </c>
      <c r="X190" s="14">
        <f t="shared" si="746"/>
        <v>0</v>
      </c>
      <c r="Y190" s="14">
        <f t="shared" si="746"/>
        <v>0</v>
      </c>
      <c r="Z190" s="14">
        <f t="shared" si="746"/>
        <v>0</v>
      </c>
      <c r="AA190" s="14">
        <f t="shared" si="746"/>
        <v>0</v>
      </c>
      <c r="AB190" s="14">
        <f t="shared" si="746"/>
        <v>0</v>
      </c>
      <c r="AC190" s="14">
        <f t="shared" si="746"/>
        <v>0</v>
      </c>
      <c r="AD190" s="14">
        <f t="shared" si="746"/>
        <v>0</v>
      </c>
      <c r="AE190" s="14">
        <f t="shared" si="746"/>
        <v>0</v>
      </c>
      <c r="AF190" s="14">
        <f t="shared" si="746"/>
        <v>0</v>
      </c>
      <c r="AG190" s="14">
        <f t="shared" si="746"/>
        <v>0</v>
      </c>
      <c r="AH190" s="14">
        <f t="shared" si="746"/>
        <v>0</v>
      </c>
      <c r="AI190" s="14">
        <f t="shared" si="746"/>
        <v>0</v>
      </c>
      <c r="AJ190" s="14">
        <f t="shared" si="746"/>
        <v>0</v>
      </c>
      <c r="AK190" s="14">
        <f t="shared" si="746"/>
        <v>0</v>
      </c>
      <c r="AL190" s="14">
        <f t="shared" si="746"/>
        <v>0</v>
      </c>
      <c r="AM190" s="14">
        <f t="shared" si="746"/>
        <v>0</v>
      </c>
      <c r="AN190" s="14">
        <f t="shared" si="746"/>
        <v>0</v>
      </c>
      <c r="AO190" s="14">
        <f t="shared" si="746"/>
        <v>0</v>
      </c>
      <c r="AP190" s="14">
        <f t="shared" si="746"/>
        <v>0</v>
      </c>
      <c r="AQ190" s="14">
        <f t="shared" si="746"/>
        <v>0</v>
      </c>
      <c r="AR190" s="14">
        <f t="shared" si="746"/>
        <v>0</v>
      </c>
      <c r="AS190" s="14">
        <f t="shared" si="746"/>
        <v>0</v>
      </c>
      <c r="AT190" s="14">
        <f t="shared" si="746"/>
        <v>0</v>
      </c>
      <c r="AU190" s="14">
        <f t="shared" si="746"/>
        <v>0</v>
      </c>
      <c r="AV190" s="14">
        <f t="shared" si="746"/>
        <v>0</v>
      </c>
      <c r="AW190" s="14">
        <f t="shared" si="746"/>
        <v>0</v>
      </c>
      <c r="AX190" s="14">
        <f t="shared" si="746"/>
        <v>0</v>
      </c>
      <c r="AY190" s="14">
        <f t="shared" si="746"/>
        <v>0</v>
      </c>
      <c r="AZ190" s="14">
        <f t="shared" si="746"/>
        <v>0</v>
      </c>
      <c r="BA190" s="14">
        <f t="shared" si="746"/>
        <v>0</v>
      </c>
      <c r="BB190" s="14">
        <f t="shared" si="746"/>
        <v>0</v>
      </c>
      <c r="BC190" s="14">
        <f t="shared" si="746"/>
        <v>0</v>
      </c>
      <c r="BD190" s="14">
        <f t="shared" si="746"/>
        <v>0</v>
      </c>
      <c r="BE190" s="14">
        <f t="shared" si="746"/>
        <v>0</v>
      </c>
      <c r="BF190" s="14">
        <f t="shared" si="746"/>
        <v>0</v>
      </c>
      <c r="BG190" s="14">
        <f t="shared" si="746"/>
        <v>0</v>
      </c>
      <c r="BH190" s="14">
        <f t="shared" si="746"/>
        <v>0</v>
      </c>
      <c r="BI190" s="14">
        <f t="shared" si="746"/>
        <v>0</v>
      </c>
      <c r="BJ190" s="14">
        <f t="shared" si="746"/>
        <v>0</v>
      </c>
      <c r="BK190" s="14">
        <f t="shared" si="746"/>
        <v>0</v>
      </c>
      <c r="BL190" s="14">
        <f t="shared" si="746"/>
        <v>0</v>
      </c>
      <c r="BM190" s="14">
        <f t="shared" si="746"/>
        <v>0</v>
      </c>
      <c r="BN190" s="14">
        <f t="shared" si="746"/>
        <v>0</v>
      </c>
      <c r="BO190" s="14">
        <f t="shared" si="746"/>
        <v>0</v>
      </c>
      <c r="BP190" s="14">
        <f t="shared" si="746"/>
        <v>0</v>
      </c>
      <c r="BQ190" s="14">
        <f t="shared" ref="BQ190:EB190" si="747">IF(BQ163&gt;0,IF(BQ181&gt;BQ163,BQ163,BQ181),0)</f>
        <v>0</v>
      </c>
      <c r="BR190" s="14">
        <f t="shared" si="747"/>
        <v>0</v>
      </c>
      <c r="BS190" s="14">
        <f t="shared" si="747"/>
        <v>0</v>
      </c>
      <c r="BT190" s="14">
        <f t="shared" si="747"/>
        <v>0</v>
      </c>
      <c r="BU190" s="14">
        <f t="shared" si="747"/>
        <v>0</v>
      </c>
      <c r="BV190" s="14">
        <f t="shared" si="747"/>
        <v>0</v>
      </c>
      <c r="BW190" s="14">
        <f t="shared" si="747"/>
        <v>0</v>
      </c>
      <c r="BX190" s="14">
        <f t="shared" si="747"/>
        <v>0</v>
      </c>
      <c r="BY190" s="14">
        <f t="shared" si="747"/>
        <v>0</v>
      </c>
      <c r="BZ190" s="14">
        <f t="shared" si="747"/>
        <v>0</v>
      </c>
      <c r="CA190" s="14">
        <f t="shared" si="747"/>
        <v>0</v>
      </c>
      <c r="CB190" s="14">
        <f t="shared" si="747"/>
        <v>0</v>
      </c>
      <c r="CC190" s="14">
        <f t="shared" si="747"/>
        <v>0</v>
      </c>
      <c r="CD190" s="14">
        <f t="shared" si="747"/>
        <v>0</v>
      </c>
      <c r="CE190" s="14">
        <f t="shared" si="747"/>
        <v>0</v>
      </c>
      <c r="CF190" s="14">
        <f t="shared" si="747"/>
        <v>0</v>
      </c>
      <c r="CG190" s="14">
        <f t="shared" si="747"/>
        <v>0</v>
      </c>
      <c r="CH190" s="14">
        <f t="shared" si="747"/>
        <v>0</v>
      </c>
      <c r="CI190" s="14">
        <f t="shared" si="747"/>
        <v>0</v>
      </c>
      <c r="CJ190" s="14">
        <f t="shared" si="747"/>
        <v>0</v>
      </c>
      <c r="CK190" s="14">
        <f t="shared" si="747"/>
        <v>0</v>
      </c>
      <c r="CL190" s="14">
        <f t="shared" si="747"/>
        <v>0</v>
      </c>
      <c r="CM190" s="14">
        <f t="shared" si="747"/>
        <v>0</v>
      </c>
      <c r="CN190" s="14">
        <f t="shared" si="747"/>
        <v>0</v>
      </c>
      <c r="CO190" s="14">
        <f t="shared" si="747"/>
        <v>0</v>
      </c>
      <c r="CP190" s="14">
        <f t="shared" si="747"/>
        <v>0</v>
      </c>
      <c r="CQ190" s="14">
        <f t="shared" si="747"/>
        <v>0</v>
      </c>
      <c r="CR190" s="14">
        <f t="shared" si="747"/>
        <v>0</v>
      </c>
      <c r="CS190" s="14">
        <f t="shared" si="747"/>
        <v>0</v>
      </c>
      <c r="CT190" s="14">
        <f t="shared" si="747"/>
        <v>0</v>
      </c>
      <c r="CU190" s="14">
        <f t="shared" si="747"/>
        <v>0</v>
      </c>
      <c r="CV190" s="14">
        <f t="shared" si="747"/>
        <v>0</v>
      </c>
      <c r="CW190" s="14">
        <f t="shared" si="747"/>
        <v>0</v>
      </c>
      <c r="CX190" s="14">
        <f t="shared" si="747"/>
        <v>0</v>
      </c>
      <c r="CY190" s="14">
        <f t="shared" si="747"/>
        <v>0</v>
      </c>
      <c r="CZ190" s="14">
        <f t="shared" si="747"/>
        <v>0</v>
      </c>
      <c r="DA190" s="14">
        <f t="shared" si="747"/>
        <v>0</v>
      </c>
      <c r="DB190" s="14">
        <f t="shared" si="747"/>
        <v>0</v>
      </c>
      <c r="DC190" s="14">
        <f t="shared" si="747"/>
        <v>0</v>
      </c>
      <c r="DD190" s="14">
        <f t="shared" si="747"/>
        <v>0</v>
      </c>
      <c r="DE190" s="14">
        <f t="shared" si="747"/>
        <v>0</v>
      </c>
      <c r="DF190" s="14">
        <f t="shared" si="747"/>
        <v>0</v>
      </c>
      <c r="DG190" s="14">
        <f t="shared" si="747"/>
        <v>0</v>
      </c>
      <c r="DH190" s="14">
        <f t="shared" si="747"/>
        <v>0</v>
      </c>
      <c r="DI190" s="14">
        <f t="shared" si="747"/>
        <v>0</v>
      </c>
      <c r="DJ190" s="14">
        <f t="shared" si="747"/>
        <v>0</v>
      </c>
      <c r="DK190" s="14">
        <f t="shared" si="747"/>
        <v>0</v>
      </c>
      <c r="DL190" s="14">
        <f t="shared" si="747"/>
        <v>0</v>
      </c>
      <c r="DM190" s="14">
        <f t="shared" si="747"/>
        <v>0</v>
      </c>
      <c r="DN190" s="14">
        <f t="shared" si="747"/>
        <v>0</v>
      </c>
      <c r="DO190" s="14">
        <f t="shared" si="747"/>
        <v>0</v>
      </c>
      <c r="DP190" s="14">
        <f t="shared" si="747"/>
        <v>0</v>
      </c>
      <c r="DQ190" s="14">
        <f t="shared" si="747"/>
        <v>0</v>
      </c>
      <c r="DR190" s="14">
        <f t="shared" si="747"/>
        <v>0</v>
      </c>
      <c r="DS190" s="14">
        <f t="shared" si="747"/>
        <v>0</v>
      </c>
      <c r="DT190" s="14">
        <f t="shared" si="747"/>
        <v>0</v>
      </c>
      <c r="DU190" s="14">
        <f t="shared" si="747"/>
        <v>0</v>
      </c>
      <c r="DV190" s="14">
        <f t="shared" si="747"/>
        <v>0</v>
      </c>
      <c r="DW190" s="14">
        <f t="shared" si="747"/>
        <v>0</v>
      </c>
      <c r="DX190" s="14">
        <f t="shared" si="747"/>
        <v>0</v>
      </c>
      <c r="DY190" s="14">
        <f t="shared" si="747"/>
        <v>0</v>
      </c>
      <c r="DZ190" s="14">
        <f t="shared" si="747"/>
        <v>0</v>
      </c>
      <c r="EA190" s="14">
        <f t="shared" si="747"/>
        <v>0</v>
      </c>
      <c r="EB190" s="14">
        <f t="shared" si="747"/>
        <v>0</v>
      </c>
      <c r="EC190" s="14">
        <f t="shared" ref="EC190:GN190" si="748">IF(EC163&gt;0,IF(EC181&gt;EC163,EC163,EC181),0)</f>
        <v>0</v>
      </c>
      <c r="ED190" s="14">
        <f t="shared" si="748"/>
        <v>0</v>
      </c>
      <c r="EE190" s="14">
        <f t="shared" si="748"/>
        <v>0</v>
      </c>
      <c r="EF190" s="14">
        <f t="shared" si="748"/>
        <v>0</v>
      </c>
      <c r="EG190" s="14">
        <f t="shared" si="748"/>
        <v>0</v>
      </c>
      <c r="EH190" s="14">
        <f t="shared" si="748"/>
        <v>0</v>
      </c>
      <c r="EI190" s="14">
        <f t="shared" si="748"/>
        <v>0</v>
      </c>
      <c r="EJ190" s="14">
        <f t="shared" si="748"/>
        <v>0</v>
      </c>
      <c r="EK190" s="14">
        <f t="shared" si="748"/>
        <v>0</v>
      </c>
      <c r="EL190" s="14">
        <f t="shared" si="748"/>
        <v>0</v>
      </c>
      <c r="EM190" s="14">
        <f t="shared" si="748"/>
        <v>0</v>
      </c>
      <c r="EN190" s="14">
        <f t="shared" si="748"/>
        <v>0</v>
      </c>
      <c r="EO190" s="14">
        <f t="shared" si="748"/>
        <v>0</v>
      </c>
      <c r="EP190" s="14">
        <f t="shared" si="748"/>
        <v>0</v>
      </c>
      <c r="EQ190" s="14">
        <f t="shared" si="748"/>
        <v>0</v>
      </c>
      <c r="ER190" s="14">
        <f t="shared" si="748"/>
        <v>0</v>
      </c>
      <c r="ES190" s="14">
        <f t="shared" si="748"/>
        <v>0</v>
      </c>
      <c r="ET190" s="14">
        <f t="shared" si="748"/>
        <v>0</v>
      </c>
      <c r="EU190" s="14">
        <f t="shared" si="748"/>
        <v>0</v>
      </c>
      <c r="EV190" s="14">
        <f t="shared" si="748"/>
        <v>0</v>
      </c>
      <c r="EW190" s="14">
        <f t="shared" si="748"/>
        <v>0</v>
      </c>
      <c r="EX190" s="14">
        <f t="shared" si="748"/>
        <v>0</v>
      </c>
      <c r="EY190" s="14">
        <f t="shared" si="748"/>
        <v>0</v>
      </c>
      <c r="EZ190" s="14">
        <f t="shared" si="748"/>
        <v>0</v>
      </c>
      <c r="FA190" s="14">
        <f t="shared" si="748"/>
        <v>0</v>
      </c>
      <c r="FB190" s="14">
        <f t="shared" si="748"/>
        <v>0</v>
      </c>
      <c r="FC190" s="14">
        <f t="shared" si="748"/>
        <v>0</v>
      </c>
      <c r="FD190" s="14">
        <f t="shared" si="748"/>
        <v>0</v>
      </c>
      <c r="FE190" s="14">
        <f t="shared" si="748"/>
        <v>0</v>
      </c>
      <c r="FF190" s="14">
        <f t="shared" si="748"/>
        <v>0</v>
      </c>
      <c r="FG190" s="14">
        <f t="shared" si="748"/>
        <v>0</v>
      </c>
      <c r="FH190" s="14">
        <f t="shared" si="748"/>
        <v>0</v>
      </c>
      <c r="FI190" s="14">
        <f t="shared" si="748"/>
        <v>0</v>
      </c>
      <c r="FJ190" s="14">
        <f t="shared" si="748"/>
        <v>0</v>
      </c>
      <c r="FK190" s="14">
        <f t="shared" si="748"/>
        <v>0</v>
      </c>
      <c r="FL190" s="14">
        <f t="shared" si="748"/>
        <v>0</v>
      </c>
      <c r="FM190" s="14">
        <f t="shared" si="748"/>
        <v>0</v>
      </c>
      <c r="FN190" s="14">
        <f t="shared" si="748"/>
        <v>0</v>
      </c>
      <c r="FO190" s="14">
        <f t="shared" si="748"/>
        <v>0</v>
      </c>
      <c r="FP190" s="14">
        <f t="shared" si="748"/>
        <v>0</v>
      </c>
      <c r="FQ190" s="14">
        <f t="shared" si="748"/>
        <v>0</v>
      </c>
      <c r="FR190" s="14">
        <f t="shared" si="748"/>
        <v>0</v>
      </c>
      <c r="FS190" s="14">
        <f t="shared" si="748"/>
        <v>0</v>
      </c>
      <c r="FT190" s="14">
        <f t="shared" si="748"/>
        <v>0</v>
      </c>
      <c r="FU190" s="14">
        <f t="shared" si="748"/>
        <v>0</v>
      </c>
      <c r="FV190" s="14">
        <f t="shared" si="748"/>
        <v>0</v>
      </c>
      <c r="FW190" s="14">
        <f t="shared" si="748"/>
        <v>0</v>
      </c>
      <c r="FX190" s="14">
        <f t="shared" si="748"/>
        <v>0</v>
      </c>
      <c r="FY190" s="14">
        <f t="shared" si="748"/>
        <v>0</v>
      </c>
      <c r="FZ190" s="14">
        <f t="shared" si="748"/>
        <v>0</v>
      </c>
      <c r="GA190" s="14">
        <f t="shared" si="748"/>
        <v>0</v>
      </c>
      <c r="GB190" s="14">
        <f t="shared" si="748"/>
        <v>0</v>
      </c>
      <c r="GC190" s="14">
        <f t="shared" si="748"/>
        <v>0</v>
      </c>
      <c r="GD190" s="14">
        <f t="shared" si="748"/>
        <v>0</v>
      </c>
      <c r="GE190" s="14">
        <f t="shared" si="748"/>
        <v>0</v>
      </c>
      <c r="GF190" s="14">
        <f t="shared" si="748"/>
        <v>0</v>
      </c>
      <c r="GG190" s="14">
        <f t="shared" si="748"/>
        <v>0</v>
      </c>
      <c r="GH190" s="14">
        <f t="shared" si="748"/>
        <v>0</v>
      </c>
      <c r="GI190" s="14">
        <f t="shared" si="748"/>
        <v>0</v>
      </c>
      <c r="GJ190" s="14">
        <f t="shared" si="748"/>
        <v>0</v>
      </c>
      <c r="GK190" s="14">
        <f t="shared" si="748"/>
        <v>0</v>
      </c>
      <c r="GL190" s="14">
        <f t="shared" si="748"/>
        <v>0</v>
      </c>
      <c r="GM190" s="14">
        <f t="shared" si="748"/>
        <v>0</v>
      </c>
      <c r="GN190" s="14">
        <f t="shared" si="748"/>
        <v>0</v>
      </c>
      <c r="GO190" s="14">
        <f t="shared" ref="GO190:IZ190" si="749">IF(GO163&gt;0,IF(GO181&gt;GO163,GO163,GO181),0)</f>
        <v>0</v>
      </c>
      <c r="GP190" s="14">
        <f t="shared" si="749"/>
        <v>0</v>
      </c>
      <c r="GQ190" s="14">
        <f t="shared" si="749"/>
        <v>0</v>
      </c>
      <c r="GR190" s="14">
        <f t="shared" si="749"/>
        <v>0</v>
      </c>
      <c r="GS190" s="14">
        <f t="shared" si="749"/>
        <v>0</v>
      </c>
      <c r="GT190" s="14">
        <f t="shared" si="749"/>
        <v>0</v>
      </c>
      <c r="GU190" s="14">
        <f t="shared" si="749"/>
        <v>0</v>
      </c>
      <c r="GV190" s="14">
        <f t="shared" si="749"/>
        <v>0</v>
      </c>
      <c r="GW190" s="14">
        <f t="shared" si="749"/>
        <v>0</v>
      </c>
      <c r="GX190" s="14">
        <f t="shared" si="749"/>
        <v>0</v>
      </c>
      <c r="GY190" s="14">
        <f t="shared" si="749"/>
        <v>0</v>
      </c>
      <c r="GZ190" s="14">
        <f t="shared" si="749"/>
        <v>0</v>
      </c>
      <c r="HA190" s="14">
        <f t="shared" si="749"/>
        <v>0</v>
      </c>
      <c r="HB190" s="14">
        <f t="shared" si="749"/>
        <v>0</v>
      </c>
      <c r="HC190" s="14">
        <f t="shared" si="749"/>
        <v>0</v>
      </c>
      <c r="HD190" s="14">
        <f t="shared" si="749"/>
        <v>0</v>
      </c>
      <c r="HE190" s="14">
        <f t="shared" si="749"/>
        <v>0</v>
      </c>
      <c r="HF190" s="14">
        <f t="shared" si="749"/>
        <v>0</v>
      </c>
      <c r="HG190" s="14">
        <f t="shared" si="749"/>
        <v>0</v>
      </c>
      <c r="HH190" s="14">
        <f t="shared" si="749"/>
        <v>0</v>
      </c>
      <c r="HI190" s="14">
        <f t="shared" si="749"/>
        <v>0</v>
      </c>
      <c r="HJ190" s="14">
        <f t="shared" si="749"/>
        <v>0</v>
      </c>
      <c r="HK190" s="14">
        <f t="shared" si="749"/>
        <v>0</v>
      </c>
      <c r="HL190" s="14">
        <f t="shared" si="749"/>
        <v>0</v>
      </c>
      <c r="HM190" s="14">
        <f t="shared" si="749"/>
        <v>0</v>
      </c>
      <c r="HN190" s="14">
        <f t="shared" si="749"/>
        <v>0</v>
      </c>
      <c r="HO190" s="14">
        <f t="shared" si="749"/>
        <v>0</v>
      </c>
      <c r="HP190" s="14">
        <f t="shared" si="749"/>
        <v>0</v>
      </c>
      <c r="HQ190" s="14">
        <f t="shared" si="749"/>
        <v>0</v>
      </c>
      <c r="HR190" s="14">
        <f t="shared" si="749"/>
        <v>0</v>
      </c>
      <c r="HS190" s="14">
        <f t="shared" si="749"/>
        <v>0</v>
      </c>
      <c r="HT190" s="14">
        <f t="shared" si="749"/>
        <v>0</v>
      </c>
      <c r="HU190" s="14">
        <f t="shared" si="749"/>
        <v>0</v>
      </c>
      <c r="HV190" s="14">
        <f t="shared" si="749"/>
        <v>0</v>
      </c>
      <c r="HW190" s="14">
        <f t="shared" si="749"/>
        <v>0</v>
      </c>
      <c r="HX190" s="14">
        <f t="shared" si="749"/>
        <v>0</v>
      </c>
      <c r="HY190" s="14">
        <f t="shared" si="749"/>
        <v>0</v>
      </c>
      <c r="HZ190" s="14">
        <f t="shared" si="749"/>
        <v>0</v>
      </c>
      <c r="IA190" s="14">
        <f t="shared" si="749"/>
        <v>0</v>
      </c>
      <c r="IB190" s="14">
        <f t="shared" si="749"/>
        <v>0</v>
      </c>
      <c r="IC190" s="14">
        <f t="shared" si="749"/>
        <v>0</v>
      </c>
      <c r="ID190" s="14">
        <f t="shared" si="749"/>
        <v>0</v>
      </c>
      <c r="IE190" s="14">
        <f t="shared" si="749"/>
        <v>0</v>
      </c>
      <c r="IF190" s="14">
        <f t="shared" si="749"/>
        <v>0</v>
      </c>
      <c r="IG190" s="14">
        <f t="shared" si="749"/>
        <v>0</v>
      </c>
      <c r="IH190" s="14">
        <f t="shared" si="749"/>
        <v>0</v>
      </c>
      <c r="II190" s="14">
        <f t="shared" si="749"/>
        <v>0</v>
      </c>
      <c r="IJ190" s="14">
        <f t="shared" si="749"/>
        <v>0</v>
      </c>
      <c r="IK190" s="14">
        <f t="shared" si="749"/>
        <v>0</v>
      </c>
      <c r="IL190" s="14">
        <f t="shared" si="749"/>
        <v>0</v>
      </c>
      <c r="IM190" s="14">
        <f t="shared" si="749"/>
        <v>0</v>
      </c>
      <c r="IN190" s="14">
        <f t="shared" si="749"/>
        <v>0</v>
      </c>
      <c r="IO190" s="14">
        <f t="shared" si="749"/>
        <v>0</v>
      </c>
      <c r="IP190" s="14">
        <f t="shared" si="749"/>
        <v>0</v>
      </c>
      <c r="IQ190" s="14">
        <f t="shared" si="749"/>
        <v>0</v>
      </c>
      <c r="IR190" s="14">
        <f t="shared" si="749"/>
        <v>0</v>
      </c>
      <c r="IS190" s="14">
        <f t="shared" si="749"/>
        <v>0</v>
      </c>
      <c r="IT190" s="14">
        <f t="shared" si="749"/>
        <v>0</v>
      </c>
      <c r="IU190" s="14">
        <f t="shared" si="749"/>
        <v>0</v>
      </c>
      <c r="IV190" s="14">
        <f t="shared" si="749"/>
        <v>0</v>
      </c>
      <c r="IW190" s="14">
        <f t="shared" si="749"/>
        <v>0</v>
      </c>
      <c r="IX190" s="14">
        <f t="shared" si="749"/>
        <v>0</v>
      </c>
      <c r="IY190" s="14">
        <f t="shared" si="749"/>
        <v>0</v>
      </c>
      <c r="IZ190" s="14">
        <f t="shared" si="749"/>
        <v>0</v>
      </c>
      <c r="JA190" s="14">
        <f t="shared" ref="JA190:LL190" si="750">IF(JA163&gt;0,IF(JA181&gt;JA163,JA163,JA181),0)</f>
        <v>0</v>
      </c>
      <c r="JB190" s="14">
        <f t="shared" si="750"/>
        <v>0</v>
      </c>
      <c r="JC190" s="14">
        <f t="shared" si="750"/>
        <v>0</v>
      </c>
      <c r="JD190" s="14">
        <f t="shared" si="750"/>
        <v>0</v>
      </c>
      <c r="JE190" s="14">
        <f t="shared" si="750"/>
        <v>0</v>
      </c>
      <c r="JF190" s="14">
        <f t="shared" si="750"/>
        <v>0</v>
      </c>
      <c r="JG190" s="14">
        <f t="shared" si="750"/>
        <v>0</v>
      </c>
      <c r="JH190" s="14">
        <f t="shared" si="750"/>
        <v>0</v>
      </c>
      <c r="JI190" s="14">
        <f t="shared" si="750"/>
        <v>0</v>
      </c>
      <c r="JJ190" s="14">
        <f t="shared" si="750"/>
        <v>0</v>
      </c>
      <c r="JK190" s="14">
        <f t="shared" si="750"/>
        <v>0</v>
      </c>
      <c r="JL190" s="14">
        <f t="shared" si="750"/>
        <v>0</v>
      </c>
      <c r="JM190" s="14">
        <f t="shared" si="750"/>
        <v>0</v>
      </c>
      <c r="JN190" s="14">
        <f t="shared" si="750"/>
        <v>0</v>
      </c>
      <c r="JO190" s="14">
        <f t="shared" si="750"/>
        <v>0</v>
      </c>
      <c r="JP190" s="14">
        <f t="shared" si="750"/>
        <v>0</v>
      </c>
      <c r="JQ190" s="14">
        <f t="shared" si="750"/>
        <v>0</v>
      </c>
      <c r="JR190" s="14">
        <f t="shared" si="750"/>
        <v>0</v>
      </c>
      <c r="JS190" s="14">
        <f t="shared" si="750"/>
        <v>0</v>
      </c>
      <c r="JT190" s="14">
        <f t="shared" si="750"/>
        <v>0</v>
      </c>
      <c r="JU190" s="14">
        <f t="shared" si="750"/>
        <v>0</v>
      </c>
      <c r="JV190" s="14">
        <f t="shared" si="750"/>
        <v>0</v>
      </c>
      <c r="JW190" s="14">
        <f t="shared" si="750"/>
        <v>0</v>
      </c>
      <c r="JX190" s="14">
        <f t="shared" si="750"/>
        <v>0</v>
      </c>
      <c r="JY190" s="14">
        <f t="shared" si="750"/>
        <v>0</v>
      </c>
      <c r="JZ190" s="14">
        <f t="shared" si="750"/>
        <v>0</v>
      </c>
      <c r="KA190" s="14">
        <f t="shared" si="750"/>
        <v>0</v>
      </c>
      <c r="KB190" s="14">
        <f t="shared" si="750"/>
        <v>0</v>
      </c>
      <c r="KC190" s="14">
        <f t="shared" si="750"/>
        <v>0</v>
      </c>
      <c r="KD190" s="14">
        <f t="shared" si="750"/>
        <v>0</v>
      </c>
      <c r="KE190" s="14">
        <f t="shared" si="750"/>
        <v>0</v>
      </c>
      <c r="KF190" s="14">
        <f t="shared" si="750"/>
        <v>0</v>
      </c>
      <c r="KG190" s="14">
        <f t="shared" si="750"/>
        <v>0</v>
      </c>
      <c r="KH190" s="14">
        <f t="shared" si="750"/>
        <v>0</v>
      </c>
      <c r="KI190" s="14">
        <f t="shared" si="750"/>
        <v>0</v>
      </c>
      <c r="KJ190" s="14">
        <f t="shared" si="750"/>
        <v>0</v>
      </c>
      <c r="KK190" s="14">
        <f t="shared" si="750"/>
        <v>0</v>
      </c>
      <c r="KL190" s="14">
        <f t="shared" si="750"/>
        <v>0</v>
      </c>
      <c r="KM190" s="14">
        <f t="shared" si="750"/>
        <v>0</v>
      </c>
      <c r="KN190" s="14">
        <f t="shared" si="750"/>
        <v>0</v>
      </c>
      <c r="KO190" s="14">
        <f t="shared" si="750"/>
        <v>0</v>
      </c>
      <c r="KP190" s="14">
        <f t="shared" si="750"/>
        <v>0</v>
      </c>
      <c r="KQ190" s="14">
        <f t="shared" si="750"/>
        <v>0</v>
      </c>
      <c r="KR190" s="14">
        <f t="shared" si="750"/>
        <v>0</v>
      </c>
      <c r="KS190" s="14">
        <f t="shared" si="750"/>
        <v>0</v>
      </c>
      <c r="KT190" s="14">
        <f t="shared" si="750"/>
        <v>0</v>
      </c>
      <c r="KU190" s="14">
        <f t="shared" si="750"/>
        <v>0</v>
      </c>
      <c r="KV190" s="14">
        <f t="shared" si="750"/>
        <v>0</v>
      </c>
      <c r="KW190" s="14">
        <f t="shared" si="750"/>
        <v>0</v>
      </c>
      <c r="KX190" s="14">
        <f t="shared" si="750"/>
        <v>0</v>
      </c>
      <c r="KY190" s="14">
        <f t="shared" si="750"/>
        <v>0</v>
      </c>
      <c r="KZ190" s="14">
        <f t="shared" si="750"/>
        <v>0</v>
      </c>
      <c r="LA190" s="14">
        <f t="shared" si="750"/>
        <v>0</v>
      </c>
      <c r="LB190" s="14">
        <f t="shared" si="750"/>
        <v>0</v>
      </c>
      <c r="LC190" s="14">
        <f t="shared" si="750"/>
        <v>0</v>
      </c>
      <c r="LD190" s="14">
        <f t="shared" si="750"/>
        <v>0</v>
      </c>
      <c r="LE190" s="14">
        <f t="shared" si="750"/>
        <v>0</v>
      </c>
      <c r="LF190" s="14">
        <f t="shared" si="750"/>
        <v>0</v>
      </c>
      <c r="LG190" s="14">
        <f t="shared" si="750"/>
        <v>0</v>
      </c>
      <c r="LH190" s="14">
        <f t="shared" si="750"/>
        <v>0</v>
      </c>
      <c r="LI190" s="14">
        <f t="shared" si="750"/>
        <v>0</v>
      </c>
      <c r="LJ190" s="14">
        <f t="shared" si="750"/>
        <v>0</v>
      </c>
      <c r="LK190" s="14">
        <f t="shared" si="750"/>
        <v>0</v>
      </c>
      <c r="LL190" s="14">
        <f t="shared" si="750"/>
        <v>0</v>
      </c>
      <c r="LM190" s="14">
        <f t="shared" ref="LM190:MZ190" si="751">IF(LM163&gt;0,IF(LM181&gt;LM163,LM163,LM181),0)</f>
        <v>0</v>
      </c>
      <c r="LN190" s="14">
        <f t="shared" si="751"/>
        <v>0</v>
      </c>
      <c r="LO190" s="14">
        <f t="shared" si="751"/>
        <v>0</v>
      </c>
      <c r="LP190" s="14">
        <f t="shared" si="751"/>
        <v>0</v>
      </c>
      <c r="LQ190" s="14">
        <f t="shared" si="751"/>
        <v>0</v>
      </c>
      <c r="LR190" s="14">
        <f t="shared" si="751"/>
        <v>0</v>
      </c>
      <c r="LS190" s="14">
        <f t="shared" si="751"/>
        <v>0</v>
      </c>
      <c r="LT190" s="14">
        <f t="shared" si="751"/>
        <v>0</v>
      </c>
      <c r="LU190" s="14">
        <f t="shared" si="751"/>
        <v>0</v>
      </c>
      <c r="LV190" s="14">
        <f t="shared" si="751"/>
        <v>0</v>
      </c>
      <c r="LW190" s="14">
        <f t="shared" si="751"/>
        <v>0</v>
      </c>
      <c r="LX190" s="14">
        <f t="shared" si="751"/>
        <v>0</v>
      </c>
      <c r="LY190" s="14">
        <f t="shared" si="751"/>
        <v>0</v>
      </c>
      <c r="LZ190" s="14">
        <f t="shared" si="751"/>
        <v>0</v>
      </c>
      <c r="MA190" s="14">
        <f t="shared" si="751"/>
        <v>0</v>
      </c>
      <c r="MB190" s="14">
        <f t="shared" si="751"/>
        <v>0</v>
      </c>
      <c r="MC190" s="14">
        <f t="shared" si="751"/>
        <v>0</v>
      </c>
      <c r="MD190" s="14">
        <f t="shared" si="751"/>
        <v>0</v>
      </c>
      <c r="ME190" s="14">
        <f t="shared" si="751"/>
        <v>0</v>
      </c>
      <c r="MF190" s="14">
        <f t="shared" si="751"/>
        <v>0</v>
      </c>
      <c r="MG190" s="14">
        <f t="shared" si="751"/>
        <v>0</v>
      </c>
      <c r="MH190" s="14">
        <f t="shared" si="751"/>
        <v>0</v>
      </c>
      <c r="MI190" s="14">
        <f t="shared" si="751"/>
        <v>0</v>
      </c>
      <c r="MJ190" s="14">
        <f t="shared" si="751"/>
        <v>0</v>
      </c>
      <c r="MK190" s="14">
        <f t="shared" si="751"/>
        <v>0</v>
      </c>
      <c r="ML190" s="14">
        <f t="shared" si="751"/>
        <v>0</v>
      </c>
      <c r="MM190" s="14">
        <f t="shared" si="751"/>
        <v>0</v>
      </c>
      <c r="MN190" s="14">
        <f t="shared" si="751"/>
        <v>0</v>
      </c>
      <c r="MO190" s="14">
        <f t="shared" si="751"/>
        <v>0</v>
      </c>
      <c r="MP190" s="14">
        <f t="shared" si="751"/>
        <v>0</v>
      </c>
      <c r="MQ190" s="14">
        <f t="shared" si="751"/>
        <v>0</v>
      </c>
      <c r="MR190" s="14">
        <f t="shared" si="751"/>
        <v>0</v>
      </c>
      <c r="MS190" s="14">
        <f t="shared" si="751"/>
        <v>0</v>
      </c>
      <c r="MT190" s="14">
        <f t="shared" si="751"/>
        <v>0</v>
      </c>
      <c r="MU190" s="14">
        <f t="shared" si="751"/>
        <v>0</v>
      </c>
      <c r="MV190" s="14">
        <f t="shared" si="751"/>
        <v>0</v>
      </c>
      <c r="MW190" s="14">
        <f t="shared" si="751"/>
        <v>0</v>
      </c>
      <c r="MX190" s="14">
        <f t="shared" si="751"/>
        <v>0</v>
      </c>
      <c r="MY190" s="14">
        <f t="shared" si="751"/>
        <v>0</v>
      </c>
      <c r="MZ190" s="14">
        <f t="shared" si="751"/>
        <v>0</v>
      </c>
    </row>
    <row r="191" spans="1:364" hidden="1" outlineLevel="2" x14ac:dyDescent="0.2">
      <c r="A191" s="6" t="s">
        <v>381</v>
      </c>
      <c r="B191" s="2" t="s">
        <v>516</v>
      </c>
      <c r="C191" s="14"/>
      <c r="D191" s="14"/>
      <c r="E191" s="14">
        <f t="shared" ref="E191:BP191" si="752">IF(E164&gt;0,IF(E182&gt;E164,E164,E182),0)</f>
        <v>0</v>
      </c>
      <c r="F191" s="14">
        <f t="shared" si="752"/>
        <v>0</v>
      </c>
      <c r="G191" s="14">
        <f t="shared" si="752"/>
        <v>0</v>
      </c>
      <c r="H191" s="14">
        <f t="shared" si="752"/>
        <v>0</v>
      </c>
      <c r="I191" s="14">
        <f t="shared" si="752"/>
        <v>0</v>
      </c>
      <c r="J191" s="14">
        <f t="shared" si="752"/>
        <v>0</v>
      </c>
      <c r="K191" s="14">
        <f t="shared" si="752"/>
        <v>0</v>
      </c>
      <c r="L191" s="14">
        <f t="shared" si="752"/>
        <v>0</v>
      </c>
      <c r="M191" s="14">
        <f t="shared" si="752"/>
        <v>0</v>
      </c>
      <c r="N191" s="14">
        <f t="shared" si="752"/>
        <v>0</v>
      </c>
      <c r="O191" s="14">
        <f t="shared" si="752"/>
        <v>0</v>
      </c>
      <c r="P191" s="14">
        <f t="shared" si="752"/>
        <v>0</v>
      </c>
      <c r="Q191" s="14">
        <f t="shared" si="752"/>
        <v>0</v>
      </c>
      <c r="R191" s="14">
        <f t="shared" si="752"/>
        <v>0</v>
      </c>
      <c r="S191" s="14">
        <f t="shared" si="752"/>
        <v>0</v>
      </c>
      <c r="T191" s="14">
        <f t="shared" si="752"/>
        <v>0</v>
      </c>
      <c r="U191" s="14">
        <f t="shared" si="752"/>
        <v>0</v>
      </c>
      <c r="V191" s="14">
        <f t="shared" si="752"/>
        <v>0</v>
      </c>
      <c r="W191" s="14">
        <f t="shared" si="752"/>
        <v>0</v>
      </c>
      <c r="X191" s="14">
        <f t="shared" si="752"/>
        <v>0</v>
      </c>
      <c r="Y191" s="14">
        <f t="shared" si="752"/>
        <v>0</v>
      </c>
      <c r="Z191" s="14">
        <f t="shared" si="752"/>
        <v>0</v>
      </c>
      <c r="AA191" s="14">
        <f t="shared" si="752"/>
        <v>0</v>
      </c>
      <c r="AB191" s="14">
        <f t="shared" si="752"/>
        <v>0</v>
      </c>
      <c r="AC191" s="14">
        <f t="shared" si="752"/>
        <v>0</v>
      </c>
      <c r="AD191" s="14">
        <f t="shared" si="752"/>
        <v>0</v>
      </c>
      <c r="AE191" s="14">
        <f t="shared" si="752"/>
        <v>0</v>
      </c>
      <c r="AF191" s="14">
        <f t="shared" si="752"/>
        <v>0</v>
      </c>
      <c r="AG191" s="14">
        <f t="shared" si="752"/>
        <v>0</v>
      </c>
      <c r="AH191" s="14">
        <f t="shared" si="752"/>
        <v>0</v>
      </c>
      <c r="AI191" s="14">
        <f t="shared" si="752"/>
        <v>0</v>
      </c>
      <c r="AJ191" s="14">
        <f t="shared" si="752"/>
        <v>0</v>
      </c>
      <c r="AK191" s="14">
        <f t="shared" si="752"/>
        <v>0</v>
      </c>
      <c r="AL191" s="14">
        <f t="shared" si="752"/>
        <v>0</v>
      </c>
      <c r="AM191" s="14">
        <f t="shared" si="752"/>
        <v>0</v>
      </c>
      <c r="AN191" s="14">
        <f t="shared" si="752"/>
        <v>0</v>
      </c>
      <c r="AO191" s="14">
        <f t="shared" si="752"/>
        <v>0</v>
      </c>
      <c r="AP191" s="14">
        <f t="shared" si="752"/>
        <v>0</v>
      </c>
      <c r="AQ191" s="14">
        <f t="shared" si="752"/>
        <v>0</v>
      </c>
      <c r="AR191" s="14">
        <f t="shared" si="752"/>
        <v>0</v>
      </c>
      <c r="AS191" s="14">
        <f t="shared" si="752"/>
        <v>0</v>
      </c>
      <c r="AT191" s="14">
        <f t="shared" si="752"/>
        <v>0</v>
      </c>
      <c r="AU191" s="14">
        <f t="shared" si="752"/>
        <v>0</v>
      </c>
      <c r="AV191" s="14">
        <f t="shared" si="752"/>
        <v>0</v>
      </c>
      <c r="AW191" s="14">
        <f t="shared" si="752"/>
        <v>0</v>
      </c>
      <c r="AX191" s="14">
        <f t="shared" si="752"/>
        <v>0</v>
      </c>
      <c r="AY191" s="14">
        <f t="shared" si="752"/>
        <v>0</v>
      </c>
      <c r="AZ191" s="14">
        <f t="shared" si="752"/>
        <v>0</v>
      </c>
      <c r="BA191" s="14">
        <f t="shared" si="752"/>
        <v>0</v>
      </c>
      <c r="BB191" s="14">
        <f t="shared" si="752"/>
        <v>0</v>
      </c>
      <c r="BC191" s="14">
        <f t="shared" si="752"/>
        <v>0</v>
      </c>
      <c r="BD191" s="14">
        <f t="shared" si="752"/>
        <v>0</v>
      </c>
      <c r="BE191" s="14">
        <f t="shared" si="752"/>
        <v>0</v>
      </c>
      <c r="BF191" s="14">
        <f t="shared" si="752"/>
        <v>0</v>
      </c>
      <c r="BG191" s="14">
        <f t="shared" si="752"/>
        <v>0</v>
      </c>
      <c r="BH191" s="14">
        <f t="shared" si="752"/>
        <v>0</v>
      </c>
      <c r="BI191" s="14">
        <f t="shared" si="752"/>
        <v>0</v>
      </c>
      <c r="BJ191" s="14">
        <f t="shared" si="752"/>
        <v>0</v>
      </c>
      <c r="BK191" s="14">
        <f t="shared" si="752"/>
        <v>0</v>
      </c>
      <c r="BL191" s="14">
        <f t="shared" si="752"/>
        <v>0</v>
      </c>
      <c r="BM191" s="14">
        <f t="shared" si="752"/>
        <v>0</v>
      </c>
      <c r="BN191" s="14">
        <f t="shared" si="752"/>
        <v>0</v>
      </c>
      <c r="BO191" s="14">
        <f t="shared" si="752"/>
        <v>0</v>
      </c>
      <c r="BP191" s="14">
        <f t="shared" si="752"/>
        <v>0</v>
      </c>
      <c r="BQ191" s="14">
        <f t="shared" ref="BQ191:EB191" si="753">IF(BQ164&gt;0,IF(BQ182&gt;BQ164,BQ164,BQ182),0)</f>
        <v>0</v>
      </c>
      <c r="BR191" s="14">
        <f t="shared" si="753"/>
        <v>0</v>
      </c>
      <c r="BS191" s="14">
        <f t="shared" si="753"/>
        <v>0</v>
      </c>
      <c r="BT191" s="14">
        <f t="shared" si="753"/>
        <v>0</v>
      </c>
      <c r="BU191" s="14">
        <f t="shared" si="753"/>
        <v>0</v>
      </c>
      <c r="BV191" s="14">
        <f t="shared" si="753"/>
        <v>0</v>
      </c>
      <c r="BW191" s="14">
        <f t="shared" si="753"/>
        <v>0</v>
      </c>
      <c r="BX191" s="14">
        <f t="shared" si="753"/>
        <v>0</v>
      </c>
      <c r="BY191" s="14">
        <f t="shared" si="753"/>
        <v>0</v>
      </c>
      <c r="BZ191" s="14">
        <f t="shared" si="753"/>
        <v>0</v>
      </c>
      <c r="CA191" s="14">
        <f t="shared" si="753"/>
        <v>0</v>
      </c>
      <c r="CB191" s="14">
        <f t="shared" si="753"/>
        <v>0</v>
      </c>
      <c r="CC191" s="14">
        <f t="shared" si="753"/>
        <v>0</v>
      </c>
      <c r="CD191" s="14">
        <f t="shared" si="753"/>
        <v>0</v>
      </c>
      <c r="CE191" s="14">
        <f t="shared" si="753"/>
        <v>0</v>
      </c>
      <c r="CF191" s="14">
        <f t="shared" si="753"/>
        <v>0</v>
      </c>
      <c r="CG191" s="14">
        <f t="shared" si="753"/>
        <v>0</v>
      </c>
      <c r="CH191" s="14">
        <f t="shared" si="753"/>
        <v>0</v>
      </c>
      <c r="CI191" s="14">
        <f t="shared" si="753"/>
        <v>0</v>
      </c>
      <c r="CJ191" s="14">
        <f t="shared" si="753"/>
        <v>0</v>
      </c>
      <c r="CK191" s="14">
        <f t="shared" si="753"/>
        <v>0</v>
      </c>
      <c r="CL191" s="14">
        <f t="shared" si="753"/>
        <v>0</v>
      </c>
      <c r="CM191" s="14">
        <f t="shared" si="753"/>
        <v>0</v>
      </c>
      <c r="CN191" s="14">
        <f t="shared" si="753"/>
        <v>0</v>
      </c>
      <c r="CO191" s="14">
        <f t="shared" si="753"/>
        <v>0</v>
      </c>
      <c r="CP191" s="14">
        <f t="shared" si="753"/>
        <v>0</v>
      </c>
      <c r="CQ191" s="14">
        <f t="shared" si="753"/>
        <v>0</v>
      </c>
      <c r="CR191" s="14">
        <f t="shared" si="753"/>
        <v>0</v>
      </c>
      <c r="CS191" s="14">
        <f t="shared" si="753"/>
        <v>0</v>
      </c>
      <c r="CT191" s="14">
        <f t="shared" si="753"/>
        <v>0</v>
      </c>
      <c r="CU191" s="14">
        <f t="shared" si="753"/>
        <v>0</v>
      </c>
      <c r="CV191" s="14">
        <f t="shared" si="753"/>
        <v>0</v>
      </c>
      <c r="CW191" s="14">
        <f t="shared" si="753"/>
        <v>0</v>
      </c>
      <c r="CX191" s="14">
        <f t="shared" si="753"/>
        <v>0</v>
      </c>
      <c r="CY191" s="14">
        <f t="shared" si="753"/>
        <v>0</v>
      </c>
      <c r="CZ191" s="14">
        <f t="shared" si="753"/>
        <v>0</v>
      </c>
      <c r="DA191" s="14">
        <f t="shared" si="753"/>
        <v>0</v>
      </c>
      <c r="DB191" s="14">
        <f t="shared" si="753"/>
        <v>0</v>
      </c>
      <c r="DC191" s="14">
        <f t="shared" si="753"/>
        <v>0</v>
      </c>
      <c r="DD191" s="14">
        <f t="shared" si="753"/>
        <v>0</v>
      </c>
      <c r="DE191" s="14">
        <f t="shared" si="753"/>
        <v>0</v>
      </c>
      <c r="DF191" s="14">
        <f t="shared" si="753"/>
        <v>0</v>
      </c>
      <c r="DG191" s="14">
        <f t="shared" si="753"/>
        <v>0</v>
      </c>
      <c r="DH191" s="14">
        <f t="shared" si="753"/>
        <v>0</v>
      </c>
      <c r="DI191" s="14">
        <f t="shared" si="753"/>
        <v>0</v>
      </c>
      <c r="DJ191" s="14">
        <f t="shared" si="753"/>
        <v>0</v>
      </c>
      <c r="DK191" s="14">
        <f t="shared" si="753"/>
        <v>0</v>
      </c>
      <c r="DL191" s="14">
        <f t="shared" si="753"/>
        <v>0</v>
      </c>
      <c r="DM191" s="14">
        <f t="shared" si="753"/>
        <v>0</v>
      </c>
      <c r="DN191" s="14">
        <f t="shared" si="753"/>
        <v>0</v>
      </c>
      <c r="DO191" s="14">
        <f t="shared" si="753"/>
        <v>0</v>
      </c>
      <c r="DP191" s="14">
        <f t="shared" si="753"/>
        <v>0</v>
      </c>
      <c r="DQ191" s="14">
        <f t="shared" si="753"/>
        <v>0</v>
      </c>
      <c r="DR191" s="14">
        <f t="shared" si="753"/>
        <v>0</v>
      </c>
      <c r="DS191" s="14">
        <f t="shared" si="753"/>
        <v>0</v>
      </c>
      <c r="DT191" s="14">
        <f t="shared" si="753"/>
        <v>0</v>
      </c>
      <c r="DU191" s="14">
        <f t="shared" si="753"/>
        <v>0</v>
      </c>
      <c r="DV191" s="14">
        <f t="shared" si="753"/>
        <v>0</v>
      </c>
      <c r="DW191" s="14">
        <f t="shared" si="753"/>
        <v>0</v>
      </c>
      <c r="DX191" s="14">
        <f t="shared" si="753"/>
        <v>0</v>
      </c>
      <c r="DY191" s="14">
        <f t="shared" si="753"/>
        <v>0</v>
      </c>
      <c r="DZ191" s="14">
        <f t="shared" si="753"/>
        <v>0</v>
      </c>
      <c r="EA191" s="14">
        <f t="shared" si="753"/>
        <v>0</v>
      </c>
      <c r="EB191" s="14">
        <f t="shared" si="753"/>
        <v>0</v>
      </c>
      <c r="EC191" s="14">
        <f t="shared" ref="EC191:GN191" si="754">IF(EC164&gt;0,IF(EC182&gt;EC164,EC164,EC182),0)</f>
        <v>0</v>
      </c>
      <c r="ED191" s="14">
        <f t="shared" si="754"/>
        <v>0</v>
      </c>
      <c r="EE191" s="14">
        <f t="shared" si="754"/>
        <v>0</v>
      </c>
      <c r="EF191" s="14">
        <f t="shared" si="754"/>
        <v>0</v>
      </c>
      <c r="EG191" s="14">
        <f t="shared" si="754"/>
        <v>0</v>
      </c>
      <c r="EH191" s="14">
        <f t="shared" si="754"/>
        <v>0</v>
      </c>
      <c r="EI191" s="14">
        <f t="shared" si="754"/>
        <v>0</v>
      </c>
      <c r="EJ191" s="14">
        <f t="shared" si="754"/>
        <v>0</v>
      </c>
      <c r="EK191" s="14">
        <f t="shared" si="754"/>
        <v>0</v>
      </c>
      <c r="EL191" s="14">
        <f t="shared" si="754"/>
        <v>0</v>
      </c>
      <c r="EM191" s="14">
        <f t="shared" si="754"/>
        <v>0</v>
      </c>
      <c r="EN191" s="14">
        <f t="shared" si="754"/>
        <v>0</v>
      </c>
      <c r="EO191" s="14">
        <f t="shared" si="754"/>
        <v>0</v>
      </c>
      <c r="EP191" s="14">
        <f t="shared" si="754"/>
        <v>0</v>
      </c>
      <c r="EQ191" s="14">
        <f t="shared" si="754"/>
        <v>0</v>
      </c>
      <c r="ER191" s="14">
        <f t="shared" si="754"/>
        <v>0</v>
      </c>
      <c r="ES191" s="14">
        <f t="shared" si="754"/>
        <v>0</v>
      </c>
      <c r="ET191" s="14">
        <f t="shared" si="754"/>
        <v>0</v>
      </c>
      <c r="EU191" s="14">
        <f t="shared" si="754"/>
        <v>0</v>
      </c>
      <c r="EV191" s="14">
        <f t="shared" si="754"/>
        <v>0</v>
      </c>
      <c r="EW191" s="14">
        <f t="shared" si="754"/>
        <v>0</v>
      </c>
      <c r="EX191" s="14">
        <f t="shared" si="754"/>
        <v>0</v>
      </c>
      <c r="EY191" s="14">
        <f t="shared" si="754"/>
        <v>0</v>
      </c>
      <c r="EZ191" s="14">
        <f t="shared" si="754"/>
        <v>0</v>
      </c>
      <c r="FA191" s="14">
        <f t="shared" si="754"/>
        <v>0</v>
      </c>
      <c r="FB191" s="14">
        <f t="shared" si="754"/>
        <v>0</v>
      </c>
      <c r="FC191" s="14">
        <f t="shared" si="754"/>
        <v>0</v>
      </c>
      <c r="FD191" s="14">
        <f t="shared" si="754"/>
        <v>0</v>
      </c>
      <c r="FE191" s="14">
        <f t="shared" si="754"/>
        <v>0</v>
      </c>
      <c r="FF191" s="14">
        <f t="shared" si="754"/>
        <v>0</v>
      </c>
      <c r="FG191" s="14">
        <f t="shared" si="754"/>
        <v>0</v>
      </c>
      <c r="FH191" s="14">
        <f t="shared" si="754"/>
        <v>0</v>
      </c>
      <c r="FI191" s="14">
        <f t="shared" si="754"/>
        <v>0</v>
      </c>
      <c r="FJ191" s="14">
        <f t="shared" si="754"/>
        <v>0</v>
      </c>
      <c r="FK191" s="14">
        <f t="shared" si="754"/>
        <v>0</v>
      </c>
      <c r="FL191" s="14">
        <f t="shared" si="754"/>
        <v>0</v>
      </c>
      <c r="FM191" s="14">
        <f t="shared" si="754"/>
        <v>0</v>
      </c>
      <c r="FN191" s="14">
        <f t="shared" si="754"/>
        <v>0</v>
      </c>
      <c r="FO191" s="14">
        <f t="shared" si="754"/>
        <v>0</v>
      </c>
      <c r="FP191" s="14">
        <f t="shared" si="754"/>
        <v>0</v>
      </c>
      <c r="FQ191" s="14">
        <f t="shared" si="754"/>
        <v>0</v>
      </c>
      <c r="FR191" s="14">
        <f t="shared" si="754"/>
        <v>0</v>
      </c>
      <c r="FS191" s="14">
        <f t="shared" si="754"/>
        <v>0</v>
      </c>
      <c r="FT191" s="14">
        <f t="shared" si="754"/>
        <v>0</v>
      </c>
      <c r="FU191" s="14">
        <f t="shared" si="754"/>
        <v>0</v>
      </c>
      <c r="FV191" s="14">
        <f t="shared" si="754"/>
        <v>0</v>
      </c>
      <c r="FW191" s="14">
        <f t="shared" si="754"/>
        <v>0</v>
      </c>
      <c r="FX191" s="14">
        <f t="shared" si="754"/>
        <v>0</v>
      </c>
      <c r="FY191" s="14">
        <f t="shared" si="754"/>
        <v>0</v>
      </c>
      <c r="FZ191" s="14">
        <f t="shared" si="754"/>
        <v>0</v>
      </c>
      <c r="GA191" s="14">
        <f t="shared" si="754"/>
        <v>0</v>
      </c>
      <c r="GB191" s="14">
        <f t="shared" si="754"/>
        <v>0</v>
      </c>
      <c r="GC191" s="14">
        <f t="shared" si="754"/>
        <v>0</v>
      </c>
      <c r="GD191" s="14">
        <f t="shared" si="754"/>
        <v>0</v>
      </c>
      <c r="GE191" s="14">
        <f t="shared" si="754"/>
        <v>0</v>
      </c>
      <c r="GF191" s="14">
        <f t="shared" si="754"/>
        <v>0</v>
      </c>
      <c r="GG191" s="14">
        <f t="shared" si="754"/>
        <v>0</v>
      </c>
      <c r="GH191" s="14">
        <f t="shared" si="754"/>
        <v>0</v>
      </c>
      <c r="GI191" s="14">
        <f t="shared" si="754"/>
        <v>0</v>
      </c>
      <c r="GJ191" s="14">
        <f t="shared" si="754"/>
        <v>0</v>
      </c>
      <c r="GK191" s="14">
        <f t="shared" si="754"/>
        <v>0</v>
      </c>
      <c r="GL191" s="14">
        <f t="shared" si="754"/>
        <v>0</v>
      </c>
      <c r="GM191" s="14">
        <f t="shared" si="754"/>
        <v>0</v>
      </c>
      <c r="GN191" s="14">
        <f t="shared" si="754"/>
        <v>0</v>
      </c>
      <c r="GO191" s="14">
        <f t="shared" ref="GO191:IZ191" si="755">IF(GO164&gt;0,IF(GO182&gt;GO164,GO164,GO182),0)</f>
        <v>0</v>
      </c>
      <c r="GP191" s="14">
        <f t="shared" si="755"/>
        <v>0</v>
      </c>
      <c r="GQ191" s="14">
        <f t="shared" si="755"/>
        <v>0</v>
      </c>
      <c r="GR191" s="14">
        <f t="shared" si="755"/>
        <v>0</v>
      </c>
      <c r="GS191" s="14">
        <f t="shared" si="755"/>
        <v>0</v>
      </c>
      <c r="GT191" s="14">
        <f t="shared" si="755"/>
        <v>0</v>
      </c>
      <c r="GU191" s="14">
        <f t="shared" si="755"/>
        <v>0</v>
      </c>
      <c r="GV191" s="14">
        <f t="shared" si="755"/>
        <v>0</v>
      </c>
      <c r="GW191" s="14">
        <f t="shared" si="755"/>
        <v>0</v>
      </c>
      <c r="GX191" s="14">
        <f t="shared" si="755"/>
        <v>0</v>
      </c>
      <c r="GY191" s="14">
        <f t="shared" si="755"/>
        <v>0</v>
      </c>
      <c r="GZ191" s="14">
        <f t="shared" si="755"/>
        <v>0</v>
      </c>
      <c r="HA191" s="14">
        <f t="shared" si="755"/>
        <v>0</v>
      </c>
      <c r="HB191" s="14">
        <f t="shared" si="755"/>
        <v>0</v>
      </c>
      <c r="HC191" s="14">
        <f t="shared" si="755"/>
        <v>0</v>
      </c>
      <c r="HD191" s="14">
        <f t="shared" si="755"/>
        <v>0</v>
      </c>
      <c r="HE191" s="14">
        <f t="shared" si="755"/>
        <v>0</v>
      </c>
      <c r="HF191" s="14">
        <f t="shared" si="755"/>
        <v>0</v>
      </c>
      <c r="HG191" s="14">
        <f t="shared" si="755"/>
        <v>0</v>
      </c>
      <c r="HH191" s="14">
        <f t="shared" si="755"/>
        <v>0</v>
      </c>
      <c r="HI191" s="14">
        <f t="shared" si="755"/>
        <v>0</v>
      </c>
      <c r="HJ191" s="14">
        <f t="shared" si="755"/>
        <v>0</v>
      </c>
      <c r="HK191" s="14">
        <f t="shared" si="755"/>
        <v>0</v>
      </c>
      <c r="HL191" s="14">
        <f t="shared" si="755"/>
        <v>0</v>
      </c>
      <c r="HM191" s="14">
        <f t="shared" si="755"/>
        <v>0</v>
      </c>
      <c r="HN191" s="14">
        <f t="shared" si="755"/>
        <v>0</v>
      </c>
      <c r="HO191" s="14">
        <f t="shared" si="755"/>
        <v>0</v>
      </c>
      <c r="HP191" s="14">
        <f t="shared" si="755"/>
        <v>0</v>
      </c>
      <c r="HQ191" s="14">
        <f t="shared" si="755"/>
        <v>0</v>
      </c>
      <c r="HR191" s="14">
        <f t="shared" si="755"/>
        <v>0</v>
      </c>
      <c r="HS191" s="14">
        <f t="shared" si="755"/>
        <v>0</v>
      </c>
      <c r="HT191" s="14">
        <f t="shared" si="755"/>
        <v>0</v>
      </c>
      <c r="HU191" s="14">
        <f t="shared" si="755"/>
        <v>0</v>
      </c>
      <c r="HV191" s="14">
        <f t="shared" si="755"/>
        <v>0</v>
      </c>
      <c r="HW191" s="14">
        <f t="shared" si="755"/>
        <v>0</v>
      </c>
      <c r="HX191" s="14">
        <f t="shared" si="755"/>
        <v>0</v>
      </c>
      <c r="HY191" s="14">
        <f t="shared" si="755"/>
        <v>0</v>
      </c>
      <c r="HZ191" s="14">
        <f t="shared" si="755"/>
        <v>0</v>
      </c>
      <c r="IA191" s="14">
        <f t="shared" si="755"/>
        <v>0</v>
      </c>
      <c r="IB191" s="14">
        <f t="shared" si="755"/>
        <v>0</v>
      </c>
      <c r="IC191" s="14">
        <f t="shared" si="755"/>
        <v>0</v>
      </c>
      <c r="ID191" s="14">
        <f t="shared" si="755"/>
        <v>0</v>
      </c>
      <c r="IE191" s="14">
        <f t="shared" si="755"/>
        <v>0</v>
      </c>
      <c r="IF191" s="14">
        <f t="shared" si="755"/>
        <v>0</v>
      </c>
      <c r="IG191" s="14">
        <f t="shared" si="755"/>
        <v>0</v>
      </c>
      <c r="IH191" s="14">
        <f t="shared" si="755"/>
        <v>0</v>
      </c>
      <c r="II191" s="14">
        <f t="shared" si="755"/>
        <v>0</v>
      </c>
      <c r="IJ191" s="14">
        <f t="shared" si="755"/>
        <v>0</v>
      </c>
      <c r="IK191" s="14">
        <f t="shared" si="755"/>
        <v>0</v>
      </c>
      <c r="IL191" s="14">
        <f t="shared" si="755"/>
        <v>0</v>
      </c>
      <c r="IM191" s="14">
        <f t="shared" si="755"/>
        <v>0</v>
      </c>
      <c r="IN191" s="14">
        <f t="shared" si="755"/>
        <v>0</v>
      </c>
      <c r="IO191" s="14">
        <f t="shared" si="755"/>
        <v>0</v>
      </c>
      <c r="IP191" s="14">
        <f t="shared" si="755"/>
        <v>0</v>
      </c>
      <c r="IQ191" s="14">
        <f t="shared" si="755"/>
        <v>0</v>
      </c>
      <c r="IR191" s="14">
        <f t="shared" si="755"/>
        <v>0</v>
      </c>
      <c r="IS191" s="14">
        <f t="shared" si="755"/>
        <v>0</v>
      </c>
      <c r="IT191" s="14">
        <f t="shared" si="755"/>
        <v>0</v>
      </c>
      <c r="IU191" s="14">
        <f t="shared" si="755"/>
        <v>0</v>
      </c>
      <c r="IV191" s="14">
        <f t="shared" si="755"/>
        <v>0</v>
      </c>
      <c r="IW191" s="14">
        <f t="shared" si="755"/>
        <v>0</v>
      </c>
      <c r="IX191" s="14">
        <f t="shared" si="755"/>
        <v>0</v>
      </c>
      <c r="IY191" s="14">
        <f t="shared" si="755"/>
        <v>0</v>
      </c>
      <c r="IZ191" s="14">
        <f t="shared" si="755"/>
        <v>0</v>
      </c>
      <c r="JA191" s="14">
        <f t="shared" ref="JA191:LL191" si="756">IF(JA164&gt;0,IF(JA182&gt;JA164,JA164,JA182),0)</f>
        <v>0</v>
      </c>
      <c r="JB191" s="14">
        <f t="shared" si="756"/>
        <v>0</v>
      </c>
      <c r="JC191" s="14">
        <f t="shared" si="756"/>
        <v>0</v>
      </c>
      <c r="JD191" s="14">
        <f t="shared" si="756"/>
        <v>0</v>
      </c>
      <c r="JE191" s="14">
        <f t="shared" si="756"/>
        <v>0</v>
      </c>
      <c r="JF191" s="14">
        <f t="shared" si="756"/>
        <v>0</v>
      </c>
      <c r="JG191" s="14">
        <f t="shared" si="756"/>
        <v>0</v>
      </c>
      <c r="JH191" s="14">
        <f t="shared" si="756"/>
        <v>0</v>
      </c>
      <c r="JI191" s="14">
        <f t="shared" si="756"/>
        <v>0</v>
      </c>
      <c r="JJ191" s="14">
        <f t="shared" si="756"/>
        <v>0</v>
      </c>
      <c r="JK191" s="14">
        <f t="shared" si="756"/>
        <v>0</v>
      </c>
      <c r="JL191" s="14">
        <f t="shared" si="756"/>
        <v>0</v>
      </c>
      <c r="JM191" s="14">
        <f t="shared" si="756"/>
        <v>0</v>
      </c>
      <c r="JN191" s="14">
        <f t="shared" si="756"/>
        <v>0</v>
      </c>
      <c r="JO191" s="14">
        <f t="shared" si="756"/>
        <v>0</v>
      </c>
      <c r="JP191" s="14">
        <f t="shared" si="756"/>
        <v>0</v>
      </c>
      <c r="JQ191" s="14">
        <f t="shared" si="756"/>
        <v>0</v>
      </c>
      <c r="JR191" s="14">
        <f t="shared" si="756"/>
        <v>0</v>
      </c>
      <c r="JS191" s="14">
        <f t="shared" si="756"/>
        <v>0</v>
      </c>
      <c r="JT191" s="14">
        <f t="shared" si="756"/>
        <v>0</v>
      </c>
      <c r="JU191" s="14">
        <f t="shared" si="756"/>
        <v>0</v>
      </c>
      <c r="JV191" s="14">
        <f t="shared" si="756"/>
        <v>0</v>
      </c>
      <c r="JW191" s="14">
        <f t="shared" si="756"/>
        <v>0</v>
      </c>
      <c r="JX191" s="14">
        <f t="shared" si="756"/>
        <v>0</v>
      </c>
      <c r="JY191" s="14">
        <f t="shared" si="756"/>
        <v>0</v>
      </c>
      <c r="JZ191" s="14">
        <f t="shared" si="756"/>
        <v>0</v>
      </c>
      <c r="KA191" s="14">
        <f t="shared" si="756"/>
        <v>0</v>
      </c>
      <c r="KB191" s="14">
        <f t="shared" si="756"/>
        <v>0</v>
      </c>
      <c r="KC191" s="14">
        <f t="shared" si="756"/>
        <v>0</v>
      </c>
      <c r="KD191" s="14">
        <f t="shared" si="756"/>
        <v>0</v>
      </c>
      <c r="KE191" s="14">
        <f t="shared" si="756"/>
        <v>0</v>
      </c>
      <c r="KF191" s="14">
        <f t="shared" si="756"/>
        <v>0</v>
      </c>
      <c r="KG191" s="14">
        <f t="shared" si="756"/>
        <v>0</v>
      </c>
      <c r="KH191" s="14">
        <f t="shared" si="756"/>
        <v>0</v>
      </c>
      <c r="KI191" s="14">
        <f t="shared" si="756"/>
        <v>0</v>
      </c>
      <c r="KJ191" s="14">
        <f t="shared" si="756"/>
        <v>0</v>
      </c>
      <c r="KK191" s="14">
        <f t="shared" si="756"/>
        <v>0</v>
      </c>
      <c r="KL191" s="14">
        <f t="shared" si="756"/>
        <v>0</v>
      </c>
      <c r="KM191" s="14">
        <f t="shared" si="756"/>
        <v>0</v>
      </c>
      <c r="KN191" s="14">
        <f t="shared" si="756"/>
        <v>0</v>
      </c>
      <c r="KO191" s="14">
        <f t="shared" si="756"/>
        <v>0</v>
      </c>
      <c r="KP191" s="14">
        <f t="shared" si="756"/>
        <v>0</v>
      </c>
      <c r="KQ191" s="14">
        <f t="shared" si="756"/>
        <v>0</v>
      </c>
      <c r="KR191" s="14">
        <f t="shared" si="756"/>
        <v>0</v>
      </c>
      <c r="KS191" s="14">
        <f t="shared" si="756"/>
        <v>0</v>
      </c>
      <c r="KT191" s="14">
        <f t="shared" si="756"/>
        <v>0</v>
      </c>
      <c r="KU191" s="14">
        <f t="shared" si="756"/>
        <v>0</v>
      </c>
      <c r="KV191" s="14">
        <f t="shared" si="756"/>
        <v>0</v>
      </c>
      <c r="KW191" s="14">
        <f t="shared" si="756"/>
        <v>0</v>
      </c>
      <c r="KX191" s="14">
        <f t="shared" si="756"/>
        <v>0</v>
      </c>
      <c r="KY191" s="14">
        <f t="shared" si="756"/>
        <v>0</v>
      </c>
      <c r="KZ191" s="14">
        <f t="shared" si="756"/>
        <v>0</v>
      </c>
      <c r="LA191" s="14">
        <f t="shared" si="756"/>
        <v>0</v>
      </c>
      <c r="LB191" s="14">
        <f t="shared" si="756"/>
        <v>0</v>
      </c>
      <c r="LC191" s="14">
        <f t="shared" si="756"/>
        <v>0</v>
      </c>
      <c r="LD191" s="14">
        <f t="shared" si="756"/>
        <v>0</v>
      </c>
      <c r="LE191" s="14">
        <f t="shared" si="756"/>
        <v>0</v>
      </c>
      <c r="LF191" s="14">
        <f t="shared" si="756"/>
        <v>0</v>
      </c>
      <c r="LG191" s="14">
        <f t="shared" si="756"/>
        <v>0</v>
      </c>
      <c r="LH191" s="14">
        <f t="shared" si="756"/>
        <v>0</v>
      </c>
      <c r="LI191" s="14">
        <f t="shared" si="756"/>
        <v>0</v>
      </c>
      <c r="LJ191" s="14">
        <f t="shared" si="756"/>
        <v>0</v>
      </c>
      <c r="LK191" s="14">
        <f t="shared" si="756"/>
        <v>0</v>
      </c>
      <c r="LL191" s="14">
        <f t="shared" si="756"/>
        <v>0</v>
      </c>
      <c r="LM191" s="14">
        <f t="shared" ref="LM191:MZ191" si="757">IF(LM164&gt;0,IF(LM182&gt;LM164,LM164,LM182),0)</f>
        <v>0</v>
      </c>
      <c r="LN191" s="14">
        <f t="shared" si="757"/>
        <v>0</v>
      </c>
      <c r="LO191" s="14">
        <f t="shared" si="757"/>
        <v>0</v>
      </c>
      <c r="LP191" s="14">
        <f t="shared" si="757"/>
        <v>0</v>
      </c>
      <c r="LQ191" s="14">
        <f t="shared" si="757"/>
        <v>0</v>
      </c>
      <c r="LR191" s="14">
        <f t="shared" si="757"/>
        <v>0</v>
      </c>
      <c r="LS191" s="14">
        <f t="shared" si="757"/>
        <v>0</v>
      </c>
      <c r="LT191" s="14">
        <f t="shared" si="757"/>
        <v>0</v>
      </c>
      <c r="LU191" s="14">
        <f t="shared" si="757"/>
        <v>0</v>
      </c>
      <c r="LV191" s="14">
        <f t="shared" si="757"/>
        <v>0</v>
      </c>
      <c r="LW191" s="14">
        <f t="shared" si="757"/>
        <v>0</v>
      </c>
      <c r="LX191" s="14">
        <f t="shared" si="757"/>
        <v>0</v>
      </c>
      <c r="LY191" s="14">
        <f t="shared" si="757"/>
        <v>0</v>
      </c>
      <c r="LZ191" s="14">
        <f t="shared" si="757"/>
        <v>0</v>
      </c>
      <c r="MA191" s="14">
        <f t="shared" si="757"/>
        <v>0</v>
      </c>
      <c r="MB191" s="14">
        <f t="shared" si="757"/>
        <v>0</v>
      </c>
      <c r="MC191" s="14">
        <f t="shared" si="757"/>
        <v>0</v>
      </c>
      <c r="MD191" s="14">
        <f t="shared" si="757"/>
        <v>0</v>
      </c>
      <c r="ME191" s="14">
        <f t="shared" si="757"/>
        <v>0</v>
      </c>
      <c r="MF191" s="14">
        <f t="shared" si="757"/>
        <v>0</v>
      </c>
      <c r="MG191" s="14">
        <f t="shared" si="757"/>
        <v>0</v>
      </c>
      <c r="MH191" s="14">
        <f t="shared" si="757"/>
        <v>0</v>
      </c>
      <c r="MI191" s="14">
        <f t="shared" si="757"/>
        <v>0</v>
      </c>
      <c r="MJ191" s="14">
        <f t="shared" si="757"/>
        <v>0</v>
      </c>
      <c r="MK191" s="14">
        <f t="shared" si="757"/>
        <v>0</v>
      </c>
      <c r="ML191" s="14">
        <f t="shared" si="757"/>
        <v>0</v>
      </c>
      <c r="MM191" s="14">
        <f t="shared" si="757"/>
        <v>0</v>
      </c>
      <c r="MN191" s="14">
        <f t="shared" si="757"/>
        <v>0</v>
      </c>
      <c r="MO191" s="14">
        <f t="shared" si="757"/>
        <v>0</v>
      </c>
      <c r="MP191" s="14">
        <f t="shared" si="757"/>
        <v>0</v>
      </c>
      <c r="MQ191" s="14">
        <f t="shared" si="757"/>
        <v>0</v>
      </c>
      <c r="MR191" s="14">
        <f t="shared" si="757"/>
        <v>0</v>
      </c>
      <c r="MS191" s="14">
        <f t="shared" si="757"/>
        <v>0</v>
      </c>
      <c r="MT191" s="14">
        <f t="shared" si="757"/>
        <v>0</v>
      </c>
      <c r="MU191" s="14">
        <f t="shared" si="757"/>
        <v>0</v>
      </c>
      <c r="MV191" s="14">
        <f t="shared" si="757"/>
        <v>0</v>
      </c>
      <c r="MW191" s="14">
        <f t="shared" si="757"/>
        <v>0</v>
      </c>
      <c r="MX191" s="14">
        <f t="shared" si="757"/>
        <v>0</v>
      </c>
      <c r="MY191" s="14">
        <f t="shared" si="757"/>
        <v>0</v>
      </c>
      <c r="MZ191" s="14">
        <f t="shared" si="757"/>
        <v>0</v>
      </c>
    </row>
    <row r="192" spans="1:364" hidden="1" outlineLevel="2" x14ac:dyDescent="0.2">
      <c r="A192" s="6" t="s">
        <v>381</v>
      </c>
      <c r="B192" s="2" t="s">
        <v>517</v>
      </c>
      <c r="C192" s="14"/>
      <c r="D192" s="14"/>
      <c r="E192" s="14">
        <f t="shared" ref="E192:BP192" si="758">IF(E165&gt;0,IF(E183&gt;E165,E165,E183),0)</f>
        <v>0</v>
      </c>
      <c r="F192" s="14">
        <f t="shared" si="758"/>
        <v>0</v>
      </c>
      <c r="G192" s="14">
        <f t="shared" si="758"/>
        <v>0</v>
      </c>
      <c r="H192" s="14">
        <f t="shared" si="758"/>
        <v>0</v>
      </c>
      <c r="I192" s="14">
        <f t="shared" si="758"/>
        <v>0</v>
      </c>
      <c r="J192" s="14">
        <f t="shared" si="758"/>
        <v>0</v>
      </c>
      <c r="K192" s="14">
        <f t="shared" si="758"/>
        <v>0</v>
      </c>
      <c r="L192" s="14">
        <f t="shared" si="758"/>
        <v>0</v>
      </c>
      <c r="M192" s="14">
        <f t="shared" si="758"/>
        <v>0</v>
      </c>
      <c r="N192" s="14">
        <f t="shared" si="758"/>
        <v>0</v>
      </c>
      <c r="O192" s="14">
        <f t="shared" si="758"/>
        <v>0</v>
      </c>
      <c r="P192" s="14">
        <f t="shared" si="758"/>
        <v>0</v>
      </c>
      <c r="Q192" s="14">
        <f t="shared" si="758"/>
        <v>0</v>
      </c>
      <c r="R192" s="14">
        <f t="shared" si="758"/>
        <v>0</v>
      </c>
      <c r="S192" s="14">
        <f t="shared" si="758"/>
        <v>0</v>
      </c>
      <c r="T192" s="14">
        <f t="shared" si="758"/>
        <v>0</v>
      </c>
      <c r="U192" s="14">
        <f t="shared" si="758"/>
        <v>0</v>
      </c>
      <c r="V192" s="14">
        <f t="shared" si="758"/>
        <v>0</v>
      </c>
      <c r="W192" s="14">
        <f t="shared" si="758"/>
        <v>0</v>
      </c>
      <c r="X192" s="14">
        <f t="shared" si="758"/>
        <v>0</v>
      </c>
      <c r="Y192" s="14">
        <f t="shared" si="758"/>
        <v>0</v>
      </c>
      <c r="Z192" s="14">
        <f t="shared" si="758"/>
        <v>0</v>
      </c>
      <c r="AA192" s="14">
        <f t="shared" si="758"/>
        <v>0</v>
      </c>
      <c r="AB192" s="14">
        <f t="shared" si="758"/>
        <v>0</v>
      </c>
      <c r="AC192" s="14">
        <f t="shared" si="758"/>
        <v>0</v>
      </c>
      <c r="AD192" s="14">
        <f t="shared" si="758"/>
        <v>0</v>
      </c>
      <c r="AE192" s="14">
        <f t="shared" si="758"/>
        <v>0</v>
      </c>
      <c r="AF192" s="14">
        <f t="shared" si="758"/>
        <v>0</v>
      </c>
      <c r="AG192" s="14">
        <f t="shared" si="758"/>
        <v>0</v>
      </c>
      <c r="AH192" s="14">
        <f t="shared" si="758"/>
        <v>0</v>
      </c>
      <c r="AI192" s="14">
        <f t="shared" si="758"/>
        <v>0</v>
      </c>
      <c r="AJ192" s="14">
        <f t="shared" si="758"/>
        <v>0</v>
      </c>
      <c r="AK192" s="14">
        <f t="shared" si="758"/>
        <v>0</v>
      </c>
      <c r="AL192" s="14">
        <f t="shared" si="758"/>
        <v>0</v>
      </c>
      <c r="AM192" s="14">
        <f t="shared" si="758"/>
        <v>0</v>
      </c>
      <c r="AN192" s="14">
        <f t="shared" si="758"/>
        <v>0</v>
      </c>
      <c r="AO192" s="14">
        <f t="shared" si="758"/>
        <v>0</v>
      </c>
      <c r="AP192" s="14">
        <f t="shared" si="758"/>
        <v>0</v>
      </c>
      <c r="AQ192" s="14">
        <f t="shared" si="758"/>
        <v>0</v>
      </c>
      <c r="AR192" s="14">
        <f t="shared" si="758"/>
        <v>0</v>
      </c>
      <c r="AS192" s="14">
        <f t="shared" si="758"/>
        <v>0</v>
      </c>
      <c r="AT192" s="14">
        <f t="shared" si="758"/>
        <v>0</v>
      </c>
      <c r="AU192" s="14">
        <f t="shared" si="758"/>
        <v>0</v>
      </c>
      <c r="AV192" s="14">
        <f t="shared" si="758"/>
        <v>0</v>
      </c>
      <c r="AW192" s="14">
        <f t="shared" si="758"/>
        <v>0</v>
      </c>
      <c r="AX192" s="14">
        <f t="shared" si="758"/>
        <v>0</v>
      </c>
      <c r="AY192" s="14">
        <f t="shared" si="758"/>
        <v>0</v>
      </c>
      <c r="AZ192" s="14">
        <f t="shared" si="758"/>
        <v>0</v>
      </c>
      <c r="BA192" s="14">
        <f t="shared" si="758"/>
        <v>0</v>
      </c>
      <c r="BB192" s="14">
        <f t="shared" si="758"/>
        <v>0</v>
      </c>
      <c r="BC192" s="14">
        <f t="shared" si="758"/>
        <v>0</v>
      </c>
      <c r="BD192" s="14">
        <f t="shared" si="758"/>
        <v>0</v>
      </c>
      <c r="BE192" s="14">
        <f t="shared" si="758"/>
        <v>0</v>
      </c>
      <c r="BF192" s="14">
        <f t="shared" si="758"/>
        <v>0</v>
      </c>
      <c r="BG192" s="14">
        <f t="shared" si="758"/>
        <v>0</v>
      </c>
      <c r="BH192" s="14">
        <f t="shared" si="758"/>
        <v>0</v>
      </c>
      <c r="BI192" s="14">
        <f t="shared" si="758"/>
        <v>0</v>
      </c>
      <c r="BJ192" s="14">
        <f t="shared" si="758"/>
        <v>0</v>
      </c>
      <c r="BK192" s="14">
        <f t="shared" si="758"/>
        <v>0</v>
      </c>
      <c r="BL192" s="14">
        <f t="shared" si="758"/>
        <v>0</v>
      </c>
      <c r="BM192" s="14">
        <f t="shared" si="758"/>
        <v>0</v>
      </c>
      <c r="BN192" s="14">
        <f t="shared" si="758"/>
        <v>0</v>
      </c>
      <c r="BO192" s="14">
        <f t="shared" si="758"/>
        <v>0</v>
      </c>
      <c r="BP192" s="14">
        <f t="shared" si="758"/>
        <v>0</v>
      </c>
      <c r="BQ192" s="14">
        <f t="shared" ref="BQ192:EB192" si="759">IF(BQ165&gt;0,IF(BQ183&gt;BQ165,BQ165,BQ183),0)</f>
        <v>0</v>
      </c>
      <c r="BR192" s="14">
        <f t="shared" si="759"/>
        <v>0</v>
      </c>
      <c r="BS192" s="14">
        <f t="shared" si="759"/>
        <v>0</v>
      </c>
      <c r="BT192" s="14">
        <f t="shared" si="759"/>
        <v>0</v>
      </c>
      <c r="BU192" s="14">
        <f t="shared" si="759"/>
        <v>0</v>
      </c>
      <c r="BV192" s="14">
        <f t="shared" si="759"/>
        <v>0</v>
      </c>
      <c r="BW192" s="14">
        <f t="shared" si="759"/>
        <v>0</v>
      </c>
      <c r="BX192" s="14">
        <f t="shared" si="759"/>
        <v>0</v>
      </c>
      <c r="BY192" s="14">
        <f t="shared" si="759"/>
        <v>0</v>
      </c>
      <c r="BZ192" s="14">
        <f t="shared" si="759"/>
        <v>0</v>
      </c>
      <c r="CA192" s="14">
        <f t="shared" si="759"/>
        <v>0</v>
      </c>
      <c r="CB192" s="14">
        <f t="shared" si="759"/>
        <v>0</v>
      </c>
      <c r="CC192" s="14">
        <f t="shared" si="759"/>
        <v>0</v>
      </c>
      <c r="CD192" s="14">
        <f t="shared" si="759"/>
        <v>0</v>
      </c>
      <c r="CE192" s="14">
        <f t="shared" si="759"/>
        <v>0</v>
      </c>
      <c r="CF192" s="14">
        <f t="shared" si="759"/>
        <v>0</v>
      </c>
      <c r="CG192" s="14">
        <f t="shared" si="759"/>
        <v>0</v>
      </c>
      <c r="CH192" s="14">
        <f t="shared" si="759"/>
        <v>0</v>
      </c>
      <c r="CI192" s="14">
        <f t="shared" si="759"/>
        <v>0</v>
      </c>
      <c r="CJ192" s="14">
        <f t="shared" si="759"/>
        <v>0</v>
      </c>
      <c r="CK192" s="14">
        <f t="shared" si="759"/>
        <v>0</v>
      </c>
      <c r="CL192" s="14">
        <f t="shared" si="759"/>
        <v>0</v>
      </c>
      <c r="CM192" s="14">
        <f t="shared" si="759"/>
        <v>0</v>
      </c>
      <c r="CN192" s="14">
        <f t="shared" si="759"/>
        <v>0</v>
      </c>
      <c r="CO192" s="14">
        <f t="shared" si="759"/>
        <v>0</v>
      </c>
      <c r="CP192" s="14">
        <f t="shared" si="759"/>
        <v>0</v>
      </c>
      <c r="CQ192" s="14">
        <f t="shared" si="759"/>
        <v>0</v>
      </c>
      <c r="CR192" s="14">
        <f t="shared" si="759"/>
        <v>0</v>
      </c>
      <c r="CS192" s="14">
        <f t="shared" si="759"/>
        <v>0</v>
      </c>
      <c r="CT192" s="14">
        <f t="shared" si="759"/>
        <v>0</v>
      </c>
      <c r="CU192" s="14">
        <f t="shared" si="759"/>
        <v>0</v>
      </c>
      <c r="CV192" s="14">
        <f t="shared" si="759"/>
        <v>0</v>
      </c>
      <c r="CW192" s="14">
        <f t="shared" si="759"/>
        <v>0</v>
      </c>
      <c r="CX192" s="14">
        <f t="shared" si="759"/>
        <v>0</v>
      </c>
      <c r="CY192" s="14">
        <f t="shared" si="759"/>
        <v>0</v>
      </c>
      <c r="CZ192" s="14">
        <f t="shared" si="759"/>
        <v>0</v>
      </c>
      <c r="DA192" s="14">
        <f t="shared" si="759"/>
        <v>0</v>
      </c>
      <c r="DB192" s="14">
        <f t="shared" si="759"/>
        <v>0</v>
      </c>
      <c r="DC192" s="14">
        <f t="shared" si="759"/>
        <v>0</v>
      </c>
      <c r="DD192" s="14">
        <f t="shared" si="759"/>
        <v>0</v>
      </c>
      <c r="DE192" s="14">
        <f t="shared" si="759"/>
        <v>0</v>
      </c>
      <c r="DF192" s="14">
        <f t="shared" si="759"/>
        <v>0</v>
      </c>
      <c r="DG192" s="14">
        <f t="shared" si="759"/>
        <v>0</v>
      </c>
      <c r="DH192" s="14">
        <f t="shared" si="759"/>
        <v>0</v>
      </c>
      <c r="DI192" s="14">
        <f t="shared" si="759"/>
        <v>0</v>
      </c>
      <c r="DJ192" s="14">
        <f t="shared" si="759"/>
        <v>0</v>
      </c>
      <c r="DK192" s="14">
        <f t="shared" si="759"/>
        <v>0</v>
      </c>
      <c r="DL192" s="14">
        <f t="shared" si="759"/>
        <v>0</v>
      </c>
      <c r="DM192" s="14">
        <f t="shared" si="759"/>
        <v>0</v>
      </c>
      <c r="DN192" s="14">
        <f t="shared" si="759"/>
        <v>0</v>
      </c>
      <c r="DO192" s="14">
        <f t="shared" si="759"/>
        <v>0</v>
      </c>
      <c r="DP192" s="14">
        <f t="shared" si="759"/>
        <v>0</v>
      </c>
      <c r="DQ192" s="14">
        <f t="shared" si="759"/>
        <v>0</v>
      </c>
      <c r="DR192" s="14">
        <f t="shared" si="759"/>
        <v>0</v>
      </c>
      <c r="DS192" s="14">
        <f t="shared" si="759"/>
        <v>0</v>
      </c>
      <c r="DT192" s="14">
        <f t="shared" si="759"/>
        <v>0</v>
      </c>
      <c r="DU192" s="14">
        <f t="shared" si="759"/>
        <v>0</v>
      </c>
      <c r="DV192" s="14">
        <f t="shared" si="759"/>
        <v>0</v>
      </c>
      <c r="DW192" s="14">
        <f t="shared" si="759"/>
        <v>0</v>
      </c>
      <c r="DX192" s="14">
        <f t="shared" si="759"/>
        <v>0</v>
      </c>
      <c r="DY192" s="14">
        <f t="shared" si="759"/>
        <v>0</v>
      </c>
      <c r="DZ192" s="14">
        <f t="shared" si="759"/>
        <v>0</v>
      </c>
      <c r="EA192" s="14">
        <f t="shared" si="759"/>
        <v>0</v>
      </c>
      <c r="EB192" s="14">
        <f t="shared" si="759"/>
        <v>0</v>
      </c>
      <c r="EC192" s="14">
        <f t="shared" ref="EC192:GN192" si="760">IF(EC165&gt;0,IF(EC183&gt;EC165,EC165,EC183),0)</f>
        <v>0</v>
      </c>
      <c r="ED192" s="14">
        <f t="shared" si="760"/>
        <v>0</v>
      </c>
      <c r="EE192" s="14">
        <f t="shared" si="760"/>
        <v>0</v>
      </c>
      <c r="EF192" s="14">
        <f t="shared" si="760"/>
        <v>0</v>
      </c>
      <c r="EG192" s="14">
        <f t="shared" si="760"/>
        <v>0</v>
      </c>
      <c r="EH192" s="14">
        <f t="shared" si="760"/>
        <v>0</v>
      </c>
      <c r="EI192" s="14">
        <f t="shared" si="760"/>
        <v>0</v>
      </c>
      <c r="EJ192" s="14">
        <f t="shared" si="760"/>
        <v>0</v>
      </c>
      <c r="EK192" s="14">
        <f t="shared" si="760"/>
        <v>0</v>
      </c>
      <c r="EL192" s="14">
        <f t="shared" si="760"/>
        <v>0</v>
      </c>
      <c r="EM192" s="14">
        <f t="shared" si="760"/>
        <v>0</v>
      </c>
      <c r="EN192" s="14">
        <f t="shared" si="760"/>
        <v>0</v>
      </c>
      <c r="EO192" s="14">
        <f t="shared" si="760"/>
        <v>0</v>
      </c>
      <c r="EP192" s="14">
        <f t="shared" si="760"/>
        <v>0</v>
      </c>
      <c r="EQ192" s="14">
        <f t="shared" si="760"/>
        <v>0</v>
      </c>
      <c r="ER192" s="14">
        <f t="shared" si="760"/>
        <v>0</v>
      </c>
      <c r="ES192" s="14">
        <f t="shared" si="760"/>
        <v>0</v>
      </c>
      <c r="ET192" s="14">
        <f t="shared" si="760"/>
        <v>0</v>
      </c>
      <c r="EU192" s="14">
        <f t="shared" si="760"/>
        <v>0</v>
      </c>
      <c r="EV192" s="14">
        <f t="shared" si="760"/>
        <v>0</v>
      </c>
      <c r="EW192" s="14">
        <f t="shared" si="760"/>
        <v>0</v>
      </c>
      <c r="EX192" s="14">
        <f t="shared" si="760"/>
        <v>0</v>
      </c>
      <c r="EY192" s="14">
        <f t="shared" si="760"/>
        <v>0</v>
      </c>
      <c r="EZ192" s="14">
        <f t="shared" si="760"/>
        <v>0</v>
      </c>
      <c r="FA192" s="14">
        <f t="shared" si="760"/>
        <v>0</v>
      </c>
      <c r="FB192" s="14">
        <f t="shared" si="760"/>
        <v>0</v>
      </c>
      <c r="FC192" s="14">
        <f t="shared" si="760"/>
        <v>0</v>
      </c>
      <c r="FD192" s="14">
        <f t="shared" si="760"/>
        <v>0</v>
      </c>
      <c r="FE192" s="14">
        <f t="shared" si="760"/>
        <v>0</v>
      </c>
      <c r="FF192" s="14">
        <f t="shared" si="760"/>
        <v>0</v>
      </c>
      <c r="FG192" s="14">
        <f t="shared" si="760"/>
        <v>0</v>
      </c>
      <c r="FH192" s="14">
        <f t="shared" si="760"/>
        <v>0</v>
      </c>
      <c r="FI192" s="14">
        <f t="shared" si="760"/>
        <v>0</v>
      </c>
      <c r="FJ192" s="14">
        <f t="shared" si="760"/>
        <v>0</v>
      </c>
      <c r="FK192" s="14">
        <f t="shared" si="760"/>
        <v>0</v>
      </c>
      <c r="FL192" s="14">
        <f t="shared" si="760"/>
        <v>0</v>
      </c>
      <c r="FM192" s="14">
        <f t="shared" si="760"/>
        <v>0</v>
      </c>
      <c r="FN192" s="14">
        <f t="shared" si="760"/>
        <v>0</v>
      </c>
      <c r="FO192" s="14">
        <f t="shared" si="760"/>
        <v>0</v>
      </c>
      <c r="FP192" s="14">
        <f t="shared" si="760"/>
        <v>0</v>
      </c>
      <c r="FQ192" s="14">
        <f t="shared" si="760"/>
        <v>0</v>
      </c>
      <c r="FR192" s="14">
        <f t="shared" si="760"/>
        <v>0</v>
      </c>
      <c r="FS192" s="14">
        <f t="shared" si="760"/>
        <v>0</v>
      </c>
      <c r="FT192" s="14">
        <f t="shared" si="760"/>
        <v>0</v>
      </c>
      <c r="FU192" s="14">
        <f t="shared" si="760"/>
        <v>0</v>
      </c>
      <c r="FV192" s="14">
        <f t="shared" si="760"/>
        <v>0</v>
      </c>
      <c r="FW192" s="14">
        <f t="shared" si="760"/>
        <v>0</v>
      </c>
      <c r="FX192" s="14">
        <f t="shared" si="760"/>
        <v>0</v>
      </c>
      <c r="FY192" s="14">
        <f t="shared" si="760"/>
        <v>0</v>
      </c>
      <c r="FZ192" s="14">
        <f t="shared" si="760"/>
        <v>0</v>
      </c>
      <c r="GA192" s="14">
        <f t="shared" si="760"/>
        <v>0</v>
      </c>
      <c r="GB192" s="14">
        <f t="shared" si="760"/>
        <v>0</v>
      </c>
      <c r="GC192" s="14">
        <f t="shared" si="760"/>
        <v>0</v>
      </c>
      <c r="GD192" s="14">
        <f t="shared" si="760"/>
        <v>0</v>
      </c>
      <c r="GE192" s="14">
        <f t="shared" si="760"/>
        <v>0</v>
      </c>
      <c r="GF192" s="14">
        <f t="shared" si="760"/>
        <v>0</v>
      </c>
      <c r="GG192" s="14">
        <f t="shared" si="760"/>
        <v>0</v>
      </c>
      <c r="GH192" s="14">
        <f t="shared" si="760"/>
        <v>0</v>
      </c>
      <c r="GI192" s="14">
        <f t="shared" si="760"/>
        <v>0</v>
      </c>
      <c r="GJ192" s="14">
        <f t="shared" si="760"/>
        <v>0</v>
      </c>
      <c r="GK192" s="14">
        <f t="shared" si="760"/>
        <v>0</v>
      </c>
      <c r="GL192" s="14">
        <f t="shared" si="760"/>
        <v>0</v>
      </c>
      <c r="GM192" s="14">
        <f t="shared" si="760"/>
        <v>0</v>
      </c>
      <c r="GN192" s="14">
        <f t="shared" si="760"/>
        <v>0</v>
      </c>
      <c r="GO192" s="14">
        <f t="shared" ref="GO192:IZ192" si="761">IF(GO165&gt;0,IF(GO183&gt;GO165,GO165,GO183),0)</f>
        <v>0</v>
      </c>
      <c r="GP192" s="14">
        <f t="shared" si="761"/>
        <v>0</v>
      </c>
      <c r="GQ192" s="14">
        <f t="shared" si="761"/>
        <v>0</v>
      </c>
      <c r="GR192" s="14">
        <f t="shared" si="761"/>
        <v>0</v>
      </c>
      <c r="GS192" s="14">
        <f t="shared" si="761"/>
        <v>0</v>
      </c>
      <c r="GT192" s="14">
        <f t="shared" si="761"/>
        <v>0</v>
      </c>
      <c r="GU192" s="14">
        <f t="shared" si="761"/>
        <v>0</v>
      </c>
      <c r="GV192" s="14">
        <f t="shared" si="761"/>
        <v>0</v>
      </c>
      <c r="GW192" s="14">
        <f t="shared" si="761"/>
        <v>0</v>
      </c>
      <c r="GX192" s="14">
        <f t="shared" si="761"/>
        <v>0</v>
      </c>
      <c r="GY192" s="14">
        <f t="shared" si="761"/>
        <v>0</v>
      </c>
      <c r="GZ192" s="14">
        <f t="shared" si="761"/>
        <v>0</v>
      </c>
      <c r="HA192" s="14">
        <f t="shared" si="761"/>
        <v>0</v>
      </c>
      <c r="HB192" s="14">
        <f t="shared" si="761"/>
        <v>0</v>
      </c>
      <c r="HC192" s="14">
        <f t="shared" si="761"/>
        <v>0</v>
      </c>
      <c r="HD192" s="14">
        <f t="shared" si="761"/>
        <v>0</v>
      </c>
      <c r="HE192" s="14">
        <f t="shared" si="761"/>
        <v>0</v>
      </c>
      <c r="HF192" s="14">
        <f t="shared" si="761"/>
        <v>0</v>
      </c>
      <c r="HG192" s="14">
        <f t="shared" si="761"/>
        <v>0</v>
      </c>
      <c r="HH192" s="14">
        <f t="shared" si="761"/>
        <v>0</v>
      </c>
      <c r="HI192" s="14">
        <f t="shared" si="761"/>
        <v>0</v>
      </c>
      <c r="HJ192" s="14">
        <f t="shared" si="761"/>
        <v>0</v>
      </c>
      <c r="HK192" s="14">
        <f t="shared" si="761"/>
        <v>0</v>
      </c>
      <c r="HL192" s="14">
        <f t="shared" si="761"/>
        <v>0</v>
      </c>
      <c r="HM192" s="14">
        <f t="shared" si="761"/>
        <v>0</v>
      </c>
      <c r="HN192" s="14">
        <f t="shared" si="761"/>
        <v>0</v>
      </c>
      <c r="HO192" s="14">
        <f t="shared" si="761"/>
        <v>0</v>
      </c>
      <c r="HP192" s="14">
        <f t="shared" si="761"/>
        <v>0</v>
      </c>
      <c r="HQ192" s="14">
        <f t="shared" si="761"/>
        <v>0</v>
      </c>
      <c r="HR192" s="14">
        <f t="shared" si="761"/>
        <v>0</v>
      </c>
      <c r="HS192" s="14">
        <f t="shared" si="761"/>
        <v>0</v>
      </c>
      <c r="HT192" s="14">
        <f t="shared" si="761"/>
        <v>0</v>
      </c>
      <c r="HU192" s="14">
        <f t="shared" si="761"/>
        <v>0</v>
      </c>
      <c r="HV192" s="14">
        <f t="shared" si="761"/>
        <v>0</v>
      </c>
      <c r="HW192" s="14">
        <f t="shared" si="761"/>
        <v>0</v>
      </c>
      <c r="HX192" s="14">
        <f t="shared" si="761"/>
        <v>0</v>
      </c>
      <c r="HY192" s="14">
        <f t="shared" si="761"/>
        <v>0</v>
      </c>
      <c r="HZ192" s="14">
        <f t="shared" si="761"/>
        <v>0</v>
      </c>
      <c r="IA192" s="14">
        <f t="shared" si="761"/>
        <v>0</v>
      </c>
      <c r="IB192" s="14">
        <f t="shared" si="761"/>
        <v>0</v>
      </c>
      <c r="IC192" s="14">
        <f t="shared" si="761"/>
        <v>0</v>
      </c>
      <c r="ID192" s="14">
        <f t="shared" si="761"/>
        <v>0</v>
      </c>
      <c r="IE192" s="14">
        <f t="shared" si="761"/>
        <v>0</v>
      </c>
      <c r="IF192" s="14">
        <f t="shared" si="761"/>
        <v>0</v>
      </c>
      <c r="IG192" s="14">
        <f t="shared" si="761"/>
        <v>0</v>
      </c>
      <c r="IH192" s="14">
        <f t="shared" si="761"/>
        <v>0</v>
      </c>
      <c r="II192" s="14">
        <f t="shared" si="761"/>
        <v>0</v>
      </c>
      <c r="IJ192" s="14">
        <f t="shared" si="761"/>
        <v>0</v>
      </c>
      <c r="IK192" s="14">
        <f t="shared" si="761"/>
        <v>0</v>
      </c>
      <c r="IL192" s="14">
        <f t="shared" si="761"/>
        <v>0</v>
      </c>
      <c r="IM192" s="14">
        <f t="shared" si="761"/>
        <v>0</v>
      </c>
      <c r="IN192" s="14">
        <f t="shared" si="761"/>
        <v>0</v>
      </c>
      <c r="IO192" s="14">
        <f t="shared" si="761"/>
        <v>0</v>
      </c>
      <c r="IP192" s="14">
        <f t="shared" si="761"/>
        <v>0</v>
      </c>
      <c r="IQ192" s="14">
        <f t="shared" si="761"/>
        <v>0</v>
      </c>
      <c r="IR192" s="14">
        <f t="shared" si="761"/>
        <v>0</v>
      </c>
      <c r="IS192" s="14">
        <f t="shared" si="761"/>
        <v>0</v>
      </c>
      <c r="IT192" s="14">
        <f t="shared" si="761"/>
        <v>0</v>
      </c>
      <c r="IU192" s="14">
        <f t="shared" si="761"/>
        <v>0</v>
      </c>
      <c r="IV192" s="14">
        <f t="shared" si="761"/>
        <v>0</v>
      </c>
      <c r="IW192" s="14">
        <f t="shared" si="761"/>
        <v>0</v>
      </c>
      <c r="IX192" s="14">
        <f t="shared" si="761"/>
        <v>0</v>
      </c>
      <c r="IY192" s="14">
        <f t="shared" si="761"/>
        <v>0</v>
      </c>
      <c r="IZ192" s="14">
        <f t="shared" si="761"/>
        <v>0</v>
      </c>
      <c r="JA192" s="14">
        <f t="shared" ref="JA192:LL192" si="762">IF(JA165&gt;0,IF(JA183&gt;JA165,JA165,JA183),0)</f>
        <v>0</v>
      </c>
      <c r="JB192" s="14">
        <f t="shared" si="762"/>
        <v>0</v>
      </c>
      <c r="JC192" s="14">
        <f t="shared" si="762"/>
        <v>0</v>
      </c>
      <c r="JD192" s="14">
        <f t="shared" si="762"/>
        <v>0</v>
      </c>
      <c r="JE192" s="14">
        <f t="shared" si="762"/>
        <v>0</v>
      </c>
      <c r="JF192" s="14">
        <f t="shared" si="762"/>
        <v>0</v>
      </c>
      <c r="JG192" s="14">
        <f t="shared" si="762"/>
        <v>0</v>
      </c>
      <c r="JH192" s="14">
        <f t="shared" si="762"/>
        <v>0</v>
      </c>
      <c r="JI192" s="14">
        <f t="shared" si="762"/>
        <v>0</v>
      </c>
      <c r="JJ192" s="14">
        <f t="shared" si="762"/>
        <v>0</v>
      </c>
      <c r="JK192" s="14">
        <f t="shared" si="762"/>
        <v>0</v>
      </c>
      <c r="JL192" s="14">
        <f t="shared" si="762"/>
        <v>0</v>
      </c>
      <c r="JM192" s="14">
        <f t="shared" si="762"/>
        <v>0</v>
      </c>
      <c r="JN192" s="14">
        <f t="shared" si="762"/>
        <v>0</v>
      </c>
      <c r="JO192" s="14">
        <f t="shared" si="762"/>
        <v>0</v>
      </c>
      <c r="JP192" s="14">
        <f t="shared" si="762"/>
        <v>0</v>
      </c>
      <c r="JQ192" s="14">
        <f t="shared" si="762"/>
        <v>0</v>
      </c>
      <c r="JR192" s="14">
        <f t="shared" si="762"/>
        <v>0</v>
      </c>
      <c r="JS192" s="14">
        <f t="shared" si="762"/>
        <v>0</v>
      </c>
      <c r="JT192" s="14">
        <f t="shared" si="762"/>
        <v>0</v>
      </c>
      <c r="JU192" s="14">
        <f t="shared" si="762"/>
        <v>0</v>
      </c>
      <c r="JV192" s="14">
        <f t="shared" si="762"/>
        <v>0</v>
      </c>
      <c r="JW192" s="14">
        <f t="shared" si="762"/>
        <v>0</v>
      </c>
      <c r="JX192" s="14">
        <f t="shared" si="762"/>
        <v>0</v>
      </c>
      <c r="JY192" s="14">
        <f t="shared" si="762"/>
        <v>0</v>
      </c>
      <c r="JZ192" s="14">
        <f t="shared" si="762"/>
        <v>0</v>
      </c>
      <c r="KA192" s="14">
        <f t="shared" si="762"/>
        <v>0</v>
      </c>
      <c r="KB192" s="14">
        <f t="shared" si="762"/>
        <v>0</v>
      </c>
      <c r="KC192" s="14">
        <f t="shared" si="762"/>
        <v>0</v>
      </c>
      <c r="KD192" s="14">
        <f t="shared" si="762"/>
        <v>0</v>
      </c>
      <c r="KE192" s="14">
        <f t="shared" si="762"/>
        <v>0</v>
      </c>
      <c r="KF192" s="14">
        <f t="shared" si="762"/>
        <v>0</v>
      </c>
      <c r="KG192" s="14">
        <f t="shared" si="762"/>
        <v>0</v>
      </c>
      <c r="KH192" s="14">
        <f t="shared" si="762"/>
        <v>0</v>
      </c>
      <c r="KI192" s="14">
        <f t="shared" si="762"/>
        <v>0</v>
      </c>
      <c r="KJ192" s="14">
        <f t="shared" si="762"/>
        <v>0</v>
      </c>
      <c r="KK192" s="14">
        <f t="shared" si="762"/>
        <v>0</v>
      </c>
      <c r="KL192" s="14">
        <f t="shared" si="762"/>
        <v>0</v>
      </c>
      <c r="KM192" s="14">
        <f t="shared" si="762"/>
        <v>0</v>
      </c>
      <c r="KN192" s="14">
        <f t="shared" si="762"/>
        <v>0</v>
      </c>
      <c r="KO192" s="14">
        <f t="shared" si="762"/>
        <v>0</v>
      </c>
      <c r="KP192" s="14">
        <f t="shared" si="762"/>
        <v>0</v>
      </c>
      <c r="KQ192" s="14">
        <f t="shared" si="762"/>
        <v>0</v>
      </c>
      <c r="KR192" s="14">
        <f t="shared" si="762"/>
        <v>0</v>
      </c>
      <c r="KS192" s="14">
        <f t="shared" si="762"/>
        <v>0</v>
      </c>
      <c r="KT192" s="14">
        <f t="shared" si="762"/>
        <v>0</v>
      </c>
      <c r="KU192" s="14">
        <f t="shared" si="762"/>
        <v>0</v>
      </c>
      <c r="KV192" s="14">
        <f t="shared" si="762"/>
        <v>0</v>
      </c>
      <c r="KW192" s="14">
        <f t="shared" si="762"/>
        <v>0</v>
      </c>
      <c r="KX192" s="14">
        <f t="shared" si="762"/>
        <v>0</v>
      </c>
      <c r="KY192" s="14">
        <f t="shared" si="762"/>
        <v>0</v>
      </c>
      <c r="KZ192" s="14">
        <f t="shared" si="762"/>
        <v>0</v>
      </c>
      <c r="LA192" s="14">
        <f t="shared" si="762"/>
        <v>0</v>
      </c>
      <c r="LB192" s="14">
        <f t="shared" si="762"/>
        <v>0</v>
      </c>
      <c r="LC192" s="14">
        <f t="shared" si="762"/>
        <v>0</v>
      </c>
      <c r="LD192" s="14">
        <f t="shared" si="762"/>
        <v>0</v>
      </c>
      <c r="LE192" s="14">
        <f t="shared" si="762"/>
        <v>0</v>
      </c>
      <c r="LF192" s="14">
        <f t="shared" si="762"/>
        <v>0</v>
      </c>
      <c r="LG192" s="14">
        <f t="shared" si="762"/>
        <v>0</v>
      </c>
      <c r="LH192" s="14">
        <f t="shared" si="762"/>
        <v>0</v>
      </c>
      <c r="LI192" s="14">
        <f t="shared" si="762"/>
        <v>0</v>
      </c>
      <c r="LJ192" s="14">
        <f t="shared" si="762"/>
        <v>0</v>
      </c>
      <c r="LK192" s="14">
        <f t="shared" si="762"/>
        <v>0</v>
      </c>
      <c r="LL192" s="14">
        <f t="shared" si="762"/>
        <v>0</v>
      </c>
      <c r="LM192" s="14">
        <f t="shared" ref="LM192:MZ192" si="763">IF(LM165&gt;0,IF(LM183&gt;LM165,LM165,LM183),0)</f>
        <v>0</v>
      </c>
      <c r="LN192" s="14">
        <f t="shared" si="763"/>
        <v>0</v>
      </c>
      <c r="LO192" s="14">
        <f t="shared" si="763"/>
        <v>0</v>
      </c>
      <c r="LP192" s="14">
        <f t="shared" si="763"/>
        <v>0</v>
      </c>
      <c r="LQ192" s="14">
        <f t="shared" si="763"/>
        <v>0</v>
      </c>
      <c r="LR192" s="14">
        <f t="shared" si="763"/>
        <v>0</v>
      </c>
      <c r="LS192" s="14">
        <f t="shared" si="763"/>
        <v>0</v>
      </c>
      <c r="LT192" s="14">
        <f t="shared" si="763"/>
        <v>0</v>
      </c>
      <c r="LU192" s="14">
        <f t="shared" si="763"/>
        <v>0</v>
      </c>
      <c r="LV192" s="14">
        <f t="shared" si="763"/>
        <v>0</v>
      </c>
      <c r="LW192" s="14">
        <f t="shared" si="763"/>
        <v>0</v>
      </c>
      <c r="LX192" s="14">
        <f t="shared" si="763"/>
        <v>0</v>
      </c>
      <c r="LY192" s="14">
        <f t="shared" si="763"/>
        <v>0</v>
      </c>
      <c r="LZ192" s="14">
        <f t="shared" si="763"/>
        <v>0</v>
      </c>
      <c r="MA192" s="14">
        <f t="shared" si="763"/>
        <v>0</v>
      </c>
      <c r="MB192" s="14">
        <f t="shared" si="763"/>
        <v>0</v>
      </c>
      <c r="MC192" s="14">
        <f t="shared" si="763"/>
        <v>0</v>
      </c>
      <c r="MD192" s="14">
        <f t="shared" si="763"/>
        <v>0</v>
      </c>
      <c r="ME192" s="14">
        <f t="shared" si="763"/>
        <v>0</v>
      </c>
      <c r="MF192" s="14">
        <f t="shared" si="763"/>
        <v>0</v>
      </c>
      <c r="MG192" s="14">
        <f t="shared" si="763"/>
        <v>0</v>
      </c>
      <c r="MH192" s="14">
        <f t="shared" si="763"/>
        <v>0</v>
      </c>
      <c r="MI192" s="14">
        <f t="shared" si="763"/>
        <v>0</v>
      </c>
      <c r="MJ192" s="14">
        <f t="shared" si="763"/>
        <v>0</v>
      </c>
      <c r="MK192" s="14">
        <f t="shared" si="763"/>
        <v>0</v>
      </c>
      <c r="ML192" s="14">
        <f t="shared" si="763"/>
        <v>0</v>
      </c>
      <c r="MM192" s="14">
        <f t="shared" si="763"/>
        <v>0</v>
      </c>
      <c r="MN192" s="14">
        <f t="shared" si="763"/>
        <v>0</v>
      </c>
      <c r="MO192" s="14">
        <f t="shared" si="763"/>
        <v>0</v>
      </c>
      <c r="MP192" s="14">
        <f t="shared" si="763"/>
        <v>0</v>
      </c>
      <c r="MQ192" s="14">
        <f t="shared" si="763"/>
        <v>0</v>
      </c>
      <c r="MR192" s="14">
        <f t="shared" si="763"/>
        <v>0</v>
      </c>
      <c r="MS192" s="14">
        <f t="shared" si="763"/>
        <v>0</v>
      </c>
      <c r="MT192" s="14">
        <f t="shared" si="763"/>
        <v>0</v>
      </c>
      <c r="MU192" s="14">
        <f t="shared" si="763"/>
        <v>0</v>
      </c>
      <c r="MV192" s="14">
        <f t="shared" si="763"/>
        <v>0</v>
      </c>
      <c r="MW192" s="14">
        <f t="shared" si="763"/>
        <v>0</v>
      </c>
      <c r="MX192" s="14">
        <f t="shared" si="763"/>
        <v>0</v>
      </c>
      <c r="MY192" s="14">
        <f t="shared" si="763"/>
        <v>0</v>
      </c>
      <c r="MZ192" s="14">
        <f t="shared" si="763"/>
        <v>0</v>
      </c>
    </row>
    <row r="193" spans="1:364" hidden="1" outlineLevel="2" x14ac:dyDescent="0.2">
      <c r="A193" s="6" t="s">
        <v>381</v>
      </c>
      <c r="B193" s="2" t="s">
        <v>518</v>
      </c>
      <c r="C193" s="14"/>
      <c r="D193" s="14"/>
      <c r="E193" s="14">
        <f t="shared" ref="E193:BP193" si="764">IF(E166&gt;0,IF(E184&gt;E166,E166,E184),0)</f>
        <v>0</v>
      </c>
      <c r="F193" s="14">
        <f t="shared" si="764"/>
        <v>0</v>
      </c>
      <c r="G193" s="14">
        <f t="shared" si="764"/>
        <v>0</v>
      </c>
      <c r="H193" s="14">
        <f t="shared" si="764"/>
        <v>0</v>
      </c>
      <c r="I193" s="14">
        <f t="shared" si="764"/>
        <v>0</v>
      </c>
      <c r="J193" s="14">
        <f t="shared" si="764"/>
        <v>0</v>
      </c>
      <c r="K193" s="14">
        <f t="shared" si="764"/>
        <v>0</v>
      </c>
      <c r="L193" s="14">
        <f t="shared" si="764"/>
        <v>0</v>
      </c>
      <c r="M193" s="14">
        <f t="shared" si="764"/>
        <v>0</v>
      </c>
      <c r="N193" s="14">
        <f t="shared" si="764"/>
        <v>0</v>
      </c>
      <c r="O193" s="14">
        <f t="shared" si="764"/>
        <v>0</v>
      </c>
      <c r="P193" s="14">
        <f t="shared" si="764"/>
        <v>0</v>
      </c>
      <c r="Q193" s="14">
        <f t="shared" si="764"/>
        <v>0</v>
      </c>
      <c r="R193" s="14">
        <f t="shared" si="764"/>
        <v>0</v>
      </c>
      <c r="S193" s="14">
        <f t="shared" si="764"/>
        <v>0</v>
      </c>
      <c r="T193" s="14">
        <f t="shared" si="764"/>
        <v>0</v>
      </c>
      <c r="U193" s="14">
        <f t="shared" si="764"/>
        <v>0</v>
      </c>
      <c r="V193" s="14">
        <f t="shared" si="764"/>
        <v>0</v>
      </c>
      <c r="W193" s="14">
        <f t="shared" si="764"/>
        <v>0</v>
      </c>
      <c r="X193" s="14">
        <f t="shared" si="764"/>
        <v>0</v>
      </c>
      <c r="Y193" s="14">
        <f t="shared" si="764"/>
        <v>0</v>
      </c>
      <c r="Z193" s="14">
        <f t="shared" si="764"/>
        <v>0</v>
      </c>
      <c r="AA193" s="14">
        <f t="shared" si="764"/>
        <v>0</v>
      </c>
      <c r="AB193" s="14">
        <f t="shared" si="764"/>
        <v>0</v>
      </c>
      <c r="AC193" s="14">
        <f t="shared" si="764"/>
        <v>0</v>
      </c>
      <c r="AD193" s="14">
        <f t="shared" si="764"/>
        <v>0</v>
      </c>
      <c r="AE193" s="14">
        <f t="shared" si="764"/>
        <v>0</v>
      </c>
      <c r="AF193" s="14">
        <f t="shared" si="764"/>
        <v>0</v>
      </c>
      <c r="AG193" s="14">
        <f t="shared" si="764"/>
        <v>0</v>
      </c>
      <c r="AH193" s="14">
        <f t="shared" si="764"/>
        <v>0</v>
      </c>
      <c r="AI193" s="14">
        <f t="shared" si="764"/>
        <v>0</v>
      </c>
      <c r="AJ193" s="14">
        <f t="shared" si="764"/>
        <v>0</v>
      </c>
      <c r="AK193" s="14">
        <f t="shared" si="764"/>
        <v>0</v>
      </c>
      <c r="AL193" s="14">
        <f t="shared" si="764"/>
        <v>0</v>
      </c>
      <c r="AM193" s="14">
        <f t="shared" si="764"/>
        <v>0</v>
      </c>
      <c r="AN193" s="14">
        <f t="shared" si="764"/>
        <v>0</v>
      </c>
      <c r="AO193" s="14">
        <f t="shared" si="764"/>
        <v>0</v>
      </c>
      <c r="AP193" s="14">
        <f t="shared" si="764"/>
        <v>0</v>
      </c>
      <c r="AQ193" s="14">
        <f t="shared" si="764"/>
        <v>0</v>
      </c>
      <c r="AR193" s="14">
        <f t="shared" si="764"/>
        <v>0</v>
      </c>
      <c r="AS193" s="14">
        <f t="shared" si="764"/>
        <v>0</v>
      </c>
      <c r="AT193" s="14">
        <f t="shared" si="764"/>
        <v>0</v>
      </c>
      <c r="AU193" s="14">
        <f t="shared" si="764"/>
        <v>0</v>
      </c>
      <c r="AV193" s="14">
        <f t="shared" si="764"/>
        <v>0</v>
      </c>
      <c r="AW193" s="14">
        <f t="shared" si="764"/>
        <v>0</v>
      </c>
      <c r="AX193" s="14">
        <f t="shared" si="764"/>
        <v>0</v>
      </c>
      <c r="AY193" s="14">
        <f t="shared" si="764"/>
        <v>0</v>
      </c>
      <c r="AZ193" s="14">
        <f t="shared" si="764"/>
        <v>0</v>
      </c>
      <c r="BA193" s="14">
        <f t="shared" si="764"/>
        <v>0</v>
      </c>
      <c r="BB193" s="14">
        <f t="shared" si="764"/>
        <v>0</v>
      </c>
      <c r="BC193" s="14">
        <f t="shared" si="764"/>
        <v>0</v>
      </c>
      <c r="BD193" s="14">
        <f t="shared" si="764"/>
        <v>0</v>
      </c>
      <c r="BE193" s="14">
        <f t="shared" si="764"/>
        <v>0</v>
      </c>
      <c r="BF193" s="14">
        <f t="shared" si="764"/>
        <v>0</v>
      </c>
      <c r="BG193" s="14">
        <f t="shared" si="764"/>
        <v>0</v>
      </c>
      <c r="BH193" s="14">
        <f t="shared" si="764"/>
        <v>0</v>
      </c>
      <c r="BI193" s="14">
        <f t="shared" si="764"/>
        <v>0</v>
      </c>
      <c r="BJ193" s="14">
        <f t="shared" si="764"/>
        <v>0</v>
      </c>
      <c r="BK193" s="14">
        <f t="shared" si="764"/>
        <v>0</v>
      </c>
      <c r="BL193" s="14">
        <f t="shared" si="764"/>
        <v>0</v>
      </c>
      <c r="BM193" s="14">
        <f t="shared" si="764"/>
        <v>0</v>
      </c>
      <c r="BN193" s="14">
        <f t="shared" si="764"/>
        <v>0</v>
      </c>
      <c r="BO193" s="14">
        <f t="shared" si="764"/>
        <v>0</v>
      </c>
      <c r="BP193" s="14">
        <f t="shared" si="764"/>
        <v>0</v>
      </c>
      <c r="BQ193" s="14">
        <f t="shared" ref="BQ193:EB193" si="765">IF(BQ166&gt;0,IF(BQ184&gt;BQ166,BQ166,BQ184),0)</f>
        <v>0</v>
      </c>
      <c r="BR193" s="14">
        <f t="shared" si="765"/>
        <v>0</v>
      </c>
      <c r="BS193" s="14">
        <f t="shared" si="765"/>
        <v>0</v>
      </c>
      <c r="BT193" s="14">
        <f t="shared" si="765"/>
        <v>0</v>
      </c>
      <c r="BU193" s="14">
        <f t="shared" si="765"/>
        <v>0</v>
      </c>
      <c r="BV193" s="14">
        <f t="shared" si="765"/>
        <v>0</v>
      </c>
      <c r="BW193" s="14">
        <f t="shared" si="765"/>
        <v>0</v>
      </c>
      <c r="BX193" s="14">
        <f t="shared" si="765"/>
        <v>0</v>
      </c>
      <c r="BY193" s="14">
        <f t="shared" si="765"/>
        <v>0</v>
      </c>
      <c r="BZ193" s="14">
        <f t="shared" si="765"/>
        <v>0</v>
      </c>
      <c r="CA193" s="14">
        <f t="shared" si="765"/>
        <v>0</v>
      </c>
      <c r="CB193" s="14">
        <f t="shared" si="765"/>
        <v>0</v>
      </c>
      <c r="CC193" s="14">
        <f t="shared" si="765"/>
        <v>0</v>
      </c>
      <c r="CD193" s="14">
        <f t="shared" si="765"/>
        <v>0</v>
      </c>
      <c r="CE193" s="14">
        <f t="shared" si="765"/>
        <v>0</v>
      </c>
      <c r="CF193" s="14">
        <f t="shared" si="765"/>
        <v>0</v>
      </c>
      <c r="CG193" s="14">
        <f t="shared" si="765"/>
        <v>0</v>
      </c>
      <c r="CH193" s="14">
        <f t="shared" si="765"/>
        <v>0</v>
      </c>
      <c r="CI193" s="14">
        <f t="shared" si="765"/>
        <v>0</v>
      </c>
      <c r="CJ193" s="14">
        <f t="shared" si="765"/>
        <v>0</v>
      </c>
      <c r="CK193" s="14">
        <f t="shared" si="765"/>
        <v>0</v>
      </c>
      <c r="CL193" s="14">
        <f t="shared" si="765"/>
        <v>0</v>
      </c>
      <c r="CM193" s="14">
        <f t="shared" si="765"/>
        <v>0</v>
      </c>
      <c r="CN193" s="14">
        <f t="shared" si="765"/>
        <v>0</v>
      </c>
      <c r="CO193" s="14">
        <f t="shared" si="765"/>
        <v>0</v>
      </c>
      <c r="CP193" s="14">
        <f t="shared" si="765"/>
        <v>0</v>
      </c>
      <c r="CQ193" s="14">
        <f t="shared" si="765"/>
        <v>0</v>
      </c>
      <c r="CR193" s="14">
        <f t="shared" si="765"/>
        <v>0</v>
      </c>
      <c r="CS193" s="14">
        <f t="shared" si="765"/>
        <v>0</v>
      </c>
      <c r="CT193" s="14">
        <f t="shared" si="765"/>
        <v>0</v>
      </c>
      <c r="CU193" s="14">
        <f t="shared" si="765"/>
        <v>0</v>
      </c>
      <c r="CV193" s="14">
        <f t="shared" si="765"/>
        <v>0</v>
      </c>
      <c r="CW193" s="14">
        <f t="shared" si="765"/>
        <v>0</v>
      </c>
      <c r="CX193" s="14">
        <f t="shared" si="765"/>
        <v>0</v>
      </c>
      <c r="CY193" s="14">
        <f t="shared" si="765"/>
        <v>0</v>
      </c>
      <c r="CZ193" s="14">
        <f t="shared" si="765"/>
        <v>0</v>
      </c>
      <c r="DA193" s="14">
        <f t="shared" si="765"/>
        <v>0</v>
      </c>
      <c r="DB193" s="14">
        <f t="shared" si="765"/>
        <v>0</v>
      </c>
      <c r="DC193" s="14">
        <f t="shared" si="765"/>
        <v>0</v>
      </c>
      <c r="DD193" s="14">
        <f t="shared" si="765"/>
        <v>0</v>
      </c>
      <c r="DE193" s="14">
        <f t="shared" si="765"/>
        <v>0</v>
      </c>
      <c r="DF193" s="14">
        <f t="shared" si="765"/>
        <v>0</v>
      </c>
      <c r="DG193" s="14">
        <f t="shared" si="765"/>
        <v>0</v>
      </c>
      <c r="DH193" s="14">
        <f t="shared" si="765"/>
        <v>0</v>
      </c>
      <c r="DI193" s="14">
        <f t="shared" si="765"/>
        <v>0</v>
      </c>
      <c r="DJ193" s="14">
        <f t="shared" si="765"/>
        <v>0</v>
      </c>
      <c r="DK193" s="14">
        <f t="shared" si="765"/>
        <v>0</v>
      </c>
      <c r="DL193" s="14">
        <f t="shared" si="765"/>
        <v>0</v>
      </c>
      <c r="DM193" s="14">
        <f t="shared" si="765"/>
        <v>0</v>
      </c>
      <c r="DN193" s="14">
        <f t="shared" si="765"/>
        <v>0</v>
      </c>
      <c r="DO193" s="14">
        <f t="shared" si="765"/>
        <v>0</v>
      </c>
      <c r="DP193" s="14">
        <f t="shared" si="765"/>
        <v>0</v>
      </c>
      <c r="DQ193" s="14">
        <f t="shared" si="765"/>
        <v>0</v>
      </c>
      <c r="DR193" s="14">
        <f t="shared" si="765"/>
        <v>0</v>
      </c>
      <c r="DS193" s="14">
        <f t="shared" si="765"/>
        <v>0</v>
      </c>
      <c r="DT193" s="14">
        <f t="shared" si="765"/>
        <v>0</v>
      </c>
      <c r="DU193" s="14">
        <f t="shared" si="765"/>
        <v>0</v>
      </c>
      <c r="DV193" s="14">
        <f t="shared" si="765"/>
        <v>0</v>
      </c>
      <c r="DW193" s="14">
        <f t="shared" si="765"/>
        <v>0</v>
      </c>
      <c r="DX193" s="14">
        <f t="shared" si="765"/>
        <v>0</v>
      </c>
      <c r="DY193" s="14">
        <f t="shared" si="765"/>
        <v>0</v>
      </c>
      <c r="DZ193" s="14">
        <f t="shared" si="765"/>
        <v>0</v>
      </c>
      <c r="EA193" s="14">
        <f t="shared" si="765"/>
        <v>0</v>
      </c>
      <c r="EB193" s="14">
        <f t="shared" si="765"/>
        <v>0</v>
      </c>
      <c r="EC193" s="14">
        <f t="shared" ref="EC193:GN193" si="766">IF(EC166&gt;0,IF(EC184&gt;EC166,EC166,EC184),0)</f>
        <v>0</v>
      </c>
      <c r="ED193" s="14">
        <f t="shared" si="766"/>
        <v>0</v>
      </c>
      <c r="EE193" s="14">
        <f t="shared" si="766"/>
        <v>0</v>
      </c>
      <c r="EF193" s="14">
        <f t="shared" si="766"/>
        <v>0</v>
      </c>
      <c r="EG193" s="14">
        <f t="shared" si="766"/>
        <v>0</v>
      </c>
      <c r="EH193" s="14">
        <f t="shared" si="766"/>
        <v>0</v>
      </c>
      <c r="EI193" s="14">
        <f t="shared" si="766"/>
        <v>0</v>
      </c>
      <c r="EJ193" s="14">
        <f t="shared" si="766"/>
        <v>0</v>
      </c>
      <c r="EK193" s="14">
        <f t="shared" si="766"/>
        <v>0</v>
      </c>
      <c r="EL193" s="14">
        <f t="shared" si="766"/>
        <v>0</v>
      </c>
      <c r="EM193" s="14">
        <f t="shared" si="766"/>
        <v>0</v>
      </c>
      <c r="EN193" s="14">
        <f t="shared" si="766"/>
        <v>0</v>
      </c>
      <c r="EO193" s="14">
        <f t="shared" si="766"/>
        <v>0</v>
      </c>
      <c r="EP193" s="14">
        <f t="shared" si="766"/>
        <v>0</v>
      </c>
      <c r="EQ193" s="14">
        <f t="shared" si="766"/>
        <v>0</v>
      </c>
      <c r="ER193" s="14">
        <f t="shared" si="766"/>
        <v>0</v>
      </c>
      <c r="ES193" s="14">
        <f t="shared" si="766"/>
        <v>0</v>
      </c>
      <c r="ET193" s="14">
        <f t="shared" si="766"/>
        <v>0</v>
      </c>
      <c r="EU193" s="14">
        <f t="shared" si="766"/>
        <v>0</v>
      </c>
      <c r="EV193" s="14">
        <f t="shared" si="766"/>
        <v>0</v>
      </c>
      <c r="EW193" s="14">
        <f t="shared" si="766"/>
        <v>0</v>
      </c>
      <c r="EX193" s="14">
        <f t="shared" si="766"/>
        <v>0</v>
      </c>
      <c r="EY193" s="14">
        <f t="shared" si="766"/>
        <v>0</v>
      </c>
      <c r="EZ193" s="14">
        <f t="shared" si="766"/>
        <v>0</v>
      </c>
      <c r="FA193" s="14">
        <f t="shared" si="766"/>
        <v>0</v>
      </c>
      <c r="FB193" s="14">
        <f t="shared" si="766"/>
        <v>0</v>
      </c>
      <c r="FC193" s="14">
        <f t="shared" si="766"/>
        <v>0</v>
      </c>
      <c r="FD193" s="14">
        <f t="shared" si="766"/>
        <v>0</v>
      </c>
      <c r="FE193" s="14">
        <f t="shared" si="766"/>
        <v>0</v>
      </c>
      <c r="FF193" s="14">
        <f t="shared" si="766"/>
        <v>0</v>
      </c>
      <c r="FG193" s="14">
        <f t="shared" si="766"/>
        <v>0</v>
      </c>
      <c r="FH193" s="14">
        <f t="shared" si="766"/>
        <v>0</v>
      </c>
      <c r="FI193" s="14">
        <f t="shared" si="766"/>
        <v>0</v>
      </c>
      <c r="FJ193" s="14">
        <f t="shared" si="766"/>
        <v>0</v>
      </c>
      <c r="FK193" s="14">
        <f t="shared" si="766"/>
        <v>0</v>
      </c>
      <c r="FL193" s="14">
        <f t="shared" si="766"/>
        <v>0</v>
      </c>
      <c r="FM193" s="14">
        <f t="shared" si="766"/>
        <v>0</v>
      </c>
      <c r="FN193" s="14">
        <f t="shared" si="766"/>
        <v>0</v>
      </c>
      <c r="FO193" s="14">
        <f t="shared" si="766"/>
        <v>0</v>
      </c>
      <c r="FP193" s="14">
        <f t="shared" si="766"/>
        <v>0</v>
      </c>
      <c r="FQ193" s="14">
        <f t="shared" si="766"/>
        <v>0</v>
      </c>
      <c r="FR193" s="14">
        <f t="shared" si="766"/>
        <v>0</v>
      </c>
      <c r="FS193" s="14">
        <f t="shared" si="766"/>
        <v>0</v>
      </c>
      <c r="FT193" s="14">
        <f t="shared" si="766"/>
        <v>0</v>
      </c>
      <c r="FU193" s="14">
        <f t="shared" si="766"/>
        <v>0</v>
      </c>
      <c r="FV193" s="14">
        <f t="shared" si="766"/>
        <v>0</v>
      </c>
      <c r="FW193" s="14">
        <f t="shared" si="766"/>
        <v>0</v>
      </c>
      <c r="FX193" s="14">
        <f t="shared" si="766"/>
        <v>0</v>
      </c>
      <c r="FY193" s="14">
        <f t="shared" si="766"/>
        <v>0</v>
      </c>
      <c r="FZ193" s="14">
        <f t="shared" si="766"/>
        <v>0</v>
      </c>
      <c r="GA193" s="14">
        <f t="shared" si="766"/>
        <v>0</v>
      </c>
      <c r="GB193" s="14">
        <f t="shared" si="766"/>
        <v>0</v>
      </c>
      <c r="GC193" s="14">
        <f t="shared" si="766"/>
        <v>0</v>
      </c>
      <c r="GD193" s="14">
        <f t="shared" si="766"/>
        <v>0</v>
      </c>
      <c r="GE193" s="14">
        <f t="shared" si="766"/>
        <v>0</v>
      </c>
      <c r="GF193" s="14">
        <f t="shared" si="766"/>
        <v>0</v>
      </c>
      <c r="GG193" s="14">
        <f t="shared" si="766"/>
        <v>0</v>
      </c>
      <c r="GH193" s="14">
        <f t="shared" si="766"/>
        <v>0</v>
      </c>
      <c r="GI193" s="14">
        <f t="shared" si="766"/>
        <v>0</v>
      </c>
      <c r="GJ193" s="14">
        <f t="shared" si="766"/>
        <v>0</v>
      </c>
      <c r="GK193" s="14">
        <f t="shared" si="766"/>
        <v>0</v>
      </c>
      <c r="GL193" s="14">
        <f t="shared" si="766"/>
        <v>0</v>
      </c>
      <c r="GM193" s="14">
        <f t="shared" si="766"/>
        <v>0</v>
      </c>
      <c r="GN193" s="14">
        <f t="shared" si="766"/>
        <v>0</v>
      </c>
      <c r="GO193" s="14">
        <f t="shared" ref="GO193:IZ193" si="767">IF(GO166&gt;0,IF(GO184&gt;GO166,GO166,GO184),0)</f>
        <v>0</v>
      </c>
      <c r="GP193" s="14">
        <f t="shared" si="767"/>
        <v>0</v>
      </c>
      <c r="GQ193" s="14">
        <f t="shared" si="767"/>
        <v>0</v>
      </c>
      <c r="GR193" s="14">
        <f t="shared" si="767"/>
        <v>0</v>
      </c>
      <c r="GS193" s="14">
        <f t="shared" si="767"/>
        <v>0</v>
      </c>
      <c r="GT193" s="14">
        <f t="shared" si="767"/>
        <v>0</v>
      </c>
      <c r="GU193" s="14">
        <f t="shared" si="767"/>
        <v>0</v>
      </c>
      <c r="GV193" s="14">
        <f t="shared" si="767"/>
        <v>0</v>
      </c>
      <c r="GW193" s="14">
        <f t="shared" si="767"/>
        <v>0</v>
      </c>
      <c r="GX193" s="14">
        <f t="shared" si="767"/>
        <v>0</v>
      </c>
      <c r="GY193" s="14">
        <f t="shared" si="767"/>
        <v>0</v>
      </c>
      <c r="GZ193" s="14">
        <f t="shared" si="767"/>
        <v>0</v>
      </c>
      <c r="HA193" s="14">
        <f t="shared" si="767"/>
        <v>0</v>
      </c>
      <c r="HB193" s="14">
        <f t="shared" si="767"/>
        <v>0</v>
      </c>
      <c r="HC193" s="14">
        <f t="shared" si="767"/>
        <v>0</v>
      </c>
      <c r="HD193" s="14">
        <f t="shared" si="767"/>
        <v>0</v>
      </c>
      <c r="HE193" s="14">
        <f t="shared" si="767"/>
        <v>0</v>
      </c>
      <c r="HF193" s="14">
        <f t="shared" si="767"/>
        <v>0</v>
      </c>
      <c r="HG193" s="14">
        <f t="shared" si="767"/>
        <v>0</v>
      </c>
      <c r="HH193" s="14">
        <f t="shared" si="767"/>
        <v>0</v>
      </c>
      <c r="HI193" s="14">
        <f t="shared" si="767"/>
        <v>0</v>
      </c>
      <c r="HJ193" s="14">
        <f t="shared" si="767"/>
        <v>0</v>
      </c>
      <c r="HK193" s="14">
        <f t="shared" si="767"/>
        <v>0</v>
      </c>
      <c r="HL193" s="14">
        <f t="shared" si="767"/>
        <v>0</v>
      </c>
      <c r="HM193" s="14">
        <f t="shared" si="767"/>
        <v>0</v>
      </c>
      <c r="HN193" s="14">
        <f t="shared" si="767"/>
        <v>0</v>
      </c>
      <c r="HO193" s="14">
        <f t="shared" si="767"/>
        <v>0</v>
      </c>
      <c r="HP193" s="14">
        <f t="shared" si="767"/>
        <v>0</v>
      </c>
      <c r="HQ193" s="14">
        <f t="shared" si="767"/>
        <v>0</v>
      </c>
      <c r="HR193" s="14">
        <f t="shared" si="767"/>
        <v>0</v>
      </c>
      <c r="HS193" s="14">
        <f t="shared" si="767"/>
        <v>0</v>
      </c>
      <c r="HT193" s="14">
        <f t="shared" si="767"/>
        <v>0</v>
      </c>
      <c r="HU193" s="14">
        <f t="shared" si="767"/>
        <v>0</v>
      </c>
      <c r="HV193" s="14">
        <f t="shared" si="767"/>
        <v>0</v>
      </c>
      <c r="HW193" s="14">
        <f t="shared" si="767"/>
        <v>0</v>
      </c>
      <c r="HX193" s="14">
        <f t="shared" si="767"/>
        <v>0</v>
      </c>
      <c r="HY193" s="14">
        <f t="shared" si="767"/>
        <v>0</v>
      </c>
      <c r="HZ193" s="14">
        <f t="shared" si="767"/>
        <v>0</v>
      </c>
      <c r="IA193" s="14">
        <f t="shared" si="767"/>
        <v>0</v>
      </c>
      <c r="IB193" s="14">
        <f t="shared" si="767"/>
        <v>0</v>
      </c>
      <c r="IC193" s="14">
        <f t="shared" si="767"/>
        <v>0</v>
      </c>
      <c r="ID193" s="14">
        <f t="shared" si="767"/>
        <v>0</v>
      </c>
      <c r="IE193" s="14">
        <f t="shared" si="767"/>
        <v>0</v>
      </c>
      <c r="IF193" s="14">
        <f t="shared" si="767"/>
        <v>0</v>
      </c>
      <c r="IG193" s="14">
        <f t="shared" si="767"/>
        <v>0</v>
      </c>
      <c r="IH193" s="14">
        <f t="shared" si="767"/>
        <v>0</v>
      </c>
      <c r="II193" s="14">
        <f t="shared" si="767"/>
        <v>0</v>
      </c>
      <c r="IJ193" s="14">
        <f t="shared" si="767"/>
        <v>0</v>
      </c>
      <c r="IK193" s="14">
        <f t="shared" si="767"/>
        <v>0</v>
      </c>
      <c r="IL193" s="14">
        <f t="shared" si="767"/>
        <v>0</v>
      </c>
      <c r="IM193" s="14">
        <f t="shared" si="767"/>
        <v>0</v>
      </c>
      <c r="IN193" s="14">
        <f t="shared" si="767"/>
        <v>0</v>
      </c>
      <c r="IO193" s="14">
        <f t="shared" si="767"/>
        <v>0</v>
      </c>
      <c r="IP193" s="14">
        <f t="shared" si="767"/>
        <v>0</v>
      </c>
      <c r="IQ193" s="14">
        <f t="shared" si="767"/>
        <v>0</v>
      </c>
      <c r="IR193" s="14">
        <f t="shared" si="767"/>
        <v>0</v>
      </c>
      <c r="IS193" s="14">
        <f t="shared" si="767"/>
        <v>0</v>
      </c>
      <c r="IT193" s="14">
        <f t="shared" si="767"/>
        <v>0</v>
      </c>
      <c r="IU193" s="14">
        <f t="shared" si="767"/>
        <v>0</v>
      </c>
      <c r="IV193" s="14">
        <f t="shared" si="767"/>
        <v>0</v>
      </c>
      <c r="IW193" s="14">
        <f t="shared" si="767"/>
        <v>0</v>
      </c>
      <c r="IX193" s="14">
        <f t="shared" si="767"/>
        <v>0</v>
      </c>
      <c r="IY193" s="14">
        <f t="shared" si="767"/>
        <v>0</v>
      </c>
      <c r="IZ193" s="14">
        <f t="shared" si="767"/>
        <v>0</v>
      </c>
      <c r="JA193" s="14">
        <f t="shared" ref="JA193:LL193" si="768">IF(JA166&gt;0,IF(JA184&gt;JA166,JA166,JA184),0)</f>
        <v>0</v>
      </c>
      <c r="JB193" s="14">
        <f t="shared" si="768"/>
        <v>0</v>
      </c>
      <c r="JC193" s="14">
        <f t="shared" si="768"/>
        <v>0</v>
      </c>
      <c r="JD193" s="14">
        <f t="shared" si="768"/>
        <v>0</v>
      </c>
      <c r="JE193" s="14">
        <f t="shared" si="768"/>
        <v>0</v>
      </c>
      <c r="JF193" s="14">
        <f t="shared" si="768"/>
        <v>0</v>
      </c>
      <c r="JG193" s="14">
        <f t="shared" si="768"/>
        <v>0</v>
      </c>
      <c r="JH193" s="14">
        <f t="shared" si="768"/>
        <v>0</v>
      </c>
      <c r="JI193" s="14">
        <f t="shared" si="768"/>
        <v>0</v>
      </c>
      <c r="JJ193" s="14">
        <f t="shared" si="768"/>
        <v>0</v>
      </c>
      <c r="JK193" s="14">
        <f t="shared" si="768"/>
        <v>0</v>
      </c>
      <c r="JL193" s="14">
        <f t="shared" si="768"/>
        <v>0</v>
      </c>
      <c r="JM193" s="14">
        <f t="shared" si="768"/>
        <v>0</v>
      </c>
      <c r="JN193" s="14">
        <f t="shared" si="768"/>
        <v>0</v>
      </c>
      <c r="JO193" s="14">
        <f t="shared" si="768"/>
        <v>0</v>
      </c>
      <c r="JP193" s="14">
        <f t="shared" si="768"/>
        <v>0</v>
      </c>
      <c r="JQ193" s="14">
        <f t="shared" si="768"/>
        <v>0</v>
      </c>
      <c r="JR193" s="14">
        <f t="shared" si="768"/>
        <v>0</v>
      </c>
      <c r="JS193" s="14">
        <f t="shared" si="768"/>
        <v>0</v>
      </c>
      <c r="JT193" s="14">
        <f t="shared" si="768"/>
        <v>0</v>
      </c>
      <c r="JU193" s="14">
        <f t="shared" si="768"/>
        <v>0</v>
      </c>
      <c r="JV193" s="14">
        <f t="shared" si="768"/>
        <v>0</v>
      </c>
      <c r="JW193" s="14">
        <f t="shared" si="768"/>
        <v>0</v>
      </c>
      <c r="JX193" s="14">
        <f t="shared" si="768"/>
        <v>0</v>
      </c>
      <c r="JY193" s="14">
        <f t="shared" si="768"/>
        <v>0</v>
      </c>
      <c r="JZ193" s="14">
        <f t="shared" si="768"/>
        <v>0</v>
      </c>
      <c r="KA193" s="14">
        <f t="shared" si="768"/>
        <v>0</v>
      </c>
      <c r="KB193" s="14">
        <f t="shared" si="768"/>
        <v>0</v>
      </c>
      <c r="KC193" s="14">
        <f t="shared" si="768"/>
        <v>0</v>
      </c>
      <c r="KD193" s="14">
        <f t="shared" si="768"/>
        <v>0</v>
      </c>
      <c r="KE193" s="14">
        <f t="shared" si="768"/>
        <v>0</v>
      </c>
      <c r="KF193" s="14">
        <f t="shared" si="768"/>
        <v>0</v>
      </c>
      <c r="KG193" s="14">
        <f t="shared" si="768"/>
        <v>0</v>
      </c>
      <c r="KH193" s="14">
        <f t="shared" si="768"/>
        <v>0</v>
      </c>
      <c r="KI193" s="14">
        <f t="shared" si="768"/>
        <v>0</v>
      </c>
      <c r="KJ193" s="14">
        <f t="shared" si="768"/>
        <v>0</v>
      </c>
      <c r="KK193" s="14">
        <f t="shared" si="768"/>
        <v>0</v>
      </c>
      <c r="KL193" s="14">
        <f t="shared" si="768"/>
        <v>0</v>
      </c>
      <c r="KM193" s="14">
        <f t="shared" si="768"/>
        <v>0</v>
      </c>
      <c r="KN193" s="14">
        <f t="shared" si="768"/>
        <v>0</v>
      </c>
      <c r="KO193" s="14">
        <f t="shared" si="768"/>
        <v>0</v>
      </c>
      <c r="KP193" s="14">
        <f t="shared" si="768"/>
        <v>0</v>
      </c>
      <c r="KQ193" s="14">
        <f t="shared" si="768"/>
        <v>0</v>
      </c>
      <c r="KR193" s="14">
        <f t="shared" si="768"/>
        <v>0</v>
      </c>
      <c r="KS193" s="14">
        <f t="shared" si="768"/>
        <v>0</v>
      </c>
      <c r="KT193" s="14">
        <f t="shared" si="768"/>
        <v>0</v>
      </c>
      <c r="KU193" s="14">
        <f t="shared" si="768"/>
        <v>0</v>
      </c>
      <c r="KV193" s="14">
        <f t="shared" si="768"/>
        <v>0</v>
      </c>
      <c r="KW193" s="14">
        <f t="shared" si="768"/>
        <v>0</v>
      </c>
      <c r="KX193" s="14">
        <f t="shared" si="768"/>
        <v>0</v>
      </c>
      <c r="KY193" s="14">
        <f t="shared" si="768"/>
        <v>0</v>
      </c>
      <c r="KZ193" s="14">
        <f t="shared" si="768"/>
        <v>0</v>
      </c>
      <c r="LA193" s="14">
        <f t="shared" si="768"/>
        <v>0</v>
      </c>
      <c r="LB193" s="14">
        <f t="shared" si="768"/>
        <v>0</v>
      </c>
      <c r="LC193" s="14">
        <f t="shared" si="768"/>
        <v>0</v>
      </c>
      <c r="LD193" s="14">
        <f t="shared" si="768"/>
        <v>0</v>
      </c>
      <c r="LE193" s="14">
        <f t="shared" si="768"/>
        <v>0</v>
      </c>
      <c r="LF193" s="14">
        <f t="shared" si="768"/>
        <v>0</v>
      </c>
      <c r="LG193" s="14">
        <f t="shared" si="768"/>
        <v>0</v>
      </c>
      <c r="LH193" s="14">
        <f t="shared" si="768"/>
        <v>0</v>
      </c>
      <c r="LI193" s="14">
        <f t="shared" si="768"/>
        <v>0</v>
      </c>
      <c r="LJ193" s="14">
        <f t="shared" si="768"/>
        <v>0</v>
      </c>
      <c r="LK193" s="14">
        <f t="shared" si="768"/>
        <v>0</v>
      </c>
      <c r="LL193" s="14">
        <f t="shared" si="768"/>
        <v>0</v>
      </c>
      <c r="LM193" s="14">
        <f t="shared" ref="LM193:MZ193" si="769">IF(LM166&gt;0,IF(LM184&gt;LM166,LM166,LM184),0)</f>
        <v>0</v>
      </c>
      <c r="LN193" s="14">
        <f t="shared" si="769"/>
        <v>0</v>
      </c>
      <c r="LO193" s="14">
        <f t="shared" si="769"/>
        <v>0</v>
      </c>
      <c r="LP193" s="14">
        <f t="shared" si="769"/>
        <v>0</v>
      </c>
      <c r="LQ193" s="14">
        <f t="shared" si="769"/>
        <v>0</v>
      </c>
      <c r="LR193" s="14">
        <f t="shared" si="769"/>
        <v>0</v>
      </c>
      <c r="LS193" s="14">
        <f t="shared" si="769"/>
        <v>0</v>
      </c>
      <c r="LT193" s="14">
        <f t="shared" si="769"/>
        <v>0</v>
      </c>
      <c r="LU193" s="14">
        <f t="shared" si="769"/>
        <v>0</v>
      </c>
      <c r="LV193" s="14">
        <f t="shared" si="769"/>
        <v>0</v>
      </c>
      <c r="LW193" s="14">
        <f t="shared" si="769"/>
        <v>0</v>
      </c>
      <c r="LX193" s="14">
        <f t="shared" si="769"/>
        <v>0</v>
      </c>
      <c r="LY193" s="14">
        <f t="shared" si="769"/>
        <v>0</v>
      </c>
      <c r="LZ193" s="14">
        <f t="shared" si="769"/>
        <v>0</v>
      </c>
      <c r="MA193" s="14">
        <f t="shared" si="769"/>
        <v>0</v>
      </c>
      <c r="MB193" s="14">
        <f t="shared" si="769"/>
        <v>0</v>
      </c>
      <c r="MC193" s="14">
        <f t="shared" si="769"/>
        <v>0</v>
      </c>
      <c r="MD193" s="14">
        <f t="shared" si="769"/>
        <v>0</v>
      </c>
      <c r="ME193" s="14">
        <f t="shared" si="769"/>
        <v>0</v>
      </c>
      <c r="MF193" s="14">
        <f t="shared" si="769"/>
        <v>0</v>
      </c>
      <c r="MG193" s="14">
        <f t="shared" si="769"/>
        <v>0</v>
      </c>
      <c r="MH193" s="14">
        <f t="shared" si="769"/>
        <v>0</v>
      </c>
      <c r="MI193" s="14">
        <f t="shared" si="769"/>
        <v>0</v>
      </c>
      <c r="MJ193" s="14">
        <f t="shared" si="769"/>
        <v>0</v>
      </c>
      <c r="MK193" s="14">
        <f t="shared" si="769"/>
        <v>0</v>
      </c>
      <c r="ML193" s="14">
        <f t="shared" si="769"/>
        <v>0</v>
      </c>
      <c r="MM193" s="14">
        <f t="shared" si="769"/>
        <v>0</v>
      </c>
      <c r="MN193" s="14">
        <f t="shared" si="769"/>
        <v>0</v>
      </c>
      <c r="MO193" s="14">
        <f t="shared" si="769"/>
        <v>0</v>
      </c>
      <c r="MP193" s="14">
        <f t="shared" si="769"/>
        <v>0</v>
      </c>
      <c r="MQ193" s="14">
        <f t="shared" si="769"/>
        <v>0</v>
      </c>
      <c r="MR193" s="14">
        <f t="shared" si="769"/>
        <v>0</v>
      </c>
      <c r="MS193" s="14">
        <f t="shared" si="769"/>
        <v>0</v>
      </c>
      <c r="MT193" s="14">
        <f t="shared" si="769"/>
        <v>0</v>
      </c>
      <c r="MU193" s="14">
        <f t="shared" si="769"/>
        <v>0</v>
      </c>
      <c r="MV193" s="14">
        <f t="shared" si="769"/>
        <v>0</v>
      </c>
      <c r="MW193" s="14">
        <f t="shared" si="769"/>
        <v>0</v>
      </c>
      <c r="MX193" s="14">
        <f t="shared" si="769"/>
        <v>0</v>
      </c>
      <c r="MY193" s="14">
        <f t="shared" si="769"/>
        <v>0</v>
      </c>
      <c r="MZ193" s="14">
        <f t="shared" si="769"/>
        <v>0</v>
      </c>
    </row>
    <row r="194" spans="1:364" s="8" customFormat="1" hidden="1" outlineLevel="1" collapsed="1" x14ac:dyDescent="0.2">
      <c r="A194" s="8" t="s">
        <v>381</v>
      </c>
      <c r="B194" s="87" t="s">
        <v>502</v>
      </c>
      <c r="C194" s="88"/>
      <c r="D194" s="88"/>
      <c r="E194" s="88">
        <f>IF(E176&gt;0,E176-E185,0)</f>
        <v>0</v>
      </c>
      <c r="F194" s="88">
        <f t="shared" ref="F194:BQ194" si="770">IF(F176&gt;0,F176-F185,0)</f>
        <v>0</v>
      </c>
      <c r="G194" s="88">
        <f t="shared" si="770"/>
        <v>0</v>
      </c>
      <c r="H194" s="88">
        <f t="shared" si="770"/>
        <v>0</v>
      </c>
      <c r="I194" s="88">
        <f t="shared" si="770"/>
        <v>0</v>
      </c>
      <c r="J194" s="88">
        <f t="shared" si="770"/>
        <v>0</v>
      </c>
      <c r="K194" s="88">
        <f t="shared" si="770"/>
        <v>0</v>
      </c>
      <c r="L194" s="88">
        <f t="shared" si="770"/>
        <v>0</v>
      </c>
      <c r="M194" s="88">
        <f t="shared" si="770"/>
        <v>0</v>
      </c>
      <c r="N194" s="88">
        <f t="shared" si="770"/>
        <v>0</v>
      </c>
      <c r="O194" s="88">
        <f t="shared" si="770"/>
        <v>0</v>
      </c>
      <c r="P194" s="88">
        <f t="shared" si="770"/>
        <v>0</v>
      </c>
      <c r="Q194" s="88">
        <f t="shared" si="770"/>
        <v>0</v>
      </c>
      <c r="R194" s="88">
        <f t="shared" si="770"/>
        <v>0</v>
      </c>
      <c r="S194" s="88">
        <f t="shared" si="770"/>
        <v>0</v>
      </c>
      <c r="T194" s="88">
        <f t="shared" si="770"/>
        <v>0</v>
      </c>
      <c r="U194" s="88">
        <f t="shared" si="770"/>
        <v>0</v>
      </c>
      <c r="V194" s="88">
        <f t="shared" si="770"/>
        <v>0</v>
      </c>
      <c r="W194" s="88">
        <f t="shared" si="770"/>
        <v>0</v>
      </c>
      <c r="X194" s="88">
        <f t="shared" si="770"/>
        <v>0</v>
      </c>
      <c r="Y194" s="88">
        <f t="shared" si="770"/>
        <v>0</v>
      </c>
      <c r="Z194" s="88">
        <f t="shared" si="770"/>
        <v>0</v>
      </c>
      <c r="AA194" s="88">
        <f t="shared" si="770"/>
        <v>0</v>
      </c>
      <c r="AB194" s="88">
        <f t="shared" si="770"/>
        <v>0</v>
      </c>
      <c r="AC194" s="88">
        <f t="shared" si="770"/>
        <v>0</v>
      </c>
      <c r="AD194" s="88">
        <f t="shared" si="770"/>
        <v>0</v>
      </c>
      <c r="AE194" s="88">
        <f t="shared" si="770"/>
        <v>0</v>
      </c>
      <c r="AF194" s="88">
        <f t="shared" si="770"/>
        <v>0</v>
      </c>
      <c r="AG194" s="88">
        <f t="shared" si="770"/>
        <v>0</v>
      </c>
      <c r="AH194" s="88">
        <f t="shared" si="770"/>
        <v>0</v>
      </c>
      <c r="AI194" s="88">
        <f t="shared" si="770"/>
        <v>0</v>
      </c>
      <c r="AJ194" s="88">
        <f t="shared" si="770"/>
        <v>0</v>
      </c>
      <c r="AK194" s="88">
        <f t="shared" si="770"/>
        <v>0</v>
      </c>
      <c r="AL194" s="88">
        <f t="shared" si="770"/>
        <v>0</v>
      </c>
      <c r="AM194" s="88">
        <f t="shared" si="770"/>
        <v>0</v>
      </c>
      <c r="AN194" s="88">
        <f t="shared" si="770"/>
        <v>0</v>
      </c>
      <c r="AO194" s="88">
        <f t="shared" si="770"/>
        <v>0</v>
      </c>
      <c r="AP194" s="88">
        <f t="shared" si="770"/>
        <v>0</v>
      </c>
      <c r="AQ194" s="88">
        <f t="shared" si="770"/>
        <v>0</v>
      </c>
      <c r="AR194" s="88">
        <f t="shared" si="770"/>
        <v>0</v>
      </c>
      <c r="AS194" s="88">
        <f t="shared" si="770"/>
        <v>0</v>
      </c>
      <c r="AT194" s="88">
        <f t="shared" si="770"/>
        <v>0</v>
      </c>
      <c r="AU194" s="88">
        <f t="shared" si="770"/>
        <v>0</v>
      </c>
      <c r="AV194" s="88">
        <f t="shared" si="770"/>
        <v>0</v>
      </c>
      <c r="AW194" s="88">
        <f t="shared" si="770"/>
        <v>0</v>
      </c>
      <c r="AX194" s="88">
        <f t="shared" si="770"/>
        <v>0</v>
      </c>
      <c r="AY194" s="88">
        <f t="shared" si="770"/>
        <v>0</v>
      </c>
      <c r="AZ194" s="88">
        <f t="shared" si="770"/>
        <v>0</v>
      </c>
      <c r="BA194" s="88">
        <f t="shared" si="770"/>
        <v>0</v>
      </c>
      <c r="BB194" s="88">
        <f t="shared" si="770"/>
        <v>0</v>
      </c>
      <c r="BC194" s="88">
        <f t="shared" si="770"/>
        <v>0</v>
      </c>
      <c r="BD194" s="88">
        <f t="shared" si="770"/>
        <v>0</v>
      </c>
      <c r="BE194" s="88">
        <f t="shared" si="770"/>
        <v>0</v>
      </c>
      <c r="BF194" s="88">
        <f t="shared" si="770"/>
        <v>0</v>
      </c>
      <c r="BG194" s="88">
        <f t="shared" si="770"/>
        <v>0</v>
      </c>
      <c r="BH194" s="88">
        <f t="shared" si="770"/>
        <v>0</v>
      </c>
      <c r="BI194" s="88">
        <f t="shared" si="770"/>
        <v>0</v>
      </c>
      <c r="BJ194" s="88">
        <f t="shared" si="770"/>
        <v>0</v>
      </c>
      <c r="BK194" s="88">
        <f t="shared" si="770"/>
        <v>0</v>
      </c>
      <c r="BL194" s="88">
        <f t="shared" si="770"/>
        <v>0</v>
      </c>
      <c r="BM194" s="88">
        <f t="shared" si="770"/>
        <v>0</v>
      </c>
      <c r="BN194" s="88">
        <f t="shared" si="770"/>
        <v>0</v>
      </c>
      <c r="BO194" s="88">
        <f t="shared" si="770"/>
        <v>0</v>
      </c>
      <c r="BP194" s="88">
        <f t="shared" si="770"/>
        <v>0</v>
      </c>
      <c r="BQ194" s="88">
        <f t="shared" si="770"/>
        <v>0</v>
      </c>
      <c r="BR194" s="88">
        <f t="shared" ref="BR194:EC194" si="771">IF(BR176&gt;0,BR176-BR185,0)</f>
        <v>0</v>
      </c>
      <c r="BS194" s="88">
        <f t="shared" si="771"/>
        <v>0</v>
      </c>
      <c r="BT194" s="88">
        <f t="shared" si="771"/>
        <v>0</v>
      </c>
      <c r="BU194" s="88">
        <f t="shared" si="771"/>
        <v>0</v>
      </c>
      <c r="BV194" s="88">
        <f t="shared" si="771"/>
        <v>0</v>
      </c>
      <c r="BW194" s="88">
        <f t="shared" si="771"/>
        <v>0</v>
      </c>
      <c r="BX194" s="88">
        <f t="shared" si="771"/>
        <v>0</v>
      </c>
      <c r="BY194" s="88">
        <f t="shared" si="771"/>
        <v>0</v>
      </c>
      <c r="BZ194" s="88">
        <f t="shared" si="771"/>
        <v>0</v>
      </c>
      <c r="CA194" s="88">
        <f t="shared" si="771"/>
        <v>0</v>
      </c>
      <c r="CB194" s="88">
        <f t="shared" si="771"/>
        <v>0</v>
      </c>
      <c r="CC194" s="88">
        <f t="shared" si="771"/>
        <v>0</v>
      </c>
      <c r="CD194" s="88">
        <f t="shared" si="771"/>
        <v>0</v>
      </c>
      <c r="CE194" s="88">
        <f t="shared" si="771"/>
        <v>0</v>
      </c>
      <c r="CF194" s="88">
        <f t="shared" si="771"/>
        <v>0</v>
      </c>
      <c r="CG194" s="88">
        <f t="shared" si="771"/>
        <v>0</v>
      </c>
      <c r="CH194" s="88">
        <f t="shared" si="771"/>
        <v>0</v>
      </c>
      <c r="CI194" s="88">
        <f t="shared" si="771"/>
        <v>0</v>
      </c>
      <c r="CJ194" s="88">
        <f t="shared" si="771"/>
        <v>0</v>
      </c>
      <c r="CK194" s="88">
        <f t="shared" si="771"/>
        <v>0</v>
      </c>
      <c r="CL194" s="88">
        <f t="shared" si="771"/>
        <v>0</v>
      </c>
      <c r="CM194" s="88">
        <f t="shared" si="771"/>
        <v>0</v>
      </c>
      <c r="CN194" s="88">
        <f t="shared" si="771"/>
        <v>0</v>
      </c>
      <c r="CO194" s="88">
        <f t="shared" si="771"/>
        <v>0</v>
      </c>
      <c r="CP194" s="88">
        <f t="shared" si="771"/>
        <v>0</v>
      </c>
      <c r="CQ194" s="88">
        <f t="shared" si="771"/>
        <v>0</v>
      </c>
      <c r="CR194" s="88">
        <f t="shared" si="771"/>
        <v>0</v>
      </c>
      <c r="CS194" s="88">
        <f t="shared" si="771"/>
        <v>0</v>
      </c>
      <c r="CT194" s="88">
        <f t="shared" si="771"/>
        <v>0</v>
      </c>
      <c r="CU194" s="88">
        <f t="shared" si="771"/>
        <v>0</v>
      </c>
      <c r="CV194" s="88">
        <f t="shared" si="771"/>
        <v>0</v>
      </c>
      <c r="CW194" s="88">
        <f t="shared" si="771"/>
        <v>0</v>
      </c>
      <c r="CX194" s="88">
        <f t="shared" si="771"/>
        <v>0</v>
      </c>
      <c r="CY194" s="88">
        <f t="shared" si="771"/>
        <v>0</v>
      </c>
      <c r="CZ194" s="88">
        <f t="shared" si="771"/>
        <v>0</v>
      </c>
      <c r="DA194" s="88">
        <f t="shared" si="771"/>
        <v>0</v>
      </c>
      <c r="DB194" s="88">
        <f t="shared" si="771"/>
        <v>0</v>
      </c>
      <c r="DC194" s="88">
        <f t="shared" si="771"/>
        <v>0</v>
      </c>
      <c r="DD194" s="88">
        <f t="shared" si="771"/>
        <v>0</v>
      </c>
      <c r="DE194" s="88">
        <f t="shared" si="771"/>
        <v>0</v>
      </c>
      <c r="DF194" s="88">
        <f t="shared" si="771"/>
        <v>0</v>
      </c>
      <c r="DG194" s="88">
        <f t="shared" si="771"/>
        <v>0</v>
      </c>
      <c r="DH194" s="88">
        <f t="shared" si="771"/>
        <v>0</v>
      </c>
      <c r="DI194" s="88">
        <f t="shared" si="771"/>
        <v>0</v>
      </c>
      <c r="DJ194" s="88">
        <f t="shared" si="771"/>
        <v>0</v>
      </c>
      <c r="DK194" s="88">
        <f t="shared" si="771"/>
        <v>0</v>
      </c>
      <c r="DL194" s="88">
        <f t="shared" si="771"/>
        <v>0</v>
      </c>
      <c r="DM194" s="88">
        <f t="shared" si="771"/>
        <v>0</v>
      </c>
      <c r="DN194" s="88">
        <f t="shared" si="771"/>
        <v>0</v>
      </c>
      <c r="DO194" s="88">
        <f t="shared" si="771"/>
        <v>0</v>
      </c>
      <c r="DP194" s="88">
        <f t="shared" si="771"/>
        <v>0</v>
      </c>
      <c r="DQ194" s="88">
        <f t="shared" si="771"/>
        <v>0</v>
      </c>
      <c r="DR194" s="88">
        <f t="shared" si="771"/>
        <v>0</v>
      </c>
      <c r="DS194" s="88">
        <f t="shared" si="771"/>
        <v>0</v>
      </c>
      <c r="DT194" s="88">
        <f t="shared" si="771"/>
        <v>0</v>
      </c>
      <c r="DU194" s="88">
        <f t="shared" si="771"/>
        <v>0</v>
      </c>
      <c r="DV194" s="88">
        <f t="shared" si="771"/>
        <v>0</v>
      </c>
      <c r="DW194" s="88">
        <f t="shared" si="771"/>
        <v>0</v>
      </c>
      <c r="DX194" s="88">
        <f t="shared" si="771"/>
        <v>0</v>
      </c>
      <c r="DY194" s="88">
        <f t="shared" si="771"/>
        <v>0</v>
      </c>
      <c r="DZ194" s="88">
        <f t="shared" si="771"/>
        <v>0</v>
      </c>
      <c r="EA194" s="88">
        <f t="shared" si="771"/>
        <v>0</v>
      </c>
      <c r="EB194" s="88">
        <f t="shared" si="771"/>
        <v>0</v>
      </c>
      <c r="EC194" s="88">
        <f t="shared" si="771"/>
        <v>0</v>
      </c>
      <c r="ED194" s="88">
        <f t="shared" ref="ED194:GO194" si="772">IF(ED176&gt;0,ED176-ED185,0)</f>
        <v>0</v>
      </c>
      <c r="EE194" s="88">
        <f t="shared" si="772"/>
        <v>0</v>
      </c>
      <c r="EF194" s="88">
        <f t="shared" si="772"/>
        <v>0</v>
      </c>
      <c r="EG194" s="88">
        <f t="shared" si="772"/>
        <v>0</v>
      </c>
      <c r="EH194" s="88">
        <f t="shared" si="772"/>
        <v>0</v>
      </c>
      <c r="EI194" s="88">
        <f t="shared" si="772"/>
        <v>0</v>
      </c>
      <c r="EJ194" s="88">
        <f t="shared" si="772"/>
        <v>0</v>
      </c>
      <c r="EK194" s="88">
        <f t="shared" si="772"/>
        <v>0</v>
      </c>
      <c r="EL194" s="88">
        <f t="shared" si="772"/>
        <v>0</v>
      </c>
      <c r="EM194" s="88">
        <f t="shared" si="772"/>
        <v>0</v>
      </c>
      <c r="EN194" s="88">
        <f t="shared" si="772"/>
        <v>0</v>
      </c>
      <c r="EO194" s="88">
        <f t="shared" si="772"/>
        <v>0</v>
      </c>
      <c r="EP194" s="88">
        <f t="shared" si="772"/>
        <v>0</v>
      </c>
      <c r="EQ194" s="88">
        <f t="shared" si="772"/>
        <v>0</v>
      </c>
      <c r="ER194" s="88">
        <f t="shared" si="772"/>
        <v>0</v>
      </c>
      <c r="ES194" s="88">
        <f t="shared" si="772"/>
        <v>0</v>
      </c>
      <c r="ET194" s="88">
        <f t="shared" si="772"/>
        <v>0</v>
      </c>
      <c r="EU194" s="88">
        <f t="shared" si="772"/>
        <v>0</v>
      </c>
      <c r="EV194" s="88">
        <f t="shared" si="772"/>
        <v>0</v>
      </c>
      <c r="EW194" s="88">
        <f t="shared" si="772"/>
        <v>0</v>
      </c>
      <c r="EX194" s="88">
        <f t="shared" si="772"/>
        <v>0</v>
      </c>
      <c r="EY194" s="88">
        <f t="shared" si="772"/>
        <v>0</v>
      </c>
      <c r="EZ194" s="88">
        <f t="shared" si="772"/>
        <v>0</v>
      </c>
      <c r="FA194" s="88">
        <f t="shared" si="772"/>
        <v>0</v>
      </c>
      <c r="FB194" s="88">
        <f t="shared" si="772"/>
        <v>0</v>
      </c>
      <c r="FC194" s="88">
        <f t="shared" si="772"/>
        <v>0</v>
      </c>
      <c r="FD194" s="88">
        <f t="shared" si="772"/>
        <v>0</v>
      </c>
      <c r="FE194" s="88">
        <f t="shared" si="772"/>
        <v>0</v>
      </c>
      <c r="FF194" s="88">
        <f t="shared" si="772"/>
        <v>0</v>
      </c>
      <c r="FG194" s="88">
        <f t="shared" si="772"/>
        <v>0</v>
      </c>
      <c r="FH194" s="88">
        <f t="shared" si="772"/>
        <v>0</v>
      </c>
      <c r="FI194" s="88">
        <f t="shared" si="772"/>
        <v>0</v>
      </c>
      <c r="FJ194" s="88">
        <f t="shared" si="772"/>
        <v>0</v>
      </c>
      <c r="FK194" s="88">
        <f t="shared" si="772"/>
        <v>0</v>
      </c>
      <c r="FL194" s="88">
        <f t="shared" si="772"/>
        <v>0</v>
      </c>
      <c r="FM194" s="88">
        <f t="shared" si="772"/>
        <v>0</v>
      </c>
      <c r="FN194" s="88">
        <f t="shared" si="772"/>
        <v>0</v>
      </c>
      <c r="FO194" s="88">
        <f t="shared" si="772"/>
        <v>0</v>
      </c>
      <c r="FP194" s="88">
        <f t="shared" si="772"/>
        <v>0</v>
      </c>
      <c r="FQ194" s="88">
        <f t="shared" si="772"/>
        <v>0</v>
      </c>
      <c r="FR194" s="88">
        <f t="shared" si="772"/>
        <v>0</v>
      </c>
      <c r="FS194" s="88">
        <f t="shared" si="772"/>
        <v>0</v>
      </c>
      <c r="FT194" s="88">
        <f t="shared" si="772"/>
        <v>0</v>
      </c>
      <c r="FU194" s="88">
        <f t="shared" si="772"/>
        <v>0</v>
      </c>
      <c r="FV194" s="88">
        <f t="shared" si="772"/>
        <v>0</v>
      </c>
      <c r="FW194" s="88">
        <f t="shared" si="772"/>
        <v>0</v>
      </c>
      <c r="FX194" s="88">
        <f t="shared" si="772"/>
        <v>0</v>
      </c>
      <c r="FY194" s="88">
        <f t="shared" si="772"/>
        <v>0</v>
      </c>
      <c r="FZ194" s="88">
        <f t="shared" si="772"/>
        <v>0</v>
      </c>
      <c r="GA194" s="88">
        <f t="shared" si="772"/>
        <v>0</v>
      </c>
      <c r="GB194" s="88">
        <f t="shared" si="772"/>
        <v>0</v>
      </c>
      <c r="GC194" s="88">
        <f t="shared" si="772"/>
        <v>0</v>
      </c>
      <c r="GD194" s="88">
        <f t="shared" si="772"/>
        <v>0</v>
      </c>
      <c r="GE194" s="88">
        <f t="shared" si="772"/>
        <v>0</v>
      </c>
      <c r="GF194" s="88">
        <f t="shared" si="772"/>
        <v>0</v>
      </c>
      <c r="GG194" s="88">
        <f t="shared" si="772"/>
        <v>0</v>
      </c>
      <c r="GH194" s="88">
        <f t="shared" si="772"/>
        <v>0</v>
      </c>
      <c r="GI194" s="88">
        <f t="shared" si="772"/>
        <v>0</v>
      </c>
      <c r="GJ194" s="88">
        <f t="shared" si="772"/>
        <v>0</v>
      </c>
      <c r="GK194" s="88">
        <f t="shared" si="772"/>
        <v>0</v>
      </c>
      <c r="GL194" s="88">
        <f t="shared" si="772"/>
        <v>0</v>
      </c>
      <c r="GM194" s="88">
        <f t="shared" si="772"/>
        <v>0</v>
      </c>
      <c r="GN194" s="88">
        <f t="shared" si="772"/>
        <v>0</v>
      </c>
      <c r="GO194" s="88">
        <f t="shared" si="772"/>
        <v>0</v>
      </c>
      <c r="GP194" s="88">
        <f t="shared" ref="GP194:JA194" si="773">IF(GP176&gt;0,GP176-GP185,0)</f>
        <v>0</v>
      </c>
      <c r="GQ194" s="88">
        <f t="shared" si="773"/>
        <v>0</v>
      </c>
      <c r="GR194" s="88">
        <f t="shared" si="773"/>
        <v>0</v>
      </c>
      <c r="GS194" s="88">
        <f t="shared" si="773"/>
        <v>0</v>
      </c>
      <c r="GT194" s="88">
        <f t="shared" si="773"/>
        <v>0</v>
      </c>
      <c r="GU194" s="88">
        <f t="shared" si="773"/>
        <v>0</v>
      </c>
      <c r="GV194" s="88">
        <f t="shared" si="773"/>
        <v>0</v>
      </c>
      <c r="GW194" s="88">
        <f t="shared" si="773"/>
        <v>0</v>
      </c>
      <c r="GX194" s="88">
        <f t="shared" si="773"/>
        <v>0</v>
      </c>
      <c r="GY194" s="88">
        <f t="shared" si="773"/>
        <v>0</v>
      </c>
      <c r="GZ194" s="88">
        <f t="shared" si="773"/>
        <v>0</v>
      </c>
      <c r="HA194" s="88">
        <f t="shared" si="773"/>
        <v>0</v>
      </c>
      <c r="HB194" s="88">
        <f t="shared" si="773"/>
        <v>0</v>
      </c>
      <c r="HC194" s="88">
        <f t="shared" si="773"/>
        <v>0</v>
      </c>
      <c r="HD194" s="88">
        <f t="shared" si="773"/>
        <v>0</v>
      </c>
      <c r="HE194" s="88">
        <f t="shared" si="773"/>
        <v>0</v>
      </c>
      <c r="HF194" s="88">
        <f t="shared" si="773"/>
        <v>0</v>
      </c>
      <c r="HG194" s="88">
        <f t="shared" si="773"/>
        <v>0</v>
      </c>
      <c r="HH194" s="88">
        <f t="shared" si="773"/>
        <v>0</v>
      </c>
      <c r="HI194" s="88">
        <f t="shared" si="773"/>
        <v>0</v>
      </c>
      <c r="HJ194" s="88">
        <f t="shared" si="773"/>
        <v>0</v>
      </c>
      <c r="HK194" s="88">
        <f t="shared" si="773"/>
        <v>0</v>
      </c>
      <c r="HL194" s="88">
        <f t="shared" si="773"/>
        <v>0</v>
      </c>
      <c r="HM194" s="88">
        <f t="shared" si="773"/>
        <v>0</v>
      </c>
      <c r="HN194" s="88">
        <f t="shared" si="773"/>
        <v>0</v>
      </c>
      <c r="HO194" s="88">
        <f t="shared" si="773"/>
        <v>0</v>
      </c>
      <c r="HP194" s="88">
        <f t="shared" si="773"/>
        <v>0</v>
      </c>
      <c r="HQ194" s="88">
        <f t="shared" si="773"/>
        <v>0</v>
      </c>
      <c r="HR194" s="88">
        <f t="shared" si="773"/>
        <v>0</v>
      </c>
      <c r="HS194" s="88">
        <f t="shared" si="773"/>
        <v>0</v>
      </c>
      <c r="HT194" s="88">
        <f t="shared" si="773"/>
        <v>0</v>
      </c>
      <c r="HU194" s="88">
        <f t="shared" si="773"/>
        <v>0</v>
      </c>
      <c r="HV194" s="88">
        <f t="shared" si="773"/>
        <v>0</v>
      </c>
      <c r="HW194" s="88">
        <f t="shared" si="773"/>
        <v>0</v>
      </c>
      <c r="HX194" s="88">
        <f t="shared" si="773"/>
        <v>0</v>
      </c>
      <c r="HY194" s="88">
        <f t="shared" si="773"/>
        <v>0</v>
      </c>
      <c r="HZ194" s="88">
        <f t="shared" si="773"/>
        <v>0</v>
      </c>
      <c r="IA194" s="88">
        <f t="shared" si="773"/>
        <v>0</v>
      </c>
      <c r="IB194" s="88">
        <f t="shared" si="773"/>
        <v>0</v>
      </c>
      <c r="IC194" s="88">
        <f t="shared" si="773"/>
        <v>0</v>
      </c>
      <c r="ID194" s="88">
        <f t="shared" si="773"/>
        <v>0</v>
      </c>
      <c r="IE194" s="88">
        <f t="shared" si="773"/>
        <v>0</v>
      </c>
      <c r="IF194" s="88">
        <f t="shared" si="773"/>
        <v>0</v>
      </c>
      <c r="IG194" s="88">
        <f t="shared" si="773"/>
        <v>0</v>
      </c>
      <c r="IH194" s="88">
        <f t="shared" si="773"/>
        <v>0</v>
      </c>
      <c r="II194" s="88">
        <f t="shared" si="773"/>
        <v>0</v>
      </c>
      <c r="IJ194" s="88">
        <f t="shared" si="773"/>
        <v>0</v>
      </c>
      <c r="IK194" s="88">
        <f t="shared" si="773"/>
        <v>0</v>
      </c>
      <c r="IL194" s="88">
        <f t="shared" si="773"/>
        <v>0</v>
      </c>
      <c r="IM194" s="88">
        <f t="shared" si="773"/>
        <v>0</v>
      </c>
      <c r="IN194" s="88">
        <f t="shared" si="773"/>
        <v>0</v>
      </c>
      <c r="IO194" s="88">
        <f t="shared" si="773"/>
        <v>0</v>
      </c>
      <c r="IP194" s="88">
        <f t="shared" si="773"/>
        <v>0</v>
      </c>
      <c r="IQ194" s="88">
        <f t="shared" si="773"/>
        <v>0</v>
      </c>
      <c r="IR194" s="88">
        <f t="shared" si="773"/>
        <v>0</v>
      </c>
      <c r="IS194" s="88">
        <f t="shared" si="773"/>
        <v>0</v>
      </c>
      <c r="IT194" s="88">
        <f t="shared" si="773"/>
        <v>0</v>
      </c>
      <c r="IU194" s="88">
        <f t="shared" si="773"/>
        <v>0</v>
      </c>
      <c r="IV194" s="88">
        <f t="shared" si="773"/>
        <v>0</v>
      </c>
      <c r="IW194" s="88">
        <f t="shared" si="773"/>
        <v>0</v>
      </c>
      <c r="IX194" s="88">
        <f t="shared" si="773"/>
        <v>0</v>
      </c>
      <c r="IY194" s="88">
        <f t="shared" si="773"/>
        <v>0</v>
      </c>
      <c r="IZ194" s="88">
        <f t="shared" si="773"/>
        <v>0</v>
      </c>
      <c r="JA194" s="88">
        <f t="shared" si="773"/>
        <v>0</v>
      </c>
      <c r="JB194" s="88">
        <f t="shared" ref="JB194:LM194" si="774">IF(JB176&gt;0,JB176-JB185,0)</f>
        <v>0</v>
      </c>
      <c r="JC194" s="88">
        <f t="shared" si="774"/>
        <v>0</v>
      </c>
      <c r="JD194" s="88">
        <f t="shared" si="774"/>
        <v>0</v>
      </c>
      <c r="JE194" s="88">
        <f t="shared" si="774"/>
        <v>0</v>
      </c>
      <c r="JF194" s="88">
        <f t="shared" si="774"/>
        <v>0</v>
      </c>
      <c r="JG194" s="88">
        <f t="shared" si="774"/>
        <v>0</v>
      </c>
      <c r="JH194" s="88">
        <f t="shared" si="774"/>
        <v>0</v>
      </c>
      <c r="JI194" s="88">
        <f t="shared" si="774"/>
        <v>0</v>
      </c>
      <c r="JJ194" s="88">
        <f t="shared" si="774"/>
        <v>0</v>
      </c>
      <c r="JK194" s="88">
        <f t="shared" si="774"/>
        <v>0</v>
      </c>
      <c r="JL194" s="88">
        <f t="shared" si="774"/>
        <v>0</v>
      </c>
      <c r="JM194" s="88">
        <f t="shared" si="774"/>
        <v>0</v>
      </c>
      <c r="JN194" s="88">
        <f t="shared" si="774"/>
        <v>0</v>
      </c>
      <c r="JO194" s="88">
        <f t="shared" si="774"/>
        <v>0</v>
      </c>
      <c r="JP194" s="88">
        <f t="shared" si="774"/>
        <v>0</v>
      </c>
      <c r="JQ194" s="88">
        <f t="shared" si="774"/>
        <v>0</v>
      </c>
      <c r="JR194" s="88">
        <f t="shared" si="774"/>
        <v>0</v>
      </c>
      <c r="JS194" s="88">
        <f t="shared" si="774"/>
        <v>0</v>
      </c>
      <c r="JT194" s="88">
        <f t="shared" si="774"/>
        <v>0</v>
      </c>
      <c r="JU194" s="88">
        <f t="shared" si="774"/>
        <v>0</v>
      </c>
      <c r="JV194" s="88">
        <f t="shared" si="774"/>
        <v>0</v>
      </c>
      <c r="JW194" s="88">
        <f t="shared" si="774"/>
        <v>0</v>
      </c>
      <c r="JX194" s="88">
        <f t="shared" si="774"/>
        <v>0</v>
      </c>
      <c r="JY194" s="88">
        <f t="shared" si="774"/>
        <v>0</v>
      </c>
      <c r="JZ194" s="88">
        <f t="shared" si="774"/>
        <v>0</v>
      </c>
      <c r="KA194" s="88">
        <f t="shared" si="774"/>
        <v>0</v>
      </c>
      <c r="KB194" s="88">
        <f t="shared" si="774"/>
        <v>0</v>
      </c>
      <c r="KC194" s="88">
        <f t="shared" si="774"/>
        <v>0</v>
      </c>
      <c r="KD194" s="88">
        <f t="shared" si="774"/>
        <v>0</v>
      </c>
      <c r="KE194" s="88">
        <f t="shared" si="774"/>
        <v>0</v>
      </c>
      <c r="KF194" s="88">
        <f t="shared" si="774"/>
        <v>0</v>
      </c>
      <c r="KG194" s="88">
        <f t="shared" si="774"/>
        <v>0</v>
      </c>
      <c r="KH194" s="88">
        <f t="shared" si="774"/>
        <v>0</v>
      </c>
      <c r="KI194" s="88">
        <f t="shared" si="774"/>
        <v>0</v>
      </c>
      <c r="KJ194" s="88">
        <f t="shared" si="774"/>
        <v>0</v>
      </c>
      <c r="KK194" s="88">
        <f t="shared" si="774"/>
        <v>0</v>
      </c>
      <c r="KL194" s="88">
        <f t="shared" si="774"/>
        <v>0</v>
      </c>
      <c r="KM194" s="88">
        <f t="shared" si="774"/>
        <v>0</v>
      </c>
      <c r="KN194" s="88">
        <f t="shared" si="774"/>
        <v>0</v>
      </c>
      <c r="KO194" s="88">
        <f t="shared" si="774"/>
        <v>0</v>
      </c>
      <c r="KP194" s="88">
        <f t="shared" si="774"/>
        <v>0</v>
      </c>
      <c r="KQ194" s="88">
        <f t="shared" si="774"/>
        <v>0</v>
      </c>
      <c r="KR194" s="88">
        <f t="shared" si="774"/>
        <v>0</v>
      </c>
      <c r="KS194" s="88">
        <f t="shared" si="774"/>
        <v>0</v>
      </c>
      <c r="KT194" s="88">
        <f t="shared" si="774"/>
        <v>0</v>
      </c>
      <c r="KU194" s="88">
        <f t="shared" si="774"/>
        <v>0</v>
      </c>
      <c r="KV194" s="88">
        <f t="shared" si="774"/>
        <v>0</v>
      </c>
      <c r="KW194" s="88">
        <f t="shared" si="774"/>
        <v>0</v>
      </c>
      <c r="KX194" s="88">
        <f t="shared" si="774"/>
        <v>0</v>
      </c>
      <c r="KY194" s="88">
        <f t="shared" si="774"/>
        <v>0</v>
      </c>
      <c r="KZ194" s="88">
        <f t="shared" si="774"/>
        <v>0</v>
      </c>
      <c r="LA194" s="88">
        <f t="shared" si="774"/>
        <v>0</v>
      </c>
      <c r="LB194" s="88">
        <f t="shared" si="774"/>
        <v>0</v>
      </c>
      <c r="LC194" s="88">
        <f t="shared" si="774"/>
        <v>0</v>
      </c>
      <c r="LD194" s="88">
        <f t="shared" si="774"/>
        <v>0</v>
      </c>
      <c r="LE194" s="88">
        <f t="shared" si="774"/>
        <v>0</v>
      </c>
      <c r="LF194" s="88">
        <f t="shared" si="774"/>
        <v>0</v>
      </c>
      <c r="LG194" s="88">
        <f t="shared" si="774"/>
        <v>0</v>
      </c>
      <c r="LH194" s="88">
        <f t="shared" si="774"/>
        <v>0</v>
      </c>
      <c r="LI194" s="88">
        <f t="shared" si="774"/>
        <v>0</v>
      </c>
      <c r="LJ194" s="88">
        <f t="shared" si="774"/>
        <v>0</v>
      </c>
      <c r="LK194" s="88">
        <f t="shared" si="774"/>
        <v>0</v>
      </c>
      <c r="LL194" s="88">
        <f t="shared" si="774"/>
        <v>0</v>
      </c>
      <c r="LM194" s="88">
        <f t="shared" si="774"/>
        <v>0</v>
      </c>
      <c r="LN194" s="88">
        <f t="shared" ref="LN194:MZ194" si="775">IF(LN176&gt;0,LN176-LN185,0)</f>
        <v>0</v>
      </c>
      <c r="LO194" s="88">
        <f t="shared" si="775"/>
        <v>0</v>
      </c>
      <c r="LP194" s="88">
        <f t="shared" si="775"/>
        <v>0</v>
      </c>
      <c r="LQ194" s="88">
        <f t="shared" si="775"/>
        <v>0</v>
      </c>
      <c r="LR194" s="88">
        <f t="shared" si="775"/>
        <v>0</v>
      </c>
      <c r="LS194" s="88">
        <f t="shared" si="775"/>
        <v>0</v>
      </c>
      <c r="LT194" s="88">
        <f t="shared" si="775"/>
        <v>0</v>
      </c>
      <c r="LU194" s="88">
        <f t="shared" si="775"/>
        <v>0</v>
      </c>
      <c r="LV194" s="88">
        <f t="shared" si="775"/>
        <v>0</v>
      </c>
      <c r="LW194" s="88">
        <f t="shared" si="775"/>
        <v>0</v>
      </c>
      <c r="LX194" s="88">
        <f t="shared" si="775"/>
        <v>0</v>
      </c>
      <c r="LY194" s="88">
        <f t="shared" si="775"/>
        <v>0</v>
      </c>
      <c r="LZ194" s="88">
        <f t="shared" si="775"/>
        <v>0</v>
      </c>
      <c r="MA194" s="88">
        <f t="shared" si="775"/>
        <v>0</v>
      </c>
      <c r="MB194" s="88">
        <f t="shared" si="775"/>
        <v>0</v>
      </c>
      <c r="MC194" s="88">
        <f t="shared" si="775"/>
        <v>0</v>
      </c>
      <c r="MD194" s="88">
        <f t="shared" si="775"/>
        <v>0</v>
      </c>
      <c r="ME194" s="88">
        <f t="shared" si="775"/>
        <v>0</v>
      </c>
      <c r="MF194" s="88">
        <f t="shared" si="775"/>
        <v>0</v>
      </c>
      <c r="MG194" s="88">
        <f t="shared" si="775"/>
        <v>0</v>
      </c>
      <c r="MH194" s="88">
        <f t="shared" si="775"/>
        <v>0</v>
      </c>
      <c r="MI194" s="88">
        <f t="shared" si="775"/>
        <v>0</v>
      </c>
      <c r="MJ194" s="88">
        <f t="shared" si="775"/>
        <v>0</v>
      </c>
      <c r="MK194" s="88">
        <f t="shared" si="775"/>
        <v>0</v>
      </c>
      <c r="ML194" s="88">
        <f t="shared" si="775"/>
        <v>0</v>
      </c>
      <c r="MM194" s="88">
        <f t="shared" si="775"/>
        <v>0</v>
      </c>
      <c r="MN194" s="88">
        <f t="shared" si="775"/>
        <v>0</v>
      </c>
      <c r="MO194" s="88">
        <f t="shared" si="775"/>
        <v>0</v>
      </c>
      <c r="MP194" s="88">
        <f t="shared" si="775"/>
        <v>0</v>
      </c>
      <c r="MQ194" s="88">
        <f t="shared" si="775"/>
        <v>0</v>
      </c>
      <c r="MR194" s="88">
        <f t="shared" si="775"/>
        <v>0</v>
      </c>
      <c r="MS194" s="88">
        <f t="shared" si="775"/>
        <v>0</v>
      </c>
      <c r="MT194" s="88">
        <f t="shared" si="775"/>
        <v>0</v>
      </c>
      <c r="MU194" s="88">
        <f t="shared" si="775"/>
        <v>0</v>
      </c>
      <c r="MV194" s="88">
        <f t="shared" si="775"/>
        <v>0</v>
      </c>
      <c r="MW194" s="88">
        <f t="shared" si="775"/>
        <v>0</v>
      </c>
      <c r="MX194" s="88">
        <f t="shared" si="775"/>
        <v>0</v>
      </c>
      <c r="MY194" s="88">
        <f t="shared" si="775"/>
        <v>0</v>
      </c>
      <c r="MZ194" s="88">
        <f t="shared" si="775"/>
        <v>0</v>
      </c>
    </row>
    <row r="195" spans="1:364" s="8" customFormat="1" hidden="1" outlineLevel="1" x14ac:dyDescent="0.2">
      <c r="A195" s="8" t="s">
        <v>381</v>
      </c>
      <c r="B195" s="87" t="s">
        <v>503</v>
      </c>
      <c r="C195" s="88"/>
      <c r="D195" s="88"/>
      <c r="E195" s="88">
        <f t="shared" ref="E195:BP195" si="776">IF(E177&gt;0,E177-E186,0)</f>
        <v>0</v>
      </c>
      <c r="F195" s="88">
        <f t="shared" si="776"/>
        <v>0</v>
      </c>
      <c r="G195" s="88">
        <f t="shared" si="776"/>
        <v>0</v>
      </c>
      <c r="H195" s="88">
        <f t="shared" si="776"/>
        <v>0</v>
      </c>
      <c r="I195" s="88">
        <f t="shared" si="776"/>
        <v>0</v>
      </c>
      <c r="J195" s="88">
        <f t="shared" si="776"/>
        <v>0</v>
      </c>
      <c r="K195" s="88">
        <f t="shared" si="776"/>
        <v>0</v>
      </c>
      <c r="L195" s="88">
        <f t="shared" si="776"/>
        <v>0</v>
      </c>
      <c r="M195" s="88">
        <f t="shared" si="776"/>
        <v>0</v>
      </c>
      <c r="N195" s="88">
        <f t="shared" si="776"/>
        <v>0</v>
      </c>
      <c r="O195" s="88">
        <f t="shared" si="776"/>
        <v>0</v>
      </c>
      <c r="P195" s="88">
        <f t="shared" si="776"/>
        <v>0</v>
      </c>
      <c r="Q195" s="88">
        <f t="shared" si="776"/>
        <v>0</v>
      </c>
      <c r="R195" s="88">
        <f t="shared" si="776"/>
        <v>0</v>
      </c>
      <c r="S195" s="88">
        <f t="shared" si="776"/>
        <v>0</v>
      </c>
      <c r="T195" s="88">
        <f t="shared" si="776"/>
        <v>0</v>
      </c>
      <c r="U195" s="88">
        <f t="shared" si="776"/>
        <v>0</v>
      </c>
      <c r="V195" s="88">
        <f t="shared" si="776"/>
        <v>0</v>
      </c>
      <c r="W195" s="88">
        <f t="shared" si="776"/>
        <v>0</v>
      </c>
      <c r="X195" s="88">
        <f t="shared" si="776"/>
        <v>0</v>
      </c>
      <c r="Y195" s="88">
        <f t="shared" si="776"/>
        <v>0</v>
      </c>
      <c r="Z195" s="88">
        <f t="shared" si="776"/>
        <v>0</v>
      </c>
      <c r="AA195" s="88">
        <f t="shared" si="776"/>
        <v>0</v>
      </c>
      <c r="AB195" s="88">
        <f t="shared" si="776"/>
        <v>0</v>
      </c>
      <c r="AC195" s="88">
        <f t="shared" si="776"/>
        <v>0</v>
      </c>
      <c r="AD195" s="88">
        <f t="shared" si="776"/>
        <v>0</v>
      </c>
      <c r="AE195" s="88">
        <f t="shared" si="776"/>
        <v>0</v>
      </c>
      <c r="AF195" s="88">
        <f t="shared" si="776"/>
        <v>0</v>
      </c>
      <c r="AG195" s="88">
        <f t="shared" si="776"/>
        <v>0</v>
      </c>
      <c r="AH195" s="88">
        <f t="shared" si="776"/>
        <v>0</v>
      </c>
      <c r="AI195" s="88">
        <f t="shared" si="776"/>
        <v>0</v>
      </c>
      <c r="AJ195" s="88">
        <f t="shared" si="776"/>
        <v>0</v>
      </c>
      <c r="AK195" s="88">
        <f t="shared" si="776"/>
        <v>0</v>
      </c>
      <c r="AL195" s="88">
        <f t="shared" si="776"/>
        <v>0</v>
      </c>
      <c r="AM195" s="88">
        <f t="shared" si="776"/>
        <v>0</v>
      </c>
      <c r="AN195" s="88">
        <f t="shared" si="776"/>
        <v>0</v>
      </c>
      <c r="AO195" s="88">
        <f t="shared" si="776"/>
        <v>0</v>
      </c>
      <c r="AP195" s="88">
        <f t="shared" si="776"/>
        <v>0</v>
      </c>
      <c r="AQ195" s="88">
        <f t="shared" si="776"/>
        <v>0</v>
      </c>
      <c r="AR195" s="88">
        <f t="shared" si="776"/>
        <v>0</v>
      </c>
      <c r="AS195" s="88">
        <f t="shared" si="776"/>
        <v>0</v>
      </c>
      <c r="AT195" s="88">
        <f t="shared" si="776"/>
        <v>0</v>
      </c>
      <c r="AU195" s="88">
        <f t="shared" si="776"/>
        <v>0</v>
      </c>
      <c r="AV195" s="88">
        <f t="shared" si="776"/>
        <v>0</v>
      </c>
      <c r="AW195" s="88">
        <f t="shared" si="776"/>
        <v>0</v>
      </c>
      <c r="AX195" s="88">
        <f t="shared" si="776"/>
        <v>0</v>
      </c>
      <c r="AY195" s="88">
        <f t="shared" si="776"/>
        <v>0</v>
      </c>
      <c r="AZ195" s="88">
        <f t="shared" si="776"/>
        <v>0</v>
      </c>
      <c r="BA195" s="88">
        <f t="shared" si="776"/>
        <v>0</v>
      </c>
      <c r="BB195" s="88">
        <f t="shared" si="776"/>
        <v>0</v>
      </c>
      <c r="BC195" s="88">
        <f t="shared" si="776"/>
        <v>0</v>
      </c>
      <c r="BD195" s="88">
        <f t="shared" si="776"/>
        <v>0</v>
      </c>
      <c r="BE195" s="88">
        <f t="shared" si="776"/>
        <v>0</v>
      </c>
      <c r="BF195" s="88">
        <f t="shared" si="776"/>
        <v>0</v>
      </c>
      <c r="BG195" s="88">
        <f t="shared" si="776"/>
        <v>0</v>
      </c>
      <c r="BH195" s="88">
        <f t="shared" si="776"/>
        <v>0</v>
      </c>
      <c r="BI195" s="88">
        <f t="shared" si="776"/>
        <v>0</v>
      </c>
      <c r="BJ195" s="88">
        <f t="shared" si="776"/>
        <v>0</v>
      </c>
      <c r="BK195" s="88">
        <f t="shared" si="776"/>
        <v>0</v>
      </c>
      <c r="BL195" s="88">
        <f t="shared" si="776"/>
        <v>0</v>
      </c>
      <c r="BM195" s="88">
        <f t="shared" si="776"/>
        <v>0</v>
      </c>
      <c r="BN195" s="88">
        <f t="shared" si="776"/>
        <v>0</v>
      </c>
      <c r="BO195" s="88">
        <f t="shared" si="776"/>
        <v>0</v>
      </c>
      <c r="BP195" s="88">
        <f t="shared" si="776"/>
        <v>0</v>
      </c>
      <c r="BQ195" s="88">
        <f t="shared" ref="BQ195:EB195" si="777">IF(BQ177&gt;0,BQ177-BQ186,0)</f>
        <v>0</v>
      </c>
      <c r="BR195" s="88">
        <f t="shared" si="777"/>
        <v>0</v>
      </c>
      <c r="BS195" s="88">
        <f t="shared" si="777"/>
        <v>0</v>
      </c>
      <c r="BT195" s="88">
        <f t="shared" si="777"/>
        <v>0</v>
      </c>
      <c r="BU195" s="88">
        <f t="shared" si="777"/>
        <v>0</v>
      </c>
      <c r="BV195" s="88">
        <f t="shared" si="777"/>
        <v>0</v>
      </c>
      <c r="BW195" s="88">
        <f t="shared" si="777"/>
        <v>0</v>
      </c>
      <c r="BX195" s="88">
        <f t="shared" si="777"/>
        <v>0</v>
      </c>
      <c r="BY195" s="88">
        <f t="shared" si="777"/>
        <v>0</v>
      </c>
      <c r="BZ195" s="88">
        <f t="shared" si="777"/>
        <v>0</v>
      </c>
      <c r="CA195" s="88">
        <f t="shared" si="777"/>
        <v>0</v>
      </c>
      <c r="CB195" s="88">
        <f t="shared" si="777"/>
        <v>0</v>
      </c>
      <c r="CC195" s="88">
        <f t="shared" si="777"/>
        <v>0</v>
      </c>
      <c r="CD195" s="88">
        <f t="shared" si="777"/>
        <v>0</v>
      </c>
      <c r="CE195" s="88">
        <f t="shared" si="777"/>
        <v>0</v>
      </c>
      <c r="CF195" s="88">
        <f t="shared" si="777"/>
        <v>0</v>
      </c>
      <c r="CG195" s="88">
        <f t="shared" si="777"/>
        <v>0</v>
      </c>
      <c r="CH195" s="88">
        <f t="shared" si="777"/>
        <v>0</v>
      </c>
      <c r="CI195" s="88">
        <f t="shared" si="777"/>
        <v>0</v>
      </c>
      <c r="CJ195" s="88">
        <f t="shared" si="777"/>
        <v>0</v>
      </c>
      <c r="CK195" s="88">
        <f t="shared" si="777"/>
        <v>0</v>
      </c>
      <c r="CL195" s="88">
        <f t="shared" si="777"/>
        <v>0</v>
      </c>
      <c r="CM195" s="88">
        <f t="shared" si="777"/>
        <v>0</v>
      </c>
      <c r="CN195" s="88">
        <f t="shared" si="777"/>
        <v>0</v>
      </c>
      <c r="CO195" s="88">
        <f t="shared" si="777"/>
        <v>0</v>
      </c>
      <c r="CP195" s="88">
        <f t="shared" si="777"/>
        <v>0</v>
      </c>
      <c r="CQ195" s="88">
        <f t="shared" si="777"/>
        <v>0</v>
      </c>
      <c r="CR195" s="88">
        <f t="shared" si="777"/>
        <v>0</v>
      </c>
      <c r="CS195" s="88">
        <f t="shared" si="777"/>
        <v>0</v>
      </c>
      <c r="CT195" s="88">
        <f t="shared" si="777"/>
        <v>0</v>
      </c>
      <c r="CU195" s="88">
        <f t="shared" si="777"/>
        <v>0</v>
      </c>
      <c r="CV195" s="88">
        <f t="shared" si="777"/>
        <v>0</v>
      </c>
      <c r="CW195" s="88">
        <f t="shared" si="777"/>
        <v>0</v>
      </c>
      <c r="CX195" s="88">
        <f t="shared" si="777"/>
        <v>0</v>
      </c>
      <c r="CY195" s="88">
        <f t="shared" si="777"/>
        <v>0</v>
      </c>
      <c r="CZ195" s="88">
        <f t="shared" si="777"/>
        <v>0</v>
      </c>
      <c r="DA195" s="88">
        <f t="shared" si="777"/>
        <v>0</v>
      </c>
      <c r="DB195" s="88">
        <f t="shared" si="777"/>
        <v>0</v>
      </c>
      <c r="DC195" s="88">
        <f t="shared" si="777"/>
        <v>0</v>
      </c>
      <c r="DD195" s="88">
        <f t="shared" si="777"/>
        <v>0</v>
      </c>
      <c r="DE195" s="88">
        <f t="shared" si="777"/>
        <v>0</v>
      </c>
      <c r="DF195" s="88">
        <f t="shared" si="777"/>
        <v>0</v>
      </c>
      <c r="DG195" s="88">
        <f t="shared" si="777"/>
        <v>0</v>
      </c>
      <c r="DH195" s="88">
        <f t="shared" si="777"/>
        <v>0</v>
      </c>
      <c r="DI195" s="88">
        <f t="shared" si="777"/>
        <v>0</v>
      </c>
      <c r="DJ195" s="88">
        <f t="shared" si="777"/>
        <v>0</v>
      </c>
      <c r="DK195" s="88">
        <f t="shared" si="777"/>
        <v>0</v>
      </c>
      <c r="DL195" s="88">
        <f t="shared" si="777"/>
        <v>0</v>
      </c>
      <c r="DM195" s="88">
        <f t="shared" si="777"/>
        <v>0</v>
      </c>
      <c r="DN195" s="88">
        <f t="shared" si="777"/>
        <v>0</v>
      </c>
      <c r="DO195" s="88">
        <f t="shared" si="777"/>
        <v>0</v>
      </c>
      <c r="DP195" s="88">
        <f t="shared" si="777"/>
        <v>0</v>
      </c>
      <c r="DQ195" s="88">
        <f t="shared" si="777"/>
        <v>0</v>
      </c>
      <c r="DR195" s="88">
        <f t="shared" si="777"/>
        <v>0</v>
      </c>
      <c r="DS195" s="88">
        <f t="shared" si="777"/>
        <v>0</v>
      </c>
      <c r="DT195" s="88">
        <f t="shared" si="777"/>
        <v>0</v>
      </c>
      <c r="DU195" s="88">
        <f t="shared" si="777"/>
        <v>0</v>
      </c>
      <c r="DV195" s="88">
        <f t="shared" si="777"/>
        <v>0</v>
      </c>
      <c r="DW195" s="88">
        <f t="shared" si="777"/>
        <v>0</v>
      </c>
      <c r="DX195" s="88">
        <f t="shared" si="777"/>
        <v>0</v>
      </c>
      <c r="DY195" s="88">
        <f t="shared" si="777"/>
        <v>0</v>
      </c>
      <c r="DZ195" s="88">
        <f t="shared" si="777"/>
        <v>0</v>
      </c>
      <c r="EA195" s="88">
        <f t="shared" si="777"/>
        <v>0</v>
      </c>
      <c r="EB195" s="88">
        <f t="shared" si="777"/>
        <v>0</v>
      </c>
      <c r="EC195" s="88">
        <f t="shared" ref="EC195:GN195" si="778">IF(EC177&gt;0,EC177-EC186,0)</f>
        <v>0</v>
      </c>
      <c r="ED195" s="88">
        <f t="shared" si="778"/>
        <v>0</v>
      </c>
      <c r="EE195" s="88">
        <f t="shared" si="778"/>
        <v>0</v>
      </c>
      <c r="EF195" s="88">
        <f t="shared" si="778"/>
        <v>0</v>
      </c>
      <c r="EG195" s="88">
        <f t="shared" si="778"/>
        <v>0</v>
      </c>
      <c r="EH195" s="88">
        <f t="shared" si="778"/>
        <v>0</v>
      </c>
      <c r="EI195" s="88">
        <f t="shared" si="778"/>
        <v>0</v>
      </c>
      <c r="EJ195" s="88">
        <f t="shared" si="778"/>
        <v>0</v>
      </c>
      <c r="EK195" s="88">
        <f t="shared" si="778"/>
        <v>0</v>
      </c>
      <c r="EL195" s="88">
        <f t="shared" si="778"/>
        <v>0</v>
      </c>
      <c r="EM195" s="88">
        <f t="shared" si="778"/>
        <v>0</v>
      </c>
      <c r="EN195" s="88">
        <f t="shared" si="778"/>
        <v>0</v>
      </c>
      <c r="EO195" s="88">
        <f t="shared" si="778"/>
        <v>0</v>
      </c>
      <c r="EP195" s="88">
        <f t="shared" si="778"/>
        <v>0</v>
      </c>
      <c r="EQ195" s="88">
        <f t="shared" si="778"/>
        <v>0</v>
      </c>
      <c r="ER195" s="88">
        <f t="shared" si="778"/>
        <v>0</v>
      </c>
      <c r="ES195" s="88">
        <f t="shared" si="778"/>
        <v>0</v>
      </c>
      <c r="ET195" s="88">
        <f t="shared" si="778"/>
        <v>0</v>
      </c>
      <c r="EU195" s="88">
        <f t="shared" si="778"/>
        <v>0</v>
      </c>
      <c r="EV195" s="88">
        <f t="shared" si="778"/>
        <v>0</v>
      </c>
      <c r="EW195" s="88">
        <f t="shared" si="778"/>
        <v>0</v>
      </c>
      <c r="EX195" s="88">
        <f t="shared" si="778"/>
        <v>0</v>
      </c>
      <c r="EY195" s="88">
        <f t="shared" si="778"/>
        <v>0</v>
      </c>
      <c r="EZ195" s="88">
        <f t="shared" si="778"/>
        <v>0</v>
      </c>
      <c r="FA195" s="88">
        <f t="shared" si="778"/>
        <v>0</v>
      </c>
      <c r="FB195" s="88">
        <f t="shared" si="778"/>
        <v>0</v>
      </c>
      <c r="FC195" s="88">
        <f t="shared" si="778"/>
        <v>0</v>
      </c>
      <c r="FD195" s="88">
        <f t="shared" si="778"/>
        <v>0</v>
      </c>
      <c r="FE195" s="88">
        <f t="shared" si="778"/>
        <v>0</v>
      </c>
      <c r="FF195" s="88">
        <f t="shared" si="778"/>
        <v>0</v>
      </c>
      <c r="FG195" s="88">
        <f t="shared" si="778"/>
        <v>0</v>
      </c>
      <c r="FH195" s="88">
        <f t="shared" si="778"/>
        <v>0</v>
      </c>
      <c r="FI195" s="88">
        <f t="shared" si="778"/>
        <v>0</v>
      </c>
      <c r="FJ195" s="88">
        <f t="shared" si="778"/>
        <v>0</v>
      </c>
      <c r="FK195" s="88">
        <f t="shared" si="778"/>
        <v>0</v>
      </c>
      <c r="FL195" s="88">
        <f t="shared" si="778"/>
        <v>0</v>
      </c>
      <c r="FM195" s="88">
        <f t="shared" si="778"/>
        <v>0</v>
      </c>
      <c r="FN195" s="88">
        <f t="shared" si="778"/>
        <v>0</v>
      </c>
      <c r="FO195" s="88">
        <f t="shared" si="778"/>
        <v>0</v>
      </c>
      <c r="FP195" s="88">
        <f t="shared" si="778"/>
        <v>0</v>
      </c>
      <c r="FQ195" s="88">
        <f t="shared" si="778"/>
        <v>0</v>
      </c>
      <c r="FR195" s="88">
        <f t="shared" si="778"/>
        <v>0</v>
      </c>
      <c r="FS195" s="88">
        <f t="shared" si="778"/>
        <v>0</v>
      </c>
      <c r="FT195" s="88">
        <f t="shared" si="778"/>
        <v>0</v>
      </c>
      <c r="FU195" s="88">
        <f t="shared" si="778"/>
        <v>0</v>
      </c>
      <c r="FV195" s="88">
        <f t="shared" si="778"/>
        <v>0</v>
      </c>
      <c r="FW195" s="88">
        <f t="shared" si="778"/>
        <v>0</v>
      </c>
      <c r="FX195" s="88">
        <f t="shared" si="778"/>
        <v>0</v>
      </c>
      <c r="FY195" s="88">
        <f t="shared" si="778"/>
        <v>0</v>
      </c>
      <c r="FZ195" s="88">
        <f t="shared" si="778"/>
        <v>0</v>
      </c>
      <c r="GA195" s="88">
        <f t="shared" si="778"/>
        <v>0</v>
      </c>
      <c r="GB195" s="88">
        <f t="shared" si="778"/>
        <v>0</v>
      </c>
      <c r="GC195" s="88">
        <f t="shared" si="778"/>
        <v>0</v>
      </c>
      <c r="GD195" s="88">
        <f t="shared" si="778"/>
        <v>0</v>
      </c>
      <c r="GE195" s="88">
        <f t="shared" si="778"/>
        <v>0</v>
      </c>
      <c r="GF195" s="88">
        <f t="shared" si="778"/>
        <v>0</v>
      </c>
      <c r="GG195" s="88">
        <f t="shared" si="778"/>
        <v>0</v>
      </c>
      <c r="GH195" s="88">
        <f t="shared" si="778"/>
        <v>0</v>
      </c>
      <c r="GI195" s="88">
        <f t="shared" si="778"/>
        <v>0</v>
      </c>
      <c r="GJ195" s="88">
        <f t="shared" si="778"/>
        <v>0</v>
      </c>
      <c r="GK195" s="88">
        <f t="shared" si="778"/>
        <v>0</v>
      </c>
      <c r="GL195" s="88">
        <f t="shared" si="778"/>
        <v>0</v>
      </c>
      <c r="GM195" s="88">
        <f t="shared" si="778"/>
        <v>0</v>
      </c>
      <c r="GN195" s="88">
        <f t="shared" si="778"/>
        <v>0</v>
      </c>
      <c r="GO195" s="88">
        <f t="shared" ref="GO195:IZ195" si="779">IF(GO177&gt;0,GO177-GO186,0)</f>
        <v>0</v>
      </c>
      <c r="GP195" s="88">
        <f t="shared" si="779"/>
        <v>0</v>
      </c>
      <c r="GQ195" s="88">
        <f t="shared" si="779"/>
        <v>0</v>
      </c>
      <c r="GR195" s="88">
        <f t="shared" si="779"/>
        <v>0</v>
      </c>
      <c r="GS195" s="88">
        <f t="shared" si="779"/>
        <v>0</v>
      </c>
      <c r="GT195" s="88">
        <f t="shared" si="779"/>
        <v>0</v>
      </c>
      <c r="GU195" s="88">
        <f t="shared" si="779"/>
        <v>0</v>
      </c>
      <c r="GV195" s="88">
        <f t="shared" si="779"/>
        <v>0</v>
      </c>
      <c r="GW195" s="88">
        <f t="shared" si="779"/>
        <v>0</v>
      </c>
      <c r="GX195" s="88">
        <f t="shared" si="779"/>
        <v>0</v>
      </c>
      <c r="GY195" s="88">
        <f t="shared" si="779"/>
        <v>0</v>
      </c>
      <c r="GZ195" s="88">
        <f t="shared" si="779"/>
        <v>0</v>
      </c>
      <c r="HA195" s="88">
        <f t="shared" si="779"/>
        <v>0</v>
      </c>
      <c r="HB195" s="88">
        <f t="shared" si="779"/>
        <v>0</v>
      </c>
      <c r="HC195" s="88">
        <f t="shared" si="779"/>
        <v>0</v>
      </c>
      <c r="HD195" s="88">
        <f t="shared" si="779"/>
        <v>0</v>
      </c>
      <c r="HE195" s="88">
        <f t="shared" si="779"/>
        <v>0</v>
      </c>
      <c r="HF195" s="88">
        <f t="shared" si="779"/>
        <v>0</v>
      </c>
      <c r="HG195" s="88">
        <f t="shared" si="779"/>
        <v>0</v>
      </c>
      <c r="HH195" s="88">
        <f t="shared" si="779"/>
        <v>0</v>
      </c>
      <c r="HI195" s="88">
        <f t="shared" si="779"/>
        <v>0</v>
      </c>
      <c r="HJ195" s="88">
        <f t="shared" si="779"/>
        <v>0</v>
      </c>
      <c r="HK195" s="88">
        <f t="shared" si="779"/>
        <v>0</v>
      </c>
      <c r="HL195" s="88">
        <f t="shared" si="779"/>
        <v>0</v>
      </c>
      <c r="HM195" s="88">
        <f t="shared" si="779"/>
        <v>0</v>
      </c>
      <c r="HN195" s="88">
        <f t="shared" si="779"/>
        <v>0</v>
      </c>
      <c r="HO195" s="88">
        <f t="shared" si="779"/>
        <v>0</v>
      </c>
      <c r="HP195" s="88">
        <f t="shared" si="779"/>
        <v>0</v>
      </c>
      <c r="HQ195" s="88">
        <f t="shared" si="779"/>
        <v>0</v>
      </c>
      <c r="HR195" s="88">
        <f t="shared" si="779"/>
        <v>0</v>
      </c>
      <c r="HS195" s="88">
        <f t="shared" si="779"/>
        <v>0</v>
      </c>
      <c r="HT195" s="88">
        <f t="shared" si="779"/>
        <v>0</v>
      </c>
      <c r="HU195" s="88">
        <f t="shared" si="779"/>
        <v>0</v>
      </c>
      <c r="HV195" s="88">
        <f t="shared" si="779"/>
        <v>0</v>
      </c>
      <c r="HW195" s="88">
        <f t="shared" si="779"/>
        <v>0</v>
      </c>
      <c r="HX195" s="88">
        <f t="shared" si="779"/>
        <v>0</v>
      </c>
      <c r="HY195" s="88">
        <f t="shared" si="779"/>
        <v>0</v>
      </c>
      <c r="HZ195" s="88">
        <f t="shared" si="779"/>
        <v>0</v>
      </c>
      <c r="IA195" s="88">
        <f t="shared" si="779"/>
        <v>0</v>
      </c>
      <c r="IB195" s="88">
        <f t="shared" si="779"/>
        <v>0</v>
      </c>
      <c r="IC195" s="88">
        <f t="shared" si="779"/>
        <v>0</v>
      </c>
      <c r="ID195" s="88">
        <f t="shared" si="779"/>
        <v>0</v>
      </c>
      <c r="IE195" s="88">
        <f t="shared" si="779"/>
        <v>0</v>
      </c>
      <c r="IF195" s="88">
        <f t="shared" si="779"/>
        <v>0</v>
      </c>
      <c r="IG195" s="88">
        <f t="shared" si="779"/>
        <v>0</v>
      </c>
      <c r="IH195" s="88">
        <f t="shared" si="779"/>
        <v>0</v>
      </c>
      <c r="II195" s="88">
        <f t="shared" si="779"/>
        <v>0</v>
      </c>
      <c r="IJ195" s="88">
        <f t="shared" si="779"/>
        <v>0</v>
      </c>
      <c r="IK195" s="88">
        <f t="shared" si="779"/>
        <v>0</v>
      </c>
      <c r="IL195" s="88">
        <f t="shared" si="779"/>
        <v>0</v>
      </c>
      <c r="IM195" s="88">
        <f t="shared" si="779"/>
        <v>0</v>
      </c>
      <c r="IN195" s="88">
        <f t="shared" si="779"/>
        <v>0</v>
      </c>
      <c r="IO195" s="88">
        <f t="shared" si="779"/>
        <v>0</v>
      </c>
      <c r="IP195" s="88">
        <f t="shared" si="779"/>
        <v>0</v>
      </c>
      <c r="IQ195" s="88">
        <f t="shared" si="779"/>
        <v>0</v>
      </c>
      <c r="IR195" s="88">
        <f t="shared" si="779"/>
        <v>0</v>
      </c>
      <c r="IS195" s="88">
        <f t="shared" si="779"/>
        <v>0</v>
      </c>
      <c r="IT195" s="88">
        <f t="shared" si="779"/>
        <v>0</v>
      </c>
      <c r="IU195" s="88">
        <f t="shared" si="779"/>
        <v>0</v>
      </c>
      <c r="IV195" s="88">
        <f t="shared" si="779"/>
        <v>0</v>
      </c>
      <c r="IW195" s="88">
        <f t="shared" si="779"/>
        <v>0</v>
      </c>
      <c r="IX195" s="88">
        <f t="shared" si="779"/>
        <v>0</v>
      </c>
      <c r="IY195" s="88">
        <f t="shared" si="779"/>
        <v>0</v>
      </c>
      <c r="IZ195" s="88">
        <f t="shared" si="779"/>
        <v>0</v>
      </c>
      <c r="JA195" s="88">
        <f t="shared" ref="JA195:LL195" si="780">IF(JA177&gt;0,JA177-JA186,0)</f>
        <v>0</v>
      </c>
      <c r="JB195" s="88">
        <f t="shared" si="780"/>
        <v>0</v>
      </c>
      <c r="JC195" s="88">
        <f t="shared" si="780"/>
        <v>0</v>
      </c>
      <c r="JD195" s="88">
        <f t="shared" si="780"/>
        <v>0</v>
      </c>
      <c r="JE195" s="88">
        <f t="shared" si="780"/>
        <v>0</v>
      </c>
      <c r="JF195" s="88">
        <f t="shared" si="780"/>
        <v>0</v>
      </c>
      <c r="JG195" s="88">
        <f t="shared" si="780"/>
        <v>0</v>
      </c>
      <c r="JH195" s="88">
        <f t="shared" si="780"/>
        <v>0</v>
      </c>
      <c r="JI195" s="88">
        <f t="shared" si="780"/>
        <v>0</v>
      </c>
      <c r="JJ195" s="88">
        <f t="shared" si="780"/>
        <v>0</v>
      </c>
      <c r="JK195" s="88">
        <f t="shared" si="780"/>
        <v>0</v>
      </c>
      <c r="JL195" s="88">
        <f t="shared" si="780"/>
        <v>0</v>
      </c>
      <c r="JM195" s="88">
        <f t="shared" si="780"/>
        <v>0</v>
      </c>
      <c r="JN195" s="88">
        <f t="shared" si="780"/>
        <v>0</v>
      </c>
      <c r="JO195" s="88">
        <f t="shared" si="780"/>
        <v>0</v>
      </c>
      <c r="JP195" s="88">
        <f t="shared" si="780"/>
        <v>0</v>
      </c>
      <c r="JQ195" s="88">
        <f t="shared" si="780"/>
        <v>0</v>
      </c>
      <c r="JR195" s="88">
        <f t="shared" si="780"/>
        <v>0</v>
      </c>
      <c r="JS195" s="88">
        <f t="shared" si="780"/>
        <v>0</v>
      </c>
      <c r="JT195" s="88">
        <f t="shared" si="780"/>
        <v>0</v>
      </c>
      <c r="JU195" s="88">
        <f t="shared" si="780"/>
        <v>0</v>
      </c>
      <c r="JV195" s="88">
        <f t="shared" si="780"/>
        <v>0</v>
      </c>
      <c r="JW195" s="88">
        <f t="shared" si="780"/>
        <v>0</v>
      </c>
      <c r="JX195" s="88">
        <f t="shared" si="780"/>
        <v>0</v>
      </c>
      <c r="JY195" s="88">
        <f t="shared" si="780"/>
        <v>0</v>
      </c>
      <c r="JZ195" s="88">
        <f t="shared" si="780"/>
        <v>0</v>
      </c>
      <c r="KA195" s="88">
        <f t="shared" si="780"/>
        <v>0</v>
      </c>
      <c r="KB195" s="88">
        <f t="shared" si="780"/>
        <v>0</v>
      </c>
      <c r="KC195" s="88">
        <f t="shared" si="780"/>
        <v>0</v>
      </c>
      <c r="KD195" s="88">
        <f t="shared" si="780"/>
        <v>0</v>
      </c>
      <c r="KE195" s="88">
        <f t="shared" si="780"/>
        <v>0</v>
      </c>
      <c r="KF195" s="88">
        <f t="shared" si="780"/>
        <v>0</v>
      </c>
      <c r="KG195" s="88">
        <f t="shared" si="780"/>
        <v>0</v>
      </c>
      <c r="KH195" s="88">
        <f t="shared" si="780"/>
        <v>0</v>
      </c>
      <c r="KI195" s="88">
        <f t="shared" si="780"/>
        <v>0</v>
      </c>
      <c r="KJ195" s="88">
        <f t="shared" si="780"/>
        <v>0</v>
      </c>
      <c r="KK195" s="88">
        <f t="shared" si="780"/>
        <v>0</v>
      </c>
      <c r="KL195" s="88">
        <f t="shared" si="780"/>
        <v>0</v>
      </c>
      <c r="KM195" s="88">
        <f t="shared" si="780"/>
        <v>0</v>
      </c>
      <c r="KN195" s="88">
        <f t="shared" si="780"/>
        <v>0</v>
      </c>
      <c r="KO195" s="88">
        <f t="shared" si="780"/>
        <v>0</v>
      </c>
      <c r="KP195" s="88">
        <f t="shared" si="780"/>
        <v>0</v>
      </c>
      <c r="KQ195" s="88">
        <f t="shared" si="780"/>
        <v>0</v>
      </c>
      <c r="KR195" s="88">
        <f t="shared" si="780"/>
        <v>0</v>
      </c>
      <c r="KS195" s="88">
        <f t="shared" si="780"/>
        <v>0</v>
      </c>
      <c r="KT195" s="88">
        <f t="shared" si="780"/>
        <v>0</v>
      </c>
      <c r="KU195" s="88">
        <f t="shared" si="780"/>
        <v>0</v>
      </c>
      <c r="KV195" s="88">
        <f t="shared" si="780"/>
        <v>0</v>
      </c>
      <c r="KW195" s="88">
        <f t="shared" si="780"/>
        <v>0</v>
      </c>
      <c r="KX195" s="88">
        <f t="shared" si="780"/>
        <v>0</v>
      </c>
      <c r="KY195" s="88">
        <f t="shared" si="780"/>
        <v>0</v>
      </c>
      <c r="KZ195" s="88">
        <f t="shared" si="780"/>
        <v>0</v>
      </c>
      <c r="LA195" s="88">
        <f t="shared" si="780"/>
        <v>0</v>
      </c>
      <c r="LB195" s="88">
        <f t="shared" si="780"/>
        <v>0</v>
      </c>
      <c r="LC195" s="88">
        <f t="shared" si="780"/>
        <v>0</v>
      </c>
      <c r="LD195" s="88">
        <f t="shared" si="780"/>
        <v>0</v>
      </c>
      <c r="LE195" s="88">
        <f t="shared" si="780"/>
        <v>0</v>
      </c>
      <c r="LF195" s="88">
        <f t="shared" si="780"/>
        <v>0</v>
      </c>
      <c r="LG195" s="88">
        <f t="shared" si="780"/>
        <v>0</v>
      </c>
      <c r="LH195" s="88">
        <f t="shared" si="780"/>
        <v>0</v>
      </c>
      <c r="LI195" s="88">
        <f t="shared" si="780"/>
        <v>0</v>
      </c>
      <c r="LJ195" s="88">
        <f t="shared" si="780"/>
        <v>0</v>
      </c>
      <c r="LK195" s="88">
        <f t="shared" si="780"/>
        <v>0</v>
      </c>
      <c r="LL195" s="88">
        <f t="shared" si="780"/>
        <v>0</v>
      </c>
      <c r="LM195" s="88">
        <f t="shared" ref="LM195:MZ195" si="781">IF(LM177&gt;0,LM177-LM186,0)</f>
        <v>0</v>
      </c>
      <c r="LN195" s="88">
        <f t="shared" si="781"/>
        <v>0</v>
      </c>
      <c r="LO195" s="88">
        <f t="shared" si="781"/>
        <v>0</v>
      </c>
      <c r="LP195" s="88">
        <f t="shared" si="781"/>
        <v>0</v>
      </c>
      <c r="LQ195" s="88">
        <f t="shared" si="781"/>
        <v>0</v>
      </c>
      <c r="LR195" s="88">
        <f t="shared" si="781"/>
        <v>0</v>
      </c>
      <c r="LS195" s="88">
        <f t="shared" si="781"/>
        <v>0</v>
      </c>
      <c r="LT195" s="88">
        <f t="shared" si="781"/>
        <v>0</v>
      </c>
      <c r="LU195" s="88">
        <f t="shared" si="781"/>
        <v>0</v>
      </c>
      <c r="LV195" s="88">
        <f t="shared" si="781"/>
        <v>0</v>
      </c>
      <c r="LW195" s="88">
        <f t="shared" si="781"/>
        <v>0</v>
      </c>
      <c r="LX195" s="88">
        <f t="shared" si="781"/>
        <v>0</v>
      </c>
      <c r="LY195" s="88">
        <f t="shared" si="781"/>
        <v>0</v>
      </c>
      <c r="LZ195" s="88">
        <f t="shared" si="781"/>
        <v>0</v>
      </c>
      <c r="MA195" s="88">
        <f t="shared" si="781"/>
        <v>0</v>
      </c>
      <c r="MB195" s="88">
        <f t="shared" si="781"/>
        <v>0</v>
      </c>
      <c r="MC195" s="88">
        <f t="shared" si="781"/>
        <v>0</v>
      </c>
      <c r="MD195" s="88">
        <f t="shared" si="781"/>
        <v>0</v>
      </c>
      <c r="ME195" s="88">
        <f t="shared" si="781"/>
        <v>0</v>
      </c>
      <c r="MF195" s="88">
        <f t="shared" si="781"/>
        <v>0</v>
      </c>
      <c r="MG195" s="88">
        <f t="shared" si="781"/>
        <v>0</v>
      </c>
      <c r="MH195" s="88">
        <f t="shared" si="781"/>
        <v>0</v>
      </c>
      <c r="MI195" s="88">
        <f t="shared" si="781"/>
        <v>0</v>
      </c>
      <c r="MJ195" s="88">
        <f t="shared" si="781"/>
        <v>0</v>
      </c>
      <c r="MK195" s="88">
        <f t="shared" si="781"/>
        <v>0</v>
      </c>
      <c r="ML195" s="88">
        <f t="shared" si="781"/>
        <v>0</v>
      </c>
      <c r="MM195" s="88">
        <f t="shared" si="781"/>
        <v>0</v>
      </c>
      <c r="MN195" s="88">
        <f t="shared" si="781"/>
        <v>0</v>
      </c>
      <c r="MO195" s="88">
        <f t="shared" si="781"/>
        <v>0</v>
      </c>
      <c r="MP195" s="88">
        <f t="shared" si="781"/>
        <v>0</v>
      </c>
      <c r="MQ195" s="88">
        <f t="shared" si="781"/>
        <v>0</v>
      </c>
      <c r="MR195" s="88">
        <f t="shared" si="781"/>
        <v>0</v>
      </c>
      <c r="MS195" s="88">
        <f t="shared" si="781"/>
        <v>0</v>
      </c>
      <c r="MT195" s="88">
        <f t="shared" si="781"/>
        <v>0</v>
      </c>
      <c r="MU195" s="88">
        <f t="shared" si="781"/>
        <v>0</v>
      </c>
      <c r="MV195" s="88">
        <f t="shared" si="781"/>
        <v>0</v>
      </c>
      <c r="MW195" s="88">
        <f t="shared" si="781"/>
        <v>0</v>
      </c>
      <c r="MX195" s="88">
        <f t="shared" si="781"/>
        <v>0</v>
      </c>
      <c r="MY195" s="88">
        <f t="shared" si="781"/>
        <v>0</v>
      </c>
      <c r="MZ195" s="88">
        <f t="shared" si="781"/>
        <v>0</v>
      </c>
    </row>
    <row r="196" spans="1:364" s="8" customFormat="1" hidden="1" outlineLevel="2" x14ac:dyDescent="0.2">
      <c r="A196" s="8" t="s">
        <v>381</v>
      </c>
      <c r="B196" s="87" t="s">
        <v>504</v>
      </c>
      <c r="C196" s="88"/>
      <c r="D196" s="88"/>
      <c r="E196" s="88">
        <f t="shared" ref="E196:BP196" si="782">IF(E178&gt;0,E178-E187,0)</f>
        <v>0</v>
      </c>
      <c r="F196" s="88">
        <f t="shared" si="782"/>
        <v>0</v>
      </c>
      <c r="G196" s="88">
        <f t="shared" si="782"/>
        <v>0</v>
      </c>
      <c r="H196" s="88">
        <f t="shared" si="782"/>
        <v>0</v>
      </c>
      <c r="I196" s="88">
        <f t="shared" si="782"/>
        <v>0</v>
      </c>
      <c r="J196" s="88">
        <f t="shared" si="782"/>
        <v>0</v>
      </c>
      <c r="K196" s="88">
        <f t="shared" si="782"/>
        <v>0</v>
      </c>
      <c r="L196" s="88">
        <f t="shared" si="782"/>
        <v>0</v>
      </c>
      <c r="M196" s="88">
        <f t="shared" si="782"/>
        <v>0</v>
      </c>
      <c r="N196" s="88">
        <f t="shared" si="782"/>
        <v>0</v>
      </c>
      <c r="O196" s="88">
        <f t="shared" si="782"/>
        <v>0</v>
      </c>
      <c r="P196" s="88">
        <f t="shared" si="782"/>
        <v>0</v>
      </c>
      <c r="Q196" s="88">
        <f t="shared" si="782"/>
        <v>0</v>
      </c>
      <c r="R196" s="88">
        <f t="shared" si="782"/>
        <v>0</v>
      </c>
      <c r="S196" s="88">
        <f t="shared" si="782"/>
        <v>0</v>
      </c>
      <c r="T196" s="88">
        <f t="shared" si="782"/>
        <v>0</v>
      </c>
      <c r="U196" s="88">
        <f t="shared" si="782"/>
        <v>0</v>
      </c>
      <c r="V196" s="88">
        <f t="shared" si="782"/>
        <v>0</v>
      </c>
      <c r="W196" s="88">
        <f t="shared" si="782"/>
        <v>0</v>
      </c>
      <c r="X196" s="88">
        <f t="shared" si="782"/>
        <v>0</v>
      </c>
      <c r="Y196" s="88">
        <f t="shared" si="782"/>
        <v>0</v>
      </c>
      <c r="Z196" s="88">
        <f t="shared" si="782"/>
        <v>0</v>
      </c>
      <c r="AA196" s="88">
        <f t="shared" si="782"/>
        <v>0</v>
      </c>
      <c r="AB196" s="88">
        <f t="shared" si="782"/>
        <v>0</v>
      </c>
      <c r="AC196" s="88">
        <f t="shared" si="782"/>
        <v>0</v>
      </c>
      <c r="AD196" s="88">
        <f t="shared" si="782"/>
        <v>0</v>
      </c>
      <c r="AE196" s="88">
        <f t="shared" si="782"/>
        <v>0</v>
      </c>
      <c r="AF196" s="88">
        <f t="shared" si="782"/>
        <v>0</v>
      </c>
      <c r="AG196" s="88">
        <f t="shared" si="782"/>
        <v>0</v>
      </c>
      <c r="AH196" s="88">
        <f t="shared" si="782"/>
        <v>0</v>
      </c>
      <c r="AI196" s="88">
        <f t="shared" si="782"/>
        <v>0</v>
      </c>
      <c r="AJ196" s="88">
        <f t="shared" si="782"/>
        <v>0</v>
      </c>
      <c r="AK196" s="88">
        <f t="shared" si="782"/>
        <v>0</v>
      </c>
      <c r="AL196" s="88">
        <f t="shared" si="782"/>
        <v>0</v>
      </c>
      <c r="AM196" s="88">
        <f t="shared" si="782"/>
        <v>0</v>
      </c>
      <c r="AN196" s="88">
        <f t="shared" si="782"/>
        <v>0</v>
      </c>
      <c r="AO196" s="88">
        <f t="shared" si="782"/>
        <v>0</v>
      </c>
      <c r="AP196" s="88">
        <f t="shared" si="782"/>
        <v>0</v>
      </c>
      <c r="AQ196" s="88">
        <f t="shared" si="782"/>
        <v>0</v>
      </c>
      <c r="AR196" s="88">
        <f t="shared" si="782"/>
        <v>0</v>
      </c>
      <c r="AS196" s="88">
        <f t="shared" si="782"/>
        <v>0</v>
      </c>
      <c r="AT196" s="88">
        <f t="shared" si="782"/>
        <v>0</v>
      </c>
      <c r="AU196" s="88">
        <f t="shared" si="782"/>
        <v>0</v>
      </c>
      <c r="AV196" s="88">
        <f t="shared" si="782"/>
        <v>0</v>
      </c>
      <c r="AW196" s="88">
        <f t="shared" si="782"/>
        <v>0</v>
      </c>
      <c r="AX196" s="88">
        <f t="shared" si="782"/>
        <v>0</v>
      </c>
      <c r="AY196" s="88">
        <f t="shared" si="782"/>
        <v>0</v>
      </c>
      <c r="AZ196" s="88">
        <f t="shared" si="782"/>
        <v>0</v>
      </c>
      <c r="BA196" s="88">
        <f t="shared" si="782"/>
        <v>0</v>
      </c>
      <c r="BB196" s="88">
        <f t="shared" si="782"/>
        <v>0</v>
      </c>
      <c r="BC196" s="88">
        <f t="shared" si="782"/>
        <v>0</v>
      </c>
      <c r="BD196" s="88">
        <f t="shared" si="782"/>
        <v>0</v>
      </c>
      <c r="BE196" s="88">
        <f t="shared" si="782"/>
        <v>0</v>
      </c>
      <c r="BF196" s="88">
        <f t="shared" si="782"/>
        <v>0</v>
      </c>
      <c r="BG196" s="88">
        <f t="shared" si="782"/>
        <v>0</v>
      </c>
      <c r="BH196" s="88">
        <f t="shared" si="782"/>
        <v>0</v>
      </c>
      <c r="BI196" s="88">
        <f t="shared" si="782"/>
        <v>0</v>
      </c>
      <c r="BJ196" s="88">
        <f t="shared" si="782"/>
        <v>0</v>
      </c>
      <c r="BK196" s="88">
        <f t="shared" si="782"/>
        <v>0</v>
      </c>
      <c r="BL196" s="88">
        <f t="shared" si="782"/>
        <v>0</v>
      </c>
      <c r="BM196" s="88">
        <f t="shared" si="782"/>
        <v>0</v>
      </c>
      <c r="BN196" s="88">
        <f t="shared" si="782"/>
        <v>0</v>
      </c>
      <c r="BO196" s="88">
        <f t="shared" si="782"/>
        <v>0</v>
      </c>
      <c r="BP196" s="88">
        <f t="shared" si="782"/>
        <v>0</v>
      </c>
      <c r="BQ196" s="88">
        <f t="shared" ref="BQ196:EB196" si="783">IF(BQ178&gt;0,BQ178-BQ187,0)</f>
        <v>0</v>
      </c>
      <c r="BR196" s="88">
        <f t="shared" si="783"/>
        <v>0</v>
      </c>
      <c r="BS196" s="88">
        <f t="shared" si="783"/>
        <v>0</v>
      </c>
      <c r="BT196" s="88">
        <f t="shared" si="783"/>
        <v>0</v>
      </c>
      <c r="BU196" s="88">
        <f t="shared" si="783"/>
        <v>0</v>
      </c>
      <c r="BV196" s="88">
        <f t="shared" si="783"/>
        <v>0</v>
      </c>
      <c r="BW196" s="88">
        <f t="shared" si="783"/>
        <v>0</v>
      </c>
      <c r="BX196" s="88">
        <f t="shared" si="783"/>
        <v>0</v>
      </c>
      <c r="BY196" s="88">
        <f t="shared" si="783"/>
        <v>0</v>
      </c>
      <c r="BZ196" s="88">
        <f t="shared" si="783"/>
        <v>0</v>
      </c>
      <c r="CA196" s="88">
        <f t="shared" si="783"/>
        <v>0</v>
      </c>
      <c r="CB196" s="88">
        <f t="shared" si="783"/>
        <v>0</v>
      </c>
      <c r="CC196" s="88">
        <f t="shared" si="783"/>
        <v>0</v>
      </c>
      <c r="CD196" s="88">
        <f t="shared" si="783"/>
        <v>0</v>
      </c>
      <c r="CE196" s="88">
        <f t="shared" si="783"/>
        <v>0</v>
      </c>
      <c r="CF196" s="88">
        <f t="shared" si="783"/>
        <v>0</v>
      </c>
      <c r="CG196" s="88">
        <f t="shared" si="783"/>
        <v>0</v>
      </c>
      <c r="CH196" s="88">
        <f t="shared" si="783"/>
        <v>0</v>
      </c>
      <c r="CI196" s="88">
        <f t="shared" si="783"/>
        <v>0</v>
      </c>
      <c r="CJ196" s="88">
        <f t="shared" si="783"/>
        <v>0</v>
      </c>
      <c r="CK196" s="88">
        <f t="shared" si="783"/>
        <v>0</v>
      </c>
      <c r="CL196" s="88">
        <f t="shared" si="783"/>
        <v>0</v>
      </c>
      <c r="CM196" s="88">
        <f t="shared" si="783"/>
        <v>0</v>
      </c>
      <c r="CN196" s="88">
        <f t="shared" si="783"/>
        <v>0</v>
      </c>
      <c r="CO196" s="88">
        <f t="shared" si="783"/>
        <v>0</v>
      </c>
      <c r="CP196" s="88">
        <f t="shared" si="783"/>
        <v>0</v>
      </c>
      <c r="CQ196" s="88">
        <f t="shared" si="783"/>
        <v>0</v>
      </c>
      <c r="CR196" s="88">
        <f t="shared" si="783"/>
        <v>0</v>
      </c>
      <c r="CS196" s="88">
        <f t="shared" si="783"/>
        <v>0</v>
      </c>
      <c r="CT196" s="88">
        <f t="shared" si="783"/>
        <v>0</v>
      </c>
      <c r="CU196" s="88">
        <f t="shared" si="783"/>
        <v>0</v>
      </c>
      <c r="CV196" s="88">
        <f t="shared" si="783"/>
        <v>0</v>
      </c>
      <c r="CW196" s="88">
        <f t="shared" si="783"/>
        <v>0</v>
      </c>
      <c r="CX196" s="88">
        <f t="shared" si="783"/>
        <v>0</v>
      </c>
      <c r="CY196" s="88">
        <f t="shared" si="783"/>
        <v>0</v>
      </c>
      <c r="CZ196" s="88">
        <f t="shared" si="783"/>
        <v>0</v>
      </c>
      <c r="DA196" s="88">
        <f t="shared" si="783"/>
        <v>0</v>
      </c>
      <c r="DB196" s="88">
        <f t="shared" si="783"/>
        <v>0</v>
      </c>
      <c r="DC196" s="88">
        <f t="shared" si="783"/>
        <v>0</v>
      </c>
      <c r="DD196" s="88">
        <f t="shared" si="783"/>
        <v>0</v>
      </c>
      <c r="DE196" s="88">
        <f t="shared" si="783"/>
        <v>0</v>
      </c>
      <c r="DF196" s="88">
        <f t="shared" si="783"/>
        <v>0</v>
      </c>
      <c r="DG196" s="88">
        <f t="shared" si="783"/>
        <v>0</v>
      </c>
      <c r="DH196" s="88">
        <f t="shared" si="783"/>
        <v>0</v>
      </c>
      <c r="DI196" s="88">
        <f t="shared" si="783"/>
        <v>0</v>
      </c>
      <c r="DJ196" s="88">
        <f t="shared" si="783"/>
        <v>0</v>
      </c>
      <c r="DK196" s="88">
        <f t="shared" si="783"/>
        <v>0</v>
      </c>
      <c r="DL196" s="88">
        <f t="shared" si="783"/>
        <v>0</v>
      </c>
      <c r="DM196" s="88">
        <f t="shared" si="783"/>
        <v>0</v>
      </c>
      <c r="DN196" s="88">
        <f t="shared" si="783"/>
        <v>0</v>
      </c>
      <c r="DO196" s="88">
        <f t="shared" si="783"/>
        <v>0</v>
      </c>
      <c r="DP196" s="88">
        <f t="shared" si="783"/>
        <v>0</v>
      </c>
      <c r="DQ196" s="88">
        <f t="shared" si="783"/>
        <v>0</v>
      </c>
      <c r="DR196" s="88">
        <f t="shared" si="783"/>
        <v>0</v>
      </c>
      <c r="DS196" s="88">
        <f t="shared" si="783"/>
        <v>0</v>
      </c>
      <c r="DT196" s="88">
        <f t="shared" si="783"/>
        <v>0</v>
      </c>
      <c r="DU196" s="88">
        <f t="shared" si="783"/>
        <v>0</v>
      </c>
      <c r="DV196" s="88">
        <f t="shared" si="783"/>
        <v>0</v>
      </c>
      <c r="DW196" s="88">
        <f t="shared" si="783"/>
        <v>0</v>
      </c>
      <c r="DX196" s="88">
        <f t="shared" si="783"/>
        <v>0</v>
      </c>
      <c r="DY196" s="88">
        <f t="shared" si="783"/>
        <v>0</v>
      </c>
      <c r="DZ196" s="88">
        <f t="shared" si="783"/>
        <v>0</v>
      </c>
      <c r="EA196" s="88">
        <f t="shared" si="783"/>
        <v>0</v>
      </c>
      <c r="EB196" s="88">
        <f t="shared" si="783"/>
        <v>0</v>
      </c>
      <c r="EC196" s="88">
        <f t="shared" ref="EC196:GN196" si="784">IF(EC178&gt;0,EC178-EC187,0)</f>
        <v>0</v>
      </c>
      <c r="ED196" s="88">
        <f t="shared" si="784"/>
        <v>0</v>
      </c>
      <c r="EE196" s="88">
        <f t="shared" si="784"/>
        <v>0</v>
      </c>
      <c r="EF196" s="88">
        <f t="shared" si="784"/>
        <v>0</v>
      </c>
      <c r="EG196" s="88">
        <f t="shared" si="784"/>
        <v>0</v>
      </c>
      <c r="EH196" s="88">
        <f t="shared" si="784"/>
        <v>0</v>
      </c>
      <c r="EI196" s="88">
        <f t="shared" si="784"/>
        <v>0</v>
      </c>
      <c r="EJ196" s="88">
        <f t="shared" si="784"/>
        <v>0</v>
      </c>
      <c r="EK196" s="88">
        <f t="shared" si="784"/>
        <v>0</v>
      </c>
      <c r="EL196" s="88">
        <f t="shared" si="784"/>
        <v>0</v>
      </c>
      <c r="EM196" s="88">
        <f t="shared" si="784"/>
        <v>0</v>
      </c>
      <c r="EN196" s="88">
        <f t="shared" si="784"/>
        <v>0</v>
      </c>
      <c r="EO196" s="88">
        <f t="shared" si="784"/>
        <v>0</v>
      </c>
      <c r="EP196" s="88">
        <f t="shared" si="784"/>
        <v>0</v>
      </c>
      <c r="EQ196" s="88">
        <f t="shared" si="784"/>
        <v>0</v>
      </c>
      <c r="ER196" s="88">
        <f t="shared" si="784"/>
        <v>0</v>
      </c>
      <c r="ES196" s="88">
        <f t="shared" si="784"/>
        <v>0</v>
      </c>
      <c r="ET196" s="88">
        <f t="shared" si="784"/>
        <v>0</v>
      </c>
      <c r="EU196" s="88">
        <f t="shared" si="784"/>
        <v>0</v>
      </c>
      <c r="EV196" s="88">
        <f t="shared" si="784"/>
        <v>0</v>
      </c>
      <c r="EW196" s="88">
        <f t="shared" si="784"/>
        <v>0</v>
      </c>
      <c r="EX196" s="88">
        <f t="shared" si="784"/>
        <v>0</v>
      </c>
      <c r="EY196" s="88">
        <f t="shared" si="784"/>
        <v>0</v>
      </c>
      <c r="EZ196" s="88">
        <f t="shared" si="784"/>
        <v>0</v>
      </c>
      <c r="FA196" s="88">
        <f t="shared" si="784"/>
        <v>0</v>
      </c>
      <c r="FB196" s="88">
        <f t="shared" si="784"/>
        <v>0</v>
      </c>
      <c r="FC196" s="88">
        <f t="shared" si="784"/>
        <v>0</v>
      </c>
      <c r="FD196" s="88">
        <f t="shared" si="784"/>
        <v>0</v>
      </c>
      <c r="FE196" s="88">
        <f t="shared" si="784"/>
        <v>0</v>
      </c>
      <c r="FF196" s="88">
        <f t="shared" si="784"/>
        <v>0</v>
      </c>
      <c r="FG196" s="88">
        <f t="shared" si="784"/>
        <v>0</v>
      </c>
      <c r="FH196" s="88">
        <f t="shared" si="784"/>
        <v>0</v>
      </c>
      <c r="FI196" s="88">
        <f t="shared" si="784"/>
        <v>0</v>
      </c>
      <c r="FJ196" s="88">
        <f t="shared" si="784"/>
        <v>0</v>
      </c>
      <c r="FK196" s="88">
        <f t="shared" si="784"/>
        <v>0</v>
      </c>
      <c r="FL196" s="88">
        <f t="shared" si="784"/>
        <v>0</v>
      </c>
      <c r="FM196" s="88">
        <f t="shared" si="784"/>
        <v>0</v>
      </c>
      <c r="FN196" s="88">
        <f t="shared" si="784"/>
        <v>0</v>
      </c>
      <c r="FO196" s="88">
        <f t="shared" si="784"/>
        <v>0</v>
      </c>
      <c r="FP196" s="88">
        <f t="shared" si="784"/>
        <v>0</v>
      </c>
      <c r="FQ196" s="88">
        <f t="shared" si="784"/>
        <v>0</v>
      </c>
      <c r="FR196" s="88">
        <f t="shared" si="784"/>
        <v>0</v>
      </c>
      <c r="FS196" s="88">
        <f t="shared" si="784"/>
        <v>0</v>
      </c>
      <c r="FT196" s="88">
        <f t="shared" si="784"/>
        <v>0</v>
      </c>
      <c r="FU196" s="88">
        <f t="shared" si="784"/>
        <v>0</v>
      </c>
      <c r="FV196" s="88">
        <f t="shared" si="784"/>
        <v>0</v>
      </c>
      <c r="FW196" s="88">
        <f t="shared" si="784"/>
        <v>0</v>
      </c>
      <c r="FX196" s="88">
        <f t="shared" si="784"/>
        <v>0</v>
      </c>
      <c r="FY196" s="88">
        <f t="shared" si="784"/>
        <v>0</v>
      </c>
      <c r="FZ196" s="88">
        <f t="shared" si="784"/>
        <v>0</v>
      </c>
      <c r="GA196" s="88">
        <f t="shared" si="784"/>
        <v>0</v>
      </c>
      <c r="GB196" s="88">
        <f t="shared" si="784"/>
        <v>0</v>
      </c>
      <c r="GC196" s="88">
        <f t="shared" si="784"/>
        <v>0</v>
      </c>
      <c r="GD196" s="88">
        <f t="shared" si="784"/>
        <v>0</v>
      </c>
      <c r="GE196" s="88">
        <f t="shared" si="784"/>
        <v>0</v>
      </c>
      <c r="GF196" s="88">
        <f t="shared" si="784"/>
        <v>0</v>
      </c>
      <c r="GG196" s="88">
        <f t="shared" si="784"/>
        <v>0</v>
      </c>
      <c r="GH196" s="88">
        <f t="shared" si="784"/>
        <v>0</v>
      </c>
      <c r="GI196" s="88">
        <f t="shared" si="784"/>
        <v>0</v>
      </c>
      <c r="GJ196" s="88">
        <f t="shared" si="784"/>
        <v>0</v>
      </c>
      <c r="GK196" s="88">
        <f t="shared" si="784"/>
        <v>0</v>
      </c>
      <c r="GL196" s="88">
        <f t="shared" si="784"/>
        <v>0</v>
      </c>
      <c r="GM196" s="88">
        <f t="shared" si="784"/>
        <v>0</v>
      </c>
      <c r="GN196" s="88">
        <f t="shared" si="784"/>
        <v>0</v>
      </c>
      <c r="GO196" s="88">
        <f t="shared" ref="GO196:IZ196" si="785">IF(GO178&gt;0,GO178-GO187,0)</f>
        <v>0</v>
      </c>
      <c r="GP196" s="88">
        <f t="shared" si="785"/>
        <v>0</v>
      </c>
      <c r="GQ196" s="88">
        <f t="shared" si="785"/>
        <v>0</v>
      </c>
      <c r="GR196" s="88">
        <f t="shared" si="785"/>
        <v>0</v>
      </c>
      <c r="GS196" s="88">
        <f t="shared" si="785"/>
        <v>0</v>
      </c>
      <c r="GT196" s="88">
        <f t="shared" si="785"/>
        <v>0</v>
      </c>
      <c r="GU196" s="88">
        <f t="shared" si="785"/>
        <v>0</v>
      </c>
      <c r="GV196" s="88">
        <f t="shared" si="785"/>
        <v>0</v>
      </c>
      <c r="GW196" s="88">
        <f t="shared" si="785"/>
        <v>0</v>
      </c>
      <c r="GX196" s="88">
        <f t="shared" si="785"/>
        <v>0</v>
      </c>
      <c r="GY196" s="88">
        <f t="shared" si="785"/>
        <v>0</v>
      </c>
      <c r="GZ196" s="88">
        <f t="shared" si="785"/>
        <v>0</v>
      </c>
      <c r="HA196" s="88">
        <f t="shared" si="785"/>
        <v>0</v>
      </c>
      <c r="HB196" s="88">
        <f t="shared" si="785"/>
        <v>0</v>
      </c>
      <c r="HC196" s="88">
        <f t="shared" si="785"/>
        <v>0</v>
      </c>
      <c r="HD196" s="88">
        <f t="shared" si="785"/>
        <v>0</v>
      </c>
      <c r="HE196" s="88">
        <f t="shared" si="785"/>
        <v>0</v>
      </c>
      <c r="HF196" s="88">
        <f t="shared" si="785"/>
        <v>0</v>
      </c>
      <c r="HG196" s="88">
        <f t="shared" si="785"/>
        <v>0</v>
      </c>
      <c r="HH196" s="88">
        <f t="shared" si="785"/>
        <v>0</v>
      </c>
      <c r="HI196" s="88">
        <f t="shared" si="785"/>
        <v>0</v>
      </c>
      <c r="HJ196" s="88">
        <f t="shared" si="785"/>
        <v>0</v>
      </c>
      <c r="HK196" s="88">
        <f t="shared" si="785"/>
        <v>0</v>
      </c>
      <c r="HL196" s="88">
        <f t="shared" si="785"/>
        <v>0</v>
      </c>
      <c r="HM196" s="88">
        <f t="shared" si="785"/>
        <v>0</v>
      </c>
      <c r="HN196" s="88">
        <f t="shared" si="785"/>
        <v>0</v>
      </c>
      <c r="HO196" s="88">
        <f t="shared" si="785"/>
        <v>0</v>
      </c>
      <c r="HP196" s="88">
        <f t="shared" si="785"/>
        <v>0</v>
      </c>
      <c r="HQ196" s="88">
        <f t="shared" si="785"/>
        <v>0</v>
      </c>
      <c r="HR196" s="88">
        <f t="shared" si="785"/>
        <v>0</v>
      </c>
      <c r="HS196" s="88">
        <f t="shared" si="785"/>
        <v>0</v>
      </c>
      <c r="HT196" s="88">
        <f t="shared" si="785"/>
        <v>0</v>
      </c>
      <c r="HU196" s="88">
        <f t="shared" si="785"/>
        <v>0</v>
      </c>
      <c r="HV196" s="88">
        <f t="shared" si="785"/>
        <v>0</v>
      </c>
      <c r="HW196" s="88">
        <f t="shared" si="785"/>
        <v>0</v>
      </c>
      <c r="HX196" s="88">
        <f t="shared" si="785"/>
        <v>0</v>
      </c>
      <c r="HY196" s="88">
        <f t="shared" si="785"/>
        <v>0</v>
      </c>
      <c r="HZ196" s="88">
        <f t="shared" si="785"/>
        <v>0</v>
      </c>
      <c r="IA196" s="88">
        <f t="shared" si="785"/>
        <v>0</v>
      </c>
      <c r="IB196" s="88">
        <f t="shared" si="785"/>
        <v>0</v>
      </c>
      <c r="IC196" s="88">
        <f t="shared" si="785"/>
        <v>0</v>
      </c>
      <c r="ID196" s="88">
        <f t="shared" si="785"/>
        <v>0</v>
      </c>
      <c r="IE196" s="88">
        <f t="shared" si="785"/>
        <v>0</v>
      </c>
      <c r="IF196" s="88">
        <f t="shared" si="785"/>
        <v>0</v>
      </c>
      <c r="IG196" s="88">
        <f t="shared" si="785"/>
        <v>0</v>
      </c>
      <c r="IH196" s="88">
        <f t="shared" si="785"/>
        <v>0</v>
      </c>
      <c r="II196" s="88">
        <f t="shared" si="785"/>
        <v>0</v>
      </c>
      <c r="IJ196" s="88">
        <f t="shared" si="785"/>
        <v>0</v>
      </c>
      <c r="IK196" s="88">
        <f t="shared" si="785"/>
        <v>0</v>
      </c>
      <c r="IL196" s="88">
        <f t="shared" si="785"/>
        <v>0</v>
      </c>
      <c r="IM196" s="88">
        <f t="shared" si="785"/>
        <v>0</v>
      </c>
      <c r="IN196" s="88">
        <f t="shared" si="785"/>
        <v>0</v>
      </c>
      <c r="IO196" s="88">
        <f t="shared" si="785"/>
        <v>0</v>
      </c>
      <c r="IP196" s="88">
        <f t="shared" si="785"/>
        <v>0</v>
      </c>
      <c r="IQ196" s="88">
        <f t="shared" si="785"/>
        <v>0</v>
      </c>
      <c r="IR196" s="88">
        <f t="shared" si="785"/>
        <v>0</v>
      </c>
      <c r="IS196" s="88">
        <f t="shared" si="785"/>
        <v>0</v>
      </c>
      <c r="IT196" s="88">
        <f t="shared" si="785"/>
        <v>0</v>
      </c>
      <c r="IU196" s="88">
        <f t="shared" si="785"/>
        <v>0</v>
      </c>
      <c r="IV196" s="88">
        <f t="shared" si="785"/>
        <v>0</v>
      </c>
      <c r="IW196" s="88">
        <f t="shared" si="785"/>
        <v>0</v>
      </c>
      <c r="IX196" s="88">
        <f t="shared" si="785"/>
        <v>0</v>
      </c>
      <c r="IY196" s="88">
        <f t="shared" si="785"/>
        <v>0</v>
      </c>
      <c r="IZ196" s="88">
        <f t="shared" si="785"/>
        <v>0</v>
      </c>
      <c r="JA196" s="88">
        <f t="shared" ref="JA196:LL196" si="786">IF(JA178&gt;0,JA178-JA187,0)</f>
        <v>0</v>
      </c>
      <c r="JB196" s="88">
        <f t="shared" si="786"/>
        <v>0</v>
      </c>
      <c r="JC196" s="88">
        <f t="shared" si="786"/>
        <v>0</v>
      </c>
      <c r="JD196" s="88">
        <f t="shared" si="786"/>
        <v>0</v>
      </c>
      <c r="JE196" s="88">
        <f t="shared" si="786"/>
        <v>0</v>
      </c>
      <c r="JF196" s="88">
        <f t="shared" si="786"/>
        <v>0</v>
      </c>
      <c r="JG196" s="88">
        <f t="shared" si="786"/>
        <v>0</v>
      </c>
      <c r="JH196" s="88">
        <f t="shared" si="786"/>
        <v>0</v>
      </c>
      <c r="JI196" s="88">
        <f t="shared" si="786"/>
        <v>0</v>
      </c>
      <c r="JJ196" s="88">
        <f t="shared" si="786"/>
        <v>0</v>
      </c>
      <c r="JK196" s="88">
        <f t="shared" si="786"/>
        <v>0</v>
      </c>
      <c r="JL196" s="88">
        <f t="shared" si="786"/>
        <v>0</v>
      </c>
      <c r="JM196" s="88">
        <f t="shared" si="786"/>
        <v>0</v>
      </c>
      <c r="JN196" s="88">
        <f t="shared" si="786"/>
        <v>0</v>
      </c>
      <c r="JO196" s="88">
        <f t="shared" si="786"/>
        <v>0</v>
      </c>
      <c r="JP196" s="88">
        <f t="shared" si="786"/>
        <v>0</v>
      </c>
      <c r="JQ196" s="88">
        <f t="shared" si="786"/>
        <v>0</v>
      </c>
      <c r="JR196" s="88">
        <f t="shared" si="786"/>
        <v>0</v>
      </c>
      <c r="JS196" s="88">
        <f t="shared" si="786"/>
        <v>0</v>
      </c>
      <c r="JT196" s="88">
        <f t="shared" si="786"/>
        <v>0</v>
      </c>
      <c r="JU196" s="88">
        <f t="shared" si="786"/>
        <v>0</v>
      </c>
      <c r="JV196" s="88">
        <f t="shared" si="786"/>
        <v>0</v>
      </c>
      <c r="JW196" s="88">
        <f t="shared" si="786"/>
        <v>0</v>
      </c>
      <c r="JX196" s="88">
        <f t="shared" si="786"/>
        <v>0</v>
      </c>
      <c r="JY196" s="88">
        <f t="shared" si="786"/>
        <v>0</v>
      </c>
      <c r="JZ196" s="88">
        <f t="shared" si="786"/>
        <v>0</v>
      </c>
      <c r="KA196" s="88">
        <f t="shared" si="786"/>
        <v>0</v>
      </c>
      <c r="KB196" s="88">
        <f t="shared" si="786"/>
        <v>0</v>
      </c>
      <c r="KC196" s="88">
        <f t="shared" si="786"/>
        <v>0</v>
      </c>
      <c r="KD196" s="88">
        <f t="shared" si="786"/>
        <v>0</v>
      </c>
      <c r="KE196" s="88">
        <f t="shared" si="786"/>
        <v>0</v>
      </c>
      <c r="KF196" s="88">
        <f t="shared" si="786"/>
        <v>0</v>
      </c>
      <c r="KG196" s="88">
        <f t="shared" si="786"/>
        <v>0</v>
      </c>
      <c r="KH196" s="88">
        <f t="shared" si="786"/>
        <v>0</v>
      </c>
      <c r="KI196" s="88">
        <f t="shared" si="786"/>
        <v>0</v>
      </c>
      <c r="KJ196" s="88">
        <f t="shared" si="786"/>
        <v>0</v>
      </c>
      <c r="KK196" s="88">
        <f t="shared" si="786"/>
        <v>0</v>
      </c>
      <c r="KL196" s="88">
        <f t="shared" si="786"/>
        <v>0</v>
      </c>
      <c r="KM196" s="88">
        <f t="shared" si="786"/>
        <v>0</v>
      </c>
      <c r="KN196" s="88">
        <f t="shared" si="786"/>
        <v>0</v>
      </c>
      <c r="KO196" s="88">
        <f t="shared" si="786"/>
        <v>0</v>
      </c>
      <c r="KP196" s="88">
        <f t="shared" si="786"/>
        <v>0</v>
      </c>
      <c r="KQ196" s="88">
        <f t="shared" si="786"/>
        <v>0</v>
      </c>
      <c r="KR196" s="88">
        <f t="shared" si="786"/>
        <v>0</v>
      </c>
      <c r="KS196" s="88">
        <f t="shared" si="786"/>
        <v>0</v>
      </c>
      <c r="KT196" s="88">
        <f t="shared" si="786"/>
        <v>0</v>
      </c>
      <c r="KU196" s="88">
        <f t="shared" si="786"/>
        <v>0</v>
      </c>
      <c r="KV196" s="88">
        <f t="shared" si="786"/>
        <v>0</v>
      </c>
      <c r="KW196" s="88">
        <f t="shared" si="786"/>
        <v>0</v>
      </c>
      <c r="KX196" s="88">
        <f t="shared" si="786"/>
        <v>0</v>
      </c>
      <c r="KY196" s="88">
        <f t="shared" si="786"/>
        <v>0</v>
      </c>
      <c r="KZ196" s="88">
        <f t="shared" si="786"/>
        <v>0</v>
      </c>
      <c r="LA196" s="88">
        <f t="shared" si="786"/>
        <v>0</v>
      </c>
      <c r="LB196" s="88">
        <f t="shared" si="786"/>
        <v>0</v>
      </c>
      <c r="LC196" s="88">
        <f t="shared" si="786"/>
        <v>0</v>
      </c>
      <c r="LD196" s="88">
        <f t="shared" si="786"/>
        <v>0</v>
      </c>
      <c r="LE196" s="88">
        <f t="shared" si="786"/>
        <v>0</v>
      </c>
      <c r="LF196" s="88">
        <f t="shared" si="786"/>
        <v>0</v>
      </c>
      <c r="LG196" s="88">
        <f t="shared" si="786"/>
        <v>0</v>
      </c>
      <c r="LH196" s="88">
        <f t="shared" si="786"/>
        <v>0</v>
      </c>
      <c r="LI196" s="88">
        <f t="shared" si="786"/>
        <v>0</v>
      </c>
      <c r="LJ196" s="88">
        <f t="shared" si="786"/>
        <v>0</v>
      </c>
      <c r="LK196" s="88">
        <f t="shared" si="786"/>
        <v>0</v>
      </c>
      <c r="LL196" s="88">
        <f t="shared" si="786"/>
        <v>0</v>
      </c>
      <c r="LM196" s="88">
        <f t="shared" ref="LM196:MZ196" si="787">IF(LM178&gt;0,LM178-LM187,0)</f>
        <v>0</v>
      </c>
      <c r="LN196" s="88">
        <f t="shared" si="787"/>
        <v>0</v>
      </c>
      <c r="LO196" s="88">
        <f t="shared" si="787"/>
        <v>0</v>
      </c>
      <c r="LP196" s="88">
        <f t="shared" si="787"/>
        <v>0</v>
      </c>
      <c r="LQ196" s="88">
        <f t="shared" si="787"/>
        <v>0</v>
      </c>
      <c r="LR196" s="88">
        <f t="shared" si="787"/>
        <v>0</v>
      </c>
      <c r="LS196" s="88">
        <f t="shared" si="787"/>
        <v>0</v>
      </c>
      <c r="LT196" s="88">
        <f t="shared" si="787"/>
        <v>0</v>
      </c>
      <c r="LU196" s="88">
        <f t="shared" si="787"/>
        <v>0</v>
      </c>
      <c r="LV196" s="88">
        <f t="shared" si="787"/>
        <v>0</v>
      </c>
      <c r="LW196" s="88">
        <f t="shared" si="787"/>
        <v>0</v>
      </c>
      <c r="LX196" s="88">
        <f t="shared" si="787"/>
        <v>0</v>
      </c>
      <c r="LY196" s="88">
        <f t="shared" si="787"/>
        <v>0</v>
      </c>
      <c r="LZ196" s="88">
        <f t="shared" si="787"/>
        <v>0</v>
      </c>
      <c r="MA196" s="88">
        <f t="shared" si="787"/>
        <v>0</v>
      </c>
      <c r="MB196" s="88">
        <f t="shared" si="787"/>
        <v>0</v>
      </c>
      <c r="MC196" s="88">
        <f t="shared" si="787"/>
        <v>0</v>
      </c>
      <c r="MD196" s="88">
        <f t="shared" si="787"/>
        <v>0</v>
      </c>
      <c r="ME196" s="88">
        <f t="shared" si="787"/>
        <v>0</v>
      </c>
      <c r="MF196" s="88">
        <f t="shared" si="787"/>
        <v>0</v>
      </c>
      <c r="MG196" s="88">
        <f t="shared" si="787"/>
        <v>0</v>
      </c>
      <c r="MH196" s="88">
        <f t="shared" si="787"/>
        <v>0</v>
      </c>
      <c r="MI196" s="88">
        <f t="shared" si="787"/>
        <v>0</v>
      </c>
      <c r="MJ196" s="88">
        <f t="shared" si="787"/>
        <v>0</v>
      </c>
      <c r="MK196" s="88">
        <f t="shared" si="787"/>
        <v>0</v>
      </c>
      <c r="ML196" s="88">
        <f t="shared" si="787"/>
        <v>0</v>
      </c>
      <c r="MM196" s="88">
        <f t="shared" si="787"/>
        <v>0</v>
      </c>
      <c r="MN196" s="88">
        <f t="shared" si="787"/>
        <v>0</v>
      </c>
      <c r="MO196" s="88">
        <f t="shared" si="787"/>
        <v>0</v>
      </c>
      <c r="MP196" s="88">
        <f t="shared" si="787"/>
        <v>0</v>
      </c>
      <c r="MQ196" s="88">
        <f t="shared" si="787"/>
        <v>0</v>
      </c>
      <c r="MR196" s="88">
        <f t="shared" si="787"/>
        <v>0</v>
      </c>
      <c r="MS196" s="88">
        <f t="shared" si="787"/>
        <v>0</v>
      </c>
      <c r="MT196" s="88">
        <f t="shared" si="787"/>
        <v>0</v>
      </c>
      <c r="MU196" s="88">
        <f t="shared" si="787"/>
        <v>0</v>
      </c>
      <c r="MV196" s="88">
        <f t="shared" si="787"/>
        <v>0</v>
      </c>
      <c r="MW196" s="88">
        <f t="shared" si="787"/>
        <v>0</v>
      </c>
      <c r="MX196" s="88">
        <f t="shared" si="787"/>
        <v>0</v>
      </c>
      <c r="MY196" s="88">
        <f t="shared" si="787"/>
        <v>0</v>
      </c>
      <c r="MZ196" s="88">
        <f t="shared" si="787"/>
        <v>0</v>
      </c>
    </row>
    <row r="197" spans="1:364" s="8" customFormat="1" hidden="1" outlineLevel="2" x14ac:dyDescent="0.2">
      <c r="A197" s="8" t="s">
        <v>381</v>
      </c>
      <c r="B197" s="87" t="s">
        <v>505</v>
      </c>
      <c r="C197" s="88"/>
      <c r="D197" s="88"/>
      <c r="E197" s="88">
        <f t="shared" ref="E197:BP197" si="788">IF(E179&gt;0,E179-E188,0)</f>
        <v>0</v>
      </c>
      <c r="F197" s="88">
        <f t="shared" si="788"/>
        <v>0</v>
      </c>
      <c r="G197" s="88">
        <f t="shared" si="788"/>
        <v>0</v>
      </c>
      <c r="H197" s="88">
        <f t="shared" si="788"/>
        <v>0</v>
      </c>
      <c r="I197" s="88">
        <f t="shared" si="788"/>
        <v>0</v>
      </c>
      <c r="J197" s="88">
        <f t="shared" si="788"/>
        <v>0</v>
      </c>
      <c r="K197" s="88">
        <f t="shared" si="788"/>
        <v>0</v>
      </c>
      <c r="L197" s="88">
        <f t="shared" si="788"/>
        <v>0</v>
      </c>
      <c r="M197" s="88">
        <f t="shared" si="788"/>
        <v>0</v>
      </c>
      <c r="N197" s="88">
        <f t="shared" si="788"/>
        <v>0</v>
      </c>
      <c r="O197" s="88">
        <f t="shared" si="788"/>
        <v>0</v>
      </c>
      <c r="P197" s="88">
        <f t="shared" si="788"/>
        <v>0</v>
      </c>
      <c r="Q197" s="88">
        <f t="shared" si="788"/>
        <v>0</v>
      </c>
      <c r="R197" s="88">
        <f t="shared" si="788"/>
        <v>0</v>
      </c>
      <c r="S197" s="88">
        <f t="shared" si="788"/>
        <v>0</v>
      </c>
      <c r="T197" s="88">
        <f t="shared" si="788"/>
        <v>0</v>
      </c>
      <c r="U197" s="88">
        <f t="shared" si="788"/>
        <v>0</v>
      </c>
      <c r="V197" s="88">
        <f t="shared" si="788"/>
        <v>0</v>
      </c>
      <c r="W197" s="88">
        <f t="shared" si="788"/>
        <v>0</v>
      </c>
      <c r="X197" s="88">
        <f t="shared" si="788"/>
        <v>0</v>
      </c>
      <c r="Y197" s="88">
        <f t="shared" si="788"/>
        <v>0</v>
      </c>
      <c r="Z197" s="88">
        <f t="shared" si="788"/>
        <v>0</v>
      </c>
      <c r="AA197" s="88">
        <f t="shared" si="788"/>
        <v>0</v>
      </c>
      <c r="AB197" s="88">
        <f t="shared" si="788"/>
        <v>0</v>
      </c>
      <c r="AC197" s="88">
        <f t="shared" si="788"/>
        <v>0</v>
      </c>
      <c r="AD197" s="88">
        <f t="shared" si="788"/>
        <v>0</v>
      </c>
      <c r="AE197" s="88">
        <f t="shared" si="788"/>
        <v>0</v>
      </c>
      <c r="AF197" s="88">
        <f t="shared" si="788"/>
        <v>0</v>
      </c>
      <c r="AG197" s="88">
        <f t="shared" si="788"/>
        <v>0</v>
      </c>
      <c r="AH197" s="88">
        <f t="shared" si="788"/>
        <v>0</v>
      </c>
      <c r="AI197" s="88">
        <f t="shared" si="788"/>
        <v>0</v>
      </c>
      <c r="AJ197" s="88">
        <f t="shared" si="788"/>
        <v>0</v>
      </c>
      <c r="AK197" s="88">
        <f t="shared" si="788"/>
        <v>0</v>
      </c>
      <c r="AL197" s="88">
        <f t="shared" si="788"/>
        <v>0</v>
      </c>
      <c r="AM197" s="88">
        <f t="shared" si="788"/>
        <v>0</v>
      </c>
      <c r="AN197" s="88">
        <f t="shared" si="788"/>
        <v>0</v>
      </c>
      <c r="AO197" s="88">
        <f t="shared" si="788"/>
        <v>0</v>
      </c>
      <c r="AP197" s="88">
        <f t="shared" si="788"/>
        <v>0</v>
      </c>
      <c r="AQ197" s="88">
        <f t="shared" si="788"/>
        <v>0</v>
      </c>
      <c r="AR197" s="88">
        <f t="shared" si="788"/>
        <v>0</v>
      </c>
      <c r="AS197" s="88">
        <f t="shared" si="788"/>
        <v>0</v>
      </c>
      <c r="AT197" s="88">
        <f t="shared" si="788"/>
        <v>0</v>
      </c>
      <c r="AU197" s="88">
        <f t="shared" si="788"/>
        <v>0</v>
      </c>
      <c r="AV197" s="88">
        <f t="shared" si="788"/>
        <v>0</v>
      </c>
      <c r="AW197" s="88">
        <f t="shared" si="788"/>
        <v>0</v>
      </c>
      <c r="AX197" s="88">
        <f t="shared" si="788"/>
        <v>0</v>
      </c>
      <c r="AY197" s="88">
        <f t="shared" si="788"/>
        <v>0</v>
      </c>
      <c r="AZ197" s="88">
        <f t="shared" si="788"/>
        <v>0</v>
      </c>
      <c r="BA197" s="88">
        <f t="shared" si="788"/>
        <v>0</v>
      </c>
      <c r="BB197" s="88">
        <f t="shared" si="788"/>
        <v>0</v>
      </c>
      <c r="BC197" s="88">
        <f t="shared" si="788"/>
        <v>0</v>
      </c>
      <c r="BD197" s="88">
        <f t="shared" si="788"/>
        <v>0</v>
      </c>
      <c r="BE197" s="88">
        <f t="shared" si="788"/>
        <v>0</v>
      </c>
      <c r="BF197" s="88">
        <f t="shared" si="788"/>
        <v>0</v>
      </c>
      <c r="BG197" s="88">
        <f t="shared" si="788"/>
        <v>0</v>
      </c>
      <c r="BH197" s="88">
        <f t="shared" si="788"/>
        <v>0</v>
      </c>
      <c r="BI197" s="88">
        <f t="shared" si="788"/>
        <v>0</v>
      </c>
      <c r="BJ197" s="88">
        <f t="shared" si="788"/>
        <v>0</v>
      </c>
      <c r="BK197" s="88">
        <f t="shared" si="788"/>
        <v>0</v>
      </c>
      <c r="BL197" s="88">
        <f t="shared" si="788"/>
        <v>0</v>
      </c>
      <c r="BM197" s="88">
        <f t="shared" si="788"/>
        <v>0</v>
      </c>
      <c r="BN197" s="88">
        <f t="shared" si="788"/>
        <v>0</v>
      </c>
      <c r="BO197" s="88">
        <f t="shared" si="788"/>
        <v>0</v>
      </c>
      <c r="BP197" s="88">
        <f t="shared" si="788"/>
        <v>0</v>
      </c>
      <c r="BQ197" s="88">
        <f t="shared" ref="BQ197:EB197" si="789">IF(BQ179&gt;0,BQ179-BQ188,0)</f>
        <v>0</v>
      </c>
      <c r="BR197" s="88">
        <f t="shared" si="789"/>
        <v>0</v>
      </c>
      <c r="BS197" s="88">
        <f t="shared" si="789"/>
        <v>0</v>
      </c>
      <c r="BT197" s="88">
        <f t="shared" si="789"/>
        <v>0</v>
      </c>
      <c r="BU197" s="88">
        <f t="shared" si="789"/>
        <v>0</v>
      </c>
      <c r="BV197" s="88">
        <f t="shared" si="789"/>
        <v>0</v>
      </c>
      <c r="BW197" s="88">
        <f t="shared" si="789"/>
        <v>0</v>
      </c>
      <c r="BX197" s="88">
        <f t="shared" si="789"/>
        <v>0</v>
      </c>
      <c r="BY197" s="88">
        <f t="shared" si="789"/>
        <v>0</v>
      </c>
      <c r="BZ197" s="88">
        <f t="shared" si="789"/>
        <v>0</v>
      </c>
      <c r="CA197" s="88">
        <f t="shared" si="789"/>
        <v>0</v>
      </c>
      <c r="CB197" s="88">
        <f t="shared" si="789"/>
        <v>0</v>
      </c>
      <c r="CC197" s="88">
        <f t="shared" si="789"/>
        <v>0</v>
      </c>
      <c r="CD197" s="88">
        <f t="shared" si="789"/>
        <v>0</v>
      </c>
      <c r="CE197" s="88">
        <f t="shared" si="789"/>
        <v>0</v>
      </c>
      <c r="CF197" s="88">
        <f t="shared" si="789"/>
        <v>0</v>
      </c>
      <c r="CG197" s="88">
        <f t="shared" si="789"/>
        <v>0</v>
      </c>
      <c r="CH197" s="88">
        <f t="shared" si="789"/>
        <v>0</v>
      </c>
      <c r="CI197" s="88">
        <f t="shared" si="789"/>
        <v>0</v>
      </c>
      <c r="CJ197" s="88">
        <f t="shared" si="789"/>
        <v>0</v>
      </c>
      <c r="CK197" s="88">
        <f t="shared" si="789"/>
        <v>0</v>
      </c>
      <c r="CL197" s="88">
        <f t="shared" si="789"/>
        <v>0</v>
      </c>
      <c r="CM197" s="88">
        <f t="shared" si="789"/>
        <v>0</v>
      </c>
      <c r="CN197" s="88">
        <f t="shared" si="789"/>
        <v>0</v>
      </c>
      <c r="CO197" s="88">
        <f t="shared" si="789"/>
        <v>0</v>
      </c>
      <c r="CP197" s="88">
        <f t="shared" si="789"/>
        <v>0</v>
      </c>
      <c r="CQ197" s="88">
        <f t="shared" si="789"/>
        <v>0</v>
      </c>
      <c r="CR197" s="88">
        <f t="shared" si="789"/>
        <v>0</v>
      </c>
      <c r="CS197" s="88">
        <f t="shared" si="789"/>
        <v>0</v>
      </c>
      <c r="CT197" s="88">
        <f t="shared" si="789"/>
        <v>0</v>
      </c>
      <c r="CU197" s="88">
        <f t="shared" si="789"/>
        <v>0</v>
      </c>
      <c r="CV197" s="88">
        <f t="shared" si="789"/>
        <v>0</v>
      </c>
      <c r="CW197" s="88">
        <f t="shared" si="789"/>
        <v>0</v>
      </c>
      <c r="CX197" s="88">
        <f t="shared" si="789"/>
        <v>0</v>
      </c>
      <c r="CY197" s="88">
        <f t="shared" si="789"/>
        <v>0</v>
      </c>
      <c r="CZ197" s="88">
        <f t="shared" si="789"/>
        <v>0</v>
      </c>
      <c r="DA197" s="88">
        <f t="shared" si="789"/>
        <v>0</v>
      </c>
      <c r="DB197" s="88">
        <f t="shared" si="789"/>
        <v>0</v>
      </c>
      <c r="DC197" s="88">
        <f t="shared" si="789"/>
        <v>0</v>
      </c>
      <c r="DD197" s="88">
        <f t="shared" si="789"/>
        <v>0</v>
      </c>
      <c r="DE197" s="88">
        <f t="shared" si="789"/>
        <v>0</v>
      </c>
      <c r="DF197" s="88">
        <f t="shared" si="789"/>
        <v>0</v>
      </c>
      <c r="DG197" s="88">
        <f t="shared" si="789"/>
        <v>0</v>
      </c>
      <c r="DH197" s="88">
        <f t="shared" si="789"/>
        <v>0</v>
      </c>
      <c r="DI197" s="88">
        <f t="shared" si="789"/>
        <v>0</v>
      </c>
      <c r="DJ197" s="88">
        <f t="shared" si="789"/>
        <v>0</v>
      </c>
      <c r="DK197" s="88">
        <f t="shared" si="789"/>
        <v>0</v>
      </c>
      <c r="DL197" s="88">
        <f t="shared" si="789"/>
        <v>0</v>
      </c>
      <c r="DM197" s="88">
        <f t="shared" si="789"/>
        <v>0</v>
      </c>
      <c r="DN197" s="88">
        <f t="shared" si="789"/>
        <v>0</v>
      </c>
      <c r="DO197" s="88">
        <f t="shared" si="789"/>
        <v>0</v>
      </c>
      <c r="DP197" s="88">
        <f t="shared" si="789"/>
        <v>0</v>
      </c>
      <c r="DQ197" s="88">
        <f t="shared" si="789"/>
        <v>0</v>
      </c>
      <c r="DR197" s="88">
        <f t="shared" si="789"/>
        <v>0</v>
      </c>
      <c r="DS197" s="88">
        <f t="shared" si="789"/>
        <v>0</v>
      </c>
      <c r="DT197" s="88">
        <f t="shared" si="789"/>
        <v>0</v>
      </c>
      <c r="DU197" s="88">
        <f t="shared" si="789"/>
        <v>0</v>
      </c>
      <c r="DV197" s="88">
        <f t="shared" si="789"/>
        <v>0</v>
      </c>
      <c r="DW197" s="88">
        <f t="shared" si="789"/>
        <v>0</v>
      </c>
      <c r="DX197" s="88">
        <f t="shared" si="789"/>
        <v>0</v>
      </c>
      <c r="DY197" s="88">
        <f t="shared" si="789"/>
        <v>0</v>
      </c>
      <c r="DZ197" s="88">
        <f t="shared" si="789"/>
        <v>0</v>
      </c>
      <c r="EA197" s="88">
        <f t="shared" si="789"/>
        <v>0</v>
      </c>
      <c r="EB197" s="88">
        <f t="shared" si="789"/>
        <v>0</v>
      </c>
      <c r="EC197" s="88">
        <f t="shared" ref="EC197:GN197" si="790">IF(EC179&gt;0,EC179-EC188,0)</f>
        <v>0</v>
      </c>
      <c r="ED197" s="88">
        <f t="shared" si="790"/>
        <v>0</v>
      </c>
      <c r="EE197" s="88">
        <f t="shared" si="790"/>
        <v>0</v>
      </c>
      <c r="EF197" s="88">
        <f t="shared" si="790"/>
        <v>0</v>
      </c>
      <c r="EG197" s="88">
        <f t="shared" si="790"/>
        <v>0</v>
      </c>
      <c r="EH197" s="88">
        <f t="shared" si="790"/>
        <v>0</v>
      </c>
      <c r="EI197" s="88">
        <f t="shared" si="790"/>
        <v>0</v>
      </c>
      <c r="EJ197" s="88">
        <f t="shared" si="790"/>
        <v>0</v>
      </c>
      <c r="EK197" s="88">
        <f t="shared" si="790"/>
        <v>0</v>
      </c>
      <c r="EL197" s="88">
        <f t="shared" si="790"/>
        <v>0</v>
      </c>
      <c r="EM197" s="88">
        <f t="shared" si="790"/>
        <v>0</v>
      </c>
      <c r="EN197" s="88">
        <f t="shared" si="790"/>
        <v>0</v>
      </c>
      <c r="EO197" s="88">
        <f t="shared" si="790"/>
        <v>0</v>
      </c>
      <c r="EP197" s="88">
        <f t="shared" si="790"/>
        <v>0</v>
      </c>
      <c r="EQ197" s="88">
        <f t="shared" si="790"/>
        <v>0</v>
      </c>
      <c r="ER197" s="88">
        <f t="shared" si="790"/>
        <v>0</v>
      </c>
      <c r="ES197" s="88">
        <f t="shared" si="790"/>
        <v>0</v>
      </c>
      <c r="ET197" s="88">
        <f t="shared" si="790"/>
        <v>0</v>
      </c>
      <c r="EU197" s="88">
        <f t="shared" si="790"/>
        <v>0</v>
      </c>
      <c r="EV197" s="88">
        <f t="shared" si="790"/>
        <v>0</v>
      </c>
      <c r="EW197" s="88">
        <f t="shared" si="790"/>
        <v>0</v>
      </c>
      <c r="EX197" s="88">
        <f t="shared" si="790"/>
        <v>0</v>
      </c>
      <c r="EY197" s="88">
        <f t="shared" si="790"/>
        <v>0</v>
      </c>
      <c r="EZ197" s="88">
        <f t="shared" si="790"/>
        <v>0</v>
      </c>
      <c r="FA197" s="88">
        <f t="shared" si="790"/>
        <v>0</v>
      </c>
      <c r="FB197" s="88">
        <f t="shared" si="790"/>
        <v>0</v>
      </c>
      <c r="FC197" s="88">
        <f t="shared" si="790"/>
        <v>0</v>
      </c>
      <c r="FD197" s="88">
        <f t="shared" si="790"/>
        <v>0</v>
      </c>
      <c r="FE197" s="88">
        <f t="shared" si="790"/>
        <v>0</v>
      </c>
      <c r="FF197" s="88">
        <f t="shared" si="790"/>
        <v>0</v>
      </c>
      <c r="FG197" s="88">
        <f t="shared" si="790"/>
        <v>0</v>
      </c>
      <c r="FH197" s="88">
        <f t="shared" si="790"/>
        <v>0</v>
      </c>
      <c r="FI197" s="88">
        <f t="shared" si="790"/>
        <v>0</v>
      </c>
      <c r="FJ197" s="88">
        <f t="shared" si="790"/>
        <v>0</v>
      </c>
      <c r="FK197" s="88">
        <f t="shared" si="790"/>
        <v>0</v>
      </c>
      <c r="FL197" s="88">
        <f t="shared" si="790"/>
        <v>0</v>
      </c>
      <c r="FM197" s="88">
        <f t="shared" si="790"/>
        <v>0</v>
      </c>
      <c r="FN197" s="88">
        <f t="shared" si="790"/>
        <v>0</v>
      </c>
      <c r="FO197" s="88">
        <f t="shared" si="790"/>
        <v>0</v>
      </c>
      <c r="FP197" s="88">
        <f t="shared" si="790"/>
        <v>0</v>
      </c>
      <c r="FQ197" s="88">
        <f t="shared" si="790"/>
        <v>0</v>
      </c>
      <c r="FR197" s="88">
        <f t="shared" si="790"/>
        <v>0</v>
      </c>
      <c r="FS197" s="88">
        <f t="shared" si="790"/>
        <v>0</v>
      </c>
      <c r="FT197" s="88">
        <f t="shared" si="790"/>
        <v>0</v>
      </c>
      <c r="FU197" s="88">
        <f t="shared" si="790"/>
        <v>0</v>
      </c>
      <c r="FV197" s="88">
        <f t="shared" si="790"/>
        <v>0</v>
      </c>
      <c r="FW197" s="88">
        <f t="shared" si="790"/>
        <v>0</v>
      </c>
      <c r="FX197" s="88">
        <f t="shared" si="790"/>
        <v>0</v>
      </c>
      <c r="FY197" s="88">
        <f t="shared" si="790"/>
        <v>0</v>
      </c>
      <c r="FZ197" s="88">
        <f t="shared" si="790"/>
        <v>0</v>
      </c>
      <c r="GA197" s="88">
        <f t="shared" si="790"/>
        <v>0</v>
      </c>
      <c r="GB197" s="88">
        <f t="shared" si="790"/>
        <v>0</v>
      </c>
      <c r="GC197" s="88">
        <f t="shared" si="790"/>
        <v>0</v>
      </c>
      <c r="GD197" s="88">
        <f t="shared" si="790"/>
        <v>0</v>
      </c>
      <c r="GE197" s="88">
        <f t="shared" si="790"/>
        <v>0</v>
      </c>
      <c r="GF197" s="88">
        <f t="shared" si="790"/>
        <v>0</v>
      </c>
      <c r="GG197" s="88">
        <f t="shared" si="790"/>
        <v>0</v>
      </c>
      <c r="GH197" s="88">
        <f t="shared" si="790"/>
        <v>0</v>
      </c>
      <c r="GI197" s="88">
        <f t="shared" si="790"/>
        <v>0</v>
      </c>
      <c r="GJ197" s="88">
        <f t="shared" si="790"/>
        <v>0</v>
      </c>
      <c r="GK197" s="88">
        <f t="shared" si="790"/>
        <v>0</v>
      </c>
      <c r="GL197" s="88">
        <f t="shared" si="790"/>
        <v>0</v>
      </c>
      <c r="GM197" s="88">
        <f t="shared" si="790"/>
        <v>0</v>
      </c>
      <c r="GN197" s="88">
        <f t="shared" si="790"/>
        <v>0</v>
      </c>
      <c r="GO197" s="88">
        <f t="shared" ref="GO197:IZ197" si="791">IF(GO179&gt;0,GO179-GO188,0)</f>
        <v>0</v>
      </c>
      <c r="GP197" s="88">
        <f t="shared" si="791"/>
        <v>0</v>
      </c>
      <c r="GQ197" s="88">
        <f t="shared" si="791"/>
        <v>0</v>
      </c>
      <c r="GR197" s="88">
        <f t="shared" si="791"/>
        <v>0</v>
      </c>
      <c r="GS197" s="88">
        <f t="shared" si="791"/>
        <v>0</v>
      </c>
      <c r="GT197" s="88">
        <f t="shared" si="791"/>
        <v>0</v>
      </c>
      <c r="GU197" s="88">
        <f t="shared" si="791"/>
        <v>0</v>
      </c>
      <c r="GV197" s="88">
        <f t="shared" si="791"/>
        <v>0</v>
      </c>
      <c r="GW197" s="88">
        <f t="shared" si="791"/>
        <v>0</v>
      </c>
      <c r="GX197" s="88">
        <f t="shared" si="791"/>
        <v>0</v>
      </c>
      <c r="GY197" s="88">
        <f t="shared" si="791"/>
        <v>0</v>
      </c>
      <c r="GZ197" s="88">
        <f t="shared" si="791"/>
        <v>0</v>
      </c>
      <c r="HA197" s="88">
        <f t="shared" si="791"/>
        <v>0</v>
      </c>
      <c r="HB197" s="88">
        <f t="shared" si="791"/>
        <v>0</v>
      </c>
      <c r="HC197" s="88">
        <f t="shared" si="791"/>
        <v>0</v>
      </c>
      <c r="HD197" s="88">
        <f t="shared" si="791"/>
        <v>0</v>
      </c>
      <c r="HE197" s="88">
        <f t="shared" si="791"/>
        <v>0</v>
      </c>
      <c r="HF197" s="88">
        <f t="shared" si="791"/>
        <v>0</v>
      </c>
      <c r="HG197" s="88">
        <f t="shared" si="791"/>
        <v>0</v>
      </c>
      <c r="HH197" s="88">
        <f t="shared" si="791"/>
        <v>0</v>
      </c>
      <c r="HI197" s="88">
        <f t="shared" si="791"/>
        <v>0</v>
      </c>
      <c r="HJ197" s="88">
        <f t="shared" si="791"/>
        <v>0</v>
      </c>
      <c r="HK197" s="88">
        <f t="shared" si="791"/>
        <v>0</v>
      </c>
      <c r="HL197" s="88">
        <f t="shared" si="791"/>
        <v>0</v>
      </c>
      <c r="HM197" s="88">
        <f t="shared" si="791"/>
        <v>0</v>
      </c>
      <c r="HN197" s="88">
        <f t="shared" si="791"/>
        <v>0</v>
      </c>
      <c r="HO197" s="88">
        <f t="shared" si="791"/>
        <v>0</v>
      </c>
      <c r="HP197" s="88">
        <f t="shared" si="791"/>
        <v>0</v>
      </c>
      <c r="HQ197" s="88">
        <f t="shared" si="791"/>
        <v>0</v>
      </c>
      <c r="HR197" s="88">
        <f t="shared" si="791"/>
        <v>0</v>
      </c>
      <c r="HS197" s="88">
        <f t="shared" si="791"/>
        <v>0</v>
      </c>
      <c r="HT197" s="88">
        <f t="shared" si="791"/>
        <v>0</v>
      </c>
      <c r="HU197" s="88">
        <f t="shared" si="791"/>
        <v>0</v>
      </c>
      <c r="HV197" s="88">
        <f t="shared" si="791"/>
        <v>0</v>
      </c>
      <c r="HW197" s="88">
        <f t="shared" si="791"/>
        <v>0</v>
      </c>
      <c r="HX197" s="88">
        <f t="shared" si="791"/>
        <v>0</v>
      </c>
      <c r="HY197" s="88">
        <f t="shared" si="791"/>
        <v>0</v>
      </c>
      <c r="HZ197" s="88">
        <f t="shared" si="791"/>
        <v>0</v>
      </c>
      <c r="IA197" s="88">
        <f t="shared" si="791"/>
        <v>0</v>
      </c>
      <c r="IB197" s="88">
        <f t="shared" si="791"/>
        <v>0</v>
      </c>
      <c r="IC197" s="88">
        <f t="shared" si="791"/>
        <v>0</v>
      </c>
      <c r="ID197" s="88">
        <f t="shared" si="791"/>
        <v>0</v>
      </c>
      <c r="IE197" s="88">
        <f t="shared" si="791"/>
        <v>0</v>
      </c>
      <c r="IF197" s="88">
        <f t="shared" si="791"/>
        <v>0</v>
      </c>
      <c r="IG197" s="88">
        <f t="shared" si="791"/>
        <v>0</v>
      </c>
      <c r="IH197" s="88">
        <f t="shared" si="791"/>
        <v>0</v>
      </c>
      <c r="II197" s="88">
        <f t="shared" si="791"/>
        <v>0</v>
      </c>
      <c r="IJ197" s="88">
        <f t="shared" si="791"/>
        <v>0</v>
      </c>
      <c r="IK197" s="88">
        <f t="shared" si="791"/>
        <v>0</v>
      </c>
      <c r="IL197" s="88">
        <f t="shared" si="791"/>
        <v>0</v>
      </c>
      <c r="IM197" s="88">
        <f t="shared" si="791"/>
        <v>0</v>
      </c>
      <c r="IN197" s="88">
        <f t="shared" si="791"/>
        <v>0</v>
      </c>
      <c r="IO197" s="88">
        <f t="shared" si="791"/>
        <v>0</v>
      </c>
      <c r="IP197" s="88">
        <f t="shared" si="791"/>
        <v>0</v>
      </c>
      <c r="IQ197" s="88">
        <f t="shared" si="791"/>
        <v>0</v>
      </c>
      <c r="IR197" s="88">
        <f t="shared" si="791"/>
        <v>0</v>
      </c>
      <c r="IS197" s="88">
        <f t="shared" si="791"/>
        <v>0</v>
      </c>
      <c r="IT197" s="88">
        <f t="shared" si="791"/>
        <v>0</v>
      </c>
      <c r="IU197" s="88">
        <f t="shared" si="791"/>
        <v>0</v>
      </c>
      <c r="IV197" s="88">
        <f t="shared" si="791"/>
        <v>0</v>
      </c>
      <c r="IW197" s="88">
        <f t="shared" si="791"/>
        <v>0</v>
      </c>
      <c r="IX197" s="88">
        <f t="shared" si="791"/>
        <v>0</v>
      </c>
      <c r="IY197" s="88">
        <f t="shared" si="791"/>
        <v>0</v>
      </c>
      <c r="IZ197" s="88">
        <f t="shared" si="791"/>
        <v>0</v>
      </c>
      <c r="JA197" s="88">
        <f t="shared" ref="JA197:LL197" si="792">IF(JA179&gt;0,JA179-JA188,0)</f>
        <v>0</v>
      </c>
      <c r="JB197" s="88">
        <f t="shared" si="792"/>
        <v>0</v>
      </c>
      <c r="JC197" s="88">
        <f t="shared" si="792"/>
        <v>0</v>
      </c>
      <c r="JD197" s="88">
        <f t="shared" si="792"/>
        <v>0</v>
      </c>
      <c r="JE197" s="88">
        <f t="shared" si="792"/>
        <v>0</v>
      </c>
      <c r="JF197" s="88">
        <f t="shared" si="792"/>
        <v>0</v>
      </c>
      <c r="JG197" s="88">
        <f t="shared" si="792"/>
        <v>0</v>
      </c>
      <c r="JH197" s="88">
        <f t="shared" si="792"/>
        <v>0</v>
      </c>
      <c r="JI197" s="88">
        <f t="shared" si="792"/>
        <v>0</v>
      </c>
      <c r="JJ197" s="88">
        <f t="shared" si="792"/>
        <v>0</v>
      </c>
      <c r="JK197" s="88">
        <f t="shared" si="792"/>
        <v>0</v>
      </c>
      <c r="JL197" s="88">
        <f t="shared" si="792"/>
        <v>0</v>
      </c>
      <c r="JM197" s="88">
        <f t="shared" si="792"/>
        <v>0</v>
      </c>
      <c r="JN197" s="88">
        <f t="shared" si="792"/>
        <v>0</v>
      </c>
      <c r="JO197" s="88">
        <f t="shared" si="792"/>
        <v>0</v>
      </c>
      <c r="JP197" s="88">
        <f t="shared" si="792"/>
        <v>0</v>
      </c>
      <c r="JQ197" s="88">
        <f t="shared" si="792"/>
        <v>0</v>
      </c>
      <c r="JR197" s="88">
        <f t="shared" si="792"/>
        <v>0</v>
      </c>
      <c r="JS197" s="88">
        <f t="shared" si="792"/>
        <v>0</v>
      </c>
      <c r="JT197" s="88">
        <f t="shared" si="792"/>
        <v>0</v>
      </c>
      <c r="JU197" s="88">
        <f t="shared" si="792"/>
        <v>0</v>
      </c>
      <c r="JV197" s="88">
        <f t="shared" si="792"/>
        <v>0</v>
      </c>
      <c r="JW197" s="88">
        <f t="shared" si="792"/>
        <v>0</v>
      </c>
      <c r="JX197" s="88">
        <f t="shared" si="792"/>
        <v>0</v>
      </c>
      <c r="JY197" s="88">
        <f t="shared" si="792"/>
        <v>0</v>
      </c>
      <c r="JZ197" s="88">
        <f t="shared" si="792"/>
        <v>0</v>
      </c>
      <c r="KA197" s="88">
        <f t="shared" si="792"/>
        <v>0</v>
      </c>
      <c r="KB197" s="88">
        <f t="shared" si="792"/>
        <v>0</v>
      </c>
      <c r="KC197" s="88">
        <f t="shared" si="792"/>
        <v>0</v>
      </c>
      <c r="KD197" s="88">
        <f t="shared" si="792"/>
        <v>0</v>
      </c>
      <c r="KE197" s="88">
        <f t="shared" si="792"/>
        <v>0</v>
      </c>
      <c r="KF197" s="88">
        <f t="shared" si="792"/>
        <v>0</v>
      </c>
      <c r="KG197" s="88">
        <f t="shared" si="792"/>
        <v>0</v>
      </c>
      <c r="KH197" s="88">
        <f t="shared" si="792"/>
        <v>0</v>
      </c>
      <c r="KI197" s="88">
        <f t="shared" si="792"/>
        <v>0</v>
      </c>
      <c r="KJ197" s="88">
        <f t="shared" si="792"/>
        <v>0</v>
      </c>
      <c r="KK197" s="88">
        <f t="shared" si="792"/>
        <v>0</v>
      </c>
      <c r="KL197" s="88">
        <f t="shared" si="792"/>
        <v>0</v>
      </c>
      <c r="KM197" s="88">
        <f t="shared" si="792"/>
        <v>0</v>
      </c>
      <c r="KN197" s="88">
        <f t="shared" si="792"/>
        <v>0</v>
      </c>
      <c r="KO197" s="88">
        <f t="shared" si="792"/>
        <v>0</v>
      </c>
      <c r="KP197" s="88">
        <f t="shared" si="792"/>
        <v>0</v>
      </c>
      <c r="KQ197" s="88">
        <f t="shared" si="792"/>
        <v>0</v>
      </c>
      <c r="KR197" s="88">
        <f t="shared" si="792"/>
        <v>0</v>
      </c>
      <c r="KS197" s="88">
        <f t="shared" si="792"/>
        <v>0</v>
      </c>
      <c r="KT197" s="88">
        <f t="shared" si="792"/>
        <v>0</v>
      </c>
      <c r="KU197" s="88">
        <f t="shared" si="792"/>
        <v>0</v>
      </c>
      <c r="KV197" s="88">
        <f t="shared" si="792"/>
        <v>0</v>
      </c>
      <c r="KW197" s="88">
        <f t="shared" si="792"/>
        <v>0</v>
      </c>
      <c r="KX197" s="88">
        <f t="shared" si="792"/>
        <v>0</v>
      </c>
      <c r="KY197" s="88">
        <f t="shared" si="792"/>
        <v>0</v>
      </c>
      <c r="KZ197" s="88">
        <f t="shared" si="792"/>
        <v>0</v>
      </c>
      <c r="LA197" s="88">
        <f t="shared" si="792"/>
        <v>0</v>
      </c>
      <c r="LB197" s="88">
        <f t="shared" si="792"/>
        <v>0</v>
      </c>
      <c r="LC197" s="88">
        <f t="shared" si="792"/>
        <v>0</v>
      </c>
      <c r="LD197" s="88">
        <f t="shared" si="792"/>
        <v>0</v>
      </c>
      <c r="LE197" s="88">
        <f t="shared" si="792"/>
        <v>0</v>
      </c>
      <c r="LF197" s="88">
        <f t="shared" si="792"/>
        <v>0</v>
      </c>
      <c r="LG197" s="88">
        <f t="shared" si="792"/>
        <v>0</v>
      </c>
      <c r="LH197" s="88">
        <f t="shared" si="792"/>
        <v>0</v>
      </c>
      <c r="LI197" s="88">
        <f t="shared" si="792"/>
        <v>0</v>
      </c>
      <c r="LJ197" s="88">
        <f t="shared" si="792"/>
        <v>0</v>
      </c>
      <c r="LK197" s="88">
        <f t="shared" si="792"/>
        <v>0</v>
      </c>
      <c r="LL197" s="88">
        <f t="shared" si="792"/>
        <v>0</v>
      </c>
      <c r="LM197" s="88">
        <f t="shared" ref="LM197:MZ197" si="793">IF(LM179&gt;0,LM179-LM188,0)</f>
        <v>0</v>
      </c>
      <c r="LN197" s="88">
        <f t="shared" si="793"/>
        <v>0</v>
      </c>
      <c r="LO197" s="88">
        <f t="shared" si="793"/>
        <v>0</v>
      </c>
      <c r="LP197" s="88">
        <f t="shared" si="793"/>
        <v>0</v>
      </c>
      <c r="LQ197" s="88">
        <f t="shared" si="793"/>
        <v>0</v>
      </c>
      <c r="LR197" s="88">
        <f t="shared" si="793"/>
        <v>0</v>
      </c>
      <c r="LS197" s="88">
        <f t="shared" si="793"/>
        <v>0</v>
      </c>
      <c r="LT197" s="88">
        <f t="shared" si="793"/>
        <v>0</v>
      </c>
      <c r="LU197" s="88">
        <f t="shared" si="793"/>
        <v>0</v>
      </c>
      <c r="LV197" s="88">
        <f t="shared" si="793"/>
        <v>0</v>
      </c>
      <c r="LW197" s="88">
        <f t="shared" si="793"/>
        <v>0</v>
      </c>
      <c r="LX197" s="88">
        <f t="shared" si="793"/>
        <v>0</v>
      </c>
      <c r="LY197" s="88">
        <f t="shared" si="793"/>
        <v>0</v>
      </c>
      <c r="LZ197" s="88">
        <f t="shared" si="793"/>
        <v>0</v>
      </c>
      <c r="MA197" s="88">
        <f t="shared" si="793"/>
        <v>0</v>
      </c>
      <c r="MB197" s="88">
        <f t="shared" si="793"/>
        <v>0</v>
      </c>
      <c r="MC197" s="88">
        <f t="shared" si="793"/>
        <v>0</v>
      </c>
      <c r="MD197" s="88">
        <f t="shared" si="793"/>
        <v>0</v>
      </c>
      <c r="ME197" s="88">
        <f t="shared" si="793"/>
        <v>0</v>
      </c>
      <c r="MF197" s="88">
        <f t="shared" si="793"/>
        <v>0</v>
      </c>
      <c r="MG197" s="88">
        <f t="shared" si="793"/>
        <v>0</v>
      </c>
      <c r="MH197" s="88">
        <f t="shared" si="793"/>
        <v>0</v>
      </c>
      <c r="MI197" s="88">
        <f t="shared" si="793"/>
        <v>0</v>
      </c>
      <c r="MJ197" s="88">
        <f t="shared" si="793"/>
        <v>0</v>
      </c>
      <c r="MK197" s="88">
        <f t="shared" si="793"/>
        <v>0</v>
      </c>
      <c r="ML197" s="88">
        <f t="shared" si="793"/>
        <v>0</v>
      </c>
      <c r="MM197" s="88">
        <f t="shared" si="793"/>
        <v>0</v>
      </c>
      <c r="MN197" s="88">
        <f t="shared" si="793"/>
        <v>0</v>
      </c>
      <c r="MO197" s="88">
        <f t="shared" si="793"/>
        <v>0</v>
      </c>
      <c r="MP197" s="88">
        <f t="shared" si="793"/>
        <v>0</v>
      </c>
      <c r="MQ197" s="88">
        <f t="shared" si="793"/>
        <v>0</v>
      </c>
      <c r="MR197" s="88">
        <f t="shared" si="793"/>
        <v>0</v>
      </c>
      <c r="MS197" s="88">
        <f t="shared" si="793"/>
        <v>0</v>
      </c>
      <c r="MT197" s="88">
        <f t="shared" si="793"/>
        <v>0</v>
      </c>
      <c r="MU197" s="88">
        <f t="shared" si="793"/>
        <v>0</v>
      </c>
      <c r="MV197" s="88">
        <f t="shared" si="793"/>
        <v>0</v>
      </c>
      <c r="MW197" s="88">
        <f t="shared" si="793"/>
        <v>0</v>
      </c>
      <c r="MX197" s="88">
        <f t="shared" si="793"/>
        <v>0</v>
      </c>
      <c r="MY197" s="88">
        <f t="shared" si="793"/>
        <v>0</v>
      </c>
      <c r="MZ197" s="88">
        <f t="shared" si="793"/>
        <v>0</v>
      </c>
    </row>
    <row r="198" spans="1:364" s="8" customFormat="1" hidden="1" outlineLevel="2" x14ac:dyDescent="0.2">
      <c r="A198" s="8" t="s">
        <v>381</v>
      </c>
      <c r="B198" s="87" t="s">
        <v>506</v>
      </c>
      <c r="C198" s="88"/>
      <c r="D198" s="88"/>
      <c r="E198" s="88">
        <f t="shared" ref="E198:BP198" si="794">IF(E180&gt;0,E180-E189,0)</f>
        <v>0</v>
      </c>
      <c r="F198" s="88">
        <f t="shared" si="794"/>
        <v>0</v>
      </c>
      <c r="G198" s="88">
        <f t="shared" si="794"/>
        <v>0</v>
      </c>
      <c r="H198" s="88">
        <f t="shared" si="794"/>
        <v>0</v>
      </c>
      <c r="I198" s="88">
        <f t="shared" si="794"/>
        <v>0</v>
      </c>
      <c r="J198" s="88">
        <f t="shared" si="794"/>
        <v>0</v>
      </c>
      <c r="K198" s="88">
        <f t="shared" si="794"/>
        <v>0</v>
      </c>
      <c r="L198" s="88">
        <f t="shared" si="794"/>
        <v>0</v>
      </c>
      <c r="M198" s="88">
        <f t="shared" si="794"/>
        <v>0</v>
      </c>
      <c r="N198" s="88">
        <f t="shared" si="794"/>
        <v>0</v>
      </c>
      <c r="O198" s="88">
        <f t="shared" si="794"/>
        <v>0</v>
      </c>
      <c r="P198" s="88">
        <f t="shared" si="794"/>
        <v>0</v>
      </c>
      <c r="Q198" s="88">
        <f t="shared" si="794"/>
        <v>0</v>
      </c>
      <c r="R198" s="88">
        <f t="shared" si="794"/>
        <v>0</v>
      </c>
      <c r="S198" s="88">
        <f t="shared" si="794"/>
        <v>0</v>
      </c>
      <c r="T198" s="88">
        <f t="shared" si="794"/>
        <v>0</v>
      </c>
      <c r="U198" s="88">
        <f t="shared" si="794"/>
        <v>0</v>
      </c>
      <c r="V198" s="88">
        <f t="shared" si="794"/>
        <v>0</v>
      </c>
      <c r="W198" s="88">
        <f t="shared" si="794"/>
        <v>0</v>
      </c>
      <c r="X198" s="88">
        <f t="shared" si="794"/>
        <v>0</v>
      </c>
      <c r="Y198" s="88">
        <f t="shared" si="794"/>
        <v>0</v>
      </c>
      <c r="Z198" s="88">
        <f t="shared" si="794"/>
        <v>0</v>
      </c>
      <c r="AA198" s="88">
        <f t="shared" si="794"/>
        <v>0</v>
      </c>
      <c r="AB198" s="88">
        <f t="shared" si="794"/>
        <v>0</v>
      </c>
      <c r="AC198" s="88">
        <f t="shared" si="794"/>
        <v>0</v>
      </c>
      <c r="AD198" s="88">
        <f t="shared" si="794"/>
        <v>0</v>
      </c>
      <c r="AE198" s="88">
        <f t="shared" si="794"/>
        <v>0</v>
      </c>
      <c r="AF198" s="88">
        <f t="shared" si="794"/>
        <v>0</v>
      </c>
      <c r="AG198" s="88">
        <f t="shared" si="794"/>
        <v>0</v>
      </c>
      <c r="AH198" s="88">
        <f t="shared" si="794"/>
        <v>0</v>
      </c>
      <c r="AI198" s="88">
        <f t="shared" si="794"/>
        <v>0</v>
      </c>
      <c r="AJ198" s="88">
        <f t="shared" si="794"/>
        <v>0</v>
      </c>
      <c r="AK198" s="88">
        <f t="shared" si="794"/>
        <v>0</v>
      </c>
      <c r="AL198" s="88">
        <f t="shared" si="794"/>
        <v>0</v>
      </c>
      <c r="AM198" s="88">
        <f t="shared" si="794"/>
        <v>0</v>
      </c>
      <c r="AN198" s="88">
        <f t="shared" si="794"/>
        <v>0</v>
      </c>
      <c r="AO198" s="88">
        <f t="shared" si="794"/>
        <v>0</v>
      </c>
      <c r="AP198" s="88">
        <f t="shared" si="794"/>
        <v>0</v>
      </c>
      <c r="AQ198" s="88">
        <f t="shared" si="794"/>
        <v>0</v>
      </c>
      <c r="AR198" s="88">
        <f t="shared" si="794"/>
        <v>0</v>
      </c>
      <c r="AS198" s="88">
        <f t="shared" si="794"/>
        <v>0</v>
      </c>
      <c r="AT198" s="88">
        <f t="shared" si="794"/>
        <v>0</v>
      </c>
      <c r="AU198" s="88">
        <f t="shared" si="794"/>
        <v>0</v>
      </c>
      <c r="AV198" s="88">
        <f t="shared" si="794"/>
        <v>0</v>
      </c>
      <c r="AW198" s="88">
        <f t="shared" si="794"/>
        <v>0</v>
      </c>
      <c r="AX198" s="88">
        <f t="shared" si="794"/>
        <v>0</v>
      </c>
      <c r="AY198" s="88">
        <f t="shared" si="794"/>
        <v>0</v>
      </c>
      <c r="AZ198" s="88">
        <f t="shared" si="794"/>
        <v>0</v>
      </c>
      <c r="BA198" s="88">
        <f t="shared" si="794"/>
        <v>0</v>
      </c>
      <c r="BB198" s="88">
        <f t="shared" si="794"/>
        <v>0</v>
      </c>
      <c r="BC198" s="88">
        <f t="shared" si="794"/>
        <v>0</v>
      </c>
      <c r="BD198" s="88">
        <f t="shared" si="794"/>
        <v>0</v>
      </c>
      <c r="BE198" s="88">
        <f t="shared" si="794"/>
        <v>0</v>
      </c>
      <c r="BF198" s="88">
        <f t="shared" si="794"/>
        <v>0</v>
      </c>
      <c r="BG198" s="88">
        <f t="shared" si="794"/>
        <v>0</v>
      </c>
      <c r="BH198" s="88">
        <f t="shared" si="794"/>
        <v>0</v>
      </c>
      <c r="BI198" s="88">
        <f t="shared" si="794"/>
        <v>0</v>
      </c>
      <c r="BJ198" s="88">
        <f t="shared" si="794"/>
        <v>0</v>
      </c>
      <c r="BK198" s="88">
        <f t="shared" si="794"/>
        <v>0</v>
      </c>
      <c r="BL198" s="88">
        <f t="shared" si="794"/>
        <v>0</v>
      </c>
      <c r="BM198" s="88">
        <f t="shared" si="794"/>
        <v>0</v>
      </c>
      <c r="BN198" s="88">
        <f t="shared" si="794"/>
        <v>0</v>
      </c>
      <c r="BO198" s="88">
        <f t="shared" si="794"/>
        <v>0</v>
      </c>
      <c r="BP198" s="88">
        <f t="shared" si="794"/>
        <v>0</v>
      </c>
      <c r="BQ198" s="88">
        <f t="shared" ref="BQ198:EB198" si="795">IF(BQ180&gt;0,BQ180-BQ189,0)</f>
        <v>0</v>
      </c>
      <c r="BR198" s="88">
        <f t="shared" si="795"/>
        <v>0</v>
      </c>
      <c r="BS198" s="88">
        <f t="shared" si="795"/>
        <v>0</v>
      </c>
      <c r="BT198" s="88">
        <f t="shared" si="795"/>
        <v>0</v>
      </c>
      <c r="BU198" s="88">
        <f t="shared" si="795"/>
        <v>0</v>
      </c>
      <c r="BV198" s="88">
        <f t="shared" si="795"/>
        <v>0</v>
      </c>
      <c r="BW198" s="88">
        <f t="shared" si="795"/>
        <v>0</v>
      </c>
      <c r="BX198" s="88">
        <f t="shared" si="795"/>
        <v>0</v>
      </c>
      <c r="BY198" s="88">
        <f t="shared" si="795"/>
        <v>0</v>
      </c>
      <c r="BZ198" s="88">
        <f t="shared" si="795"/>
        <v>0</v>
      </c>
      <c r="CA198" s="88">
        <f t="shared" si="795"/>
        <v>0</v>
      </c>
      <c r="CB198" s="88">
        <f t="shared" si="795"/>
        <v>0</v>
      </c>
      <c r="CC198" s="88">
        <f t="shared" si="795"/>
        <v>0</v>
      </c>
      <c r="CD198" s="88">
        <f t="shared" si="795"/>
        <v>0</v>
      </c>
      <c r="CE198" s="88">
        <f t="shared" si="795"/>
        <v>0</v>
      </c>
      <c r="CF198" s="88">
        <f t="shared" si="795"/>
        <v>0</v>
      </c>
      <c r="CG198" s="88">
        <f t="shared" si="795"/>
        <v>0</v>
      </c>
      <c r="CH198" s="88">
        <f t="shared" si="795"/>
        <v>0</v>
      </c>
      <c r="CI198" s="88">
        <f t="shared" si="795"/>
        <v>0</v>
      </c>
      <c r="CJ198" s="88">
        <f t="shared" si="795"/>
        <v>0</v>
      </c>
      <c r="CK198" s="88">
        <f t="shared" si="795"/>
        <v>0</v>
      </c>
      <c r="CL198" s="88">
        <f t="shared" si="795"/>
        <v>0</v>
      </c>
      <c r="CM198" s="88">
        <f t="shared" si="795"/>
        <v>0</v>
      </c>
      <c r="CN198" s="88">
        <f t="shared" si="795"/>
        <v>0</v>
      </c>
      <c r="CO198" s="88">
        <f t="shared" si="795"/>
        <v>0</v>
      </c>
      <c r="CP198" s="88">
        <f t="shared" si="795"/>
        <v>0</v>
      </c>
      <c r="CQ198" s="88">
        <f t="shared" si="795"/>
        <v>0</v>
      </c>
      <c r="CR198" s="88">
        <f t="shared" si="795"/>
        <v>0</v>
      </c>
      <c r="CS198" s="88">
        <f t="shared" si="795"/>
        <v>0</v>
      </c>
      <c r="CT198" s="88">
        <f t="shared" si="795"/>
        <v>0</v>
      </c>
      <c r="CU198" s="88">
        <f t="shared" si="795"/>
        <v>0</v>
      </c>
      <c r="CV198" s="88">
        <f t="shared" si="795"/>
        <v>0</v>
      </c>
      <c r="CW198" s="88">
        <f t="shared" si="795"/>
        <v>0</v>
      </c>
      <c r="CX198" s="88">
        <f t="shared" si="795"/>
        <v>0</v>
      </c>
      <c r="CY198" s="88">
        <f t="shared" si="795"/>
        <v>0</v>
      </c>
      <c r="CZ198" s="88">
        <f t="shared" si="795"/>
        <v>0</v>
      </c>
      <c r="DA198" s="88">
        <f t="shared" si="795"/>
        <v>0</v>
      </c>
      <c r="DB198" s="88">
        <f t="shared" si="795"/>
        <v>0</v>
      </c>
      <c r="DC198" s="88">
        <f t="shared" si="795"/>
        <v>0</v>
      </c>
      <c r="DD198" s="88">
        <f t="shared" si="795"/>
        <v>0</v>
      </c>
      <c r="DE198" s="88">
        <f t="shared" si="795"/>
        <v>0</v>
      </c>
      <c r="DF198" s="88">
        <f t="shared" si="795"/>
        <v>0</v>
      </c>
      <c r="DG198" s="88">
        <f t="shared" si="795"/>
        <v>0</v>
      </c>
      <c r="DH198" s="88">
        <f t="shared" si="795"/>
        <v>0</v>
      </c>
      <c r="DI198" s="88">
        <f t="shared" si="795"/>
        <v>0</v>
      </c>
      <c r="DJ198" s="88">
        <f t="shared" si="795"/>
        <v>0</v>
      </c>
      <c r="DK198" s="88">
        <f t="shared" si="795"/>
        <v>0</v>
      </c>
      <c r="DL198" s="88">
        <f t="shared" si="795"/>
        <v>0</v>
      </c>
      <c r="DM198" s="88">
        <f t="shared" si="795"/>
        <v>0</v>
      </c>
      <c r="DN198" s="88">
        <f t="shared" si="795"/>
        <v>0</v>
      </c>
      <c r="DO198" s="88">
        <f t="shared" si="795"/>
        <v>0</v>
      </c>
      <c r="DP198" s="88">
        <f t="shared" si="795"/>
        <v>0</v>
      </c>
      <c r="DQ198" s="88">
        <f t="shared" si="795"/>
        <v>0</v>
      </c>
      <c r="DR198" s="88">
        <f t="shared" si="795"/>
        <v>0</v>
      </c>
      <c r="DS198" s="88">
        <f t="shared" si="795"/>
        <v>0</v>
      </c>
      <c r="DT198" s="88">
        <f t="shared" si="795"/>
        <v>0</v>
      </c>
      <c r="DU198" s="88">
        <f t="shared" si="795"/>
        <v>0</v>
      </c>
      <c r="DV198" s="88">
        <f t="shared" si="795"/>
        <v>0</v>
      </c>
      <c r="DW198" s="88">
        <f t="shared" si="795"/>
        <v>0</v>
      </c>
      <c r="DX198" s="88">
        <f t="shared" si="795"/>
        <v>0</v>
      </c>
      <c r="DY198" s="88">
        <f t="shared" si="795"/>
        <v>0</v>
      </c>
      <c r="DZ198" s="88">
        <f t="shared" si="795"/>
        <v>0</v>
      </c>
      <c r="EA198" s="88">
        <f t="shared" si="795"/>
        <v>0</v>
      </c>
      <c r="EB198" s="88">
        <f t="shared" si="795"/>
        <v>0</v>
      </c>
      <c r="EC198" s="88">
        <f t="shared" ref="EC198:GN198" si="796">IF(EC180&gt;0,EC180-EC189,0)</f>
        <v>0</v>
      </c>
      <c r="ED198" s="88">
        <f t="shared" si="796"/>
        <v>0</v>
      </c>
      <c r="EE198" s="88">
        <f t="shared" si="796"/>
        <v>0</v>
      </c>
      <c r="EF198" s="88">
        <f t="shared" si="796"/>
        <v>0</v>
      </c>
      <c r="EG198" s="88">
        <f t="shared" si="796"/>
        <v>0</v>
      </c>
      <c r="EH198" s="88">
        <f t="shared" si="796"/>
        <v>0</v>
      </c>
      <c r="EI198" s="88">
        <f t="shared" si="796"/>
        <v>0</v>
      </c>
      <c r="EJ198" s="88">
        <f t="shared" si="796"/>
        <v>0</v>
      </c>
      <c r="EK198" s="88">
        <f t="shared" si="796"/>
        <v>0</v>
      </c>
      <c r="EL198" s="88">
        <f t="shared" si="796"/>
        <v>0</v>
      </c>
      <c r="EM198" s="88">
        <f t="shared" si="796"/>
        <v>0</v>
      </c>
      <c r="EN198" s="88">
        <f t="shared" si="796"/>
        <v>0</v>
      </c>
      <c r="EO198" s="88">
        <f t="shared" si="796"/>
        <v>0</v>
      </c>
      <c r="EP198" s="88">
        <f t="shared" si="796"/>
        <v>0</v>
      </c>
      <c r="EQ198" s="88">
        <f t="shared" si="796"/>
        <v>0</v>
      </c>
      <c r="ER198" s="88">
        <f t="shared" si="796"/>
        <v>0</v>
      </c>
      <c r="ES198" s="88">
        <f t="shared" si="796"/>
        <v>0</v>
      </c>
      <c r="ET198" s="88">
        <f t="shared" si="796"/>
        <v>0</v>
      </c>
      <c r="EU198" s="88">
        <f t="shared" si="796"/>
        <v>0</v>
      </c>
      <c r="EV198" s="88">
        <f t="shared" si="796"/>
        <v>0</v>
      </c>
      <c r="EW198" s="88">
        <f t="shared" si="796"/>
        <v>0</v>
      </c>
      <c r="EX198" s="88">
        <f t="shared" si="796"/>
        <v>0</v>
      </c>
      <c r="EY198" s="88">
        <f t="shared" si="796"/>
        <v>0</v>
      </c>
      <c r="EZ198" s="88">
        <f t="shared" si="796"/>
        <v>0</v>
      </c>
      <c r="FA198" s="88">
        <f t="shared" si="796"/>
        <v>0</v>
      </c>
      <c r="FB198" s="88">
        <f t="shared" si="796"/>
        <v>0</v>
      </c>
      <c r="FC198" s="88">
        <f t="shared" si="796"/>
        <v>0</v>
      </c>
      <c r="FD198" s="88">
        <f t="shared" si="796"/>
        <v>0</v>
      </c>
      <c r="FE198" s="88">
        <f t="shared" si="796"/>
        <v>0</v>
      </c>
      <c r="FF198" s="88">
        <f t="shared" si="796"/>
        <v>0</v>
      </c>
      <c r="FG198" s="88">
        <f t="shared" si="796"/>
        <v>0</v>
      </c>
      <c r="FH198" s="88">
        <f t="shared" si="796"/>
        <v>0</v>
      </c>
      <c r="FI198" s="88">
        <f t="shared" si="796"/>
        <v>0</v>
      </c>
      <c r="FJ198" s="88">
        <f t="shared" si="796"/>
        <v>0</v>
      </c>
      <c r="FK198" s="88">
        <f t="shared" si="796"/>
        <v>0</v>
      </c>
      <c r="FL198" s="88">
        <f t="shared" si="796"/>
        <v>0</v>
      </c>
      <c r="FM198" s="88">
        <f t="shared" si="796"/>
        <v>0</v>
      </c>
      <c r="FN198" s="88">
        <f t="shared" si="796"/>
        <v>0</v>
      </c>
      <c r="FO198" s="88">
        <f t="shared" si="796"/>
        <v>0</v>
      </c>
      <c r="FP198" s="88">
        <f t="shared" si="796"/>
        <v>0</v>
      </c>
      <c r="FQ198" s="88">
        <f t="shared" si="796"/>
        <v>0</v>
      </c>
      <c r="FR198" s="88">
        <f t="shared" si="796"/>
        <v>0</v>
      </c>
      <c r="FS198" s="88">
        <f t="shared" si="796"/>
        <v>0</v>
      </c>
      <c r="FT198" s="88">
        <f t="shared" si="796"/>
        <v>0</v>
      </c>
      <c r="FU198" s="88">
        <f t="shared" si="796"/>
        <v>0</v>
      </c>
      <c r="FV198" s="88">
        <f t="shared" si="796"/>
        <v>0</v>
      </c>
      <c r="FW198" s="88">
        <f t="shared" si="796"/>
        <v>0</v>
      </c>
      <c r="FX198" s="88">
        <f t="shared" si="796"/>
        <v>0</v>
      </c>
      <c r="FY198" s="88">
        <f t="shared" si="796"/>
        <v>0</v>
      </c>
      <c r="FZ198" s="88">
        <f t="shared" si="796"/>
        <v>0</v>
      </c>
      <c r="GA198" s="88">
        <f t="shared" si="796"/>
        <v>0</v>
      </c>
      <c r="GB198" s="88">
        <f t="shared" si="796"/>
        <v>0</v>
      </c>
      <c r="GC198" s="88">
        <f t="shared" si="796"/>
        <v>0</v>
      </c>
      <c r="GD198" s="88">
        <f t="shared" si="796"/>
        <v>0</v>
      </c>
      <c r="GE198" s="88">
        <f t="shared" si="796"/>
        <v>0</v>
      </c>
      <c r="GF198" s="88">
        <f t="shared" si="796"/>
        <v>0</v>
      </c>
      <c r="GG198" s="88">
        <f t="shared" si="796"/>
        <v>0</v>
      </c>
      <c r="GH198" s="88">
        <f t="shared" si="796"/>
        <v>0</v>
      </c>
      <c r="GI198" s="88">
        <f t="shared" si="796"/>
        <v>0</v>
      </c>
      <c r="GJ198" s="88">
        <f t="shared" si="796"/>
        <v>0</v>
      </c>
      <c r="GK198" s="88">
        <f t="shared" si="796"/>
        <v>0</v>
      </c>
      <c r="GL198" s="88">
        <f t="shared" si="796"/>
        <v>0</v>
      </c>
      <c r="GM198" s="88">
        <f t="shared" si="796"/>
        <v>0</v>
      </c>
      <c r="GN198" s="88">
        <f t="shared" si="796"/>
        <v>0</v>
      </c>
      <c r="GO198" s="88">
        <f t="shared" ref="GO198:IZ198" si="797">IF(GO180&gt;0,GO180-GO189,0)</f>
        <v>0</v>
      </c>
      <c r="GP198" s="88">
        <f t="shared" si="797"/>
        <v>0</v>
      </c>
      <c r="GQ198" s="88">
        <f t="shared" si="797"/>
        <v>0</v>
      </c>
      <c r="GR198" s="88">
        <f t="shared" si="797"/>
        <v>0</v>
      </c>
      <c r="GS198" s="88">
        <f t="shared" si="797"/>
        <v>0</v>
      </c>
      <c r="GT198" s="88">
        <f t="shared" si="797"/>
        <v>0</v>
      </c>
      <c r="GU198" s="88">
        <f t="shared" si="797"/>
        <v>0</v>
      </c>
      <c r="GV198" s="88">
        <f t="shared" si="797"/>
        <v>0</v>
      </c>
      <c r="GW198" s="88">
        <f t="shared" si="797"/>
        <v>0</v>
      </c>
      <c r="GX198" s="88">
        <f t="shared" si="797"/>
        <v>0</v>
      </c>
      <c r="GY198" s="88">
        <f t="shared" si="797"/>
        <v>0</v>
      </c>
      <c r="GZ198" s="88">
        <f t="shared" si="797"/>
        <v>0</v>
      </c>
      <c r="HA198" s="88">
        <f t="shared" si="797"/>
        <v>0</v>
      </c>
      <c r="HB198" s="88">
        <f t="shared" si="797"/>
        <v>0</v>
      </c>
      <c r="HC198" s="88">
        <f t="shared" si="797"/>
        <v>0</v>
      </c>
      <c r="HD198" s="88">
        <f t="shared" si="797"/>
        <v>0</v>
      </c>
      <c r="HE198" s="88">
        <f t="shared" si="797"/>
        <v>0</v>
      </c>
      <c r="HF198" s="88">
        <f t="shared" si="797"/>
        <v>0</v>
      </c>
      <c r="HG198" s="88">
        <f t="shared" si="797"/>
        <v>0</v>
      </c>
      <c r="HH198" s="88">
        <f t="shared" si="797"/>
        <v>0</v>
      </c>
      <c r="HI198" s="88">
        <f t="shared" si="797"/>
        <v>0</v>
      </c>
      <c r="HJ198" s="88">
        <f t="shared" si="797"/>
        <v>0</v>
      </c>
      <c r="HK198" s="88">
        <f t="shared" si="797"/>
        <v>0</v>
      </c>
      <c r="HL198" s="88">
        <f t="shared" si="797"/>
        <v>0</v>
      </c>
      <c r="HM198" s="88">
        <f t="shared" si="797"/>
        <v>0</v>
      </c>
      <c r="HN198" s="88">
        <f t="shared" si="797"/>
        <v>0</v>
      </c>
      <c r="HO198" s="88">
        <f t="shared" si="797"/>
        <v>0</v>
      </c>
      <c r="HP198" s="88">
        <f t="shared" si="797"/>
        <v>0</v>
      </c>
      <c r="HQ198" s="88">
        <f t="shared" si="797"/>
        <v>0</v>
      </c>
      <c r="HR198" s="88">
        <f t="shared" si="797"/>
        <v>0</v>
      </c>
      <c r="HS198" s="88">
        <f t="shared" si="797"/>
        <v>0</v>
      </c>
      <c r="HT198" s="88">
        <f t="shared" si="797"/>
        <v>0</v>
      </c>
      <c r="HU198" s="88">
        <f t="shared" si="797"/>
        <v>0</v>
      </c>
      <c r="HV198" s="88">
        <f t="shared" si="797"/>
        <v>0</v>
      </c>
      <c r="HW198" s="88">
        <f t="shared" si="797"/>
        <v>0</v>
      </c>
      <c r="HX198" s="88">
        <f t="shared" si="797"/>
        <v>0</v>
      </c>
      <c r="HY198" s="88">
        <f t="shared" si="797"/>
        <v>0</v>
      </c>
      <c r="HZ198" s="88">
        <f t="shared" si="797"/>
        <v>0</v>
      </c>
      <c r="IA198" s="88">
        <f t="shared" si="797"/>
        <v>0</v>
      </c>
      <c r="IB198" s="88">
        <f t="shared" si="797"/>
        <v>0</v>
      </c>
      <c r="IC198" s="88">
        <f t="shared" si="797"/>
        <v>0</v>
      </c>
      <c r="ID198" s="88">
        <f t="shared" si="797"/>
        <v>0</v>
      </c>
      <c r="IE198" s="88">
        <f t="shared" si="797"/>
        <v>0</v>
      </c>
      <c r="IF198" s="88">
        <f t="shared" si="797"/>
        <v>0</v>
      </c>
      <c r="IG198" s="88">
        <f t="shared" si="797"/>
        <v>0</v>
      </c>
      <c r="IH198" s="88">
        <f t="shared" si="797"/>
        <v>0</v>
      </c>
      <c r="II198" s="88">
        <f t="shared" si="797"/>
        <v>0</v>
      </c>
      <c r="IJ198" s="88">
        <f t="shared" si="797"/>
        <v>0</v>
      </c>
      <c r="IK198" s="88">
        <f t="shared" si="797"/>
        <v>0</v>
      </c>
      <c r="IL198" s="88">
        <f t="shared" si="797"/>
        <v>0</v>
      </c>
      <c r="IM198" s="88">
        <f t="shared" si="797"/>
        <v>0</v>
      </c>
      <c r="IN198" s="88">
        <f t="shared" si="797"/>
        <v>0</v>
      </c>
      <c r="IO198" s="88">
        <f t="shared" si="797"/>
        <v>0</v>
      </c>
      <c r="IP198" s="88">
        <f t="shared" si="797"/>
        <v>0</v>
      </c>
      <c r="IQ198" s="88">
        <f t="shared" si="797"/>
        <v>0</v>
      </c>
      <c r="IR198" s="88">
        <f t="shared" si="797"/>
        <v>0</v>
      </c>
      <c r="IS198" s="88">
        <f t="shared" si="797"/>
        <v>0</v>
      </c>
      <c r="IT198" s="88">
        <f t="shared" si="797"/>
        <v>0</v>
      </c>
      <c r="IU198" s="88">
        <f t="shared" si="797"/>
        <v>0</v>
      </c>
      <c r="IV198" s="88">
        <f t="shared" si="797"/>
        <v>0</v>
      </c>
      <c r="IW198" s="88">
        <f t="shared" si="797"/>
        <v>0</v>
      </c>
      <c r="IX198" s="88">
        <f t="shared" si="797"/>
        <v>0</v>
      </c>
      <c r="IY198" s="88">
        <f t="shared" si="797"/>
        <v>0</v>
      </c>
      <c r="IZ198" s="88">
        <f t="shared" si="797"/>
        <v>0</v>
      </c>
      <c r="JA198" s="88">
        <f t="shared" ref="JA198:LL198" si="798">IF(JA180&gt;0,JA180-JA189,0)</f>
        <v>0</v>
      </c>
      <c r="JB198" s="88">
        <f t="shared" si="798"/>
        <v>0</v>
      </c>
      <c r="JC198" s="88">
        <f t="shared" si="798"/>
        <v>0</v>
      </c>
      <c r="JD198" s="88">
        <f t="shared" si="798"/>
        <v>0</v>
      </c>
      <c r="JE198" s="88">
        <f t="shared" si="798"/>
        <v>0</v>
      </c>
      <c r="JF198" s="88">
        <f t="shared" si="798"/>
        <v>0</v>
      </c>
      <c r="JG198" s="88">
        <f t="shared" si="798"/>
        <v>0</v>
      </c>
      <c r="JH198" s="88">
        <f t="shared" si="798"/>
        <v>0</v>
      </c>
      <c r="JI198" s="88">
        <f t="shared" si="798"/>
        <v>0</v>
      </c>
      <c r="JJ198" s="88">
        <f t="shared" si="798"/>
        <v>0</v>
      </c>
      <c r="JK198" s="88">
        <f t="shared" si="798"/>
        <v>0</v>
      </c>
      <c r="JL198" s="88">
        <f t="shared" si="798"/>
        <v>0</v>
      </c>
      <c r="JM198" s="88">
        <f t="shared" si="798"/>
        <v>0</v>
      </c>
      <c r="JN198" s="88">
        <f t="shared" si="798"/>
        <v>0</v>
      </c>
      <c r="JO198" s="88">
        <f t="shared" si="798"/>
        <v>0</v>
      </c>
      <c r="JP198" s="88">
        <f t="shared" si="798"/>
        <v>0</v>
      </c>
      <c r="JQ198" s="88">
        <f t="shared" si="798"/>
        <v>0</v>
      </c>
      <c r="JR198" s="88">
        <f t="shared" si="798"/>
        <v>0</v>
      </c>
      <c r="JS198" s="88">
        <f t="shared" si="798"/>
        <v>0</v>
      </c>
      <c r="JT198" s="88">
        <f t="shared" si="798"/>
        <v>0</v>
      </c>
      <c r="JU198" s="88">
        <f t="shared" si="798"/>
        <v>0</v>
      </c>
      <c r="JV198" s="88">
        <f t="shared" si="798"/>
        <v>0</v>
      </c>
      <c r="JW198" s="88">
        <f t="shared" si="798"/>
        <v>0</v>
      </c>
      <c r="JX198" s="88">
        <f t="shared" si="798"/>
        <v>0</v>
      </c>
      <c r="JY198" s="88">
        <f t="shared" si="798"/>
        <v>0</v>
      </c>
      <c r="JZ198" s="88">
        <f t="shared" si="798"/>
        <v>0</v>
      </c>
      <c r="KA198" s="88">
        <f t="shared" si="798"/>
        <v>0</v>
      </c>
      <c r="KB198" s="88">
        <f t="shared" si="798"/>
        <v>0</v>
      </c>
      <c r="KC198" s="88">
        <f t="shared" si="798"/>
        <v>0</v>
      </c>
      <c r="KD198" s="88">
        <f t="shared" si="798"/>
        <v>0</v>
      </c>
      <c r="KE198" s="88">
        <f t="shared" si="798"/>
        <v>0</v>
      </c>
      <c r="KF198" s="88">
        <f t="shared" si="798"/>
        <v>0</v>
      </c>
      <c r="KG198" s="88">
        <f t="shared" si="798"/>
        <v>0</v>
      </c>
      <c r="KH198" s="88">
        <f t="shared" si="798"/>
        <v>0</v>
      </c>
      <c r="KI198" s="88">
        <f t="shared" si="798"/>
        <v>0</v>
      </c>
      <c r="KJ198" s="88">
        <f t="shared" si="798"/>
        <v>0</v>
      </c>
      <c r="KK198" s="88">
        <f t="shared" si="798"/>
        <v>0</v>
      </c>
      <c r="KL198" s="88">
        <f t="shared" si="798"/>
        <v>0</v>
      </c>
      <c r="KM198" s="88">
        <f t="shared" si="798"/>
        <v>0</v>
      </c>
      <c r="KN198" s="88">
        <f t="shared" si="798"/>
        <v>0</v>
      </c>
      <c r="KO198" s="88">
        <f t="shared" si="798"/>
        <v>0</v>
      </c>
      <c r="KP198" s="88">
        <f t="shared" si="798"/>
        <v>0</v>
      </c>
      <c r="KQ198" s="88">
        <f t="shared" si="798"/>
        <v>0</v>
      </c>
      <c r="KR198" s="88">
        <f t="shared" si="798"/>
        <v>0</v>
      </c>
      <c r="KS198" s="88">
        <f t="shared" si="798"/>
        <v>0</v>
      </c>
      <c r="KT198" s="88">
        <f t="shared" si="798"/>
        <v>0</v>
      </c>
      <c r="KU198" s="88">
        <f t="shared" si="798"/>
        <v>0</v>
      </c>
      <c r="KV198" s="88">
        <f t="shared" si="798"/>
        <v>0</v>
      </c>
      <c r="KW198" s="88">
        <f t="shared" si="798"/>
        <v>0</v>
      </c>
      <c r="KX198" s="88">
        <f t="shared" si="798"/>
        <v>0</v>
      </c>
      <c r="KY198" s="88">
        <f t="shared" si="798"/>
        <v>0</v>
      </c>
      <c r="KZ198" s="88">
        <f t="shared" si="798"/>
        <v>0</v>
      </c>
      <c r="LA198" s="88">
        <f t="shared" si="798"/>
        <v>0</v>
      </c>
      <c r="LB198" s="88">
        <f t="shared" si="798"/>
        <v>0</v>
      </c>
      <c r="LC198" s="88">
        <f t="shared" si="798"/>
        <v>0</v>
      </c>
      <c r="LD198" s="88">
        <f t="shared" si="798"/>
        <v>0</v>
      </c>
      <c r="LE198" s="88">
        <f t="shared" si="798"/>
        <v>0</v>
      </c>
      <c r="LF198" s="88">
        <f t="shared" si="798"/>
        <v>0</v>
      </c>
      <c r="LG198" s="88">
        <f t="shared" si="798"/>
        <v>0</v>
      </c>
      <c r="LH198" s="88">
        <f t="shared" si="798"/>
        <v>0</v>
      </c>
      <c r="LI198" s="88">
        <f t="shared" si="798"/>
        <v>0</v>
      </c>
      <c r="LJ198" s="88">
        <f t="shared" si="798"/>
        <v>0</v>
      </c>
      <c r="LK198" s="88">
        <f t="shared" si="798"/>
        <v>0</v>
      </c>
      <c r="LL198" s="88">
        <f t="shared" si="798"/>
        <v>0</v>
      </c>
      <c r="LM198" s="88">
        <f t="shared" ref="LM198:MZ198" si="799">IF(LM180&gt;0,LM180-LM189,0)</f>
        <v>0</v>
      </c>
      <c r="LN198" s="88">
        <f t="shared" si="799"/>
        <v>0</v>
      </c>
      <c r="LO198" s="88">
        <f t="shared" si="799"/>
        <v>0</v>
      </c>
      <c r="LP198" s="88">
        <f t="shared" si="799"/>
        <v>0</v>
      </c>
      <c r="LQ198" s="88">
        <f t="shared" si="799"/>
        <v>0</v>
      </c>
      <c r="LR198" s="88">
        <f t="shared" si="799"/>
        <v>0</v>
      </c>
      <c r="LS198" s="88">
        <f t="shared" si="799"/>
        <v>0</v>
      </c>
      <c r="LT198" s="88">
        <f t="shared" si="799"/>
        <v>0</v>
      </c>
      <c r="LU198" s="88">
        <f t="shared" si="799"/>
        <v>0</v>
      </c>
      <c r="LV198" s="88">
        <f t="shared" si="799"/>
        <v>0</v>
      </c>
      <c r="LW198" s="88">
        <f t="shared" si="799"/>
        <v>0</v>
      </c>
      <c r="LX198" s="88">
        <f t="shared" si="799"/>
        <v>0</v>
      </c>
      <c r="LY198" s="88">
        <f t="shared" si="799"/>
        <v>0</v>
      </c>
      <c r="LZ198" s="88">
        <f t="shared" si="799"/>
        <v>0</v>
      </c>
      <c r="MA198" s="88">
        <f t="shared" si="799"/>
        <v>0</v>
      </c>
      <c r="MB198" s="88">
        <f t="shared" si="799"/>
        <v>0</v>
      </c>
      <c r="MC198" s="88">
        <f t="shared" si="799"/>
        <v>0</v>
      </c>
      <c r="MD198" s="88">
        <f t="shared" si="799"/>
        <v>0</v>
      </c>
      <c r="ME198" s="88">
        <f t="shared" si="799"/>
        <v>0</v>
      </c>
      <c r="MF198" s="88">
        <f t="shared" si="799"/>
        <v>0</v>
      </c>
      <c r="MG198" s="88">
        <f t="shared" si="799"/>
        <v>0</v>
      </c>
      <c r="MH198" s="88">
        <f t="shared" si="799"/>
        <v>0</v>
      </c>
      <c r="MI198" s="88">
        <f t="shared" si="799"/>
        <v>0</v>
      </c>
      <c r="MJ198" s="88">
        <f t="shared" si="799"/>
        <v>0</v>
      </c>
      <c r="MK198" s="88">
        <f t="shared" si="799"/>
        <v>0</v>
      </c>
      <c r="ML198" s="88">
        <f t="shared" si="799"/>
        <v>0</v>
      </c>
      <c r="MM198" s="88">
        <f t="shared" si="799"/>
        <v>0</v>
      </c>
      <c r="MN198" s="88">
        <f t="shared" si="799"/>
        <v>0</v>
      </c>
      <c r="MO198" s="88">
        <f t="shared" si="799"/>
        <v>0</v>
      </c>
      <c r="MP198" s="88">
        <f t="shared" si="799"/>
        <v>0</v>
      </c>
      <c r="MQ198" s="88">
        <f t="shared" si="799"/>
        <v>0</v>
      </c>
      <c r="MR198" s="88">
        <f t="shared" si="799"/>
        <v>0</v>
      </c>
      <c r="MS198" s="88">
        <f t="shared" si="799"/>
        <v>0</v>
      </c>
      <c r="MT198" s="88">
        <f t="shared" si="799"/>
        <v>0</v>
      </c>
      <c r="MU198" s="88">
        <f t="shared" si="799"/>
        <v>0</v>
      </c>
      <c r="MV198" s="88">
        <f t="shared" si="799"/>
        <v>0</v>
      </c>
      <c r="MW198" s="88">
        <f t="shared" si="799"/>
        <v>0</v>
      </c>
      <c r="MX198" s="88">
        <f t="shared" si="799"/>
        <v>0</v>
      </c>
      <c r="MY198" s="88">
        <f t="shared" si="799"/>
        <v>0</v>
      </c>
      <c r="MZ198" s="88">
        <f t="shared" si="799"/>
        <v>0</v>
      </c>
    </row>
    <row r="199" spans="1:364" s="8" customFormat="1" hidden="1" outlineLevel="2" x14ac:dyDescent="0.2">
      <c r="A199" s="8" t="s">
        <v>381</v>
      </c>
      <c r="B199" s="87" t="s">
        <v>507</v>
      </c>
      <c r="C199" s="88"/>
      <c r="D199" s="88"/>
      <c r="E199" s="88">
        <f t="shared" ref="E199:BP199" si="800">IF(E181&gt;0,E181-E190,0)</f>
        <v>0</v>
      </c>
      <c r="F199" s="88">
        <f t="shared" si="800"/>
        <v>0</v>
      </c>
      <c r="G199" s="88">
        <f t="shared" si="800"/>
        <v>0</v>
      </c>
      <c r="H199" s="88">
        <f t="shared" si="800"/>
        <v>0</v>
      </c>
      <c r="I199" s="88">
        <f t="shared" si="800"/>
        <v>0</v>
      </c>
      <c r="J199" s="88">
        <f t="shared" si="800"/>
        <v>0</v>
      </c>
      <c r="K199" s="88">
        <f t="shared" si="800"/>
        <v>0</v>
      </c>
      <c r="L199" s="88">
        <f t="shared" si="800"/>
        <v>0</v>
      </c>
      <c r="M199" s="88">
        <f t="shared" si="800"/>
        <v>0</v>
      </c>
      <c r="N199" s="88">
        <f t="shared" si="800"/>
        <v>0</v>
      </c>
      <c r="O199" s="88">
        <f t="shared" si="800"/>
        <v>0</v>
      </c>
      <c r="P199" s="88">
        <f t="shared" si="800"/>
        <v>0</v>
      </c>
      <c r="Q199" s="88">
        <f t="shared" si="800"/>
        <v>0</v>
      </c>
      <c r="R199" s="88">
        <f t="shared" si="800"/>
        <v>0</v>
      </c>
      <c r="S199" s="88">
        <f t="shared" si="800"/>
        <v>0</v>
      </c>
      <c r="T199" s="88">
        <f t="shared" si="800"/>
        <v>0</v>
      </c>
      <c r="U199" s="88">
        <f t="shared" si="800"/>
        <v>0</v>
      </c>
      <c r="V199" s="88">
        <f t="shared" si="800"/>
        <v>0</v>
      </c>
      <c r="W199" s="88">
        <f t="shared" si="800"/>
        <v>0</v>
      </c>
      <c r="X199" s="88">
        <f t="shared" si="800"/>
        <v>0</v>
      </c>
      <c r="Y199" s="88">
        <f t="shared" si="800"/>
        <v>0</v>
      </c>
      <c r="Z199" s="88">
        <f t="shared" si="800"/>
        <v>0</v>
      </c>
      <c r="AA199" s="88">
        <f t="shared" si="800"/>
        <v>0</v>
      </c>
      <c r="AB199" s="88">
        <f t="shared" si="800"/>
        <v>0</v>
      </c>
      <c r="AC199" s="88">
        <f t="shared" si="800"/>
        <v>0</v>
      </c>
      <c r="AD199" s="88">
        <f t="shared" si="800"/>
        <v>0</v>
      </c>
      <c r="AE199" s="88">
        <f t="shared" si="800"/>
        <v>0</v>
      </c>
      <c r="AF199" s="88">
        <f t="shared" si="800"/>
        <v>0</v>
      </c>
      <c r="AG199" s="88">
        <f t="shared" si="800"/>
        <v>0</v>
      </c>
      <c r="AH199" s="88">
        <f t="shared" si="800"/>
        <v>0</v>
      </c>
      <c r="AI199" s="88">
        <f t="shared" si="800"/>
        <v>0</v>
      </c>
      <c r="AJ199" s="88">
        <f t="shared" si="800"/>
        <v>0</v>
      </c>
      <c r="AK199" s="88">
        <f t="shared" si="800"/>
        <v>0</v>
      </c>
      <c r="AL199" s="88">
        <f t="shared" si="800"/>
        <v>0</v>
      </c>
      <c r="AM199" s="88">
        <f t="shared" si="800"/>
        <v>0</v>
      </c>
      <c r="AN199" s="88">
        <f t="shared" si="800"/>
        <v>0</v>
      </c>
      <c r="AO199" s="88">
        <f t="shared" si="800"/>
        <v>0</v>
      </c>
      <c r="AP199" s="88">
        <f t="shared" si="800"/>
        <v>0</v>
      </c>
      <c r="AQ199" s="88">
        <f t="shared" si="800"/>
        <v>0</v>
      </c>
      <c r="AR199" s="88">
        <f t="shared" si="800"/>
        <v>0</v>
      </c>
      <c r="AS199" s="88">
        <f t="shared" si="800"/>
        <v>0</v>
      </c>
      <c r="AT199" s="88">
        <f t="shared" si="800"/>
        <v>0</v>
      </c>
      <c r="AU199" s="88">
        <f t="shared" si="800"/>
        <v>0</v>
      </c>
      <c r="AV199" s="88">
        <f t="shared" si="800"/>
        <v>0</v>
      </c>
      <c r="AW199" s="88">
        <f t="shared" si="800"/>
        <v>0</v>
      </c>
      <c r="AX199" s="88">
        <f t="shared" si="800"/>
        <v>0</v>
      </c>
      <c r="AY199" s="88">
        <f t="shared" si="800"/>
        <v>0</v>
      </c>
      <c r="AZ199" s="88">
        <f t="shared" si="800"/>
        <v>0</v>
      </c>
      <c r="BA199" s="88">
        <f t="shared" si="800"/>
        <v>0</v>
      </c>
      <c r="BB199" s="88">
        <f t="shared" si="800"/>
        <v>0</v>
      </c>
      <c r="BC199" s="88">
        <f t="shared" si="800"/>
        <v>0</v>
      </c>
      <c r="BD199" s="88">
        <f t="shared" si="800"/>
        <v>0</v>
      </c>
      <c r="BE199" s="88">
        <f t="shared" si="800"/>
        <v>0</v>
      </c>
      <c r="BF199" s="88">
        <f t="shared" si="800"/>
        <v>0</v>
      </c>
      <c r="BG199" s="88">
        <f t="shared" si="800"/>
        <v>0</v>
      </c>
      <c r="BH199" s="88">
        <f t="shared" si="800"/>
        <v>0</v>
      </c>
      <c r="BI199" s="88">
        <f t="shared" si="800"/>
        <v>0</v>
      </c>
      <c r="BJ199" s="88">
        <f t="shared" si="800"/>
        <v>0</v>
      </c>
      <c r="BK199" s="88">
        <f t="shared" si="800"/>
        <v>0</v>
      </c>
      <c r="BL199" s="88">
        <f t="shared" si="800"/>
        <v>0</v>
      </c>
      <c r="BM199" s="88">
        <f t="shared" si="800"/>
        <v>0</v>
      </c>
      <c r="BN199" s="88">
        <f t="shared" si="800"/>
        <v>0</v>
      </c>
      <c r="BO199" s="88">
        <f t="shared" si="800"/>
        <v>0</v>
      </c>
      <c r="BP199" s="88">
        <f t="shared" si="800"/>
        <v>0</v>
      </c>
      <c r="BQ199" s="88">
        <f t="shared" ref="BQ199:EB199" si="801">IF(BQ181&gt;0,BQ181-BQ190,0)</f>
        <v>0</v>
      </c>
      <c r="BR199" s="88">
        <f t="shared" si="801"/>
        <v>0</v>
      </c>
      <c r="BS199" s="88">
        <f t="shared" si="801"/>
        <v>0</v>
      </c>
      <c r="BT199" s="88">
        <f t="shared" si="801"/>
        <v>0</v>
      </c>
      <c r="BU199" s="88">
        <f t="shared" si="801"/>
        <v>0</v>
      </c>
      <c r="BV199" s="88">
        <f t="shared" si="801"/>
        <v>0</v>
      </c>
      <c r="BW199" s="88">
        <f t="shared" si="801"/>
        <v>0</v>
      </c>
      <c r="BX199" s="88">
        <f t="shared" si="801"/>
        <v>0</v>
      </c>
      <c r="BY199" s="88">
        <f t="shared" si="801"/>
        <v>0</v>
      </c>
      <c r="BZ199" s="88">
        <f t="shared" si="801"/>
        <v>0</v>
      </c>
      <c r="CA199" s="88">
        <f t="shared" si="801"/>
        <v>0</v>
      </c>
      <c r="CB199" s="88">
        <f t="shared" si="801"/>
        <v>0</v>
      </c>
      <c r="CC199" s="88">
        <f t="shared" si="801"/>
        <v>0</v>
      </c>
      <c r="CD199" s="88">
        <f t="shared" si="801"/>
        <v>0</v>
      </c>
      <c r="CE199" s="88">
        <f t="shared" si="801"/>
        <v>0</v>
      </c>
      <c r="CF199" s="88">
        <f t="shared" si="801"/>
        <v>0</v>
      </c>
      <c r="CG199" s="88">
        <f t="shared" si="801"/>
        <v>0</v>
      </c>
      <c r="CH199" s="88">
        <f t="shared" si="801"/>
        <v>0</v>
      </c>
      <c r="CI199" s="88">
        <f t="shared" si="801"/>
        <v>0</v>
      </c>
      <c r="CJ199" s="88">
        <f t="shared" si="801"/>
        <v>0</v>
      </c>
      <c r="CK199" s="88">
        <f t="shared" si="801"/>
        <v>0</v>
      </c>
      <c r="CL199" s="88">
        <f t="shared" si="801"/>
        <v>0</v>
      </c>
      <c r="CM199" s="88">
        <f t="shared" si="801"/>
        <v>0</v>
      </c>
      <c r="CN199" s="88">
        <f t="shared" si="801"/>
        <v>0</v>
      </c>
      <c r="CO199" s="88">
        <f t="shared" si="801"/>
        <v>0</v>
      </c>
      <c r="CP199" s="88">
        <f t="shared" si="801"/>
        <v>0</v>
      </c>
      <c r="CQ199" s="88">
        <f t="shared" si="801"/>
        <v>0</v>
      </c>
      <c r="CR199" s="88">
        <f t="shared" si="801"/>
        <v>0</v>
      </c>
      <c r="CS199" s="88">
        <f t="shared" si="801"/>
        <v>0</v>
      </c>
      <c r="CT199" s="88">
        <f t="shared" si="801"/>
        <v>0</v>
      </c>
      <c r="CU199" s="88">
        <f t="shared" si="801"/>
        <v>0</v>
      </c>
      <c r="CV199" s="88">
        <f t="shared" si="801"/>
        <v>0</v>
      </c>
      <c r="CW199" s="88">
        <f t="shared" si="801"/>
        <v>0</v>
      </c>
      <c r="CX199" s="88">
        <f t="shared" si="801"/>
        <v>0</v>
      </c>
      <c r="CY199" s="88">
        <f t="shared" si="801"/>
        <v>0</v>
      </c>
      <c r="CZ199" s="88">
        <f t="shared" si="801"/>
        <v>0</v>
      </c>
      <c r="DA199" s="88">
        <f t="shared" si="801"/>
        <v>0</v>
      </c>
      <c r="DB199" s="88">
        <f t="shared" si="801"/>
        <v>0</v>
      </c>
      <c r="DC199" s="88">
        <f t="shared" si="801"/>
        <v>0</v>
      </c>
      <c r="DD199" s="88">
        <f t="shared" si="801"/>
        <v>0</v>
      </c>
      <c r="DE199" s="88">
        <f t="shared" si="801"/>
        <v>0</v>
      </c>
      <c r="DF199" s="88">
        <f t="shared" si="801"/>
        <v>0</v>
      </c>
      <c r="DG199" s="88">
        <f t="shared" si="801"/>
        <v>0</v>
      </c>
      <c r="DH199" s="88">
        <f t="shared" si="801"/>
        <v>0</v>
      </c>
      <c r="DI199" s="88">
        <f t="shared" si="801"/>
        <v>0</v>
      </c>
      <c r="DJ199" s="88">
        <f t="shared" si="801"/>
        <v>0</v>
      </c>
      <c r="DK199" s="88">
        <f t="shared" si="801"/>
        <v>0</v>
      </c>
      <c r="DL199" s="88">
        <f t="shared" si="801"/>
        <v>0</v>
      </c>
      <c r="DM199" s="88">
        <f t="shared" si="801"/>
        <v>0</v>
      </c>
      <c r="DN199" s="88">
        <f t="shared" si="801"/>
        <v>0</v>
      </c>
      <c r="DO199" s="88">
        <f t="shared" si="801"/>
        <v>0</v>
      </c>
      <c r="DP199" s="88">
        <f t="shared" si="801"/>
        <v>0</v>
      </c>
      <c r="DQ199" s="88">
        <f t="shared" si="801"/>
        <v>0</v>
      </c>
      <c r="DR199" s="88">
        <f t="shared" si="801"/>
        <v>0</v>
      </c>
      <c r="DS199" s="88">
        <f t="shared" si="801"/>
        <v>0</v>
      </c>
      <c r="DT199" s="88">
        <f t="shared" si="801"/>
        <v>0</v>
      </c>
      <c r="DU199" s="88">
        <f t="shared" si="801"/>
        <v>0</v>
      </c>
      <c r="DV199" s="88">
        <f t="shared" si="801"/>
        <v>0</v>
      </c>
      <c r="DW199" s="88">
        <f t="shared" si="801"/>
        <v>0</v>
      </c>
      <c r="DX199" s="88">
        <f t="shared" si="801"/>
        <v>0</v>
      </c>
      <c r="DY199" s="88">
        <f t="shared" si="801"/>
        <v>0</v>
      </c>
      <c r="DZ199" s="88">
        <f t="shared" si="801"/>
        <v>0</v>
      </c>
      <c r="EA199" s="88">
        <f t="shared" si="801"/>
        <v>0</v>
      </c>
      <c r="EB199" s="88">
        <f t="shared" si="801"/>
        <v>0</v>
      </c>
      <c r="EC199" s="88">
        <f t="shared" ref="EC199:GN199" si="802">IF(EC181&gt;0,EC181-EC190,0)</f>
        <v>0</v>
      </c>
      <c r="ED199" s="88">
        <f t="shared" si="802"/>
        <v>0</v>
      </c>
      <c r="EE199" s="88">
        <f t="shared" si="802"/>
        <v>0</v>
      </c>
      <c r="EF199" s="88">
        <f t="shared" si="802"/>
        <v>0</v>
      </c>
      <c r="EG199" s="88">
        <f t="shared" si="802"/>
        <v>0</v>
      </c>
      <c r="EH199" s="88">
        <f t="shared" si="802"/>
        <v>0</v>
      </c>
      <c r="EI199" s="88">
        <f t="shared" si="802"/>
        <v>0</v>
      </c>
      <c r="EJ199" s="88">
        <f t="shared" si="802"/>
        <v>0</v>
      </c>
      <c r="EK199" s="88">
        <f t="shared" si="802"/>
        <v>0</v>
      </c>
      <c r="EL199" s="88">
        <f t="shared" si="802"/>
        <v>0</v>
      </c>
      <c r="EM199" s="88">
        <f t="shared" si="802"/>
        <v>0</v>
      </c>
      <c r="EN199" s="88">
        <f t="shared" si="802"/>
        <v>0</v>
      </c>
      <c r="EO199" s="88">
        <f t="shared" si="802"/>
        <v>0</v>
      </c>
      <c r="EP199" s="88">
        <f t="shared" si="802"/>
        <v>0</v>
      </c>
      <c r="EQ199" s="88">
        <f t="shared" si="802"/>
        <v>0</v>
      </c>
      <c r="ER199" s="88">
        <f t="shared" si="802"/>
        <v>0</v>
      </c>
      <c r="ES199" s="88">
        <f t="shared" si="802"/>
        <v>0</v>
      </c>
      <c r="ET199" s="88">
        <f t="shared" si="802"/>
        <v>0</v>
      </c>
      <c r="EU199" s="88">
        <f t="shared" si="802"/>
        <v>0</v>
      </c>
      <c r="EV199" s="88">
        <f t="shared" si="802"/>
        <v>0</v>
      </c>
      <c r="EW199" s="88">
        <f t="shared" si="802"/>
        <v>0</v>
      </c>
      <c r="EX199" s="88">
        <f t="shared" si="802"/>
        <v>0</v>
      </c>
      <c r="EY199" s="88">
        <f t="shared" si="802"/>
        <v>0</v>
      </c>
      <c r="EZ199" s="88">
        <f t="shared" si="802"/>
        <v>0</v>
      </c>
      <c r="FA199" s="88">
        <f t="shared" si="802"/>
        <v>0</v>
      </c>
      <c r="FB199" s="88">
        <f t="shared" si="802"/>
        <v>0</v>
      </c>
      <c r="FC199" s="88">
        <f t="shared" si="802"/>
        <v>0</v>
      </c>
      <c r="FD199" s="88">
        <f t="shared" si="802"/>
        <v>0</v>
      </c>
      <c r="FE199" s="88">
        <f t="shared" si="802"/>
        <v>0</v>
      </c>
      <c r="FF199" s="88">
        <f t="shared" si="802"/>
        <v>0</v>
      </c>
      <c r="FG199" s="88">
        <f t="shared" si="802"/>
        <v>0</v>
      </c>
      <c r="FH199" s="88">
        <f t="shared" si="802"/>
        <v>0</v>
      </c>
      <c r="FI199" s="88">
        <f t="shared" si="802"/>
        <v>0</v>
      </c>
      <c r="FJ199" s="88">
        <f t="shared" si="802"/>
        <v>0</v>
      </c>
      <c r="FK199" s="88">
        <f t="shared" si="802"/>
        <v>0</v>
      </c>
      <c r="FL199" s="88">
        <f t="shared" si="802"/>
        <v>0</v>
      </c>
      <c r="FM199" s="88">
        <f t="shared" si="802"/>
        <v>0</v>
      </c>
      <c r="FN199" s="88">
        <f t="shared" si="802"/>
        <v>0</v>
      </c>
      <c r="FO199" s="88">
        <f t="shared" si="802"/>
        <v>0</v>
      </c>
      <c r="FP199" s="88">
        <f t="shared" si="802"/>
        <v>0</v>
      </c>
      <c r="FQ199" s="88">
        <f t="shared" si="802"/>
        <v>0</v>
      </c>
      <c r="FR199" s="88">
        <f t="shared" si="802"/>
        <v>0</v>
      </c>
      <c r="FS199" s="88">
        <f t="shared" si="802"/>
        <v>0</v>
      </c>
      <c r="FT199" s="88">
        <f t="shared" si="802"/>
        <v>0</v>
      </c>
      <c r="FU199" s="88">
        <f t="shared" si="802"/>
        <v>0</v>
      </c>
      <c r="FV199" s="88">
        <f t="shared" si="802"/>
        <v>0</v>
      </c>
      <c r="FW199" s="88">
        <f t="shared" si="802"/>
        <v>0</v>
      </c>
      <c r="FX199" s="88">
        <f t="shared" si="802"/>
        <v>0</v>
      </c>
      <c r="FY199" s="88">
        <f t="shared" si="802"/>
        <v>0</v>
      </c>
      <c r="FZ199" s="88">
        <f t="shared" si="802"/>
        <v>0</v>
      </c>
      <c r="GA199" s="88">
        <f t="shared" si="802"/>
        <v>0</v>
      </c>
      <c r="GB199" s="88">
        <f t="shared" si="802"/>
        <v>0</v>
      </c>
      <c r="GC199" s="88">
        <f t="shared" si="802"/>
        <v>0</v>
      </c>
      <c r="GD199" s="88">
        <f t="shared" si="802"/>
        <v>0</v>
      </c>
      <c r="GE199" s="88">
        <f t="shared" si="802"/>
        <v>0</v>
      </c>
      <c r="GF199" s="88">
        <f t="shared" si="802"/>
        <v>0</v>
      </c>
      <c r="GG199" s="88">
        <f t="shared" si="802"/>
        <v>0</v>
      </c>
      <c r="GH199" s="88">
        <f t="shared" si="802"/>
        <v>0</v>
      </c>
      <c r="GI199" s="88">
        <f t="shared" si="802"/>
        <v>0</v>
      </c>
      <c r="GJ199" s="88">
        <f t="shared" si="802"/>
        <v>0</v>
      </c>
      <c r="GK199" s="88">
        <f t="shared" si="802"/>
        <v>0</v>
      </c>
      <c r="GL199" s="88">
        <f t="shared" si="802"/>
        <v>0</v>
      </c>
      <c r="GM199" s="88">
        <f t="shared" si="802"/>
        <v>0</v>
      </c>
      <c r="GN199" s="88">
        <f t="shared" si="802"/>
        <v>0</v>
      </c>
      <c r="GO199" s="88">
        <f t="shared" ref="GO199:IZ199" si="803">IF(GO181&gt;0,GO181-GO190,0)</f>
        <v>0</v>
      </c>
      <c r="GP199" s="88">
        <f t="shared" si="803"/>
        <v>0</v>
      </c>
      <c r="GQ199" s="88">
        <f t="shared" si="803"/>
        <v>0</v>
      </c>
      <c r="GR199" s="88">
        <f t="shared" si="803"/>
        <v>0</v>
      </c>
      <c r="GS199" s="88">
        <f t="shared" si="803"/>
        <v>0</v>
      </c>
      <c r="GT199" s="88">
        <f t="shared" si="803"/>
        <v>0</v>
      </c>
      <c r="GU199" s="88">
        <f t="shared" si="803"/>
        <v>0</v>
      </c>
      <c r="GV199" s="88">
        <f t="shared" si="803"/>
        <v>0</v>
      </c>
      <c r="GW199" s="88">
        <f t="shared" si="803"/>
        <v>0</v>
      </c>
      <c r="GX199" s="88">
        <f t="shared" si="803"/>
        <v>0</v>
      </c>
      <c r="GY199" s="88">
        <f t="shared" si="803"/>
        <v>0</v>
      </c>
      <c r="GZ199" s="88">
        <f t="shared" si="803"/>
        <v>0</v>
      </c>
      <c r="HA199" s="88">
        <f t="shared" si="803"/>
        <v>0</v>
      </c>
      <c r="HB199" s="88">
        <f t="shared" si="803"/>
        <v>0</v>
      </c>
      <c r="HC199" s="88">
        <f t="shared" si="803"/>
        <v>0</v>
      </c>
      <c r="HD199" s="88">
        <f t="shared" si="803"/>
        <v>0</v>
      </c>
      <c r="HE199" s="88">
        <f t="shared" si="803"/>
        <v>0</v>
      </c>
      <c r="HF199" s="88">
        <f t="shared" si="803"/>
        <v>0</v>
      </c>
      <c r="HG199" s="88">
        <f t="shared" si="803"/>
        <v>0</v>
      </c>
      <c r="HH199" s="88">
        <f t="shared" si="803"/>
        <v>0</v>
      </c>
      <c r="HI199" s="88">
        <f t="shared" si="803"/>
        <v>0</v>
      </c>
      <c r="HJ199" s="88">
        <f t="shared" si="803"/>
        <v>0</v>
      </c>
      <c r="HK199" s="88">
        <f t="shared" si="803"/>
        <v>0</v>
      </c>
      <c r="HL199" s="88">
        <f t="shared" si="803"/>
        <v>0</v>
      </c>
      <c r="HM199" s="88">
        <f t="shared" si="803"/>
        <v>0</v>
      </c>
      <c r="HN199" s="88">
        <f t="shared" si="803"/>
        <v>0</v>
      </c>
      <c r="HO199" s="88">
        <f t="shared" si="803"/>
        <v>0</v>
      </c>
      <c r="HP199" s="88">
        <f t="shared" si="803"/>
        <v>0</v>
      </c>
      <c r="HQ199" s="88">
        <f t="shared" si="803"/>
        <v>0</v>
      </c>
      <c r="HR199" s="88">
        <f t="shared" si="803"/>
        <v>0</v>
      </c>
      <c r="HS199" s="88">
        <f t="shared" si="803"/>
        <v>0</v>
      </c>
      <c r="HT199" s="88">
        <f t="shared" si="803"/>
        <v>0</v>
      </c>
      <c r="HU199" s="88">
        <f t="shared" si="803"/>
        <v>0</v>
      </c>
      <c r="HV199" s="88">
        <f t="shared" si="803"/>
        <v>0</v>
      </c>
      <c r="HW199" s="88">
        <f t="shared" si="803"/>
        <v>0</v>
      </c>
      <c r="HX199" s="88">
        <f t="shared" si="803"/>
        <v>0</v>
      </c>
      <c r="HY199" s="88">
        <f t="shared" si="803"/>
        <v>0</v>
      </c>
      <c r="HZ199" s="88">
        <f t="shared" si="803"/>
        <v>0</v>
      </c>
      <c r="IA199" s="88">
        <f t="shared" si="803"/>
        <v>0</v>
      </c>
      <c r="IB199" s="88">
        <f t="shared" si="803"/>
        <v>0</v>
      </c>
      <c r="IC199" s="88">
        <f t="shared" si="803"/>
        <v>0</v>
      </c>
      <c r="ID199" s="88">
        <f t="shared" si="803"/>
        <v>0</v>
      </c>
      <c r="IE199" s="88">
        <f t="shared" si="803"/>
        <v>0</v>
      </c>
      <c r="IF199" s="88">
        <f t="shared" si="803"/>
        <v>0</v>
      </c>
      <c r="IG199" s="88">
        <f t="shared" si="803"/>
        <v>0</v>
      </c>
      <c r="IH199" s="88">
        <f t="shared" si="803"/>
        <v>0</v>
      </c>
      <c r="II199" s="88">
        <f t="shared" si="803"/>
        <v>0</v>
      </c>
      <c r="IJ199" s="88">
        <f t="shared" si="803"/>
        <v>0</v>
      </c>
      <c r="IK199" s="88">
        <f t="shared" si="803"/>
        <v>0</v>
      </c>
      <c r="IL199" s="88">
        <f t="shared" si="803"/>
        <v>0</v>
      </c>
      <c r="IM199" s="88">
        <f t="shared" si="803"/>
        <v>0</v>
      </c>
      <c r="IN199" s="88">
        <f t="shared" si="803"/>
        <v>0</v>
      </c>
      <c r="IO199" s="88">
        <f t="shared" si="803"/>
        <v>0</v>
      </c>
      <c r="IP199" s="88">
        <f t="shared" si="803"/>
        <v>0</v>
      </c>
      <c r="IQ199" s="88">
        <f t="shared" si="803"/>
        <v>0</v>
      </c>
      <c r="IR199" s="88">
        <f t="shared" si="803"/>
        <v>0</v>
      </c>
      <c r="IS199" s="88">
        <f t="shared" si="803"/>
        <v>0</v>
      </c>
      <c r="IT199" s="88">
        <f t="shared" si="803"/>
        <v>0</v>
      </c>
      <c r="IU199" s="88">
        <f t="shared" si="803"/>
        <v>0</v>
      </c>
      <c r="IV199" s="88">
        <f t="shared" si="803"/>
        <v>0</v>
      </c>
      <c r="IW199" s="88">
        <f t="shared" si="803"/>
        <v>0</v>
      </c>
      <c r="IX199" s="88">
        <f t="shared" si="803"/>
        <v>0</v>
      </c>
      <c r="IY199" s="88">
        <f t="shared" si="803"/>
        <v>0</v>
      </c>
      <c r="IZ199" s="88">
        <f t="shared" si="803"/>
        <v>0</v>
      </c>
      <c r="JA199" s="88">
        <f t="shared" ref="JA199:LL199" si="804">IF(JA181&gt;0,JA181-JA190,0)</f>
        <v>0</v>
      </c>
      <c r="JB199" s="88">
        <f t="shared" si="804"/>
        <v>0</v>
      </c>
      <c r="JC199" s="88">
        <f t="shared" si="804"/>
        <v>0</v>
      </c>
      <c r="JD199" s="88">
        <f t="shared" si="804"/>
        <v>0</v>
      </c>
      <c r="JE199" s="88">
        <f t="shared" si="804"/>
        <v>0</v>
      </c>
      <c r="JF199" s="88">
        <f t="shared" si="804"/>
        <v>0</v>
      </c>
      <c r="JG199" s="88">
        <f t="shared" si="804"/>
        <v>0</v>
      </c>
      <c r="JH199" s="88">
        <f t="shared" si="804"/>
        <v>0</v>
      </c>
      <c r="JI199" s="88">
        <f t="shared" si="804"/>
        <v>0</v>
      </c>
      <c r="JJ199" s="88">
        <f t="shared" si="804"/>
        <v>0</v>
      </c>
      <c r="JK199" s="88">
        <f t="shared" si="804"/>
        <v>0</v>
      </c>
      <c r="JL199" s="88">
        <f t="shared" si="804"/>
        <v>0</v>
      </c>
      <c r="JM199" s="88">
        <f t="shared" si="804"/>
        <v>0</v>
      </c>
      <c r="JN199" s="88">
        <f t="shared" si="804"/>
        <v>0</v>
      </c>
      <c r="JO199" s="88">
        <f t="shared" si="804"/>
        <v>0</v>
      </c>
      <c r="JP199" s="88">
        <f t="shared" si="804"/>
        <v>0</v>
      </c>
      <c r="JQ199" s="88">
        <f t="shared" si="804"/>
        <v>0</v>
      </c>
      <c r="JR199" s="88">
        <f t="shared" si="804"/>
        <v>0</v>
      </c>
      <c r="JS199" s="88">
        <f t="shared" si="804"/>
        <v>0</v>
      </c>
      <c r="JT199" s="88">
        <f t="shared" si="804"/>
        <v>0</v>
      </c>
      <c r="JU199" s="88">
        <f t="shared" si="804"/>
        <v>0</v>
      </c>
      <c r="JV199" s="88">
        <f t="shared" si="804"/>
        <v>0</v>
      </c>
      <c r="JW199" s="88">
        <f t="shared" si="804"/>
        <v>0</v>
      </c>
      <c r="JX199" s="88">
        <f t="shared" si="804"/>
        <v>0</v>
      </c>
      <c r="JY199" s="88">
        <f t="shared" si="804"/>
        <v>0</v>
      </c>
      <c r="JZ199" s="88">
        <f t="shared" si="804"/>
        <v>0</v>
      </c>
      <c r="KA199" s="88">
        <f t="shared" si="804"/>
        <v>0</v>
      </c>
      <c r="KB199" s="88">
        <f t="shared" si="804"/>
        <v>0</v>
      </c>
      <c r="KC199" s="88">
        <f t="shared" si="804"/>
        <v>0</v>
      </c>
      <c r="KD199" s="88">
        <f t="shared" si="804"/>
        <v>0</v>
      </c>
      <c r="KE199" s="88">
        <f t="shared" si="804"/>
        <v>0</v>
      </c>
      <c r="KF199" s="88">
        <f t="shared" si="804"/>
        <v>0</v>
      </c>
      <c r="KG199" s="88">
        <f t="shared" si="804"/>
        <v>0</v>
      </c>
      <c r="KH199" s="88">
        <f t="shared" si="804"/>
        <v>0</v>
      </c>
      <c r="KI199" s="88">
        <f t="shared" si="804"/>
        <v>0</v>
      </c>
      <c r="KJ199" s="88">
        <f t="shared" si="804"/>
        <v>0</v>
      </c>
      <c r="KK199" s="88">
        <f t="shared" si="804"/>
        <v>0</v>
      </c>
      <c r="KL199" s="88">
        <f t="shared" si="804"/>
        <v>0</v>
      </c>
      <c r="KM199" s="88">
        <f t="shared" si="804"/>
        <v>0</v>
      </c>
      <c r="KN199" s="88">
        <f t="shared" si="804"/>
        <v>0</v>
      </c>
      <c r="KO199" s="88">
        <f t="shared" si="804"/>
        <v>0</v>
      </c>
      <c r="KP199" s="88">
        <f t="shared" si="804"/>
        <v>0</v>
      </c>
      <c r="KQ199" s="88">
        <f t="shared" si="804"/>
        <v>0</v>
      </c>
      <c r="KR199" s="88">
        <f t="shared" si="804"/>
        <v>0</v>
      </c>
      <c r="KS199" s="88">
        <f t="shared" si="804"/>
        <v>0</v>
      </c>
      <c r="KT199" s="88">
        <f t="shared" si="804"/>
        <v>0</v>
      </c>
      <c r="KU199" s="88">
        <f t="shared" si="804"/>
        <v>0</v>
      </c>
      <c r="KV199" s="88">
        <f t="shared" si="804"/>
        <v>0</v>
      </c>
      <c r="KW199" s="88">
        <f t="shared" si="804"/>
        <v>0</v>
      </c>
      <c r="KX199" s="88">
        <f t="shared" si="804"/>
        <v>0</v>
      </c>
      <c r="KY199" s="88">
        <f t="shared" si="804"/>
        <v>0</v>
      </c>
      <c r="KZ199" s="88">
        <f t="shared" si="804"/>
        <v>0</v>
      </c>
      <c r="LA199" s="88">
        <f t="shared" si="804"/>
        <v>0</v>
      </c>
      <c r="LB199" s="88">
        <f t="shared" si="804"/>
        <v>0</v>
      </c>
      <c r="LC199" s="88">
        <f t="shared" si="804"/>
        <v>0</v>
      </c>
      <c r="LD199" s="88">
        <f t="shared" si="804"/>
        <v>0</v>
      </c>
      <c r="LE199" s="88">
        <f t="shared" si="804"/>
        <v>0</v>
      </c>
      <c r="LF199" s="88">
        <f t="shared" si="804"/>
        <v>0</v>
      </c>
      <c r="LG199" s="88">
        <f t="shared" si="804"/>
        <v>0</v>
      </c>
      <c r="LH199" s="88">
        <f t="shared" si="804"/>
        <v>0</v>
      </c>
      <c r="LI199" s="88">
        <f t="shared" si="804"/>
        <v>0</v>
      </c>
      <c r="LJ199" s="88">
        <f t="shared" si="804"/>
        <v>0</v>
      </c>
      <c r="LK199" s="88">
        <f t="shared" si="804"/>
        <v>0</v>
      </c>
      <c r="LL199" s="88">
        <f t="shared" si="804"/>
        <v>0</v>
      </c>
      <c r="LM199" s="88">
        <f t="shared" ref="LM199:MZ199" si="805">IF(LM181&gt;0,LM181-LM190,0)</f>
        <v>0</v>
      </c>
      <c r="LN199" s="88">
        <f t="shared" si="805"/>
        <v>0</v>
      </c>
      <c r="LO199" s="88">
        <f t="shared" si="805"/>
        <v>0</v>
      </c>
      <c r="LP199" s="88">
        <f t="shared" si="805"/>
        <v>0</v>
      </c>
      <c r="LQ199" s="88">
        <f t="shared" si="805"/>
        <v>0</v>
      </c>
      <c r="LR199" s="88">
        <f t="shared" si="805"/>
        <v>0</v>
      </c>
      <c r="LS199" s="88">
        <f t="shared" si="805"/>
        <v>0</v>
      </c>
      <c r="LT199" s="88">
        <f t="shared" si="805"/>
        <v>0</v>
      </c>
      <c r="LU199" s="88">
        <f t="shared" si="805"/>
        <v>0</v>
      </c>
      <c r="LV199" s="88">
        <f t="shared" si="805"/>
        <v>0</v>
      </c>
      <c r="LW199" s="88">
        <f t="shared" si="805"/>
        <v>0</v>
      </c>
      <c r="LX199" s="88">
        <f t="shared" si="805"/>
        <v>0</v>
      </c>
      <c r="LY199" s="88">
        <f t="shared" si="805"/>
        <v>0</v>
      </c>
      <c r="LZ199" s="88">
        <f t="shared" si="805"/>
        <v>0</v>
      </c>
      <c r="MA199" s="88">
        <f t="shared" si="805"/>
        <v>0</v>
      </c>
      <c r="MB199" s="88">
        <f t="shared" si="805"/>
        <v>0</v>
      </c>
      <c r="MC199" s="88">
        <f t="shared" si="805"/>
        <v>0</v>
      </c>
      <c r="MD199" s="88">
        <f t="shared" si="805"/>
        <v>0</v>
      </c>
      <c r="ME199" s="88">
        <f t="shared" si="805"/>
        <v>0</v>
      </c>
      <c r="MF199" s="88">
        <f t="shared" si="805"/>
        <v>0</v>
      </c>
      <c r="MG199" s="88">
        <f t="shared" si="805"/>
        <v>0</v>
      </c>
      <c r="MH199" s="88">
        <f t="shared" si="805"/>
        <v>0</v>
      </c>
      <c r="MI199" s="88">
        <f t="shared" si="805"/>
        <v>0</v>
      </c>
      <c r="MJ199" s="88">
        <f t="shared" si="805"/>
        <v>0</v>
      </c>
      <c r="MK199" s="88">
        <f t="shared" si="805"/>
        <v>0</v>
      </c>
      <c r="ML199" s="88">
        <f t="shared" si="805"/>
        <v>0</v>
      </c>
      <c r="MM199" s="88">
        <f t="shared" si="805"/>
        <v>0</v>
      </c>
      <c r="MN199" s="88">
        <f t="shared" si="805"/>
        <v>0</v>
      </c>
      <c r="MO199" s="88">
        <f t="shared" si="805"/>
        <v>0</v>
      </c>
      <c r="MP199" s="88">
        <f t="shared" si="805"/>
        <v>0</v>
      </c>
      <c r="MQ199" s="88">
        <f t="shared" si="805"/>
        <v>0</v>
      </c>
      <c r="MR199" s="88">
        <f t="shared" si="805"/>
        <v>0</v>
      </c>
      <c r="MS199" s="88">
        <f t="shared" si="805"/>
        <v>0</v>
      </c>
      <c r="MT199" s="88">
        <f t="shared" si="805"/>
        <v>0</v>
      </c>
      <c r="MU199" s="88">
        <f t="shared" si="805"/>
        <v>0</v>
      </c>
      <c r="MV199" s="88">
        <f t="shared" si="805"/>
        <v>0</v>
      </c>
      <c r="MW199" s="88">
        <f t="shared" si="805"/>
        <v>0</v>
      </c>
      <c r="MX199" s="88">
        <f t="shared" si="805"/>
        <v>0</v>
      </c>
      <c r="MY199" s="88">
        <f t="shared" si="805"/>
        <v>0</v>
      </c>
      <c r="MZ199" s="88">
        <f t="shared" si="805"/>
        <v>0</v>
      </c>
    </row>
    <row r="200" spans="1:364" s="8" customFormat="1" hidden="1" outlineLevel="2" x14ac:dyDescent="0.2">
      <c r="A200" s="8" t="s">
        <v>381</v>
      </c>
      <c r="B200" s="87" t="s">
        <v>508</v>
      </c>
      <c r="C200" s="88"/>
      <c r="D200" s="88"/>
      <c r="E200" s="88">
        <f t="shared" ref="E200:BP200" si="806">IF(E182&gt;0,E182-E191,0)</f>
        <v>0</v>
      </c>
      <c r="F200" s="88">
        <f t="shared" si="806"/>
        <v>0</v>
      </c>
      <c r="G200" s="88">
        <f t="shared" si="806"/>
        <v>0</v>
      </c>
      <c r="H200" s="88">
        <f t="shared" si="806"/>
        <v>0</v>
      </c>
      <c r="I200" s="88">
        <f t="shared" si="806"/>
        <v>0</v>
      </c>
      <c r="J200" s="88">
        <f t="shared" si="806"/>
        <v>0</v>
      </c>
      <c r="K200" s="88">
        <f t="shared" si="806"/>
        <v>0</v>
      </c>
      <c r="L200" s="88">
        <f t="shared" si="806"/>
        <v>0</v>
      </c>
      <c r="M200" s="88">
        <f t="shared" si="806"/>
        <v>0</v>
      </c>
      <c r="N200" s="88">
        <f t="shared" si="806"/>
        <v>0</v>
      </c>
      <c r="O200" s="88">
        <f t="shared" si="806"/>
        <v>0</v>
      </c>
      <c r="P200" s="88">
        <f t="shared" si="806"/>
        <v>0</v>
      </c>
      <c r="Q200" s="88">
        <f t="shared" si="806"/>
        <v>0</v>
      </c>
      <c r="R200" s="88">
        <f t="shared" si="806"/>
        <v>0</v>
      </c>
      <c r="S200" s="88">
        <f t="shared" si="806"/>
        <v>0</v>
      </c>
      <c r="T200" s="88">
        <f t="shared" si="806"/>
        <v>0</v>
      </c>
      <c r="U200" s="88">
        <f t="shared" si="806"/>
        <v>0</v>
      </c>
      <c r="V200" s="88">
        <f t="shared" si="806"/>
        <v>0</v>
      </c>
      <c r="W200" s="88">
        <f t="shared" si="806"/>
        <v>0</v>
      </c>
      <c r="X200" s="88">
        <f t="shared" si="806"/>
        <v>0</v>
      </c>
      <c r="Y200" s="88">
        <f t="shared" si="806"/>
        <v>0</v>
      </c>
      <c r="Z200" s="88">
        <f t="shared" si="806"/>
        <v>0</v>
      </c>
      <c r="AA200" s="88">
        <f t="shared" si="806"/>
        <v>0</v>
      </c>
      <c r="AB200" s="88">
        <f t="shared" si="806"/>
        <v>0</v>
      </c>
      <c r="AC200" s="88">
        <f t="shared" si="806"/>
        <v>0</v>
      </c>
      <c r="AD200" s="88">
        <f t="shared" si="806"/>
        <v>0</v>
      </c>
      <c r="AE200" s="88">
        <f t="shared" si="806"/>
        <v>0</v>
      </c>
      <c r="AF200" s="88">
        <f t="shared" si="806"/>
        <v>0</v>
      </c>
      <c r="AG200" s="88">
        <f t="shared" si="806"/>
        <v>0</v>
      </c>
      <c r="AH200" s="88">
        <f t="shared" si="806"/>
        <v>0</v>
      </c>
      <c r="AI200" s="88">
        <f t="shared" si="806"/>
        <v>0</v>
      </c>
      <c r="AJ200" s="88">
        <f t="shared" si="806"/>
        <v>0</v>
      </c>
      <c r="AK200" s="88">
        <f t="shared" si="806"/>
        <v>0</v>
      </c>
      <c r="AL200" s="88">
        <f t="shared" si="806"/>
        <v>0</v>
      </c>
      <c r="AM200" s="88">
        <f t="shared" si="806"/>
        <v>0</v>
      </c>
      <c r="AN200" s="88">
        <f t="shared" si="806"/>
        <v>0</v>
      </c>
      <c r="AO200" s="88">
        <f t="shared" si="806"/>
        <v>0</v>
      </c>
      <c r="AP200" s="88">
        <f t="shared" si="806"/>
        <v>0</v>
      </c>
      <c r="AQ200" s="88">
        <f t="shared" si="806"/>
        <v>0</v>
      </c>
      <c r="AR200" s="88">
        <f t="shared" si="806"/>
        <v>0</v>
      </c>
      <c r="AS200" s="88">
        <f t="shared" si="806"/>
        <v>0</v>
      </c>
      <c r="AT200" s="88">
        <f t="shared" si="806"/>
        <v>0</v>
      </c>
      <c r="AU200" s="88">
        <f t="shared" si="806"/>
        <v>0</v>
      </c>
      <c r="AV200" s="88">
        <f t="shared" si="806"/>
        <v>0</v>
      </c>
      <c r="AW200" s="88">
        <f t="shared" si="806"/>
        <v>0</v>
      </c>
      <c r="AX200" s="88">
        <f t="shared" si="806"/>
        <v>0</v>
      </c>
      <c r="AY200" s="88">
        <f t="shared" si="806"/>
        <v>0</v>
      </c>
      <c r="AZ200" s="88">
        <f t="shared" si="806"/>
        <v>0</v>
      </c>
      <c r="BA200" s="88">
        <f t="shared" si="806"/>
        <v>0</v>
      </c>
      <c r="BB200" s="88">
        <f t="shared" si="806"/>
        <v>0</v>
      </c>
      <c r="BC200" s="88">
        <f t="shared" si="806"/>
        <v>0</v>
      </c>
      <c r="BD200" s="88">
        <f t="shared" si="806"/>
        <v>0</v>
      </c>
      <c r="BE200" s="88">
        <f t="shared" si="806"/>
        <v>0</v>
      </c>
      <c r="BF200" s="88">
        <f t="shared" si="806"/>
        <v>0</v>
      </c>
      <c r="BG200" s="88">
        <f t="shared" si="806"/>
        <v>0</v>
      </c>
      <c r="BH200" s="88">
        <f t="shared" si="806"/>
        <v>0</v>
      </c>
      <c r="BI200" s="88">
        <f t="shared" si="806"/>
        <v>0</v>
      </c>
      <c r="BJ200" s="88">
        <f t="shared" si="806"/>
        <v>0</v>
      </c>
      <c r="BK200" s="88">
        <f t="shared" si="806"/>
        <v>0</v>
      </c>
      <c r="BL200" s="88">
        <f t="shared" si="806"/>
        <v>0</v>
      </c>
      <c r="BM200" s="88">
        <f t="shared" si="806"/>
        <v>0</v>
      </c>
      <c r="BN200" s="88">
        <f t="shared" si="806"/>
        <v>0</v>
      </c>
      <c r="BO200" s="88">
        <f t="shared" si="806"/>
        <v>0</v>
      </c>
      <c r="BP200" s="88">
        <f t="shared" si="806"/>
        <v>0</v>
      </c>
      <c r="BQ200" s="88">
        <f t="shared" ref="BQ200:EB200" si="807">IF(BQ182&gt;0,BQ182-BQ191,0)</f>
        <v>0</v>
      </c>
      <c r="BR200" s="88">
        <f t="shared" si="807"/>
        <v>0</v>
      </c>
      <c r="BS200" s="88">
        <f t="shared" si="807"/>
        <v>0</v>
      </c>
      <c r="BT200" s="88">
        <f t="shared" si="807"/>
        <v>0</v>
      </c>
      <c r="BU200" s="88">
        <f t="shared" si="807"/>
        <v>0</v>
      </c>
      <c r="BV200" s="88">
        <f t="shared" si="807"/>
        <v>0</v>
      </c>
      <c r="BW200" s="88">
        <f t="shared" si="807"/>
        <v>0</v>
      </c>
      <c r="BX200" s="88">
        <f t="shared" si="807"/>
        <v>0</v>
      </c>
      <c r="BY200" s="88">
        <f t="shared" si="807"/>
        <v>0</v>
      </c>
      <c r="BZ200" s="88">
        <f t="shared" si="807"/>
        <v>0</v>
      </c>
      <c r="CA200" s="88">
        <f t="shared" si="807"/>
        <v>0</v>
      </c>
      <c r="CB200" s="88">
        <f t="shared" si="807"/>
        <v>0</v>
      </c>
      <c r="CC200" s="88">
        <f t="shared" si="807"/>
        <v>0</v>
      </c>
      <c r="CD200" s="88">
        <f t="shared" si="807"/>
        <v>0</v>
      </c>
      <c r="CE200" s="88">
        <f t="shared" si="807"/>
        <v>0</v>
      </c>
      <c r="CF200" s="88">
        <f t="shared" si="807"/>
        <v>0</v>
      </c>
      <c r="CG200" s="88">
        <f t="shared" si="807"/>
        <v>0</v>
      </c>
      <c r="CH200" s="88">
        <f t="shared" si="807"/>
        <v>0</v>
      </c>
      <c r="CI200" s="88">
        <f t="shared" si="807"/>
        <v>0</v>
      </c>
      <c r="CJ200" s="88">
        <f t="shared" si="807"/>
        <v>0</v>
      </c>
      <c r="CK200" s="88">
        <f t="shared" si="807"/>
        <v>0</v>
      </c>
      <c r="CL200" s="88">
        <f t="shared" si="807"/>
        <v>0</v>
      </c>
      <c r="CM200" s="88">
        <f t="shared" si="807"/>
        <v>0</v>
      </c>
      <c r="CN200" s="88">
        <f t="shared" si="807"/>
        <v>0</v>
      </c>
      <c r="CO200" s="88">
        <f t="shared" si="807"/>
        <v>0</v>
      </c>
      <c r="CP200" s="88">
        <f t="shared" si="807"/>
        <v>0</v>
      </c>
      <c r="CQ200" s="88">
        <f t="shared" si="807"/>
        <v>0</v>
      </c>
      <c r="CR200" s="88">
        <f t="shared" si="807"/>
        <v>0</v>
      </c>
      <c r="CS200" s="88">
        <f t="shared" si="807"/>
        <v>0</v>
      </c>
      <c r="CT200" s="88">
        <f t="shared" si="807"/>
        <v>0</v>
      </c>
      <c r="CU200" s="88">
        <f t="shared" si="807"/>
        <v>0</v>
      </c>
      <c r="CV200" s="88">
        <f t="shared" si="807"/>
        <v>0</v>
      </c>
      <c r="CW200" s="88">
        <f t="shared" si="807"/>
        <v>0</v>
      </c>
      <c r="CX200" s="88">
        <f t="shared" si="807"/>
        <v>0</v>
      </c>
      <c r="CY200" s="88">
        <f t="shared" si="807"/>
        <v>0</v>
      </c>
      <c r="CZ200" s="88">
        <f t="shared" si="807"/>
        <v>0</v>
      </c>
      <c r="DA200" s="88">
        <f t="shared" si="807"/>
        <v>0</v>
      </c>
      <c r="DB200" s="88">
        <f t="shared" si="807"/>
        <v>0</v>
      </c>
      <c r="DC200" s="88">
        <f t="shared" si="807"/>
        <v>0</v>
      </c>
      <c r="DD200" s="88">
        <f t="shared" si="807"/>
        <v>0</v>
      </c>
      <c r="DE200" s="88">
        <f t="shared" si="807"/>
        <v>0</v>
      </c>
      <c r="DF200" s="88">
        <f t="shared" si="807"/>
        <v>0</v>
      </c>
      <c r="DG200" s="88">
        <f t="shared" si="807"/>
        <v>0</v>
      </c>
      <c r="DH200" s="88">
        <f t="shared" si="807"/>
        <v>0</v>
      </c>
      <c r="DI200" s="88">
        <f t="shared" si="807"/>
        <v>0</v>
      </c>
      <c r="DJ200" s="88">
        <f t="shared" si="807"/>
        <v>0</v>
      </c>
      <c r="DK200" s="88">
        <f t="shared" si="807"/>
        <v>0</v>
      </c>
      <c r="DL200" s="88">
        <f t="shared" si="807"/>
        <v>0</v>
      </c>
      <c r="DM200" s="88">
        <f t="shared" si="807"/>
        <v>0</v>
      </c>
      <c r="DN200" s="88">
        <f t="shared" si="807"/>
        <v>0</v>
      </c>
      <c r="DO200" s="88">
        <f t="shared" si="807"/>
        <v>0</v>
      </c>
      <c r="DP200" s="88">
        <f t="shared" si="807"/>
        <v>0</v>
      </c>
      <c r="DQ200" s="88">
        <f t="shared" si="807"/>
        <v>0</v>
      </c>
      <c r="DR200" s="88">
        <f t="shared" si="807"/>
        <v>0</v>
      </c>
      <c r="DS200" s="88">
        <f t="shared" si="807"/>
        <v>0</v>
      </c>
      <c r="DT200" s="88">
        <f t="shared" si="807"/>
        <v>0</v>
      </c>
      <c r="DU200" s="88">
        <f t="shared" si="807"/>
        <v>0</v>
      </c>
      <c r="DV200" s="88">
        <f t="shared" si="807"/>
        <v>0</v>
      </c>
      <c r="DW200" s="88">
        <f t="shared" si="807"/>
        <v>0</v>
      </c>
      <c r="DX200" s="88">
        <f t="shared" si="807"/>
        <v>0</v>
      </c>
      <c r="DY200" s="88">
        <f t="shared" si="807"/>
        <v>0</v>
      </c>
      <c r="DZ200" s="88">
        <f t="shared" si="807"/>
        <v>0</v>
      </c>
      <c r="EA200" s="88">
        <f t="shared" si="807"/>
        <v>0</v>
      </c>
      <c r="EB200" s="88">
        <f t="shared" si="807"/>
        <v>0</v>
      </c>
      <c r="EC200" s="88">
        <f t="shared" ref="EC200:GN200" si="808">IF(EC182&gt;0,EC182-EC191,0)</f>
        <v>0</v>
      </c>
      <c r="ED200" s="88">
        <f t="shared" si="808"/>
        <v>0</v>
      </c>
      <c r="EE200" s="88">
        <f t="shared" si="808"/>
        <v>0</v>
      </c>
      <c r="EF200" s="88">
        <f t="shared" si="808"/>
        <v>0</v>
      </c>
      <c r="EG200" s="88">
        <f t="shared" si="808"/>
        <v>0</v>
      </c>
      <c r="EH200" s="88">
        <f t="shared" si="808"/>
        <v>0</v>
      </c>
      <c r="EI200" s="88">
        <f t="shared" si="808"/>
        <v>0</v>
      </c>
      <c r="EJ200" s="88">
        <f t="shared" si="808"/>
        <v>0</v>
      </c>
      <c r="EK200" s="88">
        <f t="shared" si="808"/>
        <v>0</v>
      </c>
      <c r="EL200" s="88">
        <f t="shared" si="808"/>
        <v>0</v>
      </c>
      <c r="EM200" s="88">
        <f t="shared" si="808"/>
        <v>0</v>
      </c>
      <c r="EN200" s="88">
        <f t="shared" si="808"/>
        <v>0</v>
      </c>
      <c r="EO200" s="88">
        <f t="shared" si="808"/>
        <v>0</v>
      </c>
      <c r="EP200" s="88">
        <f t="shared" si="808"/>
        <v>0</v>
      </c>
      <c r="EQ200" s="88">
        <f t="shared" si="808"/>
        <v>0</v>
      </c>
      <c r="ER200" s="88">
        <f t="shared" si="808"/>
        <v>0</v>
      </c>
      <c r="ES200" s="88">
        <f t="shared" si="808"/>
        <v>0</v>
      </c>
      <c r="ET200" s="88">
        <f t="shared" si="808"/>
        <v>0</v>
      </c>
      <c r="EU200" s="88">
        <f t="shared" si="808"/>
        <v>0</v>
      </c>
      <c r="EV200" s="88">
        <f t="shared" si="808"/>
        <v>0</v>
      </c>
      <c r="EW200" s="88">
        <f t="shared" si="808"/>
        <v>0</v>
      </c>
      <c r="EX200" s="88">
        <f t="shared" si="808"/>
        <v>0</v>
      </c>
      <c r="EY200" s="88">
        <f t="shared" si="808"/>
        <v>0</v>
      </c>
      <c r="EZ200" s="88">
        <f t="shared" si="808"/>
        <v>0</v>
      </c>
      <c r="FA200" s="88">
        <f t="shared" si="808"/>
        <v>0</v>
      </c>
      <c r="FB200" s="88">
        <f t="shared" si="808"/>
        <v>0</v>
      </c>
      <c r="FC200" s="88">
        <f t="shared" si="808"/>
        <v>0</v>
      </c>
      <c r="FD200" s="88">
        <f t="shared" si="808"/>
        <v>0</v>
      </c>
      <c r="FE200" s="88">
        <f t="shared" si="808"/>
        <v>0</v>
      </c>
      <c r="FF200" s="88">
        <f t="shared" si="808"/>
        <v>0</v>
      </c>
      <c r="FG200" s="88">
        <f t="shared" si="808"/>
        <v>0</v>
      </c>
      <c r="FH200" s="88">
        <f t="shared" si="808"/>
        <v>0</v>
      </c>
      <c r="FI200" s="88">
        <f t="shared" si="808"/>
        <v>0</v>
      </c>
      <c r="FJ200" s="88">
        <f t="shared" si="808"/>
        <v>0</v>
      </c>
      <c r="FK200" s="88">
        <f t="shared" si="808"/>
        <v>0</v>
      </c>
      <c r="FL200" s="88">
        <f t="shared" si="808"/>
        <v>0</v>
      </c>
      <c r="FM200" s="88">
        <f t="shared" si="808"/>
        <v>0</v>
      </c>
      <c r="FN200" s="88">
        <f t="shared" si="808"/>
        <v>0</v>
      </c>
      <c r="FO200" s="88">
        <f t="shared" si="808"/>
        <v>0</v>
      </c>
      <c r="FP200" s="88">
        <f t="shared" si="808"/>
        <v>0</v>
      </c>
      <c r="FQ200" s="88">
        <f t="shared" si="808"/>
        <v>0</v>
      </c>
      <c r="FR200" s="88">
        <f t="shared" si="808"/>
        <v>0</v>
      </c>
      <c r="FS200" s="88">
        <f t="shared" si="808"/>
        <v>0</v>
      </c>
      <c r="FT200" s="88">
        <f t="shared" si="808"/>
        <v>0</v>
      </c>
      <c r="FU200" s="88">
        <f t="shared" si="808"/>
        <v>0</v>
      </c>
      <c r="FV200" s="88">
        <f t="shared" si="808"/>
        <v>0</v>
      </c>
      <c r="FW200" s="88">
        <f t="shared" si="808"/>
        <v>0</v>
      </c>
      <c r="FX200" s="88">
        <f t="shared" si="808"/>
        <v>0</v>
      </c>
      <c r="FY200" s="88">
        <f t="shared" si="808"/>
        <v>0</v>
      </c>
      <c r="FZ200" s="88">
        <f t="shared" si="808"/>
        <v>0</v>
      </c>
      <c r="GA200" s="88">
        <f t="shared" si="808"/>
        <v>0</v>
      </c>
      <c r="GB200" s="88">
        <f t="shared" si="808"/>
        <v>0</v>
      </c>
      <c r="GC200" s="88">
        <f t="shared" si="808"/>
        <v>0</v>
      </c>
      <c r="GD200" s="88">
        <f t="shared" si="808"/>
        <v>0</v>
      </c>
      <c r="GE200" s="88">
        <f t="shared" si="808"/>
        <v>0</v>
      </c>
      <c r="GF200" s="88">
        <f t="shared" si="808"/>
        <v>0</v>
      </c>
      <c r="GG200" s="88">
        <f t="shared" si="808"/>
        <v>0</v>
      </c>
      <c r="GH200" s="88">
        <f t="shared" si="808"/>
        <v>0</v>
      </c>
      <c r="GI200" s="88">
        <f t="shared" si="808"/>
        <v>0</v>
      </c>
      <c r="GJ200" s="88">
        <f t="shared" si="808"/>
        <v>0</v>
      </c>
      <c r="GK200" s="88">
        <f t="shared" si="808"/>
        <v>0</v>
      </c>
      <c r="GL200" s="88">
        <f t="shared" si="808"/>
        <v>0</v>
      </c>
      <c r="GM200" s="88">
        <f t="shared" si="808"/>
        <v>0</v>
      </c>
      <c r="GN200" s="88">
        <f t="shared" si="808"/>
        <v>0</v>
      </c>
      <c r="GO200" s="88">
        <f t="shared" ref="GO200:IZ200" si="809">IF(GO182&gt;0,GO182-GO191,0)</f>
        <v>0</v>
      </c>
      <c r="GP200" s="88">
        <f t="shared" si="809"/>
        <v>0</v>
      </c>
      <c r="GQ200" s="88">
        <f t="shared" si="809"/>
        <v>0</v>
      </c>
      <c r="GR200" s="88">
        <f t="shared" si="809"/>
        <v>0</v>
      </c>
      <c r="GS200" s="88">
        <f t="shared" si="809"/>
        <v>0</v>
      </c>
      <c r="GT200" s="88">
        <f t="shared" si="809"/>
        <v>0</v>
      </c>
      <c r="GU200" s="88">
        <f t="shared" si="809"/>
        <v>0</v>
      </c>
      <c r="GV200" s="88">
        <f t="shared" si="809"/>
        <v>0</v>
      </c>
      <c r="GW200" s="88">
        <f t="shared" si="809"/>
        <v>0</v>
      </c>
      <c r="GX200" s="88">
        <f t="shared" si="809"/>
        <v>0</v>
      </c>
      <c r="GY200" s="88">
        <f t="shared" si="809"/>
        <v>0</v>
      </c>
      <c r="GZ200" s="88">
        <f t="shared" si="809"/>
        <v>0</v>
      </c>
      <c r="HA200" s="88">
        <f t="shared" si="809"/>
        <v>0</v>
      </c>
      <c r="HB200" s="88">
        <f t="shared" si="809"/>
        <v>0</v>
      </c>
      <c r="HC200" s="88">
        <f t="shared" si="809"/>
        <v>0</v>
      </c>
      <c r="HD200" s="88">
        <f t="shared" si="809"/>
        <v>0</v>
      </c>
      <c r="HE200" s="88">
        <f t="shared" si="809"/>
        <v>0</v>
      </c>
      <c r="HF200" s="88">
        <f t="shared" si="809"/>
        <v>0</v>
      </c>
      <c r="HG200" s="88">
        <f t="shared" si="809"/>
        <v>0</v>
      </c>
      <c r="HH200" s="88">
        <f t="shared" si="809"/>
        <v>0</v>
      </c>
      <c r="HI200" s="88">
        <f t="shared" si="809"/>
        <v>0</v>
      </c>
      <c r="HJ200" s="88">
        <f t="shared" si="809"/>
        <v>0</v>
      </c>
      <c r="HK200" s="88">
        <f t="shared" si="809"/>
        <v>0</v>
      </c>
      <c r="HL200" s="88">
        <f t="shared" si="809"/>
        <v>0</v>
      </c>
      <c r="HM200" s="88">
        <f t="shared" si="809"/>
        <v>0</v>
      </c>
      <c r="HN200" s="88">
        <f t="shared" si="809"/>
        <v>0</v>
      </c>
      <c r="HO200" s="88">
        <f t="shared" si="809"/>
        <v>0</v>
      </c>
      <c r="HP200" s="88">
        <f t="shared" si="809"/>
        <v>0</v>
      </c>
      <c r="HQ200" s="88">
        <f t="shared" si="809"/>
        <v>0</v>
      </c>
      <c r="HR200" s="88">
        <f t="shared" si="809"/>
        <v>0</v>
      </c>
      <c r="HS200" s="88">
        <f t="shared" si="809"/>
        <v>0</v>
      </c>
      <c r="HT200" s="88">
        <f t="shared" si="809"/>
        <v>0</v>
      </c>
      <c r="HU200" s="88">
        <f t="shared" si="809"/>
        <v>0</v>
      </c>
      <c r="HV200" s="88">
        <f t="shared" si="809"/>
        <v>0</v>
      </c>
      <c r="HW200" s="88">
        <f t="shared" si="809"/>
        <v>0</v>
      </c>
      <c r="HX200" s="88">
        <f t="shared" si="809"/>
        <v>0</v>
      </c>
      <c r="HY200" s="88">
        <f t="shared" si="809"/>
        <v>0</v>
      </c>
      <c r="HZ200" s="88">
        <f t="shared" si="809"/>
        <v>0</v>
      </c>
      <c r="IA200" s="88">
        <f t="shared" si="809"/>
        <v>0</v>
      </c>
      <c r="IB200" s="88">
        <f t="shared" si="809"/>
        <v>0</v>
      </c>
      <c r="IC200" s="88">
        <f t="shared" si="809"/>
        <v>0</v>
      </c>
      <c r="ID200" s="88">
        <f t="shared" si="809"/>
        <v>0</v>
      </c>
      <c r="IE200" s="88">
        <f t="shared" si="809"/>
        <v>0</v>
      </c>
      <c r="IF200" s="88">
        <f t="shared" si="809"/>
        <v>0</v>
      </c>
      <c r="IG200" s="88">
        <f t="shared" si="809"/>
        <v>0</v>
      </c>
      <c r="IH200" s="88">
        <f t="shared" si="809"/>
        <v>0</v>
      </c>
      <c r="II200" s="88">
        <f t="shared" si="809"/>
        <v>0</v>
      </c>
      <c r="IJ200" s="88">
        <f t="shared" si="809"/>
        <v>0</v>
      </c>
      <c r="IK200" s="88">
        <f t="shared" si="809"/>
        <v>0</v>
      </c>
      <c r="IL200" s="88">
        <f t="shared" si="809"/>
        <v>0</v>
      </c>
      <c r="IM200" s="88">
        <f t="shared" si="809"/>
        <v>0</v>
      </c>
      <c r="IN200" s="88">
        <f t="shared" si="809"/>
        <v>0</v>
      </c>
      <c r="IO200" s="88">
        <f t="shared" si="809"/>
        <v>0</v>
      </c>
      <c r="IP200" s="88">
        <f t="shared" si="809"/>
        <v>0</v>
      </c>
      <c r="IQ200" s="88">
        <f t="shared" si="809"/>
        <v>0</v>
      </c>
      <c r="IR200" s="88">
        <f t="shared" si="809"/>
        <v>0</v>
      </c>
      <c r="IS200" s="88">
        <f t="shared" si="809"/>
        <v>0</v>
      </c>
      <c r="IT200" s="88">
        <f t="shared" si="809"/>
        <v>0</v>
      </c>
      <c r="IU200" s="88">
        <f t="shared" si="809"/>
        <v>0</v>
      </c>
      <c r="IV200" s="88">
        <f t="shared" si="809"/>
        <v>0</v>
      </c>
      <c r="IW200" s="88">
        <f t="shared" si="809"/>
        <v>0</v>
      </c>
      <c r="IX200" s="88">
        <f t="shared" si="809"/>
        <v>0</v>
      </c>
      <c r="IY200" s="88">
        <f t="shared" si="809"/>
        <v>0</v>
      </c>
      <c r="IZ200" s="88">
        <f t="shared" si="809"/>
        <v>0</v>
      </c>
      <c r="JA200" s="88">
        <f t="shared" ref="JA200:LL200" si="810">IF(JA182&gt;0,JA182-JA191,0)</f>
        <v>0</v>
      </c>
      <c r="JB200" s="88">
        <f t="shared" si="810"/>
        <v>0</v>
      </c>
      <c r="JC200" s="88">
        <f t="shared" si="810"/>
        <v>0</v>
      </c>
      <c r="JD200" s="88">
        <f t="shared" si="810"/>
        <v>0</v>
      </c>
      <c r="JE200" s="88">
        <f t="shared" si="810"/>
        <v>0</v>
      </c>
      <c r="JF200" s="88">
        <f t="shared" si="810"/>
        <v>0</v>
      </c>
      <c r="JG200" s="88">
        <f t="shared" si="810"/>
        <v>0</v>
      </c>
      <c r="JH200" s="88">
        <f t="shared" si="810"/>
        <v>0</v>
      </c>
      <c r="JI200" s="88">
        <f t="shared" si="810"/>
        <v>0</v>
      </c>
      <c r="JJ200" s="88">
        <f t="shared" si="810"/>
        <v>0</v>
      </c>
      <c r="JK200" s="88">
        <f t="shared" si="810"/>
        <v>0</v>
      </c>
      <c r="JL200" s="88">
        <f t="shared" si="810"/>
        <v>0</v>
      </c>
      <c r="JM200" s="88">
        <f t="shared" si="810"/>
        <v>0</v>
      </c>
      <c r="JN200" s="88">
        <f t="shared" si="810"/>
        <v>0</v>
      </c>
      <c r="JO200" s="88">
        <f t="shared" si="810"/>
        <v>0</v>
      </c>
      <c r="JP200" s="88">
        <f t="shared" si="810"/>
        <v>0</v>
      </c>
      <c r="JQ200" s="88">
        <f t="shared" si="810"/>
        <v>0</v>
      </c>
      <c r="JR200" s="88">
        <f t="shared" si="810"/>
        <v>0</v>
      </c>
      <c r="JS200" s="88">
        <f t="shared" si="810"/>
        <v>0</v>
      </c>
      <c r="JT200" s="88">
        <f t="shared" si="810"/>
        <v>0</v>
      </c>
      <c r="JU200" s="88">
        <f t="shared" si="810"/>
        <v>0</v>
      </c>
      <c r="JV200" s="88">
        <f t="shared" si="810"/>
        <v>0</v>
      </c>
      <c r="JW200" s="88">
        <f t="shared" si="810"/>
        <v>0</v>
      </c>
      <c r="JX200" s="88">
        <f t="shared" si="810"/>
        <v>0</v>
      </c>
      <c r="JY200" s="88">
        <f t="shared" si="810"/>
        <v>0</v>
      </c>
      <c r="JZ200" s="88">
        <f t="shared" si="810"/>
        <v>0</v>
      </c>
      <c r="KA200" s="88">
        <f t="shared" si="810"/>
        <v>0</v>
      </c>
      <c r="KB200" s="88">
        <f t="shared" si="810"/>
        <v>0</v>
      </c>
      <c r="KC200" s="88">
        <f t="shared" si="810"/>
        <v>0</v>
      </c>
      <c r="KD200" s="88">
        <f t="shared" si="810"/>
        <v>0</v>
      </c>
      <c r="KE200" s="88">
        <f t="shared" si="810"/>
        <v>0</v>
      </c>
      <c r="KF200" s="88">
        <f t="shared" si="810"/>
        <v>0</v>
      </c>
      <c r="KG200" s="88">
        <f t="shared" si="810"/>
        <v>0</v>
      </c>
      <c r="KH200" s="88">
        <f t="shared" si="810"/>
        <v>0</v>
      </c>
      <c r="KI200" s="88">
        <f t="shared" si="810"/>
        <v>0</v>
      </c>
      <c r="KJ200" s="88">
        <f t="shared" si="810"/>
        <v>0</v>
      </c>
      <c r="KK200" s="88">
        <f t="shared" si="810"/>
        <v>0</v>
      </c>
      <c r="KL200" s="88">
        <f t="shared" si="810"/>
        <v>0</v>
      </c>
      <c r="KM200" s="88">
        <f t="shared" si="810"/>
        <v>0</v>
      </c>
      <c r="KN200" s="88">
        <f t="shared" si="810"/>
        <v>0</v>
      </c>
      <c r="KO200" s="88">
        <f t="shared" si="810"/>
        <v>0</v>
      </c>
      <c r="KP200" s="88">
        <f t="shared" si="810"/>
        <v>0</v>
      </c>
      <c r="KQ200" s="88">
        <f t="shared" si="810"/>
        <v>0</v>
      </c>
      <c r="KR200" s="88">
        <f t="shared" si="810"/>
        <v>0</v>
      </c>
      <c r="KS200" s="88">
        <f t="shared" si="810"/>
        <v>0</v>
      </c>
      <c r="KT200" s="88">
        <f t="shared" si="810"/>
        <v>0</v>
      </c>
      <c r="KU200" s="88">
        <f t="shared" si="810"/>
        <v>0</v>
      </c>
      <c r="KV200" s="88">
        <f t="shared" si="810"/>
        <v>0</v>
      </c>
      <c r="KW200" s="88">
        <f t="shared" si="810"/>
        <v>0</v>
      </c>
      <c r="KX200" s="88">
        <f t="shared" si="810"/>
        <v>0</v>
      </c>
      <c r="KY200" s="88">
        <f t="shared" si="810"/>
        <v>0</v>
      </c>
      <c r="KZ200" s="88">
        <f t="shared" si="810"/>
        <v>0</v>
      </c>
      <c r="LA200" s="88">
        <f t="shared" si="810"/>
        <v>0</v>
      </c>
      <c r="LB200" s="88">
        <f t="shared" si="810"/>
        <v>0</v>
      </c>
      <c r="LC200" s="88">
        <f t="shared" si="810"/>
        <v>0</v>
      </c>
      <c r="LD200" s="88">
        <f t="shared" si="810"/>
        <v>0</v>
      </c>
      <c r="LE200" s="88">
        <f t="shared" si="810"/>
        <v>0</v>
      </c>
      <c r="LF200" s="88">
        <f t="shared" si="810"/>
        <v>0</v>
      </c>
      <c r="LG200" s="88">
        <f t="shared" si="810"/>
        <v>0</v>
      </c>
      <c r="LH200" s="88">
        <f t="shared" si="810"/>
        <v>0</v>
      </c>
      <c r="LI200" s="88">
        <f t="shared" si="810"/>
        <v>0</v>
      </c>
      <c r="LJ200" s="88">
        <f t="shared" si="810"/>
        <v>0</v>
      </c>
      <c r="LK200" s="88">
        <f t="shared" si="810"/>
        <v>0</v>
      </c>
      <c r="LL200" s="88">
        <f t="shared" si="810"/>
        <v>0</v>
      </c>
      <c r="LM200" s="88">
        <f t="shared" ref="LM200:MZ200" si="811">IF(LM182&gt;0,LM182-LM191,0)</f>
        <v>0</v>
      </c>
      <c r="LN200" s="88">
        <f t="shared" si="811"/>
        <v>0</v>
      </c>
      <c r="LO200" s="88">
        <f t="shared" si="811"/>
        <v>0</v>
      </c>
      <c r="LP200" s="88">
        <f t="shared" si="811"/>
        <v>0</v>
      </c>
      <c r="LQ200" s="88">
        <f t="shared" si="811"/>
        <v>0</v>
      </c>
      <c r="LR200" s="88">
        <f t="shared" si="811"/>
        <v>0</v>
      </c>
      <c r="LS200" s="88">
        <f t="shared" si="811"/>
        <v>0</v>
      </c>
      <c r="LT200" s="88">
        <f t="shared" si="811"/>
        <v>0</v>
      </c>
      <c r="LU200" s="88">
        <f t="shared" si="811"/>
        <v>0</v>
      </c>
      <c r="LV200" s="88">
        <f t="shared" si="811"/>
        <v>0</v>
      </c>
      <c r="LW200" s="88">
        <f t="shared" si="811"/>
        <v>0</v>
      </c>
      <c r="LX200" s="88">
        <f t="shared" si="811"/>
        <v>0</v>
      </c>
      <c r="LY200" s="88">
        <f t="shared" si="811"/>
        <v>0</v>
      </c>
      <c r="LZ200" s="88">
        <f t="shared" si="811"/>
        <v>0</v>
      </c>
      <c r="MA200" s="88">
        <f t="shared" si="811"/>
        <v>0</v>
      </c>
      <c r="MB200" s="88">
        <f t="shared" si="811"/>
        <v>0</v>
      </c>
      <c r="MC200" s="88">
        <f t="shared" si="811"/>
        <v>0</v>
      </c>
      <c r="MD200" s="88">
        <f t="shared" si="811"/>
        <v>0</v>
      </c>
      <c r="ME200" s="88">
        <f t="shared" si="811"/>
        <v>0</v>
      </c>
      <c r="MF200" s="88">
        <f t="shared" si="811"/>
        <v>0</v>
      </c>
      <c r="MG200" s="88">
        <f t="shared" si="811"/>
        <v>0</v>
      </c>
      <c r="MH200" s="88">
        <f t="shared" si="811"/>
        <v>0</v>
      </c>
      <c r="MI200" s="88">
        <f t="shared" si="811"/>
        <v>0</v>
      </c>
      <c r="MJ200" s="88">
        <f t="shared" si="811"/>
        <v>0</v>
      </c>
      <c r="MK200" s="88">
        <f t="shared" si="811"/>
        <v>0</v>
      </c>
      <c r="ML200" s="88">
        <f t="shared" si="811"/>
        <v>0</v>
      </c>
      <c r="MM200" s="88">
        <f t="shared" si="811"/>
        <v>0</v>
      </c>
      <c r="MN200" s="88">
        <f t="shared" si="811"/>
        <v>0</v>
      </c>
      <c r="MO200" s="88">
        <f t="shared" si="811"/>
        <v>0</v>
      </c>
      <c r="MP200" s="88">
        <f t="shared" si="811"/>
        <v>0</v>
      </c>
      <c r="MQ200" s="88">
        <f t="shared" si="811"/>
        <v>0</v>
      </c>
      <c r="MR200" s="88">
        <f t="shared" si="811"/>
        <v>0</v>
      </c>
      <c r="MS200" s="88">
        <f t="shared" si="811"/>
        <v>0</v>
      </c>
      <c r="MT200" s="88">
        <f t="shared" si="811"/>
        <v>0</v>
      </c>
      <c r="MU200" s="88">
        <f t="shared" si="811"/>
        <v>0</v>
      </c>
      <c r="MV200" s="88">
        <f t="shared" si="811"/>
        <v>0</v>
      </c>
      <c r="MW200" s="88">
        <f t="shared" si="811"/>
        <v>0</v>
      </c>
      <c r="MX200" s="88">
        <f t="shared" si="811"/>
        <v>0</v>
      </c>
      <c r="MY200" s="88">
        <f t="shared" si="811"/>
        <v>0</v>
      </c>
      <c r="MZ200" s="88">
        <f t="shared" si="811"/>
        <v>0</v>
      </c>
    </row>
    <row r="201" spans="1:364" s="8" customFormat="1" hidden="1" outlineLevel="2" x14ac:dyDescent="0.2">
      <c r="A201" s="8" t="s">
        <v>381</v>
      </c>
      <c r="B201" s="87" t="s">
        <v>509</v>
      </c>
      <c r="C201" s="88"/>
      <c r="D201" s="88"/>
      <c r="E201" s="88">
        <f t="shared" ref="E201:BP201" si="812">IF(E183&gt;0,E183-E192,0)</f>
        <v>0</v>
      </c>
      <c r="F201" s="88">
        <f t="shared" si="812"/>
        <v>0</v>
      </c>
      <c r="G201" s="88">
        <f t="shared" si="812"/>
        <v>0</v>
      </c>
      <c r="H201" s="88">
        <f t="shared" si="812"/>
        <v>0</v>
      </c>
      <c r="I201" s="88">
        <f t="shared" si="812"/>
        <v>0</v>
      </c>
      <c r="J201" s="88">
        <f t="shared" si="812"/>
        <v>0</v>
      </c>
      <c r="K201" s="88">
        <f t="shared" si="812"/>
        <v>0</v>
      </c>
      <c r="L201" s="88">
        <f t="shared" si="812"/>
        <v>0</v>
      </c>
      <c r="M201" s="88">
        <f t="shared" si="812"/>
        <v>0</v>
      </c>
      <c r="N201" s="88">
        <f t="shared" si="812"/>
        <v>0</v>
      </c>
      <c r="O201" s="88">
        <f t="shared" si="812"/>
        <v>0</v>
      </c>
      <c r="P201" s="88">
        <f t="shared" si="812"/>
        <v>0</v>
      </c>
      <c r="Q201" s="88">
        <f t="shared" si="812"/>
        <v>0</v>
      </c>
      <c r="R201" s="88">
        <f t="shared" si="812"/>
        <v>0</v>
      </c>
      <c r="S201" s="88">
        <f t="shared" si="812"/>
        <v>0</v>
      </c>
      <c r="T201" s="88">
        <f t="shared" si="812"/>
        <v>0</v>
      </c>
      <c r="U201" s="88">
        <f t="shared" si="812"/>
        <v>0</v>
      </c>
      <c r="V201" s="88">
        <f t="shared" si="812"/>
        <v>0</v>
      </c>
      <c r="W201" s="88">
        <f t="shared" si="812"/>
        <v>0</v>
      </c>
      <c r="X201" s="88">
        <f t="shared" si="812"/>
        <v>0</v>
      </c>
      <c r="Y201" s="88">
        <f t="shared" si="812"/>
        <v>0</v>
      </c>
      <c r="Z201" s="88">
        <f t="shared" si="812"/>
        <v>0</v>
      </c>
      <c r="AA201" s="88">
        <f t="shared" si="812"/>
        <v>0</v>
      </c>
      <c r="AB201" s="88">
        <f t="shared" si="812"/>
        <v>0</v>
      </c>
      <c r="AC201" s="88">
        <f t="shared" si="812"/>
        <v>0</v>
      </c>
      <c r="AD201" s="88">
        <f t="shared" si="812"/>
        <v>0</v>
      </c>
      <c r="AE201" s="88">
        <f t="shared" si="812"/>
        <v>0</v>
      </c>
      <c r="AF201" s="88">
        <f t="shared" si="812"/>
        <v>0</v>
      </c>
      <c r="AG201" s="88">
        <f t="shared" si="812"/>
        <v>0</v>
      </c>
      <c r="AH201" s="88">
        <f t="shared" si="812"/>
        <v>0</v>
      </c>
      <c r="AI201" s="88">
        <f t="shared" si="812"/>
        <v>0</v>
      </c>
      <c r="AJ201" s="88">
        <f t="shared" si="812"/>
        <v>0</v>
      </c>
      <c r="AK201" s="88">
        <f t="shared" si="812"/>
        <v>0</v>
      </c>
      <c r="AL201" s="88">
        <f t="shared" si="812"/>
        <v>0</v>
      </c>
      <c r="AM201" s="88">
        <f t="shared" si="812"/>
        <v>0</v>
      </c>
      <c r="AN201" s="88">
        <f t="shared" si="812"/>
        <v>0</v>
      </c>
      <c r="AO201" s="88">
        <f t="shared" si="812"/>
        <v>0</v>
      </c>
      <c r="AP201" s="88">
        <f t="shared" si="812"/>
        <v>0</v>
      </c>
      <c r="AQ201" s="88">
        <f t="shared" si="812"/>
        <v>0</v>
      </c>
      <c r="AR201" s="88">
        <f t="shared" si="812"/>
        <v>0</v>
      </c>
      <c r="AS201" s="88">
        <f t="shared" si="812"/>
        <v>0</v>
      </c>
      <c r="AT201" s="88">
        <f t="shared" si="812"/>
        <v>0</v>
      </c>
      <c r="AU201" s="88">
        <f t="shared" si="812"/>
        <v>0</v>
      </c>
      <c r="AV201" s="88">
        <f t="shared" si="812"/>
        <v>0</v>
      </c>
      <c r="AW201" s="88">
        <f t="shared" si="812"/>
        <v>0</v>
      </c>
      <c r="AX201" s="88">
        <f t="shared" si="812"/>
        <v>0</v>
      </c>
      <c r="AY201" s="88">
        <f t="shared" si="812"/>
        <v>0</v>
      </c>
      <c r="AZ201" s="88">
        <f t="shared" si="812"/>
        <v>0</v>
      </c>
      <c r="BA201" s="88">
        <f t="shared" si="812"/>
        <v>0</v>
      </c>
      <c r="BB201" s="88">
        <f t="shared" si="812"/>
        <v>0</v>
      </c>
      <c r="BC201" s="88">
        <f t="shared" si="812"/>
        <v>0</v>
      </c>
      <c r="BD201" s="88">
        <f t="shared" si="812"/>
        <v>0</v>
      </c>
      <c r="BE201" s="88">
        <f t="shared" si="812"/>
        <v>0</v>
      </c>
      <c r="BF201" s="88">
        <f t="shared" si="812"/>
        <v>0</v>
      </c>
      <c r="BG201" s="88">
        <f t="shared" si="812"/>
        <v>0</v>
      </c>
      <c r="BH201" s="88">
        <f t="shared" si="812"/>
        <v>0</v>
      </c>
      <c r="BI201" s="88">
        <f t="shared" si="812"/>
        <v>0</v>
      </c>
      <c r="BJ201" s="88">
        <f t="shared" si="812"/>
        <v>0</v>
      </c>
      <c r="BK201" s="88">
        <f t="shared" si="812"/>
        <v>0</v>
      </c>
      <c r="BL201" s="88">
        <f t="shared" si="812"/>
        <v>0</v>
      </c>
      <c r="BM201" s="88">
        <f t="shared" si="812"/>
        <v>0</v>
      </c>
      <c r="BN201" s="88">
        <f t="shared" si="812"/>
        <v>0</v>
      </c>
      <c r="BO201" s="88">
        <f t="shared" si="812"/>
        <v>0</v>
      </c>
      <c r="BP201" s="88">
        <f t="shared" si="812"/>
        <v>0</v>
      </c>
      <c r="BQ201" s="88">
        <f t="shared" ref="BQ201:EB201" si="813">IF(BQ183&gt;0,BQ183-BQ192,0)</f>
        <v>0</v>
      </c>
      <c r="BR201" s="88">
        <f t="shared" si="813"/>
        <v>0</v>
      </c>
      <c r="BS201" s="88">
        <f t="shared" si="813"/>
        <v>0</v>
      </c>
      <c r="BT201" s="88">
        <f t="shared" si="813"/>
        <v>0</v>
      </c>
      <c r="BU201" s="88">
        <f t="shared" si="813"/>
        <v>0</v>
      </c>
      <c r="BV201" s="88">
        <f t="shared" si="813"/>
        <v>0</v>
      </c>
      <c r="BW201" s="88">
        <f t="shared" si="813"/>
        <v>0</v>
      </c>
      <c r="BX201" s="88">
        <f t="shared" si="813"/>
        <v>0</v>
      </c>
      <c r="BY201" s="88">
        <f t="shared" si="813"/>
        <v>0</v>
      </c>
      <c r="BZ201" s="88">
        <f t="shared" si="813"/>
        <v>0</v>
      </c>
      <c r="CA201" s="88">
        <f t="shared" si="813"/>
        <v>0</v>
      </c>
      <c r="CB201" s="88">
        <f t="shared" si="813"/>
        <v>0</v>
      </c>
      <c r="CC201" s="88">
        <f t="shared" si="813"/>
        <v>0</v>
      </c>
      <c r="CD201" s="88">
        <f t="shared" si="813"/>
        <v>0</v>
      </c>
      <c r="CE201" s="88">
        <f t="shared" si="813"/>
        <v>0</v>
      </c>
      <c r="CF201" s="88">
        <f t="shared" si="813"/>
        <v>0</v>
      </c>
      <c r="CG201" s="88">
        <f t="shared" si="813"/>
        <v>0</v>
      </c>
      <c r="CH201" s="88">
        <f t="shared" si="813"/>
        <v>0</v>
      </c>
      <c r="CI201" s="88">
        <f t="shared" si="813"/>
        <v>0</v>
      </c>
      <c r="CJ201" s="88">
        <f t="shared" si="813"/>
        <v>0</v>
      </c>
      <c r="CK201" s="88">
        <f t="shared" si="813"/>
        <v>0</v>
      </c>
      <c r="CL201" s="88">
        <f t="shared" si="813"/>
        <v>0</v>
      </c>
      <c r="CM201" s="88">
        <f t="shared" si="813"/>
        <v>0</v>
      </c>
      <c r="CN201" s="88">
        <f t="shared" si="813"/>
        <v>0</v>
      </c>
      <c r="CO201" s="88">
        <f t="shared" si="813"/>
        <v>0</v>
      </c>
      <c r="CP201" s="88">
        <f t="shared" si="813"/>
        <v>0</v>
      </c>
      <c r="CQ201" s="88">
        <f t="shared" si="813"/>
        <v>0</v>
      </c>
      <c r="CR201" s="88">
        <f t="shared" si="813"/>
        <v>0</v>
      </c>
      <c r="CS201" s="88">
        <f t="shared" si="813"/>
        <v>0</v>
      </c>
      <c r="CT201" s="88">
        <f t="shared" si="813"/>
        <v>0</v>
      </c>
      <c r="CU201" s="88">
        <f t="shared" si="813"/>
        <v>0</v>
      </c>
      <c r="CV201" s="88">
        <f t="shared" si="813"/>
        <v>0</v>
      </c>
      <c r="CW201" s="88">
        <f t="shared" si="813"/>
        <v>0</v>
      </c>
      <c r="CX201" s="88">
        <f t="shared" si="813"/>
        <v>0</v>
      </c>
      <c r="CY201" s="88">
        <f t="shared" si="813"/>
        <v>0</v>
      </c>
      <c r="CZ201" s="88">
        <f t="shared" si="813"/>
        <v>0</v>
      </c>
      <c r="DA201" s="88">
        <f t="shared" si="813"/>
        <v>0</v>
      </c>
      <c r="DB201" s="88">
        <f t="shared" si="813"/>
        <v>0</v>
      </c>
      <c r="DC201" s="88">
        <f t="shared" si="813"/>
        <v>0</v>
      </c>
      <c r="DD201" s="88">
        <f t="shared" si="813"/>
        <v>0</v>
      </c>
      <c r="DE201" s="88">
        <f t="shared" si="813"/>
        <v>0</v>
      </c>
      <c r="DF201" s="88">
        <f t="shared" si="813"/>
        <v>0</v>
      </c>
      <c r="DG201" s="88">
        <f t="shared" si="813"/>
        <v>0</v>
      </c>
      <c r="DH201" s="88">
        <f t="shared" si="813"/>
        <v>0</v>
      </c>
      <c r="DI201" s="88">
        <f t="shared" si="813"/>
        <v>0</v>
      </c>
      <c r="DJ201" s="88">
        <f t="shared" si="813"/>
        <v>0</v>
      </c>
      <c r="DK201" s="88">
        <f t="shared" si="813"/>
        <v>0</v>
      </c>
      <c r="DL201" s="88">
        <f t="shared" si="813"/>
        <v>0</v>
      </c>
      <c r="DM201" s="88">
        <f t="shared" si="813"/>
        <v>0</v>
      </c>
      <c r="DN201" s="88">
        <f t="shared" si="813"/>
        <v>0</v>
      </c>
      <c r="DO201" s="88">
        <f t="shared" si="813"/>
        <v>0</v>
      </c>
      <c r="DP201" s="88">
        <f t="shared" si="813"/>
        <v>0</v>
      </c>
      <c r="DQ201" s="88">
        <f t="shared" si="813"/>
        <v>0</v>
      </c>
      <c r="DR201" s="88">
        <f t="shared" si="813"/>
        <v>0</v>
      </c>
      <c r="DS201" s="88">
        <f t="shared" si="813"/>
        <v>0</v>
      </c>
      <c r="DT201" s="88">
        <f t="shared" si="813"/>
        <v>0</v>
      </c>
      <c r="DU201" s="88">
        <f t="shared" si="813"/>
        <v>0</v>
      </c>
      <c r="DV201" s="88">
        <f t="shared" si="813"/>
        <v>0</v>
      </c>
      <c r="DW201" s="88">
        <f t="shared" si="813"/>
        <v>0</v>
      </c>
      <c r="DX201" s="88">
        <f t="shared" si="813"/>
        <v>0</v>
      </c>
      <c r="DY201" s="88">
        <f t="shared" si="813"/>
        <v>0</v>
      </c>
      <c r="DZ201" s="88">
        <f t="shared" si="813"/>
        <v>0</v>
      </c>
      <c r="EA201" s="88">
        <f t="shared" si="813"/>
        <v>0</v>
      </c>
      <c r="EB201" s="88">
        <f t="shared" si="813"/>
        <v>0</v>
      </c>
      <c r="EC201" s="88">
        <f t="shared" ref="EC201:GN201" si="814">IF(EC183&gt;0,EC183-EC192,0)</f>
        <v>0</v>
      </c>
      <c r="ED201" s="88">
        <f t="shared" si="814"/>
        <v>0</v>
      </c>
      <c r="EE201" s="88">
        <f t="shared" si="814"/>
        <v>0</v>
      </c>
      <c r="EF201" s="88">
        <f t="shared" si="814"/>
        <v>0</v>
      </c>
      <c r="EG201" s="88">
        <f t="shared" si="814"/>
        <v>0</v>
      </c>
      <c r="EH201" s="88">
        <f t="shared" si="814"/>
        <v>0</v>
      </c>
      <c r="EI201" s="88">
        <f t="shared" si="814"/>
        <v>0</v>
      </c>
      <c r="EJ201" s="88">
        <f t="shared" si="814"/>
        <v>0</v>
      </c>
      <c r="EK201" s="88">
        <f t="shared" si="814"/>
        <v>0</v>
      </c>
      <c r="EL201" s="88">
        <f t="shared" si="814"/>
        <v>0</v>
      </c>
      <c r="EM201" s="88">
        <f t="shared" si="814"/>
        <v>0</v>
      </c>
      <c r="EN201" s="88">
        <f t="shared" si="814"/>
        <v>0</v>
      </c>
      <c r="EO201" s="88">
        <f t="shared" si="814"/>
        <v>0</v>
      </c>
      <c r="EP201" s="88">
        <f t="shared" si="814"/>
        <v>0</v>
      </c>
      <c r="EQ201" s="88">
        <f t="shared" si="814"/>
        <v>0</v>
      </c>
      <c r="ER201" s="88">
        <f t="shared" si="814"/>
        <v>0</v>
      </c>
      <c r="ES201" s="88">
        <f t="shared" si="814"/>
        <v>0</v>
      </c>
      <c r="ET201" s="88">
        <f t="shared" si="814"/>
        <v>0</v>
      </c>
      <c r="EU201" s="88">
        <f t="shared" si="814"/>
        <v>0</v>
      </c>
      <c r="EV201" s="88">
        <f t="shared" si="814"/>
        <v>0</v>
      </c>
      <c r="EW201" s="88">
        <f t="shared" si="814"/>
        <v>0</v>
      </c>
      <c r="EX201" s="88">
        <f t="shared" si="814"/>
        <v>0</v>
      </c>
      <c r="EY201" s="88">
        <f t="shared" si="814"/>
        <v>0</v>
      </c>
      <c r="EZ201" s="88">
        <f t="shared" si="814"/>
        <v>0</v>
      </c>
      <c r="FA201" s="88">
        <f t="shared" si="814"/>
        <v>0</v>
      </c>
      <c r="FB201" s="88">
        <f t="shared" si="814"/>
        <v>0</v>
      </c>
      <c r="FC201" s="88">
        <f t="shared" si="814"/>
        <v>0</v>
      </c>
      <c r="FD201" s="88">
        <f t="shared" si="814"/>
        <v>0</v>
      </c>
      <c r="FE201" s="88">
        <f t="shared" si="814"/>
        <v>0</v>
      </c>
      <c r="FF201" s="88">
        <f t="shared" si="814"/>
        <v>0</v>
      </c>
      <c r="FG201" s="88">
        <f t="shared" si="814"/>
        <v>0</v>
      </c>
      <c r="FH201" s="88">
        <f t="shared" si="814"/>
        <v>0</v>
      </c>
      <c r="FI201" s="88">
        <f t="shared" si="814"/>
        <v>0</v>
      </c>
      <c r="FJ201" s="88">
        <f t="shared" si="814"/>
        <v>0</v>
      </c>
      <c r="FK201" s="88">
        <f t="shared" si="814"/>
        <v>0</v>
      </c>
      <c r="FL201" s="88">
        <f t="shared" si="814"/>
        <v>0</v>
      </c>
      <c r="FM201" s="88">
        <f t="shared" si="814"/>
        <v>0</v>
      </c>
      <c r="FN201" s="88">
        <f t="shared" si="814"/>
        <v>0</v>
      </c>
      <c r="FO201" s="88">
        <f t="shared" si="814"/>
        <v>0</v>
      </c>
      <c r="FP201" s="88">
        <f t="shared" si="814"/>
        <v>0</v>
      </c>
      <c r="FQ201" s="88">
        <f t="shared" si="814"/>
        <v>0</v>
      </c>
      <c r="FR201" s="88">
        <f t="shared" si="814"/>
        <v>0</v>
      </c>
      <c r="FS201" s="88">
        <f t="shared" si="814"/>
        <v>0</v>
      </c>
      <c r="FT201" s="88">
        <f t="shared" si="814"/>
        <v>0</v>
      </c>
      <c r="FU201" s="88">
        <f t="shared" si="814"/>
        <v>0</v>
      </c>
      <c r="FV201" s="88">
        <f t="shared" si="814"/>
        <v>0</v>
      </c>
      <c r="FW201" s="88">
        <f t="shared" si="814"/>
        <v>0</v>
      </c>
      <c r="FX201" s="88">
        <f t="shared" si="814"/>
        <v>0</v>
      </c>
      <c r="FY201" s="88">
        <f t="shared" si="814"/>
        <v>0</v>
      </c>
      <c r="FZ201" s="88">
        <f t="shared" si="814"/>
        <v>0</v>
      </c>
      <c r="GA201" s="88">
        <f t="shared" si="814"/>
        <v>0</v>
      </c>
      <c r="GB201" s="88">
        <f t="shared" si="814"/>
        <v>0</v>
      </c>
      <c r="GC201" s="88">
        <f t="shared" si="814"/>
        <v>0</v>
      </c>
      <c r="GD201" s="88">
        <f t="shared" si="814"/>
        <v>0</v>
      </c>
      <c r="GE201" s="88">
        <f t="shared" si="814"/>
        <v>0</v>
      </c>
      <c r="GF201" s="88">
        <f t="shared" si="814"/>
        <v>0</v>
      </c>
      <c r="GG201" s="88">
        <f t="shared" si="814"/>
        <v>0</v>
      </c>
      <c r="GH201" s="88">
        <f t="shared" si="814"/>
        <v>0</v>
      </c>
      <c r="GI201" s="88">
        <f t="shared" si="814"/>
        <v>0</v>
      </c>
      <c r="GJ201" s="88">
        <f t="shared" si="814"/>
        <v>0</v>
      </c>
      <c r="GK201" s="88">
        <f t="shared" si="814"/>
        <v>0</v>
      </c>
      <c r="GL201" s="88">
        <f t="shared" si="814"/>
        <v>0</v>
      </c>
      <c r="GM201" s="88">
        <f t="shared" si="814"/>
        <v>0</v>
      </c>
      <c r="GN201" s="88">
        <f t="shared" si="814"/>
        <v>0</v>
      </c>
      <c r="GO201" s="88">
        <f t="shared" ref="GO201:IZ201" si="815">IF(GO183&gt;0,GO183-GO192,0)</f>
        <v>0</v>
      </c>
      <c r="GP201" s="88">
        <f t="shared" si="815"/>
        <v>0</v>
      </c>
      <c r="GQ201" s="88">
        <f t="shared" si="815"/>
        <v>0</v>
      </c>
      <c r="GR201" s="88">
        <f t="shared" si="815"/>
        <v>0</v>
      </c>
      <c r="GS201" s="88">
        <f t="shared" si="815"/>
        <v>0</v>
      </c>
      <c r="GT201" s="88">
        <f t="shared" si="815"/>
        <v>0</v>
      </c>
      <c r="GU201" s="88">
        <f t="shared" si="815"/>
        <v>0</v>
      </c>
      <c r="GV201" s="88">
        <f t="shared" si="815"/>
        <v>0</v>
      </c>
      <c r="GW201" s="88">
        <f t="shared" si="815"/>
        <v>0</v>
      </c>
      <c r="GX201" s="88">
        <f t="shared" si="815"/>
        <v>0</v>
      </c>
      <c r="GY201" s="88">
        <f t="shared" si="815"/>
        <v>0</v>
      </c>
      <c r="GZ201" s="88">
        <f t="shared" si="815"/>
        <v>0</v>
      </c>
      <c r="HA201" s="88">
        <f t="shared" si="815"/>
        <v>0</v>
      </c>
      <c r="HB201" s="88">
        <f t="shared" si="815"/>
        <v>0</v>
      </c>
      <c r="HC201" s="88">
        <f t="shared" si="815"/>
        <v>0</v>
      </c>
      <c r="HD201" s="88">
        <f t="shared" si="815"/>
        <v>0</v>
      </c>
      <c r="HE201" s="88">
        <f t="shared" si="815"/>
        <v>0</v>
      </c>
      <c r="HF201" s="88">
        <f t="shared" si="815"/>
        <v>0</v>
      </c>
      <c r="HG201" s="88">
        <f t="shared" si="815"/>
        <v>0</v>
      </c>
      <c r="HH201" s="88">
        <f t="shared" si="815"/>
        <v>0</v>
      </c>
      <c r="HI201" s="88">
        <f t="shared" si="815"/>
        <v>0</v>
      </c>
      <c r="HJ201" s="88">
        <f t="shared" si="815"/>
        <v>0</v>
      </c>
      <c r="HK201" s="88">
        <f t="shared" si="815"/>
        <v>0</v>
      </c>
      <c r="HL201" s="88">
        <f t="shared" si="815"/>
        <v>0</v>
      </c>
      <c r="HM201" s="88">
        <f t="shared" si="815"/>
        <v>0</v>
      </c>
      <c r="HN201" s="88">
        <f t="shared" si="815"/>
        <v>0</v>
      </c>
      <c r="HO201" s="88">
        <f t="shared" si="815"/>
        <v>0</v>
      </c>
      <c r="HP201" s="88">
        <f t="shared" si="815"/>
        <v>0</v>
      </c>
      <c r="HQ201" s="88">
        <f t="shared" si="815"/>
        <v>0</v>
      </c>
      <c r="HR201" s="88">
        <f t="shared" si="815"/>
        <v>0</v>
      </c>
      <c r="HS201" s="88">
        <f t="shared" si="815"/>
        <v>0</v>
      </c>
      <c r="HT201" s="88">
        <f t="shared" si="815"/>
        <v>0</v>
      </c>
      <c r="HU201" s="88">
        <f t="shared" si="815"/>
        <v>0</v>
      </c>
      <c r="HV201" s="88">
        <f t="shared" si="815"/>
        <v>0</v>
      </c>
      <c r="HW201" s="88">
        <f t="shared" si="815"/>
        <v>0</v>
      </c>
      <c r="HX201" s="88">
        <f t="shared" si="815"/>
        <v>0</v>
      </c>
      <c r="HY201" s="88">
        <f t="shared" si="815"/>
        <v>0</v>
      </c>
      <c r="HZ201" s="88">
        <f t="shared" si="815"/>
        <v>0</v>
      </c>
      <c r="IA201" s="88">
        <f t="shared" si="815"/>
        <v>0</v>
      </c>
      <c r="IB201" s="88">
        <f t="shared" si="815"/>
        <v>0</v>
      </c>
      <c r="IC201" s="88">
        <f t="shared" si="815"/>
        <v>0</v>
      </c>
      <c r="ID201" s="88">
        <f t="shared" si="815"/>
        <v>0</v>
      </c>
      <c r="IE201" s="88">
        <f t="shared" si="815"/>
        <v>0</v>
      </c>
      <c r="IF201" s="88">
        <f t="shared" si="815"/>
        <v>0</v>
      </c>
      <c r="IG201" s="88">
        <f t="shared" si="815"/>
        <v>0</v>
      </c>
      <c r="IH201" s="88">
        <f t="shared" si="815"/>
        <v>0</v>
      </c>
      <c r="II201" s="88">
        <f t="shared" si="815"/>
        <v>0</v>
      </c>
      <c r="IJ201" s="88">
        <f t="shared" si="815"/>
        <v>0</v>
      </c>
      <c r="IK201" s="88">
        <f t="shared" si="815"/>
        <v>0</v>
      </c>
      <c r="IL201" s="88">
        <f t="shared" si="815"/>
        <v>0</v>
      </c>
      <c r="IM201" s="88">
        <f t="shared" si="815"/>
        <v>0</v>
      </c>
      <c r="IN201" s="88">
        <f t="shared" si="815"/>
        <v>0</v>
      </c>
      <c r="IO201" s="88">
        <f t="shared" si="815"/>
        <v>0</v>
      </c>
      <c r="IP201" s="88">
        <f t="shared" si="815"/>
        <v>0</v>
      </c>
      <c r="IQ201" s="88">
        <f t="shared" si="815"/>
        <v>0</v>
      </c>
      <c r="IR201" s="88">
        <f t="shared" si="815"/>
        <v>0</v>
      </c>
      <c r="IS201" s="88">
        <f t="shared" si="815"/>
        <v>0</v>
      </c>
      <c r="IT201" s="88">
        <f t="shared" si="815"/>
        <v>0</v>
      </c>
      <c r="IU201" s="88">
        <f t="shared" si="815"/>
        <v>0</v>
      </c>
      <c r="IV201" s="88">
        <f t="shared" si="815"/>
        <v>0</v>
      </c>
      <c r="IW201" s="88">
        <f t="shared" si="815"/>
        <v>0</v>
      </c>
      <c r="IX201" s="88">
        <f t="shared" si="815"/>
        <v>0</v>
      </c>
      <c r="IY201" s="88">
        <f t="shared" si="815"/>
        <v>0</v>
      </c>
      <c r="IZ201" s="88">
        <f t="shared" si="815"/>
        <v>0</v>
      </c>
      <c r="JA201" s="88">
        <f t="shared" ref="JA201:LL201" si="816">IF(JA183&gt;0,JA183-JA192,0)</f>
        <v>0</v>
      </c>
      <c r="JB201" s="88">
        <f t="shared" si="816"/>
        <v>0</v>
      </c>
      <c r="JC201" s="88">
        <f t="shared" si="816"/>
        <v>0</v>
      </c>
      <c r="JD201" s="88">
        <f t="shared" si="816"/>
        <v>0</v>
      </c>
      <c r="JE201" s="88">
        <f t="shared" si="816"/>
        <v>0</v>
      </c>
      <c r="JF201" s="88">
        <f t="shared" si="816"/>
        <v>0</v>
      </c>
      <c r="JG201" s="88">
        <f t="shared" si="816"/>
        <v>0</v>
      </c>
      <c r="JH201" s="88">
        <f t="shared" si="816"/>
        <v>0</v>
      </c>
      <c r="JI201" s="88">
        <f t="shared" si="816"/>
        <v>0</v>
      </c>
      <c r="JJ201" s="88">
        <f t="shared" si="816"/>
        <v>0</v>
      </c>
      <c r="JK201" s="88">
        <f t="shared" si="816"/>
        <v>0</v>
      </c>
      <c r="JL201" s="88">
        <f t="shared" si="816"/>
        <v>0</v>
      </c>
      <c r="JM201" s="88">
        <f t="shared" si="816"/>
        <v>0</v>
      </c>
      <c r="JN201" s="88">
        <f t="shared" si="816"/>
        <v>0</v>
      </c>
      <c r="JO201" s="88">
        <f t="shared" si="816"/>
        <v>0</v>
      </c>
      <c r="JP201" s="88">
        <f t="shared" si="816"/>
        <v>0</v>
      </c>
      <c r="JQ201" s="88">
        <f t="shared" si="816"/>
        <v>0</v>
      </c>
      <c r="JR201" s="88">
        <f t="shared" si="816"/>
        <v>0</v>
      </c>
      <c r="JS201" s="88">
        <f t="shared" si="816"/>
        <v>0</v>
      </c>
      <c r="JT201" s="88">
        <f t="shared" si="816"/>
        <v>0</v>
      </c>
      <c r="JU201" s="88">
        <f t="shared" si="816"/>
        <v>0</v>
      </c>
      <c r="JV201" s="88">
        <f t="shared" si="816"/>
        <v>0</v>
      </c>
      <c r="JW201" s="88">
        <f t="shared" si="816"/>
        <v>0</v>
      </c>
      <c r="JX201" s="88">
        <f t="shared" si="816"/>
        <v>0</v>
      </c>
      <c r="JY201" s="88">
        <f t="shared" si="816"/>
        <v>0</v>
      </c>
      <c r="JZ201" s="88">
        <f t="shared" si="816"/>
        <v>0</v>
      </c>
      <c r="KA201" s="88">
        <f t="shared" si="816"/>
        <v>0</v>
      </c>
      <c r="KB201" s="88">
        <f t="shared" si="816"/>
        <v>0</v>
      </c>
      <c r="KC201" s="88">
        <f t="shared" si="816"/>
        <v>0</v>
      </c>
      <c r="KD201" s="88">
        <f t="shared" si="816"/>
        <v>0</v>
      </c>
      <c r="KE201" s="88">
        <f t="shared" si="816"/>
        <v>0</v>
      </c>
      <c r="KF201" s="88">
        <f t="shared" si="816"/>
        <v>0</v>
      </c>
      <c r="KG201" s="88">
        <f t="shared" si="816"/>
        <v>0</v>
      </c>
      <c r="KH201" s="88">
        <f t="shared" si="816"/>
        <v>0</v>
      </c>
      <c r="KI201" s="88">
        <f t="shared" si="816"/>
        <v>0</v>
      </c>
      <c r="KJ201" s="88">
        <f t="shared" si="816"/>
        <v>0</v>
      </c>
      <c r="KK201" s="88">
        <f t="shared" si="816"/>
        <v>0</v>
      </c>
      <c r="KL201" s="88">
        <f t="shared" si="816"/>
        <v>0</v>
      </c>
      <c r="KM201" s="88">
        <f t="shared" si="816"/>
        <v>0</v>
      </c>
      <c r="KN201" s="88">
        <f t="shared" si="816"/>
        <v>0</v>
      </c>
      <c r="KO201" s="88">
        <f t="shared" si="816"/>
        <v>0</v>
      </c>
      <c r="KP201" s="88">
        <f t="shared" si="816"/>
        <v>0</v>
      </c>
      <c r="KQ201" s="88">
        <f t="shared" si="816"/>
        <v>0</v>
      </c>
      <c r="KR201" s="88">
        <f t="shared" si="816"/>
        <v>0</v>
      </c>
      <c r="KS201" s="88">
        <f t="shared" si="816"/>
        <v>0</v>
      </c>
      <c r="KT201" s="88">
        <f t="shared" si="816"/>
        <v>0</v>
      </c>
      <c r="KU201" s="88">
        <f t="shared" si="816"/>
        <v>0</v>
      </c>
      <c r="KV201" s="88">
        <f t="shared" si="816"/>
        <v>0</v>
      </c>
      <c r="KW201" s="88">
        <f t="shared" si="816"/>
        <v>0</v>
      </c>
      <c r="KX201" s="88">
        <f t="shared" si="816"/>
        <v>0</v>
      </c>
      <c r="KY201" s="88">
        <f t="shared" si="816"/>
        <v>0</v>
      </c>
      <c r="KZ201" s="88">
        <f t="shared" si="816"/>
        <v>0</v>
      </c>
      <c r="LA201" s="88">
        <f t="shared" si="816"/>
        <v>0</v>
      </c>
      <c r="LB201" s="88">
        <f t="shared" si="816"/>
        <v>0</v>
      </c>
      <c r="LC201" s="88">
        <f t="shared" si="816"/>
        <v>0</v>
      </c>
      <c r="LD201" s="88">
        <f t="shared" si="816"/>
        <v>0</v>
      </c>
      <c r="LE201" s="88">
        <f t="shared" si="816"/>
        <v>0</v>
      </c>
      <c r="LF201" s="88">
        <f t="shared" si="816"/>
        <v>0</v>
      </c>
      <c r="LG201" s="88">
        <f t="shared" si="816"/>
        <v>0</v>
      </c>
      <c r="LH201" s="88">
        <f t="shared" si="816"/>
        <v>0</v>
      </c>
      <c r="LI201" s="88">
        <f t="shared" si="816"/>
        <v>0</v>
      </c>
      <c r="LJ201" s="88">
        <f t="shared" si="816"/>
        <v>0</v>
      </c>
      <c r="LK201" s="88">
        <f t="shared" si="816"/>
        <v>0</v>
      </c>
      <c r="LL201" s="88">
        <f t="shared" si="816"/>
        <v>0</v>
      </c>
      <c r="LM201" s="88">
        <f t="shared" ref="LM201:MZ201" si="817">IF(LM183&gt;0,LM183-LM192,0)</f>
        <v>0</v>
      </c>
      <c r="LN201" s="88">
        <f t="shared" si="817"/>
        <v>0</v>
      </c>
      <c r="LO201" s="88">
        <f t="shared" si="817"/>
        <v>0</v>
      </c>
      <c r="LP201" s="88">
        <f t="shared" si="817"/>
        <v>0</v>
      </c>
      <c r="LQ201" s="88">
        <f t="shared" si="817"/>
        <v>0</v>
      </c>
      <c r="LR201" s="88">
        <f t="shared" si="817"/>
        <v>0</v>
      </c>
      <c r="LS201" s="88">
        <f t="shared" si="817"/>
        <v>0</v>
      </c>
      <c r="LT201" s="88">
        <f t="shared" si="817"/>
        <v>0</v>
      </c>
      <c r="LU201" s="88">
        <f t="shared" si="817"/>
        <v>0</v>
      </c>
      <c r="LV201" s="88">
        <f t="shared" si="817"/>
        <v>0</v>
      </c>
      <c r="LW201" s="88">
        <f t="shared" si="817"/>
        <v>0</v>
      </c>
      <c r="LX201" s="88">
        <f t="shared" si="817"/>
        <v>0</v>
      </c>
      <c r="LY201" s="88">
        <f t="shared" si="817"/>
        <v>0</v>
      </c>
      <c r="LZ201" s="88">
        <f t="shared" si="817"/>
        <v>0</v>
      </c>
      <c r="MA201" s="88">
        <f t="shared" si="817"/>
        <v>0</v>
      </c>
      <c r="MB201" s="88">
        <f t="shared" si="817"/>
        <v>0</v>
      </c>
      <c r="MC201" s="88">
        <f t="shared" si="817"/>
        <v>0</v>
      </c>
      <c r="MD201" s="88">
        <f t="shared" si="817"/>
        <v>0</v>
      </c>
      <c r="ME201" s="88">
        <f t="shared" si="817"/>
        <v>0</v>
      </c>
      <c r="MF201" s="88">
        <f t="shared" si="817"/>
        <v>0</v>
      </c>
      <c r="MG201" s="88">
        <f t="shared" si="817"/>
        <v>0</v>
      </c>
      <c r="MH201" s="88">
        <f t="shared" si="817"/>
        <v>0</v>
      </c>
      <c r="MI201" s="88">
        <f t="shared" si="817"/>
        <v>0</v>
      </c>
      <c r="MJ201" s="88">
        <f t="shared" si="817"/>
        <v>0</v>
      </c>
      <c r="MK201" s="88">
        <f t="shared" si="817"/>
        <v>0</v>
      </c>
      <c r="ML201" s="88">
        <f t="shared" si="817"/>
        <v>0</v>
      </c>
      <c r="MM201" s="88">
        <f t="shared" si="817"/>
        <v>0</v>
      </c>
      <c r="MN201" s="88">
        <f t="shared" si="817"/>
        <v>0</v>
      </c>
      <c r="MO201" s="88">
        <f t="shared" si="817"/>
        <v>0</v>
      </c>
      <c r="MP201" s="88">
        <f t="shared" si="817"/>
        <v>0</v>
      </c>
      <c r="MQ201" s="88">
        <f t="shared" si="817"/>
        <v>0</v>
      </c>
      <c r="MR201" s="88">
        <f t="shared" si="817"/>
        <v>0</v>
      </c>
      <c r="MS201" s="88">
        <f t="shared" si="817"/>
        <v>0</v>
      </c>
      <c r="MT201" s="88">
        <f t="shared" si="817"/>
        <v>0</v>
      </c>
      <c r="MU201" s="88">
        <f t="shared" si="817"/>
        <v>0</v>
      </c>
      <c r="MV201" s="88">
        <f t="shared" si="817"/>
        <v>0</v>
      </c>
      <c r="MW201" s="88">
        <f t="shared" si="817"/>
        <v>0</v>
      </c>
      <c r="MX201" s="88">
        <f t="shared" si="817"/>
        <v>0</v>
      </c>
      <c r="MY201" s="88">
        <f t="shared" si="817"/>
        <v>0</v>
      </c>
      <c r="MZ201" s="88">
        <f t="shared" si="817"/>
        <v>0</v>
      </c>
    </row>
    <row r="202" spans="1:364" s="8" customFormat="1" hidden="1" outlineLevel="2" x14ac:dyDescent="0.2">
      <c r="A202" s="8" t="s">
        <v>381</v>
      </c>
      <c r="B202" s="87" t="s">
        <v>510</v>
      </c>
      <c r="C202" s="88"/>
      <c r="D202" s="88"/>
      <c r="E202" s="88">
        <f t="shared" ref="E202:BP202" si="818">IF(E184&gt;0,E184-E193,0)</f>
        <v>0</v>
      </c>
      <c r="F202" s="88">
        <f t="shared" si="818"/>
        <v>0</v>
      </c>
      <c r="G202" s="88">
        <f t="shared" si="818"/>
        <v>0</v>
      </c>
      <c r="H202" s="88">
        <f t="shared" si="818"/>
        <v>0</v>
      </c>
      <c r="I202" s="88">
        <f t="shared" si="818"/>
        <v>0</v>
      </c>
      <c r="J202" s="88">
        <f t="shared" si="818"/>
        <v>0</v>
      </c>
      <c r="K202" s="88">
        <f t="shared" si="818"/>
        <v>0</v>
      </c>
      <c r="L202" s="88">
        <f t="shared" si="818"/>
        <v>0</v>
      </c>
      <c r="M202" s="88">
        <f t="shared" si="818"/>
        <v>0</v>
      </c>
      <c r="N202" s="88">
        <f t="shared" si="818"/>
        <v>0</v>
      </c>
      <c r="O202" s="88">
        <f t="shared" si="818"/>
        <v>0</v>
      </c>
      <c r="P202" s="88">
        <f t="shared" si="818"/>
        <v>0</v>
      </c>
      <c r="Q202" s="88">
        <f t="shared" si="818"/>
        <v>0</v>
      </c>
      <c r="R202" s="88">
        <f t="shared" si="818"/>
        <v>0</v>
      </c>
      <c r="S202" s="88">
        <f t="shared" si="818"/>
        <v>0</v>
      </c>
      <c r="T202" s="88">
        <f t="shared" si="818"/>
        <v>0</v>
      </c>
      <c r="U202" s="88">
        <f t="shared" si="818"/>
        <v>0</v>
      </c>
      <c r="V202" s="88">
        <f t="shared" si="818"/>
        <v>0</v>
      </c>
      <c r="W202" s="88">
        <f t="shared" si="818"/>
        <v>0</v>
      </c>
      <c r="X202" s="88">
        <f t="shared" si="818"/>
        <v>0</v>
      </c>
      <c r="Y202" s="88">
        <f t="shared" si="818"/>
        <v>0</v>
      </c>
      <c r="Z202" s="88">
        <f t="shared" si="818"/>
        <v>0</v>
      </c>
      <c r="AA202" s="88">
        <f t="shared" si="818"/>
        <v>0</v>
      </c>
      <c r="AB202" s="88">
        <f t="shared" si="818"/>
        <v>0</v>
      </c>
      <c r="AC202" s="88">
        <f t="shared" si="818"/>
        <v>0</v>
      </c>
      <c r="AD202" s="88">
        <f t="shared" si="818"/>
        <v>0</v>
      </c>
      <c r="AE202" s="88">
        <f t="shared" si="818"/>
        <v>0</v>
      </c>
      <c r="AF202" s="88">
        <f t="shared" si="818"/>
        <v>0</v>
      </c>
      <c r="AG202" s="88">
        <f t="shared" si="818"/>
        <v>0</v>
      </c>
      <c r="AH202" s="88">
        <f t="shared" si="818"/>
        <v>0</v>
      </c>
      <c r="AI202" s="88">
        <f t="shared" si="818"/>
        <v>0</v>
      </c>
      <c r="AJ202" s="88">
        <f t="shared" si="818"/>
        <v>0</v>
      </c>
      <c r="AK202" s="88">
        <f t="shared" si="818"/>
        <v>0</v>
      </c>
      <c r="AL202" s="88">
        <f t="shared" si="818"/>
        <v>0</v>
      </c>
      <c r="AM202" s="88">
        <f t="shared" si="818"/>
        <v>0</v>
      </c>
      <c r="AN202" s="88">
        <f t="shared" si="818"/>
        <v>0</v>
      </c>
      <c r="AO202" s="88">
        <f t="shared" si="818"/>
        <v>0</v>
      </c>
      <c r="AP202" s="88">
        <f t="shared" si="818"/>
        <v>0</v>
      </c>
      <c r="AQ202" s="88">
        <f t="shared" si="818"/>
        <v>0</v>
      </c>
      <c r="AR202" s="88">
        <f t="shared" si="818"/>
        <v>0</v>
      </c>
      <c r="AS202" s="88">
        <f t="shared" si="818"/>
        <v>0</v>
      </c>
      <c r="AT202" s="88">
        <f t="shared" si="818"/>
        <v>0</v>
      </c>
      <c r="AU202" s="88">
        <f t="shared" si="818"/>
        <v>0</v>
      </c>
      <c r="AV202" s="88">
        <f t="shared" si="818"/>
        <v>0</v>
      </c>
      <c r="AW202" s="88">
        <f t="shared" si="818"/>
        <v>0</v>
      </c>
      <c r="AX202" s="88">
        <f t="shared" si="818"/>
        <v>0</v>
      </c>
      <c r="AY202" s="88">
        <f t="shared" si="818"/>
        <v>0</v>
      </c>
      <c r="AZ202" s="88">
        <f t="shared" si="818"/>
        <v>0</v>
      </c>
      <c r="BA202" s="88">
        <f t="shared" si="818"/>
        <v>0</v>
      </c>
      <c r="BB202" s="88">
        <f t="shared" si="818"/>
        <v>0</v>
      </c>
      <c r="BC202" s="88">
        <f t="shared" si="818"/>
        <v>0</v>
      </c>
      <c r="BD202" s="88">
        <f t="shared" si="818"/>
        <v>0</v>
      </c>
      <c r="BE202" s="88">
        <f t="shared" si="818"/>
        <v>0</v>
      </c>
      <c r="BF202" s="88">
        <f t="shared" si="818"/>
        <v>0</v>
      </c>
      <c r="BG202" s="88">
        <f t="shared" si="818"/>
        <v>0</v>
      </c>
      <c r="BH202" s="88">
        <f t="shared" si="818"/>
        <v>0</v>
      </c>
      <c r="BI202" s="88">
        <f t="shared" si="818"/>
        <v>0</v>
      </c>
      <c r="BJ202" s="88">
        <f t="shared" si="818"/>
        <v>0</v>
      </c>
      <c r="BK202" s="88">
        <f t="shared" si="818"/>
        <v>0</v>
      </c>
      <c r="BL202" s="88">
        <f t="shared" si="818"/>
        <v>0</v>
      </c>
      <c r="BM202" s="88">
        <f t="shared" si="818"/>
        <v>0</v>
      </c>
      <c r="BN202" s="88">
        <f t="shared" si="818"/>
        <v>0</v>
      </c>
      <c r="BO202" s="88">
        <f t="shared" si="818"/>
        <v>0</v>
      </c>
      <c r="BP202" s="88">
        <f t="shared" si="818"/>
        <v>0</v>
      </c>
      <c r="BQ202" s="88">
        <f t="shared" ref="BQ202:EB202" si="819">IF(BQ184&gt;0,BQ184-BQ193,0)</f>
        <v>0</v>
      </c>
      <c r="BR202" s="88">
        <f t="shared" si="819"/>
        <v>0</v>
      </c>
      <c r="BS202" s="88">
        <f t="shared" si="819"/>
        <v>0</v>
      </c>
      <c r="BT202" s="88">
        <f t="shared" si="819"/>
        <v>0</v>
      </c>
      <c r="BU202" s="88">
        <f t="shared" si="819"/>
        <v>0</v>
      </c>
      <c r="BV202" s="88">
        <f t="shared" si="819"/>
        <v>0</v>
      </c>
      <c r="BW202" s="88">
        <f t="shared" si="819"/>
        <v>0</v>
      </c>
      <c r="BX202" s="88">
        <f t="shared" si="819"/>
        <v>0</v>
      </c>
      <c r="BY202" s="88">
        <f t="shared" si="819"/>
        <v>0</v>
      </c>
      <c r="BZ202" s="88">
        <f t="shared" si="819"/>
        <v>0</v>
      </c>
      <c r="CA202" s="88">
        <f t="shared" si="819"/>
        <v>0</v>
      </c>
      <c r="CB202" s="88">
        <f t="shared" si="819"/>
        <v>0</v>
      </c>
      <c r="CC202" s="88">
        <f t="shared" si="819"/>
        <v>0</v>
      </c>
      <c r="CD202" s="88">
        <f t="shared" si="819"/>
        <v>0</v>
      </c>
      <c r="CE202" s="88">
        <f t="shared" si="819"/>
        <v>0</v>
      </c>
      <c r="CF202" s="88">
        <f t="shared" si="819"/>
        <v>0</v>
      </c>
      <c r="CG202" s="88">
        <f t="shared" si="819"/>
        <v>0</v>
      </c>
      <c r="CH202" s="88">
        <f t="shared" si="819"/>
        <v>0</v>
      </c>
      <c r="CI202" s="88">
        <f t="shared" si="819"/>
        <v>0</v>
      </c>
      <c r="CJ202" s="88">
        <f t="shared" si="819"/>
        <v>0</v>
      </c>
      <c r="CK202" s="88">
        <f t="shared" si="819"/>
        <v>0</v>
      </c>
      <c r="CL202" s="88">
        <f t="shared" si="819"/>
        <v>0</v>
      </c>
      <c r="CM202" s="88">
        <f t="shared" si="819"/>
        <v>0</v>
      </c>
      <c r="CN202" s="88">
        <f t="shared" si="819"/>
        <v>0</v>
      </c>
      <c r="CO202" s="88">
        <f t="shared" si="819"/>
        <v>0</v>
      </c>
      <c r="CP202" s="88">
        <f t="shared" si="819"/>
        <v>0</v>
      </c>
      <c r="CQ202" s="88">
        <f t="shared" si="819"/>
        <v>0</v>
      </c>
      <c r="CR202" s="88">
        <f t="shared" si="819"/>
        <v>0</v>
      </c>
      <c r="CS202" s="88">
        <f t="shared" si="819"/>
        <v>0</v>
      </c>
      <c r="CT202" s="88">
        <f t="shared" si="819"/>
        <v>0</v>
      </c>
      <c r="CU202" s="88">
        <f t="shared" si="819"/>
        <v>0</v>
      </c>
      <c r="CV202" s="88">
        <f t="shared" si="819"/>
        <v>0</v>
      </c>
      <c r="CW202" s="88">
        <f t="shared" si="819"/>
        <v>0</v>
      </c>
      <c r="CX202" s="88">
        <f t="shared" si="819"/>
        <v>0</v>
      </c>
      <c r="CY202" s="88">
        <f t="shared" si="819"/>
        <v>0</v>
      </c>
      <c r="CZ202" s="88">
        <f t="shared" si="819"/>
        <v>0</v>
      </c>
      <c r="DA202" s="88">
        <f t="shared" si="819"/>
        <v>0</v>
      </c>
      <c r="DB202" s="88">
        <f t="shared" si="819"/>
        <v>0</v>
      </c>
      <c r="DC202" s="88">
        <f t="shared" si="819"/>
        <v>0</v>
      </c>
      <c r="DD202" s="88">
        <f t="shared" si="819"/>
        <v>0</v>
      </c>
      <c r="DE202" s="88">
        <f t="shared" si="819"/>
        <v>0</v>
      </c>
      <c r="DF202" s="88">
        <f t="shared" si="819"/>
        <v>0</v>
      </c>
      <c r="DG202" s="88">
        <f t="shared" si="819"/>
        <v>0</v>
      </c>
      <c r="DH202" s="88">
        <f t="shared" si="819"/>
        <v>0</v>
      </c>
      <c r="DI202" s="88">
        <f t="shared" si="819"/>
        <v>0</v>
      </c>
      <c r="DJ202" s="88">
        <f t="shared" si="819"/>
        <v>0</v>
      </c>
      <c r="DK202" s="88">
        <f t="shared" si="819"/>
        <v>0</v>
      </c>
      <c r="DL202" s="88">
        <f t="shared" si="819"/>
        <v>0</v>
      </c>
      <c r="DM202" s="88">
        <f t="shared" si="819"/>
        <v>0</v>
      </c>
      <c r="DN202" s="88">
        <f t="shared" si="819"/>
        <v>0</v>
      </c>
      <c r="DO202" s="88">
        <f t="shared" si="819"/>
        <v>0</v>
      </c>
      <c r="DP202" s="88">
        <f t="shared" si="819"/>
        <v>0</v>
      </c>
      <c r="DQ202" s="88">
        <f t="shared" si="819"/>
        <v>0</v>
      </c>
      <c r="DR202" s="88">
        <f t="shared" si="819"/>
        <v>0</v>
      </c>
      <c r="DS202" s="88">
        <f t="shared" si="819"/>
        <v>0</v>
      </c>
      <c r="DT202" s="88">
        <f t="shared" si="819"/>
        <v>0</v>
      </c>
      <c r="DU202" s="88">
        <f t="shared" si="819"/>
        <v>0</v>
      </c>
      <c r="DV202" s="88">
        <f t="shared" si="819"/>
        <v>0</v>
      </c>
      <c r="DW202" s="88">
        <f t="shared" si="819"/>
        <v>0</v>
      </c>
      <c r="DX202" s="88">
        <f t="shared" si="819"/>
        <v>0</v>
      </c>
      <c r="DY202" s="88">
        <f t="shared" si="819"/>
        <v>0</v>
      </c>
      <c r="DZ202" s="88">
        <f t="shared" si="819"/>
        <v>0</v>
      </c>
      <c r="EA202" s="88">
        <f t="shared" si="819"/>
        <v>0</v>
      </c>
      <c r="EB202" s="88">
        <f t="shared" si="819"/>
        <v>0</v>
      </c>
      <c r="EC202" s="88">
        <f t="shared" ref="EC202:GN202" si="820">IF(EC184&gt;0,EC184-EC193,0)</f>
        <v>0</v>
      </c>
      <c r="ED202" s="88">
        <f t="shared" si="820"/>
        <v>0</v>
      </c>
      <c r="EE202" s="88">
        <f t="shared" si="820"/>
        <v>0</v>
      </c>
      <c r="EF202" s="88">
        <f t="shared" si="820"/>
        <v>0</v>
      </c>
      <c r="EG202" s="88">
        <f t="shared" si="820"/>
        <v>0</v>
      </c>
      <c r="EH202" s="88">
        <f t="shared" si="820"/>
        <v>0</v>
      </c>
      <c r="EI202" s="88">
        <f t="shared" si="820"/>
        <v>0</v>
      </c>
      <c r="EJ202" s="88">
        <f t="shared" si="820"/>
        <v>0</v>
      </c>
      <c r="EK202" s="88">
        <f t="shared" si="820"/>
        <v>0</v>
      </c>
      <c r="EL202" s="88">
        <f t="shared" si="820"/>
        <v>0</v>
      </c>
      <c r="EM202" s="88">
        <f t="shared" si="820"/>
        <v>0</v>
      </c>
      <c r="EN202" s="88">
        <f t="shared" si="820"/>
        <v>0</v>
      </c>
      <c r="EO202" s="88">
        <f t="shared" si="820"/>
        <v>0</v>
      </c>
      <c r="EP202" s="88">
        <f t="shared" si="820"/>
        <v>0</v>
      </c>
      <c r="EQ202" s="88">
        <f t="shared" si="820"/>
        <v>0</v>
      </c>
      <c r="ER202" s="88">
        <f t="shared" si="820"/>
        <v>0</v>
      </c>
      <c r="ES202" s="88">
        <f t="shared" si="820"/>
        <v>0</v>
      </c>
      <c r="ET202" s="88">
        <f t="shared" si="820"/>
        <v>0</v>
      </c>
      <c r="EU202" s="88">
        <f t="shared" si="820"/>
        <v>0</v>
      </c>
      <c r="EV202" s="88">
        <f t="shared" si="820"/>
        <v>0</v>
      </c>
      <c r="EW202" s="88">
        <f t="shared" si="820"/>
        <v>0</v>
      </c>
      <c r="EX202" s="88">
        <f t="shared" si="820"/>
        <v>0</v>
      </c>
      <c r="EY202" s="88">
        <f t="shared" si="820"/>
        <v>0</v>
      </c>
      <c r="EZ202" s="88">
        <f t="shared" si="820"/>
        <v>0</v>
      </c>
      <c r="FA202" s="88">
        <f t="shared" si="820"/>
        <v>0</v>
      </c>
      <c r="FB202" s="88">
        <f t="shared" si="820"/>
        <v>0</v>
      </c>
      <c r="FC202" s="88">
        <f t="shared" si="820"/>
        <v>0</v>
      </c>
      <c r="FD202" s="88">
        <f t="shared" si="820"/>
        <v>0</v>
      </c>
      <c r="FE202" s="88">
        <f t="shared" si="820"/>
        <v>0</v>
      </c>
      <c r="FF202" s="88">
        <f t="shared" si="820"/>
        <v>0</v>
      </c>
      <c r="FG202" s="88">
        <f t="shared" si="820"/>
        <v>0</v>
      </c>
      <c r="FH202" s="88">
        <f t="shared" si="820"/>
        <v>0</v>
      </c>
      <c r="FI202" s="88">
        <f t="shared" si="820"/>
        <v>0</v>
      </c>
      <c r="FJ202" s="88">
        <f t="shared" si="820"/>
        <v>0</v>
      </c>
      <c r="FK202" s="88">
        <f t="shared" si="820"/>
        <v>0</v>
      </c>
      <c r="FL202" s="88">
        <f t="shared" si="820"/>
        <v>0</v>
      </c>
      <c r="FM202" s="88">
        <f t="shared" si="820"/>
        <v>0</v>
      </c>
      <c r="FN202" s="88">
        <f t="shared" si="820"/>
        <v>0</v>
      </c>
      <c r="FO202" s="88">
        <f t="shared" si="820"/>
        <v>0</v>
      </c>
      <c r="FP202" s="88">
        <f t="shared" si="820"/>
        <v>0</v>
      </c>
      <c r="FQ202" s="88">
        <f t="shared" si="820"/>
        <v>0</v>
      </c>
      <c r="FR202" s="88">
        <f t="shared" si="820"/>
        <v>0</v>
      </c>
      <c r="FS202" s="88">
        <f t="shared" si="820"/>
        <v>0</v>
      </c>
      <c r="FT202" s="88">
        <f t="shared" si="820"/>
        <v>0</v>
      </c>
      <c r="FU202" s="88">
        <f t="shared" si="820"/>
        <v>0</v>
      </c>
      <c r="FV202" s="88">
        <f t="shared" si="820"/>
        <v>0</v>
      </c>
      <c r="FW202" s="88">
        <f t="shared" si="820"/>
        <v>0</v>
      </c>
      <c r="FX202" s="88">
        <f t="shared" si="820"/>
        <v>0</v>
      </c>
      <c r="FY202" s="88">
        <f t="shared" si="820"/>
        <v>0</v>
      </c>
      <c r="FZ202" s="88">
        <f t="shared" si="820"/>
        <v>0</v>
      </c>
      <c r="GA202" s="88">
        <f t="shared" si="820"/>
        <v>0</v>
      </c>
      <c r="GB202" s="88">
        <f t="shared" si="820"/>
        <v>0</v>
      </c>
      <c r="GC202" s="88">
        <f t="shared" si="820"/>
        <v>0</v>
      </c>
      <c r="GD202" s="88">
        <f t="shared" si="820"/>
        <v>0</v>
      </c>
      <c r="GE202" s="88">
        <f t="shared" si="820"/>
        <v>0</v>
      </c>
      <c r="GF202" s="88">
        <f t="shared" si="820"/>
        <v>0</v>
      </c>
      <c r="GG202" s="88">
        <f t="shared" si="820"/>
        <v>0</v>
      </c>
      <c r="GH202" s="88">
        <f t="shared" si="820"/>
        <v>0</v>
      </c>
      <c r="GI202" s="88">
        <f t="shared" si="820"/>
        <v>0</v>
      </c>
      <c r="GJ202" s="88">
        <f t="shared" si="820"/>
        <v>0</v>
      </c>
      <c r="GK202" s="88">
        <f t="shared" si="820"/>
        <v>0</v>
      </c>
      <c r="GL202" s="88">
        <f t="shared" si="820"/>
        <v>0</v>
      </c>
      <c r="GM202" s="88">
        <f t="shared" si="820"/>
        <v>0</v>
      </c>
      <c r="GN202" s="88">
        <f t="shared" si="820"/>
        <v>0</v>
      </c>
      <c r="GO202" s="88">
        <f t="shared" ref="GO202:IZ202" si="821">IF(GO184&gt;0,GO184-GO193,0)</f>
        <v>0</v>
      </c>
      <c r="GP202" s="88">
        <f t="shared" si="821"/>
        <v>0</v>
      </c>
      <c r="GQ202" s="88">
        <f t="shared" si="821"/>
        <v>0</v>
      </c>
      <c r="GR202" s="88">
        <f t="shared" si="821"/>
        <v>0</v>
      </c>
      <c r="GS202" s="88">
        <f t="shared" si="821"/>
        <v>0</v>
      </c>
      <c r="GT202" s="88">
        <f t="shared" si="821"/>
        <v>0</v>
      </c>
      <c r="GU202" s="88">
        <f t="shared" si="821"/>
        <v>0</v>
      </c>
      <c r="GV202" s="88">
        <f t="shared" si="821"/>
        <v>0</v>
      </c>
      <c r="GW202" s="88">
        <f t="shared" si="821"/>
        <v>0</v>
      </c>
      <c r="GX202" s="88">
        <f t="shared" si="821"/>
        <v>0</v>
      </c>
      <c r="GY202" s="88">
        <f t="shared" si="821"/>
        <v>0</v>
      </c>
      <c r="GZ202" s="88">
        <f t="shared" si="821"/>
        <v>0</v>
      </c>
      <c r="HA202" s="88">
        <f t="shared" si="821"/>
        <v>0</v>
      </c>
      <c r="HB202" s="88">
        <f t="shared" si="821"/>
        <v>0</v>
      </c>
      <c r="HC202" s="88">
        <f t="shared" si="821"/>
        <v>0</v>
      </c>
      <c r="HD202" s="88">
        <f t="shared" si="821"/>
        <v>0</v>
      </c>
      <c r="HE202" s="88">
        <f t="shared" si="821"/>
        <v>0</v>
      </c>
      <c r="HF202" s="88">
        <f t="shared" si="821"/>
        <v>0</v>
      </c>
      <c r="HG202" s="88">
        <f t="shared" si="821"/>
        <v>0</v>
      </c>
      <c r="HH202" s="88">
        <f t="shared" si="821"/>
        <v>0</v>
      </c>
      <c r="HI202" s="88">
        <f t="shared" si="821"/>
        <v>0</v>
      </c>
      <c r="HJ202" s="88">
        <f t="shared" si="821"/>
        <v>0</v>
      </c>
      <c r="HK202" s="88">
        <f t="shared" si="821"/>
        <v>0</v>
      </c>
      <c r="HL202" s="88">
        <f t="shared" si="821"/>
        <v>0</v>
      </c>
      <c r="HM202" s="88">
        <f t="shared" si="821"/>
        <v>0</v>
      </c>
      <c r="HN202" s="88">
        <f t="shared" si="821"/>
        <v>0</v>
      </c>
      <c r="HO202" s="88">
        <f t="shared" si="821"/>
        <v>0</v>
      </c>
      <c r="HP202" s="88">
        <f t="shared" si="821"/>
        <v>0</v>
      </c>
      <c r="HQ202" s="88">
        <f t="shared" si="821"/>
        <v>0</v>
      </c>
      <c r="HR202" s="88">
        <f t="shared" si="821"/>
        <v>0</v>
      </c>
      <c r="HS202" s="88">
        <f t="shared" si="821"/>
        <v>0</v>
      </c>
      <c r="HT202" s="88">
        <f t="shared" si="821"/>
        <v>0</v>
      </c>
      <c r="HU202" s="88">
        <f t="shared" si="821"/>
        <v>0</v>
      </c>
      <c r="HV202" s="88">
        <f t="shared" si="821"/>
        <v>0</v>
      </c>
      <c r="HW202" s="88">
        <f t="shared" si="821"/>
        <v>0</v>
      </c>
      <c r="HX202" s="88">
        <f t="shared" si="821"/>
        <v>0</v>
      </c>
      <c r="HY202" s="88">
        <f t="shared" si="821"/>
        <v>0</v>
      </c>
      <c r="HZ202" s="88">
        <f t="shared" si="821"/>
        <v>0</v>
      </c>
      <c r="IA202" s="88">
        <f t="shared" si="821"/>
        <v>0</v>
      </c>
      <c r="IB202" s="88">
        <f t="shared" si="821"/>
        <v>0</v>
      </c>
      <c r="IC202" s="88">
        <f t="shared" si="821"/>
        <v>0</v>
      </c>
      <c r="ID202" s="88">
        <f t="shared" si="821"/>
        <v>0</v>
      </c>
      <c r="IE202" s="88">
        <f t="shared" si="821"/>
        <v>0</v>
      </c>
      <c r="IF202" s="88">
        <f t="shared" si="821"/>
        <v>0</v>
      </c>
      <c r="IG202" s="88">
        <f t="shared" si="821"/>
        <v>0</v>
      </c>
      <c r="IH202" s="88">
        <f t="shared" si="821"/>
        <v>0</v>
      </c>
      <c r="II202" s="88">
        <f t="shared" si="821"/>
        <v>0</v>
      </c>
      <c r="IJ202" s="88">
        <f t="shared" si="821"/>
        <v>0</v>
      </c>
      <c r="IK202" s="88">
        <f t="shared" si="821"/>
        <v>0</v>
      </c>
      <c r="IL202" s="88">
        <f t="shared" si="821"/>
        <v>0</v>
      </c>
      <c r="IM202" s="88">
        <f t="shared" si="821"/>
        <v>0</v>
      </c>
      <c r="IN202" s="88">
        <f t="shared" si="821"/>
        <v>0</v>
      </c>
      <c r="IO202" s="88">
        <f t="shared" si="821"/>
        <v>0</v>
      </c>
      <c r="IP202" s="88">
        <f t="shared" si="821"/>
        <v>0</v>
      </c>
      <c r="IQ202" s="88">
        <f t="shared" si="821"/>
        <v>0</v>
      </c>
      <c r="IR202" s="88">
        <f t="shared" si="821"/>
        <v>0</v>
      </c>
      <c r="IS202" s="88">
        <f t="shared" si="821"/>
        <v>0</v>
      </c>
      <c r="IT202" s="88">
        <f t="shared" si="821"/>
        <v>0</v>
      </c>
      <c r="IU202" s="88">
        <f t="shared" si="821"/>
        <v>0</v>
      </c>
      <c r="IV202" s="88">
        <f t="shared" si="821"/>
        <v>0</v>
      </c>
      <c r="IW202" s="88">
        <f t="shared" si="821"/>
        <v>0</v>
      </c>
      <c r="IX202" s="88">
        <f t="shared" si="821"/>
        <v>0</v>
      </c>
      <c r="IY202" s="88">
        <f t="shared" si="821"/>
        <v>0</v>
      </c>
      <c r="IZ202" s="88">
        <f t="shared" si="821"/>
        <v>0</v>
      </c>
      <c r="JA202" s="88">
        <f t="shared" ref="JA202:LL202" si="822">IF(JA184&gt;0,JA184-JA193,0)</f>
        <v>0</v>
      </c>
      <c r="JB202" s="88">
        <f t="shared" si="822"/>
        <v>0</v>
      </c>
      <c r="JC202" s="88">
        <f t="shared" si="822"/>
        <v>0</v>
      </c>
      <c r="JD202" s="88">
        <f t="shared" si="822"/>
        <v>0</v>
      </c>
      <c r="JE202" s="88">
        <f t="shared" si="822"/>
        <v>0</v>
      </c>
      <c r="JF202" s="88">
        <f t="shared" si="822"/>
        <v>0</v>
      </c>
      <c r="JG202" s="88">
        <f t="shared" si="822"/>
        <v>0</v>
      </c>
      <c r="JH202" s="88">
        <f t="shared" si="822"/>
        <v>0</v>
      </c>
      <c r="JI202" s="88">
        <f t="shared" si="822"/>
        <v>0</v>
      </c>
      <c r="JJ202" s="88">
        <f t="shared" si="822"/>
        <v>0</v>
      </c>
      <c r="JK202" s="88">
        <f t="shared" si="822"/>
        <v>0</v>
      </c>
      <c r="JL202" s="88">
        <f t="shared" si="822"/>
        <v>0</v>
      </c>
      <c r="JM202" s="88">
        <f t="shared" si="822"/>
        <v>0</v>
      </c>
      <c r="JN202" s="88">
        <f t="shared" si="822"/>
        <v>0</v>
      </c>
      <c r="JO202" s="88">
        <f t="shared" si="822"/>
        <v>0</v>
      </c>
      <c r="JP202" s="88">
        <f t="shared" si="822"/>
        <v>0</v>
      </c>
      <c r="JQ202" s="88">
        <f t="shared" si="822"/>
        <v>0</v>
      </c>
      <c r="JR202" s="88">
        <f t="shared" si="822"/>
        <v>0</v>
      </c>
      <c r="JS202" s="88">
        <f t="shared" si="822"/>
        <v>0</v>
      </c>
      <c r="JT202" s="88">
        <f t="shared" si="822"/>
        <v>0</v>
      </c>
      <c r="JU202" s="88">
        <f t="shared" si="822"/>
        <v>0</v>
      </c>
      <c r="JV202" s="88">
        <f t="shared" si="822"/>
        <v>0</v>
      </c>
      <c r="JW202" s="88">
        <f t="shared" si="822"/>
        <v>0</v>
      </c>
      <c r="JX202" s="88">
        <f t="shared" si="822"/>
        <v>0</v>
      </c>
      <c r="JY202" s="88">
        <f t="shared" si="822"/>
        <v>0</v>
      </c>
      <c r="JZ202" s="88">
        <f t="shared" si="822"/>
        <v>0</v>
      </c>
      <c r="KA202" s="88">
        <f t="shared" si="822"/>
        <v>0</v>
      </c>
      <c r="KB202" s="88">
        <f t="shared" si="822"/>
        <v>0</v>
      </c>
      <c r="KC202" s="88">
        <f t="shared" si="822"/>
        <v>0</v>
      </c>
      <c r="KD202" s="88">
        <f t="shared" si="822"/>
        <v>0</v>
      </c>
      <c r="KE202" s="88">
        <f t="shared" si="822"/>
        <v>0</v>
      </c>
      <c r="KF202" s="88">
        <f t="shared" si="822"/>
        <v>0</v>
      </c>
      <c r="KG202" s="88">
        <f t="shared" si="822"/>
        <v>0</v>
      </c>
      <c r="KH202" s="88">
        <f t="shared" si="822"/>
        <v>0</v>
      </c>
      <c r="KI202" s="88">
        <f t="shared" si="822"/>
        <v>0</v>
      </c>
      <c r="KJ202" s="88">
        <f t="shared" si="822"/>
        <v>0</v>
      </c>
      <c r="KK202" s="88">
        <f t="shared" si="822"/>
        <v>0</v>
      </c>
      <c r="KL202" s="88">
        <f t="shared" si="822"/>
        <v>0</v>
      </c>
      <c r="KM202" s="88">
        <f t="shared" si="822"/>
        <v>0</v>
      </c>
      <c r="KN202" s="88">
        <f t="shared" si="822"/>
        <v>0</v>
      </c>
      <c r="KO202" s="88">
        <f t="shared" si="822"/>
        <v>0</v>
      </c>
      <c r="KP202" s="88">
        <f t="shared" si="822"/>
        <v>0</v>
      </c>
      <c r="KQ202" s="88">
        <f t="shared" si="822"/>
        <v>0</v>
      </c>
      <c r="KR202" s="88">
        <f t="shared" si="822"/>
        <v>0</v>
      </c>
      <c r="KS202" s="88">
        <f t="shared" si="822"/>
        <v>0</v>
      </c>
      <c r="KT202" s="88">
        <f t="shared" si="822"/>
        <v>0</v>
      </c>
      <c r="KU202" s="88">
        <f t="shared" si="822"/>
        <v>0</v>
      </c>
      <c r="KV202" s="88">
        <f t="shared" si="822"/>
        <v>0</v>
      </c>
      <c r="KW202" s="88">
        <f t="shared" si="822"/>
        <v>0</v>
      </c>
      <c r="KX202" s="88">
        <f t="shared" si="822"/>
        <v>0</v>
      </c>
      <c r="KY202" s="88">
        <f t="shared" si="822"/>
        <v>0</v>
      </c>
      <c r="KZ202" s="88">
        <f t="shared" si="822"/>
        <v>0</v>
      </c>
      <c r="LA202" s="88">
        <f t="shared" si="822"/>
        <v>0</v>
      </c>
      <c r="LB202" s="88">
        <f t="shared" si="822"/>
        <v>0</v>
      </c>
      <c r="LC202" s="88">
        <f t="shared" si="822"/>
        <v>0</v>
      </c>
      <c r="LD202" s="88">
        <f t="shared" si="822"/>
        <v>0</v>
      </c>
      <c r="LE202" s="88">
        <f t="shared" si="822"/>
        <v>0</v>
      </c>
      <c r="LF202" s="88">
        <f t="shared" si="822"/>
        <v>0</v>
      </c>
      <c r="LG202" s="88">
        <f t="shared" si="822"/>
        <v>0</v>
      </c>
      <c r="LH202" s="88">
        <f t="shared" si="822"/>
        <v>0</v>
      </c>
      <c r="LI202" s="88">
        <f t="shared" si="822"/>
        <v>0</v>
      </c>
      <c r="LJ202" s="88">
        <f t="shared" si="822"/>
        <v>0</v>
      </c>
      <c r="LK202" s="88">
        <f t="shared" si="822"/>
        <v>0</v>
      </c>
      <c r="LL202" s="88">
        <f t="shared" si="822"/>
        <v>0</v>
      </c>
      <c r="LM202" s="88">
        <f t="shared" ref="LM202:MZ202" si="823">IF(LM184&gt;0,LM184-LM193,0)</f>
        <v>0</v>
      </c>
      <c r="LN202" s="88">
        <f t="shared" si="823"/>
        <v>0</v>
      </c>
      <c r="LO202" s="88">
        <f t="shared" si="823"/>
        <v>0</v>
      </c>
      <c r="LP202" s="88">
        <f t="shared" si="823"/>
        <v>0</v>
      </c>
      <c r="LQ202" s="88">
        <f t="shared" si="823"/>
        <v>0</v>
      </c>
      <c r="LR202" s="88">
        <f t="shared" si="823"/>
        <v>0</v>
      </c>
      <c r="LS202" s="88">
        <f t="shared" si="823"/>
        <v>0</v>
      </c>
      <c r="LT202" s="88">
        <f t="shared" si="823"/>
        <v>0</v>
      </c>
      <c r="LU202" s="88">
        <f t="shared" si="823"/>
        <v>0</v>
      </c>
      <c r="LV202" s="88">
        <f t="shared" si="823"/>
        <v>0</v>
      </c>
      <c r="LW202" s="88">
        <f t="shared" si="823"/>
        <v>0</v>
      </c>
      <c r="LX202" s="88">
        <f t="shared" si="823"/>
        <v>0</v>
      </c>
      <c r="LY202" s="88">
        <f t="shared" si="823"/>
        <v>0</v>
      </c>
      <c r="LZ202" s="88">
        <f t="shared" si="823"/>
        <v>0</v>
      </c>
      <c r="MA202" s="88">
        <f t="shared" si="823"/>
        <v>0</v>
      </c>
      <c r="MB202" s="88">
        <f t="shared" si="823"/>
        <v>0</v>
      </c>
      <c r="MC202" s="88">
        <f t="shared" si="823"/>
        <v>0</v>
      </c>
      <c r="MD202" s="88">
        <f t="shared" si="823"/>
        <v>0</v>
      </c>
      <c r="ME202" s="88">
        <f t="shared" si="823"/>
        <v>0</v>
      </c>
      <c r="MF202" s="88">
        <f t="shared" si="823"/>
        <v>0</v>
      </c>
      <c r="MG202" s="88">
        <f t="shared" si="823"/>
        <v>0</v>
      </c>
      <c r="MH202" s="88">
        <f t="shared" si="823"/>
        <v>0</v>
      </c>
      <c r="MI202" s="88">
        <f t="shared" si="823"/>
        <v>0</v>
      </c>
      <c r="MJ202" s="88">
        <f t="shared" si="823"/>
        <v>0</v>
      </c>
      <c r="MK202" s="88">
        <f t="shared" si="823"/>
        <v>0</v>
      </c>
      <c r="ML202" s="88">
        <f t="shared" si="823"/>
        <v>0</v>
      </c>
      <c r="MM202" s="88">
        <f t="shared" si="823"/>
        <v>0</v>
      </c>
      <c r="MN202" s="88">
        <f t="shared" si="823"/>
        <v>0</v>
      </c>
      <c r="MO202" s="88">
        <f t="shared" si="823"/>
        <v>0</v>
      </c>
      <c r="MP202" s="88">
        <f t="shared" si="823"/>
        <v>0</v>
      </c>
      <c r="MQ202" s="88">
        <f t="shared" si="823"/>
        <v>0</v>
      </c>
      <c r="MR202" s="88">
        <f t="shared" si="823"/>
        <v>0</v>
      </c>
      <c r="MS202" s="88">
        <f t="shared" si="823"/>
        <v>0</v>
      </c>
      <c r="MT202" s="88">
        <f t="shared" si="823"/>
        <v>0</v>
      </c>
      <c r="MU202" s="88">
        <f t="shared" si="823"/>
        <v>0</v>
      </c>
      <c r="MV202" s="88">
        <f t="shared" si="823"/>
        <v>0</v>
      </c>
      <c r="MW202" s="88">
        <f t="shared" si="823"/>
        <v>0</v>
      </c>
      <c r="MX202" s="88">
        <f t="shared" si="823"/>
        <v>0</v>
      </c>
      <c r="MY202" s="88">
        <f t="shared" si="823"/>
        <v>0</v>
      </c>
      <c r="MZ202" s="88">
        <f t="shared" si="823"/>
        <v>0</v>
      </c>
    </row>
    <row r="203" spans="1:364" hidden="1" outlineLevel="1" collapsed="1" x14ac:dyDescent="0.2">
      <c r="A203" s="6" t="s">
        <v>381</v>
      </c>
      <c r="B203" s="2" t="s">
        <v>412</v>
      </c>
      <c r="E203" s="24">
        <f>Input!$O38</f>
        <v>15.523468087172983</v>
      </c>
      <c r="F203" s="24">
        <f>Input!$O38</f>
        <v>15.523468087172983</v>
      </c>
      <c r="G203" s="24">
        <f>Input!$O38</f>
        <v>15.523468087172983</v>
      </c>
      <c r="H203" s="24">
        <f>Input!$O38</f>
        <v>15.523468087172983</v>
      </c>
      <c r="I203" s="24">
        <f>Input!$O38</f>
        <v>15.523468087172983</v>
      </c>
      <c r="J203" s="24">
        <f>Input!$O38</f>
        <v>15.523468087172983</v>
      </c>
      <c r="K203" s="24">
        <f>Input!$O38</f>
        <v>15.523468087172983</v>
      </c>
      <c r="L203" s="24">
        <f>Input!$O38</f>
        <v>15.523468087172983</v>
      </c>
      <c r="M203" s="24">
        <f>Input!$O38</f>
        <v>15.523468087172983</v>
      </c>
      <c r="N203" s="24">
        <f>Input!$O38</f>
        <v>15.523468087172983</v>
      </c>
      <c r="O203" s="24">
        <f>Input!$O38</f>
        <v>15.523468087172983</v>
      </c>
      <c r="P203" s="24">
        <f>Input!$O38</f>
        <v>15.523468087172983</v>
      </c>
      <c r="Q203" s="24">
        <f>Input!$O38</f>
        <v>15.523468087172983</v>
      </c>
      <c r="R203" s="24">
        <f>Input!$O38</f>
        <v>15.523468087172983</v>
      </c>
      <c r="S203" s="24">
        <f>Input!$O38</f>
        <v>15.523468087172983</v>
      </c>
      <c r="T203" s="24">
        <f>Input!$O38</f>
        <v>15.523468087172983</v>
      </c>
      <c r="U203" s="24">
        <f>Input!$O38</f>
        <v>15.523468087172983</v>
      </c>
      <c r="V203" s="24">
        <f>Input!$O38</f>
        <v>15.523468087172983</v>
      </c>
      <c r="W203" s="24">
        <f>Input!$O38</f>
        <v>15.523468087172983</v>
      </c>
      <c r="X203" s="24">
        <f>Input!$O38</f>
        <v>15.523468087172983</v>
      </c>
      <c r="Y203" s="24">
        <f>Input!$O38</f>
        <v>15.523468087172983</v>
      </c>
      <c r="Z203" s="24">
        <f>Input!$O38</f>
        <v>15.523468087172983</v>
      </c>
      <c r="AA203" s="24">
        <f>Input!$O38</f>
        <v>15.523468087172983</v>
      </c>
      <c r="AB203" s="24">
        <f>Input!$O38</f>
        <v>15.523468087172983</v>
      </c>
      <c r="AC203" s="24">
        <f>Input!$O38</f>
        <v>15.523468087172983</v>
      </c>
      <c r="AD203" s="24">
        <f>Input!$O38</f>
        <v>15.523468087172983</v>
      </c>
      <c r="AE203" s="24">
        <f>Input!$O38</f>
        <v>15.523468087172983</v>
      </c>
      <c r="AF203" s="24">
        <f>Input!$O38</f>
        <v>15.523468087172983</v>
      </c>
      <c r="AG203" s="24">
        <f>Input!$O38</f>
        <v>15.523468087172983</v>
      </c>
      <c r="AH203" s="24">
        <f>Input!$O38</f>
        <v>15.523468087172983</v>
      </c>
      <c r="AI203" s="24">
        <f>Input!$O38</f>
        <v>15.523468087172983</v>
      </c>
      <c r="AJ203" s="24">
        <f>Input!$O38</f>
        <v>15.523468087172983</v>
      </c>
      <c r="AK203" s="24">
        <f>Input!$O38</f>
        <v>15.523468087172983</v>
      </c>
      <c r="AL203" s="24">
        <f>Input!$O38</f>
        <v>15.523468087172983</v>
      </c>
      <c r="AM203" s="24">
        <f>Input!$O38</f>
        <v>15.523468087172983</v>
      </c>
      <c r="AN203" s="24">
        <f>Input!$O38</f>
        <v>15.523468087172983</v>
      </c>
      <c r="AO203" s="24">
        <f>Input!$O38</f>
        <v>15.523468087172983</v>
      </c>
      <c r="AP203" s="24">
        <f>Input!$O38</f>
        <v>15.523468087172983</v>
      </c>
      <c r="AQ203" s="24">
        <f>Input!$O38</f>
        <v>15.523468087172983</v>
      </c>
      <c r="AR203" s="24">
        <f>Input!$O38</f>
        <v>15.523468087172983</v>
      </c>
      <c r="AS203" s="24">
        <f>Input!$O38</f>
        <v>15.523468087172983</v>
      </c>
      <c r="AT203" s="24">
        <f>Input!$O38</f>
        <v>15.523468087172983</v>
      </c>
      <c r="AU203" s="24">
        <f>Input!$O38</f>
        <v>15.523468087172983</v>
      </c>
      <c r="AV203" s="24">
        <f>Input!$O38</f>
        <v>15.523468087172983</v>
      </c>
      <c r="AW203" s="24">
        <f>Input!$O38</f>
        <v>15.523468087172983</v>
      </c>
      <c r="AX203" s="24">
        <f>Input!$O38</f>
        <v>15.523468087172983</v>
      </c>
      <c r="AY203" s="24">
        <f>Input!$O38</f>
        <v>15.523468087172983</v>
      </c>
      <c r="AZ203" s="24">
        <f>Input!$O38</f>
        <v>15.523468087172983</v>
      </c>
      <c r="BA203" s="24">
        <f>Input!$O38</f>
        <v>15.523468087172983</v>
      </c>
      <c r="BB203" s="24">
        <f>Input!$O38</f>
        <v>15.523468087172983</v>
      </c>
      <c r="BC203" s="24">
        <f>Input!$O38</f>
        <v>15.523468087172983</v>
      </c>
      <c r="BD203" s="24">
        <f>Input!$O38</f>
        <v>15.523468087172983</v>
      </c>
      <c r="BE203" s="24">
        <f>Input!$O38</f>
        <v>15.523468087172983</v>
      </c>
      <c r="BF203" s="24">
        <f>Input!$O38</f>
        <v>15.523468087172983</v>
      </c>
      <c r="BG203" s="24">
        <f>Input!$O38</f>
        <v>15.523468087172983</v>
      </c>
      <c r="BH203" s="24">
        <f>Input!$O38</f>
        <v>15.523468087172983</v>
      </c>
      <c r="BI203" s="24">
        <f>Input!$O38</f>
        <v>15.523468087172983</v>
      </c>
      <c r="BJ203" s="24">
        <f>Input!$O38</f>
        <v>15.523468087172983</v>
      </c>
      <c r="BK203" s="24">
        <f>Input!$O38</f>
        <v>15.523468087172983</v>
      </c>
      <c r="BL203" s="24">
        <f>Input!$O38</f>
        <v>15.523468087172983</v>
      </c>
      <c r="BM203" s="24">
        <f>Input!$O38</f>
        <v>15.523468087172983</v>
      </c>
      <c r="BN203" s="24">
        <f>Input!$O38</f>
        <v>15.523468087172983</v>
      </c>
      <c r="BO203" s="24">
        <f>Input!$O38</f>
        <v>15.523468087172983</v>
      </c>
      <c r="BP203" s="24">
        <f>Input!$O38</f>
        <v>15.523468087172983</v>
      </c>
      <c r="BQ203" s="24">
        <f>Input!$O38</f>
        <v>15.523468087172983</v>
      </c>
      <c r="BR203" s="24">
        <f>Input!$O38</f>
        <v>15.523468087172983</v>
      </c>
      <c r="BS203" s="24">
        <f>Input!$O38</f>
        <v>15.523468087172983</v>
      </c>
      <c r="BT203" s="24">
        <f>Input!$O38</f>
        <v>15.523468087172983</v>
      </c>
      <c r="BU203" s="24">
        <f>Input!$O38</f>
        <v>15.523468087172983</v>
      </c>
      <c r="BV203" s="24">
        <f>Input!$O38</f>
        <v>15.523468087172983</v>
      </c>
      <c r="BW203" s="24">
        <f>Input!$O38</f>
        <v>15.523468087172983</v>
      </c>
      <c r="BX203" s="24">
        <f>Input!$O38</f>
        <v>15.523468087172983</v>
      </c>
      <c r="BY203" s="24">
        <f>Input!$O38</f>
        <v>15.523468087172983</v>
      </c>
      <c r="BZ203" s="24">
        <f>Input!$O38</f>
        <v>15.523468087172983</v>
      </c>
      <c r="CA203" s="24">
        <f>Input!$O38</f>
        <v>15.523468087172983</v>
      </c>
      <c r="CB203" s="24">
        <f>Input!$O38</f>
        <v>15.523468087172983</v>
      </c>
      <c r="CC203" s="24">
        <f>Input!$O38</f>
        <v>15.523468087172983</v>
      </c>
      <c r="CD203" s="24">
        <f>Input!$O38</f>
        <v>15.523468087172983</v>
      </c>
      <c r="CE203" s="24">
        <f>Input!$O38</f>
        <v>15.523468087172983</v>
      </c>
      <c r="CF203" s="24">
        <f>Input!$O38</f>
        <v>15.523468087172983</v>
      </c>
      <c r="CG203" s="24">
        <f>Input!$O38</f>
        <v>15.523468087172983</v>
      </c>
      <c r="CH203" s="24">
        <f>Input!$O38</f>
        <v>15.523468087172983</v>
      </c>
      <c r="CI203" s="24">
        <f>Input!$O38</f>
        <v>15.523468087172983</v>
      </c>
      <c r="CJ203" s="24">
        <f>Input!$O38</f>
        <v>15.523468087172983</v>
      </c>
      <c r="CK203" s="24">
        <f>Input!$O38</f>
        <v>15.523468087172983</v>
      </c>
      <c r="CL203" s="24">
        <f>Input!$O38</f>
        <v>15.523468087172983</v>
      </c>
      <c r="CM203" s="24">
        <f>Input!$O38</f>
        <v>15.523468087172983</v>
      </c>
      <c r="CN203" s="24">
        <f>Input!$O38</f>
        <v>15.523468087172983</v>
      </c>
      <c r="CO203" s="24">
        <f>Input!$O38</f>
        <v>15.523468087172983</v>
      </c>
      <c r="CP203" s="24">
        <f>Input!$O38</f>
        <v>15.523468087172983</v>
      </c>
      <c r="CQ203" s="24">
        <f>Input!$O38</f>
        <v>15.523468087172983</v>
      </c>
      <c r="CR203" s="24">
        <f>Input!$O38</f>
        <v>15.523468087172983</v>
      </c>
      <c r="CS203" s="24">
        <f>Input!$O38</f>
        <v>15.523468087172983</v>
      </c>
      <c r="CT203" s="24">
        <f>Input!$O38</f>
        <v>15.523468087172983</v>
      </c>
      <c r="CU203" s="24">
        <f>Input!$O38</f>
        <v>15.523468087172983</v>
      </c>
      <c r="CV203" s="24">
        <f>Input!$O38</f>
        <v>15.523468087172983</v>
      </c>
      <c r="CW203" s="24">
        <f>Input!$O38</f>
        <v>15.523468087172983</v>
      </c>
      <c r="CX203" s="24">
        <f>Input!$O38</f>
        <v>15.523468087172983</v>
      </c>
      <c r="CY203" s="24">
        <f>Input!$O38</f>
        <v>15.523468087172983</v>
      </c>
      <c r="CZ203" s="24">
        <f>Input!$O38</f>
        <v>15.523468087172983</v>
      </c>
      <c r="DA203" s="24">
        <f>Input!$O38</f>
        <v>15.523468087172983</v>
      </c>
      <c r="DB203" s="24">
        <f>Input!$O38</f>
        <v>15.523468087172983</v>
      </c>
      <c r="DC203" s="24">
        <f>Input!$O38</f>
        <v>15.523468087172983</v>
      </c>
      <c r="DD203" s="24">
        <f>Input!$O38</f>
        <v>15.523468087172983</v>
      </c>
      <c r="DE203" s="24">
        <f>Input!$O38</f>
        <v>15.523468087172983</v>
      </c>
      <c r="DF203" s="24">
        <f>Input!$O38</f>
        <v>15.523468087172983</v>
      </c>
      <c r="DG203" s="24">
        <f>Input!$O38</f>
        <v>15.523468087172983</v>
      </c>
      <c r="DH203" s="24">
        <f>Input!$O38</f>
        <v>15.523468087172983</v>
      </c>
      <c r="DI203" s="24">
        <f>Input!$O38</f>
        <v>15.523468087172983</v>
      </c>
      <c r="DJ203" s="24">
        <f>Input!$O38</f>
        <v>15.523468087172983</v>
      </c>
      <c r="DK203" s="24">
        <f>Input!$O38</f>
        <v>15.523468087172983</v>
      </c>
      <c r="DL203" s="24">
        <f>Input!$O38</f>
        <v>15.523468087172983</v>
      </c>
      <c r="DM203" s="24">
        <f>Input!$O38</f>
        <v>15.523468087172983</v>
      </c>
      <c r="DN203" s="24">
        <f>Input!$O38</f>
        <v>15.523468087172983</v>
      </c>
      <c r="DO203" s="24">
        <f>Input!$O38</f>
        <v>15.523468087172983</v>
      </c>
      <c r="DP203" s="24">
        <f>Input!$O38</f>
        <v>15.523468087172983</v>
      </c>
      <c r="DQ203" s="24">
        <f>Input!$O38</f>
        <v>15.523468087172983</v>
      </c>
      <c r="DR203" s="24">
        <f>Input!$O38</f>
        <v>15.523468087172983</v>
      </c>
      <c r="DS203" s="24">
        <f>Input!$O38</f>
        <v>15.523468087172983</v>
      </c>
      <c r="DT203" s="24">
        <f>Input!$O38</f>
        <v>15.523468087172983</v>
      </c>
      <c r="DU203" s="24">
        <f>Input!$O38</f>
        <v>15.523468087172983</v>
      </c>
      <c r="DV203" s="24">
        <f>Input!$O38</f>
        <v>15.523468087172983</v>
      </c>
      <c r="DW203" s="24">
        <f>Input!$O38</f>
        <v>15.523468087172983</v>
      </c>
      <c r="DX203" s="24">
        <f>Input!$O38</f>
        <v>15.523468087172983</v>
      </c>
      <c r="DY203" s="24">
        <f>Input!$O38</f>
        <v>15.523468087172983</v>
      </c>
      <c r="DZ203" s="24">
        <f>Input!$O38</f>
        <v>15.523468087172983</v>
      </c>
      <c r="EA203" s="24">
        <f>Input!$O38</f>
        <v>15.523468087172983</v>
      </c>
      <c r="EB203" s="24">
        <f>Input!$O38</f>
        <v>15.523468087172983</v>
      </c>
      <c r="EC203" s="24">
        <f>Input!$O38</f>
        <v>15.523468087172983</v>
      </c>
      <c r="ED203" s="24">
        <f>Input!$O38</f>
        <v>15.523468087172983</v>
      </c>
      <c r="EE203" s="24">
        <f>Input!$O38</f>
        <v>15.523468087172983</v>
      </c>
      <c r="EF203" s="24">
        <f>Input!$O38</f>
        <v>15.523468087172983</v>
      </c>
      <c r="EG203" s="24">
        <f>Input!$O38</f>
        <v>15.523468087172983</v>
      </c>
      <c r="EH203" s="24">
        <f>Input!$O38</f>
        <v>15.523468087172983</v>
      </c>
      <c r="EI203" s="24">
        <f>Input!$O38</f>
        <v>15.523468087172983</v>
      </c>
      <c r="EJ203" s="24">
        <f>Input!$O38</f>
        <v>15.523468087172983</v>
      </c>
      <c r="EK203" s="24">
        <f>Input!$O38</f>
        <v>15.523468087172983</v>
      </c>
      <c r="EL203" s="24">
        <f>Input!$O38</f>
        <v>15.523468087172983</v>
      </c>
      <c r="EM203" s="24">
        <f>Input!$O38</f>
        <v>15.523468087172983</v>
      </c>
      <c r="EN203" s="24">
        <f>Input!$O38</f>
        <v>15.523468087172983</v>
      </c>
      <c r="EO203" s="24">
        <f>Input!$O38</f>
        <v>15.523468087172983</v>
      </c>
      <c r="EP203" s="24">
        <f>Input!$O38</f>
        <v>15.523468087172983</v>
      </c>
      <c r="EQ203" s="24">
        <f>Input!$O38</f>
        <v>15.523468087172983</v>
      </c>
      <c r="ER203" s="24">
        <f>Input!$O38</f>
        <v>15.523468087172983</v>
      </c>
      <c r="ES203" s="24">
        <f>Input!$O38</f>
        <v>15.523468087172983</v>
      </c>
      <c r="ET203" s="24">
        <f>Input!$O38</f>
        <v>15.523468087172983</v>
      </c>
      <c r="EU203" s="24">
        <f>Input!$O38</f>
        <v>15.523468087172983</v>
      </c>
      <c r="EV203" s="24">
        <f>Input!$O38</f>
        <v>15.523468087172983</v>
      </c>
      <c r="EW203" s="24">
        <f>Input!$O38</f>
        <v>15.523468087172983</v>
      </c>
      <c r="EX203" s="24">
        <f>Input!$O38</f>
        <v>15.523468087172983</v>
      </c>
      <c r="EY203" s="24">
        <f>Input!$O38</f>
        <v>15.523468087172983</v>
      </c>
      <c r="EZ203" s="24">
        <f>Input!$O38</f>
        <v>15.523468087172983</v>
      </c>
      <c r="FA203" s="24">
        <f>Input!$O38</f>
        <v>15.523468087172983</v>
      </c>
      <c r="FB203" s="24">
        <f>Input!$O38</f>
        <v>15.523468087172983</v>
      </c>
      <c r="FC203" s="24">
        <f>Input!$O38</f>
        <v>15.523468087172983</v>
      </c>
      <c r="FD203" s="24">
        <f>Input!$O38</f>
        <v>15.523468087172983</v>
      </c>
      <c r="FE203" s="24">
        <f>Input!$O38</f>
        <v>15.523468087172983</v>
      </c>
      <c r="FF203" s="24">
        <f>Input!$O38</f>
        <v>15.523468087172983</v>
      </c>
      <c r="FG203" s="24">
        <f>Input!$O38</f>
        <v>15.523468087172983</v>
      </c>
      <c r="FH203" s="24">
        <f>Input!$O38</f>
        <v>15.523468087172983</v>
      </c>
      <c r="FI203" s="24">
        <f>Input!$O38</f>
        <v>15.523468087172983</v>
      </c>
      <c r="FJ203" s="24">
        <f>Input!$O38</f>
        <v>15.523468087172983</v>
      </c>
      <c r="FK203" s="24">
        <f>Input!$O38</f>
        <v>15.523468087172983</v>
      </c>
      <c r="FL203" s="24">
        <f>Input!$O38</f>
        <v>15.523468087172983</v>
      </c>
      <c r="FM203" s="24">
        <f>Input!$O38</f>
        <v>15.523468087172983</v>
      </c>
      <c r="FN203" s="24">
        <f>Input!$O38</f>
        <v>15.523468087172983</v>
      </c>
      <c r="FO203" s="24">
        <f>Input!$O38</f>
        <v>15.523468087172983</v>
      </c>
      <c r="FP203" s="24">
        <f>Input!$O38</f>
        <v>15.523468087172983</v>
      </c>
      <c r="FQ203" s="24">
        <f>Input!$O38</f>
        <v>15.523468087172983</v>
      </c>
      <c r="FR203" s="24">
        <f>Input!$O38</f>
        <v>15.523468087172983</v>
      </c>
      <c r="FS203" s="24">
        <f>Input!$O38</f>
        <v>15.523468087172983</v>
      </c>
      <c r="FT203" s="24">
        <f>Input!$O38</f>
        <v>15.523468087172983</v>
      </c>
      <c r="FU203" s="24">
        <f>Input!$O38</f>
        <v>15.523468087172983</v>
      </c>
      <c r="FV203" s="24">
        <f>Input!$O38</f>
        <v>15.523468087172983</v>
      </c>
      <c r="FW203" s="24">
        <f>Input!$O38</f>
        <v>15.523468087172983</v>
      </c>
      <c r="FX203" s="24">
        <f>Input!$O38</f>
        <v>15.523468087172983</v>
      </c>
      <c r="FY203" s="24">
        <f>Input!$O38</f>
        <v>15.523468087172983</v>
      </c>
      <c r="FZ203" s="24">
        <f>Input!$O38</f>
        <v>15.523468087172983</v>
      </c>
      <c r="GA203" s="24">
        <f>Input!$O38</f>
        <v>15.523468087172983</v>
      </c>
      <c r="GB203" s="24">
        <f>Input!$O38</f>
        <v>15.523468087172983</v>
      </c>
      <c r="GC203" s="24">
        <f>Input!$O38</f>
        <v>15.523468087172983</v>
      </c>
      <c r="GD203" s="24">
        <f>Input!$O38</f>
        <v>15.523468087172983</v>
      </c>
      <c r="GE203" s="24">
        <f>Input!$O38</f>
        <v>15.523468087172983</v>
      </c>
      <c r="GF203" s="24">
        <f>Input!$O38</f>
        <v>15.523468087172983</v>
      </c>
      <c r="GG203" s="24">
        <f>Input!$O38</f>
        <v>15.523468087172983</v>
      </c>
      <c r="GH203" s="24">
        <f>Input!$O38</f>
        <v>15.523468087172983</v>
      </c>
      <c r="GI203" s="24">
        <f>Input!$O38</f>
        <v>15.523468087172983</v>
      </c>
      <c r="GJ203" s="24">
        <f>Input!$O38</f>
        <v>15.523468087172983</v>
      </c>
      <c r="GK203" s="24">
        <f>Input!$O38</f>
        <v>15.523468087172983</v>
      </c>
      <c r="GL203" s="24">
        <f>Input!$O38</f>
        <v>15.523468087172983</v>
      </c>
      <c r="GM203" s="24">
        <f>Input!$O38</f>
        <v>15.523468087172983</v>
      </c>
      <c r="GN203" s="24">
        <f>Input!$O38</f>
        <v>15.523468087172983</v>
      </c>
      <c r="GO203" s="24">
        <f>Input!$O38</f>
        <v>15.523468087172983</v>
      </c>
      <c r="GP203" s="24">
        <f>Input!$O38</f>
        <v>15.523468087172983</v>
      </c>
      <c r="GQ203" s="24">
        <f>Input!$O38</f>
        <v>15.523468087172983</v>
      </c>
      <c r="GR203" s="24">
        <f>Input!$O38</f>
        <v>15.523468087172983</v>
      </c>
      <c r="GS203" s="24">
        <f>Input!$O38</f>
        <v>15.523468087172983</v>
      </c>
      <c r="GT203" s="24">
        <f>Input!$O38</f>
        <v>15.523468087172983</v>
      </c>
      <c r="GU203" s="24">
        <f>Input!$O38</f>
        <v>15.523468087172983</v>
      </c>
      <c r="GV203" s="24">
        <f>Input!$O38</f>
        <v>15.523468087172983</v>
      </c>
      <c r="GW203" s="24">
        <f>Input!$O38</f>
        <v>15.523468087172983</v>
      </c>
      <c r="GX203" s="24">
        <f>Input!$O38</f>
        <v>15.523468087172983</v>
      </c>
      <c r="GY203" s="24">
        <f>Input!$O38</f>
        <v>15.523468087172983</v>
      </c>
      <c r="GZ203" s="24">
        <f>Input!$O38</f>
        <v>15.523468087172983</v>
      </c>
      <c r="HA203" s="24">
        <f>Input!$O38</f>
        <v>15.523468087172983</v>
      </c>
      <c r="HB203" s="24">
        <f>Input!$O38</f>
        <v>15.523468087172983</v>
      </c>
      <c r="HC203" s="24">
        <f>Input!$O38</f>
        <v>15.523468087172983</v>
      </c>
      <c r="HD203" s="24">
        <f>Input!$O38</f>
        <v>15.523468087172983</v>
      </c>
      <c r="HE203" s="24">
        <f>Input!$O38</f>
        <v>15.523468087172983</v>
      </c>
      <c r="HF203" s="24">
        <f>Input!$O38</f>
        <v>15.523468087172983</v>
      </c>
      <c r="HG203" s="24">
        <f>Input!$O38</f>
        <v>15.523468087172983</v>
      </c>
      <c r="HH203" s="24">
        <f>Input!$O38</f>
        <v>15.523468087172983</v>
      </c>
      <c r="HI203" s="24">
        <f>Input!$O38</f>
        <v>15.523468087172983</v>
      </c>
      <c r="HJ203" s="24">
        <f>Input!$O38</f>
        <v>15.523468087172983</v>
      </c>
      <c r="HK203" s="24">
        <f>Input!$O38</f>
        <v>15.523468087172983</v>
      </c>
      <c r="HL203" s="24">
        <f>Input!$O38</f>
        <v>15.523468087172983</v>
      </c>
      <c r="HM203" s="24">
        <f>Input!$O38</f>
        <v>15.523468087172983</v>
      </c>
      <c r="HN203" s="24">
        <f>Input!$O38</f>
        <v>15.523468087172983</v>
      </c>
      <c r="HO203" s="24">
        <f>Input!$O38</f>
        <v>15.523468087172983</v>
      </c>
      <c r="HP203" s="24">
        <f>Input!$O38</f>
        <v>15.523468087172983</v>
      </c>
      <c r="HQ203" s="24">
        <f>Input!$O38</f>
        <v>15.523468087172983</v>
      </c>
      <c r="HR203" s="24">
        <f>Input!$O38</f>
        <v>15.523468087172983</v>
      </c>
      <c r="HS203" s="24">
        <f>Input!$O38</f>
        <v>15.523468087172983</v>
      </c>
      <c r="HT203" s="24">
        <f>Input!$O38</f>
        <v>15.523468087172983</v>
      </c>
      <c r="HU203" s="24">
        <f>Input!$O38</f>
        <v>15.523468087172983</v>
      </c>
      <c r="HV203" s="24">
        <f>Input!$O38</f>
        <v>15.523468087172983</v>
      </c>
      <c r="HW203" s="24">
        <f>Input!$O38</f>
        <v>15.523468087172983</v>
      </c>
      <c r="HX203" s="24">
        <f>Input!$O38</f>
        <v>15.523468087172983</v>
      </c>
      <c r="HY203" s="24">
        <f>Input!$O38</f>
        <v>15.523468087172983</v>
      </c>
      <c r="HZ203" s="24">
        <f>Input!$O38</f>
        <v>15.523468087172983</v>
      </c>
      <c r="IA203" s="24">
        <f>Input!$O38</f>
        <v>15.523468087172983</v>
      </c>
      <c r="IB203" s="24">
        <f>Input!$O38</f>
        <v>15.523468087172983</v>
      </c>
      <c r="IC203" s="24">
        <f>Input!$O38</f>
        <v>15.523468087172983</v>
      </c>
      <c r="ID203" s="24">
        <f>Input!$O38</f>
        <v>15.523468087172983</v>
      </c>
      <c r="IE203" s="24">
        <f>Input!$O38</f>
        <v>15.523468087172983</v>
      </c>
      <c r="IF203" s="24">
        <f>Input!$O38</f>
        <v>15.523468087172983</v>
      </c>
      <c r="IG203" s="24">
        <f>Input!$O38</f>
        <v>15.523468087172983</v>
      </c>
      <c r="IH203" s="24">
        <f>Input!$O38</f>
        <v>15.523468087172983</v>
      </c>
      <c r="II203" s="24">
        <f>Input!$O38</f>
        <v>15.523468087172983</v>
      </c>
      <c r="IJ203" s="24">
        <f>Input!$O38</f>
        <v>15.523468087172983</v>
      </c>
      <c r="IK203" s="24">
        <f>Input!$O38</f>
        <v>15.523468087172983</v>
      </c>
      <c r="IL203" s="24">
        <f>Input!$O38</f>
        <v>15.523468087172983</v>
      </c>
      <c r="IM203" s="24">
        <f>Input!$O38</f>
        <v>15.523468087172983</v>
      </c>
      <c r="IN203" s="24">
        <f>Input!$O38</f>
        <v>15.523468087172983</v>
      </c>
      <c r="IO203" s="24">
        <f>Input!$O38</f>
        <v>15.523468087172983</v>
      </c>
      <c r="IP203" s="24">
        <f>Input!$O38</f>
        <v>15.523468087172983</v>
      </c>
      <c r="IQ203" s="24">
        <f>Input!$O38</f>
        <v>15.523468087172983</v>
      </c>
      <c r="IR203" s="24">
        <f>Input!$O38</f>
        <v>15.523468087172983</v>
      </c>
      <c r="IS203" s="24">
        <f>Input!$O38</f>
        <v>15.523468087172983</v>
      </c>
      <c r="IT203" s="24">
        <f>Input!$O38</f>
        <v>15.523468087172983</v>
      </c>
      <c r="IU203" s="24">
        <f>Input!$O38</f>
        <v>15.523468087172983</v>
      </c>
      <c r="IV203" s="24">
        <f>Input!$O38</f>
        <v>15.523468087172983</v>
      </c>
      <c r="IW203" s="24">
        <f>Input!$O38</f>
        <v>15.523468087172983</v>
      </c>
      <c r="IX203" s="24">
        <f>Input!$O38</f>
        <v>15.523468087172983</v>
      </c>
      <c r="IY203" s="24">
        <f>Input!$O38</f>
        <v>15.523468087172983</v>
      </c>
      <c r="IZ203" s="24">
        <f>Input!$O38</f>
        <v>15.523468087172983</v>
      </c>
      <c r="JA203" s="24">
        <f>Input!$O38</f>
        <v>15.523468087172983</v>
      </c>
      <c r="JB203" s="24">
        <f>Input!$O38</f>
        <v>15.523468087172983</v>
      </c>
      <c r="JC203" s="24">
        <f>Input!$O38</f>
        <v>15.523468087172983</v>
      </c>
      <c r="JD203" s="24">
        <f>Input!$O38</f>
        <v>15.523468087172983</v>
      </c>
      <c r="JE203" s="24">
        <f>Input!$O38</f>
        <v>15.523468087172983</v>
      </c>
      <c r="JF203" s="24">
        <f>Input!$O38</f>
        <v>15.523468087172983</v>
      </c>
      <c r="JG203" s="24">
        <f>Input!$O38</f>
        <v>15.523468087172983</v>
      </c>
      <c r="JH203" s="24">
        <f>Input!$O38</f>
        <v>15.523468087172983</v>
      </c>
      <c r="JI203" s="24">
        <f>Input!$O38</f>
        <v>15.523468087172983</v>
      </c>
      <c r="JJ203" s="24">
        <f>Input!$O38</f>
        <v>15.523468087172983</v>
      </c>
      <c r="JK203" s="24">
        <f>Input!$O38</f>
        <v>15.523468087172983</v>
      </c>
      <c r="JL203" s="24">
        <f>Input!$O38</f>
        <v>15.523468087172983</v>
      </c>
      <c r="JM203" s="24">
        <f>Input!$O38</f>
        <v>15.523468087172983</v>
      </c>
      <c r="JN203" s="24">
        <f>Input!$O38</f>
        <v>15.523468087172983</v>
      </c>
      <c r="JO203" s="24">
        <f>Input!$O38</f>
        <v>15.523468087172983</v>
      </c>
      <c r="JP203" s="24">
        <f>Input!$O38</f>
        <v>15.523468087172983</v>
      </c>
      <c r="JQ203" s="24">
        <f>Input!$O38</f>
        <v>15.523468087172983</v>
      </c>
      <c r="JR203" s="24">
        <f>Input!$O38</f>
        <v>15.523468087172983</v>
      </c>
      <c r="JS203" s="24">
        <f>Input!$O38</f>
        <v>15.523468087172983</v>
      </c>
      <c r="JT203" s="24">
        <f>Input!$O38</f>
        <v>15.523468087172983</v>
      </c>
      <c r="JU203" s="24">
        <f>Input!$O38</f>
        <v>15.523468087172983</v>
      </c>
      <c r="JV203" s="24">
        <f>Input!$O38</f>
        <v>15.523468087172983</v>
      </c>
      <c r="JW203" s="24">
        <f>Input!$O38</f>
        <v>15.523468087172983</v>
      </c>
      <c r="JX203" s="24">
        <f>Input!$O38</f>
        <v>15.523468087172983</v>
      </c>
      <c r="JY203" s="24">
        <f>Input!$O38</f>
        <v>15.523468087172983</v>
      </c>
      <c r="JZ203" s="24">
        <f>Input!$O38</f>
        <v>15.523468087172983</v>
      </c>
      <c r="KA203" s="24">
        <f>Input!$O38</f>
        <v>15.523468087172983</v>
      </c>
      <c r="KB203" s="24">
        <f>Input!$O38</f>
        <v>15.523468087172983</v>
      </c>
      <c r="KC203" s="24">
        <f>Input!$O38</f>
        <v>15.523468087172983</v>
      </c>
      <c r="KD203" s="24">
        <f>Input!$O38</f>
        <v>15.523468087172983</v>
      </c>
      <c r="KE203" s="24">
        <f>Input!$O38</f>
        <v>15.523468087172983</v>
      </c>
      <c r="KF203" s="24">
        <f>Input!$O38</f>
        <v>15.523468087172983</v>
      </c>
      <c r="KG203" s="24">
        <f>Input!$O38</f>
        <v>15.523468087172983</v>
      </c>
      <c r="KH203" s="24">
        <f>Input!$O38</f>
        <v>15.523468087172983</v>
      </c>
      <c r="KI203" s="24">
        <f>Input!$O38</f>
        <v>15.523468087172983</v>
      </c>
      <c r="KJ203" s="24">
        <f>Input!$O38</f>
        <v>15.523468087172983</v>
      </c>
      <c r="KK203" s="24">
        <f>Input!$O38</f>
        <v>15.523468087172983</v>
      </c>
      <c r="KL203" s="24">
        <f>Input!$O38</f>
        <v>15.523468087172983</v>
      </c>
      <c r="KM203" s="24">
        <f>Input!$O38</f>
        <v>15.523468087172983</v>
      </c>
      <c r="KN203" s="24">
        <f>Input!$O38</f>
        <v>15.523468087172983</v>
      </c>
      <c r="KO203" s="24">
        <f>Input!$O38</f>
        <v>15.523468087172983</v>
      </c>
      <c r="KP203" s="24">
        <f>Input!$O38</f>
        <v>15.523468087172983</v>
      </c>
      <c r="KQ203" s="24">
        <f>Input!$O38</f>
        <v>15.523468087172983</v>
      </c>
      <c r="KR203" s="24">
        <f>Input!$O38</f>
        <v>15.523468087172983</v>
      </c>
      <c r="KS203" s="24">
        <f>Input!$O38</f>
        <v>15.523468087172983</v>
      </c>
      <c r="KT203" s="24">
        <f>Input!$O38</f>
        <v>15.523468087172983</v>
      </c>
      <c r="KU203" s="24">
        <f>Input!$O38</f>
        <v>15.523468087172983</v>
      </c>
      <c r="KV203" s="24">
        <f>Input!$O38</f>
        <v>15.523468087172983</v>
      </c>
      <c r="KW203" s="24">
        <f>Input!$O38</f>
        <v>15.523468087172983</v>
      </c>
      <c r="KX203" s="24">
        <f>Input!$O38</f>
        <v>15.523468087172983</v>
      </c>
      <c r="KY203" s="24">
        <f>Input!$O38</f>
        <v>15.523468087172983</v>
      </c>
      <c r="KZ203" s="24">
        <f>Input!$O38</f>
        <v>15.523468087172983</v>
      </c>
      <c r="LA203" s="24">
        <f>Input!$O38</f>
        <v>15.523468087172983</v>
      </c>
      <c r="LB203" s="24">
        <f>Input!$O38</f>
        <v>15.523468087172983</v>
      </c>
      <c r="LC203" s="24">
        <f>Input!$O38</f>
        <v>15.523468087172983</v>
      </c>
      <c r="LD203" s="24">
        <f>Input!$O38</f>
        <v>15.523468087172983</v>
      </c>
      <c r="LE203" s="24">
        <f>Input!$O38</f>
        <v>15.523468087172983</v>
      </c>
      <c r="LF203" s="24">
        <f>Input!$O38</f>
        <v>15.523468087172983</v>
      </c>
      <c r="LG203" s="24">
        <f>Input!$O38</f>
        <v>15.523468087172983</v>
      </c>
      <c r="LH203" s="24">
        <f>Input!$O38</f>
        <v>15.523468087172983</v>
      </c>
      <c r="LI203" s="24">
        <f>Input!$O38</f>
        <v>15.523468087172983</v>
      </c>
      <c r="LJ203" s="24">
        <f>Input!$O38</f>
        <v>15.523468087172983</v>
      </c>
      <c r="LK203" s="24">
        <f>Input!$O38</f>
        <v>15.523468087172983</v>
      </c>
      <c r="LL203" s="24">
        <f>Input!$O38</f>
        <v>15.523468087172983</v>
      </c>
      <c r="LM203" s="24">
        <f>Input!$O38</f>
        <v>15.523468087172983</v>
      </c>
      <c r="LN203" s="24">
        <f>Input!$O38</f>
        <v>15.523468087172983</v>
      </c>
      <c r="LO203" s="24">
        <f>Input!$O38</f>
        <v>15.523468087172983</v>
      </c>
      <c r="LP203" s="24">
        <f>Input!$O38</f>
        <v>15.523468087172983</v>
      </c>
      <c r="LQ203" s="24">
        <f>Input!$O38</f>
        <v>15.523468087172983</v>
      </c>
      <c r="LR203" s="24">
        <f>Input!$O38</f>
        <v>15.523468087172983</v>
      </c>
      <c r="LS203" s="24">
        <f>Input!$O38</f>
        <v>15.523468087172983</v>
      </c>
      <c r="LT203" s="24">
        <f>Input!$O38</f>
        <v>15.523468087172983</v>
      </c>
      <c r="LU203" s="24">
        <f>Input!$O38</f>
        <v>15.523468087172983</v>
      </c>
      <c r="LV203" s="24">
        <f>Input!$O38</f>
        <v>15.523468087172983</v>
      </c>
      <c r="LW203" s="24">
        <f>Input!$O38</f>
        <v>15.523468087172983</v>
      </c>
      <c r="LX203" s="24">
        <f>Input!$O38</f>
        <v>15.523468087172983</v>
      </c>
      <c r="LY203" s="24">
        <f>Input!$O38</f>
        <v>15.523468087172983</v>
      </c>
      <c r="LZ203" s="24">
        <f>Input!$O38</f>
        <v>15.523468087172983</v>
      </c>
      <c r="MA203" s="24">
        <f>Input!$O38</f>
        <v>15.523468087172983</v>
      </c>
      <c r="MB203" s="24">
        <f>Input!$O38</f>
        <v>15.523468087172983</v>
      </c>
      <c r="MC203" s="24">
        <f>Input!$O38</f>
        <v>15.523468087172983</v>
      </c>
      <c r="MD203" s="24">
        <f>Input!$O38</f>
        <v>15.523468087172983</v>
      </c>
      <c r="ME203" s="24">
        <f>Input!$O38</f>
        <v>15.523468087172983</v>
      </c>
      <c r="MF203" s="24">
        <f>Input!$O38</f>
        <v>15.523468087172983</v>
      </c>
      <c r="MG203" s="24">
        <f>Input!$O38</f>
        <v>15.523468087172983</v>
      </c>
      <c r="MH203" s="24">
        <f>Input!$O38</f>
        <v>15.523468087172983</v>
      </c>
      <c r="MI203" s="24">
        <f>Input!$O38</f>
        <v>15.523468087172983</v>
      </c>
      <c r="MJ203" s="24">
        <f>Input!$O38</f>
        <v>15.523468087172983</v>
      </c>
      <c r="MK203" s="24">
        <f>Input!$O38</f>
        <v>15.523468087172983</v>
      </c>
      <c r="ML203" s="24">
        <f>Input!$O38</f>
        <v>15.523468087172983</v>
      </c>
      <c r="MM203" s="24">
        <f>Input!$O38</f>
        <v>15.523468087172983</v>
      </c>
      <c r="MN203" s="24">
        <f>Input!$O38</f>
        <v>15.523468087172983</v>
      </c>
      <c r="MO203" s="24">
        <f>Input!$O38</f>
        <v>15.523468087172983</v>
      </c>
      <c r="MP203" s="24">
        <f>Input!$O38</f>
        <v>15.523468087172983</v>
      </c>
      <c r="MQ203" s="24">
        <f>Input!$O38</f>
        <v>15.523468087172983</v>
      </c>
      <c r="MR203" s="24">
        <f>Input!$O38</f>
        <v>15.523468087172983</v>
      </c>
      <c r="MS203" s="24">
        <f>Input!$O38</f>
        <v>15.523468087172983</v>
      </c>
      <c r="MT203" s="24">
        <f>Input!$O38</f>
        <v>15.523468087172983</v>
      </c>
      <c r="MU203" s="24">
        <f>Input!$O38</f>
        <v>15.523468087172983</v>
      </c>
      <c r="MV203" s="24">
        <f>Input!$O38</f>
        <v>15.523468087172983</v>
      </c>
      <c r="MW203" s="24">
        <f>Input!$O38</f>
        <v>15.523468087172983</v>
      </c>
      <c r="MX203" s="24">
        <f>Input!$O38</f>
        <v>15.523468087172983</v>
      </c>
      <c r="MY203" s="24">
        <f>Input!$O38</f>
        <v>15.523468087172983</v>
      </c>
      <c r="MZ203" s="24">
        <f>Input!$O38</f>
        <v>15.523468087172983</v>
      </c>
    </row>
    <row r="204" spans="1:364" hidden="1" outlineLevel="1" x14ac:dyDescent="0.2">
      <c r="A204" s="6" t="s">
        <v>381</v>
      </c>
      <c r="B204" s="2" t="s">
        <v>413</v>
      </c>
      <c r="E204" s="24">
        <f>Input!$O39</f>
        <v>0</v>
      </c>
      <c r="F204" s="24">
        <f>Input!$O39</f>
        <v>0</v>
      </c>
      <c r="G204" s="24">
        <f>Input!$O39</f>
        <v>0</v>
      </c>
      <c r="H204" s="24">
        <f>Input!$O39</f>
        <v>0</v>
      </c>
      <c r="I204" s="24">
        <f>Input!$O39</f>
        <v>0</v>
      </c>
      <c r="J204" s="24">
        <f>Input!$O39</f>
        <v>0</v>
      </c>
      <c r="K204" s="24">
        <f>Input!$O39</f>
        <v>0</v>
      </c>
      <c r="L204" s="24">
        <f>Input!$O39</f>
        <v>0</v>
      </c>
      <c r="M204" s="24">
        <f>Input!$O39</f>
        <v>0</v>
      </c>
      <c r="N204" s="24">
        <f>Input!$O39</f>
        <v>0</v>
      </c>
      <c r="O204" s="24">
        <f>Input!$O39</f>
        <v>0</v>
      </c>
      <c r="P204" s="24">
        <f>Input!$O39</f>
        <v>0</v>
      </c>
      <c r="Q204" s="24">
        <f>Input!$O39</f>
        <v>0</v>
      </c>
      <c r="R204" s="24">
        <f>Input!$O39</f>
        <v>0</v>
      </c>
      <c r="S204" s="24">
        <f>Input!$O39</f>
        <v>0</v>
      </c>
      <c r="T204" s="24">
        <f>Input!$O39</f>
        <v>0</v>
      </c>
      <c r="U204" s="24">
        <f>Input!$O39</f>
        <v>0</v>
      </c>
      <c r="V204" s="24">
        <f>Input!$O39</f>
        <v>0</v>
      </c>
      <c r="W204" s="24">
        <f>Input!$O39</f>
        <v>0</v>
      </c>
      <c r="X204" s="24">
        <f>Input!$O39</f>
        <v>0</v>
      </c>
      <c r="Y204" s="24">
        <f>Input!$O39</f>
        <v>0</v>
      </c>
      <c r="Z204" s="24">
        <f>Input!$O39</f>
        <v>0</v>
      </c>
      <c r="AA204" s="24">
        <f>Input!$O39</f>
        <v>0</v>
      </c>
      <c r="AB204" s="24">
        <f>Input!$O39</f>
        <v>0</v>
      </c>
      <c r="AC204" s="24">
        <f>Input!$O39</f>
        <v>0</v>
      </c>
      <c r="AD204" s="24">
        <f>Input!$O39</f>
        <v>0</v>
      </c>
      <c r="AE204" s="24">
        <f>Input!$O39</f>
        <v>0</v>
      </c>
      <c r="AF204" s="24">
        <f>Input!$O39</f>
        <v>0</v>
      </c>
      <c r="AG204" s="24">
        <f>Input!$O39</f>
        <v>0</v>
      </c>
      <c r="AH204" s="24">
        <f>Input!$O39</f>
        <v>0</v>
      </c>
      <c r="AI204" s="24">
        <f>Input!$O39</f>
        <v>0</v>
      </c>
      <c r="AJ204" s="24">
        <f>Input!$O39</f>
        <v>0</v>
      </c>
      <c r="AK204" s="24">
        <f>Input!$O39</f>
        <v>0</v>
      </c>
      <c r="AL204" s="24">
        <f>Input!$O39</f>
        <v>0</v>
      </c>
      <c r="AM204" s="24">
        <f>Input!$O39</f>
        <v>0</v>
      </c>
      <c r="AN204" s="24">
        <f>Input!$O39</f>
        <v>0</v>
      </c>
      <c r="AO204" s="24">
        <f>Input!$O39</f>
        <v>0</v>
      </c>
      <c r="AP204" s="24">
        <f>Input!$O39</f>
        <v>0</v>
      </c>
      <c r="AQ204" s="24">
        <f>Input!$O39</f>
        <v>0</v>
      </c>
      <c r="AR204" s="24">
        <f>Input!$O39</f>
        <v>0</v>
      </c>
      <c r="AS204" s="24">
        <f>Input!$O39</f>
        <v>0</v>
      </c>
      <c r="AT204" s="24">
        <f>Input!$O39</f>
        <v>0</v>
      </c>
      <c r="AU204" s="24">
        <f>Input!$O39</f>
        <v>0</v>
      </c>
      <c r="AV204" s="24">
        <f>Input!$O39</f>
        <v>0</v>
      </c>
      <c r="AW204" s="24">
        <f>Input!$O39</f>
        <v>0</v>
      </c>
      <c r="AX204" s="24">
        <f>Input!$O39</f>
        <v>0</v>
      </c>
      <c r="AY204" s="24">
        <f>Input!$O39</f>
        <v>0</v>
      </c>
      <c r="AZ204" s="24">
        <f>Input!$O39</f>
        <v>0</v>
      </c>
      <c r="BA204" s="24">
        <f>Input!$O39</f>
        <v>0</v>
      </c>
      <c r="BB204" s="24">
        <f>Input!$O39</f>
        <v>0</v>
      </c>
      <c r="BC204" s="24">
        <f>Input!$O39</f>
        <v>0</v>
      </c>
      <c r="BD204" s="24">
        <f>Input!$O39</f>
        <v>0</v>
      </c>
      <c r="BE204" s="24">
        <f>Input!$O39</f>
        <v>0</v>
      </c>
      <c r="BF204" s="24">
        <f>Input!$O39</f>
        <v>0</v>
      </c>
      <c r="BG204" s="24">
        <f>Input!$O39</f>
        <v>0</v>
      </c>
      <c r="BH204" s="24">
        <f>Input!$O39</f>
        <v>0</v>
      </c>
      <c r="BI204" s="24">
        <f>Input!$O39</f>
        <v>0</v>
      </c>
      <c r="BJ204" s="24">
        <f>Input!$O39</f>
        <v>0</v>
      </c>
      <c r="BK204" s="24">
        <f>Input!$O39</f>
        <v>0</v>
      </c>
      <c r="BL204" s="24">
        <f>Input!$O39</f>
        <v>0</v>
      </c>
      <c r="BM204" s="24">
        <f>Input!$O39</f>
        <v>0</v>
      </c>
      <c r="BN204" s="24">
        <f>Input!$O39</f>
        <v>0</v>
      </c>
      <c r="BO204" s="24">
        <f>Input!$O39</f>
        <v>0</v>
      </c>
      <c r="BP204" s="24">
        <f>Input!$O39</f>
        <v>0</v>
      </c>
      <c r="BQ204" s="24">
        <f>Input!$O39</f>
        <v>0</v>
      </c>
      <c r="BR204" s="24">
        <f>Input!$O39</f>
        <v>0</v>
      </c>
      <c r="BS204" s="24">
        <f>Input!$O39</f>
        <v>0</v>
      </c>
      <c r="BT204" s="24">
        <f>Input!$O39</f>
        <v>0</v>
      </c>
      <c r="BU204" s="24">
        <f>Input!$O39</f>
        <v>0</v>
      </c>
      <c r="BV204" s="24">
        <f>Input!$O39</f>
        <v>0</v>
      </c>
      <c r="BW204" s="24">
        <f>Input!$O39</f>
        <v>0</v>
      </c>
      <c r="BX204" s="24">
        <f>Input!$O39</f>
        <v>0</v>
      </c>
      <c r="BY204" s="24">
        <f>Input!$O39</f>
        <v>0</v>
      </c>
      <c r="BZ204" s="24">
        <f>Input!$O39</f>
        <v>0</v>
      </c>
      <c r="CA204" s="24">
        <f>Input!$O39</f>
        <v>0</v>
      </c>
      <c r="CB204" s="24">
        <f>Input!$O39</f>
        <v>0</v>
      </c>
      <c r="CC204" s="24">
        <f>Input!$O39</f>
        <v>0</v>
      </c>
      <c r="CD204" s="24">
        <f>Input!$O39</f>
        <v>0</v>
      </c>
      <c r="CE204" s="24">
        <f>Input!$O39</f>
        <v>0</v>
      </c>
      <c r="CF204" s="24">
        <f>Input!$O39</f>
        <v>0</v>
      </c>
      <c r="CG204" s="24">
        <f>Input!$O39</f>
        <v>0</v>
      </c>
      <c r="CH204" s="24">
        <f>Input!$O39</f>
        <v>0</v>
      </c>
      <c r="CI204" s="24">
        <f>Input!$O39</f>
        <v>0</v>
      </c>
      <c r="CJ204" s="24">
        <f>Input!$O39</f>
        <v>0</v>
      </c>
      <c r="CK204" s="24">
        <f>Input!$O39</f>
        <v>0</v>
      </c>
      <c r="CL204" s="24">
        <f>Input!$O39</f>
        <v>0</v>
      </c>
      <c r="CM204" s="24">
        <f>Input!$O39</f>
        <v>0</v>
      </c>
      <c r="CN204" s="24">
        <f>Input!$O39</f>
        <v>0</v>
      </c>
      <c r="CO204" s="24">
        <f>Input!$O39</f>
        <v>0</v>
      </c>
      <c r="CP204" s="24">
        <f>Input!$O39</f>
        <v>0</v>
      </c>
      <c r="CQ204" s="24">
        <f>Input!$O39</f>
        <v>0</v>
      </c>
      <c r="CR204" s="24">
        <f>Input!$O39</f>
        <v>0</v>
      </c>
      <c r="CS204" s="24">
        <f>Input!$O39</f>
        <v>0</v>
      </c>
      <c r="CT204" s="24">
        <f>Input!$O39</f>
        <v>0</v>
      </c>
      <c r="CU204" s="24">
        <f>Input!$O39</f>
        <v>0</v>
      </c>
      <c r="CV204" s="24">
        <f>Input!$O39</f>
        <v>0</v>
      </c>
      <c r="CW204" s="24">
        <f>Input!$O39</f>
        <v>0</v>
      </c>
      <c r="CX204" s="24">
        <f>Input!$O39</f>
        <v>0</v>
      </c>
      <c r="CY204" s="24">
        <f>Input!$O39</f>
        <v>0</v>
      </c>
      <c r="CZ204" s="24">
        <f>Input!$O39</f>
        <v>0</v>
      </c>
      <c r="DA204" s="24">
        <f>Input!$O39</f>
        <v>0</v>
      </c>
      <c r="DB204" s="24">
        <f>Input!$O39</f>
        <v>0</v>
      </c>
      <c r="DC204" s="24">
        <f>Input!$O39</f>
        <v>0</v>
      </c>
      <c r="DD204" s="24">
        <f>Input!$O39</f>
        <v>0</v>
      </c>
      <c r="DE204" s="24">
        <f>Input!$O39</f>
        <v>0</v>
      </c>
      <c r="DF204" s="24">
        <f>Input!$O39</f>
        <v>0</v>
      </c>
      <c r="DG204" s="24">
        <f>Input!$O39</f>
        <v>0</v>
      </c>
      <c r="DH204" s="24">
        <f>Input!$O39</f>
        <v>0</v>
      </c>
      <c r="DI204" s="24">
        <f>Input!$O39</f>
        <v>0</v>
      </c>
      <c r="DJ204" s="24">
        <f>Input!$O39</f>
        <v>0</v>
      </c>
      <c r="DK204" s="24">
        <f>Input!$O39</f>
        <v>0</v>
      </c>
      <c r="DL204" s="24">
        <f>Input!$O39</f>
        <v>0</v>
      </c>
      <c r="DM204" s="24">
        <f>Input!$O39</f>
        <v>0</v>
      </c>
      <c r="DN204" s="24">
        <f>Input!$O39</f>
        <v>0</v>
      </c>
      <c r="DO204" s="24">
        <f>Input!$O39</f>
        <v>0</v>
      </c>
      <c r="DP204" s="24">
        <f>Input!$O39</f>
        <v>0</v>
      </c>
      <c r="DQ204" s="24">
        <f>Input!$O39</f>
        <v>0</v>
      </c>
      <c r="DR204" s="24">
        <f>Input!$O39</f>
        <v>0</v>
      </c>
      <c r="DS204" s="24">
        <f>Input!$O39</f>
        <v>0</v>
      </c>
      <c r="DT204" s="24">
        <f>Input!$O39</f>
        <v>0</v>
      </c>
      <c r="DU204" s="24">
        <f>Input!$O39</f>
        <v>0</v>
      </c>
      <c r="DV204" s="24">
        <f>Input!$O39</f>
        <v>0</v>
      </c>
      <c r="DW204" s="24">
        <f>Input!$O39</f>
        <v>0</v>
      </c>
      <c r="DX204" s="24">
        <f>Input!$O39</f>
        <v>0</v>
      </c>
      <c r="DY204" s="24">
        <f>Input!$O39</f>
        <v>0</v>
      </c>
      <c r="DZ204" s="24">
        <f>Input!$O39</f>
        <v>0</v>
      </c>
      <c r="EA204" s="24">
        <f>Input!$O39</f>
        <v>0</v>
      </c>
      <c r="EB204" s="24">
        <f>Input!$O39</f>
        <v>0</v>
      </c>
      <c r="EC204" s="24">
        <f>Input!$O39</f>
        <v>0</v>
      </c>
      <c r="ED204" s="24">
        <f>Input!$O39</f>
        <v>0</v>
      </c>
      <c r="EE204" s="24">
        <f>Input!$O39</f>
        <v>0</v>
      </c>
      <c r="EF204" s="24">
        <f>Input!$O39</f>
        <v>0</v>
      </c>
      <c r="EG204" s="24">
        <f>Input!$O39</f>
        <v>0</v>
      </c>
      <c r="EH204" s="24">
        <f>Input!$O39</f>
        <v>0</v>
      </c>
      <c r="EI204" s="24">
        <f>Input!$O39</f>
        <v>0</v>
      </c>
      <c r="EJ204" s="24">
        <f>Input!$O39</f>
        <v>0</v>
      </c>
      <c r="EK204" s="24">
        <f>Input!$O39</f>
        <v>0</v>
      </c>
      <c r="EL204" s="24">
        <f>Input!$O39</f>
        <v>0</v>
      </c>
      <c r="EM204" s="24">
        <f>Input!$O39</f>
        <v>0</v>
      </c>
      <c r="EN204" s="24">
        <f>Input!$O39</f>
        <v>0</v>
      </c>
      <c r="EO204" s="24">
        <f>Input!$O39</f>
        <v>0</v>
      </c>
      <c r="EP204" s="24">
        <f>Input!$O39</f>
        <v>0</v>
      </c>
      <c r="EQ204" s="24">
        <f>Input!$O39</f>
        <v>0</v>
      </c>
      <c r="ER204" s="24">
        <f>Input!$O39</f>
        <v>0</v>
      </c>
      <c r="ES204" s="24">
        <f>Input!$O39</f>
        <v>0</v>
      </c>
      <c r="ET204" s="24">
        <f>Input!$O39</f>
        <v>0</v>
      </c>
      <c r="EU204" s="24">
        <f>Input!$O39</f>
        <v>0</v>
      </c>
      <c r="EV204" s="24">
        <f>Input!$O39</f>
        <v>0</v>
      </c>
      <c r="EW204" s="24">
        <f>Input!$O39</f>
        <v>0</v>
      </c>
      <c r="EX204" s="24">
        <f>Input!$O39</f>
        <v>0</v>
      </c>
      <c r="EY204" s="24">
        <f>Input!$O39</f>
        <v>0</v>
      </c>
      <c r="EZ204" s="24">
        <f>Input!$O39</f>
        <v>0</v>
      </c>
      <c r="FA204" s="24">
        <f>Input!$O39</f>
        <v>0</v>
      </c>
      <c r="FB204" s="24">
        <f>Input!$O39</f>
        <v>0</v>
      </c>
      <c r="FC204" s="24">
        <f>Input!$O39</f>
        <v>0</v>
      </c>
      <c r="FD204" s="24">
        <f>Input!$O39</f>
        <v>0</v>
      </c>
      <c r="FE204" s="24">
        <f>Input!$O39</f>
        <v>0</v>
      </c>
      <c r="FF204" s="24">
        <f>Input!$O39</f>
        <v>0</v>
      </c>
      <c r="FG204" s="24">
        <f>Input!$O39</f>
        <v>0</v>
      </c>
      <c r="FH204" s="24">
        <f>Input!$O39</f>
        <v>0</v>
      </c>
      <c r="FI204" s="24">
        <f>Input!$O39</f>
        <v>0</v>
      </c>
      <c r="FJ204" s="24">
        <f>Input!$O39</f>
        <v>0</v>
      </c>
      <c r="FK204" s="24">
        <f>Input!$O39</f>
        <v>0</v>
      </c>
      <c r="FL204" s="24">
        <f>Input!$O39</f>
        <v>0</v>
      </c>
      <c r="FM204" s="24">
        <f>Input!$O39</f>
        <v>0</v>
      </c>
      <c r="FN204" s="24">
        <f>Input!$O39</f>
        <v>0</v>
      </c>
      <c r="FO204" s="24">
        <f>Input!$O39</f>
        <v>0</v>
      </c>
      <c r="FP204" s="24">
        <f>Input!$O39</f>
        <v>0</v>
      </c>
      <c r="FQ204" s="24">
        <f>Input!$O39</f>
        <v>0</v>
      </c>
      <c r="FR204" s="24">
        <f>Input!$O39</f>
        <v>0</v>
      </c>
      <c r="FS204" s="24">
        <f>Input!$O39</f>
        <v>0</v>
      </c>
      <c r="FT204" s="24">
        <f>Input!$O39</f>
        <v>0</v>
      </c>
      <c r="FU204" s="24">
        <f>Input!$O39</f>
        <v>0</v>
      </c>
      <c r="FV204" s="24">
        <f>Input!$O39</f>
        <v>0</v>
      </c>
      <c r="FW204" s="24">
        <f>Input!$O39</f>
        <v>0</v>
      </c>
      <c r="FX204" s="24">
        <f>Input!$O39</f>
        <v>0</v>
      </c>
      <c r="FY204" s="24">
        <f>Input!$O39</f>
        <v>0</v>
      </c>
      <c r="FZ204" s="24">
        <f>Input!$O39</f>
        <v>0</v>
      </c>
      <c r="GA204" s="24">
        <f>Input!$O39</f>
        <v>0</v>
      </c>
      <c r="GB204" s="24">
        <f>Input!$O39</f>
        <v>0</v>
      </c>
      <c r="GC204" s="24">
        <f>Input!$O39</f>
        <v>0</v>
      </c>
      <c r="GD204" s="24">
        <f>Input!$O39</f>
        <v>0</v>
      </c>
      <c r="GE204" s="24">
        <f>Input!$O39</f>
        <v>0</v>
      </c>
      <c r="GF204" s="24">
        <f>Input!$O39</f>
        <v>0</v>
      </c>
      <c r="GG204" s="24">
        <f>Input!$O39</f>
        <v>0</v>
      </c>
      <c r="GH204" s="24">
        <f>Input!$O39</f>
        <v>0</v>
      </c>
      <c r="GI204" s="24">
        <f>Input!$O39</f>
        <v>0</v>
      </c>
      <c r="GJ204" s="24">
        <f>Input!$O39</f>
        <v>0</v>
      </c>
      <c r="GK204" s="24">
        <f>Input!$O39</f>
        <v>0</v>
      </c>
      <c r="GL204" s="24">
        <f>Input!$O39</f>
        <v>0</v>
      </c>
      <c r="GM204" s="24">
        <f>Input!$O39</f>
        <v>0</v>
      </c>
      <c r="GN204" s="24">
        <f>Input!$O39</f>
        <v>0</v>
      </c>
      <c r="GO204" s="24">
        <f>Input!$O39</f>
        <v>0</v>
      </c>
      <c r="GP204" s="24">
        <f>Input!$O39</f>
        <v>0</v>
      </c>
      <c r="GQ204" s="24">
        <f>Input!$O39</f>
        <v>0</v>
      </c>
      <c r="GR204" s="24">
        <f>Input!$O39</f>
        <v>0</v>
      </c>
      <c r="GS204" s="24">
        <f>Input!$O39</f>
        <v>0</v>
      </c>
      <c r="GT204" s="24">
        <f>Input!$O39</f>
        <v>0</v>
      </c>
      <c r="GU204" s="24">
        <f>Input!$O39</f>
        <v>0</v>
      </c>
      <c r="GV204" s="24">
        <f>Input!$O39</f>
        <v>0</v>
      </c>
      <c r="GW204" s="24">
        <f>Input!$O39</f>
        <v>0</v>
      </c>
      <c r="GX204" s="24">
        <f>Input!$O39</f>
        <v>0</v>
      </c>
      <c r="GY204" s="24">
        <f>Input!$O39</f>
        <v>0</v>
      </c>
      <c r="GZ204" s="24">
        <f>Input!$O39</f>
        <v>0</v>
      </c>
      <c r="HA204" s="24">
        <f>Input!$O39</f>
        <v>0</v>
      </c>
      <c r="HB204" s="24">
        <f>Input!$O39</f>
        <v>0</v>
      </c>
      <c r="HC204" s="24">
        <f>Input!$O39</f>
        <v>0</v>
      </c>
      <c r="HD204" s="24">
        <f>Input!$O39</f>
        <v>0</v>
      </c>
      <c r="HE204" s="24">
        <f>Input!$O39</f>
        <v>0</v>
      </c>
      <c r="HF204" s="24">
        <f>Input!$O39</f>
        <v>0</v>
      </c>
      <c r="HG204" s="24">
        <f>Input!$O39</f>
        <v>0</v>
      </c>
      <c r="HH204" s="24">
        <f>Input!$O39</f>
        <v>0</v>
      </c>
      <c r="HI204" s="24">
        <f>Input!$O39</f>
        <v>0</v>
      </c>
      <c r="HJ204" s="24">
        <f>Input!$O39</f>
        <v>0</v>
      </c>
      <c r="HK204" s="24">
        <f>Input!$O39</f>
        <v>0</v>
      </c>
      <c r="HL204" s="24">
        <f>Input!$O39</f>
        <v>0</v>
      </c>
      <c r="HM204" s="24">
        <f>Input!$O39</f>
        <v>0</v>
      </c>
      <c r="HN204" s="24">
        <f>Input!$O39</f>
        <v>0</v>
      </c>
      <c r="HO204" s="24">
        <f>Input!$O39</f>
        <v>0</v>
      </c>
      <c r="HP204" s="24">
        <f>Input!$O39</f>
        <v>0</v>
      </c>
      <c r="HQ204" s="24">
        <f>Input!$O39</f>
        <v>0</v>
      </c>
      <c r="HR204" s="24">
        <f>Input!$O39</f>
        <v>0</v>
      </c>
      <c r="HS204" s="24">
        <f>Input!$O39</f>
        <v>0</v>
      </c>
      <c r="HT204" s="24">
        <f>Input!$O39</f>
        <v>0</v>
      </c>
      <c r="HU204" s="24">
        <f>Input!$O39</f>
        <v>0</v>
      </c>
      <c r="HV204" s="24">
        <f>Input!$O39</f>
        <v>0</v>
      </c>
      <c r="HW204" s="24">
        <f>Input!$O39</f>
        <v>0</v>
      </c>
      <c r="HX204" s="24">
        <f>Input!$O39</f>
        <v>0</v>
      </c>
      <c r="HY204" s="24">
        <f>Input!$O39</f>
        <v>0</v>
      </c>
      <c r="HZ204" s="24">
        <f>Input!$O39</f>
        <v>0</v>
      </c>
      <c r="IA204" s="24">
        <f>Input!$O39</f>
        <v>0</v>
      </c>
      <c r="IB204" s="24">
        <f>Input!$O39</f>
        <v>0</v>
      </c>
      <c r="IC204" s="24">
        <f>Input!$O39</f>
        <v>0</v>
      </c>
      <c r="ID204" s="24">
        <f>Input!$O39</f>
        <v>0</v>
      </c>
      <c r="IE204" s="24">
        <f>Input!$O39</f>
        <v>0</v>
      </c>
      <c r="IF204" s="24">
        <f>Input!$O39</f>
        <v>0</v>
      </c>
      <c r="IG204" s="24">
        <f>Input!$O39</f>
        <v>0</v>
      </c>
      <c r="IH204" s="24">
        <f>Input!$O39</f>
        <v>0</v>
      </c>
      <c r="II204" s="24">
        <f>Input!$O39</f>
        <v>0</v>
      </c>
      <c r="IJ204" s="24">
        <f>Input!$O39</f>
        <v>0</v>
      </c>
      <c r="IK204" s="24">
        <f>Input!$O39</f>
        <v>0</v>
      </c>
      <c r="IL204" s="24">
        <f>Input!$O39</f>
        <v>0</v>
      </c>
      <c r="IM204" s="24">
        <f>Input!$O39</f>
        <v>0</v>
      </c>
      <c r="IN204" s="24">
        <f>Input!$O39</f>
        <v>0</v>
      </c>
      <c r="IO204" s="24">
        <f>Input!$O39</f>
        <v>0</v>
      </c>
      <c r="IP204" s="24">
        <f>Input!$O39</f>
        <v>0</v>
      </c>
      <c r="IQ204" s="24">
        <f>Input!$O39</f>
        <v>0</v>
      </c>
      <c r="IR204" s="24">
        <f>Input!$O39</f>
        <v>0</v>
      </c>
      <c r="IS204" s="24">
        <f>Input!$O39</f>
        <v>0</v>
      </c>
      <c r="IT204" s="24">
        <f>Input!$O39</f>
        <v>0</v>
      </c>
      <c r="IU204" s="24">
        <f>Input!$O39</f>
        <v>0</v>
      </c>
      <c r="IV204" s="24">
        <f>Input!$O39</f>
        <v>0</v>
      </c>
      <c r="IW204" s="24">
        <f>Input!$O39</f>
        <v>0</v>
      </c>
      <c r="IX204" s="24">
        <f>Input!$O39</f>
        <v>0</v>
      </c>
      <c r="IY204" s="24">
        <f>Input!$O39</f>
        <v>0</v>
      </c>
      <c r="IZ204" s="24">
        <f>Input!$O39</f>
        <v>0</v>
      </c>
      <c r="JA204" s="24">
        <f>Input!$O39</f>
        <v>0</v>
      </c>
      <c r="JB204" s="24">
        <f>Input!$O39</f>
        <v>0</v>
      </c>
      <c r="JC204" s="24">
        <f>Input!$O39</f>
        <v>0</v>
      </c>
      <c r="JD204" s="24">
        <f>Input!$O39</f>
        <v>0</v>
      </c>
      <c r="JE204" s="24">
        <f>Input!$O39</f>
        <v>0</v>
      </c>
      <c r="JF204" s="24">
        <f>Input!$O39</f>
        <v>0</v>
      </c>
      <c r="JG204" s="24">
        <f>Input!$O39</f>
        <v>0</v>
      </c>
      <c r="JH204" s="24">
        <f>Input!$O39</f>
        <v>0</v>
      </c>
      <c r="JI204" s="24">
        <f>Input!$O39</f>
        <v>0</v>
      </c>
      <c r="JJ204" s="24">
        <f>Input!$O39</f>
        <v>0</v>
      </c>
      <c r="JK204" s="24">
        <f>Input!$O39</f>
        <v>0</v>
      </c>
      <c r="JL204" s="24">
        <f>Input!$O39</f>
        <v>0</v>
      </c>
      <c r="JM204" s="24">
        <f>Input!$O39</f>
        <v>0</v>
      </c>
      <c r="JN204" s="24">
        <f>Input!$O39</f>
        <v>0</v>
      </c>
      <c r="JO204" s="24">
        <f>Input!$O39</f>
        <v>0</v>
      </c>
      <c r="JP204" s="24">
        <f>Input!$O39</f>
        <v>0</v>
      </c>
      <c r="JQ204" s="24">
        <f>Input!$O39</f>
        <v>0</v>
      </c>
      <c r="JR204" s="24">
        <f>Input!$O39</f>
        <v>0</v>
      </c>
      <c r="JS204" s="24">
        <f>Input!$O39</f>
        <v>0</v>
      </c>
      <c r="JT204" s="24">
        <f>Input!$O39</f>
        <v>0</v>
      </c>
      <c r="JU204" s="24">
        <f>Input!$O39</f>
        <v>0</v>
      </c>
      <c r="JV204" s="24">
        <f>Input!$O39</f>
        <v>0</v>
      </c>
      <c r="JW204" s="24">
        <f>Input!$O39</f>
        <v>0</v>
      </c>
      <c r="JX204" s="24">
        <f>Input!$O39</f>
        <v>0</v>
      </c>
      <c r="JY204" s="24">
        <f>Input!$O39</f>
        <v>0</v>
      </c>
      <c r="JZ204" s="24">
        <f>Input!$O39</f>
        <v>0</v>
      </c>
      <c r="KA204" s="24">
        <f>Input!$O39</f>
        <v>0</v>
      </c>
      <c r="KB204" s="24">
        <f>Input!$O39</f>
        <v>0</v>
      </c>
      <c r="KC204" s="24">
        <f>Input!$O39</f>
        <v>0</v>
      </c>
      <c r="KD204" s="24">
        <f>Input!$O39</f>
        <v>0</v>
      </c>
      <c r="KE204" s="24">
        <f>Input!$O39</f>
        <v>0</v>
      </c>
      <c r="KF204" s="24">
        <f>Input!$O39</f>
        <v>0</v>
      </c>
      <c r="KG204" s="24">
        <f>Input!$O39</f>
        <v>0</v>
      </c>
      <c r="KH204" s="24">
        <f>Input!$O39</f>
        <v>0</v>
      </c>
      <c r="KI204" s="24">
        <f>Input!$O39</f>
        <v>0</v>
      </c>
      <c r="KJ204" s="24">
        <f>Input!$O39</f>
        <v>0</v>
      </c>
      <c r="KK204" s="24">
        <f>Input!$O39</f>
        <v>0</v>
      </c>
      <c r="KL204" s="24">
        <f>Input!$O39</f>
        <v>0</v>
      </c>
      <c r="KM204" s="24">
        <f>Input!$O39</f>
        <v>0</v>
      </c>
      <c r="KN204" s="24">
        <f>Input!$O39</f>
        <v>0</v>
      </c>
      <c r="KO204" s="24">
        <f>Input!$O39</f>
        <v>0</v>
      </c>
      <c r="KP204" s="24">
        <f>Input!$O39</f>
        <v>0</v>
      </c>
      <c r="KQ204" s="24">
        <f>Input!$O39</f>
        <v>0</v>
      </c>
      <c r="KR204" s="24">
        <f>Input!$O39</f>
        <v>0</v>
      </c>
      <c r="KS204" s="24">
        <f>Input!$O39</f>
        <v>0</v>
      </c>
      <c r="KT204" s="24">
        <f>Input!$O39</f>
        <v>0</v>
      </c>
      <c r="KU204" s="24">
        <f>Input!$O39</f>
        <v>0</v>
      </c>
      <c r="KV204" s="24">
        <f>Input!$O39</f>
        <v>0</v>
      </c>
      <c r="KW204" s="24">
        <f>Input!$O39</f>
        <v>0</v>
      </c>
      <c r="KX204" s="24">
        <f>Input!$O39</f>
        <v>0</v>
      </c>
      <c r="KY204" s="24">
        <f>Input!$O39</f>
        <v>0</v>
      </c>
      <c r="KZ204" s="24">
        <f>Input!$O39</f>
        <v>0</v>
      </c>
      <c r="LA204" s="24">
        <f>Input!$O39</f>
        <v>0</v>
      </c>
      <c r="LB204" s="24">
        <f>Input!$O39</f>
        <v>0</v>
      </c>
      <c r="LC204" s="24">
        <f>Input!$O39</f>
        <v>0</v>
      </c>
      <c r="LD204" s="24">
        <f>Input!$O39</f>
        <v>0</v>
      </c>
      <c r="LE204" s="24">
        <f>Input!$O39</f>
        <v>0</v>
      </c>
      <c r="LF204" s="24">
        <f>Input!$O39</f>
        <v>0</v>
      </c>
      <c r="LG204" s="24">
        <f>Input!$O39</f>
        <v>0</v>
      </c>
      <c r="LH204" s="24">
        <f>Input!$O39</f>
        <v>0</v>
      </c>
      <c r="LI204" s="24">
        <f>Input!$O39</f>
        <v>0</v>
      </c>
      <c r="LJ204" s="24">
        <f>Input!$O39</f>
        <v>0</v>
      </c>
      <c r="LK204" s="24">
        <f>Input!$O39</f>
        <v>0</v>
      </c>
      <c r="LL204" s="24">
        <f>Input!$O39</f>
        <v>0</v>
      </c>
      <c r="LM204" s="24">
        <f>Input!$O39</f>
        <v>0</v>
      </c>
      <c r="LN204" s="24">
        <f>Input!$O39</f>
        <v>0</v>
      </c>
      <c r="LO204" s="24">
        <f>Input!$O39</f>
        <v>0</v>
      </c>
      <c r="LP204" s="24">
        <f>Input!$O39</f>
        <v>0</v>
      </c>
      <c r="LQ204" s="24">
        <f>Input!$O39</f>
        <v>0</v>
      </c>
      <c r="LR204" s="24">
        <f>Input!$O39</f>
        <v>0</v>
      </c>
      <c r="LS204" s="24">
        <f>Input!$O39</f>
        <v>0</v>
      </c>
      <c r="LT204" s="24">
        <f>Input!$O39</f>
        <v>0</v>
      </c>
      <c r="LU204" s="24">
        <f>Input!$O39</f>
        <v>0</v>
      </c>
      <c r="LV204" s="24">
        <f>Input!$O39</f>
        <v>0</v>
      </c>
      <c r="LW204" s="24">
        <f>Input!$O39</f>
        <v>0</v>
      </c>
      <c r="LX204" s="24">
        <f>Input!$O39</f>
        <v>0</v>
      </c>
      <c r="LY204" s="24">
        <f>Input!$O39</f>
        <v>0</v>
      </c>
      <c r="LZ204" s="24">
        <f>Input!$O39</f>
        <v>0</v>
      </c>
      <c r="MA204" s="24">
        <f>Input!$O39</f>
        <v>0</v>
      </c>
      <c r="MB204" s="24">
        <f>Input!$O39</f>
        <v>0</v>
      </c>
      <c r="MC204" s="24">
        <f>Input!$O39</f>
        <v>0</v>
      </c>
      <c r="MD204" s="24">
        <f>Input!$O39</f>
        <v>0</v>
      </c>
      <c r="ME204" s="24">
        <f>Input!$O39</f>
        <v>0</v>
      </c>
      <c r="MF204" s="24">
        <f>Input!$O39</f>
        <v>0</v>
      </c>
      <c r="MG204" s="24">
        <f>Input!$O39</f>
        <v>0</v>
      </c>
      <c r="MH204" s="24">
        <f>Input!$O39</f>
        <v>0</v>
      </c>
      <c r="MI204" s="24">
        <f>Input!$O39</f>
        <v>0</v>
      </c>
      <c r="MJ204" s="24">
        <f>Input!$O39</f>
        <v>0</v>
      </c>
      <c r="MK204" s="24">
        <f>Input!$O39</f>
        <v>0</v>
      </c>
      <c r="ML204" s="24">
        <f>Input!$O39</f>
        <v>0</v>
      </c>
      <c r="MM204" s="24">
        <f>Input!$O39</f>
        <v>0</v>
      </c>
      <c r="MN204" s="24">
        <f>Input!$O39</f>
        <v>0</v>
      </c>
      <c r="MO204" s="24">
        <f>Input!$O39</f>
        <v>0</v>
      </c>
      <c r="MP204" s="24">
        <f>Input!$O39</f>
        <v>0</v>
      </c>
      <c r="MQ204" s="24">
        <f>Input!$O39</f>
        <v>0</v>
      </c>
      <c r="MR204" s="24">
        <f>Input!$O39</f>
        <v>0</v>
      </c>
      <c r="MS204" s="24">
        <f>Input!$O39</f>
        <v>0</v>
      </c>
      <c r="MT204" s="24">
        <f>Input!$O39</f>
        <v>0</v>
      </c>
      <c r="MU204" s="24">
        <f>Input!$O39</f>
        <v>0</v>
      </c>
      <c r="MV204" s="24">
        <f>Input!$O39</f>
        <v>0</v>
      </c>
      <c r="MW204" s="24">
        <f>Input!$O39</f>
        <v>0</v>
      </c>
      <c r="MX204" s="24">
        <f>Input!$O39</f>
        <v>0</v>
      </c>
      <c r="MY204" s="24">
        <f>Input!$O39</f>
        <v>0</v>
      </c>
      <c r="MZ204" s="24">
        <f>Input!$O39</f>
        <v>0</v>
      </c>
    </row>
    <row r="205" spans="1:364" hidden="1" outlineLevel="2" x14ac:dyDescent="0.2">
      <c r="A205" s="6" t="s">
        <v>381</v>
      </c>
      <c r="B205" s="2" t="s">
        <v>414</v>
      </c>
      <c r="E205" s="24">
        <f>Input!$O40</f>
        <v>0</v>
      </c>
      <c r="F205" s="24">
        <f>Input!$O40</f>
        <v>0</v>
      </c>
      <c r="G205" s="24">
        <f>Input!$O40</f>
        <v>0</v>
      </c>
      <c r="H205" s="24">
        <f>Input!$O40</f>
        <v>0</v>
      </c>
      <c r="I205" s="24">
        <f>Input!$O40</f>
        <v>0</v>
      </c>
      <c r="J205" s="24">
        <f>Input!$O40</f>
        <v>0</v>
      </c>
      <c r="K205" s="24">
        <f>Input!$O40</f>
        <v>0</v>
      </c>
      <c r="L205" s="24">
        <f>Input!$O40</f>
        <v>0</v>
      </c>
      <c r="M205" s="24">
        <f>Input!$O40</f>
        <v>0</v>
      </c>
      <c r="N205" s="24">
        <f>Input!$O40</f>
        <v>0</v>
      </c>
      <c r="O205" s="24">
        <f>Input!$O40</f>
        <v>0</v>
      </c>
      <c r="P205" s="24">
        <f>Input!$O40</f>
        <v>0</v>
      </c>
      <c r="Q205" s="24">
        <f>Input!$O40</f>
        <v>0</v>
      </c>
      <c r="R205" s="24">
        <f>Input!$O40</f>
        <v>0</v>
      </c>
      <c r="S205" s="24">
        <f>Input!$O40</f>
        <v>0</v>
      </c>
      <c r="T205" s="24">
        <f>Input!$O40</f>
        <v>0</v>
      </c>
      <c r="U205" s="24">
        <f>Input!$O40</f>
        <v>0</v>
      </c>
      <c r="V205" s="24">
        <f>Input!$O40</f>
        <v>0</v>
      </c>
      <c r="W205" s="24">
        <f>Input!$O40</f>
        <v>0</v>
      </c>
      <c r="X205" s="24">
        <f>Input!$O40</f>
        <v>0</v>
      </c>
      <c r="Y205" s="24">
        <f>Input!$O40</f>
        <v>0</v>
      </c>
      <c r="Z205" s="24">
        <f>Input!$O40</f>
        <v>0</v>
      </c>
      <c r="AA205" s="24">
        <f>Input!$O40</f>
        <v>0</v>
      </c>
      <c r="AB205" s="24">
        <f>Input!$O40</f>
        <v>0</v>
      </c>
      <c r="AC205" s="24">
        <f>Input!$O40</f>
        <v>0</v>
      </c>
      <c r="AD205" s="24">
        <f>Input!$O40</f>
        <v>0</v>
      </c>
      <c r="AE205" s="24">
        <f>Input!$O40</f>
        <v>0</v>
      </c>
      <c r="AF205" s="24">
        <f>Input!$O40</f>
        <v>0</v>
      </c>
      <c r="AG205" s="24">
        <f>Input!$O40</f>
        <v>0</v>
      </c>
      <c r="AH205" s="24">
        <f>Input!$O40</f>
        <v>0</v>
      </c>
      <c r="AI205" s="24">
        <f>Input!$O40</f>
        <v>0</v>
      </c>
      <c r="AJ205" s="24">
        <f>Input!$O40</f>
        <v>0</v>
      </c>
      <c r="AK205" s="24">
        <f>Input!$O40</f>
        <v>0</v>
      </c>
      <c r="AL205" s="24">
        <f>Input!$O40</f>
        <v>0</v>
      </c>
      <c r="AM205" s="24">
        <f>Input!$O40</f>
        <v>0</v>
      </c>
      <c r="AN205" s="24">
        <f>Input!$O40</f>
        <v>0</v>
      </c>
      <c r="AO205" s="24">
        <f>Input!$O40</f>
        <v>0</v>
      </c>
      <c r="AP205" s="24">
        <f>Input!$O40</f>
        <v>0</v>
      </c>
      <c r="AQ205" s="24">
        <f>Input!$O40</f>
        <v>0</v>
      </c>
      <c r="AR205" s="24">
        <f>Input!$O40</f>
        <v>0</v>
      </c>
      <c r="AS205" s="24">
        <f>Input!$O40</f>
        <v>0</v>
      </c>
      <c r="AT205" s="24">
        <f>Input!$O40</f>
        <v>0</v>
      </c>
      <c r="AU205" s="24">
        <f>Input!$O40</f>
        <v>0</v>
      </c>
      <c r="AV205" s="24">
        <f>Input!$O40</f>
        <v>0</v>
      </c>
      <c r="AW205" s="24">
        <f>Input!$O40</f>
        <v>0</v>
      </c>
      <c r="AX205" s="24">
        <f>Input!$O40</f>
        <v>0</v>
      </c>
      <c r="AY205" s="24">
        <f>Input!$O40</f>
        <v>0</v>
      </c>
      <c r="AZ205" s="24">
        <f>Input!$O40</f>
        <v>0</v>
      </c>
      <c r="BA205" s="24">
        <f>Input!$O40</f>
        <v>0</v>
      </c>
      <c r="BB205" s="24">
        <f>Input!$O40</f>
        <v>0</v>
      </c>
      <c r="BC205" s="24">
        <f>Input!$O40</f>
        <v>0</v>
      </c>
      <c r="BD205" s="24">
        <f>Input!$O40</f>
        <v>0</v>
      </c>
      <c r="BE205" s="24">
        <f>Input!$O40</f>
        <v>0</v>
      </c>
      <c r="BF205" s="24">
        <f>Input!$O40</f>
        <v>0</v>
      </c>
      <c r="BG205" s="24">
        <f>Input!$O40</f>
        <v>0</v>
      </c>
      <c r="BH205" s="24">
        <f>Input!$O40</f>
        <v>0</v>
      </c>
      <c r="BI205" s="24">
        <f>Input!$O40</f>
        <v>0</v>
      </c>
      <c r="BJ205" s="24">
        <f>Input!$O40</f>
        <v>0</v>
      </c>
      <c r="BK205" s="24">
        <f>Input!$O40</f>
        <v>0</v>
      </c>
      <c r="BL205" s="24">
        <f>Input!$O40</f>
        <v>0</v>
      </c>
      <c r="BM205" s="24">
        <f>Input!$O40</f>
        <v>0</v>
      </c>
      <c r="BN205" s="24">
        <f>Input!$O40</f>
        <v>0</v>
      </c>
      <c r="BO205" s="24">
        <f>Input!$O40</f>
        <v>0</v>
      </c>
      <c r="BP205" s="24">
        <f>Input!$O40</f>
        <v>0</v>
      </c>
      <c r="BQ205" s="24">
        <f>Input!$O40</f>
        <v>0</v>
      </c>
      <c r="BR205" s="24">
        <f>Input!$O40</f>
        <v>0</v>
      </c>
      <c r="BS205" s="24">
        <f>Input!$O40</f>
        <v>0</v>
      </c>
      <c r="BT205" s="24">
        <f>Input!$O40</f>
        <v>0</v>
      </c>
      <c r="BU205" s="24">
        <f>Input!$O40</f>
        <v>0</v>
      </c>
      <c r="BV205" s="24">
        <f>Input!$O40</f>
        <v>0</v>
      </c>
      <c r="BW205" s="24">
        <f>Input!$O40</f>
        <v>0</v>
      </c>
      <c r="BX205" s="24">
        <f>Input!$O40</f>
        <v>0</v>
      </c>
      <c r="BY205" s="24">
        <f>Input!$O40</f>
        <v>0</v>
      </c>
      <c r="BZ205" s="24">
        <f>Input!$O40</f>
        <v>0</v>
      </c>
      <c r="CA205" s="24">
        <f>Input!$O40</f>
        <v>0</v>
      </c>
      <c r="CB205" s="24">
        <f>Input!$O40</f>
        <v>0</v>
      </c>
      <c r="CC205" s="24">
        <f>Input!$O40</f>
        <v>0</v>
      </c>
      <c r="CD205" s="24">
        <f>Input!$O40</f>
        <v>0</v>
      </c>
      <c r="CE205" s="24">
        <f>Input!$O40</f>
        <v>0</v>
      </c>
      <c r="CF205" s="24">
        <f>Input!$O40</f>
        <v>0</v>
      </c>
      <c r="CG205" s="24">
        <f>Input!$O40</f>
        <v>0</v>
      </c>
      <c r="CH205" s="24">
        <f>Input!$O40</f>
        <v>0</v>
      </c>
      <c r="CI205" s="24">
        <f>Input!$O40</f>
        <v>0</v>
      </c>
      <c r="CJ205" s="24">
        <f>Input!$O40</f>
        <v>0</v>
      </c>
      <c r="CK205" s="24">
        <f>Input!$O40</f>
        <v>0</v>
      </c>
      <c r="CL205" s="24">
        <f>Input!$O40</f>
        <v>0</v>
      </c>
      <c r="CM205" s="24">
        <f>Input!$O40</f>
        <v>0</v>
      </c>
      <c r="CN205" s="24">
        <f>Input!$O40</f>
        <v>0</v>
      </c>
      <c r="CO205" s="24">
        <f>Input!$O40</f>
        <v>0</v>
      </c>
      <c r="CP205" s="24">
        <f>Input!$O40</f>
        <v>0</v>
      </c>
      <c r="CQ205" s="24">
        <f>Input!$O40</f>
        <v>0</v>
      </c>
      <c r="CR205" s="24">
        <f>Input!$O40</f>
        <v>0</v>
      </c>
      <c r="CS205" s="24">
        <f>Input!$O40</f>
        <v>0</v>
      </c>
      <c r="CT205" s="24">
        <f>Input!$O40</f>
        <v>0</v>
      </c>
      <c r="CU205" s="24">
        <f>Input!$O40</f>
        <v>0</v>
      </c>
      <c r="CV205" s="24">
        <f>Input!$O40</f>
        <v>0</v>
      </c>
      <c r="CW205" s="24">
        <f>Input!$O40</f>
        <v>0</v>
      </c>
      <c r="CX205" s="24">
        <f>Input!$O40</f>
        <v>0</v>
      </c>
      <c r="CY205" s="24">
        <f>Input!$O40</f>
        <v>0</v>
      </c>
      <c r="CZ205" s="24">
        <f>Input!$O40</f>
        <v>0</v>
      </c>
      <c r="DA205" s="24">
        <f>Input!$O40</f>
        <v>0</v>
      </c>
      <c r="DB205" s="24">
        <f>Input!$O40</f>
        <v>0</v>
      </c>
      <c r="DC205" s="24">
        <f>Input!$O40</f>
        <v>0</v>
      </c>
      <c r="DD205" s="24">
        <f>Input!$O40</f>
        <v>0</v>
      </c>
      <c r="DE205" s="24">
        <f>Input!$O40</f>
        <v>0</v>
      </c>
      <c r="DF205" s="24">
        <f>Input!$O40</f>
        <v>0</v>
      </c>
      <c r="DG205" s="24">
        <f>Input!$O40</f>
        <v>0</v>
      </c>
      <c r="DH205" s="24">
        <f>Input!$O40</f>
        <v>0</v>
      </c>
      <c r="DI205" s="24">
        <f>Input!$O40</f>
        <v>0</v>
      </c>
      <c r="DJ205" s="24">
        <f>Input!$O40</f>
        <v>0</v>
      </c>
      <c r="DK205" s="24">
        <f>Input!$O40</f>
        <v>0</v>
      </c>
      <c r="DL205" s="24">
        <f>Input!$O40</f>
        <v>0</v>
      </c>
      <c r="DM205" s="24">
        <f>Input!$O40</f>
        <v>0</v>
      </c>
      <c r="DN205" s="24">
        <f>Input!$O40</f>
        <v>0</v>
      </c>
      <c r="DO205" s="24">
        <f>Input!$O40</f>
        <v>0</v>
      </c>
      <c r="DP205" s="24">
        <f>Input!$O40</f>
        <v>0</v>
      </c>
      <c r="DQ205" s="24">
        <f>Input!$O40</f>
        <v>0</v>
      </c>
      <c r="DR205" s="24">
        <f>Input!$O40</f>
        <v>0</v>
      </c>
      <c r="DS205" s="24">
        <f>Input!$O40</f>
        <v>0</v>
      </c>
      <c r="DT205" s="24">
        <f>Input!$O40</f>
        <v>0</v>
      </c>
      <c r="DU205" s="24">
        <f>Input!$O40</f>
        <v>0</v>
      </c>
      <c r="DV205" s="24">
        <f>Input!$O40</f>
        <v>0</v>
      </c>
      <c r="DW205" s="24">
        <f>Input!$O40</f>
        <v>0</v>
      </c>
      <c r="DX205" s="24">
        <f>Input!$O40</f>
        <v>0</v>
      </c>
      <c r="DY205" s="24">
        <f>Input!$O40</f>
        <v>0</v>
      </c>
      <c r="DZ205" s="24">
        <f>Input!$O40</f>
        <v>0</v>
      </c>
      <c r="EA205" s="24">
        <f>Input!$O40</f>
        <v>0</v>
      </c>
      <c r="EB205" s="24">
        <f>Input!$O40</f>
        <v>0</v>
      </c>
      <c r="EC205" s="24">
        <f>Input!$O40</f>
        <v>0</v>
      </c>
      <c r="ED205" s="24">
        <f>Input!$O40</f>
        <v>0</v>
      </c>
      <c r="EE205" s="24">
        <f>Input!$O40</f>
        <v>0</v>
      </c>
      <c r="EF205" s="24">
        <f>Input!$O40</f>
        <v>0</v>
      </c>
      <c r="EG205" s="24">
        <f>Input!$O40</f>
        <v>0</v>
      </c>
      <c r="EH205" s="24">
        <f>Input!$O40</f>
        <v>0</v>
      </c>
      <c r="EI205" s="24">
        <f>Input!$O40</f>
        <v>0</v>
      </c>
      <c r="EJ205" s="24">
        <f>Input!$O40</f>
        <v>0</v>
      </c>
      <c r="EK205" s="24">
        <f>Input!$O40</f>
        <v>0</v>
      </c>
      <c r="EL205" s="24">
        <f>Input!$O40</f>
        <v>0</v>
      </c>
      <c r="EM205" s="24">
        <f>Input!$O40</f>
        <v>0</v>
      </c>
      <c r="EN205" s="24">
        <f>Input!$O40</f>
        <v>0</v>
      </c>
      <c r="EO205" s="24">
        <f>Input!$O40</f>
        <v>0</v>
      </c>
      <c r="EP205" s="24">
        <f>Input!$O40</f>
        <v>0</v>
      </c>
      <c r="EQ205" s="24">
        <f>Input!$O40</f>
        <v>0</v>
      </c>
      <c r="ER205" s="24">
        <f>Input!$O40</f>
        <v>0</v>
      </c>
      <c r="ES205" s="24">
        <f>Input!$O40</f>
        <v>0</v>
      </c>
      <c r="ET205" s="24">
        <f>Input!$O40</f>
        <v>0</v>
      </c>
      <c r="EU205" s="24">
        <f>Input!$O40</f>
        <v>0</v>
      </c>
      <c r="EV205" s="24">
        <f>Input!$O40</f>
        <v>0</v>
      </c>
      <c r="EW205" s="24">
        <f>Input!$O40</f>
        <v>0</v>
      </c>
      <c r="EX205" s="24">
        <f>Input!$O40</f>
        <v>0</v>
      </c>
      <c r="EY205" s="24">
        <f>Input!$O40</f>
        <v>0</v>
      </c>
      <c r="EZ205" s="24">
        <f>Input!$O40</f>
        <v>0</v>
      </c>
      <c r="FA205" s="24">
        <f>Input!$O40</f>
        <v>0</v>
      </c>
      <c r="FB205" s="24">
        <f>Input!$O40</f>
        <v>0</v>
      </c>
      <c r="FC205" s="24">
        <f>Input!$O40</f>
        <v>0</v>
      </c>
      <c r="FD205" s="24">
        <f>Input!$O40</f>
        <v>0</v>
      </c>
      <c r="FE205" s="24">
        <f>Input!$O40</f>
        <v>0</v>
      </c>
      <c r="FF205" s="24">
        <f>Input!$O40</f>
        <v>0</v>
      </c>
      <c r="FG205" s="24">
        <f>Input!$O40</f>
        <v>0</v>
      </c>
      <c r="FH205" s="24">
        <f>Input!$O40</f>
        <v>0</v>
      </c>
      <c r="FI205" s="24">
        <f>Input!$O40</f>
        <v>0</v>
      </c>
      <c r="FJ205" s="24">
        <f>Input!$O40</f>
        <v>0</v>
      </c>
      <c r="FK205" s="24">
        <f>Input!$O40</f>
        <v>0</v>
      </c>
      <c r="FL205" s="24">
        <f>Input!$O40</f>
        <v>0</v>
      </c>
      <c r="FM205" s="24">
        <f>Input!$O40</f>
        <v>0</v>
      </c>
      <c r="FN205" s="24">
        <f>Input!$O40</f>
        <v>0</v>
      </c>
      <c r="FO205" s="24">
        <f>Input!$O40</f>
        <v>0</v>
      </c>
      <c r="FP205" s="24">
        <f>Input!$O40</f>
        <v>0</v>
      </c>
      <c r="FQ205" s="24">
        <f>Input!$O40</f>
        <v>0</v>
      </c>
      <c r="FR205" s="24">
        <f>Input!$O40</f>
        <v>0</v>
      </c>
      <c r="FS205" s="24">
        <f>Input!$O40</f>
        <v>0</v>
      </c>
      <c r="FT205" s="24">
        <f>Input!$O40</f>
        <v>0</v>
      </c>
      <c r="FU205" s="24">
        <f>Input!$O40</f>
        <v>0</v>
      </c>
      <c r="FV205" s="24">
        <f>Input!$O40</f>
        <v>0</v>
      </c>
      <c r="FW205" s="24">
        <f>Input!$O40</f>
        <v>0</v>
      </c>
      <c r="FX205" s="24">
        <f>Input!$O40</f>
        <v>0</v>
      </c>
      <c r="FY205" s="24">
        <f>Input!$O40</f>
        <v>0</v>
      </c>
      <c r="FZ205" s="24">
        <f>Input!$O40</f>
        <v>0</v>
      </c>
      <c r="GA205" s="24">
        <f>Input!$O40</f>
        <v>0</v>
      </c>
      <c r="GB205" s="24">
        <f>Input!$O40</f>
        <v>0</v>
      </c>
      <c r="GC205" s="24">
        <f>Input!$O40</f>
        <v>0</v>
      </c>
      <c r="GD205" s="24">
        <f>Input!$O40</f>
        <v>0</v>
      </c>
      <c r="GE205" s="24">
        <f>Input!$O40</f>
        <v>0</v>
      </c>
      <c r="GF205" s="24">
        <f>Input!$O40</f>
        <v>0</v>
      </c>
      <c r="GG205" s="24">
        <f>Input!$O40</f>
        <v>0</v>
      </c>
      <c r="GH205" s="24">
        <f>Input!$O40</f>
        <v>0</v>
      </c>
      <c r="GI205" s="24">
        <f>Input!$O40</f>
        <v>0</v>
      </c>
      <c r="GJ205" s="24">
        <f>Input!$O40</f>
        <v>0</v>
      </c>
      <c r="GK205" s="24">
        <f>Input!$O40</f>
        <v>0</v>
      </c>
      <c r="GL205" s="24">
        <f>Input!$O40</f>
        <v>0</v>
      </c>
      <c r="GM205" s="24">
        <f>Input!$O40</f>
        <v>0</v>
      </c>
      <c r="GN205" s="24">
        <f>Input!$O40</f>
        <v>0</v>
      </c>
      <c r="GO205" s="24">
        <f>Input!$O40</f>
        <v>0</v>
      </c>
      <c r="GP205" s="24">
        <f>Input!$O40</f>
        <v>0</v>
      </c>
      <c r="GQ205" s="24">
        <f>Input!$O40</f>
        <v>0</v>
      </c>
      <c r="GR205" s="24">
        <f>Input!$O40</f>
        <v>0</v>
      </c>
      <c r="GS205" s="24">
        <f>Input!$O40</f>
        <v>0</v>
      </c>
      <c r="GT205" s="24">
        <f>Input!$O40</f>
        <v>0</v>
      </c>
      <c r="GU205" s="24">
        <f>Input!$O40</f>
        <v>0</v>
      </c>
      <c r="GV205" s="24">
        <f>Input!$O40</f>
        <v>0</v>
      </c>
      <c r="GW205" s="24">
        <f>Input!$O40</f>
        <v>0</v>
      </c>
      <c r="GX205" s="24">
        <f>Input!$O40</f>
        <v>0</v>
      </c>
      <c r="GY205" s="24">
        <f>Input!$O40</f>
        <v>0</v>
      </c>
      <c r="GZ205" s="24">
        <f>Input!$O40</f>
        <v>0</v>
      </c>
      <c r="HA205" s="24">
        <f>Input!$O40</f>
        <v>0</v>
      </c>
      <c r="HB205" s="24">
        <f>Input!$O40</f>
        <v>0</v>
      </c>
      <c r="HC205" s="24">
        <f>Input!$O40</f>
        <v>0</v>
      </c>
      <c r="HD205" s="24">
        <f>Input!$O40</f>
        <v>0</v>
      </c>
      <c r="HE205" s="24">
        <f>Input!$O40</f>
        <v>0</v>
      </c>
      <c r="HF205" s="24">
        <f>Input!$O40</f>
        <v>0</v>
      </c>
      <c r="HG205" s="24">
        <f>Input!$O40</f>
        <v>0</v>
      </c>
      <c r="HH205" s="24">
        <f>Input!$O40</f>
        <v>0</v>
      </c>
      <c r="HI205" s="24">
        <f>Input!$O40</f>
        <v>0</v>
      </c>
      <c r="HJ205" s="24">
        <f>Input!$O40</f>
        <v>0</v>
      </c>
      <c r="HK205" s="24">
        <f>Input!$O40</f>
        <v>0</v>
      </c>
      <c r="HL205" s="24">
        <f>Input!$O40</f>
        <v>0</v>
      </c>
      <c r="HM205" s="24">
        <f>Input!$O40</f>
        <v>0</v>
      </c>
      <c r="HN205" s="24">
        <f>Input!$O40</f>
        <v>0</v>
      </c>
      <c r="HO205" s="24">
        <f>Input!$O40</f>
        <v>0</v>
      </c>
      <c r="HP205" s="24">
        <f>Input!$O40</f>
        <v>0</v>
      </c>
      <c r="HQ205" s="24">
        <f>Input!$O40</f>
        <v>0</v>
      </c>
      <c r="HR205" s="24">
        <f>Input!$O40</f>
        <v>0</v>
      </c>
      <c r="HS205" s="24">
        <f>Input!$O40</f>
        <v>0</v>
      </c>
      <c r="HT205" s="24">
        <f>Input!$O40</f>
        <v>0</v>
      </c>
      <c r="HU205" s="24">
        <f>Input!$O40</f>
        <v>0</v>
      </c>
      <c r="HV205" s="24">
        <f>Input!$O40</f>
        <v>0</v>
      </c>
      <c r="HW205" s="24">
        <f>Input!$O40</f>
        <v>0</v>
      </c>
      <c r="HX205" s="24">
        <f>Input!$O40</f>
        <v>0</v>
      </c>
      <c r="HY205" s="24">
        <f>Input!$O40</f>
        <v>0</v>
      </c>
      <c r="HZ205" s="24">
        <f>Input!$O40</f>
        <v>0</v>
      </c>
      <c r="IA205" s="24">
        <f>Input!$O40</f>
        <v>0</v>
      </c>
      <c r="IB205" s="24">
        <f>Input!$O40</f>
        <v>0</v>
      </c>
      <c r="IC205" s="24">
        <f>Input!$O40</f>
        <v>0</v>
      </c>
      <c r="ID205" s="24">
        <f>Input!$O40</f>
        <v>0</v>
      </c>
      <c r="IE205" s="24">
        <f>Input!$O40</f>
        <v>0</v>
      </c>
      <c r="IF205" s="24">
        <f>Input!$O40</f>
        <v>0</v>
      </c>
      <c r="IG205" s="24">
        <f>Input!$O40</f>
        <v>0</v>
      </c>
      <c r="IH205" s="24">
        <f>Input!$O40</f>
        <v>0</v>
      </c>
      <c r="II205" s="24">
        <f>Input!$O40</f>
        <v>0</v>
      </c>
      <c r="IJ205" s="24">
        <f>Input!$O40</f>
        <v>0</v>
      </c>
      <c r="IK205" s="24">
        <f>Input!$O40</f>
        <v>0</v>
      </c>
      <c r="IL205" s="24">
        <f>Input!$O40</f>
        <v>0</v>
      </c>
      <c r="IM205" s="24">
        <f>Input!$O40</f>
        <v>0</v>
      </c>
      <c r="IN205" s="24">
        <f>Input!$O40</f>
        <v>0</v>
      </c>
      <c r="IO205" s="24">
        <f>Input!$O40</f>
        <v>0</v>
      </c>
      <c r="IP205" s="24">
        <f>Input!$O40</f>
        <v>0</v>
      </c>
      <c r="IQ205" s="24">
        <f>Input!$O40</f>
        <v>0</v>
      </c>
      <c r="IR205" s="24">
        <f>Input!$O40</f>
        <v>0</v>
      </c>
      <c r="IS205" s="24">
        <f>Input!$O40</f>
        <v>0</v>
      </c>
      <c r="IT205" s="24">
        <f>Input!$O40</f>
        <v>0</v>
      </c>
      <c r="IU205" s="24">
        <f>Input!$O40</f>
        <v>0</v>
      </c>
      <c r="IV205" s="24">
        <f>Input!$O40</f>
        <v>0</v>
      </c>
      <c r="IW205" s="24">
        <f>Input!$O40</f>
        <v>0</v>
      </c>
      <c r="IX205" s="24">
        <f>Input!$O40</f>
        <v>0</v>
      </c>
      <c r="IY205" s="24">
        <f>Input!$O40</f>
        <v>0</v>
      </c>
      <c r="IZ205" s="24">
        <f>Input!$O40</f>
        <v>0</v>
      </c>
      <c r="JA205" s="24">
        <f>Input!$O40</f>
        <v>0</v>
      </c>
      <c r="JB205" s="24">
        <f>Input!$O40</f>
        <v>0</v>
      </c>
      <c r="JC205" s="24">
        <f>Input!$O40</f>
        <v>0</v>
      </c>
      <c r="JD205" s="24">
        <f>Input!$O40</f>
        <v>0</v>
      </c>
      <c r="JE205" s="24">
        <f>Input!$O40</f>
        <v>0</v>
      </c>
      <c r="JF205" s="24">
        <f>Input!$O40</f>
        <v>0</v>
      </c>
      <c r="JG205" s="24">
        <f>Input!$O40</f>
        <v>0</v>
      </c>
      <c r="JH205" s="24">
        <f>Input!$O40</f>
        <v>0</v>
      </c>
      <c r="JI205" s="24">
        <f>Input!$O40</f>
        <v>0</v>
      </c>
      <c r="JJ205" s="24">
        <f>Input!$O40</f>
        <v>0</v>
      </c>
      <c r="JK205" s="24">
        <f>Input!$O40</f>
        <v>0</v>
      </c>
      <c r="JL205" s="24">
        <f>Input!$O40</f>
        <v>0</v>
      </c>
      <c r="JM205" s="24">
        <f>Input!$O40</f>
        <v>0</v>
      </c>
      <c r="JN205" s="24">
        <f>Input!$O40</f>
        <v>0</v>
      </c>
      <c r="JO205" s="24">
        <f>Input!$O40</f>
        <v>0</v>
      </c>
      <c r="JP205" s="24">
        <f>Input!$O40</f>
        <v>0</v>
      </c>
      <c r="JQ205" s="24">
        <f>Input!$O40</f>
        <v>0</v>
      </c>
      <c r="JR205" s="24">
        <f>Input!$O40</f>
        <v>0</v>
      </c>
      <c r="JS205" s="24">
        <f>Input!$O40</f>
        <v>0</v>
      </c>
      <c r="JT205" s="24">
        <f>Input!$O40</f>
        <v>0</v>
      </c>
      <c r="JU205" s="24">
        <f>Input!$O40</f>
        <v>0</v>
      </c>
      <c r="JV205" s="24">
        <f>Input!$O40</f>
        <v>0</v>
      </c>
      <c r="JW205" s="24">
        <f>Input!$O40</f>
        <v>0</v>
      </c>
      <c r="JX205" s="24">
        <f>Input!$O40</f>
        <v>0</v>
      </c>
      <c r="JY205" s="24">
        <f>Input!$O40</f>
        <v>0</v>
      </c>
      <c r="JZ205" s="24">
        <f>Input!$O40</f>
        <v>0</v>
      </c>
      <c r="KA205" s="24">
        <f>Input!$O40</f>
        <v>0</v>
      </c>
      <c r="KB205" s="24">
        <f>Input!$O40</f>
        <v>0</v>
      </c>
      <c r="KC205" s="24">
        <f>Input!$O40</f>
        <v>0</v>
      </c>
      <c r="KD205" s="24">
        <f>Input!$O40</f>
        <v>0</v>
      </c>
      <c r="KE205" s="24">
        <f>Input!$O40</f>
        <v>0</v>
      </c>
      <c r="KF205" s="24">
        <f>Input!$O40</f>
        <v>0</v>
      </c>
      <c r="KG205" s="24">
        <f>Input!$O40</f>
        <v>0</v>
      </c>
      <c r="KH205" s="24">
        <f>Input!$O40</f>
        <v>0</v>
      </c>
      <c r="KI205" s="24">
        <f>Input!$O40</f>
        <v>0</v>
      </c>
      <c r="KJ205" s="24">
        <f>Input!$O40</f>
        <v>0</v>
      </c>
      <c r="KK205" s="24">
        <f>Input!$O40</f>
        <v>0</v>
      </c>
      <c r="KL205" s="24">
        <f>Input!$O40</f>
        <v>0</v>
      </c>
      <c r="KM205" s="24">
        <f>Input!$O40</f>
        <v>0</v>
      </c>
      <c r="KN205" s="24">
        <f>Input!$O40</f>
        <v>0</v>
      </c>
      <c r="KO205" s="24">
        <f>Input!$O40</f>
        <v>0</v>
      </c>
      <c r="KP205" s="24">
        <f>Input!$O40</f>
        <v>0</v>
      </c>
      <c r="KQ205" s="24">
        <f>Input!$O40</f>
        <v>0</v>
      </c>
      <c r="KR205" s="24">
        <f>Input!$O40</f>
        <v>0</v>
      </c>
      <c r="KS205" s="24">
        <f>Input!$O40</f>
        <v>0</v>
      </c>
      <c r="KT205" s="24">
        <f>Input!$O40</f>
        <v>0</v>
      </c>
      <c r="KU205" s="24">
        <f>Input!$O40</f>
        <v>0</v>
      </c>
      <c r="KV205" s="24">
        <f>Input!$O40</f>
        <v>0</v>
      </c>
      <c r="KW205" s="24">
        <f>Input!$O40</f>
        <v>0</v>
      </c>
      <c r="KX205" s="24">
        <f>Input!$O40</f>
        <v>0</v>
      </c>
      <c r="KY205" s="24">
        <f>Input!$O40</f>
        <v>0</v>
      </c>
      <c r="KZ205" s="24">
        <f>Input!$O40</f>
        <v>0</v>
      </c>
      <c r="LA205" s="24">
        <f>Input!$O40</f>
        <v>0</v>
      </c>
      <c r="LB205" s="24">
        <f>Input!$O40</f>
        <v>0</v>
      </c>
      <c r="LC205" s="24">
        <f>Input!$O40</f>
        <v>0</v>
      </c>
      <c r="LD205" s="24">
        <f>Input!$O40</f>
        <v>0</v>
      </c>
      <c r="LE205" s="24">
        <f>Input!$O40</f>
        <v>0</v>
      </c>
      <c r="LF205" s="24">
        <f>Input!$O40</f>
        <v>0</v>
      </c>
      <c r="LG205" s="24">
        <f>Input!$O40</f>
        <v>0</v>
      </c>
      <c r="LH205" s="24">
        <f>Input!$O40</f>
        <v>0</v>
      </c>
      <c r="LI205" s="24">
        <f>Input!$O40</f>
        <v>0</v>
      </c>
      <c r="LJ205" s="24">
        <f>Input!$O40</f>
        <v>0</v>
      </c>
      <c r="LK205" s="24">
        <f>Input!$O40</f>
        <v>0</v>
      </c>
      <c r="LL205" s="24">
        <f>Input!$O40</f>
        <v>0</v>
      </c>
      <c r="LM205" s="24">
        <f>Input!$O40</f>
        <v>0</v>
      </c>
      <c r="LN205" s="24">
        <f>Input!$O40</f>
        <v>0</v>
      </c>
      <c r="LO205" s="24">
        <f>Input!$O40</f>
        <v>0</v>
      </c>
      <c r="LP205" s="24">
        <f>Input!$O40</f>
        <v>0</v>
      </c>
      <c r="LQ205" s="24">
        <f>Input!$O40</f>
        <v>0</v>
      </c>
      <c r="LR205" s="24">
        <f>Input!$O40</f>
        <v>0</v>
      </c>
      <c r="LS205" s="24">
        <f>Input!$O40</f>
        <v>0</v>
      </c>
      <c r="LT205" s="24">
        <f>Input!$O40</f>
        <v>0</v>
      </c>
      <c r="LU205" s="24">
        <f>Input!$O40</f>
        <v>0</v>
      </c>
      <c r="LV205" s="24">
        <f>Input!$O40</f>
        <v>0</v>
      </c>
      <c r="LW205" s="24">
        <f>Input!$O40</f>
        <v>0</v>
      </c>
      <c r="LX205" s="24">
        <f>Input!$O40</f>
        <v>0</v>
      </c>
      <c r="LY205" s="24">
        <f>Input!$O40</f>
        <v>0</v>
      </c>
      <c r="LZ205" s="24">
        <f>Input!$O40</f>
        <v>0</v>
      </c>
      <c r="MA205" s="24">
        <f>Input!$O40</f>
        <v>0</v>
      </c>
      <c r="MB205" s="24">
        <f>Input!$O40</f>
        <v>0</v>
      </c>
      <c r="MC205" s="24">
        <f>Input!$O40</f>
        <v>0</v>
      </c>
      <c r="MD205" s="24">
        <f>Input!$O40</f>
        <v>0</v>
      </c>
      <c r="ME205" s="24">
        <f>Input!$O40</f>
        <v>0</v>
      </c>
      <c r="MF205" s="24">
        <f>Input!$O40</f>
        <v>0</v>
      </c>
      <c r="MG205" s="24">
        <f>Input!$O40</f>
        <v>0</v>
      </c>
      <c r="MH205" s="24">
        <f>Input!$O40</f>
        <v>0</v>
      </c>
      <c r="MI205" s="24">
        <f>Input!$O40</f>
        <v>0</v>
      </c>
      <c r="MJ205" s="24">
        <f>Input!$O40</f>
        <v>0</v>
      </c>
      <c r="MK205" s="24">
        <f>Input!$O40</f>
        <v>0</v>
      </c>
      <c r="ML205" s="24">
        <f>Input!$O40</f>
        <v>0</v>
      </c>
      <c r="MM205" s="24">
        <f>Input!$O40</f>
        <v>0</v>
      </c>
      <c r="MN205" s="24">
        <f>Input!$O40</f>
        <v>0</v>
      </c>
      <c r="MO205" s="24">
        <f>Input!$O40</f>
        <v>0</v>
      </c>
      <c r="MP205" s="24">
        <f>Input!$O40</f>
        <v>0</v>
      </c>
      <c r="MQ205" s="24">
        <f>Input!$O40</f>
        <v>0</v>
      </c>
      <c r="MR205" s="24">
        <f>Input!$O40</f>
        <v>0</v>
      </c>
      <c r="MS205" s="24">
        <f>Input!$O40</f>
        <v>0</v>
      </c>
      <c r="MT205" s="24">
        <f>Input!$O40</f>
        <v>0</v>
      </c>
      <c r="MU205" s="24">
        <f>Input!$O40</f>
        <v>0</v>
      </c>
      <c r="MV205" s="24">
        <f>Input!$O40</f>
        <v>0</v>
      </c>
      <c r="MW205" s="24">
        <f>Input!$O40</f>
        <v>0</v>
      </c>
      <c r="MX205" s="24">
        <f>Input!$O40</f>
        <v>0</v>
      </c>
      <c r="MY205" s="24">
        <f>Input!$O40</f>
        <v>0</v>
      </c>
      <c r="MZ205" s="24">
        <f>Input!$O40</f>
        <v>0</v>
      </c>
    </row>
    <row r="206" spans="1:364" hidden="1" outlineLevel="2" x14ac:dyDescent="0.2">
      <c r="A206" s="6" t="s">
        <v>381</v>
      </c>
      <c r="B206" s="2" t="s">
        <v>415</v>
      </c>
      <c r="E206" s="24">
        <f>Input!$O41</f>
        <v>0</v>
      </c>
      <c r="F206" s="24">
        <f>Input!$O41</f>
        <v>0</v>
      </c>
      <c r="G206" s="24">
        <f>Input!$O41</f>
        <v>0</v>
      </c>
      <c r="H206" s="24">
        <f>Input!$O41</f>
        <v>0</v>
      </c>
      <c r="I206" s="24">
        <f>Input!$O41</f>
        <v>0</v>
      </c>
      <c r="J206" s="24">
        <f>Input!$O41</f>
        <v>0</v>
      </c>
      <c r="K206" s="24">
        <f>Input!$O41</f>
        <v>0</v>
      </c>
      <c r="L206" s="24">
        <f>Input!$O41</f>
        <v>0</v>
      </c>
      <c r="M206" s="24">
        <f>Input!$O41</f>
        <v>0</v>
      </c>
      <c r="N206" s="24">
        <f>Input!$O41</f>
        <v>0</v>
      </c>
      <c r="O206" s="24">
        <f>Input!$O41</f>
        <v>0</v>
      </c>
      <c r="P206" s="24">
        <f>Input!$O41</f>
        <v>0</v>
      </c>
      <c r="Q206" s="24">
        <f>Input!$O41</f>
        <v>0</v>
      </c>
      <c r="R206" s="24">
        <f>Input!$O41</f>
        <v>0</v>
      </c>
      <c r="S206" s="24">
        <f>Input!$O41</f>
        <v>0</v>
      </c>
      <c r="T206" s="24">
        <f>Input!$O41</f>
        <v>0</v>
      </c>
      <c r="U206" s="24">
        <f>Input!$O41</f>
        <v>0</v>
      </c>
      <c r="V206" s="24">
        <f>Input!$O41</f>
        <v>0</v>
      </c>
      <c r="W206" s="24">
        <f>Input!$O41</f>
        <v>0</v>
      </c>
      <c r="X206" s="24">
        <f>Input!$O41</f>
        <v>0</v>
      </c>
      <c r="Y206" s="24">
        <f>Input!$O41</f>
        <v>0</v>
      </c>
      <c r="Z206" s="24">
        <f>Input!$O41</f>
        <v>0</v>
      </c>
      <c r="AA206" s="24">
        <f>Input!$O41</f>
        <v>0</v>
      </c>
      <c r="AB206" s="24">
        <f>Input!$O41</f>
        <v>0</v>
      </c>
      <c r="AC206" s="24">
        <f>Input!$O41</f>
        <v>0</v>
      </c>
      <c r="AD206" s="24">
        <f>Input!$O41</f>
        <v>0</v>
      </c>
      <c r="AE206" s="24">
        <f>Input!$O41</f>
        <v>0</v>
      </c>
      <c r="AF206" s="24">
        <f>Input!$O41</f>
        <v>0</v>
      </c>
      <c r="AG206" s="24">
        <f>Input!$O41</f>
        <v>0</v>
      </c>
      <c r="AH206" s="24">
        <f>Input!$O41</f>
        <v>0</v>
      </c>
      <c r="AI206" s="24">
        <f>Input!$O41</f>
        <v>0</v>
      </c>
      <c r="AJ206" s="24">
        <f>Input!$O41</f>
        <v>0</v>
      </c>
      <c r="AK206" s="24">
        <f>Input!$O41</f>
        <v>0</v>
      </c>
      <c r="AL206" s="24">
        <f>Input!$O41</f>
        <v>0</v>
      </c>
      <c r="AM206" s="24">
        <f>Input!$O41</f>
        <v>0</v>
      </c>
      <c r="AN206" s="24">
        <f>Input!$O41</f>
        <v>0</v>
      </c>
      <c r="AO206" s="24">
        <f>Input!$O41</f>
        <v>0</v>
      </c>
      <c r="AP206" s="24">
        <f>Input!$O41</f>
        <v>0</v>
      </c>
      <c r="AQ206" s="24">
        <f>Input!$O41</f>
        <v>0</v>
      </c>
      <c r="AR206" s="24">
        <f>Input!$O41</f>
        <v>0</v>
      </c>
      <c r="AS206" s="24">
        <f>Input!$O41</f>
        <v>0</v>
      </c>
      <c r="AT206" s="24">
        <f>Input!$O41</f>
        <v>0</v>
      </c>
      <c r="AU206" s="24">
        <f>Input!$O41</f>
        <v>0</v>
      </c>
      <c r="AV206" s="24">
        <f>Input!$O41</f>
        <v>0</v>
      </c>
      <c r="AW206" s="24">
        <f>Input!$O41</f>
        <v>0</v>
      </c>
      <c r="AX206" s="24">
        <f>Input!$O41</f>
        <v>0</v>
      </c>
      <c r="AY206" s="24">
        <f>Input!$O41</f>
        <v>0</v>
      </c>
      <c r="AZ206" s="24">
        <f>Input!$O41</f>
        <v>0</v>
      </c>
      <c r="BA206" s="24">
        <f>Input!$O41</f>
        <v>0</v>
      </c>
      <c r="BB206" s="24">
        <f>Input!$O41</f>
        <v>0</v>
      </c>
      <c r="BC206" s="24">
        <f>Input!$O41</f>
        <v>0</v>
      </c>
      <c r="BD206" s="24">
        <f>Input!$O41</f>
        <v>0</v>
      </c>
      <c r="BE206" s="24">
        <f>Input!$O41</f>
        <v>0</v>
      </c>
      <c r="BF206" s="24">
        <f>Input!$O41</f>
        <v>0</v>
      </c>
      <c r="BG206" s="24">
        <f>Input!$O41</f>
        <v>0</v>
      </c>
      <c r="BH206" s="24">
        <f>Input!$O41</f>
        <v>0</v>
      </c>
      <c r="BI206" s="24">
        <f>Input!$O41</f>
        <v>0</v>
      </c>
      <c r="BJ206" s="24">
        <f>Input!$O41</f>
        <v>0</v>
      </c>
      <c r="BK206" s="24">
        <f>Input!$O41</f>
        <v>0</v>
      </c>
      <c r="BL206" s="24">
        <f>Input!$O41</f>
        <v>0</v>
      </c>
      <c r="BM206" s="24">
        <f>Input!$O41</f>
        <v>0</v>
      </c>
      <c r="BN206" s="24">
        <f>Input!$O41</f>
        <v>0</v>
      </c>
      <c r="BO206" s="24">
        <f>Input!$O41</f>
        <v>0</v>
      </c>
      <c r="BP206" s="24">
        <f>Input!$O41</f>
        <v>0</v>
      </c>
      <c r="BQ206" s="24">
        <f>Input!$O41</f>
        <v>0</v>
      </c>
      <c r="BR206" s="24">
        <f>Input!$O41</f>
        <v>0</v>
      </c>
      <c r="BS206" s="24">
        <f>Input!$O41</f>
        <v>0</v>
      </c>
      <c r="BT206" s="24">
        <f>Input!$O41</f>
        <v>0</v>
      </c>
      <c r="BU206" s="24">
        <f>Input!$O41</f>
        <v>0</v>
      </c>
      <c r="BV206" s="24">
        <f>Input!$O41</f>
        <v>0</v>
      </c>
      <c r="BW206" s="24">
        <f>Input!$O41</f>
        <v>0</v>
      </c>
      <c r="BX206" s="24">
        <f>Input!$O41</f>
        <v>0</v>
      </c>
      <c r="BY206" s="24">
        <f>Input!$O41</f>
        <v>0</v>
      </c>
      <c r="BZ206" s="24">
        <f>Input!$O41</f>
        <v>0</v>
      </c>
      <c r="CA206" s="24">
        <f>Input!$O41</f>
        <v>0</v>
      </c>
      <c r="CB206" s="24">
        <f>Input!$O41</f>
        <v>0</v>
      </c>
      <c r="CC206" s="24">
        <f>Input!$O41</f>
        <v>0</v>
      </c>
      <c r="CD206" s="24">
        <f>Input!$O41</f>
        <v>0</v>
      </c>
      <c r="CE206" s="24">
        <f>Input!$O41</f>
        <v>0</v>
      </c>
      <c r="CF206" s="24">
        <f>Input!$O41</f>
        <v>0</v>
      </c>
      <c r="CG206" s="24">
        <f>Input!$O41</f>
        <v>0</v>
      </c>
      <c r="CH206" s="24">
        <f>Input!$O41</f>
        <v>0</v>
      </c>
      <c r="CI206" s="24">
        <f>Input!$O41</f>
        <v>0</v>
      </c>
      <c r="CJ206" s="24">
        <f>Input!$O41</f>
        <v>0</v>
      </c>
      <c r="CK206" s="24">
        <f>Input!$O41</f>
        <v>0</v>
      </c>
      <c r="CL206" s="24">
        <f>Input!$O41</f>
        <v>0</v>
      </c>
      <c r="CM206" s="24">
        <f>Input!$O41</f>
        <v>0</v>
      </c>
      <c r="CN206" s="24">
        <f>Input!$O41</f>
        <v>0</v>
      </c>
      <c r="CO206" s="24">
        <f>Input!$O41</f>
        <v>0</v>
      </c>
      <c r="CP206" s="24">
        <f>Input!$O41</f>
        <v>0</v>
      </c>
      <c r="CQ206" s="24">
        <f>Input!$O41</f>
        <v>0</v>
      </c>
      <c r="CR206" s="24">
        <f>Input!$O41</f>
        <v>0</v>
      </c>
      <c r="CS206" s="24">
        <f>Input!$O41</f>
        <v>0</v>
      </c>
      <c r="CT206" s="24">
        <f>Input!$O41</f>
        <v>0</v>
      </c>
      <c r="CU206" s="24">
        <f>Input!$O41</f>
        <v>0</v>
      </c>
      <c r="CV206" s="24">
        <f>Input!$O41</f>
        <v>0</v>
      </c>
      <c r="CW206" s="24">
        <f>Input!$O41</f>
        <v>0</v>
      </c>
      <c r="CX206" s="24">
        <f>Input!$O41</f>
        <v>0</v>
      </c>
      <c r="CY206" s="24">
        <f>Input!$O41</f>
        <v>0</v>
      </c>
      <c r="CZ206" s="24">
        <f>Input!$O41</f>
        <v>0</v>
      </c>
      <c r="DA206" s="24">
        <f>Input!$O41</f>
        <v>0</v>
      </c>
      <c r="DB206" s="24">
        <f>Input!$O41</f>
        <v>0</v>
      </c>
      <c r="DC206" s="24">
        <f>Input!$O41</f>
        <v>0</v>
      </c>
      <c r="DD206" s="24">
        <f>Input!$O41</f>
        <v>0</v>
      </c>
      <c r="DE206" s="24">
        <f>Input!$O41</f>
        <v>0</v>
      </c>
      <c r="DF206" s="24">
        <f>Input!$O41</f>
        <v>0</v>
      </c>
      <c r="DG206" s="24">
        <f>Input!$O41</f>
        <v>0</v>
      </c>
      <c r="DH206" s="24">
        <f>Input!$O41</f>
        <v>0</v>
      </c>
      <c r="DI206" s="24">
        <f>Input!$O41</f>
        <v>0</v>
      </c>
      <c r="DJ206" s="24">
        <f>Input!$O41</f>
        <v>0</v>
      </c>
      <c r="DK206" s="24">
        <f>Input!$O41</f>
        <v>0</v>
      </c>
      <c r="DL206" s="24">
        <f>Input!$O41</f>
        <v>0</v>
      </c>
      <c r="DM206" s="24">
        <f>Input!$O41</f>
        <v>0</v>
      </c>
      <c r="DN206" s="24">
        <f>Input!$O41</f>
        <v>0</v>
      </c>
      <c r="DO206" s="24">
        <f>Input!$O41</f>
        <v>0</v>
      </c>
      <c r="DP206" s="24">
        <f>Input!$O41</f>
        <v>0</v>
      </c>
      <c r="DQ206" s="24">
        <f>Input!$O41</f>
        <v>0</v>
      </c>
      <c r="DR206" s="24">
        <f>Input!$O41</f>
        <v>0</v>
      </c>
      <c r="DS206" s="24">
        <f>Input!$O41</f>
        <v>0</v>
      </c>
      <c r="DT206" s="24">
        <f>Input!$O41</f>
        <v>0</v>
      </c>
      <c r="DU206" s="24">
        <f>Input!$O41</f>
        <v>0</v>
      </c>
      <c r="DV206" s="24">
        <f>Input!$O41</f>
        <v>0</v>
      </c>
      <c r="DW206" s="24">
        <f>Input!$O41</f>
        <v>0</v>
      </c>
      <c r="DX206" s="24">
        <f>Input!$O41</f>
        <v>0</v>
      </c>
      <c r="DY206" s="24">
        <f>Input!$O41</f>
        <v>0</v>
      </c>
      <c r="DZ206" s="24">
        <f>Input!$O41</f>
        <v>0</v>
      </c>
      <c r="EA206" s="24">
        <f>Input!$O41</f>
        <v>0</v>
      </c>
      <c r="EB206" s="24">
        <f>Input!$O41</f>
        <v>0</v>
      </c>
      <c r="EC206" s="24">
        <f>Input!$O41</f>
        <v>0</v>
      </c>
      <c r="ED206" s="24">
        <f>Input!$O41</f>
        <v>0</v>
      </c>
      <c r="EE206" s="24">
        <f>Input!$O41</f>
        <v>0</v>
      </c>
      <c r="EF206" s="24">
        <f>Input!$O41</f>
        <v>0</v>
      </c>
      <c r="EG206" s="24">
        <f>Input!$O41</f>
        <v>0</v>
      </c>
      <c r="EH206" s="24">
        <f>Input!$O41</f>
        <v>0</v>
      </c>
      <c r="EI206" s="24">
        <f>Input!$O41</f>
        <v>0</v>
      </c>
      <c r="EJ206" s="24">
        <f>Input!$O41</f>
        <v>0</v>
      </c>
      <c r="EK206" s="24">
        <f>Input!$O41</f>
        <v>0</v>
      </c>
      <c r="EL206" s="24">
        <f>Input!$O41</f>
        <v>0</v>
      </c>
      <c r="EM206" s="24">
        <f>Input!$O41</f>
        <v>0</v>
      </c>
      <c r="EN206" s="24">
        <f>Input!$O41</f>
        <v>0</v>
      </c>
      <c r="EO206" s="24">
        <f>Input!$O41</f>
        <v>0</v>
      </c>
      <c r="EP206" s="24">
        <f>Input!$O41</f>
        <v>0</v>
      </c>
      <c r="EQ206" s="24">
        <f>Input!$O41</f>
        <v>0</v>
      </c>
      <c r="ER206" s="24">
        <f>Input!$O41</f>
        <v>0</v>
      </c>
      <c r="ES206" s="24">
        <f>Input!$O41</f>
        <v>0</v>
      </c>
      <c r="ET206" s="24">
        <f>Input!$O41</f>
        <v>0</v>
      </c>
      <c r="EU206" s="24">
        <f>Input!$O41</f>
        <v>0</v>
      </c>
      <c r="EV206" s="24">
        <f>Input!$O41</f>
        <v>0</v>
      </c>
      <c r="EW206" s="24">
        <f>Input!$O41</f>
        <v>0</v>
      </c>
      <c r="EX206" s="24">
        <f>Input!$O41</f>
        <v>0</v>
      </c>
      <c r="EY206" s="24">
        <f>Input!$O41</f>
        <v>0</v>
      </c>
      <c r="EZ206" s="24">
        <f>Input!$O41</f>
        <v>0</v>
      </c>
      <c r="FA206" s="24">
        <f>Input!$O41</f>
        <v>0</v>
      </c>
      <c r="FB206" s="24">
        <f>Input!$O41</f>
        <v>0</v>
      </c>
      <c r="FC206" s="24">
        <f>Input!$O41</f>
        <v>0</v>
      </c>
      <c r="FD206" s="24">
        <f>Input!$O41</f>
        <v>0</v>
      </c>
      <c r="FE206" s="24">
        <f>Input!$O41</f>
        <v>0</v>
      </c>
      <c r="FF206" s="24">
        <f>Input!$O41</f>
        <v>0</v>
      </c>
      <c r="FG206" s="24">
        <f>Input!$O41</f>
        <v>0</v>
      </c>
      <c r="FH206" s="24">
        <f>Input!$O41</f>
        <v>0</v>
      </c>
      <c r="FI206" s="24">
        <f>Input!$O41</f>
        <v>0</v>
      </c>
      <c r="FJ206" s="24">
        <f>Input!$O41</f>
        <v>0</v>
      </c>
      <c r="FK206" s="24">
        <f>Input!$O41</f>
        <v>0</v>
      </c>
      <c r="FL206" s="24">
        <f>Input!$O41</f>
        <v>0</v>
      </c>
      <c r="FM206" s="24">
        <f>Input!$O41</f>
        <v>0</v>
      </c>
      <c r="FN206" s="24">
        <f>Input!$O41</f>
        <v>0</v>
      </c>
      <c r="FO206" s="24">
        <f>Input!$O41</f>
        <v>0</v>
      </c>
      <c r="FP206" s="24">
        <f>Input!$O41</f>
        <v>0</v>
      </c>
      <c r="FQ206" s="24">
        <f>Input!$O41</f>
        <v>0</v>
      </c>
      <c r="FR206" s="24">
        <f>Input!$O41</f>
        <v>0</v>
      </c>
      <c r="FS206" s="24">
        <f>Input!$O41</f>
        <v>0</v>
      </c>
      <c r="FT206" s="24">
        <f>Input!$O41</f>
        <v>0</v>
      </c>
      <c r="FU206" s="24">
        <f>Input!$O41</f>
        <v>0</v>
      </c>
      <c r="FV206" s="24">
        <f>Input!$O41</f>
        <v>0</v>
      </c>
      <c r="FW206" s="24">
        <f>Input!$O41</f>
        <v>0</v>
      </c>
      <c r="FX206" s="24">
        <f>Input!$O41</f>
        <v>0</v>
      </c>
      <c r="FY206" s="24">
        <f>Input!$O41</f>
        <v>0</v>
      </c>
      <c r="FZ206" s="24">
        <f>Input!$O41</f>
        <v>0</v>
      </c>
      <c r="GA206" s="24">
        <f>Input!$O41</f>
        <v>0</v>
      </c>
      <c r="GB206" s="24">
        <f>Input!$O41</f>
        <v>0</v>
      </c>
      <c r="GC206" s="24">
        <f>Input!$O41</f>
        <v>0</v>
      </c>
      <c r="GD206" s="24">
        <f>Input!$O41</f>
        <v>0</v>
      </c>
      <c r="GE206" s="24">
        <f>Input!$O41</f>
        <v>0</v>
      </c>
      <c r="GF206" s="24">
        <f>Input!$O41</f>
        <v>0</v>
      </c>
      <c r="GG206" s="24">
        <f>Input!$O41</f>
        <v>0</v>
      </c>
      <c r="GH206" s="24">
        <f>Input!$O41</f>
        <v>0</v>
      </c>
      <c r="GI206" s="24">
        <f>Input!$O41</f>
        <v>0</v>
      </c>
      <c r="GJ206" s="24">
        <f>Input!$O41</f>
        <v>0</v>
      </c>
      <c r="GK206" s="24">
        <f>Input!$O41</f>
        <v>0</v>
      </c>
      <c r="GL206" s="24">
        <f>Input!$O41</f>
        <v>0</v>
      </c>
      <c r="GM206" s="24">
        <f>Input!$O41</f>
        <v>0</v>
      </c>
      <c r="GN206" s="24">
        <f>Input!$O41</f>
        <v>0</v>
      </c>
      <c r="GO206" s="24">
        <f>Input!$O41</f>
        <v>0</v>
      </c>
      <c r="GP206" s="24">
        <f>Input!$O41</f>
        <v>0</v>
      </c>
      <c r="GQ206" s="24">
        <f>Input!$O41</f>
        <v>0</v>
      </c>
      <c r="GR206" s="24">
        <f>Input!$O41</f>
        <v>0</v>
      </c>
      <c r="GS206" s="24">
        <f>Input!$O41</f>
        <v>0</v>
      </c>
      <c r="GT206" s="24">
        <f>Input!$O41</f>
        <v>0</v>
      </c>
      <c r="GU206" s="24">
        <f>Input!$O41</f>
        <v>0</v>
      </c>
      <c r="GV206" s="24">
        <f>Input!$O41</f>
        <v>0</v>
      </c>
      <c r="GW206" s="24">
        <f>Input!$O41</f>
        <v>0</v>
      </c>
      <c r="GX206" s="24">
        <f>Input!$O41</f>
        <v>0</v>
      </c>
      <c r="GY206" s="24">
        <f>Input!$O41</f>
        <v>0</v>
      </c>
      <c r="GZ206" s="24">
        <f>Input!$O41</f>
        <v>0</v>
      </c>
      <c r="HA206" s="24">
        <f>Input!$O41</f>
        <v>0</v>
      </c>
      <c r="HB206" s="24">
        <f>Input!$O41</f>
        <v>0</v>
      </c>
      <c r="HC206" s="24">
        <f>Input!$O41</f>
        <v>0</v>
      </c>
      <c r="HD206" s="24">
        <f>Input!$O41</f>
        <v>0</v>
      </c>
      <c r="HE206" s="24">
        <f>Input!$O41</f>
        <v>0</v>
      </c>
      <c r="HF206" s="24">
        <f>Input!$O41</f>
        <v>0</v>
      </c>
      <c r="HG206" s="24">
        <f>Input!$O41</f>
        <v>0</v>
      </c>
      <c r="HH206" s="24">
        <f>Input!$O41</f>
        <v>0</v>
      </c>
      <c r="HI206" s="24">
        <f>Input!$O41</f>
        <v>0</v>
      </c>
      <c r="HJ206" s="24">
        <f>Input!$O41</f>
        <v>0</v>
      </c>
      <c r="HK206" s="24">
        <f>Input!$O41</f>
        <v>0</v>
      </c>
      <c r="HL206" s="24">
        <f>Input!$O41</f>
        <v>0</v>
      </c>
      <c r="HM206" s="24">
        <f>Input!$O41</f>
        <v>0</v>
      </c>
      <c r="HN206" s="24">
        <f>Input!$O41</f>
        <v>0</v>
      </c>
      <c r="HO206" s="24">
        <f>Input!$O41</f>
        <v>0</v>
      </c>
      <c r="HP206" s="24">
        <f>Input!$O41</f>
        <v>0</v>
      </c>
      <c r="HQ206" s="24">
        <f>Input!$O41</f>
        <v>0</v>
      </c>
      <c r="HR206" s="24">
        <f>Input!$O41</f>
        <v>0</v>
      </c>
      <c r="HS206" s="24">
        <f>Input!$O41</f>
        <v>0</v>
      </c>
      <c r="HT206" s="24">
        <f>Input!$O41</f>
        <v>0</v>
      </c>
      <c r="HU206" s="24">
        <f>Input!$O41</f>
        <v>0</v>
      </c>
      <c r="HV206" s="24">
        <f>Input!$O41</f>
        <v>0</v>
      </c>
      <c r="HW206" s="24">
        <f>Input!$O41</f>
        <v>0</v>
      </c>
      <c r="HX206" s="24">
        <f>Input!$O41</f>
        <v>0</v>
      </c>
      <c r="HY206" s="24">
        <f>Input!$O41</f>
        <v>0</v>
      </c>
      <c r="HZ206" s="24">
        <f>Input!$O41</f>
        <v>0</v>
      </c>
      <c r="IA206" s="24">
        <f>Input!$O41</f>
        <v>0</v>
      </c>
      <c r="IB206" s="24">
        <f>Input!$O41</f>
        <v>0</v>
      </c>
      <c r="IC206" s="24">
        <f>Input!$O41</f>
        <v>0</v>
      </c>
      <c r="ID206" s="24">
        <f>Input!$O41</f>
        <v>0</v>
      </c>
      <c r="IE206" s="24">
        <f>Input!$O41</f>
        <v>0</v>
      </c>
      <c r="IF206" s="24">
        <f>Input!$O41</f>
        <v>0</v>
      </c>
      <c r="IG206" s="24">
        <f>Input!$O41</f>
        <v>0</v>
      </c>
      <c r="IH206" s="24">
        <f>Input!$O41</f>
        <v>0</v>
      </c>
      <c r="II206" s="24">
        <f>Input!$O41</f>
        <v>0</v>
      </c>
      <c r="IJ206" s="24">
        <f>Input!$O41</f>
        <v>0</v>
      </c>
      <c r="IK206" s="24">
        <f>Input!$O41</f>
        <v>0</v>
      </c>
      <c r="IL206" s="24">
        <f>Input!$O41</f>
        <v>0</v>
      </c>
      <c r="IM206" s="24">
        <f>Input!$O41</f>
        <v>0</v>
      </c>
      <c r="IN206" s="24">
        <f>Input!$O41</f>
        <v>0</v>
      </c>
      <c r="IO206" s="24">
        <f>Input!$O41</f>
        <v>0</v>
      </c>
      <c r="IP206" s="24">
        <f>Input!$O41</f>
        <v>0</v>
      </c>
      <c r="IQ206" s="24">
        <f>Input!$O41</f>
        <v>0</v>
      </c>
      <c r="IR206" s="24">
        <f>Input!$O41</f>
        <v>0</v>
      </c>
      <c r="IS206" s="24">
        <f>Input!$O41</f>
        <v>0</v>
      </c>
      <c r="IT206" s="24">
        <f>Input!$O41</f>
        <v>0</v>
      </c>
      <c r="IU206" s="24">
        <f>Input!$O41</f>
        <v>0</v>
      </c>
      <c r="IV206" s="24">
        <f>Input!$O41</f>
        <v>0</v>
      </c>
      <c r="IW206" s="24">
        <f>Input!$O41</f>
        <v>0</v>
      </c>
      <c r="IX206" s="24">
        <f>Input!$O41</f>
        <v>0</v>
      </c>
      <c r="IY206" s="24">
        <f>Input!$O41</f>
        <v>0</v>
      </c>
      <c r="IZ206" s="24">
        <f>Input!$O41</f>
        <v>0</v>
      </c>
      <c r="JA206" s="24">
        <f>Input!$O41</f>
        <v>0</v>
      </c>
      <c r="JB206" s="24">
        <f>Input!$O41</f>
        <v>0</v>
      </c>
      <c r="JC206" s="24">
        <f>Input!$O41</f>
        <v>0</v>
      </c>
      <c r="JD206" s="24">
        <f>Input!$O41</f>
        <v>0</v>
      </c>
      <c r="JE206" s="24">
        <f>Input!$O41</f>
        <v>0</v>
      </c>
      <c r="JF206" s="24">
        <f>Input!$O41</f>
        <v>0</v>
      </c>
      <c r="JG206" s="24">
        <f>Input!$O41</f>
        <v>0</v>
      </c>
      <c r="JH206" s="24">
        <f>Input!$O41</f>
        <v>0</v>
      </c>
      <c r="JI206" s="24">
        <f>Input!$O41</f>
        <v>0</v>
      </c>
      <c r="JJ206" s="24">
        <f>Input!$O41</f>
        <v>0</v>
      </c>
      <c r="JK206" s="24">
        <f>Input!$O41</f>
        <v>0</v>
      </c>
      <c r="JL206" s="24">
        <f>Input!$O41</f>
        <v>0</v>
      </c>
      <c r="JM206" s="24">
        <f>Input!$O41</f>
        <v>0</v>
      </c>
      <c r="JN206" s="24">
        <f>Input!$O41</f>
        <v>0</v>
      </c>
      <c r="JO206" s="24">
        <f>Input!$O41</f>
        <v>0</v>
      </c>
      <c r="JP206" s="24">
        <f>Input!$O41</f>
        <v>0</v>
      </c>
      <c r="JQ206" s="24">
        <f>Input!$O41</f>
        <v>0</v>
      </c>
      <c r="JR206" s="24">
        <f>Input!$O41</f>
        <v>0</v>
      </c>
      <c r="JS206" s="24">
        <f>Input!$O41</f>
        <v>0</v>
      </c>
      <c r="JT206" s="24">
        <f>Input!$O41</f>
        <v>0</v>
      </c>
      <c r="JU206" s="24">
        <f>Input!$O41</f>
        <v>0</v>
      </c>
      <c r="JV206" s="24">
        <f>Input!$O41</f>
        <v>0</v>
      </c>
      <c r="JW206" s="24">
        <f>Input!$O41</f>
        <v>0</v>
      </c>
      <c r="JX206" s="24">
        <f>Input!$O41</f>
        <v>0</v>
      </c>
      <c r="JY206" s="24">
        <f>Input!$O41</f>
        <v>0</v>
      </c>
      <c r="JZ206" s="24">
        <f>Input!$O41</f>
        <v>0</v>
      </c>
      <c r="KA206" s="24">
        <f>Input!$O41</f>
        <v>0</v>
      </c>
      <c r="KB206" s="24">
        <f>Input!$O41</f>
        <v>0</v>
      </c>
      <c r="KC206" s="24">
        <f>Input!$O41</f>
        <v>0</v>
      </c>
      <c r="KD206" s="24">
        <f>Input!$O41</f>
        <v>0</v>
      </c>
      <c r="KE206" s="24">
        <f>Input!$O41</f>
        <v>0</v>
      </c>
      <c r="KF206" s="24">
        <f>Input!$O41</f>
        <v>0</v>
      </c>
      <c r="KG206" s="24">
        <f>Input!$O41</f>
        <v>0</v>
      </c>
      <c r="KH206" s="24">
        <f>Input!$O41</f>
        <v>0</v>
      </c>
      <c r="KI206" s="24">
        <f>Input!$O41</f>
        <v>0</v>
      </c>
      <c r="KJ206" s="24">
        <f>Input!$O41</f>
        <v>0</v>
      </c>
      <c r="KK206" s="24">
        <f>Input!$O41</f>
        <v>0</v>
      </c>
      <c r="KL206" s="24">
        <f>Input!$O41</f>
        <v>0</v>
      </c>
      <c r="KM206" s="24">
        <f>Input!$O41</f>
        <v>0</v>
      </c>
      <c r="KN206" s="24">
        <f>Input!$O41</f>
        <v>0</v>
      </c>
      <c r="KO206" s="24">
        <f>Input!$O41</f>
        <v>0</v>
      </c>
      <c r="KP206" s="24">
        <f>Input!$O41</f>
        <v>0</v>
      </c>
      <c r="KQ206" s="24">
        <f>Input!$O41</f>
        <v>0</v>
      </c>
      <c r="KR206" s="24">
        <f>Input!$O41</f>
        <v>0</v>
      </c>
      <c r="KS206" s="24">
        <f>Input!$O41</f>
        <v>0</v>
      </c>
      <c r="KT206" s="24">
        <f>Input!$O41</f>
        <v>0</v>
      </c>
      <c r="KU206" s="24">
        <f>Input!$O41</f>
        <v>0</v>
      </c>
      <c r="KV206" s="24">
        <f>Input!$O41</f>
        <v>0</v>
      </c>
      <c r="KW206" s="24">
        <f>Input!$O41</f>
        <v>0</v>
      </c>
      <c r="KX206" s="24">
        <f>Input!$O41</f>
        <v>0</v>
      </c>
      <c r="KY206" s="24">
        <f>Input!$O41</f>
        <v>0</v>
      </c>
      <c r="KZ206" s="24">
        <f>Input!$O41</f>
        <v>0</v>
      </c>
      <c r="LA206" s="24">
        <f>Input!$O41</f>
        <v>0</v>
      </c>
      <c r="LB206" s="24">
        <f>Input!$O41</f>
        <v>0</v>
      </c>
      <c r="LC206" s="24">
        <f>Input!$O41</f>
        <v>0</v>
      </c>
      <c r="LD206" s="24">
        <f>Input!$O41</f>
        <v>0</v>
      </c>
      <c r="LE206" s="24">
        <f>Input!$O41</f>
        <v>0</v>
      </c>
      <c r="LF206" s="24">
        <f>Input!$O41</f>
        <v>0</v>
      </c>
      <c r="LG206" s="24">
        <f>Input!$O41</f>
        <v>0</v>
      </c>
      <c r="LH206" s="24">
        <f>Input!$O41</f>
        <v>0</v>
      </c>
      <c r="LI206" s="24">
        <f>Input!$O41</f>
        <v>0</v>
      </c>
      <c r="LJ206" s="24">
        <f>Input!$O41</f>
        <v>0</v>
      </c>
      <c r="LK206" s="24">
        <f>Input!$O41</f>
        <v>0</v>
      </c>
      <c r="LL206" s="24">
        <f>Input!$O41</f>
        <v>0</v>
      </c>
      <c r="LM206" s="24">
        <f>Input!$O41</f>
        <v>0</v>
      </c>
      <c r="LN206" s="24">
        <f>Input!$O41</f>
        <v>0</v>
      </c>
      <c r="LO206" s="24">
        <f>Input!$O41</f>
        <v>0</v>
      </c>
      <c r="LP206" s="24">
        <f>Input!$O41</f>
        <v>0</v>
      </c>
      <c r="LQ206" s="24">
        <f>Input!$O41</f>
        <v>0</v>
      </c>
      <c r="LR206" s="24">
        <f>Input!$O41</f>
        <v>0</v>
      </c>
      <c r="LS206" s="24">
        <f>Input!$O41</f>
        <v>0</v>
      </c>
      <c r="LT206" s="24">
        <f>Input!$O41</f>
        <v>0</v>
      </c>
      <c r="LU206" s="24">
        <f>Input!$O41</f>
        <v>0</v>
      </c>
      <c r="LV206" s="24">
        <f>Input!$O41</f>
        <v>0</v>
      </c>
      <c r="LW206" s="24">
        <f>Input!$O41</f>
        <v>0</v>
      </c>
      <c r="LX206" s="24">
        <f>Input!$O41</f>
        <v>0</v>
      </c>
      <c r="LY206" s="24">
        <f>Input!$O41</f>
        <v>0</v>
      </c>
      <c r="LZ206" s="24">
        <f>Input!$O41</f>
        <v>0</v>
      </c>
      <c r="MA206" s="24">
        <f>Input!$O41</f>
        <v>0</v>
      </c>
      <c r="MB206" s="24">
        <f>Input!$O41</f>
        <v>0</v>
      </c>
      <c r="MC206" s="24">
        <f>Input!$O41</f>
        <v>0</v>
      </c>
      <c r="MD206" s="24">
        <f>Input!$O41</f>
        <v>0</v>
      </c>
      <c r="ME206" s="24">
        <f>Input!$O41</f>
        <v>0</v>
      </c>
      <c r="MF206" s="24">
        <f>Input!$O41</f>
        <v>0</v>
      </c>
      <c r="MG206" s="24">
        <f>Input!$O41</f>
        <v>0</v>
      </c>
      <c r="MH206" s="24">
        <f>Input!$O41</f>
        <v>0</v>
      </c>
      <c r="MI206" s="24">
        <f>Input!$O41</f>
        <v>0</v>
      </c>
      <c r="MJ206" s="24">
        <f>Input!$O41</f>
        <v>0</v>
      </c>
      <c r="MK206" s="24">
        <f>Input!$O41</f>
        <v>0</v>
      </c>
      <c r="ML206" s="24">
        <f>Input!$O41</f>
        <v>0</v>
      </c>
      <c r="MM206" s="24">
        <f>Input!$O41</f>
        <v>0</v>
      </c>
      <c r="MN206" s="24">
        <f>Input!$O41</f>
        <v>0</v>
      </c>
      <c r="MO206" s="24">
        <f>Input!$O41</f>
        <v>0</v>
      </c>
      <c r="MP206" s="24">
        <f>Input!$O41</f>
        <v>0</v>
      </c>
      <c r="MQ206" s="24">
        <f>Input!$O41</f>
        <v>0</v>
      </c>
      <c r="MR206" s="24">
        <f>Input!$O41</f>
        <v>0</v>
      </c>
      <c r="MS206" s="24">
        <f>Input!$O41</f>
        <v>0</v>
      </c>
      <c r="MT206" s="24">
        <f>Input!$O41</f>
        <v>0</v>
      </c>
      <c r="MU206" s="24">
        <f>Input!$O41</f>
        <v>0</v>
      </c>
      <c r="MV206" s="24">
        <f>Input!$O41</f>
        <v>0</v>
      </c>
      <c r="MW206" s="24">
        <f>Input!$O41</f>
        <v>0</v>
      </c>
      <c r="MX206" s="24">
        <f>Input!$O41</f>
        <v>0</v>
      </c>
      <c r="MY206" s="24">
        <f>Input!$O41</f>
        <v>0</v>
      </c>
      <c r="MZ206" s="24">
        <f>Input!$O41</f>
        <v>0</v>
      </c>
    </row>
    <row r="207" spans="1:364" hidden="1" outlineLevel="2" x14ac:dyDescent="0.2">
      <c r="A207" s="6" t="s">
        <v>381</v>
      </c>
      <c r="B207" s="2" t="s">
        <v>416</v>
      </c>
      <c r="E207" s="24">
        <f>Input!$O42</f>
        <v>0</v>
      </c>
      <c r="F207" s="24">
        <f>Input!$O42</f>
        <v>0</v>
      </c>
      <c r="G207" s="24">
        <f>Input!$O42</f>
        <v>0</v>
      </c>
      <c r="H207" s="24">
        <f>Input!$O42</f>
        <v>0</v>
      </c>
      <c r="I207" s="24">
        <f>Input!$O42</f>
        <v>0</v>
      </c>
      <c r="J207" s="24">
        <f>Input!$O42</f>
        <v>0</v>
      </c>
      <c r="K207" s="24">
        <f>Input!$O42</f>
        <v>0</v>
      </c>
      <c r="L207" s="24">
        <f>Input!$O42</f>
        <v>0</v>
      </c>
      <c r="M207" s="24">
        <f>Input!$O42</f>
        <v>0</v>
      </c>
      <c r="N207" s="24">
        <f>Input!$O42</f>
        <v>0</v>
      </c>
      <c r="O207" s="24">
        <f>Input!$O42</f>
        <v>0</v>
      </c>
      <c r="P207" s="24">
        <f>Input!$O42</f>
        <v>0</v>
      </c>
      <c r="Q207" s="24">
        <f>Input!$O42</f>
        <v>0</v>
      </c>
      <c r="R207" s="24">
        <f>Input!$O42</f>
        <v>0</v>
      </c>
      <c r="S207" s="24">
        <f>Input!$O42</f>
        <v>0</v>
      </c>
      <c r="T207" s="24">
        <f>Input!$O42</f>
        <v>0</v>
      </c>
      <c r="U207" s="24">
        <f>Input!$O42</f>
        <v>0</v>
      </c>
      <c r="V207" s="24">
        <f>Input!$O42</f>
        <v>0</v>
      </c>
      <c r="W207" s="24">
        <f>Input!$O42</f>
        <v>0</v>
      </c>
      <c r="X207" s="24">
        <f>Input!$O42</f>
        <v>0</v>
      </c>
      <c r="Y207" s="24">
        <f>Input!$O42</f>
        <v>0</v>
      </c>
      <c r="Z207" s="24">
        <f>Input!$O42</f>
        <v>0</v>
      </c>
      <c r="AA207" s="24">
        <f>Input!$O42</f>
        <v>0</v>
      </c>
      <c r="AB207" s="24">
        <f>Input!$O42</f>
        <v>0</v>
      </c>
      <c r="AC207" s="24">
        <f>Input!$O42</f>
        <v>0</v>
      </c>
      <c r="AD207" s="24">
        <f>Input!$O42</f>
        <v>0</v>
      </c>
      <c r="AE207" s="24">
        <f>Input!$O42</f>
        <v>0</v>
      </c>
      <c r="AF207" s="24">
        <f>Input!$O42</f>
        <v>0</v>
      </c>
      <c r="AG207" s="24">
        <f>Input!$O42</f>
        <v>0</v>
      </c>
      <c r="AH207" s="24">
        <f>Input!$O42</f>
        <v>0</v>
      </c>
      <c r="AI207" s="24">
        <f>Input!$O42</f>
        <v>0</v>
      </c>
      <c r="AJ207" s="24">
        <f>Input!$O42</f>
        <v>0</v>
      </c>
      <c r="AK207" s="24">
        <f>Input!$O42</f>
        <v>0</v>
      </c>
      <c r="AL207" s="24">
        <f>Input!$O42</f>
        <v>0</v>
      </c>
      <c r="AM207" s="24">
        <f>Input!$O42</f>
        <v>0</v>
      </c>
      <c r="AN207" s="24">
        <f>Input!$O42</f>
        <v>0</v>
      </c>
      <c r="AO207" s="24">
        <f>Input!$O42</f>
        <v>0</v>
      </c>
      <c r="AP207" s="24">
        <f>Input!$O42</f>
        <v>0</v>
      </c>
      <c r="AQ207" s="24">
        <f>Input!$O42</f>
        <v>0</v>
      </c>
      <c r="AR207" s="24">
        <f>Input!$O42</f>
        <v>0</v>
      </c>
      <c r="AS207" s="24">
        <f>Input!$O42</f>
        <v>0</v>
      </c>
      <c r="AT207" s="24">
        <f>Input!$O42</f>
        <v>0</v>
      </c>
      <c r="AU207" s="24">
        <f>Input!$O42</f>
        <v>0</v>
      </c>
      <c r="AV207" s="24">
        <f>Input!$O42</f>
        <v>0</v>
      </c>
      <c r="AW207" s="24">
        <f>Input!$O42</f>
        <v>0</v>
      </c>
      <c r="AX207" s="24">
        <f>Input!$O42</f>
        <v>0</v>
      </c>
      <c r="AY207" s="24">
        <f>Input!$O42</f>
        <v>0</v>
      </c>
      <c r="AZ207" s="24">
        <f>Input!$O42</f>
        <v>0</v>
      </c>
      <c r="BA207" s="24">
        <f>Input!$O42</f>
        <v>0</v>
      </c>
      <c r="BB207" s="24">
        <f>Input!$O42</f>
        <v>0</v>
      </c>
      <c r="BC207" s="24">
        <f>Input!$O42</f>
        <v>0</v>
      </c>
      <c r="BD207" s="24">
        <f>Input!$O42</f>
        <v>0</v>
      </c>
      <c r="BE207" s="24">
        <f>Input!$O42</f>
        <v>0</v>
      </c>
      <c r="BF207" s="24">
        <f>Input!$O42</f>
        <v>0</v>
      </c>
      <c r="BG207" s="24">
        <f>Input!$O42</f>
        <v>0</v>
      </c>
      <c r="BH207" s="24">
        <f>Input!$O42</f>
        <v>0</v>
      </c>
      <c r="BI207" s="24">
        <f>Input!$O42</f>
        <v>0</v>
      </c>
      <c r="BJ207" s="24">
        <f>Input!$O42</f>
        <v>0</v>
      </c>
      <c r="BK207" s="24">
        <f>Input!$O42</f>
        <v>0</v>
      </c>
      <c r="BL207" s="24">
        <f>Input!$O42</f>
        <v>0</v>
      </c>
      <c r="BM207" s="24">
        <f>Input!$O42</f>
        <v>0</v>
      </c>
      <c r="BN207" s="24">
        <f>Input!$O42</f>
        <v>0</v>
      </c>
      <c r="BO207" s="24">
        <f>Input!$O42</f>
        <v>0</v>
      </c>
      <c r="BP207" s="24">
        <f>Input!$O42</f>
        <v>0</v>
      </c>
      <c r="BQ207" s="24">
        <f>Input!$O42</f>
        <v>0</v>
      </c>
      <c r="BR207" s="24">
        <f>Input!$O42</f>
        <v>0</v>
      </c>
      <c r="BS207" s="24">
        <f>Input!$O42</f>
        <v>0</v>
      </c>
      <c r="BT207" s="24">
        <f>Input!$O42</f>
        <v>0</v>
      </c>
      <c r="BU207" s="24">
        <f>Input!$O42</f>
        <v>0</v>
      </c>
      <c r="BV207" s="24">
        <f>Input!$O42</f>
        <v>0</v>
      </c>
      <c r="BW207" s="24">
        <f>Input!$O42</f>
        <v>0</v>
      </c>
      <c r="BX207" s="24">
        <f>Input!$O42</f>
        <v>0</v>
      </c>
      <c r="BY207" s="24">
        <f>Input!$O42</f>
        <v>0</v>
      </c>
      <c r="BZ207" s="24">
        <f>Input!$O42</f>
        <v>0</v>
      </c>
      <c r="CA207" s="24">
        <f>Input!$O42</f>
        <v>0</v>
      </c>
      <c r="CB207" s="24">
        <f>Input!$O42</f>
        <v>0</v>
      </c>
      <c r="CC207" s="24">
        <f>Input!$O42</f>
        <v>0</v>
      </c>
      <c r="CD207" s="24">
        <f>Input!$O42</f>
        <v>0</v>
      </c>
      <c r="CE207" s="24">
        <f>Input!$O42</f>
        <v>0</v>
      </c>
      <c r="CF207" s="24">
        <f>Input!$O42</f>
        <v>0</v>
      </c>
      <c r="CG207" s="24">
        <f>Input!$O42</f>
        <v>0</v>
      </c>
      <c r="CH207" s="24">
        <f>Input!$O42</f>
        <v>0</v>
      </c>
      <c r="CI207" s="24">
        <f>Input!$O42</f>
        <v>0</v>
      </c>
      <c r="CJ207" s="24">
        <f>Input!$O42</f>
        <v>0</v>
      </c>
      <c r="CK207" s="24">
        <f>Input!$O42</f>
        <v>0</v>
      </c>
      <c r="CL207" s="24">
        <f>Input!$O42</f>
        <v>0</v>
      </c>
      <c r="CM207" s="24">
        <f>Input!$O42</f>
        <v>0</v>
      </c>
      <c r="CN207" s="24">
        <f>Input!$O42</f>
        <v>0</v>
      </c>
      <c r="CO207" s="24">
        <f>Input!$O42</f>
        <v>0</v>
      </c>
      <c r="CP207" s="24">
        <f>Input!$O42</f>
        <v>0</v>
      </c>
      <c r="CQ207" s="24">
        <f>Input!$O42</f>
        <v>0</v>
      </c>
      <c r="CR207" s="24">
        <f>Input!$O42</f>
        <v>0</v>
      </c>
      <c r="CS207" s="24">
        <f>Input!$O42</f>
        <v>0</v>
      </c>
      <c r="CT207" s="24">
        <f>Input!$O42</f>
        <v>0</v>
      </c>
      <c r="CU207" s="24">
        <f>Input!$O42</f>
        <v>0</v>
      </c>
      <c r="CV207" s="24">
        <f>Input!$O42</f>
        <v>0</v>
      </c>
      <c r="CW207" s="24">
        <f>Input!$O42</f>
        <v>0</v>
      </c>
      <c r="CX207" s="24">
        <f>Input!$O42</f>
        <v>0</v>
      </c>
      <c r="CY207" s="24">
        <f>Input!$O42</f>
        <v>0</v>
      </c>
      <c r="CZ207" s="24">
        <f>Input!$O42</f>
        <v>0</v>
      </c>
      <c r="DA207" s="24">
        <f>Input!$O42</f>
        <v>0</v>
      </c>
      <c r="DB207" s="24">
        <f>Input!$O42</f>
        <v>0</v>
      </c>
      <c r="DC207" s="24">
        <f>Input!$O42</f>
        <v>0</v>
      </c>
      <c r="DD207" s="24">
        <f>Input!$O42</f>
        <v>0</v>
      </c>
      <c r="DE207" s="24">
        <f>Input!$O42</f>
        <v>0</v>
      </c>
      <c r="DF207" s="24">
        <f>Input!$O42</f>
        <v>0</v>
      </c>
      <c r="DG207" s="24">
        <f>Input!$O42</f>
        <v>0</v>
      </c>
      <c r="DH207" s="24">
        <f>Input!$O42</f>
        <v>0</v>
      </c>
      <c r="DI207" s="24">
        <f>Input!$O42</f>
        <v>0</v>
      </c>
      <c r="DJ207" s="24">
        <f>Input!$O42</f>
        <v>0</v>
      </c>
      <c r="DK207" s="24">
        <f>Input!$O42</f>
        <v>0</v>
      </c>
      <c r="DL207" s="24">
        <f>Input!$O42</f>
        <v>0</v>
      </c>
      <c r="DM207" s="24">
        <f>Input!$O42</f>
        <v>0</v>
      </c>
      <c r="DN207" s="24">
        <f>Input!$O42</f>
        <v>0</v>
      </c>
      <c r="DO207" s="24">
        <f>Input!$O42</f>
        <v>0</v>
      </c>
      <c r="DP207" s="24">
        <f>Input!$O42</f>
        <v>0</v>
      </c>
      <c r="DQ207" s="24">
        <f>Input!$O42</f>
        <v>0</v>
      </c>
      <c r="DR207" s="24">
        <f>Input!$O42</f>
        <v>0</v>
      </c>
      <c r="DS207" s="24">
        <f>Input!$O42</f>
        <v>0</v>
      </c>
      <c r="DT207" s="24">
        <f>Input!$O42</f>
        <v>0</v>
      </c>
      <c r="DU207" s="24">
        <f>Input!$O42</f>
        <v>0</v>
      </c>
      <c r="DV207" s="24">
        <f>Input!$O42</f>
        <v>0</v>
      </c>
      <c r="DW207" s="24">
        <f>Input!$O42</f>
        <v>0</v>
      </c>
      <c r="DX207" s="24">
        <f>Input!$O42</f>
        <v>0</v>
      </c>
      <c r="DY207" s="24">
        <f>Input!$O42</f>
        <v>0</v>
      </c>
      <c r="DZ207" s="24">
        <f>Input!$O42</f>
        <v>0</v>
      </c>
      <c r="EA207" s="24">
        <f>Input!$O42</f>
        <v>0</v>
      </c>
      <c r="EB207" s="24">
        <f>Input!$O42</f>
        <v>0</v>
      </c>
      <c r="EC207" s="24">
        <f>Input!$O42</f>
        <v>0</v>
      </c>
      <c r="ED207" s="24">
        <f>Input!$O42</f>
        <v>0</v>
      </c>
      <c r="EE207" s="24">
        <f>Input!$O42</f>
        <v>0</v>
      </c>
      <c r="EF207" s="24">
        <f>Input!$O42</f>
        <v>0</v>
      </c>
      <c r="EG207" s="24">
        <f>Input!$O42</f>
        <v>0</v>
      </c>
      <c r="EH207" s="24">
        <f>Input!$O42</f>
        <v>0</v>
      </c>
      <c r="EI207" s="24">
        <f>Input!$O42</f>
        <v>0</v>
      </c>
      <c r="EJ207" s="24">
        <f>Input!$O42</f>
        <v>0</v>
      </c>
      <c r="EK207" s="24">
        <f>Input!$O42</f>
        <v>0</v>
      </c>
      <c r="EL207" s="24">
        <f>Input!$O42</f>
        <v>0</v>
      </c>
      <c r="EM207" s="24">
        <f>Input!$O42</f>
        <v>0</v>
      </c>
      <c r="EN207" s="24">
        <f>Input!$O42</f>
        <v>0</v>
      </c>
      <c r="EO207" s="24">
        <f>Input!$O42</f>
        <v>0</v>
      </c>
      <c r="EP207" s="24">
        <f>Input!$O42</f>
        <v>0</v>
      </c>
      <c r="EQ207" s="24">
        <f>Input!$O42</f>
        <v>0</v>
      </c>
      <c r="ER207" s="24">
        <f>Input!$O42</f>
        <v>0</v>
      </c>
      <c r="ES207" s="24">
        <f>Input!$O42</f>
        <v>0</v>
      </c>
      <c r="ET207" s="24">
        <f>Input!$O42</f>
        <v>0</v>
      </c>
      <c r="EU207" s="24">
        <f>Input!$O42</f>
        <v>0</v>
      </c>
      <c r="EV207" s="24">
        <f>Input!$O42</f>
        <v>0</v>
      </c>
      <c r="EW207" s="24">
        <f>Input!$O42</f>
        <v>0</v>
      </c>
      <c r="EX207" s="24">
        <f>Input!$O42</f>
        <v>0</v>
      </c>
      <c r="EY207" s="24">
        <f>Input!$O42</f>
        <v>0</v>
      </c>
      <c r="EZ207" s="24">
        <f>Input!$O42</f>
        <v>0</v>
      </c>
      <c r="FA207" s="24">
        <f>Input!$O42</f>
        <v>0</v>
      </c>
      <c r="FB207" s="24">
        <f>Input!$O42</f>
        <v>0</v>
      </c>
      <c r="FC207" s="24">
        <f>Input!$O42</f>
        <v>0</v>
      </c>
      <c r="FD207" s="24">
        <f>Input!$O42</f>
        <v>0</v>
      </c>
      <c r="FE207" s="24">
        <f>Input!$O42</f>
        <v>0</v>
      </c>
      <c r="FF207" s="24">
        <f>Input!$O42</f>
        <v>0</v>
      </c>
      <c r="FG207" s="24">
        <f>Input!$O42</f>
        <v>0</v>
      </c>
      <c r="FH207" s="24">
        <f>Input!$O42</f>
        <v>0</v>
      </c>
      <c r="FI207" s="24">
        <f>Input!$O42</f>
        <v>0</v>
      </c>
      <c r="FJ207" s="24">
        <f>Input!$O42</f>
        <v>0</v>
      </c>
      <c r="FK207" s="24">
        <f>Input!$O42</f>
        <v>0</v>
      </c>
      <c r="FL207" s="24">
        <f>Input!$O42</f>
        <v>0</v>
      </c>
      <c r="FM207" s="24">
        <f>Input!$O42</f>
        <v>0</v>
      </c>
      <c r="FN207" s="24">
        <f>Input!$O42</f>
        <v>0</v>
      </c>
      <c r="FO207" s="24">
        <f>Input!$O42</f>
        <v>0</v>
      </c>
      <c r="FP207" s="24">
        <f>Input!$O42</f>
        <v>0</v>
      </c>
      <c r="FQ207" s="24">
        <f>Input!$O42</f>
        <v>0</v>
      </c>
      <c r="FR207" s="24">
        <f>Input!$O42</f>
        <v>0</v>
      </c>
      <c r="FS207" s="24">
        <f>Input!$O42</f>
        <v>0</v>
      </c>
      <c r="FT207" s="24">
        <f>Input!$O42</f>
        <v>0</v>
      </c>
      <c r="FU207" s="24">
        <f>Input!$O42</f>
        <v>0</v>
      </c>
      <c r="FV207" s="24">
        <f>Input!$O42</f>
        <v>0</v>
      </c>
      <c r="FW207" s="24">
        <f>Input!$O42</f>
        <v>0</v>
      </c>
      <c r="FX207" s="24">
        <f>Input!$O42</f>
        <v>0</v>
      </c>
      <c r="FY207" s="24">
        <f>Input!$O42</f>
        <v>0</v>
      </c>
      <c r="FZ207" s="24">
        <f>Input!$O42</f>
        <v>0</v>
      </c>
      <c r="GA207" s="24">
        <f>Input!$O42</f>
        <v>0</v>
      </c>
      <c r="GB207" s="24">
        <f>Input!$O42</f>
        <v>0</v>
      </c>
      <c r="GC207" s="24">
        <f>Input!$O42</f>
        <v>0</v>
      </c>
      <c r="GD207" s="24">
        <f>Input!$O42</f>
        <v>0</v>
      </c>
      <c r="GE207" s="24">
        <f>Input!$O42</f>
        <v>0</v>
      </c>
      <c r="GF207" s="24">
        <f>Input!$O42</f>
        <v>0</v>
      </c>
      <c r="GG207" s="24">
        <f>Input!$O42</f>
        <v>0</v>
      </c>
      <c r="GH207" s="24">
        <f>Input!$O42</f>
        <v>0</v>
      </c>
      <c r="GI207" s="24">
        <f>Input!$O42</f>
        <v>0</v>
      </c>
      <c r="GJ207" s="24">
        <f>Input!$O42</f>
        <v>0</v>
      </c>
      <c r="GK207" s="24">
        <f>Input!$O42</f>
        <v>0</v>
      </c>
      <c r="GL207" s="24">
        <f>Input!$O42</f>
        <v>0</v>
      </c>
      <c r="GM207" s="24">
        <f>Input!$O42</f>
        <v>0</v>
      </c>
      <c r="GN207" s="24">
        <f>Input!$O42</f>
        <v>0</v>
      </c>
      <c r="GO207" s="24">
        <f>Input!$O42</f>
        <v>0</v>
      </c>
      <c r="GP207" s="24">
        <f>Input!$O42</f>
        <v>0</v>
      </c>
      <c r="GQ207" s="24">
        <f>Input!$O42</f>
        <v>0</v>
      </c>
      <c r="GR207" s="24">
        <f>Input!$O42</f>
        <v>0</v>
      </c>
      <c r="GS207" s="24">
        <f>Input!$O42</f>
        <v>0</v>
      </c>
      <c r="GT207" s="24">
        <f>Input!$O42</f>
        <v>0</v>
      </c>
      <c r="GU207" s="24">
        <f>Input!$O42</f>
        <v>0</v>
      </c>
      <c r="GV207" s="24">
        <f>Input!$O42</f>
        <v>0</v>
      </c>
      <c r="GW207" s="24">
        <f>Input!$O42</f>
        <v>0</v>
      </c>
      <c r="GX207" s="24">
        <f>Input!$O42</f>
        <v>0</v>
      </c>
      <c r="GY207" s="24">
        <f>Input!$O42</f>
        <v>0</v>
      </c>
      <c r="GZ207" s="24">
        <f>Input!$O42</f>
        <v>0</v>
      </c>
      <c r="HA207" s="24">
        <f>Input!$O42</f>
        <v>0</v>
      </c>
      <c r="HB207" s="24">
        <f>Input!$O42</f>
        <v>0</v>
      </c>
      <c r="HC207" s="24">
        <f>Input!$O42</f>
        <v>0</v>
      </c>
      <c r="HD207" s="24">
        <f>Input!$O42</f>
        <v>0</v>
      </c>
      <c r="HE207" s="24">
        <f>Input!$O42</f>
        <v>0</v>
      </c>
      <c r="HF207" s="24">
        <f>Input!$O42</f>
        <v>0</v>
      </c>
      <c r="HG207" s="24">
        <f>Input!$O42</f>
        <v>0</v>
      </c>
      <c r="HH207" s="24">
        <f>Input!$O42</f>
        <v>0</v>
      </c>
      <c r="HI207" s="24">
        <f>Input!$O42</f>
        <v>0</v>
      </c>
      <c r="HJ207" s="24">
        <f>Input!$O42</f>
        <v>0</v>
      </c>
      <c r="HK207" s="24">
        <f>Input!$O42</f>
        <v>0</v>
      </c>
      <c r="HL207" s="24">
        <f>Input!$O42</f>
        <v>0</v>
      </c>
      <c r="HM207" s="24">
        <f>Input!$O42</f>
        <v>0</v>
      </c>
      <c r="HN207" s="24">
        <f>Input!$O42</f>
        <v>0</v>
      </c>
      <c r="HO207" s="24">
        <f>Input!$O42</f>
        <v>0</v>
      </c>
      <c r="HP207" s="24">
        <f>Input!$O42</f>
        <v>0</v>
      </c>
      <c r="HQ207" s="24">
        <f>Input!$O42</f>
        <v>0</v>
      </c>
      <c r="HR207" s="24">
        <f>Input!$O42</f>
        <v>0</v>
      </c>
      <c r="HS207" s="24">
        <f>Input!$O42</f>
        <v>0</v>
      </c>
      <c r="HT207" s="24">
        <f>Input!$O42</f>
        <v>0</v>
      </c>
      <c r="HU207" s="24">
        <f>Input!$O42</f>
        <v>0</v>
      </c>
      <c r="HV207" s="24">
        <f>Input!$O42</f>
        <v>0</v>
      </c>
      <c r="HW207" s="24">
        <f>Input!$O42</f>
        <v>0</v>
      </c>
      <c r="HX207" s="24">
        <f>Input!$O42</f>
        <v>0</v>
      </c>
      <c r="HY207" s="24">
        <f>Input!$O42</f>
        <v>0</v>
      </c>
      <c r="HZ207" s="24">
        <f>Input!$O42</f>
        <v>0</v>
      </c>
      <c r="IA207" s="24">
        <f>Input!$O42</f>
        <v>0</v>
      </c>
      <c r="IB207" s="24">
        <f>Input!$O42</f>
        <v>0</v>
      </c>
      <c r="IC207" s="24">
        <f>Input!$O42</f>
        <v>0</v>
      </c>
      <c r="ID207" s="24">
        <f>Input!$O42</f>
        <v>0</v>
      </c>
      <c r="IE207" s="24">
        <f>Input!$O42</f>
        <v>0</v>
      </c>
      <c r="IF207" s="24">
        <f>Input!$O42</f>
        <v>0</v>
      </c>
      <c r="IG207" s="24">
        <f>Input!$O42</f>
        <v>0</v>
      </c>
      <c r="IH207" s="24">
        <f>Input!$O42</f>
        <v>0</v>
      </c>
      <c r="II207" s="24">
        <f>Input!$O42</f>
        <v>0</v>
      </c>
      <c r="IJ207" s="24">
        <f>Input!$O42</f>
        <v>0</v>
      </c>
      <c r="IK207" s="24">
        <f>Input!$O42</f>
        <v>0</v>
      </c>
      <c r="IL207" s="24">
        <f>Input!$O42</f>
        <v>0</v>
      </c>
      <c r="IM207" s="24">
        <f>Input!$O42</f>
        <v>0</v>
      </c>
      <c r="IN207" s="24">
        <f>Input!$O42</f>
        <v>0</v>
      </c>
      <c r="IO207" s="24">
        <f>Input!$O42</f>
        <v>0</v>
      </c>
      <c r="IP207" s="24">
        <f>Input!$O42</f>
        <v>0</v>
      </c>
      <c r="IQ207" s="24">
        <f>Input!$O42</f>
        <v>0</v>
      </c>
      <c r="IR207" s="24">
        <f>Input!$O42</f>
        <v>0</v>
      </c>
      <c r="IS207" s="24">
        <f>Input!$O42</f>
        <v>0</v>
      </c>
      <c r="IT207" s="24">
        <f>Input!$O42</f>
        <v>0</v>
      </c>
      <c r="IU207" s="24">
        <f>Input!$O42</f>
        <v>0</v>
      </c>
      <c r="IV207" s="24">
        <f>Input!$O42</f>
        <v>0</v>
      </c>
      <c r="IW207" s="24">
        <f>Input!$O42</f>
        <v>0</v>
      </c>
      <c r="IX207" s="24">
        <f>Input!$O42</f>
        <v>0</v>
      </c>
      <c r="IY207" s="24">
        <f>Input!$O42</f>
        <v>0</v>
      </c>
      <c r="IZ207" s="24">
        <f>Input!$O42</f>
        <v>0</v>
      </c>
      <c r="JA207" s="24">
        <f>Input!$O42</f>
        <v>0</v>
      </c>
      <c r="JB207" s="24">
        <f>Input!$O42</f>
        <v>0</v>
      </c>
      <c r="JC207" s="24">
        <f>Input!$O42</f>
        <v>0</v>
      </c>
      <c r="JD207" s="24">
        <f>Input!$O42</f>
        <v>0</v>
      </c>
      <c r="JE207" s="24">
        <f>Input!$O42</f>
        <v>0</v>
      </c>
      <c r="JF207" s="24">
        <f>Input!$O42</f>
        <v>0</v>
      </c>
      <c r="JG207" s="24">
        <f>Input!$O42</f>
        <v>0</v>
      </c>
      <c r="JH207" s="24">
        <f>Input!$O42</f>
        <v>0</v>
      </c>
      <c r="JI207" s="24">
        <f>Input!$O42</f>
        <v>0</v>
      </c>
      <c r="JJ207" s="24">
        <f>Input!$O42</f>
        <v>0</v>
      </c>
      <c r="JK207" s="24">
        <f>Input!$O42</f>
        <v>0</v>
      </c>
      <c r="JL207" s="24">
        <f>Input!$O42</f>
        <v>0</v>
      </c>
      <c r="JM207" s="24">
        <f>Input!$O42</f>
        <v>0</v>
      </c>
      <c r="JN207" s="24">
        <f>Input!$O42</f>
        <v>0</v>
      </c>
      <c r="JO207" s="24">
        <f>Input!$O42</f>
        <v>0</v>
      </c>
      <c r="JP207" s="24">
        <f>Input!$O42</f>
        <v>0</v>
      </c>
      <c r="JQ207" s="24">
        <f>Input!$O42</f>
        <v>0</v>
      </c>
      <c r="JR207" s="24">
        <f>Input!$O42</f>
        <v>0</v>
      </c>
      <c r="JS207" s="24">
        <f>Input!$O42</f>
        <v>0</v>
      </c>
      <c r="JT207" s="24">
        <f>Input!$O42</f>
        <v>0</v>
      </c>
      <c r="JU207" s="24">
        <f>Input!$O42</f>
        <v>0</v>
      </c>
      <c r="JV207" s="24">
        <f>Input!$O42</f>
        <v>0</v>
      </c>
      <c r="JW207" s="24">
        <f>Input!$O42</f>
        <v>0</v>
      </c>
      <c r="JX207" s="24">
        <f>Input!$O42</f>
        <v>0</v>
      </c>
      <c r="JY207" s="24">
        <f>Input!$O42</f>
        <v>0</v>
      </c>
      <c r="JZ207" s="24">
        <f>Input!$O42</f>
        <v>0</v>
      </c>
      <c r="KA207" s="24">
        <f>Input!$O42</f>
        <v>0</v>
      </c>
      <c r="KB207" s="24">
        <f>Input!$O42</f>
        <v>0</v>
      </c>
      <c r="KC207" s="24">
        <f>Input!$O42</f>
        <v>0</v>
      </c>
      <c r="KD207" s="24">
        <f>Input!$O42</f>
        <v>0</v>
      </c>
      <c r="KE207" s="24">
        <f>Input!$O42</f>
        <v>0</v>
      </c>
      <c r="KF207" s="24">
        <f>Input!$O42</f>
        <v>0</v>
      </c>
      <c r="KG207" s="24">
        <f>Input!$O42</f>
        <v>0</v>
      </c>
      <c r="KH207" s="24">
        <f>Input!$O42</f>
        <v>0</v>
      </c>
      <c r="KI207" s="24">
        <f>Input!$O42</f>
        <v>0</v>
      </c>
      <c r="KJ207" s="24">
        <f>Input!$O42</f>
        <v>0</v>
      </c>
      <c r="KK207" s="24">
        <f>Input!$O42</f>
        <v>0</v>
      </c>
      <c r="KL207" s="24">
        <f>Input!$O42</f>
        <v>0</v>
      </c>
      <c r="KM207" s="24">
        <f>Input!$O42</f>
        <v>0</v>
      </c>
      <c r="KN207" s="24">
        <f>Input!$O42</f>
        <v>0</v>
      </c>
      <c r="KO207" s="24">
        <f>Input!$O42</f>
        <v>0</v>
      </c>
      <c r="KP207" s="24">
        <f>Input!$O42</f>
        <v>0</v>
      </c>
      <c r="KQ207" s="24">
        <f>Input!$O42</f>
        <v>0</v>
      </c>
      <c r="KR207" s="24">
        <f>Input!$O42</f>
        <v>0</v>
      </c>
      <c r="KS207" s="24">
        <f>Input!$O42</f>
        <v>0</v>
      </c>
      <c r="KT207" s="24">
        <f>Input!$O42</f>
        <v>0</v>
      </c>
      <c r="KU207" s="24">
        <f>Input!$O42</f>
        <v>0</v>
      </c>
      <c r="KV207" s="24">
        <f>Input!$O42</f>
        <v>0</v>
      </c>
      <c r="KW207" s="24">
        <f>Input!$O42</f>
        <v>0</v>
      </c>
      <c r="KX207" s="24">
        <f>Input!$O42</f>
        <v>0</v>
      </c>
      <c r="KY207" s="24">
        <f>Input!$O42</f>
        <v>0</v>
      </c>
      <c r="KZ207" s="24">
        <f>Input!$O42</f>
        <v>0</v>
      </c>
      <c r="LA207" s="24">
        <f>Input!$O42</f>
        <v>0</v>
      </c>
      <c r="LB207" s="24">
        <f>Input!$O42</f>
        <v>0</v>
      </c>
      <c r="LC207" s="24">
        <f>Input!$O42</f>
        <v>0</v>
      </c>
      <c r="LD207" s="24">
        <f>Input!$O42</f>
        <v>0</v>
      </c>
      <c r="LE207" s="24">
        <f>Input!$O42</f>
        <v>0</v>
      </c>
      <c r="LF207" s="24">
        <f>Input!$O42</f>
        <v>0</v>
      </c>
      <c r="LG207" s="24">
        <f>Input!$O42</f>
        <v>0</v>
      </c>
      <c r="LH207" s="24">
        <f>Input!$O42</f>
        <v>0</v>
      </c>
      <c r="LI207" s="24">
        <f>Input!$O42</f>
        <v>0</v>
      </c>
      <c r="LJ207" s="24">
        <f>Input!$O42</f>
        <v>0</v>
      </c>
      <c r="LK207" s="24">
        <f>Input!$O42</f>
        <v>0</v>
      </c>
      <c r="LL207" s="24">
        <f>Input!$O42</f>
        <v>0</v>
      </c>
      <c r="LM207" s="24">
        <f>Input!$O42</f>
        <v>0</v>
      </c>
      <c r="LN207" s="24">
        <f>Input!$O42</f>
        <v>0</v>
      </c>
      <c r="LO207" s="24">
        <f>Input!$O42</f>
        <v>0</v>
      </c>
      <c r="LP207" s="24">
        <f>Input!$O42</f>
        <v>0</v>
      </c>
      <c r="LQ207" s="24">
        <f>Input!$O42</f>
        <v>0</v>
      </c>
      <c r="LR207" s="24">
        <f>Input!$O42</f>
        <v>0</v>
      </c>
      <c r="LS207" s="24">
        <f>Input!$O42</f>
        <v>0</v>
      </c>
      <c r="LT207" s="24">
        <f>Input!$O42</f>
        <v>0</v>
      </c>
      <c r="LU207" s="24">
        <f>Input!$O42</f>
        <v>0</v>
      </c>
      <c r="LV207" s="24">
        <f>Input!$O42</f>
        <v>0</v>
      </c>
      <c r="LW207" s="24">
        <f>Input!$O42</f>
        <v>0</v>
      </c>
      <c r="LX207" s="24">
        <f>Input!$O42</f>
        <v>0</v>
      </c>
      <c r="LY207" s="24">
        <f>Input!$O42</f>
        <v>0</v>
      </c>
      <c r="LZ207" s="24">
        <f>Input!$O42</f>
        <v>0</v>
      </c>
      <c r="MA207" s="24">
        <f>Input!$O42</f>
        <v>0</v>
      </c>
      <c r="MB207" s="24">
        <f>Input!$O42</f>
        <v>0</v>
      </c>
      <c r="MC207" s="24">
        <f>Input!$O42</f>
        <v>0</v>
      </c>
      <c r="MD207" s="24">
        <f>Input!$O42</f>
        <v>0</v>
      </c>
      <c r="ME207" s="24">
        <f>Input!$O42</f>
        <v>0</v>
      </c>
      <c r="MF207" s="24">
        <f>Input!$O42</f>
        <v>0</v>
      </c>
      <c r="MG207" s="24">
        <f>Input!$O42</f>
        <v>0</v>
      </c>
      <c r="MH207" s="24">
        <f>Input!$O42</f>
        <v>0</v>
      </c>
      <c r="MI207" s="24">
        <f>Input!$O42</f>
        <v>0</v>
      </c>
      <c r="MJ207" s="24">
        <f>Input!$O42</f>
        <v>0</v>
      </c>
      <c r="MK207" s="24">
        <f>Input!$O42</f>
        <v>0</v>
      </c>
      <c r="ML207" s="24">
        <f>Input!$O42</f>
        <v>0</v>
      </c>
      <c r="MM207" s="24">
        <f>Input!$O42</f>
        <v>0</v>
      </c>
      <c r="MN207" s="24">
        <f>Input!$O42</f>
        <v>0</v>
      </c>
      <c r="MO207" s="24">
        <f>Input!$O42</f>
        <v>0</v>
      </c>
      <c r="MP207" s="24">
        <f>Input!$O42</f>
        <v>0</v>
      </c>
      <c r="MQ207" s="24">
        <f>Input!$O42</f>
        <v>0</v>
      </c>
      <c r="MR207" s="24">
        <f>Input!$O42</f>
        <v>0</v>
      </c>
      <c r="MS207" s="24">
        <f>Input!$O42</f>
        <v>0</v>
      </c>
      <c r="MT207" s="24">
        <f>Input!$O42</f>
        <v>0</v>
      </c>
      <c r="MU207" s="24">
        <f>Input!$O42</f>
        <v>0</v>
      </c>
      <c r="MV207" s="24">
        <f>Input!$O42</f>
        <v>0</v>
      </c>
      <c r="MW207" s="24">
        <f>Input!$O42</f>
        <v>0</v>
      </c>
      <c r="MX207" s="24">
        <f>Input!$O42</f>
        <v>0</v>
      </c>
      <c r="MY207" s="24">
        <f>Input!$O42</f>
        <v>0</v>
      </c>
      <c r="MZ207" s="24">
        <f>Input!$O42</f>
        <v>0</v>
      </c>
    </row>
    <row r="208" spans="1:364" hidden="1" outlineLevel="2" x14ac:dyDescent="0.2">
      <c r="A208" s="6" t="s">
        <v>381</v>
      </c>
      <c r="B208" s="2" t="s">
        <v>417</v>
      </c>
      <c r="E208" s="24">
        <f>Input!$O43</f>
        <v>0</v>
      </c>
      <c r="F208" s="24">
        <f>Input!$O43</f>
        <v>0</v>
      </c>
      <c r="G208" s="24">
        <f>Input!$O43</f>
        <v>0</v>
      </c>
      <c r="H208" s="24">
        <f>Input!$O43</f>
        <v>0</v>
      </c>
      <c r="I208" s="24">
        <f>Input!$O43</f>
        <v>0</v>
      </c>
      <c r="J208" s="24">
        <f>Input!$O43</f>
        <v>0</v>
      </c>
      <c r="K208" s="24">
        <f>Input!$O43</f>
        <v>0</v>
      </c>
      <c r="L208" s="24">
        <f>Input!$O43</f>
        <v>0</v>
      </c>
      <c r="M208" s="24">
        <f>Input!$O43</f>
        <v>0</v>
      </c>
      <c r="N208" s="24">
        <f>Input!$O43</f>
        <v>0</v>
      </c>
      <c r="O208" s="24">
        <f>Input!$O43</f>
        <v>0</v>
      </c>
      <c r="P208" s="24">
        <f>Input!$O43</f>
        <v>0</v>
      </c>
      <c r="Q208" s="24">
        <f>Input!$O43</f>
        <v>0</v>
      </c>
      <c r="R208" s="24">
        <f>Input!$O43</f>
        <v>0</v>
      </c>
      <c r="S208" s="24">
        <f>Input!$O43</f>
        <v>0</v>
      </c>
      <c r="T208" s="24">
        <f>Input!$O43</f>
        <v>0</v>
      </c>
      <c r="U208" s="24">
        <f>Input!$O43</f>
        <v>0</v>
      </c>
      <c r="V208" s="24">
        <f>Input!$O43</f>
        <v>0</v>
      </c>
      <c r="W208" s="24">
        <f>Input!$O43</f>
        <v>0</v>
      </c>
      <c r="X208" s="24">
        <f>Input!$O43</f>
        <v>0</v>
      </c>
      <c r="Y208" s="24">
        <f>Input!$O43</f>
        <v>0</v>
      </c>
      <c r="Z208" s="24">
        <f>Input!$O43</f>
        <v>0</v>
      </c>
      <c r="AA208" s="24">
        <f>Input!$O43</f>
        <v>0</v>
      </c>
      <c r="AB208" s="24">
        <f>Input!$O43</f>
        <v>0</v>
      </c>
      <c r="AC208" s="24">
        <f>Input!$O43</f>
        <v>0</v>
      </c>
      <c r="AD208" s="24">
        <f>Input!$O43</f>
        <v>0</v>
      </c>
      <c r="AE208" s="24">
        <f>Input!$O43</f>
        <v>0</v>
      </c>
      <c r="AF208" s="24">
        <f>Input!$O43</f>
        <v>0</v>
      </c>
      <c r="AG208" s="24">
        <f>Input!$O43</f>
        <v>0</v>
      </c>
      <c r="AH208" s="24">
        <f>Input!$O43</f>
        <v>0</v>
      </c>
      <c r="AI208" s="24">
        <f>Input!$O43</f>
        <v>0</v>
      </c>
      <c r="AJ208" s="24">
        <f>Input!$O43</f>
        <v>0</v>
      </c>
      <c r="AK208" s="24">
        <f>Input!$O43</f>
        <v>0</v>
      </c>
      <c r="AL208" s="24">
        <f>Input!$O43</f>
        <v>0</v>
      </c>
      <c r="AM208" s="24">
        <f>Input!$O43</f>
        <v>0</v>
      </c>
      <c r="AN208" s="24">
        <f>Input!$O43</f>
        <v>0</v>
      </c>
      <c r="AO208" s="24">
        <f>Input!$O43</f>
        <v>0</v>
      </c>
      <c r="AP208" s="24">
        <f>Input!$O43</f>
        <v>0</v>
      </c>
      <c r="AQ208" s="24">
        <f>Input!$O43</f>
        <v>0</v>
      </c>
      <c r="AR208" s="24">
        <f>Input!$O43</f>
        <v>0</v>
      </c>
      <c r="AS208" s="24">
        <f>Input!$O43</f>
        <v>0</v>
      </c>
      <c r="AT208" s="24">
        <f>Input!$O43</f>
        <v>0</v>
      </c>
      <c r="AU208" s="24">
        <f>Input!$O43</f>
        <v>0</v>
      </c>
      <c r="AV208" s="24">
        <f>Input!$O43</f>
        <v>0</v>
      </c>
      <c r="AW208" s="24">
        <f>Input!$O43</f>
        <v>0</v>
      </c>
      <c r="AX208" s="24">
        <f>Input!$O43</f>
        <v>0</v>
      </c>
      <c r="AY208" s="24">
        <f>Input!$O43</f>
        <v>0</v>
      </c>
      <c r="AZ208" s="24">
        <f>Input!$O43</f>
        <v>0</v>
      </c>
      <c r="BA208" s="24">
        <f>Input!$O43</f>
        <v>0</v>
      </c>
      <c r="BB208" s="24">
        <f>Input!$O43</f>
        <v>0</v>
      </c>
      <c r="BC208" s="24">
        <f>Input!$O43</f>
        <v>0</v>
      </c>
      <c r="BD208" s="24">
        <f>Input!$O43</f>
        <v>0</v>
      </c>
      <c r="BE208" s="24">
        <f>Input!$O43</f>
        <v>0</v>
      </c>
      <c r="BF208" s="24">
        <f>Input!$O43</f>
        <v>0</v>
      </c>
      <c r="BG208" s="24">
        <f>Input!$O43</f>
        <v>0</v>
      </c>
      <c r="BH208" s="24">
        <f>Input!$O43</f>
        <v>0</v>
      </c>
      <c r="BI208" s="24">
        <f>Input!$O43</f>
        <v>0</v>
      </c>
      <c r="BJ208" s="24">
        <f>Input!$O43</f>
        <v>0</v>
      </c>
      <c r="BK208" s="24">
        <f>Input!$O43</f>
        <v>0</v>
      </c>
      <c r="BL208" s="24">
        <f>Input!$O43</f>
        <v>0</v>
      </c>
      <c r="BM208" s="24">
        <f>Input!$O43</f>
        <v>0</v>
      </c>
      <c r="BN208" s="24">
        <f>Input!$O43</f>
        <v>0</v>
      </c>
      <c r="BO208" s="24">
        <f>Input!$O43</f>
        <v>0</v>
      </c>
      <c r="BP208" s="24">
        <f>Input!$O43</f>
        <v>0</v>
      </c>
      <c r="BQ208" s="24">
        <f>Input!$O43</f>
        <v>0</v>
      </c>
      <c r="BR208" s="24">
        <f>Input!$O43</f>
        <v>0</v>
      </c>
      <c r="BS208" s="24">
        <f>Input!$O43</f>
        <v>0</v>
      </c>
      <c r="BT208" s="24">
        <f>Input!$O43</f>
        <v>0</v>
      </c>
      <c r="BU208" s="24">
        <f>Input!$O43</f>
        <v>0</v>
      </c>
      <c r="BV208" s="24">
        <f>Input!$O43</f>
        <v>0</v>
      </c>
      <c r="BW208" s="24">
        <f>Input!$O43</f>
        <v>0</v>
      </c>
      <c r="BX208" s="24">
        <f>Input!$O43</f>
        <v>0</v>
      </c>
      <c r="BY208" s="24">
        <f>Input!$O43</f>
        <v>0</v>
      </c>
      <c r="BZ208" s="24">
        <f>Input!$O43</f>
        <v>0</v>
      </c>
      <c r="CA208" s="24">
        <f>Input!$O43</f>
        <v>0</v>
      </c>
      <c r="CB208" s="24">
        <f>Input!$O43</f>
        <v>0</v>
      </c>
      <c r="CC208" s="24">
        <f>Input!$O43</f>
        <v>0</v>
      </c>
      <c r="CD208" s="24">
        <f>Input!$O43</f>
        <v>0</v>
      </c>
      <c r="CE208" s="24">
        <f>Input!$O43</f>
        <v>0</v>
      </c>
      <c r="CF208" s="24">
        <f>Input!$O43</f>
        <v>0</v>
      </c>
      <c r="CG208" s="24">
        <f>Input!$O43</f>
        <v>0</v>
      </c>
      <c r="CH208" s="24">
        <f>Input!$O43</f>
        <v>0</v>
      </c>
      <c r="CI208" s="24">
        <f>Input!$O43</f>
        <v>0</v>
      </c>
      <c r="CJ208" s="24">
        <f>Input!$O43</f>
        <v>0</v>
      </c>
      <c r="CK208" s="24">
        <f>Input!$O43</f>
        <v>0</v>
      </c>
      <c r="CL208" s="24">
        <f>Input!$O43</f>
        <v>0</v>
      </c>
      <c r="CM208" s="24">
        <f>Input!$O43</f>
        <v>0</v>
      </c>
      <c r="CN208" s="24">
        <f>Input!$O43</f>
        <v>0</v>
      </c>
      <c r="CO208" s="24">
        <f>Input!$O43</f>
        <v>0</v>
      </c>
      <c r="CP208" s="24">
        <f>Input!$O43</f>
        <v>0</v>
      </c>
      <c r="CQ208" s="24">
        <f>Input!$O43</f>
        <v>0</v>
      </c>
      <c r="CR208" s="24">
        <f>Input!$O43</f>
        <v>0</v>
      </c>
      <c r="CS208" s="24">
        <f>Input!$O43</f>
        <v>0</v>
      </c>
      <c r="CT208" s="24">
        <f>Input!$O43</f>
        <v>0</v>
      </c>
      <c r="CU208" s="24">
        <f>Input!$O43</f>
        <v>0</v>
      </c>
      <c r="CV208" s="24">
        <f>Input!$O43</f>
        <v>0</v>
      </c>
      <c r="CW208" s="24">
        <f>Input!$O43</f>
        <v>0</v>
      </c>
      <c r="CX208" s="24">
        <f>Input!$O43</f>
        <v>0</v>
      </c>
      <c r="CY208" s="24">
        <f>Input!$O43</f>
        <v>0</v>
      </c>
      <c r="CZ208" s="24">
        <f>Input!$O43</f>
        <v>0</v>
      </c>
      <c r="DA208" s="24">
        <f>Input!$O43</f>
        <v>0</v>
      </c>
      <c r="DB208" s="24">
        <f>Input!$O43</f>
        <v>0</v>
      </c>
      <c r="DC208" s="24">
        <f>Input!$O43</f>
        <v>0</v>
      </c>
      <c r="DD208" s="24">
        <f>Input!$O43</f>
        <v>0</v>
      </c>
      <c r="DE208" s="24">
        <f>Input!$O43</f>
        <v>0</v>
      </c>
      <c r="DF208" s="24">
        <f>Input!$O43</f>
        <v>0</v>
      </c>
      <c r="DG208" s="24">
        <f>Input!$O43</f>
        <v>0</v>
      </c>
      <c r="DH208" s="24">
        <f>Input!$O43</f>
        <v>0</v>
      </c>
      <c r="DI208" s="24">
        <f>Input!$O43</f>
        <v>0</v>
      </c>
      <c r="DJ208" s="24">
        <f>Input!$O43</f>
        <v>0</v>
      </c>
      <c r="DK208" s="24">
        <f>Input!$O43</f>
        <v>0</v>
      </c>
      <c r="DL208" s="24">
        <f>Input!$O43</f>
        <v>0</v>
      </c>
      <c r="DM208" s="24">
        <f>Input!$O43</f>
        <v>0</v>
      </c>
      <c r="DN208" s="24">
        <f>Input!$O43</f>
        <v>0</v>
      </c>
      <c r="DO208" s="24">
        <f>Input!$O43</f>
        <v>0</v>
      </c>
      <c r="DP208" s="24">
        <f>Input!$O43</f>
        <v>0</v>
      </c>
      <c r="DQ208" s="24">
        <f>Input!$O43</f>
        <v>0</v>
      </c>
      <c r="DR208" s="24">
        <f>Input!$O43</f>
        <v>0</v>
      </c>
      <c r="DS208" s="24">
        <f>Input!$O43</f>
        <v>0</v>
      </c>
      <c r="DT208" s="24">
        <f>Input!$O43</f>
        <v>0</v>
      </c>
      <c r="DU208" s="24">
        <f>Input!$O43</f>
        <v>0</v>
      </c>
      <c r="DV208" s="24">
        <f>Input!$O43</f>
        <v>0</v>
      </c>
      <c r="DW208" s="24">
        <f>Input!$O43</f>
        <v>0</v>
      </c>
      <c r="DX208" s="24">
        <f>Input!$O43</f>
        <v>0</v>
      </c>
      <c r="DY208" s="24">
        <f>Input!$O43</f>
        <v>0</v>
      </c>
      <c r="DZ208" s="24">
        <f>Input!$O43</f>
        <v>0</v>
      </c>
      <c r="EA208" s="24">
        <f>Input!$O43</f>
        <v>0</v>
      </c>
      <c r="EB208" s="24">
        <f>Input!$O43</f>
        <v>0</v>
      </c>
      <c r="EC208" s="24">
        <f>Input!$O43</f>
        <v>0</v>
      </c>
      <c r="ED208" s="24">
        <f>Input!$O43</f>
        <v>0</v>
      </c>
      <c r="EE208" s="24">
        <f>Input!$O43</f>
        <v>0</v>
      </c>
      <c r="EF208" s="24">
        <f>Input!$O43</f>
        <v>0</v>
      </c>
      <c r="EG208" s="24">
        <f>Input!$O43</f>
        <v>0</v>
      </c>
      <c r="EH208" s="24">
        <f>Input!$O43</f>
        <v>0</v>
      </c>
      <c r="EI208" s="24">
        <f>Input!$O43</f>
        <v>0</v>
      </c>
      <c r="EJ208" s="24">
        <f>Input!$O43</f>
        <v>0</v>
      </c>
      <c r="EK208" s="24">
        <f>Input!$O43</f>
        <v>0</v>
      </c>
      <c r="EL208" s="24">
        <f>Input!$O43</f>
        <v>0</v>
      </c>
      <c r="EM208" s="24">
        <f>Input!$O43</f>
        <v>0</v>
      </c>
      <c r="EN208" s="24">
        <f>Input!$O43</f>
        <v>0</v>
      </c>
      <c r="EO208" s="24">
        <f>Input!$O43</f>
        <v>0</v>
      </c>
      <c r="EP208" s="24">
        <f>Input!$O43</f>
        <v>0</v>
      </c>
      <c r="EQ208" s="24">
        <f>Input!$O43</f>
        <v>0</v>
      </c>
      <c r="ER208" s="24">
        <f>Input!$O43</f>
        <v>0</v>
      </c>
      <c r="ES208" s="24">
        <f>Input!$O43</f>
        <v>0</v>
      </c>
      <c r="ET208" s="24">
        <f>Input!$O43</f>
        <v>0</v>
      </c>
      <c r="EU208" s="24">
        <f>Input!$O43</f>
        <v>0</v>
      </c>
      <c r="EV208" s="24">
        <f>Input!$O43</f>
        <v>0</v>
      </c>
      <c r="EW208" s="24">
        <f>Input!$O43</f>
        <v>0</v>
      </c>
      <c r="EX208" s="24">
        <f>Input!$O43</f>
        <v>0</v>
      </c>
      <c r="EY208" s="24">
        <f>Input!$O43</f>
        <v>0</v>
      </c>
      <c r="EZ208" s="24">
        <f>Input!$O43</f>
        <v>0</v>
      </c>
      <c r="FA208" s="24">
        <f>Input!$O43</f>
        <v>0</v>
      </c>
      <c r="FB208" s="24">
        <f>Input!$O43</f>
        <v>0</v>
      </c>
      <c r="FC208" s="24">
        <f>Input!$O43</f>
        <v>0</v>
      </c>
      <c r="FD208" s="24">
        <f>Input!$O43</f>
        <v>0</v>
      </c>
      <c r="FE208" s="24">
        <f>Input!$O43</f>
        <v>0</v>
      </c>
      <c r="FF208" s="24">
        <f>Input!$O43</f>
        <v>0</v>
      </c>
      <c r="FG208" s="24">
        <f>Input!$O43</f>
        <v>0</v>
      </c>
      <c r="FH208" s="24">
        <f>Input!$O43</f>
        <v>0</v>
      </c>
      <c r="FI208" s="24">
        <f>Input!$O43</f>
        <v>0</v>
      </c>
      <c r="FJ208" s="24">
        <f>Input!$O43</f>
        <v>0</v>
      </c>
      <c r="FK208" s="24">
        <f>Input!$O43</f>
        <v>0</v>
      </c>
      <c r="FL208" s="24">
        <f>Input!$O43</f>
        <v>0</v>
      </c>
      <c r="FM208" s="24">
        <f>Input!$O43</f>
        <v>0</v>
      </c>
      <c r="FN208" s="24">
        <f>Input!$O43</f>
        <v>0</v>
      </c>
      <c r="FO208" s="24">
        <f>Input!$O43</f>
        <v>0</v>
      </c>
      <c r="FP208" s="24">
        <f>Input!$O43</f>
        <v>0</v>
      </c>
      <c r="FQ208" s="24">
        <f>Input!$O43</f>
        <v>0</v>
      </c>
      <c r="FR208" s="24">
        <f>Input!$O43</f>
        <v>0</v>
      </c>
      <c r="FS208" s="24">
        <f>Input!$O43</f>
        <v>0</v>
      </c>
      <c r="FT208" s="24">
        <f>Input!$O43</f>
        <v>0</v>
      </c>
      <c r="FU208" s="24">
        <f>Input!$O43</f>
        <v>0</v>
      </c>
      <c r="FV208" s="24">
        <f>Input!$O43</f>
        <v>0</v>
      </c>
      <c r="FW208" s="24">
        <f>Input!$O43</f>
        <v>0</v>
      </c>
      <c r="FX208" s="24">
        <f>Input!$O43</f>
        <v>0</v>
      </c>
      <c r="FY208" s="24">
        <f>Input!$O43</f>
        <v>0</v>
      </c>
      <c r="FZ208" s="24">
        <f>Input!$O43</f>
        <v>0</v>
      </c>
      <c r="GA208" s="24">
        <f>Input!$O43</f>
        <v>0</v>
      </c>
      <c r="GB208" s="24">
        <f>Input!$O43</f>
        <v>0</v>
      </c>
      <c r="GC208" s="24">
        <f>Input!$O43</f>
        <v>0</v>
      </c>
      <c r="GD208" s="24">
        <f>Input!$O43</f>
        <v>0</v>
      </c>
      <c r="GE208" s="24">
        <f>Input!$O43</f>
        <v>0</v>
      </c>
      <c r="GF208" s="24">
        <f>Input!$O43</f>
        <v>0</v>
      </c>
      <c r="GG208" s="24">
        <f>Input!$O43</f>
        <v>0</v>
      </c>
      <c r="GH208" s="24">
        <f>Input!$O43</f>
        <v>0</v>
      </c>
      <c r="GI208" s="24">
        <f>Input!$O43</f>
        <v>0</v>
      </c>
      <c r="GJ208" s="24">
        <f>Input!$O43</f>
        <v>0</v>
      </c>
      <c r="GK208" s="24">
        <f>Input!$O43</f>
        <v>0</v>
      </c>
      <c r="GL208" s="24">
        <f>Input!$O43</f>
        <v>0</v>
      </c>
      <c r="GM208" s="24">
        <f>Input!$O43</f>
        <v>0</v>
      </c>
      <c r="GN208" s="24">
        <f>Input!$O43</f>
        <v>0</v>
      </c>
      <c r="GO208" s="24">
        <f>Input!$O43</f>
        <v>0</v>
      </c>
      <c r="GP208" s="24">
        <f>Input!$O43</f>
        <v>0</v>
      </c>
      <c r="GQ208" s="24">
        <f>Input!$O43</f>
        <v>0</v>
      </c>
      <c r="GR208" s="24">
        <f>Input!$O43</f>
        <v>0</v>
      </c>
      <c r="GS208" s="24">
        <f>Input!$O43</f>
        <v>0</v>
      </c>
      <c r="GT208" s="24">
        <f>Input!$O43</f>
        <v>0</v>
      </c>
      <c r="GU208" s="24">
        <f>Input!$O43</f>
        <v>0</v>
      </c>
      <c r="GV208" s="24">
        <f>Input!$O43</f>
        <v>0</v>
      </c>
      <c r="GW208" s="24">
        <f>Input!$O43</f>
        <v>0</v>
      </c>
      <c r="GX208" s="24">
        <f>Input!$O43</f>
        <v>0</v>
      </c>
      <c r="GY208" s="24">
        <f>Input!$O43</f>
        <v>0</v>
      </c>
      <c r="GZ208" s="24">
        <f>Input!$O43</f>
        <v>0</v>
      </c>
      <c r="HA208" s="24">
        <f>Input!$O43</f>
        <v>0</v>
      </c>
      <c r="HB208" s="24">
        <f>Input!$O43</f>
        <v>0</v>
      </c>
      <c r="HC208" s="24">
        <f>Input!$O43</f>
        <v>0</v>
      </c>
      <c r="HD208" s="24">
        <f>Input!$O43</f>
        <v>0</v>
      </c>
      <c r="HE208" s="24">
        <f>Input!$O43</f>
        <v>0</v>
      </c>
      <c r="HF208" s="24">
        <f>Input!$O43</f>
        <v>0</v>
      </c>
      <c r="HG208" s="24">
        <f>Input!$O43</f>
        <v>0</v>
      </c>
      <c r="HH208" s="24">
        <f>Input!$O43</f>
        <v>0</v>
      </c>
      <c r="HI208" s="24">
        <f>Input!$O43</f>
        <v>0</v>
      </c>
      <c r="HJ208" s="24">
        <f>Input!$O43</f>
        <v>0</v>
      </c>
      <c r="HK208" s="24">
        <f>Input!$O43</f>
        <v>0</v>
      </c>
      <c r="HL208" s="24">
        <f>Input!$O43</f>
        <v>0</v>
      </c>
      <c r="HM208" s="24">
        <f>Input!$O43</f>
        <v>0</v>
      </c>
      <c r="HN208" s="24">
        <f>Input!$O43</f>
        <v>0</v>
      </c>
      <c r="HO208" s="24">
        <f>Input!$O43</f>
        <v>0</v>
      </c>
      <c r="HP208" s="24">
        <f>Input!$O43</f>
        <v>0</v>
      </c>
      <c r="HQ208" s="24">
        <f>Input!$O43</f>
        <v>0</v>
      </c>
      <c r="HR208" s="24">
        <f>Input!$O43</f>
        <v>0</v>
      </c>
      <c r="HS208" s="24">
        <f>Input!$O43</f>
        <v>0</v>
      </c>
      <c r="HT208" s="24">
        <f>Input!$O43</f>
        <v>0</v>
      </c>
      <c r="HU208" s="24">
        <f>Input!$O43</f>
        <v>0</v>
      </c>
      <c r="HV208" s="24">
        <f>Input!$O43</f>
        <v>0</v>
      </c>
      <c r="HW208" s="24">
        <f>Input!$O43</f>
        <v>0</v>
      </c>
      <c r="HX208" s="24">
        <f>Input!$O43</f>
        <v>0</v>
      </c>
      <c r="HY208" s="24">
        <f>Input!$O43</f>
        <v>0</v>
      </c>
      <c r="HZ208" s="24">
        <f>Input!$O43</f>
        <v>0</v>
      </c>
      <c r="IA208" s="24">
        <f>Input!$O43</f>
        <v>0</v>
      </c>
      <c r="IB208" s="24">
        <f>Input!$O43</f>
        <v>0</v>
      </c>
      <c r="IC208" s="24">
        <f>Input!$O43</f>
        <v>0</v>
      </c>
      <c r="ID208" s="24">
        <f>Input!$O43</f>
        <v>0</v>
      </c>
      <c r="IE208" s="24">
        <f>Input!$O43</f>
        <v>0</v>
      </c>
      <c r="IF208" s="24">
        <f>Input!$O43</f>
        <v>0</v>
      </c>
      <c r="IG208" s="24">
        <f>Input!$O43</f>
        <v>0</v>
      </c>
      <c r="IH208" s="24">
        <f>Input!$O43</f>
        <v>0</v>
      </c>
      <c r="II208" s="24">
        <f>Input!$O43</f>
        <v>0</v>
      </c>
      <c r="IJ208" s="24">
        <f>Input!$O43</f>
        <v>0</v>
      </c>
      <c r="IK208" s="24">
        <f>Input!$O43</f>
        <v>0</v>
      </c>
      <c r="IL208" s="24">
        <f>Input!$O43</f>
        <v>0</v>
      </c>
      <c r="IM208" s="24">
        <f>Input!$O43</f>
        <v>0</v>
      </c>
      <c r="IN208" s="24">
        <f>Input!$O43</f>
        <v>0</v>
      </c>
      <c r="IO208" s="24">
        <f>Input!$O43</f>
        <v>0</v>
      </c>
      <c r="IP208" s="24">
        <f>Input!$O43</f>
        <v>0</v>
      </c>
      <c r="IQ208" s="24">
        <f>Input!$O43</f>
        <v>0</v>
      </c>
      <c r="IR208" s="24">
        <f>Input!$O43</f>
        <v>0</v>
      </c>
      <c r="IS208" s="24">
        <f>Input!$O43</f>
        <v>0</v>
      </c>
      <c r="IT208" s="24">
        <f>Input!$O43</f>
        <v>0</v>
      </c>
      <c r="IU208" s="24">
        <f>Input!$O43</f>
        <v>0</v>
      </c>
      <c r="IV208" s="24">
        <f>Input!$O43</f>
        <v>0</v>
      </c>
      <c r="IW208" s="24">
        <f>Input!$O43</f>
        <v>0</v>
      </c>
      <c r="IX208" s="24">
        <f>Input!$O43</f>
        <v>0</v>
      </c>
      <c r="IY208" s="24">
        <f>Input!$O43</f>
        <v>0</v>
      </c>
      <c r="IZ208" s="24">
        <f>Input!$O43</f>
        <v>0</v>
      </c>
      <c r="JA208" s="24">
        <f>Input!$O43</f>
        <v>0</v>
      </c>
      <c r="JB208" s="24">
        <f>Input!$O43</f>
        <v>0</v>
      </c>
      <c r="JC208" s="24">
        <f>Input!$O43</f>
        <v>0</v>
      </c>
      <c r="JD208" s="24">
        <f>Input!$O43</f>
        <v>0</v>
      </c>
      <c r="JE208" s="24">
        <f>Input!$O43</f>
        <v>0</v>
      </c>
      <c r="JF208" s="24">
        <f>Input!$O43</f>
        <v>0</v>
      </c>
      <c r="JG208" s="24">
        <f>Input!$O43</f>
        <v>0</v>
      </c>
      <c r="JH208" s="24">
        <f>Input!$O43</f>
        <v>0</v>
      </c>
      <c r="JI208" s="24">
        <f>Input!$O43</f>
        <v>0</v>
      </c>
      <c r="JJ208" s="24">
        <f>Input!$O43</f>
        <v>0</v>
      </c>
      <c r="JK208" s="24">
        <f>Input!$O43</f>
        <v>0</v>
      </c>
      <c r="JL208" s="24">
        <f>Input!$O43</f>
        <v>0</v>
      </c>
      <c r="JM208" s="24">
        <f>Input!$O43</f>
        <v>0</v>
      </c>
      <c r="JN208" s="24">
        <f>Input!$O43</f>
        <v>0</v>
      </c>
      <c r="JO208" s="24">
        <f>Input!$O43</f>
        <v>0</v>
      </c>
      <c r="JP208" s="24">
        <f>Input!$O43</f>
        <v>0</v>
      </c>
      <c r="JQ208" s="24">
        <f>Input!$O43</f>
        <v>0</v>
      </c>
      <c r="JR208" s="24">
        <f>Input!$O43</f>
        <v>0</v>
      </c>
      <c r="JS208" s="24">
        <f>Input!$O43</f>
        <v>0</v>
      </c>
      <c r="JT208" s="24">
        <f>Input!$O43</f>
        <v>0</v>
      </c>
      <c r="JU208" s="24">
        <f>Input!$O43</f>
        <v>0</v>
      </c>
      <c r="JV208" s="24">
        <f>Input!$O43</f>
        <v>0</v>
      </c>
      <c r="JW208" s="24">
        <f>Input!$O43</f>
        <v>0</v>
      </c>
      <c r="JX208" s="24">
        <f>Input!$O43</f>
        <v>0</v>
      </c>
      <c r="JY208" s="24">
        <f>Input!$O43</f>
        <v>0</v>
      </c>
      <c r="JZ208" s="24">
        <f>Input!$O43</f>
        <v>0</v>
      </c>
      <c r="KA208" s="24">
        <f>Input!$O43</f>
        <v>0</v>
      </c>
      <c r="KB208" s="24">
        <f>Input!$O43</f>
        <v>0</v>
      </c>
      <c r="KC208" s="24">
        <f>Input!$O43</f>
        <v>0</v>
      </c>
      <c r="KD208" s="24">
        <f>Input!$O43</f>
        <v>0</v>
      </c>
      <c r="KE208" s="24">
        <f>Input!$O43</f>
        <v>0</v>
      </c>
      <c r="KF208" s="24">
        <f>Input!$O43</f>
        <v>0</v>
      </c>
      <c r="KG208" s="24">
        <f>Input!$O43</f>
        <v>0</v>
      </c>
      <c r="KH208" s="24">
        <f>Input!$O43</f>
        <v>0</v>
      </c>
      <c r="KI208" s="24">
        <f>Input!$O43</f>
        <v>0</v>
      </c>
      <c r="KJ208" s="24">
        <f>Input!$O43</f>
        <v>0</v>
      </c>
      <c r="KK208" s="24">
        <f>Input!$O43</f>
        <v>0</v>
      </c>
      <c r="KL208" s="24">
        <f>Input!$O43</f>
        <v>0</v>
      </c>
      <c r="KM208" s="24">
        <f>Input!$O43</f>
        <v>0</v>
      </c>
      <c r="KN208" s="24">
        <f>Input!$O43</f>
        <v>0</v>
      </c>
      <c r="KO208" s="24">
        <f>Input!$O43</f>
        <v>0</v>
      </c>
      <c r="KP208" s="24">
        <f>Input!$O43</f>
        <v>0</v>
      </c>
      <c r="KQ208" s="24">
        <f>Input!$O43</f>
        <v>0</v>
      </c>
      <c r="KR208" s="24">
        <f>Input!$O43</f>
        <v>0</v>
      </c>
      <c r="KS208" s="24">
        <f>Input!$O43</f>
        <v>0</v>
      </c>
      <c r="KT208" s="24">
        <f>Input!$O43</f>
        <v>0</v>
      </c>
      <c r="KU208" s="24">
        <f>Input!$O43</f>
        <v>0</v>
      </c>
      <c r="KV208" s="24">
        <f>Input!$O43</f>
        <v>0</v>
      </c>
      <c r="KW208" s="24">
        <f>Input!$O43</f>
        <v>0</v>
      </c>
      <c r="KX208" s="24">
        <f>Input!$O43</f>
        <v>0</v>
      </c>
      <c r="KY208" s="24">
        <f>Input!$O43</f>
        <v>0</v>
      </c>
      <c r="KZ208" s="24">
        <f>Input!$O43</f>
        <v>0</v>
      </c>
      <c r="LA208" s="24">
        <f>Input!$O43</f>
        <v>0</v>
      </c>
      <c r="LB208" s="24">
        <f>Input!$O43</f>
        <v>0</v>
      </c>
      <c r="LC208" s="24">
        <f>Input!$O43</f>
        <v>0</v>
      </c>
      <c r="LD208" s="24">
        <f>Input!$O43</f>
        <v>0</v>
      </c>
      <c r="LE208" s="24">
        <f>Input!$O43</f>
        <v>0</v>
      </c>
      <c r="LF208" s="24">
        <f>Input!$O43</f>
        <v>0</v>
      </c>
      <c r="LG208" s="24">
        <f>Input!$O43</f>
        <v>0</v>
      </c>
      <c r="LH208" s="24">
        <f>Input!$O43</f>
        <v>0</v>
      </c>
      <c r="LI208" s="24">
        <f>Input!$O43</f>
        <v>0</v>
      </c>
      <c r="LJ208" s="24">
        <f>Input!$O43</f>
        <v>0</v>
      </c>
      <c r="LK208" s="24">
        <f>Input!$O43</f>
        <v>0</v>
      </c>
      <c r="LL208" s="24">
        <f>Input!$O43</f>
        <v>0</v>
      </c>
      <c r="LM208" s="24">
        <f>Input!$O43</f>
        <v>0</v>
      </c>
      <c r="LN208" s="24">
        <f>Input!$O43</f>
        <v>0</v>
      </c>
      <c r="LO208" s="24">
        <f>Input!$O43</f>
        <v>0</v>
      </c>
      <c r="LP208" s="24">
        <f>Input!$O43</f>
        <v>0</v>
      </c>
      <c r="LQ208" s="24">
        <f>Input!$O43</f>
        <v>0</v>
      </c>
      <c r="LR208" s="24">
        <f>Input!$O43</f>
        <v>0</v>
      </c>
      <c r="LS208" s="24">
        <f>Input!$O43</f>
        <v>0</v>
      </c>
      <c r="LT208" s="24">
        <f>Input!$O43</f>
        <v>0</v>
      </c>
      <c r="LU208" s="24">
        <f>Input!$O43</f>
        <v>0</v>
      </c>
      <c r="LV208" s="24">
        <f>Input!$O43</f>
        <v>0</v>
      </c>
      <c r="LW208" s="24">
        <f>Input!$O43</f>
        <v>0</v>
      </c>
      <c r="LX208" s="24">
        <f>Input!$O43</f>
        <v>0</v>
      </c>
      <c r="LY208" s="24">
        <f>Input!$O43</f>
        <v>0</v>
      </c>
      <c r="LZ208" s="24">
        <f>Input!$O43</f>
        <v>0</v>
      </c>
      <c r="MA208" s="24">
        <f>Input!$O43</f>
        <v>0</v>
      </c>
      <c r="MB208" s="24">
        <f>Input!$O43</f>
        <v>0</v>
      </c>
      <c r="MC208" s="24">
        <f>Input!$O43</f>
        <v>0</v>
      </c>
      <c r="MD208" s="24">
        <f>Input!$O43</f>
        <v>0</v>
      </c>
      <c r="ME208" s="24">
        <f>Input!$O43</f>
        <v>0</v>
      </c>
      <c r="MF208" s="24">
        <f>Input!$O43</f>
        <v>0</v>
      </c>
      <c r="MG208" s="24">
        <f>Input!$O43</f>
        <v>0</v>
      </c>
      <c r="MH208" s="24">
        <f>Input!$O43</f>
        <v>0</v>
      </c>
      <c r="MI208" s="24">
        <f>Input!$O43</f>
        <v>0</v>
      </c>
      <c r="MJ208" s="24">
        <f>Input!$O43</f>
        <v>0</v>
      </c>
      <c r="MK208" s="24">
        <f>Input!$O43</f>
        <v>0</v>
      </c>
      <c r="ML208" s="24">
        <f>Input!$O43</f>
        <v>0</v>
      </c>
      <c r="MM208" s="24">
        <f>Input!$O43</f>
        <v>0</v>
      </c>
      <c r="MN208" s="24">
        <f>Input!$O43</f>
        <v>0</v>
      </c>
      <c r="MO208" s="24">
        <f>Input!$O43</f>
        <v>0</v>
      </c>
      <c r="MP208" s="24">
        <f>Input!$O43</f>
        <v>0</v>
      </c>
      <c r="MQ208" s="24">
        <f>Input!$O43</f>
        <v>0</v>
      </c>
      <c r="MR208" s="24">
        <f>Input!$O43</f>
        <v>0</v>
      </c>
      <c r="MS208" s="24">
        <f>Input!$O43</f>
        <v>0</v>
      </c>
      <c r="MT208" s="24">
        <f>Input!$O43</f>
        <v>0</v>
      </c>
      <c r="MU208" s="24">
        <f>Input!$O43</f>
        <v>0</v>
      </c>
      <c r="MV208" s="24">
        <f>Input!$O43</f>
        <v>0</v>
      </c>
      <c r="MW208" s="24">
        <f>Input!$O43</f>
        <v>0</v>
      </c>
      <c r="MX208" s="24">
        <f>Input!$O43</f>
        <v>0</v>
      </c>
      <c r="MY208" s="24">
        <f>Input!$O43</f>
        <v>0</v>
      </c>
      <c r="MZ208" s="24">
        <f>Input!$O43</f>
        <v>0</v>
      </c>
    </row>
    <row r="209" spans="1:364" hidden="1" outlineLevel="2" x14ac:dyDescent="0.2">
      <c r="A209" s="6" t="s">
        <v>381</v>
      </c>
      <c r="B209" s="2" t="s">
        <v>418</v>
      </c>
      <c r="E209" s="24">
        <f>Input!$O44</f>
        <v>0</v>
      </c>
      <c r="F209" s="24">
        <f>Input!$O44</f>
        <v>0</v>
      </c>
      <c r="G209" s="24">
        <f>Input!$O44</f>
        <v>0</v>
      </c>
      <c r="H209" s="24">
        <f>Input!$O44</f>
        <v>0</v>
      </c>
      <c r="I209" s="24">
        <f>Input!$O44</f>
        <v>0</v>
      </c>
      <c r="J209" s="24">
        <f>Input!$O44</f>
        <v>0</v>
      </c>
      <c r="K209" s="24">
        <f>Input!$O44</f>
        <v>0</v>
      </c>
      <c r="L209" s="24">
        <f>Input!$O44</f>
        <v>0</v>
      </c>
      <c r="M209" s="24">
        <f>Input!$O44</f>
        <v>0</v>
      </c>
      <c r="N209" s="24">
        <f>Input!$O44</f>
        <v>0</v>
      </c>
      <c r="O209" s="24">
        <f>Input!$O44</f>
        <v>0</v>
      </c>
      <c r="P209" s="24">
        <f>Input!$O44</f>
        <v>0</v>
      </c>
      <c r="Q209" s="24">
        <f>Input!$O44</f>
        <v>0</v>
      </c>
      <c r="R209" s="24">
        <f>Input!$O44</f>
        <v>0</v>
      </c>
      <c r="S209" s="24">
        <f>Input!$O44</f>
        <v>0</v>
      </c>
      <c r="T209" s="24">
        <f>Input!$O44</f>
        <v>0</v>
      </c>
      <c r="U209" s="24">
        <f>Input!$O44</f>
        <v>0</v>
      </c>
      <c r="V209" s="24">
        <f>Input!$O44</f>
        <v>0</v>
      </c>
      <c r="W209" s="24">
        <f>Input!$O44</f>
        <v>0</v>
      </c>
      <c r="X209" s="24">
        <f>Input!$O44</f>
        <v>0</v>
      </c>
      <c r="Y209" s="24">
        <f>Input!$O44</f>
        <v>0</v>
      </c>
      <c r="Z209" s="24">
        <f>Input!$O44</f>
        <v>0</v>
      </c>
      <c r="AA209" s="24">
        <f>Input!$O44</f>
        <v>0</v>
      </c>
      <c r="AB209" s="24">
        <f>Input!$O44</f>
        <v>0</v>
      </c>
      <c r="AC209" s="24">
        <f>Input!$O44</f>
        <v>0</v>
      </c>
      <c r="AD209" s="24">
        <f>Input!$O44</f>
        <v>0</v>
      </c>
      <c r="AE209" s="24">
        <f>Input!$O44</f>
        <v>0</v>
      </c>
      <c r="AF209" s="24">
        <f>Input!$O44</f>
        <v>0</v>
      </c>
      <c r="AG209" s="24">
        <f>Input!$O44</f>
        <v>0</v>
      </c>
      <c r="AH209" s="24">
        <f>Input!$O44</f>
        <v>0</v>
      </c>
      <c r="AI209" s="24">
        <f>Input!$O44</f>
        <v>0</v>
      </c>
      <c r="AJ209" s="24">
        <f>Input!$O44</f>
        <v>0</v>
      </c>
      <c r="AK209" s="24">
        <f>Input!$O44</f>
        <v>0</v>
      </c>
      <c r="AL209" s="24">
        <f>Input!$O44</f>
        <v>0</v>
      </c>
      <c r="AM209" s="24">
        <f>Input!$O44</f>
        <v>0</v>
      </c>
      <c r="AN209" s="24">
        <f>Input!$O44</f>
        <v>0</v>
      </c>
      <c r="AO209" s="24">
        <f>Input!$O44</f>
        <v>0</v>
      </c>
      <c r="AP209" s="24">
        <f>Input!$O44</f>
        <v>0</v>
      </c>
      <c r="AQ209" s="24">
        <f>Input!$O44</f>
        <v>0</v>
      </c>
      <c r="AR209" s="24">
        <f>Input!$O44</f>
        <v>0</v>
      </c>
      <c r="AS209" s="24">
        <f>Input!$O44</f>
        <v>0</v>
      </c>
      <c r="AT209" s="24">
        <f>Input!$O44</f>
        <v>0</v>
      </c>
      <c r="AU209" s="24">
        <f>Input!$O44</f>
        <v>0</v>
      </c>
      <c r="AV209" s="24">
        <f>Input!$O44</f>
        <v>0</v>
      </c>
      <c r="AW209" s="24">
        <f>Input!$O44</f>
        <v>0</v>
      </c>
      <c r="AX209" s="24">
        <f>Input!$O44</f>
        <v>0</v>
      </c>
      <c r="AY209" s="24">
        <f>Input!$O44</f>
        <v>0</v>
      </c>
      <c r="AZ209" s="24">
        <f>Input!$O44</f>
        <v>0</v>
      </c>
      <c r="BA209" s="24">
        <f>Input!$O44</f>
        <v>0</v>
      </c>
      <c r="BB209" s="24">
        <f>Input!$O44</f>
        <v>0</v>
      </c>
      <c r="BC209" s="24">
        <f>Input!$O44</f>
        <v>0</v>
      </c>
      <c r="BD209" s="24">
        <f>Input!$O44</f>
        <v>0</v>
      </c>
      <c r="BE209" s="24">
        <f>Input!$O44</f>
        <v>0</v>
      </c>
      <c r="BF209" s="24">
        <f>Input!$O44</f>
        <v>0</v>
      </c>
      <c r="BG209" s="24">
        <f>Input!$O44</f>
        <v>0</v>
      </c>
      <c r="BH209" s="24">
        <f>Input!$O44</f>
        <v>0</v>
      </c>
      <c r="BI209" s="24">
        <f>Input!$O44</f>
        <v>0</v>
      </c>
      <c r="BJ209" s="24">
        <f>Input!$O44</f>
        <v>0</v>
      </c>
      <c r="BK209" s="24">
        <f>Input!$O44</f>
        <v>0</v>
      </c>
      <c r="BL209" s="24">
        <f>Input!$O44</f>
        <v>0</v>
      </c>
      <c r="BM209" s="24">
        <f>Input!$O44</f>
        <v>0</v>
      </c>
      <c r="BN209" s="24">
        <f>Input!$O44</f>
        <v>0</v>
      </c>
      <c r="BO209" s="24">
        <f>Input!$O44</f>
        <v>0</v>
      </c>
      <c r="BP209" s="24">
        <f>Input!$O44</f>
        <v>0</v>
      </c>
      <c r="BQ209" s="24">
        <f>Input!$O44</f>
        <v>0</v>
      </c>
      <c r="BR209" s="24">
        <f>Input!$O44</f>
        <v>0</v>
      </c>
      <c r="BS209" s="24">
        <f>Input!$O44</f>
        <v>0</v>
      </c>
      <c r="BT209" s="24">
        <f>Input!$O44</f>
        <v>0</v>
      </c>
      <c r="BU209" s="24">
        <f>Input!$O44</f>
        <v>0</v>
      </c>
      <c r="BV209" s="24">
        <f>Input!$O44</f>
        <v>0</v>
      </c>
      <c r="BW209" s="24">
        <f>Input!$O44</f>
        <v>0</v>
      </c>
      <c r="BX209" s="24">
        <f>Input!$O44</f>
        <v>0</v>
      </c>
      <c r="BY209" s="24">
        <f>Input!$O44</f>
        <v>0</v>
      </c>
      <c r="BZ209" s="24">
        <f>Input!$O44</f>
        <v>0</v>
      </c>
      <c r="CA209" s="24">
        <f>Input!$O44</f>
        <v>0</v>
      </c>
      <c r="CB209" s="24">
        <f>Input!$O44</f>
        <v>0</v>
      </c>
      <c r="CC209" s="24">
        <f>Input!$O44</f>
        <v>0</v>
      </c>
      <c r="CD209" s="24">
        <f>Input!$O44</f>
        <v>0</v>
      </c>
      <c r="CE209" s="24">
        <f>Input!$O44</f>
        <v>0</v>
      </c>
      <c r="CF209" s="24">
        <f>Input!$O44</f>
        <v>0</v>
      </c>
      <c r="CG209" s="24">
        <f>Input!$O44</f>
        <v>0</v>
      </c>
      <c r="CH209" s="24">
        <f>Input!$O44</f>
        <v>0</v>
      </c>
      <c r="CI209" s="24">
        <f>Input!$O44</f>
        <v>0</v>
      </c>
      <c r="CJ209" s="24">
        <f>Input!$O44</f>
        <v>0</v>
      </c>
      <c r="CK209" s="24">
        <f>Input!$O44</f>
        <v>0</v>
      </c>
      <c r="CL209" s="24">
        <f>Input!$O44</f>
        <v>0</v>
      </c>
      <c r="CM209" s="24">
        <f>Input!$O44</f>
        <v>0</v>
      </c>
      <c r="CN209" s="24">
        <f>Input!$O44</f>
        <v>0</v>
      </c>
      <c r="CO209" s="24">
        <f>Input!$O44</f>
        <v>0</v>
      </c>
      <c r="CP209" s="24">
        <f>Input!$O44</f>
        <v>0</v>
      </c>
      <c r="CQ209" s="24">
        <f>Input!$O44</f>
        <v>0</v>
      </c>
      <c r="CR209" s="24">
        <f>Input!$O44</f>
        <v>0</v>
      </c>
      <c r="CS209" s="24">
        <f>Input!$O44</f>
        <v>0</v>
      </c>
      <c r="CT209" s="24">
        <f>Input!$O44</f>
        <v>0</v>
      </c>
      <c r="CU209" s="24">
        <f>Input!$O44</f>
        <v>0</v>
      </c>
      <c r="CV209" s="24">
        <f>Input!$O44</f>
        <v>0</v>
      </c>
      <c r="CW209" s="24">
        <f>Input!$O44</f>
        <v>0</v>
      </c>
      <c r="CX209" s="24">
        <f>Input!$O44</f>
        <v>0</v>
      </c>
      <c r="CY209" s="24">
        <f>Input!$O44</f>
        <v>0</v>
      </c>
      <c r="CZ209" s="24">
        <f>Input!$O44</f>
        <v>0</v>
      </c>
      <c r="DA209" s="24">
        <f>Input!$O44</f>
        <v>0</v>
      </c>
      <c r="DB209" s="24">
        <f>Input!$O44</f>
        <v>0</v>
      </c>
      <c r="DC209" s="24">
        <f>Input!$O44</f>
        <v>0</v>
      </c>
      <c r="DD209" s="24">
        <f>Input!$O44</f>
        <v>0</v>
      </c>
      <c r="DE209" s="24">
        <f>Input!$O44</f>
        <v>0</v>
      </c>
      <c r="DF209" s="24">
        <f>Input!$O44</f>
        <v>0</v>
      </c>
      <c r="DG209" s="24">
        <f>Input!$O44</f>
        <v>0</v>
      </c>
      <c r="DH209" s="24">
        <f>Input!$O44</f>
        <v>0</v>
      </c>
      <c r="DI209" s="24">
        <f>Input!$O44</f>
        <v>0</v>
      </c>
      <c r="DJ209" s="24">
        <f>Input!$O44</f>
        <v>0</v>
      </c>
      <c r="DK209" s="24">
        <f>Input!$O44</f>
        <v>0</v>
      </c>
      <c r="DL209" s="24">
        <f>Input!$O44</f>
        <v>0</v>
      </c>
      <c r="DM209" s="24">
        <f>Input!$O44</f>
        <v>0</v>
      </c>
      <c r="DN209" s="24">
        <f>Input!$O44</f>
        <v>0</v>
      </c>
      <c r="DO209" s="24">
        <f>Input!$O44</f>
        <v>0</v>
      </c>
      <c r="DP209" s="24">
        <f>Input!$O44</f>
        <v>0</v>
      </c>
      <c r="DQ209" s="24">
        <f>Input!$O44</f>
        <v>0</v>
      </c>
      <c r="DR209" s="24">
        <f>Input!$O44</f>
        <v>0</v>
      </c>
      <c r="DS209" s="24">
        <f>Input!$O44</f>
        <v>0</v>
      </c>
      <c r="DT209" s="24">
        <f>Input!$O44</f>
        <v>0</v>
      </c>
      <c r="DU209" s="24">
        <f>Input!$O44</f>
        <v>0</v>
      </c>
      <c r="DV209" s="24">
        <f>Input!$O44</f>
        <v>0</v>
      </c>
      <c r="DW209" s="24">
        <f>Input!$O44</f>
        <v>0</v>
      </c>
      <c r="DX209" s="24">
        <f>Input!$O44</f>
        <v>0</v>
      </c>
      <c r="DY209" s="24">
        <f>Input!$O44</f>
        <v>0</v>
      </c>
      <c r="DZ209" s="24">
        <f>Input!$O44</f>
        <v>0</v>
      </c>
      <c r="EA209" s="24">
        <f>Input!$O44</f>
        <v>0</v>
      </c>
      <c r="EB209" s="24">
        <f>Input!$O44</f>
        <v>0</v>
      </c>
      <c r="EC209" s="24">
        <f>Input!$O44</f>
        <v>0</v>
      </c>
      <c r="ED209" s="24">
        <f>Input!$O44</f>
        <v>0</v>
      </c>
      <c r="EE209" s="24">
        <f>Input!$O44</f>
        <v>0</v>
      </c>
      <c r="EF209" s="24">
        <f>Input!$O44</f>
        <v>0</v>
      </c>
      <c r="EG209" s="24">
        <f>Input!$O44</f>
        <v>0</v>
      </c>
      <c r="EH209" s="24">
        <f>Input!$O44</f>
        <v>0</v>
      </c>
      <c r="EI209" s="24">
        <f>Input!$O44</f>
        <v>0</v>
      </c>
      <c r="EJ209" s="24">
        <f>Input!$O44</f>
        <v>0</v>
      </c>
      <c r="EK209" s="24">
        <f>Input!$O44</f>
        <v>0</v>
      </c>
      <c r="EL209" s="24">
        <f>Input!$O44</f>
        <v>0</v>
      </c>
      <c r="EM209" s="24">
        <f>Input!$O44</f>
        <v>0</v>
      </c>
      <c r="EN209" s="24">
        <f>Input!$O44</f>
        <v>0</v>
      </c>
      <c r="EO209" s="24">
        <f>Input!$O44</f>
        <v>0</v>
      </c>
      <c r="EP209" s="24">
        <f>Input!$O44</f>
        <v>0</v>
      </c>
      <c r="EQ209" s="24">
        <f>Input!$O44</f>
        <v>0</v>
      </c>
      <c r="ER209" s="24">
        <f>Input!$O44</f>
        <v>0</v>
      </c>
      <c r="ES209" s="24">
        <f>Input!$O44</f>
        <v>0</v>
      </c>
      <c r="ET209" s="24">
        <f>Input!$O44</f>
        <v>0</v>
      </c>
      <c r="EU209" s="24">
        <f>Input!$O44</f>
        <v>0</v>
      </c>
      <c r="EV209" s="24">
        <f>Input!$O44</f>
        <v>0</v>
      </c>
      <c r="EW209" s="24">
        <f>Input!$O44</f>
        <v>0</v>
      </c>
      <c r="EX209" s="24">
        <f>Input!$O44</f>
        <v>0</v>
      </c>
      <c r="EY209" s="24">
        <f>Input!$O44</f>
        <v>0</v>
      </c>
      <c r="EZ209" s="24">
        <f>Input!$O44</f>
        <v>0</v>
      </c>
      <c r="FA209" s="24">
        <f>Input!$O44</f>
        <v>0</v>
      </c>
      <c r="FB209" s="24">
        <f>Input!$O44</f>
        <v>0</v>
      </c>
      <c r="FC209" s="24">
        <f>Input!$O44</f>
        <v>0</v>
      </c>
      <c r="FD209" s="24">
        <f>Input!$O44</f>
        <v>0</v>
      </c>
      <c r="FE209" s="24">
        <f>Input!$O44</f>
        <v>0</v>
      </c>
      <c r="FF209" s="24">
        <f>Input!$O44</f>
        <v>0</v>
      </c>
      <c r="FG209" s="24">
        <f>Input!$O44</f>
        <v>0</v>
      </c>
      <c r="FH209" s="24">
        <f>Input!$O44</f>
        <v>0</v>
      </c>
      <c r="FI209" s="24">
        <f>Input!$O44</f>
        <v>0</v>
      </c>
      <c r="FJ209" s="24">
        <f>Input!$O44</f>
        <v>0</v>
      </c>
      <c r="FK209" s="24">
        <f>Input!$O44</f>
        <v>0</v>
      </c>
      <c r="FL209" s="24">
        <f>Input!$O44</f>
        <v>0</v>
      </c>
      <c r="FM209" s="24">
        <f>Input!$O44</f>
        <v>0</v>
      </c>
      <c r="FN209" s="24">
        <f>Input!$O44</f>
        <v>0</v>
      </c>
      <c r="FO209" s="24">
        <f>Input!$O44</f>
        <v>0</v>
      </c>
      <c r="FP209" s="24">
        <f>Input!$O44</f>
        <v>0</v>
      </c>
      <c r="FQ209" s="24">
        <f>Input!$O44</f>
        <v>0</v>
      </c>
      <c r="FR209" s="24">
        <f>Input!$O44</f>
        <v>0</v>
      </c>
      <c r="FS209" s="24">
        <f>Input!$O44</f>
        <v>0</v>
      </c>
      <c r="FT209" s="24">
        <f>Input!$O44</f>
        <v>0</v>
      </c>
      <c r="FU209" s="24">
        <f>Input!$O44</f>
        <v>0</v>
      </c>
      <c r="FV209" s="24">
        <f>Input!$O44</f>
        <v>0</v>
      </c>
      <c r="FW209" s="24">
        <f>Input!$O44</f>
        <v>0</v>
      </c>
      <c r="FX209" s="24">
        <f>Input!$O44</f>
        <v>0</v>
      </c>
      <c r="FY209" s="24">
        <f>Input!$O44</f>
        <v>0</v>
      </c>
      <c r="FZ209" s="24">
        <f>Input!$O44</f>
        <v>0</v>
      </c>
      <c r="GA209" s="24">
        <f>Input!$O44</f>
        <v>0</v>
      </c>
      <c r="GB209" s="24">
        <f>Input!$O44</f>
        <v>0</v>
      </c>
      <c r="GC209" s="24">
        <f>Input!$O44</f>
        <v>0</v>
      </c>
      <c r="GD209" s="24">
        <f>Input!$O44</f>
        <v>0</v>
      </c>
      <c r="GE209" s="24">
        <f>Input!$O44</f>
        <v>0</v>
      </c>
      <c r="GF209" s="24">
        <f>Input!$O44</f>
        <v>0</v>
      </c>
      <c r="GG209" s="24">
        <f>Input!$O44</f>
        <v>0</v>
      </c>
      <c r="GH209" s="24">
        <f>Input!$O44</f>
        <v>0</v>
      </c>
      <c r="GI209" s="24">
        <f>Input!$O44</f>
        <v>0</v>
      </c>
      <c r="GJ209" s="24">
        <f>Input!$O44</f>
        <v>0</v>
      </c>
      <c r="GK209" s="24">
        <f>Input!$O44</f>
        <v>0</v>
      </c>
      <c r="GL209" s="24">
        <f>Input!$O44</f>
        <v>0</v>
      </c>
      <c r="GM209" s="24">
        <f>Input!$O44</f>
        <v>0</v>
      </c>
      <c r="GN209" s="24">
        <f>Input!$O44</f>
        <v>0</v>
      </c>
      <c r="GO209" s="24">
        <f>Input!$O44</f>
        <v>0</v>
      </c>
      <c r="GP209" s="24">
        <f>Input!$O44</f>
        <v>0</v>
      </c>
      <c r="GQ209" s="24">
        <f>Input!$O44</f>
        <v>0</v>
      </c>
      <c r="GR209" s="24">
        <f>Input!$O44</f>
        <v>0</v>
      </c>
      <c r="GS209" s="24">
        <f>Input!$O44</f>
        <v>0</v>
      </c>
      <c r="GT209" s="24">
        <f>Input!$O44</f>
        <v>0</v>
      </c>
      <c r="GU209" s="24">
        <f>Input!$O44</f>
        <v>0</v>
      </c>
      <c r="GV209" s="24">
        <f>Input!$O44</f>
        <v>0</v>
      </c>
      <c r="GW209" s="24">
        <f>Input!$O44</f>
        <v>0</v>
      </c>
      <c r="GX209" s="24">
        <f>Input!$O44</f>
        <v>0</v>
      </c>
      <c r="GY209" s="24">
        <f>Input!$O44</f>
        <v>0</v>
      </c>
      <c r="GZ209" s="24">
        <f>Input!$O44</f>
        <v>0</v>
      </c>
      <c r="HA209" s="24">
        <f>Input!$O44</f>
        <v>0</v>
      </c>
      <c r="HB209" s="24">
        <f>Input!$O44</f>
        <v>0</v>
      </c>
      <c r="HC209" s="24">
        <f>Input!$O44</f>
        <v>0</v>
      </c>
      <c r="HD209" s="24">
        <f>Input!$O44</f>
        <v>0</v>
      </c>
      <c r="HE209" s="24">
        <f>Input!$O44</f>
        <v>0</v>
      </c>
      <c r="HF209" s="24">
        <f>Input!$O44</f>
        <v>0</v>
      </c>
      <c r="HG209" s="24">
        <f>Input!$O44</f>
        <v>0</v>
      </c>
      <c r="HH209" s="24">
        <f>Input!$O44</f>
        <v>0</v>
      </c>
      <c r="HI209" s="24">
        <f>Input!$O44</f>
        <v>0</v>
      </c>
      <c r="HJ209" s="24">
        <f>Input!$O44</f>
        <v>0</v>
      </c>
      <c r="HK209" s="24">
        <f>Input!$O44</f>
        <v>0</v>
      </c>
      <c r="HL209" s="24">
        <f>Input!$O44</f>
        <v>0</v>
      </c>
      <c r="HM209" s="24">
        <f>Input!$O44</f>
        <v>0</v>
      </c>
      <c r="HN209" s="24">
        <f>Input!$O44</f>
        <v>0</v>
      </c>
      <c r="HO209" s="24">
        <f>Input!$O44</f>
        <v>0</v>
      </c>
      <c r="HP209" s="24">
        <f>Input!$O44</f>
        <v>0</v>
      </c>
      <c r="HQ209" s="24">
        <f>Input!$O44</f>
        <v>0</v>
      </c>
      <c r="HR209" s="24">
        <f>Input!$O44</f>
        <v>0</v>
      </c>
      <c r="HS209" s="24">
        <f>Input!$O44</f>
        <v>0</v>
      </c>
      <c r="HT209" s="24">
        <f>Input!$O44</f>
        <v>0</v>
      </c>
      <c r="HU209" s="24">
        <f>Input!$O44</f>
        <v>0</v>
      </c>
      <c r="HV209" s="24">
        <f>Input!$O44</f>
        <v>0</v>
      </c>
      <c r="HW209" s="24">
        <f>Input!$O44</f>
        <v>0</v>
      </c>
      <c r="HX209" s="24">
        <f>Input!$O44</f>
        <v>0</v>
      </c>
      <c r="HY209" s="24">
        <f>Input!$O44</f>
        <v>0</v>
      </c>
      <c r="HZ209" s="24">
        <f>Input!$O44</f>
        <v>0</v>
      </c>
      <c r="IA209" s="24">
        <f>Input!$O44</f>
        <v>0</v>
      </c>
      <c r="IB209" s="24">
        <f>Input!$O44</f>
        <v>0</v>
      </c>
      <c r="IC209" s="24">
        <f>Input!$O44</f>
        <v>0</v>
      </c>
      <c r="ID209" s="24">
        <f>Input!$O44</f>
        <v>0</v>
      </c>
      <c r="IE209" s="24">
        <f>Input!$O44</f>
        <v>0</v>
      </c>
      <c r="IF209" s="24">
        <f>Input!$O44</f>
        <v>0</v>
      </c>
      <c r="IG209" s="24">
        <f>Input!$O44</f>
        <v>0</v>
      </c>
      <c r="IH209" s="24">
        <f>Input!$O44</f>
        <v>0</v>
      </c>
      <c r="II209" s="24">
        <f>Input!$O44</f>
        <v>0</v>
      </c>
      <c r="IJ209" s="24">
        <f>Input!$O44</f>
        <v>0</v>
      </c>
      <c r="IK209" s="24">
        <f>Input!$O44</f>
        <v>0</v>
      </c>
      <c r="IL209" s="24">
        <f>Input!$O44</f>
        <v>0</v>
      </c>
      <c r="IM209" s="24">
        <f>Input!$O44</f>
        <v>0</v>
      </c>
      <c r="IN209" s="24">
        <f>Input!$O44</f>
        <v>0</v>
      </c>
      <c r="IO209" s="24">
        <f>Input!$O44</f>
        <v>0</v>
      </c>
      <c r="IP209" s="24">
        <f>Input!$O44</f>
        <v>0</v>
      </c>
      <c r="IQ209" s="24">
        <f>Input!$O44</f>
        <v>0</v>
      </c>
      <c r="IR209" s="24">
        <f>Input!$O44</f>
        <v>0</v>
      </c>
      <c r="IS209" s="24">
        <f>Input!$O44</f>
        <v>0</v>
      </c>
      <c r="IT209" s="24">
        <f>Input!$O44</f>
        <v>0</v>
      </c>
      <c r="IU209" s="24">
        <f>Input!$O44</f>
        <v>0</v>
      </c>
      <c r="IV209" s="24">
        <f>Input!$O44</f>
        <v>0</v>
      </c>
      <c r="IW209" s="24">
        <f>Input!$O44</f>
        <v>0</v>
      </c>
      <c r="IX209" s="24">
        <f>Input!$O44</f>
        <v>0</v>
      </c>
      <c r="IY209" s="24">
        <f>Input!$O44</f>
        <v>0</v>
      </c>
      <c r="IZ209" s="24">
        <f>Input!$O44</f>
        <v>0</v>
      </c>
      <c r="JA209" s="24">
        <f>Input!$O44</f>
        <v>0</v>
      </c>
      <c r="JB209" s="24">
        <f>Input!$O44</f>
        <v>0</v>
      </c>
      <c r="JC209" s="24">
        <f>Input!$O44</f>
        <v>0</v>
      </c>
      <c r="JD209" s="24">
        <f>Input!$O44</f>
        <v>0</v>
      </c>
      <c r="JE209" s="24">
        <f>Input!$O44</f>
        <v>0</v>
      </c>
      <c r="JF209" s="24">
        <f>Input!$O44</f>
        <v>0</v>
      </c>
      <c r="JG209" s="24">
        <f>Input!$O44</f>
        <v>0</v>
      </c>
      <c r="JH209" s="24">
        <f>Input!$O44</f>
        <v>0</v>
      </c>
      <c r="JI209" s="24">
        <f>Input!$O44</f>
        <v>0</v>
      </c>
      <c r="JJ209" s="24">
        <f>Input!$O44</f>
        <v>0</v>
      </c>
      <c r="JK209" s="24">
        <f>Input!$O44</f>
        <v>0</v>
      </c>
      <c r="JL209" s="24">
        <f>Input!$O44</f>
        <v>0</v>
      </c>
      <c r="JM209" s="24">
        <f>Input!$O44</f>
        <v>0</v>
      </c>
      <c r="JN209" s="24">
        <f>Input!$O44</f>
        <v>0</v>
      </c>
      <c r="JO209" s="24">
        <f>Input!$O44</f>
        <v>0</v>
      </c>
      <c r="JP209" s="24">
        <f>Input!$O44</f>
        <v>0</v>
      </c>
      <c r="JQ209" s="24">
        <f>Input!$O44</f>
        <v>0</v>
      </c>
      <c r="JR209" s="24">
        <f>Input!$O44</f>
        <v>0</v>
      </c>
      <c r="JS209" s="24">
        <f>Input!$O44</f>
        <v>0</v>
      </c>
      <c r="JT209" s="24">
        <f>Input!$O44</f>
        <v>0</v>
      </c>
      <c r="JU209" s="24">
        <f>Input!$O44</f>
        <v>0</v>
      </c>
      <c r="JV209" s="24">
        <f>Input!$O44</f>
        <v>0</v>
      </c>
      <c r="JW209" s="24">
        <f>Input!$O44</f>
        <v>0</v>
      </c>
      <c r="JX209" s="24">
        <f>Input!$O44</f>
        <v>0</v>
      </c>
      <c r="JY209" s="24">
        <f>Input!$O44</f>
        <v>0</v>
      </c>
      <c r="JZ209" s="24">
        <f>Input!$O44</f>
        <v>0</v>
      </c>
      <c r="KA209" s="24">
        <f>Input!$O44</f>
        <v>0</v>
      </c>
      <c r="KB209" s="24">
        <f>Input!$O44</f>
        <v>0</v>
      </c>
      <c r="KC209" s="24">
        <f>Input!$O44</f>
        <v>0</v>
      </c>
      <c r="KD209" s="24">
        <f>Input!$O44</f>
        <v>0</v>
      </c>
      <c r="KE209" s="24">
        <f>Input!$O44</f>
        <v>0</v>
      </c>
      <c r="KF209" s="24">
        <f>Input!$O44</f>
        <v>0</v>
      </c>
      <c r="KG209" s="24">
        <f>Input!$O44</f>
        <v>0</v>
      </c>
      <c r="KH209" s="24">
        <f>Input!$O44</f>
        <v>0</v>
      </c>
      <c r="KI209" s="24">
        <f>Input!$O44</f>
        <v>0</v>
      </c>
      <c r="KJ209" s="24">
        <f>Input!$O44</f>
        <v>0</v>
      </c>
      <c r="KK209" s="24">
        <f>Input!$O44</f>
        <v>0</v>
      </c>
      <c r="KL209" s="24">
        <f>Input!$O44</f>
        <v>0</v>
      </c>
      <c r="KM209" s="24">
        <f>Input!$O44</f>
        <v>0</v>
      </c>
      <c r="KN209" s="24">
        <f>Input!$O44</f>
        <v>0</v>
      </c>
      <c r="KO209" s="24">
        <f>Input!$O44</f>
        <v>0</v>
      </c>
      <c r="KP209" s="24">
        <f>Input!$O44</f>
        <v>0</v>
      </c>
      <c r="KQ209" s="24">
        <f>Input!$O44</f>
        <v>0</v>
      </c>
      <c r="KR209" s="24">
        <f>Input!$O44</f>
        <v>0</v>
      </c>
      <c r="KS209" s="24">
        <f>Input!$O44</f>
        <v>0</v>
      </c>
      <c r="KT209" s="24">
        <f>Input!$O44</f>
        <v>0</v>
      </c>
      <c r="KU209" s="24">
        <f>Input!$O44</f>
        <v>0</v>
      </c>
      <c r="KV209" s="24">
        <f>Input!$O44</f>
        <v>0</v>
      </c>
      <c r="KW209" s="24">
        <f>Input!$O44</f>
        <v>0</v>
      </c>
      <c r="KX209" s="24">
        <f>Input!$O44</f>
        <v>0</v>
      </c>
      <c r="KY209" s="24">
        <f>Input!$O44</f>
        <v>0</v>
      </c>
      <c r="KZ209" s="24">
        <f>Input!$O44</f>
        <v>0</v>
      </c>
      <c r="LA209" s="24">
        <f>Input!$O44</f>
        <v>0</v>
      </c>
      <c r="LB209" s="24">
        <f>Input!$O44</f>
        <v>0</v>
      </c>
      <c r="LC209" s="24">
        <f>Input!$O44</f>
        <v>0</v>
      </c>
      <c r="LD209" s="24">
        <f>Input!$O44</f>
        <v>0</v>
      </c>
      <c r="LE209" s="24">
        <f>Input!$O44</f>
        <v>0</v>
      </c>
      <c r="LF209" s="24">
        <f>Input!$O44</f>
        <v>0</v>
      </c>
      <c r="LG209" s="24">
        <f>Input!$O44</f>
        <v>0</v>
      </c>
      <c r="LH209" s="24">
        <f>Input!$O44</f>
        <v>0</v>
      </c>
      <c r="LI209" s="24">
        <f>Input!$O44</f>
        <v>0</v>
      </c>
      <c r="LJ209" s="24">
        <f>Input!$O44</f>
        <v>0</v>
      </c>
      <c r="LK209" s="24">
        <f>Input!$O44</f>
        <v>0</v>
      </c>
      <c r="LL209" s="24">
        <f>Input!$O44</f>
        <v>0</v>
      </c>
      <c r="LM209" s="24">
        <f>Input!$O44</f>
        <v>0</v>
      </c>
      <c r="LN209" s="24">
        <f>Input!$O44</f>
        <v>0</v>
      </c>
      <c r="LO209" s="24">
        <f>Input!$O44</f>
        <v>0</v>
      </c>
      <c r="LP209" s="24">
        <f>Input!$O44</f>
        <v>0</v>
      </c>
      <c r="LQ209" s="24">
        <f>Input!$O44</f>
        <v>0</v>
      </c>
      <c r="LR209" s="24">
        <f>Input!$O44</f>
        <v>0</v>
      </c>
      <c r="LS209" s="24">
        <f>Input!$O44</f>
        <v>0</v>
      </c>
      <c r="LT209" s="24">
        <f>Input!$O44</f>
        <v>0</v>
      </c>
      <c r="LU209" s="24">
        <f>Input!$O44</f>
        <v>0</v>
      </c>
      <c r="LV209" s="24">
        <f>Input!$O44</f>
        <v>0</v>
      </c>
      <c r="LW209" s="24">
        <f>Input!$O44</f>
        <v>0</v>
      </c>
      <c r="LX209" s="24">
        <f>Input!$O44</f>
        <v>0</v>
      </c>
      <c r="LY209" s="24">
        <f>Input!$O44</f>
        <v>0</v>
      </c>
      <c r="LZ209" s="24">
        <f>Input!$O44</f>
        <v>0</v>
      </c>
      <c r="MA209" s="24">
        <f>Input!$O44</f>
        <v>0</v>
      </c>
      <c r="MB209" s="24">
        <f>Input!$O44</f>
        <v>0</v>
      </c>
      <c r="MC209" s="24">
        <f>Input!$O44</f>
        <v>0</v>
      </c>
      <c r="MD209" s="24">
        <f>Input!$O44</f>
        <v>0</v>
      </c>
      <c r="ME209" s="24">
        <f>Input!$O44</f>
        <v>0</v>
      </c>
      <c r="MF209" s="24">
        <f>Input!$O44</f>
        <v>0</v>
      </c>
      <c r="MG209" s="24">
        <f>Input!$O44</f>
        <v>0</v>
      </c>
      <c r="MH209" s="24">
        <f>Input!$O44</f>
        <v>0</v>
      </c>
      <c r="MI209" s="24">
        <f>Input!$O44</f>
        <v>0</v>
      </c>
      <c r="MJ209" s="24">
        <f>Input!$O44</f>
        <v>0</v>
      </c>
      <c r="MK209" s="24">
        <f>Input!$O44</f>
        <v>0</v>
      </c>
      <c r="ML209" s="24">
        <f>Input!$O44</f>
        <v>0</v>
      </c>
      <c r="MM209" s="24">
        <f>Input!$O44</f>
        <v>0</v>
      </c>
      <c r="MN209" s="24">
        <f>Input!$O44</f>
        <v>0</v>
      </c>
      <c r="MO209" s="24">
        <f>Input!$O44</f>
        <v>0</v>
      </c>
      <c r="MP209" s="24">
        <f>Input!$O44</f>
        <v>0</v>
      </c>
      <c r="MQ209" s="24">
        <f>Input!$O44</f>
        <v>0</v>
      </c>
      <c r="MR209" s="24">
        <f>Input!$O44</f>
        <v>0</v>
      </c>
      <c r="MS209" s="24">
        <f>Input!$O44</f>
        <v>0</v>
      </c>
      <c r="MT209" s="24">
        <f>Input!$O44</f>
        <v>0</v>
      </c>
      <c r="MU209" s="24">
        <f>Input!$O44</f>
        <v>0</v>
      </c>
      <c r="MV209" s="24">
        <f>Input!$O44</f>
        <v>0</v>
      </c>
      <c r="MW209" s="24">
        <f>Input!$O44</f>
        <v>0</v>
      </c>
      <c r="MX209" s="24">
        <f>Input!$O44</f>
        <v>0</v>
      </c>
      <c r="MY209" s="24">
        <f>Input!$O44</f>
        <v>0</v>
      </c>
      <c r="MZ209" s="24">
        <f>Input!$O44</f>
        <v>0</v>
      </c>
    </row>
    <row r="210" spans="1:364" hidden="1" outlineLevel="2" x14ac:dyDescent="0.2">
      <c r="A210" s="6" t="s">
        <v>381</v>
      </c>
      <c r="B210" s="2" t="s">
        <v>419</v>
      </c>
      <c r="E210" s="24">
        <f>Input!$O45</f>
        <v>0</v>
      </c>
      <c r="F210" s="24">
        <f>Input!$O45</f>
        <v>0</v>
      </c>
      <c r="G210" s="24">
        <f>Input!$O45</f>
        <v>0</v>
      </c>
      <c r="H210" s="24">
        <f>Input!$O45</f>
        <v>0</v>
      </c>
      <c r="I210" s="24">
        <f>Input!$O45</f>
        <v>0</v>
      </c>
      <c r="J210" s="24">
        <f>Input!$O45</f>
        <v>0</v>
      </c>
      <c r="K210" s="24">
        <f>Input!$O45</f>
        <v>0</v>
      </c>
      <c r="L210" s="24">
        <f>Input!$O45</f>
        <v>0</v>
      </c>
      <c r="M210" s="24">
        <f>Input!$O45</f>
        <v>0</v>
      </c>
      <c r="N210" s="24">
        <f>Input!$O45</f>
        <v>0</v>
      </c>
      <c r="O210" s="24">
        <f>Input!$O45</f>
        <v>0</v>
      </c>
      <c r="P210" s="24">
        <f>Input!$O45</f>
        <v>0</v>
      </c>
      <c r="Q210" s="24">
        <f>Input!$O45</f>
        <v>0</v>
      </c>
      <c r="R210" s="24">
        <f>Input!$O45</f>
        <v>0</v>
      </c>
      <c r="S210" s="24">
        <f>Input!$O45</f>
        <v>0</v>
      </c>
      <c r="T210" s="24">
        <f>Input!$O45</f>
        <v>0</v>
      </c>
      <c r="U210" s="24">
        <f>Input!$O45</f>
        <v>0</v>
      </c>
      <c r="V210" s="24">
        <f>Input!$O45</f>
        <v>0</v>
      </c>
      <c r="W210" s="24">
        <f>Input!$O45</f>
        <v>0</v>
      </c>
      <c r="X210" s="24">
        <f>Input!$O45</f>
        <v>0</v>
      </c>
      <c r="Y210" s="24">
        <f>Input!$O45</f>
        <v>0</v>
      </c>
      <c r="Z210" s="24">
        <f>Input!$O45</f>
        <v>0</v>
      </c>
      <c r="AA210" s="24">
        <f>Input!$O45</f>
        <v>0</v>
      </c>
      <c r="AB210" s="24">
        <f>Input!$O45</f>
        <v>0</v>
      </c>
      <c r="AC210" s="24">
        <f>Input!$O45</f>
        <v>0</v>
      </c>
      <c r="AD210" s="24">
        <f>Input!$O45</f>
        <v>0</v>
      </c>
      <c r="AE210" s="24">
        <f>Input!$O45</f>
        <v>0</v>
      </c>
      <c r="AF210" s="24">
        <f>Input!$O45</f>
        <v>0</v>
      </c>
      <c r="AG210" s="24">
        <f>Input!$O45</f>
        <v>0</v>
      </c>
      <c r="AH210" s="24">
        <f>Input!$O45</f>
        <v>0</v>
      </c>
      <c r="AI210" s="24">
        <f>Input!$O45</f>
        <v>0</v>
      </c>
      <c r="AJ210" s="24">
        <f>Input!$O45</f>
        <v>0</v>
      </c>
      <c r="AK210" s="24">
        <f>Input!$O45</f>
        <v>0</v>
      </c>
      <c r="AL210" s="24">
        <f>Input!$O45</f>
        <v>0</v>
      </c>
      <c r="AM210" s="24">
        <f>Input!$O45</f>
        <v>0</v>
      </c>
      <c r="AN210" s="24">
        <f>Input!$O45</f>
        <v>0</v>
      </c>
      <c r="AO210" s="24">
        <f>Input!$O45</f>
        <v>0</v>
      </c>
      <c r="AP210" s="24">
        <f>Input!$O45</f>
        <v>0</v>
      </c>
      <c r="AQ210" s="24">
        <f>Input!$O45</f>
        <v>0</v>
      </c>
      <c r="AR210" s="24">
        <f>Input!$O45</f>
        <v>0</v>
      </c>
      <c r="AS210" s="24">
        <f>Input!$O45</f>
        <v>0</v>
      </c>
      <c r="AT210" s="24">
        <f>Input!$O45</f>
        <v>0</v>
      </c>
      <c r="AU210" s="24">
        <f>Input!$O45</f>
        <v>0</v>
      </c>
      <c r="AV210" s="24">
        <f>Input!$O45</f>
        <v>0</v>
      </c>
      <c r="AW210" s="24">
        <f>Input!$O45</f>
        <v>0</v>
      </c>
      <c r="AX210" s="24">
        <f>Input!$O45</f>
        <v>0</v>
      </c>
      <c r="AY210" s="24">
        <f>Input!$O45</f>
        <v>0</v>
      </c>
      <c r="AZ210" s="24">
        <f>Input!$O45</f>
        <v>0</v>
      </c>
      <c r="BA210" s="24">
        <f>Input!$O45</f>
        <v>0</v>
      </c>
      <c r="BB210" s="24">
        <f>Input!$O45</f>
        <v>0</v>
      </c>
      <c r="BC210" s="24">
        <f>Input!$O45</f>
        <v>0</v>
      </c>
      <c r="BD210" s="24">
        <f>Input!$O45</f>
        <v>0</v>
      </c>
      <c r="BE210" s="24">
        <f>Input!$O45</f>
        <v>0</v>
      </c>
      <c r="BF210" s="24">
        <f>Input!$O45</f>
        <v>0</v>
      </c>
      <c r="BG210" s="24">
        <f>Input!$O45</f>
        <v>0</v>
      </c>
      <c r="BH210" s="24">
        <f>Input!$O45</f>
        <v>0</v>
      </c>
      <c r="BI210" s="24">
        <f>Input!$O45</f>
        <v>0</v>
      </c>
      <c r="BJ210" s="24">
        <f>Input!$O45</f>
        <v>0</v>
      </c>
      <c r="BK210" s="24">
        <f>Input!$O45</f>
        <v>0</v>
      </c>
      <c r="BL210" s="24">
        <f>Input!$O45</f>
        <v>0</v>
      </c>
      <c r="BM210" s="24">
        <f>Input!$O45</f>
        <v>0</v>
      </c>
      <c r="BN210" s="24">
        <f>Input!$O45</f>
        <v>0</v>
      </c>
      <c r="BO210" s="24">
        <f>Input!$O45</f>
        <v>0</v>
      </c>
      <c r="BP210" s="24">
        <f>Input!$O45</f>
        <v>0</v>
      </c>
      <c r="BQ210" s="24">
        <f>Input!$O45</f>
        <v>0</v>
      </c>
      <c r="BR210" s="24">
        <f>Input!$O45</f>
        <v>0</v>
      </c>
      <c r="BS210" s="24">
        <f>Input!$O45</f>
        <v>0</v>
      </c>
      <c r="BT210" s="24">
        <f>Input!$O45</f>
        <v>0</v>
      </c>
      <c r="BU210" s="24">
        <f>Input!$O45</f>
        <v>0</v>
      </c>
      <c r="BV210" s="24">
        <f>Input!$O45</f>
        <v>0</v>
      </c>
      <c r="BW210" s="24">
        <f>Input!$O45</f>
        <v>0</v>
      </c>
      <c r="BX210" s="24">
        <f>Input!$O45</f>
        <v>0</v>
      </c>
      <c r="BY210" s="24">
        <f>Input!$O45</f>
        <v>0</v>
      </c>
      <c r="BZ210" s="24">
        <f>Input!$O45</f>
        <v>0</v>
      </c>
      <c r="CA210" s="24">
        <f>Input!$O45</f>
        <v>0</v>
      </c>
      <c r="CB210" s="24">
        <f>Input!$O45</f>
        <v>0</v>
      </c>
      <c r="CC210" s="24">
        <f>Input!$O45</f>
        <v>0</v>
      </c>
      <c r="CD210" s="24">
        <f>Input!$O45</f>
        <v>0</v>
      </c>
      <c r="CE210" s="24">
        <f>Input!$O45</f>
        <v>0</v>
      </c>
      <c r="CF210" s="24">
        <f>Input!$O45</f>
        <v>0</v>
      </c>
      <c r="CG210" s="24">
        <f>Input!$O45</f>
        <v>0</v>
      </c>
      <c r="CH210" s="24">
        <f>Input!$O45</f>
        <v>0</v>
      </c>
      <c r="CI210" s="24">
        <f>Input!$O45</f>
        <v>0</v>
      </c>
      <c r="CJ210" s="24">
        <f>Input!$O45</f>
        <v>0</v>
      </c>
      <c r="CK210" s="24">
        <f>Input!$O45</f>
        <v>0</v>
      </c>
      <c r="CL210" s="24">
        <f>Input!$O45</f>
        <v>0</v>
      </c>
      <c r="CM210" s="24">
        <f>Input!$O45</f>
        <v>0</v>
      </c>
      <c r="CN210" s="24">
        <f>Input!$O45</f>
        <v>0</v>
      </c>
      <c r="CO210" s="24">
        <f>Input!$O45</f>
        <v>0</v>
      </c>
      <c r="CP210" s="24">
        <f>Input!$O45</f>
        <v>0</v>
      </c>
      <c r="CQ210" s="24">
        <f>Input!$O45</f>
        <v>0</v>
      </c>
      <c r="CR210" s="24">
        <f>Input!$O45</f>
        <v>0</v>
      </c>
      <c r="CS210" s="24">
        <f>Input!$O45</f>
        <v>0</v>
      </c>
      <c r="CT210" s="24">
        <f>Input!$O45</f>
        <v>0</v>
      </c>
      <c r="CU210" s="24">
        <f>Input!$O45</f>
        <v>0</v>
      </c>
      <c r="CV210" s="24">
        <f>Input!$O45</f>
        <v>0</v>
      </c>
      <c r="CW210" s="24">
        <f>Input!$O45</f>
        <v>0</v>
      </c>
      <c r="CX210" s="24">
        <f>Input!$O45</f>
        <v>0</v>
      </c>
      <c r="CY210" s="24">
        <f>Input!$O45</f>
        <v>0</v>
      </c>
      <c r="CZ210" s="24">
        <f>Input!$O45</f>
        <v>0</v>
      </c>
      <c r="DA210" s="24">
        <f>Input!$O45</f>
        <v>0</v>
      </c>
      <c r="DB210" s="24">
        <f>Input!$O45</f>
        <v>0</v>
      </c>
      <c r="DC210" s="24">
        <f>Input!$O45</f>
        <v>0</v>
      </c>
      <c r="DD210" s="24">
        <f>Input!$O45</f>
        <v>0</v>
      </c>
      <c r="DE210" s="24">
        <f>Input!$O45</f>
        <v>0</v>
      </c>
      <c r="DF210" s="24">
        <f>Input!$O45</f>
        <v>0</v>
      </c>
      <c r="DG210" s="24">
        <f>Input!$O45</f>
        <v>0</v>
      </c>
      <c r="DH210" s="24">
        <f>Input!$O45</f>
        <v>0</v>
      </c>
      <c r="DI210" s="24">
        <f>Input!$O45</f>
        <v>0</v>
      </c>
      <c r="DJ210" s="24">
        <f>Input!$O45</f>
        <v>0</v>
      </c>
      <c r="DK210" s="24">
        <f>Input!$O45</f>
        <v>0</v>
      </c>
      <c r="DL210" s="24">
        <f>Input!$O45</f>
        <v>0</v>
      </c>
      <c r="DM210" s="24">
        <f>Input!$O45</f>
        <v>0</v>
      </c>
      <c r="DN210" s="24">
        <f>Input!$O45</f>
        <v>0</v>
      </c>
      <c r="DO210" s="24">
        <f>Input!$O45</f>
        <v>0</v>
      </c>
      <c r="DP210" s="24">
        <f>Input!$O45</f>
        <v>0</v>
      </c>
      <c r="DQ210" s="24">
        <f>Input!$O45</f>
        <v>0</v>
      </c>
      <c r="DR210" s="24">
        <f>Input!$O45</f>
        <v>0</v>
      </c>
      <c r="DS210" s="24">
        <f>Input!$O45</f>
        <v>0</v>
      </c>
      <c r="DT210" s="24">
        <f>Input!$O45</f>
        <v>0</v>
      </c>
      <c r="DU210" s="24">
        <f>Input!$O45</f>
        <v>0</v>
      </c>
      <c r="DV210" s="24">
        <f>Input!$O45</f>
        <v>0</v>
      </c>
      <c r="DW210" s="24">
        <f>Input!$O45</f>
        <v>0</v>
      </c>
      <c r="DX210" s="24">
        <f>Input!$O45</f>
        <v>0</v>
      </c>
      <c r="DY210" s="24">
        <f>Input!$O45</f>
        <v>0</v>
      </c>
      <c r="DZ210" s="24">
        <f>Input!$O45</f>
        <v>0</v>
      </c>
      <c r="EA210" s="24">
        <f>Input!$O45</f>
        <v>0</v>
      </c>
      <c r="EB210" s="24">
        <f>Input!$O45</f>
        <v>0</v>
      </c>
      <c r="EC210" s="24">
        <f>Input!$O45</f>
        <v>0</v>
      </c>
      <c r="ED210" s="24">
        <f>Input!$O45</f>
        <v>0</v>
      </c>
      <c r="EE210" s="24">
        <f>Input!$O45</f>
        <v>0</v>
      </c>
      <c r="EF210" s="24">
        <f>Input!$O45</f>
        <v>0</v>
      </c>
      <c r="EG210" s="24">
        <f>Input!$O45</f>
        <v>0</v>
      </c>
      <c r="EH210" s="24">
        <f>Input!$O45</f>
        <v>0</v>
      </c>
      <c r="EI210" s="24">
        <f>Input!$O45</f>
        <v>0</v>
      </c>
      <c r="EJ210" s="24">
        <f>Input!$O45</f>
        <v>0</v>
      </c>
      <c r="EK210" s="24">
        <f>Input!$O45</f>
        <v>0</v>
      </c>
      <c r="EL210" s="24">
        <f>Input!$O45</f>
        <v>0</v>
      </c>
      <c r="EM210" s="24">
        <f>Input!$O45</f>
        <v>0</v>
      </c>
      <c r="EN210" s="24">
        <f>Input!$O45</f>
        <v>0</v>
      </c>
      <c r="EO210" s="24">
        <f>Input!$O45</f>
        <v>0</v>
      </c>
      <c r="EP210" s="24">
        <f>Input!$O45</f>
        <v>0</v>
      </c>
      <c r="EQ210" s="24">
        <f>Input!$O45</f>
        <v>0</v>
      </c>
      <c r="ER210" s="24">
        <f>Input!$O45</f>
        <v>0</v>
      </c>
      <c r="ES210" s="24">
        <f>Input!$O45</f>
        <v>0</v>
      </c>
      <c r="ET210" s="24">
        <f>Input!$O45</f>
        <v>0</v>
      </c>
      <c r="EU210" s="24">
        <f>Input!$O45</f>
        <v>0</v>
      </c>
      <c r="EV210" s="24">
        <f>Input!$O45</f>
        <v>0</v>
      </c>
      <c r="EW210" s="24">
        <f>Input!$O45</f>
        <v>0</v>
      </c>
      <c r="EX210" s="24">
        <f>Input!$O45</f>
        <v>0</v>
      </c>
      <c r="EY210" s="24">
        <f>Input!$O45</f>
        <v>0</v>
      </c>
      <c r="EZ210" s="24">
        <f>Input!$O45</f>
        <v>0</v>
      </c>
      <c r="FA210" s="24">
        <f>Input!$O45</f>
        <v>0</v>
      </c>
      <c r="FB210" s="24">
        <f>Input!$O45</f>
        <v>0</v>
      </c>
      <c r="FC210" s="24">
        <f>Input!$O45</f>
        <v>0</v>
      </c>
      <c r="FD210" s="24">
        <f>Input!$O45</f>
        <v>0</v>
      </c>
      <c r="FE210" s="24">
        <f>Input!$O45</f>
        <v>0</v>
      </c>
      <c r="FF210" s="24">
        <f>Input!$O45</f>
        <v>0</v>
      </c>
      <c r="FG210" s="24">
        <f>Input!$O45</f>
        <v>0</v>
      </c>
      <c r="FH210" s="24">
        <f>Input!$O45</f>
        <v>0</v>
      </c>
      <c r="FI210" s="24">
        <f>Input!$O45</f>
        <v>0</v>
      </c>
      <c r="FJ210" s="24">
        <f>Input!$O45</f>
        <v>0</v>
      </c>
      <c r="FK210" s="24">
        <f>Input!$O45</f>
        <v>0</v>
      </c>
      <c r="FL210" s="24">
        <f>Input!$O45</f>
        <v>0</v>
      </c>
      <c r="FM210" s="24">
        <f>Input!$O45</f>
        <v>0</v>
      </c>
      <c r="FN210" s="24">
        <f>Input!$O45</f>
        <v>0</v>
      </c>
      <c r="FO210" s="24">
        <f>Input!$O45</f>
        <v>0</v>
      </c>
      <c r="FP210" s="24">
        <f>Input!$O45</f>
        <v>0</v>
      </c>
      <c r="FQ210" s="24">
        <f>Input!$O45</f>
        <v>0</v>
      </c>
      <c r="FR210" s="24">
        <f>Input!$O45</f>
        <v>0</v>
      </c>
      <c r="FS210" s="24">
        <f>Input!$O45</f>
        <v>0</v>
      </c>
      <c r="FT210" s="24">
        <f>Input!$O45</f>
        <v>0</v>
      </c>
      <c r="FU210" s="24">
        <f>Input!$O45</f>
        <v>0</v>
      </c>
      <c r="FV210" s="24">
        <f>Input!$O45</f>
        <v>0</v>
      </c>
      <c r="FW210" s="24">
        <f>Input!$O45</f>
        <v>0</v>
      </c>
      <c r="FX210" s="24">
        <f>Input!$O45</f>
        <v>0</v>
      </c>
      <c r="FY210" s="24">
        <f>Input!$O45</f>
        <v>0</v>
      </c>
      <c r="FZ210" s="24">
        <f>Input!$O45</f>
        <v>0</v>
      </c>
      <c r="GA210" s="24">
        <f>Input!$O45</f>
        <v>0</v>
      </c>
      <c r="GB210" s="24">
        <f>Input!$O45</f>
        <v>0</v>
      </c>
      <c r="GC210" s="24">
        <f>Input!$O45</f>
        <v>0</v>
      </c>
      <c r="GD210" s="24">
        <f>Input!$O45</f>
        <v>0</v>
      </c>
      <c r="GE210" s="24">
        <f>Input!$O45</f>
        <v>0</v>
      </c>
      <c r="GF210" s="24">
        <f>Input!$O45</f>
        <v>0</v>
      </c>
      <c r="GG210" s="24">
        <f>Input!$O45</f>
        <v>0</v>
      </c>
      <c r="GH210" s="24">
        <f>Input!$O45</f>
        <v>0</v>
      </c>
      <c r="GI210" s="24">
        <f>Input!$O45</f>
        <v>0</v>
      </c>
      <c r="GJ210" s="24">
        <f>Input!$O45</f>
        <v>0</v>
      </c>
      <c r="GK210" s="24">
        <f>Input!$O45</f>
        <v>0</v>
      </c>
      <c r="GL210" s="24">
        <f>Input!$O45</f>
        <v>0</v>
      </c>
      <c r="GM210" s="24">
        <f>Input!$O45</f>
        <v>0</v>
      </c>
      <c r="GN210" s="24">
        <f>Input!$O45</f>
        <v>0</v>
      </c>
      <c r="GO210" s="24">
        <f>Input!$O45</f>
        <v>0</v>
      </c>
      <c r="GP210" s="24">
        <f>Input!$O45</f>
        <v>0</v>
      </c>
      <c r="GQ210" s="24">
        <f>Input!$O45</f>
        <v>0</v>
      </c>
      <c r="GR210" s="24">
        <f>Input!$O45</f>
        <v>0</v>
      </c>
      <c r="GS210" s="24">
        <f>Input!$O45</f>
        <v>0</v>
      </c>
      <c r="GT210" s="24">
        <f>Input!$O45</f>
        <v>0</v>
      </c>
      <c r="GU210" s="24">
        <f>Input!$O45</f>
        <v>0</v>
      </c>
      <c r="GV210" s="24">
        <f>Input!$O45</f>
        <v>0</v>
      </c>
      <c r="GW210" s="24">
        <f>Input!$O45</f>
        <v>0</v>
      </c>
      <c r="GX210" s="24">
        <f>Input!$O45</f>
        <v>0</v>
      </c>
      <c r="GY210" s="24">
        <f>Input!$O45</f>
        <v>0</v>
      </c>
      <c r="GZ210" s="24">
        <f>Input!$O45</f>
        <v>0</v>
      </c>
      <c r="HA210" s="24">
        <f>Input!$O45</f>
        <v>0</v>
      </c>
      <c r="HB210" s="24">
        <f>Input!$O45</f>
        <v>0</v>
      </c>
      <c r="HC210" s="24">
        <f>Input!$O45</f>
        <v>0</v>
      </c>
      <c r="HD210" s="24">
        <f>Input!$O45</f>
        <v>0</v>
      </c>
      <c r="HE210" s="24">
        <f>Input!$O45</f>
        <v>0</v>
      </c>
      <c r="HF210" s="24">
        <f>Input!$O45</f>
        <v>0</v>
      </c>
      <c r="HG210" s="24">
        <f>Input!$O45</f>
        <v>0</v>
      </c>
      <c r="HH210" s="24">
        <f>Input!$O45</f>
        <v>0</v>
      </c>
      <c r="HI210" s="24">
        <f>Input!$O45</f>
        <v>0</v>
      </c>
      <c r="HJ210" s="24">
        <f>Input!$O45</f>
        <v>0</v>
      </c>
      <c r="HK210" s="24">
        <f>Input!$O45</f>
        <v>0</v>
      </c>
      <c r="HL210" s="24">
        <f>Input!$O45</f>
        <v>0</v>
      </c>
      <c r="HM210" s="24">
        <f>Input!$O45</f>
        <v>0</v>
      </c>
      <c r="HN210" s="24">
        <f>Input!$O45</f>
        <v>0</v>
      </c>
      <c r="HO210" s="24">
        <f>Input!$O45</f>
        <v>0</v>
      </c>
      <c r="HP210" s="24">
        <f>Input!$O45</f>
        <v>0</v>
      </c>
      <c r="HQ210" s="24">
        <f>Input!$O45</f>
        <v>0</v>
      </c>
      <c r="HR210" s="24">
        <f>Input!$O45</f>
        <v>0</v>
      </c>
      <c r="HS210" s="24">
        <f>Input!$O45</f>
        <v>0</v>
      </c>
      <c r="HT210" s="24">
        <f>Input!$O45</f>
        <v>0</v>
      </c>
      <c r="HU210" s="24">
        <f>Input!$O45</f>
        <v>0</v>
      </c>
      <c r="HV210" s="24">
        <f>Input!$O45</f>
        <v>0</v>
      </c>
      <c r="HW210" s="24">
        <f>Input!$O45</f>
        <v>0</v>
      </c>
      <c r="HX210" s="24">
        <f>Input!$O45</f>
        <v>0</v>
      </c>
      <c r="HY210" s="24">
        <f>Input!$O45</f>
        <v>0</v>
      </c>
      <c r="HZ210" s="24">
        <f>Input!$O45</f>
        <v>0</v>
      </c>
      <c r="IA210" s="24">
        <f>Input!$O45</f>
        <v>0</v>
      </c>
      <c r="IB210" s="24">
        <f>Input!$O45</f>
        <v>0</v>
      </c>
      <c r="IC210" s="24">
        <f>Input!$O45</f>
        <v>0</v>
      </c>
      <c r="ID210" s="24">
        <f>Input!$O45</f>
        <v>0</v>
      </c>
      <c r="IE210" s="24">
        <f>Input!$O45</f>
        <v>0</v>
      </c>
      <c r="IF210" s="24">
        <f>Input!$O45</f>
        <v>0</v>
      </c>
      <c r="IG210" s="24">
        <f>Input!$O45</f>
        <v>0</v>
      </c>
      <c r="IH210" s="24">
        <f>Input!$O45</f>
        <v>0</v>
      </c>
      <c r="II210" s="24">
        <f>Input!$O45</f>
        <v>0</v>
      </c>
      <c r="IJ210" s="24">
        <f>Input!$O45</f>
        <v>0</v>
      </c>
      <c r="IK210" s="24">
        <f>Input!$O45</f>
        <v>0</v>
      </c>
      <c r="IL210" s="24">
        <f>Input!$O45</f>
        <v>0</v>
      </c>
      <c r="IM210" s="24">
        <f>Input!$O45</f>
        <v>0</v>
      </c>
      <c r="IN210" s="24">
        <f>Input!$O45</f>
        <v>0</v>
      </c>
      <c r="IO210" s="24">
        <f>Input!$O45</f>
        <v>0</v>
      </c>
      <c r="IP210" s="24">
        <f>Input!$O45</f>
        <v>0</v>
      </c>
      <c r="IQ210" s="24">
        <f>Input!$O45</f>
        <v>0</v>
      </c>
      <c r="IR210" s="24">
        <f>Input!$O45</f>
        <v>0</v>
      </c>
      <c r="IS210" s="24">
        <f>Input!$O45</f>
        <v>0</v>
      </c>
      <c r="IT210" s="24">
        <f>Input!$O45</f>
        <v>0</v>
      </c>
      <c r="IU210" s="24">
        <f>Input!$O45</f>
        <v>0</v>
      </c>
      <c r="IV210" s="24">
        <f>Input!$O45</f>
        <v>0</v>
      </c>
      <c r="IW210" s="24">
        <f>Input!$O45</f>
        <v>0</v>
      </c>
      <c r="IX210" s="24">
        <f>Input!$O45</f>
        <v>0</v>
      </c>
      <c r="IY210" s="24">
        <f>Input!$O45</f>
        <v>0</v>
      </c>
      <c r="IZ210" s="24">
        <f>Input!$O45</f>
        <v>0</v>
      </c>
      <c r="JA210" s="24">
        <f>Input!$O45</f>
        <v>0</v>
      </c>
      <c r="JB210" s="24">
        <f>Input!$O45</f>
        <v>0</v>
      </c>
      <c r="JC210" s="24">
        <f>Input!$O45</f>
        <v>0</v>
      </c>
      <c r="JD210" s="24">
        <f>Input!$O45</f>
        <v>0</v>
      </c>
      <c r="JE210" s="24">
        <f>Input!$O45</f>
        <v>0</v>
      </c>
      <c r="JF210" s="24">
        <f>Input!$O45</f>
        <v>0</v>
      </c>
      <c r="JG210" s="24">
        <f>Input!$O45</f>
        <v>0</v>
      </c>
      <c r="JH210" s="24">
        <f>Input!$O45</f>
        <v>0</v>
      </c>
      <c r="JI210" s="24">
        <f>Input!$O45</f>
        <v>0</v>
      </c>
      <c r="JJ210" s="24">
        <f>Input!$O45</f>
        <v>0</v>
      </c>
      <c r="JK210" s="24">
        <f>Input!$O45</f>
        <v>0</v>
      </c>
      <c r="JL210" s="24">
        <f>Input!$O45</f>
        <v>0</v>
      </c>
      <c r="JM210" s="24">
        <f>Input!$O45</f>
        <v>0</v>
      </c>
      <c r="JN210" s="24">
        <f>Input!$O45</f>
        <v>0</v>
      </c>
      <c r="JO210" s="24">
        <f>Input!$O45</f>
        <v>0</v>
      </c>
      <c r="JP210" s="24">
        <f>Input!$O45</f>
        <v>0</v>
      </c>
      <c r="JQ210" s="24">
        <f>Input!$O45</f>
        <v>0</v>
      </c>
      <c r="JR210" s="24">
        <f>Input!$O45</f>
        <v>0</v>
      </c>
      <c r="JS210" s="24">
        <f>Input!$O45</f>
        <v>0</v>
      </c>
      <c r="JT210" s="24">
        <f>Input!$O45</f>
        <v>0</v>
      </c>
      <c r="JU210" s="24">
        <f>Input!$O45</f>
        <v>0</v>
      </c>
      <c r="JV210" s="24">
        <f>Input!$O45</f>
        <v>0</v>
      </c>
      <c r="JW210" s="24">
        <f>Input!$O45</f>
        <v>0</v>
      </c>
      <c r="JX210" s="24">
        <f>Input!$O45</f>
        <v>0</v>
      </c>
      <c r="JY210" s="24">
        <f>Input!$O45</f>
        <v>0</v>
      </c>
      <c r="JZ210" s="24">
        <f>Input!$O45</f>
        <v>0</v>
      </c>
      <c r="KA210" s="24">
        <f>Input!$O45</f>
        <v>0</v>
      </c>
      <c r="KB210" s="24">
        <f>Input!$O45</f>
        <v>0</v>
      </c>
      <c r="KC210" s="24">
        <f>Input!$O45</f>
        <v>0</v>
      </c>
      <c r="KD210" s="24">
        <f>Input!$O45</f>
        <v>0</v>
      </c>
      <c r="KE210" s="24">
        <f>Input!$O45</f>
        <v>0</v>
      </c>
      <c r="KF210" s="24">
        <f>Input!$O45</f>
        <v>0</v>
      </c>
      <c r="KG210" s="24">
        <f>Input!$O45</f>
        <v>0</v>
      </c>
      <c r="KH210" s="24">
        <f>Input!$O45</f>
        <v>0</v>
      </c>
      <c r="KI210" s="24">
        <f>Input!$O45</f>
        <v>0</v>
      </c>
      <c r="KJ210" s="24">
        <f>Input!$O45</f>
        <v>0</v>
      </c>
      <c r="KK210" s="24">
        <f>Input!$O45</f>
        <v>0</v>
      </c>
      <c r="KL210" s="24">
        <f>Input!$O45</f>
        <v>0</v>
      </c>
      <c r="KM210" s="24">
        <f>Input!$O45</f>
        <v>0</v>
      </c>
      <c r="KN210" s="24">
        <f>Input!$O45</f>
        <v>0</v>
      </c>
      <c r="KO210" s="24">
        <f>Input!$O45</f>
        <v>0</v>
      </c>
      <c r="KP210" s="24">
        <f>Input!$O45</f>
        <v>0</v>
      </c>
      <c r="KQ210" s="24">
        <f>Input!$O45</f>
        <v>0</v>
      </c>
      <c r="KR210" s="24">
        <f>Input!$O45</f>
        <v>0</v>
      </c>
      <c r="KS210" s="24">
        <f>Input!$O45</f>
        <v>0</v>
      </c>
      <c r="KT210" s="24">
        <f>Input!$O45</f>
        <v>0</v>
      </c>
      <c r="KU210" s="24">
        <f>Input!$O45</f>
        <v>0</v>
      </c>
      <c r="KV210" s="24">
        <f>Input!$O45</f>
        <v>0</v>
      </c>
      <c r="KW210" s="24">
        <f>Input!$O45</f>
        <v>0</v>
      </c>
      <c r="KX210" s="24">
        <f>Input!$O45</f>
        <v>0</v>
      </c>
      <c r="KY210" s="24">
        <f>Input!$O45</f>
        <v>0</v>
      </c>
      <c r="KZ210" s="24">
        <f>Input!$O45</f>
        <v>0</v>
      </c>
      <c r="LA210" s="24">
        <f>Input!$O45</f>
        <v>0</v>
      </c>
      <c r="LB210" s="24">
        <f>Input!$O45</f>
        <v>0</v>
      </c>
      <c r="LC210" s="24">
        <f>Input!$O45</f>
        <v>0</v>
      </c>
      <c r="LD210" s="24">
        <f>Input!$O45</f>
        <v>0</v>
      </c>
      <c r="LE210" s="24">
        <f>Input!$O45</f>
        <v>0</v>
      </c>
      <c r="LF210" s="24">
        <f>Input!$O45</f>
        <v>0</v>
      </c>
      <c r="LG210" s="24">
        <f>Input!$O45</f>
        <v>0</v>
      </c>
      <c r="LH210" s="24">
        <f>Input!$O45</f>
        <v>0</v>
      </c>
      <c r="LI210" s="24">
        <f>Input!$O45</f>
        <v>0</v>
      </c>
      <c r="LJ210" s="24">
        <f>Input!$O45</f>
        <v>0</v>
      </c>
      <c r="LK210" s="24">
        <f>Input!$O45</f>
        <v>0</v>
      </c>
      <c r="LL210" s="24">
        <f>Input!$O45</f>
        <v>0</v>
      </c>
      <c r="LM210" s="24">
        <f>Input!$O45</f>
        <v>0</v>
      </c>
      <c r="LN210" s="24">
        <f>Input!$O45</f>
        <v>0</v>
      </c>
      <c r="LO210" s="24">
        <f>Input!$O45</f>
        <v>0</v>
      </c>
      <c r="LP210" s="24">
        <f>Input!$O45</f>
        <v>0</v>
      </c>
      <c r="LQ210" s="24">
        <f>Input!$O45</f>
        <v>0</v>
      </c>
      <c r="LR210" s="24">
        <f>Input!$O45</f>
        <v>0</v>
      </c>
      <c r="LS210" s="24">
        <f>Input!$O45</f>
        <v>0</v>
      </c>
      <c r="LT210" s="24">
        <f>Input!$O45</f>
        <v>0</v>
      </c>
      <c r="LU210" s="24">
        <f>Input!$O45</f>
        <v>0</v>
      </c>
      <c r="LV210" s="24">
        <f>Input!$O45</f>
        <v>0</v>
      </c>
      <c r="LW210" s="24">
        <f>Input!$O45</f>
        <v>0</v>
      </c>
      <c r="LX210" s="24">
        <f>Input!$O45</f>
        <v>0</v>
      </c>
      <c r="LY210" s="24">
        <f>Input!$O45</f>
        <v>0</v>
      </c>
      <c r="LZ210" s="24">
        <f>Input!$O45</f>
        <v>0</v>
      </c>
      <c r="MA210" s="24">
        <f>Input!$O45</f>
        <v>0</v>
      </c>
      <c r="MB210" s="24">
        <f>Input!$O45</f>
        <v>0</v>
      </c>
      <c r="MC210" s="24">
        <f>Input!$O45</f>
        <v>0</v>
      </c>
      <c r="MD210" s="24">
        <f>Input!$O45</f>
        <v>0</v>
      </c>
      <c r="ME210" s="24">
        <f>Input!$O45</f>
        <v>0</v>
      </c>
      <c r="MF210" s="24">
        <f>Input!$O45</f>
        <v>0</v>
      </c>
      <c r="MG210" s="24">
        <f>Input!$O45</f>
        <v>0</v>
      </c>
      <c r="MH210" s="24">
        <f>Input!$O45</f>
        <v>0</v>
      </c>
      <c r="MI210" s="24">
        <f>Input!$O45</f>
        <v>0</v>
      </c>
      <c r="MJ210" s="24">
        <f>Input!$O45</f>
        <v>0</v>
      </c>
      <c r="MK210" s="24">
        <f>Input!$O45</f>
        <v>0</v>
      </c>
      <c r="ML210" s="24">
        <f>Input!$O45</f>
        <v>0</v>
      </c>
      <c r="MM210" s="24">
        <f>Input!$O45</f>
        <v>0</v>
      </c>
      <c r="MN210" s="24">
        <f>Input!$O45</f>
        <v>0</v>
      </c>
      <c r="MO210" s="24">
        <f>Input!$O45</f>
        <v>0</v>
      </c>
      <c r="MP210" s="24">
        <f>Input!$O45</f>
        <v>0</v>
      </c>
      <c r="MQ210" s="24">
        <f>Input!$O45</f>
        <v>0</v>
      </c>
      <c r="MR210" s="24">
        <f>Input!$O45</f>
        <v>0</v>
      </c>
      <c r="MS210" s="24">
        <f>Input!$O45</f>
        <v>0</v>
      </c>
      <c r="MT210" s="24">
        <f>Input!$O45</f>
        <v>0</v>
      </c>
      <c r="MU210" s="24">
        <f>Input!$O45</f>
        <v>0</v>
      </c>
      <c r="MV210" s="24">
        <f>Input!$O45</f>
        <v>0</v>
      </c>
      <c r="MW210" s="24">
        <f>Input!$O45</f>
        <v>0</v>
      </c>
      <c r="MX210" s="24">
        <f>Input!$O45</f>
        <v>0</v>
      </c>
      <c r="MY210" s="24">
        <f>Input!$O45</f>
        <v>0</v>
      </c>
      <c r="MZ210" s="24">
        <f>Input!$O45</f>
        <v>0</v>
      </c>
    </row>
    <row r="211" spans="1:364" hidden="1" outlineLevel="2" x14ac:dyDescent="0.2">
      <c r="A211" s="6" t="s">
        <v>381</v>
      </c>
      <c r="B211" s="2" t="s">
        <v>420</v>
      </c>
      <c r="E211" s="24">
        <f>Input!$O46</f>
        <v>0</v>
      </c>
      <c r="F211" s="24">
        <f>Input!$O46</f>
        <v>0</v>
      </c>
      <c r="G211" s="24">
        <f>Input!$O46</f>
        <v>0</v>
      </c>
      <c r="H211" s="24">
        <f>Input!$O46</f>
        <v>0</v>
      </c>
      <c r="I211" s="24">
        <f>Input!$O46</f>
        <v>0</v>
      </c>
      <c r="J211" s="24">
        <f>Input!$O46</f>
        <v>0</v>
      </c>
      <c r="K211" s="24">
        <f>Input!$O46</f>
        <v>0</v>
      </c>
      <c r="L211" s="24">
        <f>Input!$O46</f>
        <v>0</v>
      </c>
      <c r="M211" s="24">
        <f>Input!$O46</f>
        <v>0</v>
      </c>
      <c r="N211" s="24">
        <f>Input!$O46</f>
        <v>0</v>
      </c>
      <c r="O211" s="24">
        <f>Input!$O46</f>
        <v>0</v>
      </c>
      <c r="P211" s="24">
        <f>Input!$O46</f>
        <v>0</v>
      </c>
      <c r="Q211" s="24">
        <f>Input!$O46</f>
        <v>0</v>
      </c>
      <c r="R211" s="24">
        <f>Input!$O46</f>
        <v>0</v>
      </c>
      <c r="S211" s="24">
        <f>Input!$O46</f>
        <v>0</v>
      </c>
      <c r="T211" s="24">
        <f>Input!$O46</f>
        <v>0</v>
      </c>
      <c r="U211" s="24">
        <f>Input!$O46</f>
        <v>0</v>
      </c>
      <c r="V211" s="24">
        <f>Input!$O46</f>
        <v>0</v>
      </c>
      <c r="W211" s="24">
        <f>Input!$O46</f>
        <v>0</v>
      </c>
      <c r="X211" s="24">
        <f>Input!$O46</f>
        <v>0</v>
      </c>
      <c r="Y211" s="24">
        <f>Input!$O46</f>
        <v>0</v>
      </c>
      <c r="Z211" s="24">
        <f>Input!$O46</f>
        <v>0</v>
      </c>
      <c r="AA211" s="24">
        <f>Input!$O46</f>
        <v>0</v>
      </c>
      <c r="AB211" s="24">
        <f>Input!$O46</f>
        <v>0</v>
      </c>
      <c r="AC211" s="24">
        <f>Input!$O46</f>
        <v>0</v>
      </c>
      <c r="AD211" s="24">
        <f>Input!$O46</f>
        <v>0</v>
      </c>
      <c r="AE211" s="24">
        <f>Input!$O46</f>
        <v>0</v>
      </c>
      <c r="AF211" s="24">
        <f>Input!$O46</f>
        <v>0</v>
      </c>
      <c r="AG211" s="24">
        <f>Input!$O46</f>
        <v>0</v>
      </c>
      <c r="AH211" s="24">
        <f>Input!$O46</f>
        <v>0</v>
      </c>
      <c r="AI211" s="24">
        <f>Input!$O46</f>
        <v>0</v>
      </c>
      <c r="AJ211" s="24">
        <f>Input!$O46</f>
        <v>0</v>
      </c>
      <c r="AK211" s="24">
        <f>Input!$O46</f>
        <v>0</v>
      </c>
      <c r="AL211" s="24">
        <f>Input!$O46</f>
        <v>0</v>
      </c>
      <c r="AM211" s="24">
        <f>Input!$O46</f>
        <v>0</v>
      </c>
      <c r="AN211" s="24">
        <f>Input!$O46</f>
        <v>0</v>
      </c>
      <c r="AO211" s="24">
        <f>Input!$O46</f>
        <v>0</v>
      </c>
      <c r="AP211" s="24">
        <f>Input!$O46</f>
        <v>0</v>
      </c>
      <c r="AQ211" s="24">
        <f>Input!$O46</f>
        <v>0</v>
      </c>
      <c r="AR211" s="24">
        <f>Input!$O46</f>
        <v>0</v>
      </c>
      <c r="AS211" s="24">
        <f>Input!$O46</f>
        <v>0</v>
      </c>
      <c r="AT211" s="24">
        <f>Input!$O46</f>
        <v>0</v>
      </c>
      <c r="AU211" s="24">
        <f>Input!$O46</f>
        <v>0</v>
      </c>
      <c r="AV211" s="24">
        <f>Input!$O46</f>
        <v>0</v>
      </c>
      <c r="AW211" s="24">
        <f>Input!$O46</f>
        <v>0</v>
      </c>
      <c r="AX211" s="24">
        <f>Input!$O46</f>
        <v>0</v>
      </c>
      <c r="AY211" s="24">
        <f>Input!$O46</f>
        <v>0</v>
      </c>
      <c r="AZ211" s="24">
        <f>Input!$O46</f>
        <v>0</v>
      </c>
      <c r="BA211" s="24">
        <f>Input!$O46</f>
        <v>0</v>
      </c>
      <c r="BB211" s="24">
        <f>Input!$O46</f>
        <v>0</v>
      </c>
      <c r="BC211" s="24">
        <f>Input!$O46</f>
        <v>0</v>
      </c>
      <c r="BD211" s="24">
        <f>Input!$O46</f>
        <v>0</v>
      </c>
      <c r="BE211" s="24">
        <f>Input!$O46</f>
        <v>0</v>
      </c>
      <c r="BF211" s="24">
        <f>Input!$O46</f>
        <v>0</v>
      </c>
      <c r="BG211" s="24">
        <f>Input!$O46</f>
        <v>0</v>
      </c>
      <c r="BH211" s="24">
        <f>Input!$O46</f>
        <v>0</v>
      </c>
      <c r="BI211" s="24">
        <f>Input!$O46</f>
        <v>0</v>
      </c>
      <c r="BJ211" s="24">
        <f>Input!$O46</f>
        <v>0</v>
      </c>
      <c r="BK211" s="24">
        <f>Input!$O46</f>
        <v>0</v>
      </c>
      <c r="BL211" s="24">
        <f>Input!$O46</f>
        <v>0</v>
      </c>
      <c r="BM211" s="24">
        <f>Input!$O46</f>
        <v>0</v>
      </c>
      <c r="BN211" s="24">
        <f>Input!$O46</f>
        <v>0</v>
      </c>
      <c r="BO211" s="24">
        <f>Input!$O46</f>
        <v>0</v>
      </c>
      <c r="BP211" s="24">
        <f>Input!$O46</f>
        <v>0</v>
      </c>
      <c r="BQ211" s="24">
        <f>Input!$O46</f>
        <v>0</v>
      </c>
      <c r="BR211" s="24">
        <f>Input!$O46</f>
        <v>0</v>
      </c>
      <c r="BS211" s="24">
        <f>Input!$O46</f>
        <v>0</v>
      </c>
      <c r="BT211" s="24">
        <f>Input!$O46</f>
        <v>0</v>
      </c>
      <c r="BU211" s="24">
        <f>Input!$O46</f>
        <v>0</v>
      </c>
      <c r="BV211" s="24">
        <f>Input!$O46</f>
        <v>0</v>
      </c>
      <c r="BW211" s="24">
        <f>Input!$O46</f>
        <v>0</v>
      </c>
      <c r="BX211" s="24">
        <f>Input!$O46</f>
        <v>0</v>
      </c>
      <c r="BY211" s="24">
        <f>Input!$O46</f>
        <v>0</v>
      </c>
      <c r="BZ211" s="24">
        <f>Input!$O46</f>
        <v>0</v>
      </c>
      <c r="CA211" s="24">
        <f>Input!$O46</f>
        <v>0</v>
      </c>
      <c r="CB211" s="24">
        <f>Input!$O46</f>
        <v>0</v>
      </c>
      <c r="CC211" s="24">
        <f>Input!$O46</f>
        <v>0</v>
      </c>
      <c r="CD211" s="24">
        <f>Input!$O46</f>
        <v>0</v>
      </c>
      <c r="CE211" s="24">
        <f>Input!$O46</f>
        <v>0</v>
      </c>
      <c r="CF211" s="24">
        <f>Input!$O46</f>
        <v>0</v>
      </c>
      <c r="CG211" s="24">
        <f>Input!$O46</f>
        <v>0</v>
      </c>
      <c r="CH211" s="24">
        <f>Input!$O46</f>
        <v>0</v>
      </c>
      <c r="CI211" s="24">
        <f>Input!$O46</f>
        <v>0</v>
      </c>
      <c r="CJ211" s="24">
        <f>Input!$O46</f>
        <v>0</v>
      </c>
      <c r="CK211" s="24">
        <f>Input!$O46</f>
        <v>0</v>
      </c>
      <c r="CL211" s="24">
        <f>Input!$O46</f>
        <v>0</v>
      </c>
      <c r="CM211" s="24">
        <f>Input!$O46</f>
        <v>0</v>
      </c>
      <c r="CN211" s="24">
        <f>Input!$O46</f>
        <v>0</v>
      </c>
      <c r="CO211" s="24">
        <f>Input!$O46</f>
        <v>0</v>
      </c>
      <c r="CP211" s="24">
        <f>Input!$O46</f>
        <v>0</v>
      </c>
      <c r="CQ211" s="24">
        <f>Input!$O46</f>
        <v>0</v>
      </c>
      <c r="CR211" s="24">
        <f>Input!$O46</f>
        <v>0</v>
      </c>
      <c r="CS211" s="24">
        <f>Input!$O46</f>
        <v>0</v>
      </c>
      <c r="CT211" s="24">
        <f>Input!$O46</f>
        <v>0</v>
      </c>
      <c r="CU211" s="24">
        <f>Input!$O46</f>
        <v>0</v>
      </c>
      <c r="CV211" s="24">
        <f>Input!$O46</f>
        <v>0</v>
      </c>
      <c r="CW211" s="24">
        <f>Input!$O46</f>
        <v>0</v>
      </c>
      <c r="CX211" s="24">
        <f>Input!$O46</f>
        <v>0</v>
      </c>
      <c r="CY211" s="24">
        <f>Input!$O46</f>
        <v>0</v>
      </c>
      <c r="CZ211" s="24">
        <f>Input!$O46</f>
        <v>0</v>
      </c>
      <c r="DA211" s="24">
        <f>Input!$O46</f>
        <v>0</v>
      </c>
      <c r="DB211" s="24">
        <f>Input!$O46</f>
        <v>0</v>
      </c>
      <c r="DC211" s="24">
        <f>Input!$O46</f>
        <v>0</v>
      </c>
      <c r="DD211" s="24">
        <f>Input!$O46</f>
        <v>0</v>
      </c>
      <c r="DE211" s="24">
        <f>Input!$O46</f>
        <v>0</v>
      </c>
      <c r="DF211" s="24">
        <f>Input!$O46</f>
        <v>0</v>
      </c>
      <c r="DG211" s="24">
        <f>Input!$O46</f>
        <v>0</v>
      </c>
      <c r="DH211" s="24">
        <f>Input!$O46</f>
        <v>0</v>
      </c>
      <c r="DI211" s="24">
        <f>Input!$O46</f>
        <v>0</v>
      </c>
      <c r="DJ211" s="24">
        <f>Input!$O46</f>
        <v>0</v>
      </c>
      <c r="DK211" s="24">
        <f>Input!$O46</f>
        <v>0</v>
      </c>
      <c r="DL211" s="24">
        <f>Input!$O46</f>
        <v>0</v>
      </c>
      <c r="DM211" s="24">
        <f>Input!$O46</f>
        <v>0</v>
      </c>
      <c r="DN211" s="24">
        <f>Input!$O46</f>
        <v>0</v>
      </c>
      <c r="DO211" s="24">
        <f>Input!$O46</f>
        <v>0</v>
      </c>
      <c r="DP211" s="24">
        <f>Input!$O46</f>
        <v>0</v>
      </c>
      <c r="DQ211" s="24">
        <f>Input!$O46</f>
        <v>0</v>
      </c>
      <c r="DR211" s="24">
        <f>Input!$O46</f>
        <v>0</v>
      </c>
      <c r="DS211" s="24">
        <f>Input!$O46</f>
        <v>0</v>
      </c>
      <c r="DT211" s="24">
        <f>Input!$O46</f>
        <v>0</v>
      </c>
      <c r="DU211" s="24">
        <f>Input!$O46</f>
        <v>0</v>
      </c>
      <c r="DV211" s="24">
        <f>Input!$O46</f>
        <v>0</v>
      </c>
      <c r="DW211" s="24">
        <f>Input!$O46</f>
        <v>0</v>
      </c>
      <c r="DX211" s="24">
        <f>Input!$O46</f>
        <v>0</v>
      </c>
      <c r="DY211" s="24">
        <f>Input!$O46</f>
        <v>0</v>
      </c>
      <c r="DZ211" s="24">
        <f>Input!$O46</f>
        <v>0</v>
      </c>
      <c r="EA211" s="24">
        <f>Input!$O46</f>
        <v>0</v>
      </c>
      <c r="EB211" s="24">
        <f>Input!$O46</f>
        <v>0</v>
      </c>
      <c r="EC211" s="24">
        <f>Input!$O46</f>
        <v>0</v>
      </c>
      <c r="ED211" s="24">
        <f>Input!$O46</f>
        <v>0</v>
      </c>
      <c r="EE211" s="24">
        <f>Input!$O46</f>
        <v>0</v>
      </c>
      <c r="EF211" s="24">
        <f>Input!$O46</f>
        <v>0</v>
      </c>
      <c r="EG211" s="24">
        <f>Input!$O46</f>
        <v>0</v>
      </c>
      <c r="EH211" s="24">
        <f>Input!$O46</f>
        <v>0</v>
      </c>
      <c r="EI211" s="24">
        <f>Input!$O46</f>
        <v>0</v>
      </c>
      <c r="EJ211" s="24">
        <f>Input!$O46</f>
        <v>0</v>
      </c>
      <c r="EK211" s="24">
        <f>Input!$O46</f>
        <v>0</v>
      </c>
      <c r="EL211" s="24">
        <f>Input!$O46</f>
        <v>0</v>
      </c>
      <c r="EM211" s="24">
        <f>Input!$O46</f>
        <v>0</v>
      </c>
      <c r="EN211" s="24">
        <f>Input!$O46</f>
        <v>0</v>
      </c>
      <c r="EO211" s="24">
        <f>Input!$O46</f>
        <v>0</v>
      </c>
      <c r="EP211" s="24">
        <f>Input!$O46</f>
        <v>0</v>
      </c>
      <c r="EQ211" s="24">
        <f>Input!$O46</f>
        <v>0</v>
      </c>
      <c r="ER211" s="24">
        <f>Input!$O46</f>
        <v>0</v>
      </c>
      <c r="ES211" s="24">
        <f>Input!$O46</f>
        <v>0</v>
      </c>
      <c r="ET211" s="24">
        <f>Input!$O46</f>
        <v>0</v>
      </c>
      <c r="EU211" s="24">
        <f>Input!$O46</f>
        <v>0</v>
      </c>
      <c r="EV211" s="24">
        <f>Input!$O46</f>
        <v>0</v>
      </c>
      <c r="EW211" s="24">
        <f>Input!$O46</f>
        <v>0</v>
      </c>
      <c r="EX211" s="24">
        <f>Input!$O46</f>
        <v>0</v>
      </c>
      <c r="EY211" s="24">
        <f>Input!$O46</f>
        <v>0</v>
      </c>
      <c r="EZ211" s="24">
        <f>Input!$O46</f>
        <v>0</v>
      </c>
      <c r="FA211" s="24">
        <f>Input!$O46</f>
        <v>0</v>
      </c>
      <c r="FB211" s="24">
        <f>Input!$O46</f>
        <v>0</v>
      </c>
      <c r="FC211" s="24">
        <f>Input!$O46</f>
        <v>0</v>
      </c>
      <c r="FD211" s="24">
        <f>Input!$O46</f>
        <v>0</v>
      </c>
      <c r="FE211" s="24">
        <f>Input!$O46</f>
        <v>0</v>
      </c>
      <c r="FF211" s="24">
        <f>Input!$O46</f>
        <v>0</v>
      </c>
      <c r="FG211" s="24">
        <f>Input!$O46</f>
        <v>0</v>
      </c>
      <c r="FH211" s="24">
        <f>Input!$O46</f>
        <v>0</v>
      </c>
      <c r="FI211" s="24">
        <f>Input!$O46</f>
        <v>0</v>
      </c>
      <c r="FJ211" s="24">
        <f>Input!$O46</f>
        <v>0</v>
      </c>
      <c r="FK211" s="24">
        <f>Input!$O46</f>
        <v>0</v>
      </c>
      <c r="FL211" s="24">
        <f>Input!$O46</f>
        <v>0</v>
      </c>
      <c r="FM211" s="24">
        <f>Input!$O46</f>
        <v>0</v>
      </c>
      <c r="FN211" s="24">
        <f>Input!$O46</f>
        <v>0</v>
      </c>
      <c r="FO211" s="24">
        <f>Input!$O46</f>
        <v>0</v>
      </c>
      <c r="FP211" s="24">
        <f>Input!$O46</f>
        <v>0</v>
      </c>
      <c r="FQ211" s="24">
        <f>Input!$O46</f>
        <v>0</v>
      </c>
      <c r="FR211" s="24">
        <f>Input!$O46</f>
        <v>0</v>
      </c>
      <c r="FS211" s="24">
        <f>Input!$O46</f>
        <v>0</v>
      </c>
      <c r="FT211" s="24">
        <f>Input!$O46</f>
        <v>0</v>
      </c>
      <c r="FU211" s="24">
        <f>Input!$O46</f>
        <v>0</v>
      </c>
      <c r="FV211" s="24">
        <f>Input!$O46</f>
        <v>0</v>
      </c>
      <c r="FW211" s="24">
        <f>Input!$O46</f>
        <v>0</v>
      </c>
      <c r="FX211" s="24">
        <f>Input!$O46</f>
        <v>0</v>
      </c>
      <c r="FY211" s="24">
        <f>Input!$O46</f>
        <v>0</v>
      </c>
      <c r="FZ211" s="24">
        <f>Input!$O46</f>
        <v>0</v>
      </c>
      <c r="GA211" s="24">
        <f>Input!$O46</f>
        <v>0</v>
      </c>
      <c r="GB211" s="24">
        <f>Input!$O46</f>
        <v>0</v>
      </c>
      <c r="GC211" s="24">
        <f>Input!$O46</f>
        <v>0</v>
      </c>
      <c r="GD211" s="24">
        <f>Input!$O46</f>
        <v>0</v>
      </c>
      <c r="GE211" s="24">
        <f>Input!$O46</f>
        <v>0</v>
      </c>
      <c r="GF211" s="24">
        <f>Input!$O46</f>
        <v>0</v>
      </c>
      <c r="GG211" s="24">
        <f>Input!$O46</f>
        <v>0</v>
      </c>
      <c r="GH211" s="24">
        <f>Input!$O46</f>
        <v>0</v>
      </c>
      <c r="GI211" s="24">
        <f>Input!$O46</f>
        <v>0</v>
      </c>
      <c r="GJ211" s="24">
        <f>Input!$O46</f>
        <v>0</v>
      </c>
      <c r="GK211" s="24">
        <f>Input!$O46</f>
        <v>0</v>
      </c>
      <c r="GL211" s="24">
        <f>Input!$O46</f>
        <v>0</v>
      </c>
      <c r="GM211" s="24">
        <f>Input!$O46</f>
        <v>0</v>
      </c>
      <c r="GN211" s="24">
        <f>Input!$O46</f>
        <v>0</v>
      </c>
      <c r="GO211" s="24">
        <f>Input!$O46</f>
        <v>0</v>
      </c>
      <c r="GP211" s="24">
        <f>Input!$O46</f>
        <v>0</v>
      </c>
      <c r="GQ211" s="24">
        <f>Input!$O46</f>
        <v>0</v>
      </c>
      <c r="GR211" s="24">
        <f>Input!$O46</f>
        <v>0</v>
      </c>
      <c r="GS211" s="24">
        <f>Input!$O46</f>
        <v>0</v>
      </c>
      <c r="GT211" s="24">
        <f>Input!$O46</f>
        <v>0</v>
      </c>
      <c r="GU211" s="24">
        <f>Input!$O46</f>
        <v>0</v>
      </c>
      <c r="GV211" s="24">
        <f>Input!$O46</f>
        <v>0</v>
      </c>
      <c r="GW211" s="24">
        <f>Input!$O46</f>
        <v>0</v>
      </c>
      <c r="GX211" s="24">
        <f>Input!$O46</f>
        <v>0</v>
      </c>
      <c r="GY211" s="24">
        <f>Input!$O46</f>
        <v>0</v>
      </c>
      <c r="GZ211" s="24">
        <f>Input!$O46</f>
        <v>0</v>
      </c>
      <c r="HA211" s="24">
        <f>Input!$O46</f>
        <v>0</v>
      </c>
      <c r="HB211" s="24">
        <f>Input!$O46</f>
        <v>0</v>
      </c>
      <c r="HC211" s="24">
        <f>Input!$O46</f>
        <v>0</v>
      </c>
      <c r="HD211" s="24">
        <f>Input!$O46</f>
        <v>0</v>
      </c>
      <c r="HE211" s="24">
        <f>Input!$O46</f>
        <v>0</v>
      </c>
      <c r="HF211" s="24">
        <f>Input!$O46</f>
        <v>0</v>
      </c>
      <c r="HG211" s="24">
        <f>Input!$O46</f>
        <v>0</v>
      </c>
      <c r="HH211" s="24">
        <f>Input!$O46</f>
        <v>0</v>
      </c>
      <c r="HI211" s="24">
        <f>Input!$O46</f>
        <v>0</v>
      </c>
      <c r="HJ211" s="24">
        <f>Input!$O46</f>
        <v>0</v>
      </c>
      <c r="HK211" s="24">
        <f>Input!$O46</f>
        <v>0</v>
      </c>
      <c r="HL211" s="24">
        <f>Input!$O46</f>
        <v>0</v>
      </c>
      <c r="HM211" s="24">
        <f>Input!$O46</f>
        <v>0</v>
      </c>
      <c r="HN211" s="24">
        <f>Input!$O46</f>
        <v>0</v>
      </c>
      <c r="HO211" s="24">
        <f>Input!$O46</f>
        <v>0</v>
      </c>
      <c r="HP211" s="24">
        <f>Input!$O46</f>
        <v>0</v>
      </c>
      <c r="HQ211" s="24">
        <f>Input!$O46</f>
        <v>0</v>
      </c>
      <c r="HR211" s="24">
        <f>Input!$O46</f>
        <v>0</v>
      </c>
      <c r="HS211" s="24">
        <f>Input!$O46</f>
        <v>0</v>
      </c>
      <c r="HT211" s="24">
        <f>Input!$O46</f>
        <v>0</v>
      </c>
      <c r="HU211" s="24">
        <f>Input!$O46</f>
        <v>0</v>
      </c>
      <c r="HV211" s="24">
        <f>Input!$O46</f>
        <v>0</v>
      </c>
      <c r="HW211" s="24">
        <f>Input!$O46</f>
        <v>0</v>
      </c>
      <c r="HX211" s="24">
        <f>Input!$O46</f>
        <v>0</v>
      </c>
      <c r="HY211" s="24">
        <f>Input!$O46</f>
        <v>0</v>
      </c>
      <c r="HZ211" s="24">
        <f>Input!$O46</f>
        <v>0</v>
      </c>
      <c r="IA211" s="24">
        <f>Input!$O46</f>
        <v>0</v>
      </c>
      <c r="IB211" s="24">
        <f>Input!$O46</f>
        <v>0</v>
      </c>
      <c r="IC211" s="24">
        <f>Input!$O46</f>
        <v>0</v>
      </c>
      <c r="ID211" s="24">
        <f>Input!$O46</f>
        <v>0</v>
      </c>
      <c r="IE211" s="24">
        <f>Input!$O46</f>
        <v>0</v>
      </c>
      <c r="IF211" s="24">
        <f>Input!$O46</f>
        <v>0</v>
      </c>
      <c r="IG211" s="24">
        <f>Input!$O46</f>
        <v>0</v>
      </c>
      <c r="IH211" s="24">
        <f>Input!$O46</f>
        <v>0</v>
      </c>
      <c r="II211" s="24">
        <f>Input!$O46</f>
        <v>0</v>
      </c>
      <c r="IJ211" s="24">
        <f>Input!$O46</f>
        <v>0</v>
      </c>
      <c r="IK211" s="24">
        <f>Input!$O46</f>
        <v>0</v>
      </c>
      <c r="IL211" s="24">
        <f>Input!$O46</f>
        <v>0</v>
      </c>
      <c r="IM211" s="24">
        <f>Input!$O46</f>
        <v>0</v>
      </c>
      <c r="IN211" s="24">
        <f>Input!$O46</f>
        <v>0</v>
      </c>
      <c r="IO211" s="24">
        <f>Input!$O46</f>
        <v>0</v>
      </c>
      <c r="IP211" s="24">
        <f>Input!$O46</f>
        <v>0</v>
      </c>
      <c r="IQ211" s="24">
        <f>Input!$O46</f>
        <v>0</v>
      </c>
      <c r="IR211" s="24">
        <f>Input!$O46</f>
        <v>0</v>
      </c>
      <c r="IS211" s="24">
        <f>Input!$O46</f>
        <v>0</v>
      </c>
      <c r="IT211" s="24">
        <f>Input!$O46</f>
        <v>0</v>
      </c>
      <c r="IU211" s="24">
        <f>Input!$O46</f>
        <v>0</v>
      </c>
      <c r="IV211" s="24">
        <f>Input!$O46</f>
        <v>0</v>
      </c>
      <c r="IW211" s="24">
        <f>Input!$O46</f>
        <v>0</v>
      </c>
      <c r="IX211" s="24">
        <f>Input!$O46</f>
        <v>0</v>
      </c>
      <c r="IY211" s="24">
        <f>Input!$O46</f>
        <v>0</v>
      </c>
      <c r="IZ211" s="24">
        <f>Input!$O46</f>
        <v>0</v>
      </c>
      <c r="JA211" s="24">
        <f>Input!$O46</f>
        <v>0</v>
      </c>
      <c r="JB211" s="24">
        <f>Input!$O46</f>
        <v>0</v>
      </c>
      <c r="JC211" s="24">
        <f>Input!$O46</f>
        <v>0</v>
      </c>
      <c r="JD211" s="24">
        <f>Input!$O46</f>
        <v>0</v>
      </c>
      <c r="JE211" s="24">
        <f>Input!$O46</f>
        <v>0</v>
      </c>
      <c r="JF211" s="24">
        <f>Input!$O46</f>
        <v>0</v>
      </c>
      <c r="JG211" s="24">
        <f>Input!$O46</f>
        <v>0</v>
      </c>
      <c r="JH211" s="24">
        <f>Input!$O46</f>
        <v>0</v>
      </c>
      <c r="JI211" s="24">
        <f>Input!$O46</f>
        <v>0</v>
      </c>
      <c r="JJ211" s="24">
        <f>Input!$O46</f>
        <v>0</v>
      </c>
      <c r="JK211" s="24">
        <f>Input!$O46</f>
        <v>0</v>
      </c>
      <c r="JL211" s="24">
        <f>Input!$O46</f>
        <v>0</v>
      </c>
      <c r="JM211" s="24">
        <f>Input!$O46</f>
        <v>0</v>
      </c>
      <c r="JN211" s="24">
        <f>Input!$O46</f>
        <v>0</v>
      </c>
      <c r="JO211" s="24">
        <f>Input!$O46</f>
        <v>0</v>
      </c>
      <c r="JP211" s="24">
        <f>Input!$O46</f>
        <v>0</v>
      </c>
      <c r="JQ211" s="24">
        <f>Input!$O46</f>
        <v>0</v>
      </c>
      <c r="JR211" s="24">
        <f>Input!$O46</f>
        <v>0</v>
      </c>
      <c r="JS211" s="24">
        <f>Input!$O46</f>
        <v>0</v>
      </c>
      <c r="JT211" s="24">
        <f>Input!$O46</f>
        <v>0</v>
      </c>
      <c r="JU211" s="24">
        <f>Input!$O46</f>
        <v>0</v>
      </c>
      <c r="JV211" s="24">
        <f>Input!$O46</f>
        <v>0</v>
      </c>
      <c r="JW211" s="24">
        <f>Input!$O46</f>
        <v>0</v>
      </c>
      <c r="JX211" s="24">
        <f>Input!$O46</f>
        <v>0</v>
      </c>
      <c r="JY211" s="24">
        <f>Input!$O46</f>
        <v>0</v>
      </c>
      <c r="JZ211" s="24">
        <f>Input!$O46</f>
        <v>0</v>
      </c>
      <c r="KA211" s="24">
        <f>Input!$O46</f>
        <v>0</v>
      </c>
      <c r="KB211" s="24">
        <f>Input!$O46</f>
        <v>0</v>
      </c>
      <c r="KC211" s="24">
        <f>Input!$O46</f>
        <v>0</v>
      </c>
      <c r="KD211" s="24">
        <f>Input!$O46</f>
        <v>0</v>
      </c>
      <c r="KE211" s="24">
        <f>Input!$O46</f>
        <v>0</v>
      </c>
      <c r="KF211" s="24">
        <f>Input!$O46</f>
        <v>0</v>
      </c>
      <c r="KG211" s="24">
        <f>Input!$O46</f>
        <v>0</v>
      </c>
      <c r="KH211" s="24">
        <f>Input!$O46</f>
        <v>0</v>
      </c>
      <c r="KI211" s="24">
        <f>Input!$O46</f>
        <v>0</v>
      </c>
      <c r="KJ211" s="24">
        <f>Input!$O46</f>
        <v>0</v>
      </c>
      <c r="KK211" s="24">
        <f>Input!$O46</f>
        <v>0</v>
      </c>
      <c r="KL211" s="24">
        <f>Input!$O46</f>
        <v>0</v>
      </c>
      <c r="KM211" s="24">
        <f>Input!$O46</f>
        <v>0</v>
      </c>
      <c r="KN211" s="24">
        <f>Input!$O46</f>
        <v>0</v>
      </c>
      <c r="KO211" s="24">
        <f>Input!$O46</f>
        <v>0</v>
      </c>
      <c r="KP211" s="24">
        <f>Input!$O46</f>
        <v>0</v>
      </c>
      <c r="KQ211" s="24">
        <f>Input!$O46</f>
        <v>0</v>
      </c>
      <c r="KR211" s="24">
        <f>Input!$O46</f>
        <v>0</v>
      </c>
      <c r="KS211" s="24">
        <f>Input!$O46</f>
        <v>0</v>
      </c>
      <c r="KT211" s="24">
        <f>Input!$O46</f>
        <v>0</v>
      </c>
      <c r="KU211" s="24">
        <f>Input!$O46</f>
        <v>0</v>
      </c>
      <c r="KV211" s="24">
        <f>Input!$O46</f>
        <v>0</v>
      </c>
      <c r="KW211" s="24">
        <f>Input!$O46</f>
        <v>0</v>
      </c>
      <c r="KX211" s="24">
        <f>Input!$O46</f>
        <v>0</v>
      </c>
      <c r="KY211" s="24">
        <f>Input!$O46</f>
        <v>0</v>
      </c>
      <c r="KZ211" s="24">
        <f>Input!$O46</f>
        <v>0</v>
      </c>
      <c r="LA211" s="24">
        <f>Input!$O46</f>
        <v>0</v>
      </c>
      <c r="LB211" s="24">
        <f>Input!$O46</f>
        <v>0</v>
      </c>
      <c r="LC211" s="24">
        <f>Input!$O46</f>
        <v>0</v>
      </c>
      <c r="LD211" s="24">
        <f>Input!$O46</f>
        <v>0</v>
      </c>
      <c r="LE211" s="24">
        <f>Input!$O46</f>
        <v>0</v>
      </c>
      <c r="LF211" s="24">
        <f>Input!$O46</f>
        <v>0</v>
      </c>
      <c r="LG211" s="24">
        <f>Input!$O46</f>
        <v>0</v>
      </c>
      <c r="LH211" s="24">
        <f>Input!$O46</f>
        <v>0</v>
      </c>
      <c r="LI211" s="24">
        <f>Input!$O46</f>
        <v>0</v>
      </c>
      <c r="LJ211" s="24">
        <f>Input!$O46</f>
        <v>0</v>
      </c>
      <c r="LK211" s="24">
        <f>Input!$O46</f>
        <v>0</v>
      </c>
      <c r="LL211" s="24">
        <f>Input!$O46</f>
        <v>0</v>
      </c>
      <c r="LM211" s="24">
        <f>Input!$O46</f>
        <v>0</v>
      </c>
      <c r="LN211" s="24">
        <f>Input!$O46</f>
        <v>0</v>
      </c>
      <c r="LO211" s="24">
        <f>Input!$O46</f>
        <v>0</v>
      </c>
      <c r="LP211" s="24">
        <f>Input!$O46</f>
        <v>0</v>
      </c>
      <c r="LQ211" s="24">
        <f>Input!$O46</f>
        <v>0</v>
      </c>
      <c r="LR211" s="24">
        <f>Input!$O46</f>
        <v>0</v>
      </c>
      <c r="LS211" s="24">
        <f>Input!$O46</f>
        <v>0</v>
      </c>
      <c r="LT211" s="24">
        <f>Input!$O46</f>
        <v>0</v>
      </c>
      <c r="LU211" s="24">
        <f>Input!$O46</f>
        <v>0</v>
      </c>
      <c r="LV211" s="24">
        <f>Input!$O46</f>
        <v>0</v>
      </c>
      <c r="LW211" s="24">
        <f>Input!$O46</f>
        <v>0</v>
      </c>
      <c r="LX211" s="24">
        <f>Input!$O46</f>
        <v>0</v>
      </c>
      <c r="LY211" s="24">
        <f>Input!$O46</f>
        <v>0</v>
      </c>
      <c r="LZ211" s="24">
        <f>Input!$O46</f>
        <v>0</v>
      </c>
      <c r="MA211" s="24">
        <f>Input!$O46</f>
        <v>0</v>
      </c>
      <c r="MB211" s="24">
        <f>Input!$O46</f>
        <v>0</v>
      </c>
      <c r="MC211" s="24">
        <f>Input!$O46</f>
        <v>0</v>
      </c>
      <c r="MD211" s="24">
        <f>Input!$O46</f>
        <v>0</v>
      </c>
      <c r="ME211" s="24">
        <f>Input!$O46</f>
        <v>0</v>
      </c>
      <c r="MF211" s="24">
        <f>Input!$O46</f>
        <v>0</v>
      </c>
      <c r="MG211" s="24">
        <f>Input!$O46</f>
        <v>0</v>
      </c>
      <c r="MH211" s="24">
        <f>Input!$O46</f>
        <v>0</v>
      </c>
      <c r="MI211" s="24">
        <f>Input!$O46</f>
        <v>0</v>
      </c>
      <c r="MJ211" s="24">
        <f>Input!$O46</f>
        <v>0</v>
      </c>
      <c r="MK211" s="24">
        <f>Input!$O46</f>
        <v>0</v>
      </c>
      <c r="ML211" s="24">
        <f>Input!$O46</f>
        <v>0</v>
      </c>
      <c r="MM211" s="24">
        <f>Input!$O46</f>
        <v>0</v>
      </c>
      <c r="MN211" s="24">
        <f>Input!$O46</f>
        <v>0</v>
      </c>
      <c r="MO211" s="24">
        <f>Input!$O46</f>
        <v>0</v>
      </c>
      <c r="MP211" s="24">
        <f>Input!$O46</f>
        <v>0</v>
      </c>
      <c r="MQ211" s="24">
        <f>Input!$O46</f>
        <v>0</v>
      </c>
      <c r="MR211" s="24">
        <f>Input!$O46</f>
        <v>0</v>
      </c>
      <c r="MS211" s="24">
        <f>Input!$O46</f>
        <v>0</v>
      </c>
      <c r="MT211" s="24">
        <f>Input!$O46</f>
        <v>0</v>
      </c>
      <c r="MU211" s="24">
        <f>Input!$O46</f>
        <v>0</v>
      </c>
      <c r="MV211" s="24">
        <f>Input!$O46</f>
        <v>0</v>
      </c>
      <c r="MW211" s="24">
        <f>Input!$O46</f>
        <v>0</v>
      </c>
      <c r="MX211" s="24">
        <f>Input!$O46</f>
        <v>0</v>
      </c>
      <c r="MY211" s="24">
        <f>Input!$O46</f>
        <v>0</v>
      </c>
      <c r="MZ211" s="24">
        <f>Input!$O46</f>
        <v>0</v>
      </c>
    </row>
    <row r="212" spans="1:364" s="8" customFormat="1" hidden="1" outlineLevel="1" collapsed="1" x14ac:dyDescent="0.2">
      <c r="A212" s="8" t="s">
        <v>381</v>
      </c>
      <c r="B212" s="87" t="s">
        <v>421</v>
      </c>
      <c r="C212" s="88"/>
      <c r="D212" s="88"/>
      <c r="E212" s="90">
        <f>Input!$N38</f>
        <v>15.523468087172983</v>
      </c>
      <c r="F212" s="90">
        <f>Input!$N38</f>
        <v>15.523468087172983</v>
      </c>
      <c r="G212" s="90">
        <f>Input!$N38</f>
        <v>15.523468087172983</v>
      </c>
      <c r="H212" s="90">
        <f>Input!$N38</f>
        <v>15.523468087172983</v>
      </c>
      <c r="I212" s="90">
        <f>Input!$N38</f>
        <v>15.523468087172983</v>
      </c>
      <c r="J212" s="90">
        <f>Input!$N38</f>
        <v>15.523468087172983</v>
      </c>
      <c r="K212" s="90">
        <f>Input!$N38</f>
        <v>15.523468087172983</v>
      </c>
      <c r="L212" s="90">
        <f>Input!$N38</f>
        <v>15.523468087172983</v>
      </c>
      <c r="M212" s="90">
        <f>Input!$N38</f>
        <v>15.523468087172983</v>
      </c>
      <c r="N212" s="90">
        <f>Input!$N38</f>
        <v>15.523468087172983</v>
      </c>
      <c r="O212" s="90">
        <f>Input!$N38</f>
        <v>15.523468087172983</v>
      </c>
      <c r="P212" s="90">
        <f>Input!$N38</f>
        <v>15.523468087172983</v>
      </c>
      <c r="Q212" s="90">
        <f>Input!$N38</f>
        <v>15.523468087172983</v>
      </c>
      <c r="R212" s="90">
        <f>Input!$N38</f>
        <v>15.523468087172983</v>
      </c>
      <c r="S212" s="90">
        <f>Input!$N38</f>
        <v>15.523468087172983</v>
      </c>
      <c r="T212" s="90">
        <f>Input!$N38</f>
        <v>15.523468087172983</v>
      </c>
      <c r="U212" s="90">
        <f>Input!$N38</f>
        <v>15.523468087172983</v>
      </c>
      <c r="V212" s="90">
        <f>Input!$N38</f>
        <v>15.523468087172983</v>
      </c>
      <c r="W212" s="90">
        <f>Input!$N38</f>
        <v>15.523468087172983</v>
      </c>
      <c r="X212" s="90">
        <f>Input!$N38</f>
        <v>15.523468087172983</v>
      </c>
      <c r="Y212" s="90">
        <f>Input!$N38</f>
        <v>15.523468087172983</v>
      </c>
      <c r="Z212" s="90">
        <f>Input!$N38</f>
        <v>15.523468087172983</v>
      </c>
      <c r="AA212" s="90">
        <f>Input!$N38</f>
        <v>15.523468087172983</v>
      </c>
      <c r="AB212" s="90">
        <f>Input!$N38</f>
        <v>15.523468087172983</v>
      </c>
      <c r="AC212" s="90">
        <f>Input!$N38</f>
        <v>15.523468087172983</v>
      </c>
      <c r="AD212" s="90">
        <f>Input!$N38</f>
        <v>15.523468087172983</v>
      </c>
      <c r="AE212" s="90">
        <f>Input!$N38</f>
        <v>15.523468087172983</v>
      </c>
      <c r="AF212" s="90">
        <f>Input!$N38</f>
        <v>15.523468087172983</v>
      </c>
      <c r="AG212" s="90">
        <f>Input!$N38</f>
        <v>15.523468087172983</v>
      </c>
      <c r="AH212" s="90">
        <f>Input!$N38</f>
        <v>15.523468087172983</v>
      </c>
      <c r="AI212" s="90">
        <f>Input!$N38</f>
        <v>15.523468087172983</v>
      </c>
      <c r="AJ212" s="90">
        <f>Input!$N38</f>
        <v>15.523468087172983</v>
      </c>
      <c r="AK212" s="90">
        <f>Input!$N38</f>
        <v>15.523468087172983</v>
      </c>
      <c r="AL212" s="90">
        <f>Input!$N38</f>
        <v>15.523468087172983</v>
      </c>
      <c r="AM212" s="90">
        <f>Input!$N38</f>
        <v>15.523468087172983</v>
      </c>
      <c r="AN212" s="90">
        <f>Input!$N38</f>
        <v>15.523468087172983</v>
      </c>
      <c r="AO212" s="90">
        <f>Input!$N38</f>
        <v>15.523468087172983</v>
      </c>
      <c r="AP212" s="90">
        <f>Input!$N38</f>
        <v>15.523468087172983</v>
      </c>
      <c r="AQ212" s="90">
        <f>Input!$N38</f>
        <v>15.523468087172983</v>
      </c>
      <c r="AR212" s="90">
        <f>Input!$N38</f>
        <v>15.523468087172983</v>
      </c>
      <c r="AS212" s="90">
        <f>Input!$N38</f>
        <v>15.523468087172983</v>
      </c>
      <c r="AT212" s="90">
        <f>Input!$N38</f>
        <v>15.523468087172983</v>
      </c>
      <c r="AU212" s="90">
        <f>Input!$N38</f>
        <v>15.523468087172983</v>
      </c>
      <c r="AV212" s="90">
        <f>Input!$N38</f>
        <v>15.523468087172983</v>
      </c>
      <c r="AW212" s="90">
        <f>Input!$N38</f>
        <v>15.523468087172983</v>
      </c>
      <c r="AX212" s="90">
        <f>Input!$N38</f>
        <v>15.523468087172983</v>
      </c>
      <c r="AY212" s="90">
        <f>Input!$N38</f>
        <v>15.523468087172983</v>
      </c>
      <c r="AZ212" s="90">
        <f>Input!$N38</f>
        <v>15.523468087172983</v>
      </c>
      <c r="BA212" s="90">
        <f>Input!$N38</f>
        <v>15.523468087172983</v>
      </c>
      <c r="BB212" s="90">
        <f>Input!$N38</f>
        <v>15.523468087172983</v>
      </c>
      <c r="BC212" s="90">
        <f>Input!$N38</f>
        <v>15.523468087172983</v>
      </c>
      <c r="BD212" s="90">
        <f>Input!$N38</f>
        <v>15.523468087172983</v>
      </c>
      <c r="BE212" s="90">
        <f>Input!$N38</f>
        <v>15.523468087172983</v>
      </c>
      <c r="BF212" s="90">
        <f>Input!$N38</f>
        <v>15.523468087172983</v>
      </c>
      <c r="BG212" s="90">
        <f>Input!$N38</f>
        <v>15.523468087172983</v>
      </c>
      <c r="BH212" s="90">
        <f>Input!$N38</f>
        <v>15.523468087172983</v>
      </c>
      <c r="BI212" s="90">
        <f>Input!$N38</f>
        <v>15.523468087172983</v>
      </c>
      <c r="BJ212" s="90">
        <f>Input!$N38</f>
        <v>15.523468087172983</v>
      </c>
      <c r="BK212" s="90">
        <f>Input!$N38</f>
        <v>15.523468087172983</v>
      </c>
      <c r="BL212" s="90">
        <f>Input!$N38</f>
        <v>15.523468087172983</v>
      </c>
      <c r="BM212" s="90">
        <f>Input!$N38</f>
        <v>15.523468087172983</v>
      </c>
      <c r="BN212" s="90">
        <f>Input!$N38</f>
        <v>15.523468087172983</v>
      </c>
      <c r="BO212" s="90">
        <f>Input!$N38</f>
        <v>15.523468087172983</v>
      </c>
      <c r="BP212" s="90">
        <f>Input!$N38</f>
        <v>15.523468087172983</v>
      </c>
      <c r="BQ212" s="90">
        <f>Input!$N38</f>
        <v>15.523468087172983</v>
      </c>
      <c r="BR212" s="90">
        <f>Input!$N38</f>
        <v>15.523468087172983</v>
      </c>
      <c r="BS212" s="90">
        <f>Input!$N38</f>
        <v>15.523468087172983</v>
      </c>
      <c r="BT212" s="90">
        <f>Input!$N38</f>
        <v>15.523468087172983</v>
      </c>
      <c r="BU212" s="90">
        <f>Input!$N38</f>
        <v>15.523468087172983</v>
      </c>
      <c r="BV212" s="90">
        <f>Input!$N38</f>
        <v>15.523468087172983</v>
      </c>
      <c r="BW212" s="90">
        <f>Input!$N38</f>
        <v>15.523468087172983</v>
      </c>
      <c r="BX212" s="90">
        <f>Input!$N38</f>
        <v>15.523468087172983</v>
      </c>
      <c r="BY212" s="90">
        <f>Input!$N38</f>
        <v>15.523468087172983</v>
      </c>
      <c r="BZ212" s="90">
        <f>Input!$N38</f>
        <v>15.523468087172983</v>
      </c>
      <c r="CA212" s="90">
        <f>Input!$N38</f>
        <v>15.523468087172983</v>
      </c>
      <c r="CB212" s="90">
        <f>Input!$N38</f>
        <v>15.523468087172983</v>
      </c>
      <c r="CC212" s="90">
        <f>Input!$N38</f>
        <v>15.523468087172983</v>
      </c>
      <c r="CD212" s="90">
        <f>Input!$N38</f>
        <v>15.523468087172983</v>
      </c>
      <c r="CE212" s="90">
        <f>Input!$N38</f>
        <v>15.523468087172983</v>
      </c>
      <c r="CF212" s="90">
        <f>Input!$N38</f>
        <v>15.523468087172983</v>
      </c>
      <c r="CG212" s="90">
        <f>Input!$N38</f>
        <v>15.523468087172983</v>
      </c>
      <c r="CH212" s="90">
        <f>Input!$N38</f>
        <v>15.523468087172983</v>
      </c>
      <c r="CI212" s="90">
        <f>Input!$N38</f>
        <v>15.523468087172983</v>
      </c>
      <c r="CJ212" s="90">
        <f>Input!$N38</f>
        <v>15.523468087172983</v>
      </c>
      <c r="CK212" s="90">
        <f>Input!$N38</f>
        <v>15.523468087172983</v>
      </c>
      <c r="CL212" s="90">
        <f>Input!$N38</f>
        <v>15.523468087172983</v>
      </c>
      <c r="CM212" s="90">
        <f>Input!$N38</f>
        <v>15.523468087172983</v>
      </c>
      <c r="CN212" s="90">
        <f>Input!$N38</f>
        <v>15.523468087172983</v>
      </c>
      <c r="CO212" s="90">
        <f>Input!$N38</f>
        <v>15.523468087172983</v>
      </c>
      <c r="CP212" s="90">
        <f>Input!$N38</f>
        <v>15.523468087172983</v>
      </c>
      <c r="CQ212" s="90">
        <f>Input!$N38</f>
        <v>15.523468087172983</v>
      </c>
      <c r="CR212" s="90">
        <f>Input!$N38</f>
        <v>15.523468087172983</v>
      </c>
      <c r="CS212" s="90">
        <f>Input!$N38</f>
        <v>15.523468087172983</v>
      </c>
      <c r="CT212" s="90">
        <f>Input!$N38</f>
        <v>15.523468087172983</v>
      </c>
      <c r="CU212" s="90">
        <f>Input!$N38</f>
        <v>15.523468087172983</v>
      </c>
      <c r="CV212" s="90">
        <f>Input!$N38</f>
        <v>15.523468087172983</v>
      </c>
      <c r="CW212" s="90">
        <f>Input!$N38</f>
        <v>15.523468087172983</v>
      </c>
      <c r="CX212" s="90">
        <f>Input!$N38</f>
        <v>15.523468087172983</v>
      </c>
      <c r="CY212" s="90">
        <f>Input!$N38</f>
        <v>15.523468087172983</v>
      </c>
      <c r="CZ212" s="90">
        <f>Input!$N38</f>
        <v>15.523468087172983</v>
      </c>
      <c r="DA212" s="90">
        <f>Input!$N38</f>
        <v>15.523468087172983</v>
      </c>
      <c r="DB212" s="90">
        <f>Input!$N38</f>
        <v>15.523468087172983</v>
      </c>
      <c r="DC212" s="90">
        <f>Input!$N38</f>
        <v>15.523468087172983</v>
      </c>
      <c r="DD212" s="90">
        <f>Input!$N38</f>
        <v>15.523468087172983</v>
      </c>
      <c r="DE212" s="90">
        <f>Input!$N38</f>
        <v>15.523468087172983</v>
      </c>
      <c r="DF212" s="90">
        <f>Input!$N38</f>
        <v>15.523468087172983</v>
      </c>
      <c r="DG212" s="90">
        <f>Input!$N38</f>
        <v>15.523468087172983</v>
      </c>
      <c r="DH212" s="90">
        <f>Input!$N38</f>
        <v>15.523468087172983</v>
      </c>
      <c r="DI212" s="90">
        <f>Input!$N38</f>
        <v>15.523468087172983</v>
      </c>
      <c r="DJ212" s="90">
        <f>Input!$N38</f>
        <v>15.523468087172983</v>
      </c>
      <c r="DK212" s="90">
        <f>Input!$N38</f>
        <v>15.523468087172983</v>
      </c>
      <c r="DL212" s="90">
        <f>Input!$N38</f>
        <v>15.523468087172983</v>
      </c>
      <c r="DM212" s="90">
        <f>Input!$N38</f>
        <v>15.523468087172983</v>
      </c>
      <c r="DN212" s="90">
        <f>Input!$N38</f>
        <v>15.523468087172983</v>
      </c>
      <c r="DO212" s="90">
        <f>Input!$N38</f>
        <v>15.523468087172983</v>
      </c>
      <c r="DP212" s="90">
        <f>Input!$N38</f>
        <v>15.523468087172983</v>
      </c>
      <c r="DQ212" s="90">
        <f>Input!$N38</f>
        <v>15.523468087172983</v>
      </c>
      <c r="DR212" s="90">
        <f>Input!$N38</f>
        <v>15.523468087172983</v>
      </c>
      <c r="DS212" s="90">
        <f>Input!$N38</f>
        <v>15.523468087172983</v>
      </c>
      <c r="DT212" s="90">
        <f>Input!$N38</f>
        <v>15.523468087172983</v>
      </c>
      <c r="DU212" s="90">
        <f>Input!$N38</f>
        <v>15.523468087172983</v>
      </c>
      <c r="DV212" s="90">
        <f>Input!$N38</f>
        <v>15.523468087172983</v>
      </c>
      <c r="DW212" s="90">
        <f>Input!$N38</f>
        <v>15.523468087172983</v>
      </c>
      <c r="DX212" s="90">
        <f>Input!$N38</f>
        <v>15.523468087172983</v>
      </c>
      <c r="DY212" s="90">
        <f>Input!$N38</f>
        <v>15.523468087172983</v>
      </c>
      <c r="DZ212" s="90">
        <f>Input!$N38</f>
        <v>15.523468087172983</v>
      </c>
      <c r="EA212" s="90">
        <f>Input!$N38</f>
        <v>15.523468087172983</v>
      </c>
      <c r="EB212" s="90">
        <f>Input!$N38</f>
        <v>15.523468087172983</v>
      </c>
      <c r="EC212" s="90">
        <f>Input!$N38</f>
        <v>15.523468087172983</v>
      </c>
      <c r="ED212" s="90">
        <f>Input!$N38</f>
        <v>15.523468087172983</v>
      </c>
      <c r="EE212" s="90">
        <f>Input!$N38</f>
        <v>15.523468087172983</v>
      </c>
      <c r="EF212" s="90">
        <f>Input!$N38</f>
        <v>15.523468087172983</v>
      </c>
      <c r="EG212" s="90">
        <f>Input!$N38</f>
        <v>15.523468087172983</v>
      </c>
      <c r="EH212" s="90">
        <f>Input!$N38</f>
        <v>15.523468087172983</v>
      </c>
      <c r="EI212" s="90">
        <f>Input!$N38</f>
        <v>15.523468087172983</v>
      </c>
      <c r="EJ212" s="90">
        <f>Input!$N38</f>
        <v>15.523468087172983</v>
      </c>
      <c r="EK212" s="90">
        <f>Input!$N38</f>
        <v>15.523468087172983</v>
      </c>
      <c r="EL212" s="90">
        <f>Input!$N38</f>
        <v>15.523468087172983</v>
      </c>
      <c r="EM212" s="90">
        <f>Input!$N38</f>
        <v>15.523468087172983</v>
      </c>
      <c r="EN212" s="90">
        <f>Input!$N38</f>
        <v>15.523468087172983</v>
      </c>
      <c r="EO212" s="90">
        <f>Input!$N38</f>
        <v>15.523468087172983</v>
      </c>
      <c r="EP212" s="90">
        <f>Input!$N38</f>
        <v>15.523468087172983</v>
      </c>
      <c r="EQ212" s="90">
        <f>Input!$N38</f>
        <v>15.523468087172983</v>
      </c>
      <c r="ER212" s="90">
        <f>Input!$N38</f>
        <v>15.523468087172983</v>
      </c>
      <c r="ES212" s="90">
        <f>Input!$N38</f>
        <v>15.523468087172983</v>
      </c>
      <c r="ET212" s="90">
        <f>Input!$N38</f>
        <v>15.523468087172983</v>
      </c>
      <c r="EU212" s="90">
        <f>Input!$N38</f>
        <v>15.523468087172983</v>
      </c>
      <c r="EV212" s="90">
        <f>Input!$N38</f>
        <v>15.523468087172983</v>
      </c>
      <c r="EW212" s="90">
        <f>Input!$N38</f>
        <v>15.523468087172983</v>
      </c>
      <c r="EX212" s="90">
        <f>Input!$N38</f>
        <v>15.523468087172983</v>
      </c>
      <c r="EY212" s="90">
        <f>Input!$N38</f>
        <v>15.523468087172983</v>
      </c>
      <c r="EZ212" s="90">
        <f>Input!$N38</f>
        <v>15.523468087172983</v>
      </c>
      <c r="FA212" s="90">
        <f>Input!$N38</f>
        <v>15.523468087172983</v>
      </c>
      <c r="FB212" s="90">
        <f>Input!$N38</f>
        <v>15.523468087172983</v>
      </c>
      <c r="FC212" s="90">
        <f>Input!$N38</f>
        <v>15.523468087172983</v>
      </c>
      <c r="FD212" s="90">
        <f>Input!$N38</f>
        <v>15.523468087172983</v>
      </c>
      <c r="FE212" s="90">
        <f>Input!$N38</f>
        <v>15.523468087172983</v>
      </c>
      <c r="FF212" s="90">
        <f>Input!$N38</f>
        <v>15.523468087172983</v>
      </c>
      <c r="FG212" s="90">
        <f>Input!$N38</f>
        <v>15.523468087172983</v>
      </c>
      <c r="FH212" s="90">
        <f>Input!$N38</f>
        <v>15.523468087172983</v>
      </c>
      <c r="FI212" s="90">
        <f>Input!$N38</f>
        <v>15.523468087172983</v>
      </c>
      <c r="FJ212" s="90">
        <f>Input!$N38</f>
        <v>15.523468087172983</v>
      </c>
      <c r="FK212" s="90">
        <f>Input!$N38</f>
        <v>15.523468087172983</v>
      </c>
      <c r="FL212" s="90">
        <f>Input!$N38</f>
        <v>15.523468087172983</v>
      </c>
      <c r="FM212" s="90">
        <f>Input!$N38</f>
        <v>15.523468087172983</v>
      </c>
      <c r="FN212" s="90">
        <f>Input!$N38</f>
        <v>15.523468087172983</v>
      </c>
      <c r="FO212" s="90">
        <f>Input!$N38</f>
        <v>15.523468087172983</v>
      </c>
      <c r="FP212" s="90">
        <f>Input!$N38</f>
        <v>15.523468087172983</v>
      </c>
      <c r="FQ212" s="90">
        <f>Input!$N38</f>
        <v>15.523468087172983</v>
      </c>
      <c r="FR212" s="90">
        <f>Input!$N38</f>
        <v>15.523468087172983</v>
      </c>
      <c r="FS212" s="90">
        <f>Input!$N38</f>
        <v>15.523468087172983</v>
      </c>
      <c r="FT212" s="90">
        <f>Input!$N38</f>
        <v>15.523468087172983</v>
      </c>
      <c r="FU212" s="90">
        <f>Input!$N38</f>
        <v>15.523468087172983</v>
      </c>
      <c r="FV212" s="90">
        <f>Input!$N38</f>
        <v>15.523468087172983</v>
      </c>
      <c r="FW212" s="90">
        <f>Input!$N38</f>
        <v>15.523468087172983</v>
      </c>
      <c r="FX212" s="90">
        <f>Input!$N38</f>
        <v>15.523468087172983</v>
      </c>
      <c r="FY212" s="90">
        <f>Input!$N38</f>
        <v>15.523468087172983</v>
      </c>
      <c r="FZ212" s="90">
        <f>Input!$N38</f>
        <v>15.523468087172983</v>
      </c>
      <c r="GA212" s="90">
        <f>Input!$N38</f>
        <v>15.523468087172983</v>
      </c>
      <c r="GB212" s="90">
        <f>Input!$N38</f>
        <v>15.523468087172983</v>
      </c>
      <c r="GC212" s="90">
        <f>Input!$N38</f>
        <v>15.523468087172983</v>
      </c>
      <c r="GD212" s="90">
        <f>Input!$N38</f>
        <v>15.523468087172983</v>
      </c>
      <c r="GE212" s="90">
        <f>Input!$N38</f>
        <v>15.523468087172983</v>
      </c>
      <c r="GF212" s="90">
        <f>Input!$N38</f>
        <v>15.523468087172983</v>
      </c>
      <c r="GG212" s="90">
        <f>Input!$N38</f>
        <v>15.523468087172983</v>
      </c>
      <c r="GH212" s="90">
        <f>Input!$N38</f>
        <v>15.523468087172983</v>
      </c>
      <c r="GI212" s="90">
        <f>Input!$N38</f>
        <v>15.523468087172983</v>
      </c>
      <c r="GJ212" s="90">
        <f>Input!$N38</f>
        <v>15.523468087172983</v>
      </c>
      <c r="GK212" s="90">
        <f>Input!$N38</f>
        <v>15.523468087172983</v>
      </c>
      <c r="GL212" s="90">
        <f>Input!$N38</f>
        <v>15.523468087172983</v>
      </c>
      <c r="GM212" s="90">
        <f>Input!$N38</f>
        <v>15.523468087172983</v>
      </c>
      <c r="GN212" s="90">
        <f>Input!$N38</f>
        <v>15.523468087172983</v>
      </c>
      <c r="GO212" s="90">
        <f>Input!$N38</f>
        <v>15.523468087172983</v>
      </c>
      <c r="GP212" s="90">
        <f>Input!$N38</f>
        <v>15.523468087172983</v>
      </c>
      <c r="GQ212" s="90">
        <f>Input!$N38</f>
        <v>15.523468087172983</v>
      </c>
      <c r="GR212" s="90">
        <f>Input!$N38</f>
        <v>15.523468087172983</v>
      </c>
      <c r="GS212" s="90">
        <f>Input!$N38</f>
        <v>15.523468087172983</v>
      </c>
      <c r="GT212" s="90">
        <f>Input!$N38</f>
        <v>15.523468087172983</v>
      </c>
      <c r="GU212" s="90">
        <f>Input!$N38</f>
        <v>15.523468087172983</v>
      </c>
      <c r="GV212" s="90">
        <f>Input!$N38</f>
        <v>15.523468087172983</v>
      </c>
      <c r="GW212" s="90">
        <f>Input!$N38</f>
        <v>15.523468087172983</v>
      </c>
      <c r="GX212" s="90">
        <f>Input!$N38</f>
        <v>15.523468087172983</v>
      </c>
      <c r="GY212" s="90">
        <f>Input!$N38</f>
        <v>15.523468087172983</v>
      </c>
      <c r="GZ212" s="90">
        <f>Input!$N38</f>
        <v>15.523468087172983</v>
      </c>
      <c r="HA212" s="90">
        <f>Input!$N38</f>
        <v>15.523468087172983</v>
      </c>
      <c r="HB212" s="90">
        <f>Input!$N38</f>
        <v>15.523468087172983</v>
      </c>
      <c r="HC212" s="90">
        <f>Input!$N38</f>
        <v>15.523468087172983</v>
      </c>
      <c r="HD212" s="90">
        <f>Input!$N38</f>
        <v>15.523468087172983</v>
      </c>
      <c r="HE212" s="90">
        <f>Input!$N38</f>
        <v>15.523468087172983</v>
      </c>
      <c r="HF212" s="90">
        <f>Input!$N38</f>
        <v>15.523468087172983</v>
      </c>
      <c r="HG212" s="90">
        <f>Input!$N38</f>
        <v>15.523468087172983</v>
      </c>
      <c r="HH212" s="90">
        <f>Input!$N38</f>
        <v>15.523468087172983</v>
      </c>
      <c r="HI212" s="90">
        <f>Input!$N38</f>
        <v>15.523468087172983</v>
      </c>
      <c r="HJ212" s="90">
        <f>Input!$N38</f>
        <v>15.523468087172983</v>
      </c>
      <c r="HK212" s="90">
        <f>Input!$N38</f>
        <v>15.523468087172983</v>
      </c>
      <c r="HL212" s="90">
        <f>Input!$N38</f>
        <v>15.523468087172983</v>
      </c>
      <c r="HM212" s="90">
        <f>Input!$N38</f>
        <v>15.523468087172983</v>
      </c>
      <c r="HN212" s="90">
        <f>Input!$N38</f>
        <v>15.523468087172983</v>
      </c>
      <c r="HO212" s="90">
        <f>Input!$N38</f>
        <v>15.523468087172983</v>
      </c>
      <c r="HP212" s="90">
        <f>Input!$N38</f>
        <v>15.523468087172983</v>
      </c>
      <c r="HQ212" s="90">
        <f>Input!$N38</f>
        <v>15.523468087172983</v>
      </c>
      <c r="HR212" s="90">
        <f>Input!$N38</f>
        <v>15.523468087172983</v>
      </c>
      <c r="HS212" s="90">
        <f>Input!$N38</f>
        <v>15.523468087172983</v>
      </c>
      <c r="HT212" s="90">
        <f>Input!$N38</f>
        <v>15.523468087172983</v>
      </c>
      <c r="HU212" s="90">
        <f>Input!$N38</f>
        <v>15.523468087172983</v>
      </c>
      <c r="HV212" s="90">
        <f>Input!$N38</f>
        <v>15.523468087172983</v>
      </c>
      <c r="HW212" s="90">
        <f>Input!$N38</f>
        <v>15.523468087172983</v>
      </c>
      <c r="HX212" s="90">
        <f>Input!$N38</f>
        <v>15.523468087172983</v>
      </c>
      <c r="HY212" s="90">
        <f>Input!$N38</f>
        <v>15.523468087172983</v>
      </c>
      <c r="HZ212" s="90">
        <f>Input!$N38</f>
        <v>15.523468087172983</v>
      </c>
      <c r="IA212" s="90">
        <f>Input!$N38</f>
        <v>15.523468087172983</v>
      </c>
      <c r="IB212" s="90">
        <f>Input!$N38</f>
        <v>15.523468087172983</v>
      </c>
      <c r="IC212" s="90">
        <f>Input!$N38</f>
        <v>15.523468087172983</v>
      </c>
      <c r="ID212" s="90">
        <f>Input!$N38</f>
        <v>15.523468087172983</v>
      </c>
      <c r="IE212" s="90">
        <f>Input!$N38</f>
        <v>15.523468087172983</v>
      </c>
      <c r="IF212" s="90">
        <f>Input!$N38</f>
        <v>15.523468087172983</v>
      </c>
      <c r="IG212" s="90">
        <f>Input!$N38</f>
        <v>15.523468087172983</v>
      </c>
      <c r="IH212" s="90">
        <f>Input!$N38</f>
        <v>15.523468087172983</v>
      </c>
      <c r="II212" s="90">
        <f>Input!$N38</f>
        <v>15.523468087172983</v>
      </c>
      <c r="IJ212" s="90">
        <f>Input!$N38</f>
        <v>15.523468087172983</v>
      </c>
      <c r="IK212" s="90">
        <f>Input!$N38</f>
        <v>15.523468087172983</v>
      </c>
      <c r="IL212" s="90">
        <f>Input!$N38</f>
        <v>15.523468087172983</v>
      </c>
      <c r="IM212" s="90">
        <f>Input!$N38</f>
        <v>15.523468087172983</v>
      </c>
      <c r="IN212" s="90">
        <f>Input!$N38</f>
        <v>15.523468087172983</v>
      </c>
      <c r="IO212" s="90">
        <f>Input!$N38</f>
        <v>15.523468087172983</v>
      </c>
      <c r="IP212" s="90">
        <f>Input!$N38</f>
        <v>15.523468087172983</v>
      </c>
      <c r="IQ212" s="90">
        <f>Input!$N38</f>
        <v>15.523468087172983</v>
      </c>
      <c r="IR212" s="90">
        <f>Input!$N38</f>
        <v>15.523468087172983</v>
      </c>
      <c r="IS212" s="90">
        <f>Input!$N38</f>
        <v>15.523468087172983</v>
      </c>
      <c r="IT212" s="90">
        <f>Input!$N38</f>
        <v>15.523468087172983</v>
      </c>
      <c r="IU212" s="90">
        <f>Input!$N38</f>
        <v>15.523468087172983</v>
      </c>
      <c r="IV212" s="90">
        <f>Input!$N38</f>
        <v>15.523468087172983</v>
      </c>
      <c r="IW212" s="90">
        <f>Input!$N38</f>
        <v>15.523468087172983</v>
      </c>
      <c r="IX212" s="90">
        <f>Input!$N38</f>
        <v>15.523468087172983</v>
      </c>
      <c r="IY212" s="90">
        <f>Input!$N38</f>
        <v>15.523468087172983</v>
      </c>
      <c r="IZ212" s="90">
        <f>Input!$N38</f>
        <v>15.523468087172983</v>
      </c>
      <c r="JA212" s="90">
        <f>Input!$N38</f>
        <v>15.523468087172983</v>
      </c>
      <c r="JB212" s="90">
        <f>Input!$N38</f>
        <v>15.523468087172983</v>
      </c>
      <c r="JC212" s="90">
        <f>Input!$N38</f>
        <v>15.523468087172983</v>
      </c>
      <c r="JD212" s="90">
        <f>Input!$N38</f>
        <v>15.523468087172983</v>
      </c>
      <c r="JE212" s="90">
        <f>Input!$N38</f>
        <v>15.523468087172983</v>
      </c>
      <c r="JF212" s="90">
        <f>Input!$N38</f>
        <v>15.523468087172983</v>
      </c>
      <c r="JG212" s="90">
        <f>Input!$N38</f>
        <v>15.523468087172983</v>
      </c>
      <c r="JH212" s="90">
        <f>Input!$N38</f>
        <v>15.523468087172983</v>
      </c>
      <c r="JI212" s="90">
        <f>Input!$N38</f>
        <v>15.523468087172983</v>
      </c>
      <c r="JJ212" s="90">
        <f>Input!$N38</f>
        <v>15.523468087172983</v>
      </c>
      <c r="JK212" s="90">
        <f>Input!$N38</f>
        <v>15.523468087172983</v>
      </c>
      <c r="JL212" s="90">
        <f>Input!$N38</f>
        <v>15.523468087172983</v>
      </c>
      <c r="JM212" s="90">
        <f>Input!$N38</f>
        <v>15.523468087172983</v>
      </c>
      <c r="JN212" s="90">
        <f>Input!$N38</f>
        <v>15.523468087172983</v>
      </c>
      <c r="JO212" s="90">
        <f>Input!$N38</f>
        <v>15.523468087172983</v>
      </c>
      <c r="JP212" s="90">
        <f>Input!$N38</f>
        <v>15.523468087172983</v>
      </c>
      <c r="JQ212" s="90">
        <f>Input!$N38</f>
        <v>15.523468087172983</v>
      </c>
      <c r="JR212" s="90">
        <f>Input!$N38</f>
        <v>15.523468087172983</v>
      </c>
      <c r="JS212" s="90">
        <f>Input!$N38</f>
        <v>15.523468087172983</v>
      </c>
      <c r="JT212" s="90">
        <f>Input!$N38</f>
        <v>15.523468087172983</v>
      </c>
      <c r="JU212" s="90">
        <f>Input!$N38</f>
        <v>15.523468087172983</v>
      </c>
      <c r="JV212" s="90">
        <f>Input!$N38</f>
        <v>15.523468087172983</v>
      </c>
      <c r="JW212" s="90">
        <f>Input!$N38</f>
        <v>15.523468087172983</v>
      </c>
      <c r="JX212" s="90">
        <f>Input!$N38</f>
        <v>15.523468087172983</v>
      </c>
      <c r="JY212" s="90">
        <f>Input!$N38</f>
        <v>15.523468087172983</v>
      </c>
      <c r="JZ212" s="90">
        <f>Input!$N38</f>
        <v>15.523468087172983</v>
      </c>
      <c r="KA212" s="90">
        <f>Input!$N38</f>
        <v>15.523468087172983</v>
      </c>
      <c r="KB212" s="90">
        <f>Input!$N38</f>
        <v>15.523468087172983</v>
      </c>
      <c r="KC212" s="90">
        <f>Input!$N38</f>
        <v>15.523468087172983</v>
      </c>
      <c r="KD212" s="90">
        <f>Input!$N38</f>
        <v>15.523468087172983</v>
      </c>
      <c r="KE212" s="90">
        <f>Input!$N38</f>
        <v>15.523468087172983</v>
      </c>
      <c r="KF212" s="90">
        <f>Input!$N38</f>
        <v>15.523468087172983</v>
      </c>
      <c r="KG212" s="90">
        <f>Input!$N38</f>
        <v>15.523468087172983</v>
      </c>
      <c r="KH212" s="90">
        <f>Input!$N38</f>
        <v>15.523468087172983</v>
      </c>
      <c r="KI212" s="90">
        <f>Input!$N38</f>
        <v>15.523468087172983</v>
      </c>
      <c r="KJ212" s="90">
        <f>Input!$N38</f>
        <v>15.523468087172983</v>
      </c>
      <c r="KK212" s="90">
        <f>Input!$N38</f>
        <v>15.523468087172983</v>
      </c>
      <c r="KL212" s="90">
        <f>Input!$N38</f>
        <v>15.523468087172983</v>
      </c>
      <c r="KM212" s="90">
        <f>Input!$N38</f>
        <v>15.523468087172983</v>
      </c>
      <c r="KN212" s="90">
        <f>Input!$N38</f>
        <v>15.523468087172983</v>
      </c>
      <c r="KO212" s="90">
        <f>Input!$N38</f>
        <v>15.523468087172983</v>
      </c>
      <c r="KP212" s="90">
        <f>Input!$N38</f>
        <v>15.523468087172983</v>
      </c>
      <c r="KQ212" s="90">
        <f>Input!$N38</f>
        <v>15.523468087172983</v>
      </c>
      <c r="KR212" s="90">
        <f>Input!$N38</f>
        <v>15.523468087172983</v>
      </c>
      <c r="KS212" s="90">
        <f>Input!$N38</f>
        <v>15.523468087172983</v>
      </c>
      <c r="KT212" s="90">
        <f>Input!$N38</f>
        <v>15.523468087172983</v>
      </c>
      <c r="KU212" s="90">
        <f>Input!$N38</f>
        <v>15.523468087172983</v>
      </c>
      <c r="KV212" s="90">
        <f>Input!$N38</f>
        <v>15.523468087172983</v>
      </c>
      <c r="KW212" s="90">
        <f>Input!$N38</f>
        <v>15.523468087172983</v>
      </c>
      <c r="KX212" s="90">
        <f>Input!$N38</f>
        <v>15.523468087172983</v>
      </c>
      <c r="KY212" s="90">
        <f>Input!$N38</f>
        <v>15.523468087172983</v>
      </c>
      <c r="KZ212" s="90">
        <f>Input!$N38</f>
        <v>15.523468087172983</v>
      </c>
      <c r="LA212" s="90">
        <f>Input!$N38</f>
        <v>15.523468087172983</v>
      </c>
      <c r="LB212" s="90">
        <f>Input!$N38</f>
        <v>15.523468087172983</v>
      </c>
      <c r="LC212" s="90">
        <f>Input!$N38</f>
        <v>15.523468087172983</v>
      </c>
      <c r="LD212" s="90">
        <f>Input!$N38</f>
        <v>15.523468087172983</v>
      </c>
      <c r="LE212" s="90">
        <f>Input!$N38</f>
        <v>15.523468087172983</v>
      </c>
      <c r="LF212" s="90">
        <f>Input!$N38</f>
        <v>15.523468087172983</v>
      </c>
      <c r="LG212" s="90">
        <f>Input!$N38</f>
        <v>15.523468087172983</v>
      </c>
      <c r="LH212" s="90">
        <f>Input!$N38</f>
        <v>15.523468087172983</v>
      </c>
      <c r="LI212" s="90">
        <f>Input!$N38</f>
        <v>15.523468087172983</v>
      </c>
      <c r="LJ212" s="90">
        <f>Input!$N38</f>
        <v>15.523468087172983</v>
      </c>
      <c r="LK212" s="90">
        <f>Input!$N38</f>
        <v>15.523468087172983</v>
      </c>
      <c r="LL212" s="90">
        <f>Input!$N38</f>
        <v>15.523468087172983</v>
      </c>
      <c r="LM212" s="90">
        <f>Input!$N38</f>
        <v>15.523468087172983</v>
      </c>
      <c r="LN212" s="90">
        <f>Input!$N38</f>
        <v>15.523468087172983</v>
      </c>
      <c r="LO212" s="90">
        <f>Input!$N38</f>
        <v>15.523468087172983</v>
      </c>
      <c r="LP212" s="90">
        <f>Input!$N38</f>
        <v>15.523468087172983</v>
      </c>
      <c r="LQ212" s="90">
        <f>Input!$N38</f>
        <v>15.523468087172983</v>
      </c>
      <c r="LR212" s="90">
        <f>Input!$N38</f>
        <v>15.523468087172983</v>
      </c>
      <c r="LS212" s="90">
        <f>Input!$N38</f>
        <v>15.523468087172983</v>
      </c>
      <c r="LT212" s="90">
        <f>Input!$N38</f>
        <v>15.523468087172983</v>
      </c>
      <c r="LU212" s="90">
        <f>Input!$N38</f>
        <v>15.523468087172983</v>
      </c>
      <c r="LV212" s="90">
        <f>Input!$N38</f>
        <v>15.523468087172983</v>
      </c>
      <c r="LW212" s="90">
        <f>Input!$N38</f>
        <v>15.523468087172983</v>
      </c>
      <c r="LX212" s="90">
        <f>Input!$N38</f>
        <v>15.523468087172983</v>
      </c>
      <c r="LY212" s="90">
        <f>Input!$N38</f>
        <v>15.523468087172983</v>
      </c>
      <c r="LZ212" s="90">
        <f>Input!$N38</f>
        <v>15.523468087172983</v>
      </c>
      <c r="MA212" s="90">
        <f>Input!$N38</f>
        <v>15.523468087172983</v>
      </c>
      <c r="MB212" s="90">
        <f>Input!$N38</f>
        <v>15.523468087172983</v>
      </c>
      <c r="MC212" s="90">
        <f>Input!$N38</f>
        <v>15.523468087172983</v>
      </c>
      <c r="MD212" s="90">
        <f>Input!$N38</f>
        <v>15.523468087172983</v>
      </c>
      <c r="ME212" s="90">
        <f>Input!$N38</f>
        <v>15.523468087172983</v>
      </c>
      <c r="MF212" s="90">
        <f>Input!$N38</f>
        <v>15.523468087172983</v>
      </c>
      <c r="MG212" s="90">
        <f>Input!$N38</f>
        <v>15.523468087172983</v>
      </c>
      <c r="MH212" s="90">
        <f>Input!$N38</f>
        <v>15.523468087172983</v>
      </c>
      <c r="MI212" s="90">
        <f>Input!$N38</f>
        <v>15.523468087172983</v>
      </c>
      <c r="MJ212" s="90">
        <f>Input!$N38</f>
        <v>15.523468087172983</v>
      </c>
      <c r="MK212" s="90">
        <f>Input!$N38</f>
        <v>15.523468087172983</v>
      </c>
      <c r="ML212" s="90">
        <f>Input!$N38</f>
        <v>15.523468087172983</v>
      </c>
      <c r="MM212" s="90">
        <f>Input!$N38</f>
        <v>15.523468087172983</v>
      </c>
      <c r="MN212" s="90">
        <f>Input!$N38</f>
        <v>15.523468087172983</v>
      </c>
      <c r="MO212" s="90">
        <f>Input!$N38</f>
        <v>15.523468087172983</v>
      </c>
      <c r="MP212" s="90">
        <f>Input!$N38</f>
        <v>15.523468087172983</v>
      </c>
      <c r="MQ212" s="90">
        <f>Input!$N38</f>
        <v>15.523468087172983</v>
      </c>
      <c r="MR212" s="90">
        <f>Input!$N38</f>
        <v>15.523468087172983</v>
      </c>
      <c r="MS212" s="90">
        <f>Input!$N38</f>
        <v>15.523468087172983</v>
      </c>
      <c r="MT212" s="90">
        <f>Input!$N38</f>
        <v>15.523468087172983</v>
      </c>
      <c r="MU212" s="90">
        <f>Input!$N38</f>
        <v>15.523468087172983</v>
      </c>
      <c r="MV212" s="90">
        <f>Input!$N38</f>
        <v>15.523468087172983</v>
      </c>
      <c r="MW212" s="90">
        <f>Input!$N38</f>
        <v>15.523468087172983</v>
      </c>
      <c r="MX212" s="90">
        <f>Input!$N38</f>
        <v>15.523468087172983</v>
      </c>
      <c r="MY212" s="90">
        <f>Input!$N38</f>
        <v>15.523468087172983</v>
      </c>
      <c r="MZ212" s="90">
        <f>Input!$N38</f>
        <v>15.523468087172983</v>
      </c>
    </row>
    <row r="213" spans="1:364" s="8" customFormat="1" hidden="1" outlineLevel="1" x14ac:dyDescent="0.2">
      <c r="A213" s="8" t="s">
        <v>381</v>
      </c>
      <c r="B213" s="87" t="s">
        <v>422</v>
      </c>
      <c r="C213" s="88"/>
      <c r="D213" s="88"/>
      <c r="E213" s="90">
        <f>Input!$N39</f>
        <v>15.523468087172983</v>
      </c>
      <c r="F213" s="90">
        <f>Input!$N39</f>
        <v>15.523468087172983</v>
      </c>
      <c r="G213" s="90">
        <f>Input!$N39</f>
        <v>15.523468087172983</v>
      </c>
      <c r="H213" s="90">
        <f>Input!$N39</f>
        <v>15.523468087172983</v>
      </c>
      <c r="I213" s="90">
        <f>Input!$N39</f>
        <v>15.523468087172983</v>
      </c>
      <c r="J213" s="90">
        <f>Input!$N39</f>
        <v>15.523468087172983</v>
      </c>
      <c r="K213" s="90">
        <f>Input!$N39</f>
        <v>15.523468087172983</v>
      </c>
      <c r="L213" s="90">
        <f>Input!$N39</f>
        <v>15.523468087172983</v>
      </c>
      <c r="M213" s="90">
        <f>Input!$N39</f>
        <v>15.523468087172983</v>
      </c>
      <c r="N213" s="90">
        <f>Input!$N39</f>
        <v>15.523468087172983</v>
      </c>
      <c r="O213" s="90">
        <f>Input!$N39</f>
        <v>15.523468087172983</v>
      </c>
      <c r="P213" s="90">
        <f>Input!$N39</f>
        <v>15.523468087172983</v>
      </c>
      <c r="Q213" s="90">
        <f>Input!$N39</f>
        <v>15.523468087172983</v>
      </c>
      <c r="R213" s="90">
        <f>Input!$N39</f>
        <v>15.523468087172983</v>
      </c>
      <c r="S213" s="90">
        <f>Input!$N39</f>
        <v>15.523468087172983</v>
      </c>
      <c r="T213" s="90">
        <f>Input!$N39</f>
        <v>15.523468087172983</v>
      </c>
      <c r="U213" s="90">
        <f>Input!$N39</f>
        <v>15.523468087172983</v>
      </c>
      <c r="V213" s="90">
        <f>Input!$N39</f>
        <v>15.523468087172983</v>
      </c>
      <c r="W213" s="90">
        <f>Input!$N39</f>
        <v>15.523468087172983</v>
      </c>
      <c r="X213" s="90">
        <f>Input!$N39</f>
        <v>15.523468087172983</v>
      </c>
      <c r="Y213" s="90">
        <f>Input!$N39</f>
        <v>15.523468087172983</v>
      </c>
      <c r="Z213" s="90">
        <f>Input!$N39</f>
        <v>15.523468087172983</v>
      </c>
      <c r="AA213" s="90">
        <f>Input!$N39</f>
        <v>15.523468087172983</v>
      </c>
      <c r="AB213" s="90">
        <f>Input!$N39</f>
        <v>15.523468087172983</v>
      </c>
      <c r="AC213" s="90">
        <f>Input!$N39</f>
        <v>15.523468087172983</v>
      </c>
      <c r="AD213" s="90">
        <f>Input!$N39</f>
        <v>15.523468087172983</v>
      </c>
      <c r="AE213" s="90">
        <f>Input!$N39</f>
        <v>15.523468087172983</v>
      </c>
      <c r="AF213" s="90">
        <f>Input!$N39</f>
        <v>15.523468087172983</v>
      </c>
      <c r="AG213" s="90">
        <f>Input!$N39</f>
        <v>15.523468087172983</v>
      </c>
      <c r="AH213" s="90">
        <f>Input!$N39</f>
        <v>15.523468087172983</v>
      </c>
      <c r="AI213" s="90">
        <f>Input!$N39</f>
        <v>15.523468087172983</v>
      </c>
      <c r="AJ213" s="90">
        <f>Input!$N39</f>
        <v>15.523468087172983</v>
      </c>
      <c r="AK213" s="90">
        <f>Input!$N39</f>
        <v>15.523468087172983</v>
      </c>
      <c r="AL213" s="90">
        <f>Input!$N39</f>
        <v>15.523468087172983</v>
      </c>
      <c r="AM213" s="90">
        <f>Input!$N39</f>
        <v>15.523468087172983</v>
      </c>
      <c r="AN213" s="90">
        <f>Input!$N39</f>
        <v>15.523468087172983</v>
      </c>
      <c r="AO213" s="90">
        <f>Input!$N39</f>
        <v>15.523468087172983</v>
      </c>
      <c r="AP213" s="90">
        <f>Input!$N39</f>
        <v>15.523468087172983</v>
      </c>
      <c r="AQ213" s="90">
        <f>Input!$N39</f>
        <v>15.523468087172983</v>
      </c>
      <c r="AR213" s="90">
        <f>Input!$N39</f>
        <v>15.523468087172983</v>
      </c>
      <c r="AS213" s="90">
        <f>Input!$N39</f>
        <v>15.523468087172983</v>
      </c>
      <c r="AT213" s="90">
        <f>Input!$N39</f>
        <v>15.523468087172983</v>
      </c>
      <c r="AU213" s="90">
        <f>Input!$N39</f>
        <v>15.523468087172983</v>
      </c>
      <c r="AV213" s="90">
        <f>Input!$N39</f>
        <v>15.523468087172983</v>
      </c>
      <c r="AW213" s="90">
        <f>Input!$N39</f>
        <v>15.523468087172983</v>
      </c>
      <c r="AX213" s="90">
        <f>Input!$N39</f>
        <v>15.523468087172983</v>
      </c>
      <c r="AY213" s="90">
        <f>Input!$N39</f>
        <v>15.523468087172983</v>
      </c>
      <c r="AZ213" s="90">
        <f>Input!$N39</f>
        <v>15.523468087172983</v>
      </c>
      <c r="BA213" s="90">
        <f>Input!$N39</f>
        <v>15.523468087172983</v>
      </c>
      <c r="BB213" s="90">
        <f>Input!$N39</f>
        <v>15.523468087172983</v>
      </c>
      <c r="BC213" s="90">
        <f>Input!$N39</f>
        <v>15.523468087172983</v>
      </c>
      <c r="BD213" s="90">
        <f>Input!$N39</f>
        <v>15.523468087172983</v>
      </c>
      <c r="BE213" s="90">
        <f>Input!$N39</f>
        <v>15.523468087172983</v>
      </c>
      <c r="BF213" s="90">
        <f>Input!$N39</f>
        <v>15.523468087172983</v>
      </c>
      <c r="BG213" s="90">
        <f>Input!$N39</f>
        <v>15.523468087172983</v>
      </c>
      <c r="BH213" s="90">
        <f>Input!$N39</f>
        <v>15.523468087172983</v>
      </c>
      <c r="BI213" s="90">
        <f>Input!$N39</f>
        <v>15.523468087172983</v>
      </c>
      <c r="BJ213" s="90">
        <f>Input!$N39</f>
        <v>15.523468087172983</v>
      </c>
      <c r="BK213" s="90">
        <f>Input!$N39</f>
        <v>15.523468087172983</v>
      </c>
      <c r="BL213" s="90">
        <f>Input!$N39</f>
        <v>15.523468087172983</v>
      </c>
      <c r="BM213" s="90">
        <f>Input!$N39</f>
        <v>15.523468087172983</v>
      </c>
      <c r="BN213" s="90">
        <f>Input!$N39</f>
        <v>15.523468087172983</v>
      </c>
      <c r="BO213" s="90">
        <f>Input!$N39</f>
        <v>15.523468087172983</v>
      </c>
      <c r="BP213" s="90">
        <f>Input!$N39</f>
        <v>15.523468087172983</v>
      </c>
      <c r="BQ213" s="90">
        <f>Input!$N39</f>
        <v>15.523468087172983</v>
      </c>
      <c r="BR213" s="90">
        <f>Input!$N39</f>
        <v>15.523468087172983</v>
      </c>
      <c r="BS213" s="90">
        <f>Input!$N39</f>
        <v>15.523468087172983</v>
      </c>
      <c r="BT213" s="90">
        <f>Input!$N39</f>
        <v>15.523468087172983</v>
      </c>
      <c r="BU213" s="90">
        <f>Input!$N39</f>
        <v>15.523468087172983</v>
      </c>
      <c r="BV213" s="90">
        <f>Input!$N39</f>
        <v>15.523468087172983</v>
      </c>
      <c r="BW213" s="90">
        <f>Input!$N39</f>
        <v>15.523468087172983</v>
      </c>
      <c r="BX213" s="90">
        <f>Input!$N39</f>
        <v>15.523468087172983</v>
      </c>
      <c r="BY213" s="90">
        <f>Input!$N39</f>
        <v>15.523468087172983</v>
      </c>
      <c r="BZ213" s="90">
        <f>Input!$N39</f>
        <v>15.523468087172983</v>
      </c>
      <c r="CA213" s="90">
        <f>Input!$N39</f>
        <v>15.523468087172983</v>
      </c>
      <c r="CB213" s="90">
        <f>Input!$N39</f>
        <v>15.523468087172983</v>
      </c>
      <c r="CC213" s="90">
        <f>Input!$N39</f>
        <v>15.523468087172983</v>
      </c>
      <c r="CD213" s="90">
        <f>Input!$N39</f>
        <v>15.523468087172983</v>
      </c>
      <c r="CE213" s="90">
        <f>Input!$N39</f>
        <v>15.523468087172983</v>
      </c>
      <c r="CF213" s="90">
        <f>Input!$N39</f>
        <v>15.523468087172983</v>
      </c>
      <c r="CG213" s="90">
        <f>Input!$N39</f>
        <v>15.523468087172983</v>
      </c>
      <c r="CH213" s="90">
        <f>Input!$N39</f>
        <v>15.523468087172983</v>
      </c>
      <c r="CI213" s="90">
        <f>Input!$N39</f>
        <v>15.523468087172983</v>
      </c>
      <c r="CJ213" s="90">
        <f>Input!$N39</f>
        <v>15.523468087172983</v>
      </c>
      <c r="CK213" s="90">
        <f>Input!$N39</f>
        <v>15.523468087172983</v>
      </c>
      <c r="CL213" s="90">
        <f>Input!$N39</f>
        <v>15.523468087172983</v>
      </c>
      <c r="CM213" s="90">
        <f>Input!$N39</f>
        <v>15.523468087172983</v>
      </c>
      <c r="CN213" s="90">
        <f>Input!$N39</f>
        <v>15.523468087172983</v>
      </c>
      <c r="CO213" s="90">
        <f>Input!$N39</f>
        <v>15.523468087172983</v>
      </c>
      <c r="CP213" s="90">
        <f>Input!$N39</f>
        <v>15.523468087172983</v>
      </c>
      <c r="CQ213" s="90">
        <f>Input!$N39</f>
        <v>15.523468087172983</v>
      </c>
      <c r="CR213" s="90">
        <f>Input!$N39</f>
        <v>15.523468087172983</v>
      </c>
      <c r="CS213" s="90">
        <f>Input!$N39</f>
        <v>15.523468087172983</v>
      </c>
      <c r="CT213" s="90">
        <f>Input!$N39</f>
        <v>15.523468087172983</v>
      </c>
      <c r="CU213" s="90">
        <f>Input!$N39</f>
        <v>15.523468087172983</v>
      </c>
      <c r="CV213" s="90">
        <f>Input!$N39</f>
        <v>15.523468087172983</v>
      </c>
      <c r="CW213" s="90">
        <f>Input!$N39</f>
        <v>15.523468087172983</v>
      </c>
      <c r="CX213" s="90">
        <f>Input!$N39</f>
        <v>15.523468087172983</v>
      </c>
      <c r="CY213" s="90">
        <f>Input!$N39</f>
        <v>15.523468087172983</v>
      </c>
      <c r="CZ213" s="90">
        <f>Input!$N39</f>
        <v>15.523468087172983</v>
      </c>
      <c r="DA213" s="90">
        <f>Input!$N39</f>
        <v>15.523468087172983</v>
      </c>
      <c r="DB213" s="90">
        <f>Input!$N39</f>
        <v>15.523468087172983</v>
      </c>
      <c r="DC213" s="90">
        <f>Input!$N39</f>
        <v>15.523468087172983</v>
      </c>
      <c r="DD213" s="90">
        <f>Input!$N39</f>
        <v>15.523468087172983</v>
      </c>
      <c r="DE213" s="90">
        <f>Input!$N39</f>
        <v>15.523468087172983</v>
      </c>
      <c r="DF213" s="90">
        <f>Input!$N39</f>
        <v>15.523468087172983</v>
      </c>
      <c r="DG213" s="90">
        <f>Input!$N39</f>
        <v>15.523468087172983</v>
      </c>
      <c r="DH213" s="90">
        <f>Input!$N39</f>
        <v>15.523468087172983</v>
      </c>
      <c r="DI213" s="90">
        <f>Input!$N39</f>
        <v>15.523468087172983</v>
      </c>
      <c r="DJ213" s="90">
        <f>Input!$N39</f>
        <v>15.523468087172983</v>
      </c>
      <c r="DK213" s="90">
        <f>Input!$N39</f>
        <v>15.523468087172983</v>
      </c>
      <c r="DL213" s="90">
        <f>Input!$N39</f>
        <v>15.523468087172983</v>
      </c>
      <c r="DM213" s="90">
        <f>Input!$N39</f>
        <v>15.523468087172983</v>
      </c>
      <c r="DN213" s="90">
        <f>Input!$N39</f>
        <v>15.523468087172983</v>
      </c>
      <c r="DO213" s="90">
        <f>Input!$N39</f>
        <v>15.523468087172983</v>
      </c>
      <c r="DP213" s="90">
        <f>Input!$N39</f>
        <v>15.523468087172983</v>
      </c>
      <c r="DQ213" s="90">
        <f>Input!$N39</f>
        <v>15.523468087172983</v>
      </c>
      <c r="DR213" s="90">
        <f>Input!$N39</f>
        <v>15.523468087172983</v>
      </c>
      <c r="DS213" s="90">
        <f>Input!$N39</f>
        <v>15.523468087172983</v>
      </c>
      <c r="DT213" s="90">
        <f>Input!$N39</f>
        <v>15.523468087172983</v>
      </c>
      <c r="DU213" s="90">
        <f>Input!$N39</f>
        <v>15.523468087172983</v>
      </c>
      <c r="DV213" s="90">
        <f>Input!$N39</f>
        <v>15.523468087172983</v>
      </c>
      <c r="DW213" s="90">
        <f>Input!$N39</f>
        <v>15.523468087172983</v>
      </c>
      <c r="DX213" s="90">
        <f>Input!$N39</f>
        <v>15.523468087172983</v>
      </c>
      <c r="DY213" s="90">
        <f>Input!$N39</f>
        <v>15.523468087172983</v>
      </c>
      <c r="DZ213" s="90">
        <f>Input!$N39</f>
        <v>15.523468087172983</v>
      </c>
      <c r="EA213" s="90">
        <f>Input!$N39</f>
        <v>15.523468087172983</v>
      </c>
      <c r="EB213" s="90">
        <f>Input!$N39</f>
        <v>15.523468087172983</v>
      </c>
      <c r="EC213" s="90">
        <f>Input!$N39</f>
        <v>15.523468087172983</v>
      </c>
      <c r="ED213" s="90">
        <f>Input!$N39</f>
        <v>15.523468087172983</v>
      </c>
      <c r="EE213" s="90">
        <f>Input!$N39</f>
        <v>15.523468087172983</v>
      </c>
      <c r="EF213" s="90">
        <f>Input!$N39</f>
        <v>15.523468087172983</v>
      </c>
      <c r="EG213" s="90">
        <f>Input!$N39</f>
        <v>15.523468087172983</v>
      </c>
      <c r="EH213" s="90">
        <f>Input!$N39</f>
        <v>15.523468087172983</v>
      </c>
      <c r="EI213" s="90">
        <f>Input!$N39</f>
        <v>15.523468087172983</v>
      </c>
      <c r="EJ213" s="90">
        <f>Input!$N39</f>
        <v>15.523468087172983</v>
      </c>
      <c r="EK213" s="90">
        <f>Input!$N39</f>
        <v>15.523468087172983</v>
      </c>
      <c r="EL213" s="90">
        <f>Input!$N39</f>
        <v>15.523468087172983</v>
      </c>
      <c r="EM213" s="90">
        <f>Input!$N39</f>
        <v>15.523468087172983</v>
      </c>
      <c r="EN213" s="90">
        <f>Input!$N39</f>
        <v>15.523468087172983</v>
      </c>
      <c r="EO213" s="90">
        <f>Input!$N39</f>
        <v>15.523468087172983</v>
      </c>
      <c r="EP213" s="90">
        <f>Input!$N39</f>
        <v>15.523468087172983</v>
      </c>
      <c r="EQ213" s="90">
        <f>Input!$N39</f>
        <v>15.523468087172983</v>
      </c>
      <c r="ER213" s="90">
        <f>Input!$N39</f>
        <v>15.523468087172983</v>
      </c>
      <c r="ES213" s="90">
        <f>Input!$N39</f>
        <v>15.523468087172983</v>
      </c>
      <c r="ET213" s="90">
        <f>Input!$N39</f>
        <v>15.523468087172983</v>
      </c>
      <c r="EU213" s="90">
        <f>Input!$N39</f>
        <v>15.523468087172983</v>
      </c>
      <c r="EV213" s="90">
        <f>Input!$N39</f>
        <v>15.523468087172983</v>
      </c>
      <c r="EW213" s="90">
        <f>Input!$N39</f>
        <v>15.523468087172983</v>
      </c>
      <c r="EX213" s="90">
        <f>Input!$N39</f>
        <v>15.523468087172983</v>
      </c>
      <c r="EY213" s="90">
        <f>Input!$N39</f>
        <v>15.523468087172983</v>
      </c>
      <c r="EZ213" s="90">
        <f>Input!$N39</f>
        <v>15.523468087172983</v>
      </c>
      <c r="FA213" s="90">
        <f>Input!$N39</f>
        <v>15.523468087172983</v>
      </c>
      <c r="FB213" s="90">
        <f>Input!$N39</f>
        <v>15.523468087172983</v>
      </c>
      <c r="FC213" s="90">
        <f>Input!$N39</f>
        <v>15.523468087172983</v>
      </c>
      <c r="FD213" s="90">
        <f>Input!$N39</f>
        <v>15.523468087172983</v>
      </c>
      <c r="FE213" s="90">
        <f>Input!$N39</f>
        <v>15.523468087172983</v>
      </c>
      <c r="FF213" s="90">
        <f>Input!$N39</f>
        <v>15.523468087172983</v>
      </c>
      <c r="FG213" s="90">
        <f>Input!$N39</f>
        <v>15.523468087172983</v>
      </c>
      <c r="FH213" s="90">
        <f>Input!$N39</f>
        <v>15.523468087172983</v>
      </c>
      <c r="FI213" s="90">
        <f>Input!$N39</f>
        <v>15.523468087172983</v>
      </c>
      <c r="FJ213" s="90">
        <f>Input!$N39</f>
        <v>15.523468087172983</v>
      </c>
      <c r="FK213" s="90">
        <f>Input!$N39</f>
        <v>15.523468087172983</v>
      </c>
      <c r="FL213" s="90">
        <f>Input!$N39</f>
        <v>15.523468087172983</v>
      </c>
      <c r="FM213" s="90">
        <f>Input!$N39</f>
        <v>15.523468087172983</v>
      </c>
      <c r="FN213" s="90">
        <f>Input!$N39</f>
        <v>15.523468087172983</v>
      </c>
      <c r="FO213" s="90">
        <f>Input!$N39</f>
        <v>15.523468087172983</v>
      </c>
      <c r="FP213" s="90">
        <f>Input!$N39</f>
        <v>15.523468087172983</v>
      </c>
      <c r="FQ213" s="90">
        <f>Input!$N39</f>
        <v>15.523468087172983</v>
      </c>
      <c r="FR213" s="90">
        <f>Input!$N39</f>
        <v>15.523468087172983</v>
      </c>
      <c r="FS213" s="90">
        <f>Input!$N39</f>
        <v>15.523468087172983</v>
      </c>
      <c r="FT213" s="90">
        <f>Input!$N39</f>
        <v>15.523468087172983</v>
      </c>
      <c r="FU213" s="90">
        <f>Input!$N39</f>
        <v>15.523468087172983</v>
      </c>
      <c r="FV213" s="90">
        <f>Input!$N39</f>
        <v>15.523468087172983</v>
      </c>
      <c r="FW213" s="90">
        <f>Input!$N39</f>
        <v>15.523468087172983</v>
      </c>
      <c r="FX213" s="90">
        <f>Input!$N39</f>
        <v>15.523468087172983</v>
      </c>
      <c r="FY213" s="90">
        <f>Input!$N39</f>
        <v>15.523468087172983</v>
      </c>
      <c r="FZ213" s="90">
        <f>Input!$N39</f>
        <v>15.523468087172983</v>
      </c>
      <c r="GA213" s="90">
        <f>Input!$N39</f>
        <v>15.523468087172983</v>
      </c>
      <c r="GB213" s="90">
        <f>Input!$N39</f>
        <v>15.523468087172983</v>
      </c>
      <c r="GC213" s="90">
        <f>Input!$N39</f>
        <v>15.523468087172983</v>
      </c>
      <c r="GD213" s="90">
        <f>Input!$N39</f>
        <v>15.523468087172983</v>
      </c>
      <c r="GE213" s="90">
        <f>Input!$N39</f>
        <v>15.523468087172983</v>
      </c>
      <c r="GF213" s="90">
        <f>Input!$N39</f>
        <v>15.523468087172983</v>
      </c>
      <c r="GG213" s="90">
        <f>Input!$N39</f>
        <v>15.523468087172983</v>
      </c>
      <c r="GH213" s="90">
        <f>Input!$N39</f>
        <v>15.523468087172983</v>
      </c>
      <c r="GI213" s="90">
        <f>Input!$N39</f>
        <v>15.523468087172983</v>
      </c>
      <c r="GJ213" s="90">
        <f>Input!$N39</f>
        <v>15.523468087172983</v>
      </c>
      <c r="GK213" s="90">
        <f>Input!$N39</f>
        <v>15.523468087172983</v>
      </c>
      <c r="GL213" s="90">
        <f>Input!$N39</f>
        <v>15.523468087172983</v>
      </c>
      <c r="GM213" s="90">
        <f>Input!$N39</f>
        <v>15.523468087172983</v>
      </c>
      <c r="GN213" s="90">
        <f>Input!$N39</f>
        <v>15.523468087172983</v>
      </c>
      <c r="GO213" s="90">
        <f>Input!$N39</f>
        <v>15.523468087172983</v>
      </c>
      <c r="GP213" s="90">
        <f>Input!$N39</f>
        <v>15.523468087172983</v>
      </c>
      <c r="GQ213" s="90">
        <f>Input!$N39</f>
        <v>15.523468087172983</v>
      </c>
      <c r="GR213" s="90">
        <f>Input!$N39</f>
        <v>15.523468087172983</v>
      </c>
      <c r="GS213" s="90">
        <f>Input!$N39</f>
        <v>15.523468087172983</v>
      </c>
      <c r="GT213" s="90">
        <f>Input!$N39</f>
        <v>15.523468087172983</v>
      </c>
      <c r="GU213" s="90">
        <f>Input!$N39</f>
        <v>15.523468087172983</v>
      </c>
      <c r="GV213" s="90">
        <f>Input!$N39</f>
        <v>15.523468087172983</v>
      </c>
      <c r="GW213" s="90">
        <f>Input!$N39</f>
        <v>15.523468087172983</v>
      </c>
      <c r="GX213" s="90">
        <f>Input!$N39</f>
        <v>15.523468087172983</v>
      </c>
      <c r="GY213" s="90">
        <f>Input!$N39</f>
        <v>15.523468087172983</v>
      </c>
      <c r="GZ213" s="90">
        <f>Input!$N39</f>
        <v>15.523468087172983</v>
      </c>
      <c r="HA213" s="90">
        <f>Input!$N39</f>
        <v>15.523468087172983</v>
      </c>
      <c r="HB213" s="90">
        <f>Input!$N39</f>
        <v>15.523468087172983</v>
      </c>
      <c r="HC213" s="90">
        <f>Input!$N39</f>
        <v>15.523468087172983</v>
      </c>
      <c r="HD213" s="90">
        <f>Input!$N39</f>
        <v>15.523468087172983</v>
      </c>
      <c r="HE213" s="90">
        <f>Input!$N39</f>
        <v>15.523468087172983</v>
      </c>
      <c r="HF213" s="90">
        <f>Input!$N39</f>
        <v>15.523468087172983</v>
      </c>
      <c r="HG213" s="90">
        <f>Input!$N39</f>
        <v>15.523468087172983</v>
      </c>
      <c r="HH213" s="90">
        <f>Input!$N39</f>
        <v>15.523468087172983</v>
      </c>
      <c r="HI213" s="90">
        <f>Input!$N39</f>
        <v>15.523468087172983</v>
      </c>
      <c r="HJ213" s="90">
        <f>Input!$N39</f>
        <v>15.523468087172983</v>
      </c>
      <c r="HK213" s="90">
        <f>Input!$N39</f>
        <v>15.523468087172983</v>
      </c>
      <c r="HL213" s="90">
        <f>Input!$N39</f>
        <v>15.523468087172983</v>
      </c>
      <c r="HM213" s="90">
        <f>Input!$N39</f>
        <v>15.523468087172983</v>
      </c>
      <c r="HN213" s="90">
        <f>Input!$N39</f>
        <v>15.523468087172983</v>
      </c>
      <c r="HO213" s="90">
        <f>Input!$N39</f>
        <v>15.523468087172983</v>
      </c>
      <c r="HP213" s="90">
        <f>Input!$N39</f>
        <v>15.523468087172983</v>
      </c>
      <c r="HQ213" s="90">
        <f>Input!$N39</f>
        <v>15.523468087172983</v>
      </c>
      <c r="HR213" s="90">
        <f>Input!$N39</f>
        <v>15.523468087172983</v>
      </c>
      <c r="HS213" s="90">
        <f>Input!$N39</f>
        <v>15.523468087172983</v>
      </c>
      <c r="HT213" s="90">
        <f>Input!$N39</f>
        <v>15.523468087172983</v>
      </c>
      <c r="HU213" s="90">
        <f>Input!$N39</f>
        <v>15.523468087172983</v>
      </c>
      <c r="HV213" s="90">
        <f>Input!$N39</f>
        <v>15.523468087172983</v>
      </c>
      <c r="HW213" s="90">
        <f>Input!$N39</f>
        <v>15.523468087172983</v>
      </c>
      <c r="HX213" s="90">
        <f>Input!$N39</f>
        <v>15.523468087172983</v>
      </c>
      <c r="HY213" s="90">
        <f>Input!$N39</f>
        <v>15.523468087172983</v>
      </c>
      <c r="HZ213" s="90">
        <f>Input!$N39</f>
        <v>15.523468087172983</v>
      </c>
      <c r="IA213" s="90">
        <f>Input!$N39</f>
        <v>15.523468087172983</v>
      </c>
      <c r="IB213" s="90">
        <f>Input!$N39</f>
        <v>15.523468087172983</v>
      </c>
      <c r="IC213" s="90">
        <f>Input!$N39</f>
        <v>15.523468087172983</v>
      </c>
      <c r="ID213" s="90">
        <f>Input!$N39</f>
        <v>15.523468087172983</v>
      </c>
      <c r="IE213" s="90">
        <f>Input!$N39</f>
        <v>15.523468087172983</v>
      </c>
      <c r="IF213" s="90">
        <f>Input!$N39</f>
        <v>15.523468087172983</v>
      </c>
      <c r="IG213" s="90">
        <f>Input!$N39</f>
        <v>15.523468087172983</v>
      </c>
      <c r="IH213" s="90">
        <f>Input!$N39</f>
        <v>15.523468087172983</v>
      </c>
      <c r="II213" s="90">
        <f>Input!$N39</f>
        <v>15.523468087172983</v>
      </c>
      <c r="IJ213" s="90">
        <f>Input!$N39</f>
        <v>15.523468087172983</v>
      </c>
      <c r="IK213" s="90">
        <f>Input!$N39</f>
        <v>15.523468087172983</v>
      </c>
      <c r="IL213" s="90">
        <f>Input!$N39</f>
        <v>15.523468087172983</v>
      </c>
      <c r="IM213" s="90">
        <f>Input!$N39</f>
        <v>15.523468087172983</v>
      </c>
      <c r="IN213" s="90">
        <f>Input!$N39</f>
        <v>15.523468087172983</v>
      </c>
      <c r="IO213" s="90">
        <f>Input!$N39</f>
        <v>15.523468087172983</v>
      </c>
      <c r="IP213" s="90">
        <f>Input!$N39</f>
        <v>15.523468087172983</v>
      </c>
      <c r="IQ213" s="90">
        <f>Input!$N39</f>
        <v>15.523468087172983</v>
      </c>
      <c r="IR213" s="90">
        <f>Input!$N39</f>
        <v>15.523468087172983</v>
      </c>
      <c r="IS213" s="90">
        <f>Input!$N39</f>
        <v>15.523468087172983</v>
      </c>
      <c r="IT213" s="90">
        <f>Input!$N39</f>
        <v>15.523468087172983</v>
      </c>
      <c r="IU213" s="90">
        <f>Input!$N39</f>
        <v>15.523468087172983</v>
      </c>
      <c r="IV213" s="90">
        <f>Input!$N39</f>
        <v>15.523468087172983</v>
      </c>
      <c r="IW213" s="90">
        <f>Input!$N39</f>
        <v>15.523468087172983</v>
      </c>
      <c r="IX213" s="90">
        <f>Input!$N39</f>
        <v>15.523468087172983</v>
      </c>
      <c r="IY213" s="90">
        <f>Input!$N39</f>
        <v>15.523468087172983</v>
      </c>
      <c r="IZ213" s="90">
        <f>Input!$N39</f>
        <v>15.523468087172983</v>
      </c>
      <c r="JA213" s="90">
        <f>Input!$N39</f>
        <v>15.523468087172983</v>
      </c>
      <c r="JB213" s="90">
        <f>Input!$N39</f>
        <v>15.523468087172983</v>
      </c>
      <c r="JC213" s="90">
        <f>Input!$N39</f>
        <v>15.523468087172983</v>
      </c>
      <c r="JD213" s="90">
        <f>Input!$N39</f>
        <v>15.523468087172983</v>
      </c>
      <c r="JE213" s="90">
        <f>Input!$N39</f>
        <v>15.523468087172983</v>
      </c>
      <c r="JF213" s="90">
        <f>Input!$N39</f>
        <v>15.523468087172983</v>
      </c>
      <c r="JG213" s="90">
        <f>Input!$N39</f>
        <v>15.523468087172983</v>
      </c>
      <c r="JH213" s="90">
        <f>Input!$N39</f>
        <v>15.523468087172983</v>
      </c>
      <c r="JI213" s="90">
        <f>Input!$N39</f>
        <v>15.523468087172983</v>
      </c>
      <c r="JJ213" s="90">
        <f>Input!$N39</f>
        <v>15.523468087172983</v>
      </c>
      <c r="JK213" s="90">
        <f>Input!$N39</f>
        <v>15.523468087172983</v>
      </c>
      <c r="JL213" s="90">
        <f>Input!$N39</f>
        <v>15.523468087172983</v>
      </c>
      <c r="JM213" s="90">
        <f>Input!$N39</f>
        <v>15.523468087172983</v>
      </c>
      <c r="JN213" s="90">
        <f>Input!$N39</f>
        <v>15.523468087172983</v>
      </c>
      <c r="JO213" s="90">
        <f>Input!$N39</f>
        <v>15.523468087172983</v>
      </c>
      <c r="JP213" s="90">
        <f>Input!$N39</f>
        <v>15.523468087172983</v>
      </c>
      <c r="JQ213" s="90">
        <f>Input!$N39</f>
        <v>15.523468087172983</v>
      </c>
      <c r="JR213" s="90">
        <f>Input!$N39</f>
        <v>15.523468087172983</v>
      </c>
      <c r="JS213" s="90">
        <f>Input!$N39</f>
        <v>15.523468087172983</v>
      </c>
      <c r="JT213" s="90">
        <f>Input!$N39</f>
        <v>15.523468087172983</v>
      </c>
      <c r="JU213" s="90">
        <f>Input!$N39</f>
        <v>15.523468087172983</v>
      </c>
      <c r="JV213" s="90">
        <f>Input!$N39</f>
        <v>15.523468087172983</v>
      </c>
      <c r="JW213" s="90">
        <f>Input!$N39</f>
        <v>15.523468087172983</v>
      </c>
      <c r="JX213" s="90">
        <f>Input!$N39</f>
        <v>15.523468087172983</v>
      </c>
      <c r="JY213" s="90">
        <f>Input!$N39</f>
        <v>15.523468087172983</v>
      </c>
      <c r="JZ213" s="90">
        <f>Input!$N39</f>
        <v>15.523468087172983</v>
      </c>
      <c r="KA213" s="90">
        <f>Input!$N39</f>
        <v>15.523468087172983</v>
      </c>
      <c r="KB213" s="90">
        <f>Input!$N39</f>
        <v>15.523468087172983</v>
      </c>
      <c r="KC213" s="90">
        <f>Input!$N39</f>
        <v>15.523468087172983</v>
      </c>
      <c r="KD213" s="90">
        <f>Input!$N39</f>
        <v>15.523468087172983</v>
      </c>
      <c r="KE213" s="90">
        <f>Input!$N39</f>
        <v>15.523468087172983</v>
      </c>
      <c r="KF213" s="90">
        <f>Input!$N39</f>
        <v>15.523468087172983</v>
      </c>
      <c r="KG213" s="90">
        <f>Input!$N39</f>
        <v>15.523468087172983</v>
      </c>
      <c r="KH213" s="90">
        <f>Input!$N39</f>
        <v>15.523468087172983</v>
      </c>
      <c r="KI213" s="90">
        <f>Input!$N39</f>
        <v>15.523468087172983</v>
      </c>
      <c r="KJ213" s="90">
        <f>Input!$N39</f>
        <v>15.523468087172983</v>
      </c>
      <c r="KK213" s="90">
        <f>Input!$N39</f>
        <v>15.523468087172983</v>
      </c>
      <c r="KL213" s="90">
        <f>Input!$N39</f>
        <v>15.523468087172983</v>
      </c>
      <c r="KM213" s="90">
        <f>Input!$N39</f>
        <v>15.523468087172983</v>
      </c>
      <c r="KN213" s="90">
        <f>Input!$N39</f>
        <v>15.523468087172983</v>
      </c>
      <c r="KO213" s="90">
        <f>Input!$N39</f>
        <v>15.523468087172983</v>
      </c>
      <c r="KP213" s="90">
        <f>Input!$N39</f>
        <v>15.523468087172983</v>
      </c>
      <c r="KQ213" s="90">
        <f>Input!$N39</f>
        <v>15.523468087172983</v>
      </c>
      <c r="KR213" s="90">
        <f>Input!$N39</f>
        <v>15.523468087172983</v>
      </c>
      <c r="KS213" s="90">
        <f>Input!$N39</f>
        <v>15.523468087172983</v>
      </c>
      <c r="KT213" s="90">
        <f>Input!$N39</f>
        <v>15.523468087172983</v>
      </c>
      <c r="KU213" s="90">
        <f>Input!$N39</f>
        <v>15.523468087172983</v>
      </c>
      <c r="KV213" s="90">
        <f>Input!$N39</f>
        <v>15.523468087172983</v>
      </c>
      <c r="KW213" s="90">
        <f>Input!$N39</f>
        <v>15.523468087172983</v>
      </c>
      <c r="KX213" s="90">
        <f>Input!$N39</f>
        <v>15.523468087172983</v>
      </c>
      <c r="KY213" s="90">
        <f>Input!$N39</f>
        <v>15.523468087172983</v>
      </c>
      <c r="KZ213" s="90">
        <f>Input!$N39</f>
        <v>15.523468087172983</v>
      </c>
      <c r="LA213" s="90">
        <f>Input!$N39</f>
        <v>15.523468087172983</v>
      </c>
      <c r="LB213" s="90">
        <f>Input!$N39</f>
        <v>15.523468087172983</v>
      </c>
      <c r="LC213" s="90">
        <f>Input!$N39</f>
        <v>15.523468087172983</v>
      </c>
      <c r="LD213" s="90">
        <f>Input!$N39</f>
        <v>15.523468087172983</v>
      </c>
      <c r="LE213" s="90">
        <f>Input!$N39</f>
        <v>15.523468087172983</v>
      </c>
      <c r="LF213" s="90">
        <f>Input!$N39</f>
        <v>15.523468087172983</v>
      </c>
      <c r="LG213" s="90">
        <f>Input!$N39</f>
        <v>15.523468087172983</v>
      </c>
      <c r="LH213" s="90">
        <f>Input!$N39</f>
        <v>15.523468087172983</v>
      </c>
      <c r="LI213" s="90">
        <f>Input!$N39</f>
        <v>15.523468087172983</v>
      </c>
      <c r="LJ213" s="90">
        <f>Input!$N39</f>
        <v>15.523468087172983</v>
      </c>
      <c r="LK213" s="90">
        <f>Input!$N39</f>
        <v>15.523468087172983</v>
      </c>
      <c r="LL213" s="90">
        <f>Input!$N39</f>
        <v>15.523468087172983</v>
      </c>
      <c r="LM213" s="90">
        <f>Input!$N39</f>
        <v>15.523468087172983</v>
      </c>
      <c r="LN213" s="90">
        <f>Input!$N39</f>
        <v>15.523468087172983</v>
      </c>
      <c r="LO213" s="90">
        <f>Input!$N39</f>
        <v>15.523468087172983</v>
      </c>
      <c r="LP213" s="90">
        <f>Input!$N39</f>
        <v>15.523468087172983</v>
      </c>
      <c r="LQ213" s="90">
        <f>Input!$N39</f>
        <v>15.523468087172983</v>
      </c>
      <c r="LR213" s="90">
        <f>Input!$N39</f>
        <v>15.523468087172983</v>
      </c>
      <c r="LS213" s="90">
        <f>Input!$N39</f>
        <v>15.523468087172983</v>
      </c>
      <c r="LT213" s="90">
        <f>Input!$N39</f>
        <v>15.523468087172983</v>
      </c>
      <c r="LU213" s="90">
        <f>Input!$N39</f>
        <v>15.523468087172983</v>
      </c>
      <c r="LV213" s="90">
        <f>Input!$N39</f>
        <v>15.523468087172983</v>
      </c>
      <c r="LW213" s="90">
        <f>Input!$N39</f>
        <v>15.523468087172983</v>
      </c>
      <c r="LX213" s="90">
        <f>Input!$N39</f>
        <v>15.523468087172983</v>
      </c>
      <c r="LY213" s="90">
        <f>Input!$N39</f>
        <v>15.523468087172983</v>
      </c>
      <c r="LZ213" s="90">
        <f>Input!$N39</f>
        <v>15.523468087172983</v>
      </c>
      <c r="MA213" s="90">
        <f>Input!$N39</f>
        <v>15.523468087172983</v>
      </c>
      <c r="MB213" s="90">
        <f>Input!$N39</f>
        <v>15.523468087172983</v>
      </c>
      <c r="MC213" s="90">
        <f>Input!$N39</f>
        <v>15.523468087172983</v>
      </c>
      <c r="MD213" s="90">
        <f>Input!$N39</f>
        <v>15.523468087172983</v>
      </c>
      <c r="ME213" s="90">
        <f>Input!$N39</f>
        <v>15.523468087172983</v>
      </c>
      <c r="MF213" s="90">
        <f>Input!$N39</f>
        <v>15.523468087172983</v>
      </c>
      <c r="MG213" s="90">
        <f>Input!$N39</f>
        <v>15.523468087172983</v>
      </c>
      <c r="MH213" s="90">
        <f>Input!$N39</f>
        <v>15.523468087172983</v>
      </c>
      <c r="MI213" s="90">
        <f>Input!$N39</f>
        <v>15.523468087172983</v>
      </c>
      <c r="MJ213" s="90">
        <f>Input!$N39</f>
        <v>15.523468087172983</v>
      </c>
      <c r="MK213" s="90">
        <f>Input!$N39</f>
        <v>15.523468087172983</v>
      </c>
      <c r="ML213" s="90">
        <f>Input!$N39</f>
        <v>15.523468087172983</v>
      </c>
      <c r="MM213" s="90">
        <f>Input!$N39</f>
        <v>15.523468087172983</v>
      </c>
      <c r="MN213" s="90">
        <f>Input!$N39</f>
        <v>15.523468087172983</v>
      </c>
      <c r="MO213" s="90">
        <f>Input!$N39</f>
        <v>15.523468087172983</v>
      </c>
      <c r="MP213" s="90">
        <f>Input!$N39</f>
        <v>15.523468087172983</v>
      </c>
      <c r="MQ213" s="90">
        <f>Input!$N39</f>
        <v>15.523468087172983</v>
      </c>
      <c r="MR213" s="90">
        <f>Input!$N39</f>
        <v>15.523468087172983</v>
      </c>
      <c r="MS213" s="90">
        <f>Input!$N39</f>
        <v>15.523468087172983</v>
      </c>
      <c r="MT213" s="90">
        <f>Input!$N39</f>
        <v>15.523468087172983</v>
      </c>
      <c r="MU213" s="90">
        <f>Input!$N39</f>
        <v>15.523468087172983</v>
      </c>
      <c r="MV213" s="90">
        <f>Input!$N39</f>
        <v>15.523468087172983</v>
      </c>
      <c r="MW213" s="90">
        <f>Input!$N39</f>
        <v>15.523468087172983</v>
      </c>
      <c r="MX213" s="90">
        <f>Input!$N39</f>
        <v>15.523468087172983</v>
      </c>
      <c r="MY213" s="90">
        <f>Input!$N39</f>
        <v>15.523468087172983</v>
      </c>
      <c r="MZ213" s="90">
        <f>Input!$N39</f>
        <v>15.523468087172983</v>
      </c>
    </row>
    <row r="214" spans="1:364" s="8" customFormat="1" hidden="1" outlineLevel="2" x14ac:dyDescent="0.2">
      <c r="A214" s="8" t="s">
        <v>381</v>
      </c>
      <c r="B214" s="87" t="s">
        <v>423</v>
      </c>
      <c r="C214" s="88"/>
      <c r="D214" s="88"/>
      <c r="E214" s="90">
        <f>Input!$N40</f>
        <v>15.523468087172983</v>
      </c>
      <c r="F214" s="90">
        <f>Input!$N40</f>
        <v>15.523468087172983</v>
      </c>
      <c r="G214" s="90">
        <f>Input!$N40</f>
        <v>15.523468087172983</v>
      </c>
      <c r="H214" s="90">
        <f>Input!$N40</f>
        <v>15.523468087172983</v>
      </c>
      <c r="I214" s="90">
        <f>Input!$N40</f>
        <v>15.523468087172983</v>
      </c>
      <c r="J214" s="90">
        <f>Input!$N40</f>
        <v>15.523468087172983</v>
      </c>
      <c r="K214" s="90">
        <f>Input!$N40</f>
        <v>15.523468087172983</v>
      </c>
      <c r="L214" s="90">
        <f>Input!$N40</f>
        <v>15.523468087172983</v>
      </c>
      <c r="M214" s="90">
        <f>Input!$N40</f>
        <v>15.523468087172983</v>
      </c>
      <c r="N214" s="90">
        <f>Input!$N40</f>
        <v>15.523468087172983</v>
      </c>
      <c r="O214" s="90">
        <f>Input!$N40</f>
        <v>15.523468087172983</v>
      </c>
      <c r="P214" s="90">
        <f>Input!$N40</f>
        <v>15.523468087172983</v>
      </c>
      <c r="Q214" s="90">
        <f>Input!$N40</f>
        <v>15.523468087172983</v>
      </c>
      <c r="R214" s="90">
        <f>Input!$N40</f>
        <v>15.523468087172983</v>
      </c>
      <c r="S214" s="90">
        <f>Input!$N40</f>
        <v>15.523468087172983</v>
      </c>
      <c r="T214" s="90">
        <f>Input!$N40</f>
        <v>15.523468087172983</v>
      </c>
      <c r="U214" s="90">
        <f>Input!$N40</f>
        <v>15.523468087172983</v>
      </c>
      <c r="V214" s="90">
        <f>Input!$N40</f>
        <v>15.523468087172983</v>
      </c>
      <c r="W214" s="90">
        <f>Input!$N40</f>
        <v>15.523468087172983</v>
      </c>
      <c r="X214" s="90">
        <f>Input!$N40</f>
        <v>15.523468087172983</v>
      </c>
      <c r="Y214" s="90">
        <f>Input!$N40</f>
        <v>15.523468087172983</v>
      </c>
      <c r="Z214" s="90">
        <f>Input!$N40</f>
        <v>15.523468087172983</v>
      </c>
      <c r="AA214" s="90">
        <f>Input!$N40</f>
        <v>15.523468087172983</v>
      </c>
      <c r="AB214" s="90">
        <f>Input!$N40</f>
        <v>15.523468087172983</v>
      </c>
      <c r="AC214" s="90">
        <f>Input!$N40</f>
        <v>15.523468087172983</v>
      </c>
      <c r="AD214" s="90">
        <f>Input!$N40</f>
        <v>15.523468087172983</v>
      </c>
      <c r="AE214" s="90">
        <f>Input!$N40</f>
        <v>15.523468087172983</v>
      </c>
      <c r="AF214" s="90">
        <f>Input!$N40</f>
        <v>15.523468087172983</v>
      </c>
      <c r="AG214" s="90">
        <f>Input!$N40</f>
        <v>15.523468087172983</v>
      </c>
      <c r="AH214" s="90">
        <f>Input!$N40</f>
        <v>15.523468087172983</v>
      </c>
      <c r="AI214" s="90">
        <f>Input!$N40</f>
        <v>15.523468087172983</v>
      </c>
      <c r="AJ214" s="90">
        <f>Input!$N40</f>
        <v>15.523468087172983</v>
      </c>
      <c r="AK214" s="90">
        <f>Input!$N40</f>
        <v>15.523468087172983</v>
      </c>
      <c r="AL214" s="90">
        <f>Input!$N40</f>
        <v>15.523468087172983</v>
      </c>
      <c r="AM214" s="90">
        <f>Input!$N40</f>
        <v>15.523468087172983</v>
      </c>
      <c r="AN214" s="90">
        <f>Input!$N40</f>
        <v>15.523468087172983</v>
      </c>
      <c r="AO214" s="90">
        <f>Input!$N40</f>
        <v>15.523468087172983</v>
      </c>
      <c r="AP214" s="90">
        <f>Input!$N40</f>
        <v>15.523468087172983</v>
      </c>
      <c r="AQ214" s="90">
        <f>Input!$N40</f>
        <v>15.523468087172983</v>
      </c>
      <c r="AR214" s="90">
        <f>Input!$N40</f>
        <v>15.523468087172983</v>
      </c>
      <c r="AS214" s="90">
        <f>Input!$N40</f>
        <v>15.523468087172983</v>
      </c>
      <c r="AT214" s="90">
        <f>Input!$N40</f>
        <v>15.523468087172983</v>
      </c>
      <c r="AU214" s="90">
        <f>Input!$N40</f>
        <v>15.523468087172983</v>
      </c>
      <c r="AV214" s="90">
        <f>Input!$N40</f>
        <v>15.523468087172983</v>
      </c>
      <c r="AW214" s="90">
        <f>Input!$N40</f>
        <v>15.523468087172983</v>
      </c>
      <c r="AX214" s="90">
        <f>Input!$N40</f>
        <v>15.523468087172983</v>
      </c>
      <c r="AY214" s="90">
        <f>Input!$N40</f>
        <v>15.523468087172983</v>
      </c>
      <c r="AZ214" s="90">
        <f>Input!$N40</f>
        <v>15.523468087172983</v>
      </c>
      <c r="BA214" s="90">
        <f>Input!$N40</f>
        <v>15.523468087172983</v>
      </c>
      <c r="BB214" s="90">
        <f>Input!$N40</f>
        <v>15.523468087172983</v>
      </c>
      <c r="BC214" s="90">
        <f>Input!$N40</f>
        <v>15.523468087172983</v>
      </c>
      <c r="BD214" s="90">
        <f>Input!$N40</f>
        <v>15.523468087172983</v>
      </c>
      <c r="BE214" s="90">
        <f>Input!$N40</f>
        <v>15.523468087172983</v>
      </c>
      <c r="BF214" s="90">
        <f>Input!$N40</f>
        <v>15.523468087172983</v>
      </c>
      <c r="BG214" s="90">
        <f>Input!$N40</f>
        <v>15.523468087172983</v>
      </c>
      <c r="BH214" s="90">
        <f>Input!$N40</f>
        <v>15.523468087172983</v>
      </c>
      <c r="BI214" s="90">
        <f>Input!$N40</f>
        <v>15.523468087172983</v>
      </c>
      <c r="BJ214" s="90">
        <f>Input!$N40</f>
        <v>15.523468087172983</v>
      </c>
      <c r="BK214" s="90">
        <f>Input!$N40</f>
        <v>15.523468087172983</v>
      </c>
      <c r="BL214" s="90">
        <f>Input!$N40</f>
        <v>15.523468087172983</v>
      </c>
      <c r="BM214" s="90">
        <f>Input!$N40</f>
        <v>15.523468087172983</v>
      </c>
      <c r="BN214" s="90">
        <f>Input!$N40</f>
        <v>15.523468087172983</v>
      </c>
      <c r="BO214" s="90">
        <f>Input!$N40</f>
        <v>15.523468087172983</v>
      </c>
      <c r="BP214" s="90">
        <f>Input!$N40</f>
        <v>15.523468087172983</v>
      </c>
      <c r="BQ214" s="90">
        <f>Input!$N40</f>
        <v>15.523468087172983</v>
      </c>
      <c r="BR214" s="90">
        <f>Input!$N40</f>
        <v>15.523468087172983</v>
      </c>
      <c r="BS214" s="90">
        <f>Input!$N40</f>
        <v>15.523468087172983</v>
      </c>
      <c r="BT214" s="90">
        <f>Input!$N40</f>
        <v>15.523468087172983</v>
      </c>
      <c r="BU214" s="90">
        <f>Input!$N40</f>
        <v>15.523468087172983</v>
      </c>
      <c r="BV214" s="90">
        <f>Input!$N40</f>
        <v>15.523468087172983</v>
      </c>
      <c r="BW214" s="90">
        <f>Input!$N40</f>
        <v>15.523468087172983</v>
      </c>
      <c r="BX214" s="90">
        <f>Input!$N40</f>
        <v>15.523468087172983</v>
      </c>
      <c r="BY214" s="90">
        <f>Input!$N40</f>
        <v>15.523468087172983</v>
      </c>
      <c r="BZ214" s="90">
        <f>Input!$N40</f>
        <v>15.523468087172983</v>
      </c>
      <c r="CA214" s="90">
        <f>Input!$N40</f>
        <v>15.523468087172983</v>
      </c>
      <c r="CB214" s="90">
        <f>Input!$N40</f>
        <v>15.523468087172983</v>
      </c>
      <c r="CC214" s="90">
        <f>Input!$N40</f>
        <v>15.523468087172983</v>
      </c>
      <c r="CD214" s="90">
        <f>Input!$N40</f>
        <v>15.523468087172983</v>
      </c>
      <c r="CE214" s="90">
        <f>Input!$N40</f>
        <v>15.523468087172983</v>
      </c>
      <c r="CF214" s="90">
        <f>Input!$N40</f>
        <v>15.523468087172983</v>
      </c>
      <c r="CG214" s="90">
        <f>Input!$N40</f>
        <v>15.523468087172983</v>
      </c>
      <c r="CH214" s="90">
        <f>Input!$N40</f>
        <v>15.523468087172983</v>
      </c>
      <c r="CI214" s="90">
        <f>Input!$N40</f>
        <v>15.523468087172983</v>
      </c>
      <c r="CJ214" s="90">
        <f>Input!$N40</f>
        <v>15.523468087172983</v>
      </c>
      <c r="CK214" s="90">
        <f>Input!$N40</f>
        <v>15.523468087172983</v>
      </c>
      <c r="CL214" s="90">
        <f>Input!$N40</f>
        <v>15.523468087172983</v>
      </c>
      <c r="CM214" s="90">
        <f>Input!$N40</f>
        <v>15.523468087172983</v>
      </c>
      <c r="CN214" s="90">
        <f>Input!$N40</f>
        <v>15.523468087172983</v>
      </c>
      <c r="CO214" s="90">
        <f>Input!$N40</f>
        <v>15.523468087172983</v>
      </c>
      <c r="CP214" s="90">
        <f>Input!$N40</f>
        <v>15.523468087172983</v>
      </c>
      <c r="CQ214" s="90">
        <f>Input!$N40</f>
        <v>15.523468087172983</v>
      </c>
      <c r="CR214" s="90">
        <f>Input!$N40</f>
        <v>15.523468087172983</v>
      </c>
      <c r="CS214" s="90">
        <f>Input!$N40</f>
        <v>15.523468087172983</v>
      </c>
      <c r="CT214" s="90">
        <f>Input!$N40</f>
        <v>15.523468087172983</v>
      </c>
      <c r="CU214" s="90">
        <f>Input!$N40</f>
        <v>15.523468087172983</v>
      </c>
      <c r="CV214" s="90">
        <f>Input!$N40</f>
        <v>15.523468087172983</v>
      </c>
      <c r="CW214" s="90">
        <f>Input!$N40</f>
        <v>15.523468087172983</v>
      </c>
      <c r="CX214" s="90">
        <f>Input!$N40</f>
        <v>15.523468087172983</v>
      </c>
      <c r="CY214" s="90">
        <f>Input!$N40</f>
        <v>15.523468087172983</v>
      </c>
      <c r="CZ214" s="90">
        <f>Input!$N40</f>
        <v>15.523468087172983</v>
      </c>
      <c r="DA214" s="90">
        <f>Input!$N40</f>
        <v>15.523468087172983</v>
      </c>
      <c r="DB214" s="90">
        <f>Input!$N40</f>
        <v>15.523468087172983</v>
      </c>
      <c r="DC214" s="90">
        <f>Input!$N40</f>
        <v>15.523468087172983</v>
      </c>
      <c r="DD214" s="90">
        <f>Input!$N40</f>
        <v>15.523468087172983</v>
      </c>
      <c r="DE214" s="90">
        <f>Input!$N40</f>
        <v>15.523468087172983</v>
      </c>
      <c r="DF214" s="90">
        <f>Input!$N40</f>
        <v>15.523468087172983</v>
      </c>
      <c r="DG214" s="90">
        <f>Input!$N40</f>
        <v>15.523468087172983</v>
      </c>
      <c r="DH214" s="90">
        <f>Input!$N40</f>
        <v>15.523468087172983</v>
      </c>
      <c r="DI214" s="90">
        <f>Input!$N40</f>
        <v>15.523468087172983</v>
      </c>
      <c r="DJ214" s="90">
        <f>Input!$N40</f>
        <v>15.523468087172983</v>
      </c>
      <c r="DK214" s="90">
        <f>Input!$N40</f>
        <v>15.523468087172983</v>
      </c>
      <c r="DL214" s="90">
        <f>Input!$N40</f>
        <v>15.523468087172983</v>
      </c>
      <c r="DM214" s="90">
        <f>Input!$N40</f>
        <v>15.523468087172983</v>
      </c>
      <c r="DN214" s="90">
        <f>Input!$N40</f>
        <v>15.523468087172983</v>
      </c>
      <c r="DO214" s="90">
        <f>Input!$N40</f>
        <v>15.523468087172983</v>
      </c>
      <c r="DP214" s="90">
        <f>Input!$N40</f>
        <v>15.523468087172983</v>
      </c>
      <c r="DQ214" s="90">
        <f>Input!$N40</f>
        <v>15.523468087172983</v>
      </c>
      <c r="DR214" s="90">
        <f>Input!$N40</f>
        <v>15.523468087172983</v>
      </c>
      <c r="DS214" s="90">
        <f>Input!$N40</f>
        <v>15.523468087172983</v>
      </c>
      <c r="DT214" s="90">
        <f>Input!$N40</f>
        <v>15.523468087172983</v>
      </c>
      <c r="DU214" s="90">
        <f>Input!$N40</f>
        <v>15.523468087172983</v>
      </c>
      <c r="DV214" s="90">
        <f>Input!$N40</f>
        <v>15.523468087172983</v>
      </c>
      <c r="DW214" s="90">
        <f>Input!$N40</f>
        <v>15.523468087172983</v>
      </c>
      <c r="DX214" s="90">
        <f>Input!$N40</f>
        <v>15.523468087172983</v>
      </c>
      <c r="DY214" s="90">
        <f>Input!$N40</f>
        <v>15.523468087172983</v>
      </c>
      <c r="DZ214" s="90">
        <f>Input!$N40</f>
        <v>15.523468087172983</v>
      </c>
      <c r="EA214" s="90">
        <f>Input!$N40</f>
        <v>15.523468087172983</v>
      </c>
      <c r="EB214" s="90">
        <f>Input!$N40</f>
        <v>15.523468087172983</v>
      </c>
      <c r="EC214" s="90">
        <f>Input!$N40</f>
        <v>15.523468087172983</v>
      </c>
      <c r="ED214" s="90">
        <f>Input!$N40</f>
        <v>15.523468087172983</v>
      </c>
      <c r="EE214" s="90">
        <f>Input!$N40</f>
        <v>15.523468087172983</v>
      </c>
      <c r="EF214" s="90">
        <f>Input!$N40</f>
        <v>15.523468087172983</v>
      </c>
      <c r="EG214" s="90">
        <f>Input!$N40</f>
        <v>15.523468087172983</v>
      </c>
      <c r="EH214" s="90">
        <f>Input!$N40</f>
        <v>15.523468087172983</v>
      </c>
      <c r="EI214" s="90">
        <f>Input!$N40</f>
        <v>15.523468087172983</v>
      </c>
      <c r="EJ214" s="90">
        <f>Input!$N40</f>
        <v>15.523468087172983</v>
      </c>
      <c r="EK214" s="90">
        <f>Input!$N40</f>
        <v>15.523468087172983</v>
      </c>
      <c r="EL214" s="90">
        <f>Input!$N40</f>
        <v>15.523468087172983</v>
      </c>
      <c r="EM214" s="90">
        <f>Input!$N40</f>
        <v>15.523468087172983</v>
      </c>
      <c r="EN214" s="90">
        <f>Input!$N40</f>
        <v>15.523468087172983</v>
      </c>
      <c r="EO214" s="90">
        <f>Input!$N40</f>
        <v>15.523468087172983</v>
      </c>
      <c r="EP214" s="90">
        <f>Input!$N40</f>
        <v>15.523468087172983</v>
      </c>
      <c r="EQ214" s="90">
        <f>Input!$N40</f>
        <v>15.523468087172983</v>
      </c>
      <c r="ER214" s="90">
        <f>Input!$N40</f>
        <v>15.523468087172983</v>
      </c>
      <c r="ES214" s="90">
        <f>Input!$N40</f>
        <v>15.523468087172983</v>
      </c>
      <c r="ET214" s="90">
        <f>Input!$N40</f>
        <v>15.523468087172983</v>
      </c>
      <c r="EU214" s="90">
        <f>Input!$N40</f>
        <v>15.523468087172983</v>
      </c>
      <c r="EV214" s="90">
        <f>Input!$N40</f>
        <v>15.523468087172983</v>
      </c>
      <c r="EW214" s="90">
        <f>Input!$N40</f>
        <v>15.523468087172983</v>
      </c>
      <c r="EX214" s="90">
        <f>Input!$N40</f>
        <v>15.523468087172983</v>
      </c>
      <c r="EY214" s="90">
        <f>Input!$N40</f>
        <v>15.523468087172983</v>
      </c>
      <c r="EZ214" s="90">
        <f>Input!$N40</f>
        <v>15.523468087172983</v>
      </c>
      <c r="FA214" s="90">
        <f>Input!$N40</f>
        <v>15.523468087172983</v>
      </c>
      <c r="FB214" s="90">
        <f>Input!$N40</f>
        <v>15.523468087172983</v>
      </c>
      <c r="FC214" s="90">
        <f>Input!$N40</f>
        <v>15.523468087172983</v>
      </c>
      <c r="FD214" s="90">
        <f>Input!$N40</f>
        <v>15.523468087172983</v>
      </c>
      <c r="FE214" s="90">
        <f>Input!$N40</f>
        <v>15.523468087172983</v>
      </c>
      <c r="FF214" s="90">
        <f>Input!$N40</f>
        <v>15.523468087172983</v>
      </c>
      <c r="FG214" s="90">
        <f>Input!$N40</f>
        <v>15.523468087172983</v>
      </c>
      <c r="FH214" s="90">
        <f>Input!$N40</f>
        <v>15.523468087172983</v>
      </c>
      <c r="FI214" s="90">
        <f>Input!$N40</f>
        <v>15.523468087172983</v>
      </c>
      <c r="FJ214" s="90">
        <f>Input!$N40</f>
        <v>15.523468087172983</v>
      </c>
      <c r="FK214" s="90">
        <f>Input!$N40</f>
        <v>15.523468087172983</v>
      </c>
      <c r="FL214" s="90">
        <f>Input!$N40</f>
        <v>15.523468087172983</v>
      </c>
      <c r="FM214" s="90">
        <f>Input!$N40</f>
        <v>15.523468087172983</v>
      </c>
      <c r="FN214" s="90">
        <f>Input!$N40</f>
        <v>15.523468087172983</v>
      </c>
      <c r="FO214" s="90">
        <f>Input!$N40</f>
        <v>15.523468087172983</v>
      </c>
      <c r="FP214" s="90">
        <f>Input!$N40</f>
        <v>15.523468087172983</v>
      </c>
      <c r="FQ214" s="90">
        <f>Input!$N40</f>
        <v>15.523468087172983</v>
      </c>
      <c r="FR214" s="90">
        <f>Input!$N40</f>
        <v>15.523468087172983</v>
      </c>
      <c r="FS214" s="90">
        <f>Input!$N40</f>
        <v>15.523468087172983</v>
      </c>
      <c r="FT214" s="90">
        <f>Input!$N40</f>
        <v>15.523468087172983</v>
      </c>
      <c r="FU214" s="90">
        <f>Input!$N40</f>
        <v>15.523468087172983</v>
      </c>
      <c r="FV214" s="90">
        <f>Input!$N40</f>
        <v>15.523468087172983</v>
      </c>
      <c r="FW214" s="90">
        <f>Input!$N40</f>
        <v>15.523468087172983</v>
      </c>
      <c r="FX214" s="90">
        <f>Input!$N40</f>
        <v>15.523468087172983</v>
      </c>
      <c r="FY214" s="90">
        <f>Input!$N40</f>
        <v>15.523468087172983</v>
      </c>
      <c r="FZ214" s="90">
        <f>Input!$N40</f>
        <v>15.523468087172983</v>
      </c>
      <c r="GA214" s="90">
        <f>Input!$N40</f>
        <v>15.523468087172983</v>
      </c>
      <c r="GB214" s="90">
        <f>Input!$N40</f>
        <v>15.523468087172983</v>
      </c>
      <c r="GC214" s="90">
        <f>Input!$N40</f>
        <v>15.523468087172983</v>
      </c>
      <c r="GD214" s="90">
        <f>Input!$N40</f>
        <v>15.523468087172983</v>
      </c>
      <c r="GE214" s="90">
        <f>Input!$N40</f>
        <v>15.523468087172983</v>
      </c>
      <c r="GF214" s="90">
        <f>Input!$N40</f>
        <v>15.523468087172983</v>
      </c>
      <c r="GG214" s="90">
        <f>Input!$N40</f>
        <v>15.523468087172983</v>
      </c>
      <c r="GH214" s="90">
        <f>Input!$N40</f>
        <v>15.523468087172983</v>
      </c>
      <c r="GI214" s="90">
        <f>Input!$N40</f>
        <v>15.523468087172983</v>
      </c>
      <c r="GJ214" s="90">
        <f>Input!$N40</f>
        <v>15.523468087172983</v>
      </c>
      <c r="GK214" s="90">
        <f>Input!$N40</f>
        <v>15.523468087172983</v>
      </c>
      <c r="GL214" s="90">
        <f>Input!$N40</f>
        <v>15.523468087172983</v>
      </c>
      <c r="GM214" s="90">
        <f>Input!$N40</f>
        <v>15.523468087172983</v>
      </c>
      <c r="GN214" s="90">
        <f>Input!$N40</f>
        <v>15.523468087172983</v>
      </c>
      <c r="GO214" s="90">
        <f>Input!$N40</f>
        <v>15.523468087172983</v>
      </c>
      <c r="GP214" s="90">
        <f>Input!$N40</f>
        <v>15.523468087172983</v>
      </c>
      <c r="GQ214" s="90">
        <f>Input!$N40</f>
        <v>15.523468087172983</v>
      </c>
      <c r="GR214" s="90">
        <f>Input!$N40</f>
        <v>15.523468087172983</v>
      </c>
      <c r="GS214" s="90">
        <f>Input!$N40</f>
        <v>15.523468087172983</v>
      </c>
      <c r="GT214" s="90">
        <f>Input!$N40</f>
        <v>15.523468087172983</v>
      </c>
      <c r="GU214" s="90">
        <f>Input!$N40</f>
        <v>15.523468087172983</v>
      </c>
      <c r="GV214" s="90">
        <f>Input!$N40</f>
        <v>15.523468087172983</v>
      </c>
      <c r="GW214" s="90">
        <f>Input!$N40</f>
        <v>15.523468087172983</v>
      </c>
      <c r="GX214" s="90">
        <f>Input!$N40</f>
        <v>15.523468087172983</v>
      </c>
      <c r="GY214" s="90">
        <f>Input!$N40</f>
        <v>15.523468087172983</v>
      </c>
      <c r="GZ214" s="90">
        <f>Input!$N40</f>
        <v>15.523468087172983</v>
      </c>
      <c r="HA214" s="90">
        <f>Input!$N40</f>
        <v>15.523468087172983</v>
      </c>
      <c r="HB214" s="90">
        <f>Input!$N40</f>
        <v>15.523468087172983</v>
      </c>
      <c r="HC214" s="90">
        <f>Input!$N40</f>
        <v>15.523468087172983</v>
      </c>
      <c r="HD214" s="90">
        <f>Input!$N40</f>
        <v>15.523468087172983</v>
      </c>
      <c r="HE214" s="90">
        <f>Input!$N40</f>
        <v>15.523468087172983</v>
      </c>
      <c r="HF214" s="90">
        <f>Input!$N40</f>
        <v>15.523468087172983</v>
      </c>
      <c r="HG214" s="90">
        <f>Input!$N40</f>
        <v>15.523468087172983</v>
      </c>
      <c r="HH214" s="90">
        <f>Input!$N40</f>
        <v>15.523468087172983</v>
      </c>
      <c r="HI214" s="90">
        <f>Input!$N40</f>
        <v>15.523468087172983</v>
      </c>
      <c r="HJ214" s="90">
        <f>Input!$N40</f>
        <v>15.523468087172983</v>
      </c>
      <c r="HK214" s="90">
        <f>Input!$N40</f>
        <v>15.523468087172983</v>
      </c>
      <c r="HL214" s="90">
        <f>Input!$N40</f>
        <v>15.523468087172983</v>
      </c>
      <c r="HM214" s="90">
        <f>Input!$N40</f>
        <v>15.523468087172983</v>
      </c>
      <c r="HN214" s="90">
        <f>Input!$N40</f>
        <v>15.523468087172983</v>
      </c>
      <c r="HO214" s="90">
        <f>Input!$N40</f>
        <v>15.523468087172983</v>
      </c>
      <c r="HP214" s="90">
        <f>Input!$N40</f>
        <v>15.523468087172983</v>
      </c>
      <c r="HQ214" s="90">
        <f>Input!$N40</f>
        <v>15.523468087172983</v>
      </c>
      <c r="HR214" s="90">
        <f>Input!$N40</f>
        <v>15.523468087172983</v>
      </c>
      <c r="HS214" s="90">
        <f>Input!$N40</f>
        <v>15.523468087172983</v>
      </c>
      <c r="HT214" s="90">
        <f>Input!$N40</f>
        <v>15.523468087172983</v>
      </c>
      <c r="HU214" s="90">
        <f>Input!$N40</f>
        <v>15.523468087172983</v>
      </c>
      <c r="HV214" s="90">
        <f>Input!$N40</f>
        <v>15.523468087172983</v>
      </c>
      <c r="HW214" s="90">
        <f>Input!$N40</f>
        <v>15.523468087172983</v>
      </c>
      <c r="HX214" s="90">
        <f>Input!$N40</f>
        <v>15.523468087172983</v>
      </c>
      <c r="HY214" s="90">
        <f>Input!$N40</f>
        <v>15.523468087172983</v>
      </c>
      <c r="HZ214" s="90">
        <f>Input!$N40</f>
        <v>15.523468087172983</v>
      </c>
      <c r="IA214" s="90">
        <f>Input!$N40</f>
        <v>15.523468087172983</v>
      </c>
      <c r="IB214" s="90">
        <f>Input!$N40</f>
        <v>15.523468087172983</v>
      </c>
      <c r="IC214" s="90">
        <f>Input!$N40</f>
        <v>15.523468087172983</v>
      </c>
      <c r="ID214" s="90">
        <f>Input!$N40</f>
        <v>15.523468087172983</v>
      </c>
      <c r="IE214" s="90">
        <f>Input!$N40</f>
        <v>15.523468087172983</v>
      </c>
      <c r="IF214" s="90">
        <f>Input!$N40</f>
        <v>15.523468087172983</v>
      </c>
      <c r="IG214" s="90">
        <f>Input!$N40</f>
        <v>15.523468087172983</v>
      </c>
      <c r="IH214" s="90">
        <f>Input!$N40</f>
        <v>15.523468087172983</v>
      </c>
      <c r="II214" s="90">
        <f>Input!$N40</f>
        <v>15.523468087172983</v>
      </c>
      <c r="IJ214" s="90">
        <f>Input!$N40</f>
        <v>15.523468087172983</v>
      </c>
      <c r="IK214" s="90">
        <f>Input!$N40</f>
        <v>15.523468087172983</v>
      </c>
      <c r="IL214" s="90">
        <f>Input!$N40</f>
        <v>15.523468087172983</v>
      </c>
      <c r="IM214" s="90">
        <f>Input!$N40</f>
        <v>15.523468087172983</v>
      </c>
      <c r="IN214" s="90">
        <f>Input!$N40</f>
        <v>15.523468087172983</v>
      </c>
      <c r="IO214" s="90">
        <f>Input!$N40</f>
        <v>15.523468087172983</v>
      </c>
      <c r="IP214" s="90">
        <f>Input!$N40</f>
        <v>15.523468087172983</v>
      </c>
      <c r="IQ214" s="90">
        <f>Input!$N40</f>
        <v>15.523468087172983</v>
      </c>
      <c r="IR214" s="90">
        <f>Input!$N40</f>
        <v>15.523468087172983</v>
      </c>
      <c r="IS214" s="90">
        <f>Input!$N40</f>
        <v>15.523468087172983</v>
      </c>
      <c r="IT214" s="90">
        <f>Input!$N40</f>
        <v>15.523468087172983</v>
      </c>
      <c r="IU214" s="90">
        <f>Input!$N40</f>
        <v>15.523468087172983</v>
      </c>
      <c r="IV214" s="90">
        <f>Input!$N40</f>
        <v>15.523468087172983</v>
      </c>
      <c r="IW214" s="90">
        <f>Input!$N40</f>
        <v>15.523468087172983</v>
      </c>
      <c r="IX214" s="90">
        <f>Input!$N40</f>
        <v>15.523468087172983</v>
      </c>
      <c r="IY214" s="90">
        <f>Input!$N40</f>
        <v>15.523468087172983</v>
      </c>
      <c r="IZ214" s="90">
        <f>Input!$N40</f>
        <v>15.523468087172983</v>
      </c>
      <c r="JA214" s="90">
        <f>Input!$N40</f>
        <v>15.523468087172983</v>
      </c>
      <c r="JB214" s="90">
        <f>Input!$N40</f>
        <v>15.523468087172983</v>
      </c>
      <c r="JC214" s="90">
        <f>Input!$N40</f>
        <v>15.523468087172983</v>
      </c>
      <c r="JD214" s="90">
        <f>Input!$N40</f>
        <v>15.523468087172983</v>
      </c>
      <c r="JE214" s="90">
        <f>Input!$N40</f>
        <v>15.523468087172983</v>
      </c>
      <c r="JF214" s="90">
        <f>Input!$N40</f>
        <v>15.523468087172983</v>
      </c>
      <c r="JG214" s="90">
        <f>Input!$N40</f>
        <v>15.523468087172983</v>
      </c>
      <c r="JH214" s="90">
        <f>Input!$N40</f>
        <v>15.523468087172983</v>
      </c>
      <c r="JI214" s="90">
        <f>Input!$N40</f>
        <v>15.523468087172983</v>
      </c>
      <c r="JJ214" s="90">
        <f>Input!$N40</f>
        <v>15.523468087172983</v>
      </c>
      <c r="JK214" s="90">
        <f>Input!$N40</f>
        <v>15.523468087172983</v>
      </c>
      <c r="JL214" s="90">
        <f>Input!$N40</f>
        <v>15.523468087172983</v>
      </c>
      <c r="JM214" s="90">
        <f>Input!$N40</f>
        <v>15.523468087172983</v>
      </c>
      <c r="JN214" s="90">
        <f>Input!$N40</f>
        <v>15.523468087172983</v>
      </c>
      <c r="JO214" s="90">
        <f>Input!$N40</f>
        <v>15.523468087172983</v>
      </c>
      <c r="JP214" s="90">
        <f>Input!$N40</f>
        <v>15.523468087172983</v>
      </c>
      <c r="JQ214" s="90">
        <f>Input!$N40</f>
        <v>15.523468087172983</v>
      </c>
      <c r="JR214" s="90">
        <f>Input!$N40</f>
        <v>15.523468087172983</v>
      </c>
      <c r="JS214" s="90">
        <f>Input!$N40</f>
        <v>15.523468087172983</v>
      </c>
      <c r="JT214" s="90">
        <f>Input!$N40</f>
        <v>15.523468087172983</v>
      </c>
      <c r="JU214" s="90">
        <f>Input!$N40</f>
        <v>15.523468087172983</v>
      </c>
      <c r="JV214" s="90">
        <f>Input!$N40</f>
        <v>15.523468087172983</v>
      </c>
      <c r="JW214" s="90">
        <f>Input!$N40</f>
        <v>15.523468087172983</v>
      </c>
      <c r="JX214" s="90">
        <f>Input!$N40</f>
        <v>15.523468087172983</v>
      </c>
      <c r="JY214" s="90">
        <f>Input!$N40</f>
        <v>15.523468087172983</v>
      </c>
      <c r="JZ214" s="90">
        <f>Input!$N40</f>
        <v>15.523468087172983</v>
      </c>
      <c r="KA214" s="90">
        <f>Input!$N40</f>
        <v>15.523468087172983</v>
      </c>
      <c r="KB214" s="90">
        <f>Input!$N40</f>
        <v>15.523468087172983</v>
      </c>
      <c r="KC214" s="90">
        <f>Input!$N40</f>
        <v>15.523468087172983</v>
      </c>
      <c r="KD214" s="90">
        <f>Input!$N40</f>
        <v>15.523468087172983</v>
      </c>
      <c r="KE214" s="90">
        <f>Input!$N40</f>
        <v>15.523468087172983</v>
      </c>
      <c r="KF214" s="90">
        <f>Input!$N40</f>
        <v>15.523468087172983</v>
      </c>
      <c r="KG214" s="90">
        <f>Input!$N40</f>
        <v>15.523468087172983</v>
      </c>
      <c r="KH214" s="90">
        <f>Input!$N40</f>
        <v>15.523468087172983</v>
      </c>
      <c r="KI214" s="90">
        <f>Input!$N40</f>
        <v>15.523468087172983</v>
      </c>
      <c r="KJ214" s="90">
        <f>Input!$N40</f>
        <v>15.523468087172983</v>
      </c>
      <c r="KK214" s="90">
        <f>Input!$N40</f>
        <v>15.523468087172983</v>
      </c>
      <c r="KL214" s="90">
        <f>Input!$N40</f>
        <v>15.523468087172983</v>
      </c>
      <c r="KM214" s="90">
        <f>Input!$N40</f>
        <v>15.523468087172983</v>
      </c>
      <c r="KN214" s="90">
        <f>Input!$N40</f>
        <v>15.523468087172983</v>
      </c>
      <c r="KO214" s="90">
        <f>Input!$N40</f>
        <v>15.523468087172983</v>
      </c>
      <c r="KP214" s="90">
        <f>Input!$N40</f>
        <v>15.523468087172983</v>
      </c>
      <c r="KQ214" s="90">
        <f>Input!$N40</f>
        <v>15.523468087172983</v>
      </c>
      <c r="KR214" s="90">
        <f>Input!$N40</f>
        <v>15.523468087172983</v>
      </c>
      <c r="KS214" s="90">
        <f>Input!$N40</f>
        <v>15.523468087172983</v>
      </c>
      <c r="KT214" s="90">
        <f>Input!$N40</f>
        <v>15.523468087172983</v>
      </c>
      <c r="KU214" s="90">
        <f>Input!$N40</f>
        <v>15.523468087172983</v>
      </c>
      <c r="KV214" s="90">
        <f>Input!$N40</f>
        <v>15.523468087172983</v>
      </c>
      <c r="KW214" s="90">
        <f>Input!$N40</f>
        <v>15.523468087172983</v>
      </c>
      <c r="KX214" s="90">
        <f>Input!$N40</f>
        <v>15.523468087172983</v>
      </c>
      <c r="KY214" s="90">
        <f>Input!$N40</f>
        <v>15.523468087172983</v>
      </c>
      <c r="KZ214" s="90">
        <f>Input!$N40</f>
        <v>15.523468087172983</v>
      </c>
      <c r="LA214" s="90">
        <f>Input!$N40</f>
        <v>15.523468087172983</v>
      </c>
      <c r="LB214" s="90">
        <f>Input!$N40</f>
        <v>15.523468087172983</v>
      </c>
      <c r="LC214" s="90">
        <f>Input!$N40</f>
        <v>15.523468087172983</v>
      </c>
      <c r="LD214" s="90">
        <f>Input!$N40</f>
        <v>15.523468087172983</v>
      </c>
      <c r="LE214" s="90">
        <f>Input!$N40</f>
        <v>15.523468087172983</v>
      </c>
      <c r="LF214" s="90">
        <f>Input!$N40</f>
        <v>15.523468087172983</v>
      </c>
      <c r="LG214" s="90">
        <f>Input!$N40</f>
        <v>15.523468087172983</v>
      </c>
      <c r="LH214" s="90">
        <f>Input!$N40</f>
        <v>15.523468087172983</v>
      </c>
      <c r="LI214" s="90">
        <f>Input!$N40</f>
        <v>15.523468087172983</v>
      </c>
      <c r="LJ214" s="90">
        <f>Input!$N40</f>
        <v>15.523468087172983</v>
      </c>
      <c r="LK214" s="90">
        <f>Input!$N40</f>
        <v>15.523468087172983</v>
      </c>
      <c r="LL214" s="90">
        <f>Input!$N40</f>
        <v>15.523468087172983</v>
      </c>
      <c r="LM214" s="90">
        <f>Input!$N40</f>
        <v>15.523468087172983</v>
      </c>
      <c r="LN214" s="90">
        <f>Input!$N40</f>
        <v>15.523468087172983</v>
      </c>
      <c r="LO214" s="90">
        <f>Input!$N40</f>
        <v>15.523468087172983</v>
      </c>
      <c r="LP214" s="90">
        <f>Input!$N40</f>
        <v>15.523468087172983</v>
      </c>
      <c r="LQ214" s="90">
        <f>Input!$N40</f>
        <v>15.523468087172983</v>
      </c>
      <c r="LR214" s="90">
        <f>Input!$N40</f>
        <v>15.523468087172983</v>
      </c>
      <c r="LS214" s="90">
        <f>Input!$N40</f>
        <v>15.523468087172983</v>
      </c>
      <c r="LT214" s="90">
        <f>Input!$N40</f>
        <v>15.523468087172983</v>
      </c>
      <c r="LU214" s="90">
        <f>Input!$N40</f>
        <v>15.523468087172983</v>
      </c>
      <c r="LV214" s="90">
        <f>Input!$N40</f>
        <v>15.523468087172983</v>
      </c>
      <c r="LW214" s="90">
        <f>Input!$N40</f>
        <v>15.523468087172983</v>
      </c>
      <c r="LX214" s="90">
        <f>Input!$N40</f>
        <v>15.523468087172983</v>
      </c>
      <c r="LY214" s="90">
        <f>Input!$N40</f>
        <v>15.523468087172983</v>
      </c>
      <c r="LZ214" s="90">
        <f>Input!$N40</f>
        <v>15.523468087172983</v>
      </c>
      <c r="MA214" s="90">
        <f>Input!$N40</f>
        <v>15.523468087172983</v>
      </c>
      <c r="MB214" s="90">
        <f>Input!$N40</f>
        <v>15.523468087172983</v>
      </c>
      <c r="MC214" s="90">
        <f>Input!$N40</f>
        <v>15.523468087172983</v>
      </c>
      <c r="MD214" s="90">
        <f>Input!$N40</f>
        <v>15.523468087172983</v>
      </c>
      <c r="ME214" s="90">
        <f>Input!$N40</f>
        <v>15.523468087172983</v>
      </c>
      <c r="MF214" s="90">
        <f>Input!$N40</f>
        <v>15.523468087172983</v>
      </c>
      <c r="MG214" s="90">
        <f>Input!$N40</f>
        <v>15.523468087172983</v>
      </c>
      <c r="MH214" s="90">
        <f>Input!$N40</f>
        <v>15.523468087172983</v>
      </c>
      <c r="MI214" s="90">
        <f>Input!$N40</f>
        <v>15.523468087172983</v>
      </c>
      <c r="MJ214" s="90">
        <f>Input!$N40</f>
        <v>15.523468087172983</v>
      </c>
      <c r="MK214" s="90">
        <f>Input!$N40</f>
        <v>15.523468087172983</v>
      </c>
      <c r="ML214" s="90">
        <f>Input!$N40</f>
        <v>15.523468087172983</v>
      </c>
      <c r="MM214" s="90">
        <f>Input!$N40</f>
        <v>15.523468087172983</v>
      </c>
      <c r="MN214" s="90">
        <f>Input!$N40</f>
        <v>15.523468087172983</v>
      </c>
      <c r="MO214" s="90">
        <f>Input!$N40</f>
        <v>15.523468087172983</v>
      </c>
      <c r="MP214" s="90">
        <f>Input!$N40</f>
        <v>15.523468087172983</v>
      </c>
      <c r="MQ214" s="90">
        <f>Input!$N40</f>
        <v>15.523468087172983</v>
      </c>
      <c r="MR214" s="90">
        <f>Input!$N40</f>
        <v>15.523468087172983</v>
      </c>
      <c r="MS214" s="90">
        <f>Input!$N40</f>
        <v>15.523468087172983</v>
      </c>
      <c r="MT214" s="90">
        <f>Input!$N40</f>
        <v>15.523468087172983</v>
      </c>
      <c r="MU214" s="90">
        <f>Input!$N40</f>
        <v>15.523468087172983</v>
      </c>
      <c r="MV214" s="90">
        <f>Input!$N40</f>
        <v>15.523468087172983</v>
      </c>
      <c r="MW214" s="90">
        <f>Input!$N40</f>
        <v>15.523468087172983</v>
      </c>
      <c r="MX214" s="90">
        <f>Input!$N40</f>
        <v>15.523468087172983</v>
      </c>
      <c r="MY214" s="90">
        <f>Input!$N40</f>
        <v>15.523468087172983</v>
      </c>
      <c r="MZ214" s="90">
        <f>Input!$N40</f>
        <v>15.523468087172983</v>
      </c>
    </row>
    <row r="215" spans="1:364" s="8" customFormat="1" hidden="1" outlineLevel="2" x14ac:dyDescent="0.2">
      <c r="A215" s="8" t="s">
        <v>381</v>
      </c>
      <c r="B215" s="87" t="s">
        <v>424</v>
      </c>
      <c r="C215" s="88"/>
      <c r="D215" s="88"/>
      <c r="E215" s="90">
        <f>Input!$N41</f>
        <v>15.523468087172983</v>
      </c>
      <c r="F215" s="90">
        <f>Input!$N41</f>
        <v>15.523468087172983</v>
      </c>
      <c r="G215" s="90">
        <f>Input!$N41</f>
        <v>15.523468087172983</v>
      </c>
      <c r="H215" s="90">
        <f>Input!$N41</f>
        <v>15.523468087172983</v>
      </c>
      <c r="I215" s="90">
        <f>Input!$N41</f>
        <v>15.523468087172983</v>
      </c>
      <c r="J215" s="90">
        <f>Input!$N41</f>
        <v>15.523468087172983</v>
      </c>
      <c r="K215" s="90">
        <f>Input!$N41</f>
        <v>15.523468087172983</v>
      </c>
      <c r="L215" s="90">
        <f>Input!$N41</f>
        <v>15.523468087172983</v>
      </c>
      <c r="M215" s="90">
        <f>Input!$N41</f>
        <v>15.523468087172983</v>
      </c>
      <c r="N215" s="90">
        <f>Input!$N41</f>
        <v>15.523468087172983</v>
      </c>
      <c r="O215" s="90">
        <f>Input!$N41</f>
        <v>15.523468087172983</v>
      </c>
      <c r="P215" s="90">
        <f>Input!$N41</f>
        <v>15.523468087172983</v>
      </c>
      <c r="Q215" s="90">
        <f>Input!$N41</f>
        <v>15.523468087172983</v>
      </c>
      <c r="R215" s="90">
        <f>Input!$N41</f>
        <v>15.523468087172983</v>
      </c>
      <c r="S215" s="90">
        <f>Input!$N41</f>
        <v>15.523468087172983</v>
      </c>
      <c r="T215" s="90">
        <f>Input!$N41</f>
        <v>15.523468087172983</v>
      </c>
      <c r="U215" s="90">
        <f>Input!$N41</f>
        <v>15.523468087172983</v>
      </c>
      <c r="V215" s="90">
        <f>Input!$N41</f>
        <v>15.523468087172983</v>
      </c>
      <c r="W215" s="90">
        <f>Input!$N41</f>
        <v>15.523468087172983</v>
      </c>
      <c r="X215" s="90">
        <f>Input!$N41</f>
        <v>15.523468087172983</v>
      </c>
      <c r="Y215" s="90">
        <f>Input!$N41</f>
        <v>15.523468087172983</v>
      </c>
      <c r="Z215" s="90">
        <f>Input!$N41</f>
        <v>15.523468087172983</v>
      </c>
      <c r="AA215" s="90">
        <f>Input!$N41</f>
        <v>15.523468087172983</v>
      </c>
      <c r="AB215" s="90">
        <f>Input!$N41</f>
        <v>15.523468087172983</v>
      </c>
      <c r="AC215" s="90">
        <f>Input!$N41</f>
        <v>15.523468087172983</v>
      </c>
      <c r="AD215" s="90">
        <f>Input!$N41</f>
        <v>15.523468087172983</v>
      </c>
      <c r="AE215" s="90">
        <f>Input!$N41</f>
        <v>15.523468087172983</v>
      </c>
      <c r="AF215" s="90">
        <f>Input!$N41</f>
        <v>15.523468087172983</v>
      </c>
      <c r="AG215" s="90">
        <f>Input!$N41</f>
        <v>15.523468087172983</v>
      </c>
      <c r="AH215" s="90">
        <f>Input!$N41</f>
        <v>15.523468087172983</v>
      </c>
      <c r="AI215" s="90">
        <f>Input!$N41</f>
        <v>15.523468087172983</v>
      </c>
      <c r="AJ215" s="90">
        <f>Input!$N41</f>
        <v>15.523468087172983</v>
      </c>
      <c r="AK215" s="90">
        <f>Input!$N41</f>
        <v>15.523468087172983</v>
      </c>
      <c r="AL215" s="90">
        <f>Input!$N41</f>
        <v>15.523468087172983</v>
      </c>
      <c r="AM215" s="90">
        <f>Input!$N41</f>
        <v>15.523468087172983</v>
      </c>
      <c r="AN215" s="90">
        <f>Input!$N41</f>
        <v>15.523468087172983</v>
      </c>
      <c r="AO215" s="90">
        <f>Input!$N41</f>
        <v>15.523468087172983</v>
      </c>
      <c r="AP215" s="90">
        <f>Input!$N41</f>
        <v>15.523468087172983</v>
      </c>
      <c r="AQ215" s="90">
        <f>Input!$N41</f>
        <v>15.523468087172983</v>
      </c>
      <c r="AR215" s="90">
        <f>Input!$N41</f>
        <v>15.523468087172983</v>
      </c>
      <c r="AS215" s="90">
        <f>Input!$N41</f>
        <v>15.523468087172983</v>
      </c>
      <c r="AT215" s="90">
        <f>Input!$N41</f>
        <v>15.523468087172983</v>
      </c>
      <c r="AU215" s="90">
        <f>Input!$N41</f>
        <v>15.523468087172983</v>
      </c>
      <c r="AV215" s="90">
        <f>Input!$N41</f>
        <v>15.523468087172983</v>
      </c>
      <c r="AW215" s="90">
        <f>Input!$N41</f>
        <v>15.523468087172983</v>
      </c>
      <c r="AX215" s="90">
        <f>Input!$N41</f>
        <v>15.523468087172983</v>
      </c>
      <c r="AY215" s="90">
        <f>Input!$N41</f>
        <v>15.523468087172983</v>
      </c>
      <c r="AZ215" s="90">
        <f>Input!$N41</f>
        <v>15.523468087172983</v>
      </c>
      <c r="BA215" s="90">
        <f>Input!$N41</f>
        <v>15.523468087172983</v>
      </c>
      <c r="BB215" s="90">
        <f>Input!$N41</f>
        <v>15.523468087172983</v>
      </c>
      <c r="BC215" s="90">
        <f>Input!$N41</f>
        <v>15.523468087172983</v>
      </c>
      <c r="BD215" s="90">
        <f>Input!$N41</f>
        <v>15.523468087172983</v>
      </c>
      <c r="BE215" s="90">
        <f>Input!$N41</f>
        <v>15.523468087172983</v>
      </c>
      <c r="BF215" s="90">
        <f>Input!$N41</f>
        <v>15.523468087172983</v>
      </c>
      <c r="BG215" s="90">
        <f>Input!$N41</f>
        <v>15.523468087172983</v>
      </c>
      <c r="BH215" s="90">
        <f>Input!$N41</f>
        <v>15.523468087172983</v>
      </c>
      <c r="BI215" s="90">
        <f>Input!$N41</f>
        <v>15.523468087172983</v>
      </c>
      <c r="BJ215" s="90">
        <f>Input!$N41</f>
        <v>15.523468087172983</v>
      </c>
      <c r="BK215" s="90">
        <f>Input!$N41</f>
        <v>15.523468087172983</v>
      </c>
      <c r="BL215" s="90">
        <f>Input!$N41</f>
        <v>15.523468087172983</v>
      </c>
      <c r="BM215" s="90">
        <f>Input!$N41</f>
        <v>15.523468087172983</v>
      </c>
      <c r="BN215" s="90">
        <f>Input!$N41</f>
        <v>15.523468087172983</v>
      </c>
      <c r="BO215" s="90">
        <f>Input!$N41</f>
        <v>15.523468087172983</v>
      </c>
      <c r="BP215" s="90">
        <f>Input!$N41</f>
        <v>15.523468087172983</v>
      </c>
      <c r="BQ215" s="90">
        <f>Input!$N41</f>
        <v>15.523468087172983</v>
      </c>
      <c r="BR215" s="90">
        <f>Input!$N41</f>
        <v>15.523468087172983</v>
      </c>
      <c r="BS215" s="90">
        <f>Input!$N41</f>
        <v>15.523468087172983</v>
      </c>
      <c r="BT215" s="90">
        <f>Input!$N41</f>
        <v>15.523468087172983</v>
      </c>
      <c r="BU215" s="90">
        <f>Input!$N41</f>
        <v>15.523468087172983</v>
      </c>
      <c r="BV215" s="90">
        <f>Input!$N41</f>
        <v>15.523468087172983</v>
      </c>
      <c r="BW215" s="90">
        <f>Input!$N41</f>
        <v>15.523468087172983</v>
      </c>
      <c r="BX215" s="90">
        <f>Input!$N41</f>
        <v>15.523468087172983</v>
      </c>
      <c r="BY215" s="90">
        <f>Input!$N41</f>
        <v>15.523468087172983</v>
      </c>
      <c r="BZ215" s="90">
        <f>Input!$N41</f>
        <v>15.523468087172983</v>
      </c>
      <c r="CA215" s="90">
        <f>Input!$N41</f>
        <v>15.523468087172983</v>
      </c>
      <c r="CB215" s="90">
        <f>Input!$N41</f>
        <v>15.523468087172983</v>
      </c>
      <c r="CC215" s="90">
        <f>Input!$N41</f>
        <v>15.523468087172983</v>
      </c>
      <c r="CD215" s="90">
        <f>Input!$N41</f>
        <v>15.523468087172983</v>
      </c>
      <c r="CE215" s="90">
        <f>Input!$N41</f>
        <v>15.523468087172983</v>
      </c>
      <c r="CF215" s="90">
        <f>Input!$N41</f>
        <v>15.523468087172983</v>
      </c>
      <c r="CG215" s="90">
        <f>Input!$N41</f>
        <v>15.523468087172983</v>
      </c>
      <c r="CH215" s="90">
        <f>Input!$N41</f>
        <v>15.523468087172983</v>
      </c>
      <c r="CI215" s="90">
        <f>Input!$N41</f>
        <v>15.523468087172983</v>
      </c>
      <c r="CJ215" s="90">
        <f>Input!$N41</f>
        <v>15.523468087172983</v>
      </c>
      <c r="CK215" s="90">
        <f>Input!$N41</f>
        <v>15.523468087172983</v>
      </c>
      <c r="CL215" s="90">
        <f>Input!$N41</f>
        <v>15.523468087172983</v>
      </c>
      <c r="CM215" s="90">
        <f>Input!$N41</f>
        <v>15.523468087172983</v>
      </c>
      <c r="CN215" s="90">
        <f>Input!$N41</f>
        <v>15.523468087172983</v>
      </c>
      <c r="CO215" s="90">
        <f>Input!$N41</f>
        <v>15.523468087172983</v>
      </c>
      <c r="CP215" s="90">
        <f>Input!$N41</f>
        <v>15.523468087172983</v>
      </c>
      <c r="CQ215" s="90">
        <f>Input!$N41</f>
        <v>15.523468087172983</v>
      </c>
      <c r="CR215" s="90">
        <f>Input!$N41</f>
        <v>15.523468087172983</v>
      </c>
      <c r="CS215" s="90">
        <f>Input!$N41</f>
        <v>15.523468087172983</v>
      </c>
      <c r="CT215" s="90">
        <f>Input!$N41</f>
        <v>15.523468087172983</v>
      </c>
      <c r="CU215" s="90">
        <f>Input!$N41</f>
        <v>15.523468087172983</v>
      </c>
      <c r="CV215" s="90">
        <f>Input!$N41</f>
        <v>15.523468087172983</v>
      </c>
      <c r="CW215" s="90">
        <f>Input!$N41</f>
        <v>15.523468087172983</v>
      </c>
      <c r="CX215" s="90">
        <f>Input!$N41</f>
        <v>15.523468087172983</v>
      </c>
      <c r="CY215" s="90">
        <f>Input!$N41</f>
        <v>15.523468087172983</v>
      </c>
      <c r="CZ215" s="90">
        <f>Input!$N41</f>
        <v>15.523468087172983</v>
      </c>
      <c r="DA215" s="90">
        <f>Input!$N41</f>
        <v>15.523468087172983</v>
      </c>
      <c r="DB215" s="90">
        <f>Input!$N41</f>
        <v>15.523468087172983</v>
      </c>
      <c r="DC215" s="90">
        <f>Input!$N41</f>
        <v>15.523468087172983</v>
      </c>
      <c r="DD215" s="90">
        <f>Input!$N41</f>
        <v>15.523468087172983</v>
      </c>
      <c r="DE215" s="90">
        <f>Input!$N41</f>
        <v>15.523468087172983</v>
      </c>
      <c r="DF215" s="90">
        <f>Input!$N41</f>
        <v>15.523468087172983</v>
      </c>
      <c r="DG215" s="90">
        <f>Input!$N41</f>
        <v>15.523468087172983</v>
      </c>
      <c r="DH215" s="90">
        <f>Input!$N41</f>
        <v>15.523468087172983</v>
      </c>
      <c r="DI215" s="90">
        <f>Input!$N41</f>
        <v>15.523468087172983</v>
      </c>
      <c r="DJ215" s="90">
        <f>Input!$N41</f>
        <v>15.523468087172983</v>
      </c>
      <c r="DK215" s="90">
        <f>Input!$N41</f>
        <v>15.523468087172983</v>
      </c>
      <c r="DL215" s="90">
        <f>Input!$N41</f>
        <v>15.523468087172983</v>
      </c>
      <c r="DM215" s="90">
        <f>Input!$N41</f>
        <v>15.523468087172983</v>
      </c>
      <c r="DN215" s="90">
        <f>Input!$N41</f>
        <v>15.523468087172983</v>
      </c>
      <c r="DO215" s="90">
        <f>Input!$N41</f>
        <v>15.523468087172983</v>
      </c>
      <c r="DP215" s="90">
        <f>Input!$N41</f>
        <v>15.523468087172983</v>
      </c>
      <c r="DQ215" s="90">
        <f>Input!$N41</f>
        <v>15.523468087172983</v>
      </c>
      <c r="DR215" s="90">
        <f>Input!$N41</f>
        <v>15.523468087172983</v>
      </c>
      <c r="DS215" s="90">
        <f>Input!$N41</f>
        <v>15.523468087172983</v>
      </c>
      <c r="DT215" s="90">
        <f>Input!$N41</f>
        <v>15.523468087172983</v>
      </c>
      <c r="DU215" s="90">
        <f>Input!$N41</f>
        <v>15.523468087172983</v>
      </c>
      <c r="DV215" s="90">
        <f>Input!$N41</f>
        <v>15.523468087172983</v>
      </c>
      <c r="DW215" s="90">
        <f>Input!$N41</f>
        <v>15.523468087172983</v>
      </c>
      <c r="DX215" s="90">
        <f>Input!$N41</f>
        <v>15.523468087172983</v>
      </c>
      <c r="DY215" s="90">
        <f>Input!$N41</f>
        <v>15.523468087172983</v>
      </c>
      <c r="DZ215" s="90">
        <f>Input!$N41</f>
        <v>15.523468087172983</v>
      </c>
      <c r="EA215" s="90">
        <f>Input!$N41</f>
        <v>15.523468087172983</v>
      </c>
      <c r="EB215" s="90">
        <f>Input!$N41</f>
        <v>15.523468087172983</v>
      </c>
      <c r="EC215" s="90">
        <f>Input!$N41</f>
        <v>15.523468087172983</v>
      </c>
      <c r="ED215" s="90">
        <f>Input!$N41</f>
        <v>15.523468087172983</v>
      </c>
      <c r="EE215" s="90">
        <f>Input!$N41</f>
        <v>15.523468087172983</v>
      </c>
      <c r="EF215" s="90">
        <f>Input!$N41</f>
        <v>15.523468087172983</v>
      </c>
      <c r="EG215" s="90">
        <f>Input!$N41</f>
        <v>15.523468087172983</v>
      </c>
      <c r="EH215" s="90">
        <f>Input!$N41</f>
        <v>15.523468087172983</v>
      </c>
      <c r="EI215" s="90">
        <f>Input!$N41</f>
        <v>15.523468087172983</v>
      </c>
      <c r="EJ215" s="90">
        <f>Input!$N41</f>
        <v>15.523468087172983</v>
      </c>
      <c r="EK215" s="90">
        <f>Input!$N41</f>
        <v>15.523468087172983</v>
      </c>
      <c r="EL215" s="90">
        <f>Input!$N41</f>
        <v>15.523468087172983</v>
      </c>
      <c r="EM215" s="90">
        <f>Input!$N41</f>
        <v>15.523468087172983</v>
      </c>
      <c r="EN215" s="90">
        <f>Input!$N41</f>
        <v>15.523468087172983</v>
      </c>
      <c r="EO215" s="90">
        <f>Input!$N41</f>
        <v>15.523468087172983</v>
      </c>
      <c r="EP215" s="90">
        <f>Input!$N41</f>
        <v>15.523468087172983</v>
      </c>
      <c r="EQ215" s="90">
        <f>Input!$N41</f>
        <v>15.523468087172983</v>
      </c>
      <c r="ER215" s="90">
        <f>Input!$N41</f>
        <v>15.523468087172983</v>
      </c>
      <c r="ES215" s="90">
        <f>Input!$N41</f>
        <v>15.523468087172983</v>
      </c>
      <c r="ET215" s="90">
        <f>Input!$N41</f>
        <v>15.523468087172983</v>
      </c>
      <c r="EU215" s="90">
        <f>Input!$N41</f>
        <v>15.523468087172983</v>
      </c>
      <c r="EV215" s="90">
        <f>Input!$N41</f>
        <v>15.523468087172983</v>
      </c>
      <c r="EW215" s="90">
        <f>Input!$N41</f>
        <v>15.523468087172983</v>
      </c>
      <c r="EX215" s="90">
        <f>Input!$N41</f>
        <v>15.523468087172983</v>
      </c>
      <c r="EY215" s="90">
        <f>Input!$N41</f>
        <v>15.523468087172983</v>
      </c>
      <c r="EZ215" s="90">
        <f>Input!$N41</f>
        <v>15.523468087172983</v>
      </c>
      <c r="FA215" s="90">
        <f>Input!$N41</f>
        <v>15.523468087172983</v>
      </c>
      <c r="FB215" s="90">
        <f>Input!$N41</f>
        <v>15.523468087172983</v>
      </c>
      <c r="FC215" s="90">
        <f>Input!$N41</f>
        <v>15.523468087172983</v>
      </c>
      <c r="FD215" s="90">
        <f>Input!$N41</f>
        <v>15.523468087172983</v>
      </c>
      <c r="FE215" s="90">
        <f>Input!$N41</f>
        <v>15.523468087172983</v>
      </c>
      <c r="FF215" s="90">
        <f>Input!$N41</f>
        <v>15.523468087172983</v>
      </c>
      <c r="FG215" s="90">
        <f>Input!$N41</f>
        <v>15.523468087172983</v>
      </c>
      <c r="FH215" s="90">
        <f>Input!$N41</f>
        <v>15.523468087172983</v>
      </c>
      <c r="FI215" s="90">
        <f>Input!$N41</f>
        <v>15.523468087172983</v>
      </c>
      <c r="FJ215" s="90">
        <f>Input!$N41</f>
        <v>15.523468087172983</v>
      </c>
      <c r="FK215" s="90">
        <f>Input!$N41</f>
        <v>15.523468087172983</v>
      </c>
      <c r="FL215" s="90">
        <f>Input!$N41</f>
        <v>15.523468087172983</v>
      </c>
      <c r="FM215" s="90">
        <f>Input!$N41</f>
        <v>15.523468087172983</v>
      </c>
      <c r="FN215" s="90">
        <f>Input!$N41</f>
        <v>15.523468087172983</v>
      </c>
      <c r="FO215" s="90">
        <f>Input!$N41</f>
        <v>15.523468087172983</v>
      </c>
      <c r="FP215" s="90">
        <f>Input!$N41</f>
        <v>15.523468087172983</v>
      </c>
      <c r="FQ215" s="90">
        <f>Input!$N41</f>
        <v>15.523468087172983</v>
      </c>
      <c r="FR215" s="90">
        <f>Input!$N41</f>
        <v>15.523468087172983</v>
      </c>
      <c r="FS215" s="90">
        <f>Input!$N41</f>
        <v>15.523468087172983</v>
      </c>
      <c r="FT215" s="90">
        <f>Input!$N41</f>
        <v>15.523468087172983</v>
      </c>
      <c r="FU215" s="90">
        <f>Input!$N41</f>
        <v>15.523468087172983</v>
      </c>
      <c r="FV215" s="90">
        <f>Input!$N41</f>
        <v>15.523468087172983</v>
      </c>
      <c r="FW215" s="90">
        <f>Input!$N41</f>
        <v>15.523468087172983</v>
      </c>
      <c r="FX215" s="90">
        <f>Input!$N41</f>
        <v>15.523468087172983</v>
      </c>
      <c r="FY215" s="90">
        <f>Input!$N41</f>
        <v>15.523468087172983</v>
      </c>
      <c r="FZ215" s="90">
        <f>Input!$N41</f>
        <v>15.523468087172983</v>
      </c>
      <c r="GA215" s="90">
        <f>Input!$N41</f>
        <v>15.523468087172983</v>
      </c>
      <c r="GB215" s="90">
        <f>Input!$N41</f>
        <v>15.523468087172983</v>
      </c>
      <c r="GC215" s="90">
        <f>Input!$N41</f>
        <v>15.523468087172983</v>
      </c>
      <c r="GD215" s="90">
        <f>Input!$N41</f>
        <v>15.523468087172983</v>
      </c>
      <c r="GE215" s="90">
        <f>Input!$N41</f>
        <v>15.523468087172983</v>
      </c>
      <c r="GF215" s="90">
        <f>Input!$N41</f>
        <v>15.523468087172983</v>
      </c>
      <c r="GG215" s="90">
        <f>Input!$N41</f>
        <v>15.523468087172983</v>
      </c>
      <c r="GH215" s="90">
        <f>Input!$N41</f>
        <v>15.523468087172983</v>
      </c>
      <c r="GI215" s="90">
        <f>Input!$N41</f>
        <v>15.523468087172983</v>
      </c>
      <c r="GJ215" s="90">
        <f>Input!$N41</f>
        <v>15.523468087172983</v>
      </c>
      <c r="GK215" s="90">
        <f>Input!$N41</f>
        <v>15.523468087172983</v>
      </c>
      <c r="GL215" s="90">
        <f>Input!$N41</f>
        <v>15.523468087172983</v>
      </c>
      <c r="GM215" s="90">
        <f>Input!$N41</f>
        <v>15.523468087172983</v>
      </c>
      <c r="GN215" s="90">
        <f>Input!$N41</f>
        <v>15.523468087172983</v>
      </c>
      <c r="GO215" s="90">
        <f>Input!$N41</f>
        <v>15.523468087172983</v>
      </c>
      <c r="GP215" s="90">
        <f>Input!$N41</f>
        <v>15.523468087172983</v>
      </c>
      <c r="GQ215" s="90">
        <f>Input!$N41</f>
        <v>15.523468087172983</v>
      </c>
      <c r="GR215" s="90">
        <f>Input!$N41</f>
        <v>15.523468087172983</v>
      </c>
      <c r="GS215" s="90">
        <f>Input!$N41</f>
        <v>15.523468087172983</v>
      </c>
      <c r="GT215" s="90">
        <f>Input!$N41</f>
        <v>15.523468087172983</v>
      </c>
      <c r="GU215" s="90">
        <f>Input!$N41</f>
        <v>15.523468087172983</v>
      </c>
      <c r="GV215" s="90">
        <f>Input!$N41</f>
        <v>15.523468087172983</v>
      </c>
      <c r="GW215" s="90">
        <f>Input!$N41</f>
        <v>15.523468087172983</v>
      </c>
      <c r="GX215" s="90">
        <f>Input!$N41</f>
        <v>15.523468087172983</v>
      </c>
      <c r="GY215" s="90">
        <f>Input!$N41</f>
        <v>15.523468087172983</v>
      </c>
      <c r="GZ215" s="90">
        <f>Input!$N41</f>
        <v>15.523468087172983</v>
      </c>
      <c r="HA215" s="90">
        <f>Input!$N41</f>
        <v>15.523468087172983</v>
      </c>
      <c r="HB215" s="90">
        <f>Input!$N41</f>
        <v>15.523468087172983</v>
      </c>
      <c r="HC215" s="90">
        <f>Input!$N41</f>
        <v>15.523468087172983</v>
      </c>
      <c r="HD215" s="90">
        <f>Input!$N41</f>
        <v>15.523468087172983</v>
      </c>
      <c r="HE215" s="90">
        <f>Input!$N41</f>
        <v>15.523468087172983</v>
      </c>
      <c r="HF215" s="90">
        <f>Input!$N41</f>
        <v>15.523468087172983</v>
      </c>
      <c r="HG215" s="90">
        <f>Input!$N41</f>
        <v>15.523468087172983</v>
      </c>
      <c r="HH215" s="90">
        <f>Input!$N41</f>
        <v>15.523468087172983</v>
      </c>
      <c r="HI215" s="90">
        <f>Input!$N41</f>
        <v>15.523468087172983</v>
      </c>
      <c r="HJ215" s="90">
        <f>Input!$N41</f>
        <v>15.523468087172983</v>
      </c>
      <c r="HK215" s="90">
        <f>Input!$N41</f>
        <v>15.523468087172983</v>
      </c>
      <c r="HL215" s="90">
        <f>Input!$N41</f>
        <v>15.523468087172983</v>
      </c>
      <c r="HM215" s="90">
        <f>Input!$N41</f>
        <v>15.523468087172983</v>
      </c>
      <c r="HN215" s="90">
        <f>Input!$N41</f>
        <v>15.523468087172983</v>
      </c>
      <c r="HO215" s="90">
        <f>Input!$N41</f>
        <v>15.523468087172983</v>
      </c>
      <c r="HP215" s="90">
        <f>Input!$N41</f>
        <v>15.523468087172983</v>
      </c>
      <c r="HQ215" s="90">
        <f>Input!$N41</f>
        <v>15.523468087172983</v>
      </c>
      <c r="HR215" s="90">
        <f>Input!$N41</f>
        <v>15.523468087172983</v>
      </c>
      <c r="HS215" s="90">
        <f>Input!$N41</f>
        <v>15.523468087172983</v>
      </c>
      <c r="HT215" s="90">
        <f>Input!$N41</f>
        <v>15.523468087172983</v>
      </c>
      <c r="HU215" s="90">
        <f>Input!$N41</f>
        <v>15.523468087172983</v>
      </c>
      <c r="HV215" s="90">
        <f>Input!$N41</f>
        <v>15.523468087172983</v>
      </c>
      <c r="HW215" s="90">
        <f>Input!$N41</f>
        <v>15.523468087172983</v>
      </c>
      <c r="HX215" s="90">
        <f>Input!$N41</f>
        <v>15.523468087172983</v>
      </c>
      <c r="HY215" s="90">
        <f>Input!$N41</f>
        <v>15.523468087172983</v>
      </c>
      <c r="HZ215" s="90">
        <f>Input!$N41</f>
        <v>15.523468087172983</v>
      </c>
      <c r="IA215" s="90">
        <f>Input!$N41</f>
        <v>15.523468087172983</v>
      </c>
      <c r="IB215" s="90">
        <f>Input!$N41</f>
        <v>15.523468087172983</v>
      </c>
      <c r="IC215" s="90">
        <f>Input!$N41</f>
        <v>15.523468087172983</v>
      </c>
      <c r="ID215" s="90">
        <f>Input!$N41</f>
        <v>15.523468087172983</v>
      </c>
      <c r="IE215" s="90">
        <f>Input!$N41</f>
        <v>15.523468087172983</v>
      </c>
      <c r="IF215" s="90">
        <f>Input!$N41</f>
        <v>15.523468087172983</v>
      </c>
      <c r="IG215" s="90">
        <f>Input!$N41</f>
        <v>15.523468087172983</v>
      </c>
      <c r="IH215" s="90">
        <f>Input!$N41</f>
        <v>15.523468087172983</v>
      </c>
      <c r="II215" s="90">
        <f>Input!$N41</f>
        <v>15.523468087172983</v>
      </c>
      <c r="IJ215" s="90">
        <f>Input!$N41</f>
        <v>15.523468087172983</v>
      </c>
      <c r="IK215" s="90">
        <f>Input!$N41</f>
        <v>15.523468087172983</v>
      </c>
      <c r="IL215" s="90">
        <f>Input!$N41</f>
        <v>15.523468087172983</v>
      </c>
      <c r="IM215" s="90">
        <f>Input!$N41</f>
        <v>15.523468087172983</v>
      </c>
      <c r="IN215" s="90">
        <f>Input!$N41</f>
        <v>15.523468087172983</v>
      </c>
      <c r="IO215" s="90">
        <f>Input!$N41</f>
        <v>15.523468087172983</v>
      </c>
      <c r="IP215" s="90">
        <f>Input!$N41</f>
        <v>15.523468087172983</v>
      </c>
      <c r="IQ215" s="90">
        <f>Input!$N41</f>
        <v>15.523468087172983</v>
      </c>
      <c r="IR215" s="90">
        <f>Input!$N41</f>
        <v>15.523468087172983</v>
      </c>
      <c r="IS215" s="90">
        <f>Input!$N41</f>
        <v>15.523468087172983</v>
      </c>
      <c r="IT215" s="90">
        <f>Input!$N41</f>
        <v>15.523468087172983</v>
      </c>
      <c r="IU215" s="90">
        <f>Input!$N41</f>
        <v>15.523468087172983</v>
      </c>
      <c r="IV215" s="90">
        <f>Input!$N41</f>
        <v>15.523468087172983</v>
      </c>
      <c r="IW215" s="90">
        <f>Input!$N41</f>
        <v>15.523468087172983</v>
      </c>
      <c r="IX215" s="90">
        <f>Input!$N41</f>
        <v>15.523468087172983</v>
      </c>
      <c r="IY215" s="90">
        <f>Input!$N41</f>
        <v>15.523468087172983</v>
      </c>
      <c r="IZ215" s="90">
        <f>Input!$N41</f>
        <v>15.523468087172983</v>
      </c>
      <c r="JA215" s="90">
        <f>Input!$N41</f>
        <v>15.523468087172983</v>
      </c>
      <c r="JB215" s="90">
        <f>Input!$N41</f>
        <v>15.523468087172983</v>
      </c>
      <c r="JC215" s="90">
        <f>Input!$N41</f>
        <v>15.523468087172983</v>
      </c>
      <c r="JD215" s="90">
        <f>Input!$N41</f>
        <v>15.523468087172983</v>
      </c>
      <c r="JE215" s="90">
        <f>Input!$N41</f>
        <v>15.523468087172983</v>
      </c>
      <c r="JF215" s="90">
        <f>Input!$N41</f>
        <v>15.523468087172983</v>
      </c>
      <c r="JG215" s="90">
        <f>Input!$N41</f>
        <v>15.523468087172983</v>
      </c>
      <c r="JH215" s="90">
        <f>Input!$N41</f>
        <v>15.523468087172983</v>
      </c>
      <c r="JI215" s="90">
        <f>Input!$N41</f>
        <v>15.523468087172983</v>
      </c>
      <c r="JJ215" s="90">
        <f>Input!$N41</f>
        <v>15.523468087172983</v>
      </c>
      <c r="JK215" s="90">
        <f>Input!$N41</f>
        <v>15.523468087172983</v>
      </c>
      <c r="JL215" s="90">
        <f>Input!$N41</f>
        <v>15.523468087172983</v>
      </c>
      <c r="JM215" s="90">
        <f>Input!$N41</f>
        <v>15.523468087172983</v>
      </c>
      <c r="JN215" s="90">
        <f>Input!$N41</f>
        <v>15.523468087172983</v>
      </c>
      <c r="JO215" s="90">
        <f>Input!$N41</f>
        <v>15.523468087172983</v>
      </c>
      <c r="JP215" s="90">
        <f>Input!$N41</f>
        <v>15.523468087172983</v>
      </c>
      <c r="JQ215" s="90">
        <f>Input!$N41</f>
        <v>15.523468087172983</v>
      </c>
      <c r="JR215" s="90">
        <f>Input!$N41</f>
        <v>15.523468087172983</v>
      </c>
      <c r="JS215" s="90">
        <f>Input!$N41</f>
        <v>15.523468087172983</v>
      </c>
      <c r="JT215" s="90">
        <f>Input!$N41</f>
        <v>15.523468087172983</v>
      </c>
      <c r="JU215" s="90">
        <f>Input!$N41</f>
        <v>15.523468087172983</v>
      </c>
      <c r="JV215" s="90">
        <f>Input!$N41</f>
        <v>15.523468087172983</v>
      </c>
      <c r="JW215" s="90">
        <f>Input!$N41</f>
        <v>15.523468087172983</v>
      </c>
      <c r="JX215" s="90">
        <f>Input!$N41</f>
        <v>15.523468087172983</v>
      </c>
      <c r="JY215" s="90">
        <f>Input!$N41</f>
        <v>15.523468087172983</v>
      </c>
      <c r="JZ215" s="90">
        <f>Input!$N41</f>
        <v>15.523468087172983</v>
      </c>
      <c r="KA215" s="90">
        <f>Input!$N41</f>
        <v>15.523468087172983</v>
      </c>
      <c r="KB215" s="90">
        <f>Input!$N41</f>
        <v>15.523468087172983</v>
      </c>
      <c r="KC215" s="90">
        <f>Input!$N41</f>
        <v>15.523468087172983</v>
      </c>
      <c r="KD215" s="90">
        <f>Input!$N41</f>
        <v>15.523468087172983</v>
      </c>
      <c r="KE215" s="90">
        <f>Input!$N41</f>
        <v>15.523468087172983</v>
      </c>
      <c r="KF215" s="90">
        <f>Input!$N41</f>
        <v>15.523468087172983</v>
      </c>
      <c r="KG215" s="90">
        <f>Input!$N41</f>
        <v>15.523468087172983</v>
      </c>
      <c r="KH215" s="90">
        <f>Input!$N41</f>
        <v>15.523468087172983</v>
      </c>
      <c r="KI215" s="90">
        <f>Input!$N41</f>
        <v>15.523468087172983</v>
      </c>
      <c r="KJ215" s="90">
        <f>Input!$N41</f>
        <v>15.523468087172983</v>
      </c>
      <c r="KK215" s="90">
        <f>Input!$N41</f>
        <v>15.523468087172983</v>
      </c>
      <c r="KL215" s="90">
        <f>Input!$N41</f>
        <v>15.523468087172983</v>
      </c>
      <c r="KM215" s="90">
        <f>Input!$N41</f>
        <v>15.523468087172983</v>
      </c>
      <c r="KN215" s="90">
        <f>Input!$N41</f>
        <v>15.523468087172983</v>
      </c>
      <c r="KO215" s="90">
        <f>Input!$N41</f>
        <v>15.523468087172983</v>
      </c>
      <c r="KP215" s="90">
        <f>Input!$N41</f>
        <v>15.523468087172983</v>
      </c>
      <c r="KQ215" s="90">
        <f>Input!$N41</f>
        <v>15.523468087172983</v>
      </c>
      <c r="KR215" s="90">
        <f>Input!$N41</f>
        <v>15.523468087172983</v>
      </c>
      <c r="KS215" s="90">
        <f>Input!$N41</f>
        <v>15.523468087172983</v>
      </c>
      <c r="KT215" s="90">
        <f>Input!$N41</f>
        <v>15.523468087172983</v>
      </c>
      <c r="KU215" s="90">
        <f>Input!$N41</f>
        <v>15.523468087172983</v>
      </c>
      <c r="KV215" s="90">
        <f>Input!$N41</f>
        <v>15.523468087172983</v>
      </c>
      <c r="KW215" s="90">
        <f>Input!$N41</f>
        <v>15.523468087172983</v>
      </c>
      <c r="KX215" s="90">
        <f>Input!$N41</f>
        <v>15.523468087172983</v>
      </c>
      <c r="KY215" s="90">
        <f>Input!$N41</f>
        <v>15.523468087172983</v>
      </c>
      <c r="KZ215" s="90">
        <f>Input!$N41</f>
        <v>15.523468087172983</v>
      </c>
      <c r="LA215" s="90">
        <f>Input!$N41</f>
        <v>15.523468087172983</v>
      </c>
      <c r="LB215" s="90">
        <f>Input!$N41</f>
        <v>15.523468087172983</v>
      </c>
      <c r="LC215" s="90">
        <f>Input!$N41</f>
        <v>15.523468087172983</v>
      </c>
      <c r="LD215" s="90">
        <f>Input!$N41</f>
        <v>15.523468087172983</v>
      </c>
      <c r="LE215" s="90">
        <f>Input!$N41</f>
        <v>15.523468087172983</v>
      </c>
      <c r="LF215" s="90">
        <f>Input!$N41</f>
        <v>15.523468087172983</v>
      </c>
      <c r="LG215" s="90">
        <f>Input!$N41</f>
        <v>15.523468087172983</v>
      </c>
      <c r="LH215" s="90">
        <f>Input!$N41</f>
        <v>15.523468087172983</v>
      </c>
      <c r="LI215" s="90">
        <f>Input!$N41</f>
        <v>15.523468087172983</v>
      </c>
      <c r="LJ215" s="90">
        <f>Input!$N41</f>
        <v>15.523468087172983</v>
      </c>
      <c r="LK215" s="90">
        <f>Input!$N41</f>
        <v>15.523468087172983</v>
      </c>
      <c r="LL215" s="90">
        <f>Input!$N41</f>
        <v>15.523468087172983</v>
      </c>
      <c r="LM215" s="90">
        <f>Input!$N41</f>
        <v>15.523468087172983</v>
      </c>
      <c r="LN215" s="90">
        <f>Input!$N41</f>
        <v>15.523468087172983</v>
      </c>
      <c r="LO215" s="90">
        <f>Input!$N41</f>
        <v>15.523468087172983</v>
      </c>
      <c r="LP215" s="90">
        <f>Input!$N41</f>
        <v>15.523468087172983</v>
      </c>
      <c r="LQ215" s="90">
        <f>Input!$N41</f>
        <v>15.523468087172983</v>
      </c>
      <c r="LR215" s="90">
        <f>Input!$N41</f>
        <v>15.523468087172983</v>
      </c>
      <c r="LS215" s="90">
        <f>Input!$N41</f>
        <v>15.523468087172983</v>
      </c>
      <c r="LT215" s="90">
        <f>Input!$N41</f>
        <v>15.523468087172983</v>
      </c>
      <c r="LU215" s="90">
        <f>Input!$N41</f>
        <v>15.523468087172983</v>
      </c>
      <c r="LV215" s="90">
        <f>Input!$N41</f>
        <v>15.523468087172983</v>
      </c>
      <c r="LW215" s="90">
        <f>Input!$N41</f>
        <v>15.523468087172983</v>
      </c>
      <c r="LX215" s="90">
        <f>Input!$N41</f>
        <v>15.523468087172983</v>
      </c>
      <c r="LY215" s="90">
        <f>Input!$N41</f>
        <v>15.523468087172983</v>
      </c>
      <c r="LZ215" s="90">
        <f>Input!$N41</f>
        <v>15.523468087172983</v>
      </c>
      <c r="MA215" s="90">
        <f>Input!$N41</f>
        <v>15.523468087172983</v>
      </c>
      <c r="MB215" s="90">
        <f>Input!$N41</f>
        <v>15.523468087172983</v>
      </c>
      <c r="MC215" s="90">
        <f>Input!$N41</f>
        <v>15.523468087172983</v>
      </c>
      <c r="MD215" s="90">
        <f>Input!$N41</f>
        <v>15.523468087172983</v>
      </c>
      <c r="ME215" s="90">
        <f>Input!$N41</f>
        <v>15.523468087172983</v>
      </c>
      <c r="MF215" s="90">
        <f>Input!$N41</f>
        <v>15.523468087172983</v>
      </c>
      <c r="MG215" s="90">
        <f>Input!$N41</f>
        <v>15.523468087172983</v>
      </c>
      <c r="MH215" s="90">
        <f>Input!$N41</f>
        <v>15.523468087172983</v>
      </c>
      <c r="MI215" s="90">
        <f>Input!$N41</f>
        <v>15.523468087172983</v>
      </c>
      <c r="MJ215" s="90">
        <f>Input!$N41</f>
        <v>15.523468087172983</v>
      </c>
      <c r="MK215" s="90">
        <f>Input!$N41</f>
        <v>15.523468087172983</v>
      </c>
      <c r="ML215" s="90">
        <f>Input!$N41</f>
        <v>15.523468087172983</v>
      </c>
      <c r="MM215" s="90">
        <f>Input!$N41</f>
        <v>15.523468087172983</v>
      </c>
      <c r="MN215" s="90">
        <f>Input!$N41</f>
        <v>15.523468087172983</v>
      </c>
      <c r="MO215" s="90">
        <f>Input!$N41</f>
        <v>15.523468087172983</v>
      </c>
      <c r="MP215" s="90">
        <f>Input!$N41</f>
        <v>15.523468087172983</v>
      </c>
      <c r="MQ215" s="90">
        <f>Input!$N41</f>
        <v>15.523468087172983</v>
      </c>
      <c r="MR215" s="90">
        <f>Input!$N41</f>
        <v>15.523468087172983</v>
      </c>
      <c r="MS215" s="90">
        <f>Input!$N41</f>
        <v>15.523468087172983</v>
      </c>
      <c r="MT215" s="90">
        <f>Input!$N41</f>
        <v>15.523468087172983</v>
      </c>
      <c r="MU215" s="90">
        <f>Input!$N41</f>
        <v>15.523468087172983</v>
      </c>
      <c r="MV215" s="90">
        <f>Input!$N41</f>
        <v>15.523468087172983</v>
      </c>
      <c r="MW215" s="90">
        <f>Input!$N41</f>
        <v>15.523468087172983</v>
      </c>
      <c r="MX215" s="90">
        <f>Input!$N41</f>
        <v>15.523468087172983</v>
      </c>
      <c r="MY215" s="90">
        <f>Input!$N41</f>
        <v>15.523468087172983</v>
      </c>
      <c r="MZ215" s="90">
        <f>Input!$N41</f>
        <v>15.523468087172983</v>
      </c>
    </row>
    <row r="216" spans="1:364" s="8" customFormat="1" hidden="1" outlineLevel="2" x14ac:dyDescent="0.2">
      <c r="A216" s="8" t="s">
        <v>381</v>
      </c>
      <c r="B216" s="87" t="s">
        <v>425</v>
      </c>
      <c r="C216" s="88"/>
      <c r="D216" s="88"/>
      <c r="E216" s="90">
        <f>Input!$N42</f>
        <v>15.523468087172983</v>
      </c>
      <c r="F216" s="90">
        <f>Input!$N42</f>
        <v>15.523468087172983</v>
      </c>
      <c r="G216" s="90">
        <f>Input!$N42</f>
        <v>15.523468087172983</v>
      </c>
      <c r="H216" s="90">
        <f>Input!$N42</f>
        <v>15.523468087172983</v>
      </c>
      <c r="I216" s="90">
        <f>Input!$N42</f>
        <v>15.523468087172983</v>
      </c>
      <c r="J216" s="90">
        <f>Input!$N42</f>
        <v>15.523468087172983</v>
      </c>
      <c r="K216" s="90">
        <f>Input!$N42</f>
        <v>15.523468087172983</v>
      </c>
      <c r="L216" s="90">
        <f>Input!$N42</f>
        <v>15.523468087172983</v>
      </c>
      <c r="M216" s="90">
        <f>Input!$N42</f>
        <v>15.523468087172983</v>
      </c>
      <c r="N216" s="90">
        <f>Input!$N42</f>
        <v>15.523468087172983</v>
      </c>
      <c r="O216" s="90">
        <f>Input!$N42</f>
        <v>15.523468087172983</v>
      </c>
      <c r="P216" s="90">
        <f>Input!$N42</f>
        <v>15.523468087172983</v>
      </c>
      <c r="Q216" s="90">
        <f>Input!$N42</f>
        <v>15.523468087172983</v>
      </c>
      <c r="R216" s="90">
        <f>Input!$N42</f>
        <v>15.523468087172983</v>
      </c>
      <c r="S216" s="90">
        <f>Input!$N42</f>
        <v>15.523468087172983</v>
      </c>
      <c r="T216" s="90">
        <f>Input!$N42</f>
        <v>15.523468087172983</v>
      </c>
      <c r="U216" s="90">
        <f>Input!$N42</f>
        <v>15.523468087172983</v>
      </c>
      <c r="V216" s="90">
        <f>Input!$N42</f>
        <v>15.523468087172983</v>
      </c>
      <c r="W216" s="90">
        <f>Input!$N42</f>
        <v>15.523468087172983</v>
      </c>
      <c r="X216" s="90">
        <f>Input!$N42</f>
        <v>15.523468087172983</v>
      </c>
      <c r="Y216" s="90">
        <f>Input!$N42</f>
        <v>15.523468087172983</v>
      </c>
      <c r="Z216" s="90">
        <f>Input!$N42</f>
        <v>15.523468087172983</v>
      </c>
      <c r="AA216" s="90">
        <f>Input!$N42</f>
        <v>15.523468087172983</v>
      </c>
      <c r="AB216" s="90">
        <f>Input!$N42</f>
        <v>15.523468087172983</v>
      </c>
      <c r="AC216" s="90">
        <f>Input!$N42</f>
        <v>15.523468087172983</v>
      </c>
      <c r="AD216" s="90">
        <f>Input!$N42</f>
        <v>15.523468087172983</v>
      </c>
      <c r="AE216" s="90">
        <f>Input!$N42</f>
        <v>15.523468087172983</v>
      </c>
      <c r="AF216" s="90">
        <f>Input!$N42</f>
        <v>15.523468087172983</v>
      </c>
      <c r="AG216" s="90">
        <f>Input!$N42</f>
        <v>15.523468087172983</v>
      </c>
      <c r="AH216" s="90">
        <f>Input!$N42</f>
        <v>15.523468087172983</v>
      </c>
      <c r="AI216" s="90">
        <f>Input!$N42</f>
        <v>15.523468087172983</v>
      </c>
      <c r="AJ216" s="90">
        <f>Input!$N42</f>
        <v>15.523468087172983</v>
      </c>
      <c r="AK216" s="90">
        <f>Input!$N42</f>
        <v>15.523468087172983</v>
      </c>
      <c r="AL216" s="90">
        <f>Input!$N42</f>
        <v>15.523468087172983</v>
      </c>
      <c r="AM216" s="90">
        <f>Input!$N42</f>
        <v>15.523468087172983</v>
      </c>
      <c r="AN216" s="90">
        <f>Input!$N42</f>
        <v>15.523468087172983</v>
      </c>
      <c r="AO216" s="90">
        <f>Input!$N42</f>
        <v>15.523468087172983</v>
      </c>
      <c r="AP216" s="90">
        <f>Input!$N42</f>
        <v>15.523468087172983</v>
      </c>
      <c r="AQ216" s="90">
        <f>Input!$N42</f>
        <v>15.523468087172983</v>
      </c>
      <c r="AR216" s="90">
        <f>Input!$N42</f>
        <v>15.523468087172983</v>
      </c>
      <c r="AS216" s="90">
        <f>Input!$N42</f>
        <v>15.523468087172983</v>
      </c>
      <c r="AT216" s="90">
        <f>Input!$N42</f>
        <v>15.523468087172983</v>
      </c>
      <c r="AU216" s="90">
        <f>Input!$N42</f>
        <v>15.523468087172983</v>
      </c>
      <c r="AV216" s="90">
        <f>Input!$N42</f>
        <v>15.523468087172983</v>
      </c>
      <c r="AW216" s="90">
        <f>Input!$N42</f>
        <v>15.523468087172983</v>
      </c>
      <c r="AX216" s="90">
        <f>Input!$N42</f>
        <v>15.523468087172983</v>
      </c>
      <c r="AY216" s="90">
        <f>Input!$N42</f>
        <v>15.523468087172983</v>
      </c>
      <c r="AZ216" s="90">
        <f>Input!$N42</f>
        <v>15.523468087172983</v>
      </c>
      <c r="BA216" s="90">
        <f>Input!$N42</f>
        <v>15.523468087172983</v>
      </c>
      <c r="BB216" s="90">
        <f>Input!$N42</f>
        <v>15.523468087172983</v>
      </c>
      <c r="BC216" s="90">
        <f>Input!$N42</f>
        <v>15.523468087172983</v>
      </c>
      <c r="BD216" s="90">
        <f>Input!$N42</f>
        <v>15.523468087172983</v>
      </c>
      <c r="BE216" s="90">
        <f>Input!$N42</f>
        <v>15.523468087172983</v>
      </c>
      <c r="BF216" s="90">
        <f>Input!$N42</f>
        <v>15.523468087172983</v>
      </c>
      <c r="BG216" s="90">
        <f>Input!$N42</f>
        <v>15.523468087172983</v>
      </c>
      <c r="BH216" s="90">
        <f>Input!$N42</f>
        <v>15.523468087172983</v>
      </c>
      <c r="BI216" s="90">
        <f>Input!$N42</f>
        <v>15.523468087172983</v>
      </c>
      <c r="BJ216" s="90">
        <f>Input!$N42</f>
        <v>15.523468087172983</v>
      </c>
      <c r="BK216" s="90">
        <f>Input!$N42</f>
        <v>15.523468087172983</v>
      </c>
      <c r="BL216" s="90">
        <f>Input!$N42</f>
        <v>15.523468087172983</v>
      </c>
      <c r="BM216" s="90">
        <f>Input!$N42</f>
        <v>15.523468087172983</v>
      </c>
      <c r="BN216" s="90">
        <f>Input!$N42</f>
        <v>15.523468087172983</v>
      </c>
      <c r="BO216" s="90">
        <f>Input!$N42</f>
        <v>15.523468087172983</v>
      </c>
      <c r="BP216" s="90">
        <f>Input!$N42</f>
        <v>15.523468087172983</v>
      </c>
      <c r="BQ216" s="90">
        <f>Input!$N42</f>
        <v>15.523468087172983</v>
      </c>
      <c r="BR216" s="90">
        <f>Input!$N42</f>
        <v>15.523468087172983</v>
      </c>
      <c r="BS216" s="90">
        <f>Input!$N42</f>
        <v>15.523468087172983</v>
      </c>
      <c r="BT216" s="90">
        <f>Input!$N42</f>
        <v>15.523468087172983</v>
      </c>
      <c r="BU216" s="90">
        <f>Input!$N42</f>
        <v>15.523468087172983</v>
      </c>
      <c r="BV216" s="90">
        <f>Input!$N42</f>
        <v>15.523468087172983</v>
      </c>
      <c r="BW216" s="90">
        <f>Input!$N42</f>
        <v>15.523468087172983</v>
      </c>
      <c r="BX216" s="90">
        <f>Input!$N42</f>
        <v>15.523468087172983</v>
      </c>
      <c r="BY216" s="90">
        <f>Input!$N42</f>
        <v>15.523468087172983</v>
      </c>
      <c r="BZ216" s="90">
        <f>Input!$N42</f>
        <v>15.523468087172983</v>
      </c>
      <c r="CA216" s="90">
        <f>Input!$N42</f>
        <v>15.523468087172983</v>
      </c>
      <c r="CB216" s="90">
        <f>Input!$N42</f>
        <v>15.523468087172983</v>
      </c>
      <c r="CC216" s="90">
        <f>Input!$N42</f>
        <v>15.523468087172983</v>
      </c>
      <c r="CD216" s="90">
        <f>Input!$N42</f>
        <v>15.523468087172983</v>
      </c>
      <c r="CE216" s="90">
        <f>Input!$N42</f>
        <v>15.523468087172983</v>
      </c>
      <c r="CF216" s="90">
        <f>Input!$N42</f>
        <v>15.523468087172983</v>
      </c>
      <c r="CG216" s="90">
        <f>Input!$N42</f>
        <v>15.523468087172983</v>
      </c>
      <c r="CH216" s="90">
        <f>Input!$N42</f>
        <v>15.523468087172983</v>
      </c>
      <c r="CI216" s="90">
        <f>Input!$N42</f>
        <v>15.523468087172983</v>
      </c>
      <c r="CJ216" s="90">
        <f>Input!$N42</f>
        <v>15.523468087172983</v>
      </c>
      <c r="CK216" s="90">
        <f>Input!$N42</f>
        <v>15.523468087172983</v>
      </c>
      <c r="CL216" s="90">
        <f>Input!$N42</f>
        <v>15.523468087172983</v>
      </c>
      <c r="CM216" s="90">
        <f>Input!$N42</f>
        <v>15.523468087172983</v>
      </c>
      <c r="CN216" s="90">
        <f>Input!$N42</f>
        <v>15.523468087172983</v>
      </c>
      <c r="CO216" s="90">
        <f>Input!$N42</f>
        <v>15.523468087172983</v>
      </c>
      <c r="CP216" s="90">
        <f>Input!$N42</f>
        <v>15.523468087172983</v>
      </c>
      <c r="CQ216" s="90">
        <f>Input!$N42</f>
        <v>15.523468087172983</v>
      </c>
      <c r="CR216" s="90">
        <f>Input!$N42</f>
        <v>15.523468087172983</v>
      </c>
      <c r="CS216" s="90">
        <f>Input!$N42</f>
        <v>15.523468087172983</v>
      </c>
      <c r="CT216" s="90">
        <f>Input!$N42</f>
        <v>15.523468087172983</v>
      </c>
      <c r="CU216" s="90">
        <f>Input!$N42</f>
        <v>15.523468087172983</v>
      </c>
      <c r="CV216" s="90">
        <f>Input!$N42</f>
        <v>15.523468087172983</v>
      </c>
      <c r="CW216" s="90">
        <f>Input!$N42</f>
        <v>15.523468087172983</v>
      </c>
      <c r="CX216" s="90">
        <f>Input!$N42</f>
        <v>15.523468087172983</v>
      </c>
      <c r="CY216" s="90">
        <f>Input!$N42</f>
        <v>15.523468087172983</v>
      </c>
      <c r="CZ216" s="90">
        <f>Input!$N42</f>
        <v>15.523468087172983</v>
      </c>
      <c r="DA216" s="90">
        <f>Input!$N42</f>
        <v>15.523468087172983</v>
      </c>
      <c r="DB216" s="90">
        <f>Input!$N42</f>
        <v>15.523468087172983</v>
      </c>
      <c r="DC216" s="90">
        <f>Input!$N42</f>
        <v>15.523468087172983</v>
      </c>
      <c r="DD216" s="90">
        <f>Input!$N42</f>
        <v>15.523468087172983</v>
      </c>
      <c r="DE216" s="90">
        <f>Input!$N42</f>
        <v>15.523468087172983</v>
      </c>
      <c r="DF216" s="90">
        <f>Input!$N42</f>
        <v>15.523468087172983</v>
      </c>
      <c r="DG216" s="90">
        <f>Input!$N42</f>
        <v>15.523468087172983</v>
      </c>
      <c r="DH216" s="90">
        <f>Input!$N42</f>
        <v>15.523468087172983</v>
      </c>
      <c r="DI216" s="90">
        <f>Input!$N42</f>
        <v>15.523468087172983</v>
      </c>
      <c r="DJ216" s="90">
        <f>Input!$N42</f>
        <v>15.523468087172983</v>
      </c>
      <c r="DK216" s="90">
        <f>Input!$N42</f>
        <v>15.523468087172983</v>
      </c>
      <c r="DL216" s="90">
        <f>Input!$N42</f>
        <v>15.523468087172983</v>
      </c>
      <c r="DM216" s="90">
        <f>Input!$N42</f>
        <v>15.523468087172983</v>
      </c>
      <c r="DN216" s="90">
        <f>Input!$N42</f>
        <v>15.523468087172983</v>
      </c>
      <c r="DO216" s="90">
        <f>Input!$N42</f>
        <v>15.523468087172983</v>
      </c>
      <c r="DP216" s="90">
        <f>Input!$N42</f>
        <v>15.523468087172983</v>
      </c>
      <c r="DQ216" s="90">
        <f>Input!$N42</f>
        <v>15.523468087172983</v>
      </c>
      <c r="DR216" s="90">
        <f>Input!$N42</f>
        <v>15.523468087172983</v>
      </c>
      <c r="DS216" s="90">
        <f>Input!$N42</f>
        <v>15.523468087172983</v>
      </c>
      <c r="DT216" s="90">
        <f>Input!$N42</f>
        <v>15.523468087172983</v>
      </c>
      <c r="DU216" s="90">
        <f>Input!$N42</f>
        <v>15.523468087172983</v>
      </c>
      <c r="DV216" s="90">
        <f>Input!$N42</f>
        <v>15.523468087172983</v>
      </c>
      <c r="DW216" s="90">
        <f>Input!$N42</f>
        <v>15.523468087172983</v>
      </c>
      <c r="DX216" s="90">
        <f>Input!$N42</f>
        <v>15.523468087172983</v>
      </c>
      <c r="DY216" s="90">
        <f>Input!$N42</f>
        <v>15.523468087172983</v>
      </c>
      <c r="DZ216" s="90">
        <f>Input!$N42</f>
        <v>15.523468087172983</v>
      </c>
      <c r="EA216" s="90">
        <f>Input!$N42</f>
        <v>15.523468087172983</v>
      </c>
      <c r="EB216" s="90">
        <f>Input!$N42</f>
        <v>15.523468087172983</v>
      </c>
      <c r="EC216" s="90">
        <f>Input!$N42</f>
        <v>15.523468087172983</v>
      </c>
      <c r="ED216" s="90">
        <f>Input!$N42</f>
        <v>15.523468087172983</v>
      </c>
      <c r="EE216" s="90">
        <f>Input!$N42</f>
        <v>15.523468087172983</v>
      </c>
      <c r="EF216" s="90">
        <f>Input!$N42</f>
        <v>15.523468087172983</v>
      </c>
      <c r="EG216" s="90">
        <f>Input!$N42</f>
        <v>15.523468087172983</v>
      </c>
      <c r="EH216" s="90">
        <f>Input!$N42</f>
        <v>15.523468087172983</v>
      </c>
      <c r="EI216" s="90">
        <f>Input!$N42</f>
        <v>15.523468087172983</v>
      </c>
      <c r="EJ216" s="90">
        <f>Input!$N42</f>
        <v>15.523468087172983</v>
      </c>
      <c r="EK216" s="90">
        <f>Input!$N42</f>
        <v>15.523468087172983</v>
      </c>
      <c r="EL216" s="90">
        <f>Input!$N42</f>
        <v>15.523468087172983</v>
      </c>
      <c r="EM216" s="90">
        <f>Input!$N42</f>
        <v>15.523468087172983</v>
      </c>
      <c r="EN216" s="90">
        <f>Input!$N42</f>
        <v>15.523468087172983</v>
      </c>
      <c r="EO216" s="90">
        <f>Input!$N42</f>
        <v>15.523468087172983</v>
      </c>
      <c r="EP216" s="90">
        <f>Input!$N42</f>
        <v>15.523468087172983</v>
      </c>
      <c r="EQ216" s="90">
        <f>Input!$N42</f>
        <v>15.523468087172983</v>
      </c>
      <c r="ER216" s="90">
        <f>Input!$N42</f>
        <v>15.523468087172983</v>
      </c>
      <c r="ES216" s="90">
        <f>Input!$N42</f>
        <v>15.523468087172983</v>
      </c>
      <c r="ET216" s="90">
        <f>Input!$N42</f>
        <v>15.523468087172983</v>
      </c>
      <c r="EU216" s="90">
        <f>Input!$N42</f>
        <v>15.523468087172983</v>
      </c>
      <c r="EV216" s="90">
        <f>Input!$N42</f>
        <v>15.523468087172983</v>
      </c>
      <c r="EW216" s="90">
        <f>Input!$N42</f>
        <v>15.523468087172983</v>
      </c>
      <c r="EX216" s="90">
        <f>Input!$N42</f>
        <v>15.523468087172983</v>
      </c>
      <c r="EY216" s="90">
        <f>Input!$N42</f>
        <v>15.523468087172983</v>
      </c>
      <c r="EZ216" s="90">
        <f>Input!$N42</f>
        <v>15.523468087172983</v>
      </c>
      <c r="FA216" s="90">
        <f>Input!$N42</f>
        <v>15.523468087172983</v>
      </c>
      <c r="FB216" s="90">
        <f>Input!$N42</f>
        <v>15.523468087172983</v>
      </c>
      <c r="FC216" s="90">
        <f>Input!$N42</f>
        <v>15.523468087172983</v>
      </c>
      <c r="FD216" s="90">
        <f>Input!$N42</f>
        <v>15.523468087172983</v>
      </c>
      <c r="FE216" s="90">
        <f>Input!$N42</f>
        <v>15.523468087172983</v>
      </c>
      <c r="FF216" s="90">
        <f>Input!$N42</f>
        <v>15.523468087172983</v>
      </c>
      <c r="FG216" s="90">
        <f>Input!$N42</f>
        <v>15.523468087172983</v>
      </c>
      <c r="FH216" s="90">
        <f>Input!$N42</f>
        <v>15.523468087172983</v>
      </c>
      <c r="FI216" s="90">
        <f>Input!$N42</f>
        <v>15.523468087172983</v>
      </c>
      <c r="FJ216" s="90">
        <f>Input!$N42</f>
        <v>15.523468087172983</v>
      </c>
      <c r="FK216" s="90">
        <f>Input!$N42</f>
        <v>15.523468087172983</v>
      </c>
      <c r="FL216" s="90">
        <f>Input!$N42</f>
        <v>15.523468087172983</v>
      </c>
      <c r="FM216" s="90">
        <f>Input!$N42</f>
        <v>15.523468087172983</v>
      </c>
      <c r="FN216" s="90">
        <f>Input!$N42</f>
        <v>15.523468087172983</v>
      </c>
      <c r="FO216" s="90">
        <f>Input!$N42</f>
        <v>15.523468087172983</v>
      </c>
      <c r="FP216" s="90">
        <f>Input!$N42</f>
        <v>15.523468087172983</v>
      </c>
      <c r="FQ216" s="90">
        <f>Input!$N42</f>
        <v>15.523468087172983</v>
      </c>
      <c r="FR216" s="90">
        <f>Input!$N42</f>
        <v>15.523468087172983</v>
      </c>
      <c r="FS216" s="90">
        <f>Input!$N42</f>
        <v>15.523468087172983</v>
      </c>
      <c r="FT216" s="90">
        <f>Input!$N42</f>
        <v>15.523468087172983</v>
      </c>
      <c r="FU216" s="90">
        <f>Input!$N42</f>
        <v>15.523468087172983</v>
      </c>
      <c r="FV216" s="90">
        <f>Input!$N42</f>
        <v>15.523468087172983</v>
      </c>
      <c r="FW216" s="90">
        <f>Input!$N42</f>
        <v>15.523468087172983</v>
      </c>
      <c r="FX216" s="90">
        <f>Input!$N42</f>
        <v>15.523468087172983</v>
      </c>
      <c r="FY216" s="90">
        <f>Input!$N42</f>
        <v>15.523468087172983</v>
      </c>
      <c r="FZ216" s="90">
        <f>Input!$N42</f>
        <v>15.523468087172983</v>
      </c>
      <c r="GA216" s="90">
        <f>Input!$N42</f>
        <v>15.523468087172983</v>
      </c>
      <c r="GB216" s="90">
        <f>Input!$N42</f>
        <v>15.523468087172983</v>
      </c>
      <c r="GC216" s="90">
        <f>Input!$N42</f>
        <v>15.523468087172983</v>
      </c>
      <c r="GD216" s="90">
        <f>Input!$N42</f>
        <v>15.523468087172983</v>
      </c>
      <c r="GE216" s="90">
        <f>Input!$N42</f>
        <v>15.523468087172983</v>
      </c>
      <c r="GF216" s="90">
        <f>Input!$N42</f>
        <v>15.523468087172983</v>
      </c>
      <c r="GG216" s="90">
        <f>Input!$N42</f>
        <v>15.523468087172983</v>
      </c>
      <c r="GH216" s="90">
        <f>Input!$N42</f>
        <v>15.523468087172983</v>
      </c>
      <c r="GI216" s="90">
        <f>Input!$N42</f>
        <v>15.523468087172983</v>
      </c>
      <c r="GJ216" s="90">
        <f>Input!$N42</f>
        <v>15.523468087172983</v>
      </c>
      <c r="GK216" s="90">
        <f>Input!$N42</f>
        <v>15.523468087172983</v>
      </c>
      <c r="GL216" s="90">
        <f>Input!$N42</f>
        <v>15.523468087172983</v>
      </c>
      <c r="GM216" s="90">
        <f>Input!$N42</f>
        <v>15.523468087172983</v>
      </c>
      <c r="GN216" s="90">
        <f>Input!$N42</f>
        <v>15.523468087172983</v>
      </c>
      <c r="GO216" s="90">
        <f>Input!$N42</f>
        <v>15.523468087172983</v>
      </c>
      <c r="GP216" s="90">
        <f>Input!$N42</f>
        <v>15.523468087172983</v>
      </c>
      <c r="GQ216" s="90">
        <f>Input!$N42</f>
        <v>15.523468087172983</v>
      </c>
      <c r="GR216" s="90">
        <f>Input!$N42</f>
        <v>15.523468087172983</v>
      </c>
      <c r="GS216" s="90">
        <f>Input!$N42</f>
        <v>15.523468087172983</v>
      </c>
      <c r="GT216" s="90">
        <f>Input!$N42</f>
        <v>15.523468087172983</v>
      </c>
      <c r="GU216" s="90">
        <f>Input!$N42</f>
        <v>15.523468087172983</v>
      </c>
      <c r="GV216" s="90">
        <f>Input!$N42</f>
        <v>15.523468087172983</v>
      </c>
      <c r="GW216" s="90">
        <f>Input!$N42</f>
        <v>15.523468087172983</v>
      </c>
      <c r="GX216" s="90">
        <f>Input!$N42</f>
        <v>15.523468087172983</v>
      </c>
      <c r="GY216" s="90">
        <f>Input!$N42</f>
        <v>15.523468087172983</v>
      </c>
      <c r="GZ216" s="90">
        <f>Input!$N42</f>
        <v>15.523468087172983</v>
      </c>
      <c r="HA216" s="90">
        <f>Input!$N42</f>
        <v>15.523468087172983</v>
      </c>
      <c r="HB216" s="90">
        <f>Input!$N42</f>
        <v>15.523468087172983</v>
      </c>
      <c r="HC216" s="90">
        <f>Input!$N42</f>
        <v>15.523468087172983</v>
      </c>
      <c r="HD216" s="90">
        <f>Input!$N42</f>
        <v>15.523468087172983</v>
      </c>
      <c r="HE216" s="90">
        <f>Input!$N42</f>
        <v>15.523468087172983</v>
      </c>
      <c r="HF216" s="90">
        <f>Input!$N42</f>
        <v>15.523468087172983</v>
      </c>
      <c r="HG216" s="90">
        <f>Input!$N42</f>
        <v>15.523468087172983</v>
      </c>
      <c r="HH216" s="90">
        <f>Input!$N42</f>
        <v>15.523468087172983</v>
      </c>
      <c r="HI216" s="90">
        <f>Input!$N42</f>
        <v>15.523468087172983</v>
      </c>
      <c r="HJ216" s="90">
        <f>Input!$N42</f>
        <v>15.523468087172983</v>
      </c>
      <c r="HK216" s="90">
        <f>Input!$N42</f>
        <v>15.523468087172983</v>
      </c>
      <c r="HL216" s="90">
        <f>Input!$N42</f>
        <v>15.523468087172983</v>
      </c>
      <c r="HM216" s="90">
        <f>Input!$N42</f>
        <v>15.523468087172983</v>
      </c>
      <c r="HN216" s="90">
        <f>Input!$N42</f>
        <v>15.523468087172983</v>
      </c>
      <c r="HO216" s="90">
        <f>Input!$N42</f>
        <v>15.523468087172983</v>
      </c>
      <c r="HP216" s="90">
        <f>Input!$N42</f>
        <v>15.523468087172983</v>
      </c>
      <c r="HQ216" s="90">
        <f>Input!$N42</f>
        <v>15.523468087172983</v>
      </c>
      <c r="HR216" s="90">
        <f>Input!$N42</f>
        <v>15.523468087172983</v>
      </c>
      <c r="HS216" s="90">
        <f>Input!$N42</f>
        <v>15.523468087172983</v>
      </c>
      <c r="HT216" s="90">
        <f>Input!$N42</f>
        <v>15.523468087172983</v>
      </c>
      <c r="HU216" s="90">
        <f>Input!$N42</f>
        <v>15.523468087172983</v>
      </c>
      <c r="HV216" s="90">
        <f>Input!$N42</f>
        <v>15.523468087172983</v>
      </c>
      <c r="HW216" s="90">
        <f>Input!$N42</f>
        <v>15.523468087172983</v>
      </c>
      <c r="HX216" s="90">
        <f>Input!$N42</f>
        <v>15.523468087172983</v>
      </c>
      <c r="HY216" s="90">
        <f>Input!$N42</f>
        <v>15.523468087172983</v>
      </c>
      <c r="HZ216" s="90">
        <f>Input!$N42</f>
        <v>15.523468087172983</v>
      </c>
      <c r="IA216" s="90">
        <f>Input!$N42</f>
        <v>15.523468087172983</v>
      </c>
      <c r="IB216" s="90">
        <f>Input!$N42</f>
        <v>15.523468087172983</v>
      </c>
      <c r="IC216" s="90">
        <f>Input!$N42</f>
        <v>15.523468087172983</v>
      </c>
      <c r="ID216" s="90">
        <f>Input!$N42</f>
        <v>15.523468087172983</v>
      </c>
      <c r="IE216" s="90">
        <f>Input!$N42</f>
        <v>15.523468087172983</v>
      </c>
      <c r="IF216" s="90">
        <f>Input!$N42</f>
        <v>15.523468087172983</v>
      </c>
      <c r="IG216" s="90">
        <f>Input!$N42</f>
        <v>15.523468087172983</v>
      </c>
      <c r="IH216" s="90">
        <f>Input!$N42</f>
        <v>15.523468087172983</v>
      </c>
      <c r="II216" s="90">
        <f>Input!$N42</f>
        <v>15.523468087172983</v>
      </c>
      <c r="IJ216" s="90">
        <f>Input!$N42</f>
        <v>15.523468087172983</v>
      </c>
      <c r="IK216" s="90">
        <f>Input!$N42</f>
        <v>15.523468087172983</v>
      </c>
      <c r="IL216" s="90">
        <f>Input!$N42</f>
        <v>15.523468087172983</v>
      </c>
      <c r="IM216" s="90">
        <f>Input!$N42</f>
        <v>15.523468087172983</v>
      </c>
      <c r="IN216" s="90">
        <f>Input!$N42</f>
        <v>15.523468087172983</v>
      </c>
      <c r="IO216" s="90">
        <f>Input!$N42</f>
        <v>15.523468087172983</v>
      </c>
      <c r="IP216" s="90">
        <f>Input!$N42</f>
        <v>15.523468087172983</v>
      </c>
      <c r="IQ216" s="90">
        <f>Input!$N42</f>
        <v>15.523468087172983</v>
      </c>
      <c r="IR216" s="90">
        <f>Input!$N42</f>
        <v>15.523468087172983</v>
      </c>
      <c r="IS216" s="90">
        <f>Input!$N42</f>
        <v>15.523468087172983</v>
      </c>
      <c r="IT216" s="90">
        <f>Input!$N42</f>
        <v>15.523468087172983</v>
      </c>
      <c r="IU216" s="90">
        <f>Input!$N42</f>
        <v>15.523468087172983</v>
      </c>
      <c r="IV216" s="90">
        <f>Input!$N42</f>
        <v>15.523468087172983</v>
      </c>
      <c r="IW216" s="90">
        <f>Input!$N42</f>
        <v>15.523468087172983</v>
      </c>
      <c r="IX216" s="90">
        <f>Input!$N42</f>
        <v>15.523468087172983</v>
      </c>
      <c r="IY216" s="90">
        <f>Input!$N42</f>
        <v>15.523468087172983</v>
      </c>
      <c r="IZ216" s="90">
        <f>Input!$N42</f>
        <v>15.523468087172983</v>
      </c>
      <c r="JA216" s="90">
        <f>Input!$N42</f>
        <v>15.523468087172983</v>
      </c>
      <c r="JB216" s="90">
        <f>Input!$N42</f>
        <v>15.523468087172983</v>
      </c>
      <c r="JC216" s="90">
        <f>Input!$N42</f>
        <v>15.523468087172983</v>
      </c>
      <c r="JD216" s="90">
        <f>Input!$N42</f>
        <v>15.523468087172983</v>
      </c>
      <c r="JE216" s="90">
        <f>Input!$N42</f>
        <v>15.523468087172983</v>
      </c>
      <c r="JF216" s="90">
        <f>Input!$N42</f>
        <v>15.523468087172983</v>
      </c>
      <c r="JG216" s="90">
        <f>Input!$N42</f>
        <v>15.523468087172983</v>
      </c>
      <c r="JH216" s="90">
        <f>Input!$N42</f>
        <v>15.523468087172983</v>
      </c>
      <c r="JI216" s="90">
        <f>Input!$N42</f>
        <v>15.523468087172983</v>
      </c>
      <c r="JJ216" s="90">
        <f>Input!$N42</f>
        <v>15.523468087172983</v>
      </c>
      <c r="JK216" s="90">
        <f>Input!$N42</f>
        <v>15.523468087172983</v>
      </c>
      <c r="JL216" s="90">
        <f>Input!$N42</f>
        <v>15.523468087172983</v>
      </c>
      <c r="JM216" s="90">
        <f>Input!$N42</f>
        <v>15.523468087172983</v>
      </c>
      <c r="JN216" s="90">
        <f>Input!$N42</f>
        <v>15.523468087172983</v>
      </c>
      <c r="JO216" s="90">
        <f>Input!$N42</f>
        <v>15.523468087172983</v>
      </c>
      <c r="JP216" s="90">
        <f>Input!$N42</f>
        <v>15.523468087172983</v>
      </c>
      <c r="JQ216" s="90">
        <f>Input!$N42</f>
        <v>15.523468087172983</v>
      </c>
      <c r="JR216" s="90">
        <f>Input!$N42</f>
        <v>15.523468087172983</v>
      </c>
      <c r="JS216" s="90">
        <f>Input!$N42</f>
        <v>15.523468087172983</v>
      </c>
      <c r="JT216" s="90">
        <f>Input!$N42</f>
        <v>15.523468087172983</v>
      </c>
      <c r="JU216" s="90">
        <f>Input!$N42</f>
        <v>15.523468087172983</v>
      </c>
      <c r="JV216" s="90">
        <f>Input!$N42</f>
        <v>15.523468087172983</v>
      </c>
      <c r="JW216" s="90">
        <f>Input!$N42</f>
        <v>15.523468087172983</v>
      </c>
      <c r="JX216" s="90">
        <f>Input!$N42</f>
        <v>15.523468087172983</v>
      </c>
      <c r="JY216" s="90">
        <f>Input!$N42</f>
        <v>15.523468087172983</v>
      </c>
      <c r="JZ216" s="90">
        <f>Input!$N42</f>
        <v>15.523468087172983</v>
      </c>
      <c r="KA216" s="90">
        <f>Input!$N42</f>
        <v>15.523468087172983</v>
      </c>
      <c r="KB216" s="90">
        <f>Input!$N42</f>
        <v>15.523468087172983</v>
      </c>
      <c r="KC216" s="90">
        <f>Input!$N42</f>
        <v>15.523468087172983</v>
      </c>
      <c r="KD216" s="90">
        <f>Input!$N42</f>
        <v>15.523468087172983</v>
      </c>
      <c r="KE216" s="90">
        <f>Input!$N42</f>
        <v>15.523468087172983</v>
      </c>
      <c r="KF216" s="90">
        <f>Input!$N42</f>
        <v>15.523468087172983</v>
      </c>
      <c r="KG216" s="90">
        <f>Input!$N42</f>
        <v>15.523468087172983</v>
      </c>
      <c r="KH216" s="90">
        <f>Input!$N42</f>
        <v>15.523468087172983</v>
      </c>
      <c r="KI216" s="90">
        <f>Input!$N42</f>
        <v>15.523468087172983</v>
      </c>
      <c r="KJ216" s="90">
        <f>Input!$N42</f>
        <v>15.523468087172983</v>
      </c>
      <c r="KK216" s="90">
        <f>Input!$N42</f>
        <v>15.523468087172983</v>
      </c>
      <c r="KL216" s="90">
        <f>Input!$N42</f>
        <v>15.523468087172983</v>
      </c>
      <c r="KM216" s="90">
        <f>Input!$N42</f>
        <v>15.523468087172983</v>
      </c>
      <c r="KN216" s="90">
        <f>Input!$N42</f>
        <v>15.523468087172983</v>
      </c>
      <c r="KO216" s="90">
        <f>Input!$N42</f>
        <v>15.523468087172983</v>
      </c>
      <c r="KP216" s="90">
        <f>Input!$N42</f>
        <v>15.523468087172983</v>
      </c>
      <c r="KQ216" s="90">
        <f>Input!$N42</f>
        <v>15.523468087172983</v>
      </c>
      <c r="KR216" s="90">
        <f>Input!$N42</f>
        <v>15.523468087172983</v>
      </c>
      <c r="KS216" s="90">
        <f>Input!$N42</f>
        <v>15.523468087172983</v>
      </c>
      <c r="KT216" s="90">
        <f>Input!$N42</f>
        <v>15.523468087172983</v>
      </c>
      <c r="KU216" s="90">
        <f>Input!$N42</f>
        <v>15.523468087172983</v>
      </c>
      <c r="KV216" s="90">
        <f>Input!$N42</f>
        <v>15.523468087172983</v>
      </c>
      <c r="KW216" s="90">
        <f>Input!$N42</f>
        <v>15.523468087172983</v>
      </c>
      <c r="KX216" s="90">
        <f>Input!$N42</f>
        <v>15.523468087172983</v>
      </c>
      <c r="KY216" s="90">
        <f>Input!$N42</f>
        <v>15.523468087172983</v>
      </c>
      <c r="KZ216" s="90">
        <f>Input!$N42</f>
        <v>15.523468087172983</v>
      </c>
      <c r="LA216" s="90">
        <f>Input!$N42</f>
        <v>15.523468087172983</v>
      </c>
      <c r="LB216" s="90">
        <f>Input!$N42</f>
        <v>15.523468087172983</v>
      </c>
      <c r="LC216" s="90">
        <f>Input!$N42</f>
        <v>15.523468087172983</v>
      </c>
      <c r="LD216" s="90">
        <f>Input!$N42</f>
        <v>15.523468087172983</v>
      </c>
      <c r="LE216" s="90">
        <f>Input!$N42</f>
        <v>15.523468087172983</v>
      </c>
      <c r="LF216" s="90">
        <f>Input!$N42</f>
        <v>15.523468087172983</v>
      </c>
      <c r="LG216" s="90">
        <f>Input!$N42</f>
        <v>15.523468087172983</v>
      </c>
      <c r="LH216" s="90">
        <f>Input!$N42</f>
        <v>15.523468087172983</v>
      </c>
      <c r="LI216" s="90">
        <f>Input!$N42</f>
        <v>15.523468087172983</v>
      </c>
      <c r="LJ216" s="90">
        <f>Input!$N42</f>
        <v>15.523468087172983</v>
      </c>
      <c r="LK216" s="90">
        <f>Input!$N42</f>
        <v>15.523468087172983</v>
      </c>
      <c r="LL216" s="90">
        <f>Input!$N42</f>
        <v>15.523468087172983</v>
      </c>
      <c r="LM216" s="90">
        <f>Input!$N42</f>
        <v>15.523468087172983</v>
      </c>
      <c r="LN216" s="90">
        <f>Input!$N42</f>
        <v>15.523468087172983</v>
      </c>
      <c r="LO216" s="90">
        <f>Input!$N42</f>
        <v>15.523468087172983</v>
      </c>
      <c r="LP216" s="90">
        <f>Input!$N42</f>
        <v>15.523468087172983</v>
      </c>
      <c r="LQ216" s="90">
        <f>Input!$N42</f>
        <v>15.523468087172983</v>
      </c>
      <c r="LR216" s="90">
        <f>Input!$N42</f>
        <v>15.523468087172983</v>
      </c>
      <c r="LS216" s="90">
        <f>Input!$N42</f>
        <v>15.523468087172983</v>
      </c>
      <c r="LT216" s="90">
        <f>Input!$N42</f>
        <v>15.523468087172983</v>
      </c>
      <c r="LU216" s="90">
        <f>Input!$N42</f>
        <v>15.523468087172983</v>
      </c>
      <c r="LV216" s="90">
        <f>Input!$N42</f>
        <v>15.523468087172983</v>
      </c>
      <c r="LW216" s="90">
        <f>Input!$N42</f>
        <v>15.523468087172983</v>
      </c>
      <c r="LX216" s="90">
        <f>Input!$N42</f>
        <v>15.523468087172983</v>
      </c>
      <c r="LY216" s="90">
        <f>Input!$N42</f>
        <v>15.523468087172983</v>
      </c>
      <c r="LZ216" s="90">
        <f>Input!$N42</f>
        <v>15.523468087172983</v>
      </c>
      <c r="MA216" s="90">
        <f>Input!$N42</f>
        <v>15.523468087172983</v>
      </c>
      <c r="MB216" s="90">
        <f>Input!$N42</f>
        <v>15.523468087172983</v>
      </c>
      <c r="MC216" s="90">
        <f>Input!$N42</f>
        <v>15.523468087172983</v>
      </c>
      <c r="MD216" s="90">
        <f>Input!$N42</f>
        <v>15.523468087172983</v>
      </c>
      <c r="ME216" s="90">
        <f>Input!$N42</f>
        <v>15.523468087172983</v>
      </c>
      <c r="MF216" s="90">
        <f>Input!$N42</f>
        <v>15.523468087172983</v>
      </c>
      <c r="MG216" s="90">
        <f>Input!$N42</f>
        <v>15.523468087172983</v>
      </c>
      <c r="MH216" s="90">
        <f>Input!$N42</f>
        <v>15.523468087172983</v>
      </c>
      <c r="MI216" s="90">
        <f>Input!$N42</f>
        <v>15.523468087172983</v>
      </c>
      <c r="MJ216" s="90">
        <f>Input!$N42</f>
        <v>15.523468087172983</v>
      </c>
      <c r="MK216" s="90">
        <f>Input!$N42</f>
        <v>15.523468087172983</v>
      </c>
      <c r="ML216" s="90">
        <f>Input!$N42</f>
        <v>15.523468087172983</v>
      </c>
      <c r="MM216" s="90">
        <f>Input!$N42</f>
        <v>15.523468087172983</v>
      </c>
      <c r="MN216" s="90">
        <f>Input!$N42</f>
        <v>15.523468087172983</v>
      </c>
      <c r="MO216" s="90">
        <f>Input!$N42</f>
        <v>15.523468087172983</v>
      </c>
      <c r="MP216" s="90">
        <f>Input!$N42</f>
        <v>15.523468087172983</v>
      </c>
      <c r="MQ216" s="90">
        <f>Input!$N42</f>
        <v>15.523468087172983</v>
      </c>
      <c r="MR216" s="90">
        <f>Input!$N42</f>
        <v>15.523468087172983</v>
      </c>
      <c r="MS216" s="90">
        <f>Input!$N42</f>
        <v>15.523468087172983</v>
      </c>
      <c r="MT216" s="90">
        <f>Input!$N42</f>
        <v>15.523468087172983</v>
      </c>
      <c r="MU216" s="90">
        <f>Input!$N42</f>
        <v>15.523468087172983</v>
      </c>
      <c r="MV216" s="90">
        <f>Input!$N42</f>
        <v>15.523468087172983</v>
      </c>
      <c r="MW216" s="90">
        <f>Input!$N42</f>
        <v>15.523468087172983</v>
      </c>
      <c r="MX216" s="90">
        <f>Input!$N42</f>
        <v>15.523468087172983</v>
      </c>
      <c r="MY216" s="90">
        <f>Input!$N42</f>
        <v>15.523468087172983</v>
      </c>
      <c r="MZ216" s="90">
        <f>Input!$N42</f>
        <v>15.523468087172983</v>
      </c>
    </row>
    <row r="217" spans="1:364" s="8" customFormat="1" hidden="1" outlineLevel="2" x14ac:dyDescent="0.2">
      <c r="A217" s="8" t="s">
        <v>381</v>
      </c>
      <c r="B217" s="87" t="s">
        <v>426</v>
      </c>
      <c r="C217" s="88"/>
      <c r="D217" s="88"/>
      <c r="E217" s="90">
        <f>Input!$N43</f>
        <v>15.523468087172983</v>
      </c>
      <c r="F217" s="90">
        <f>Input!$N43</f>
        <v>15.523468087172983</v>
      </c>
      <c r="G217" s="90">
        <f>Input!$N43</f>
        <v>15.523468087172983</v>
      </c>
      <c r="H217" s="90">
        <f>Input!$N43</f>
        <v>15.523468087172983</v>
      </c>
      <c r="I217" s="90">
        <f>Input!$N43</f>
        <v>15.523468087172983</v>
      </c>
      <c r="J217" s="90">
        <f>Input!$N43</f>
        <v>15.523468087172983</v>
      </c>
      <c r="K217" s="90">
        <f>Input!$N43</f>
        <v>15.523468087172983</v>
      </c>
      <c r="L217" s="90">
        <f>Input!$N43</f>
        <v>15.523468087172983</v>
      </c>
      <c r="M217" s="90">
        <f>Input!$N43</f>
        <v>15.523468087172983</v>
      </c>
      <c r="N217" s="90">
        <f>Input!$N43</f>
        <v>15.523468087172983</v>
      </c>
      <c r="O217" s="90">
        <f>Input!$N43</f>
        <v>15.523468087172983</v>
      </c>
      <c r="P217" s="90">
        <f>Input!$N43</f>
        <v>15.523468087172983</v>
      </c>
      <c r="Q217" s="90">
        <f>Input!$N43</f>
        <v>15.523468087172983</v>
      </c>
      <c r="R217" s="90">
        <f>Input!$N43</f>
        <v>15.523468087172983</v>
      </c>
      <c r="S217" s="90">
        <f>Input!$N43</f>
        <v>15.523468087172983</v>
      </c>
      <c r="T217" s="90">
        <f>Input!$N43</f>
        <v>15.523468087172983</v>
      </c>
      <c r="U217" s="90">
        <f>Input!$N43</f>
        <v>15.523468087172983</v>
      </c>
      <c r="V217" s="90">
        <f>Input!$N43</f>
        <v>15.523468087172983</v>
      </c>
      <c r="W217" s="90">
        <f>Input!$N43</f>
        <v>15.523468087172983</v>
      </c>
      <c r="X217" s="90">
        <f>Input!$N43</f>
        <v>15.523468087172983</v>
      </c>
      <c r="Y217" s="90">
        <f>Input!$N43</f>
        <v>15.523468087172983</v>
      </c>
      <c r="Z217" s="90">
        <f>Input!$N43</f>
        <v>15.523468087172983</v>
      </c>
      <c r="AA217" s="90">
        <f>Input!$N43</f>
        <v>15.523468087172983</v>
      </c>
      <c r="AB217" s="90">
        <f>Input!$N43</f>
        <v>15.523468087172983</v>
      </c>
      <c r="AC217" s="90">
        <f>Input!$N43</f>
        <v>15.523468087172983</v>
      </c>
      <c r="AD217" s="90">
        <f>Input!$N43</f>
        <v>15.523468087172983</v>
      </c>
      <c r="AE217" s="90">
        <f>Input!$N43</f>
        <v>15.523468087172983</v>
      </c>
      <c r="AF217" s="90">
        <f>Input!$N43</f>
        <v>15.523468087172983</v>
      </c>
      <c r="AG217" s="90">
        <f>Input!$N43</f>
        <v>15.523468087172983</v>
      </c>
      <c r="AH217" s="90">
        <f>Input!$N43</f>
        <v>15.523468087172983</v>
      </c>
      <c r="AI217" s="90">
        <f>Input!$N43</f>
        <v>15.523468087172983</v>
      </c>
      <c r="AJ217" s="90">
        <f>Input!$N43</f>
        <v>15.523468087172983</v>
      </c>
      <c r="AK217" s="90">
        <f>Input!$N43</f>
        <v>15.523468087172983</v>
      </c>
      <c r="AL217" s="90">
        <f>Input!$N43</f>
        <v>15.523468087172983</v>
      </c>
      <c r="AM217" s="90">
        <f>Input!$N43</f>
        <v>15.523468087172983</v>
      </c>
      <c r="AN217" s="90">
        <f>Input!$N43</f>
        <v>15.523468087172983</v>
      </c>
      <c r="AO217" s="90">
        <f>Input!$N43</f>
        <v>15.523468087172983</v>
      </c>
      <c r="AP217" s="90">
        <f>Input!$N43</f>
        <v>15.523468087172983</v>
      </c>
      <c r="AQ217" s="90">
        <f>Input!$N43</f>
        <v>15.523468087172983</v>
      </c>
      <c r="AR217" s="90">
        <f>Input!$N43</f>
        <v>15.523468087172983</v>
      </c>
      <c r="AS217" s="90">
        <f>Input!$N43</f>
        <v>15.523468087172983</v>
      </c>
      <c r="AT217" s="90">
        <f>Input!$N43</f>
        <v>15.523468087172983</v>
      </c>
      <c r="AU217" s="90">
        <f>Input!$N43</f>
        <v>15.523468087172983</v>
      </c>
      <c r="AV217" s="90">
        <f>Input!$N43</f>
        <v>15.523468087172983</v>
      </c>
      <c r="AW217" s="90">
        <f>Input!$N43</f>
        <v>15.523468087172983</v>
      </c>
      <c r="AX217" s="90">
        <f>Input!$N43</f>
        <v>15.523468087172983</v>
      </c>
      <c r="AY217" s="90">
        <f>Input!$N43</f>
        <v>15.523468087172983</v>
      </c>
      <c r="AZ217" s="90">
        <f>Input!$N43</f>
        <v>15.523468087172983</v>
      </c>
      <c r="BA217" s="90">
        <f>Input!$N43</f>
        <v>15.523468087172983</v>
      </c>
      <c r="BB217" s="90">
        <f>Input!$N43</f>
        <v>15.523468087172983</v>
      </c>
      <c r="BC217" s="90">
        <f>Input!$N43</f>
        <v>15.523468087172983</v>
      </c>
      <c r="BD217" s="90">
        <f>Input!$N43</f>
        <v>15.523468087172983</v>
      </c>
      <c r="BE217" s="90">
        <f>Input!$N43</f>
        <v>15.523468087172983</v>
      </c>
      <c r="BF217" s="90">
        <f>Input!$N43</f>
        <v>15.523468087172983</v>
      </c>
      <c r="BG217" s="90">
        <f>Input!$N43</f>
        <v>15.523468087172983</v>
      </c>
      <c r="BH217" s="90">
        <f>Input!$N43</f>
        <v>15.523468087172983</v>
      </c>
      <c r="BI217" s="90">
        <f>Input!$N43</f>
        <v>15.523468087172983</v>
      </c>
      <c r="BJ217" s="90">
        <f>Input!$N43</f>
        <v>15.523468087172983</v>
      </c>
      <c r="BK217" s="90">
        <f>Input!$N43</f>
        <v>15.523468087172983</v>
      </c>
      <c r="BL217" s="90">
        <f>Input!$N43</f>
        <v>15.523468087172983</v>
      </c>
      <c r="BM217" s="90">
        <f>Input!$N43</f>
        <v>15.523468087172983</v>
      </c>
      <c r="BN217" s="90">
        <f>Input!$N43</f>
        <v>15.523468087172983</v>
      </c>
      <c r="BO217" s="90">
        <f>Input!$N43</f>
        <v>15.523468087172983</v>
      </c>
      <c r="BP217" s="90">
        <f>Input!$N43</f>
        <v>15.523468087172983</v>
      </c>
      <c r="BQ217" s="90">
        <f>Input!$N43</f>
        <v>15.523468087172983</v>
      </c>
      <c r="BR217" s="90">
        <f>Input!$N43</f>
        <v>15.523468087172983</v>
      </c>
      <c r="BS217" s="90">
        <f>Input!$N43</f>
        <v>15.523468087172983</v>
      </c>
      <c r="BT217" s="90">
        <f>Input!$N43</f>
        <v>15.523468087172983</v>
      </c>
      <c r="BU217" s="90">
        <f>Input!$N43</f>
        <v>15.523468087172983</v>
      </c>
      <c r="BV217" s="90">
        <f>Input!$N43</f>
        <v>15.523468087172983</v>
      </c>
      <c r="BW217" s="90">
        <f>Input!$N43</f>
        <v>15.523468087172983</v>
      </c>
      <c r="BX217" s="90">
        <f>Input!$N43</f>
        <v>15.523468087172983</v>
      </c>
      <c r="BY217" s="90">
        <f>Input!$N43</f>
        <v>15.523468087172983</v>
      </c>
      <c r="BZ217" s="90">
        <f>Input!$N43</f>
        <v>15.523468087172983</v>
      </c>
      <c r="CA217" s="90">
        <f>Input!$N43</f>
        <v>15.523468087172983</v>
      </c>
      <c r="CB217" s="90">
        <f>Input!$N43</f>
        <v>15.523468087172983</v>
      </c>
      <c r="CC217" s="90">
        <f>Input!$N43</f>
        <v>15.523468087172983</v>
      </c>
      <c r="CD217" s="90">
        <f>Input!$N43</f>
        <v>15.523468087172983</v>
      </c>
      <c r="CE217" s="90">
        <f>Input!$N43</f>
        <v>15.523468087172983</v>
      </c>
      <c r="CF217" s="90">
        <f>Input!$N43</f>
        <v>15.523468087172983</v>
      </c>
      <c r="CG217" s="90">
        <f>Input!$N43</f>
        <v>15.523468087172983</v>
      </c>
      <c r="CH217" s="90">
        <f>Input!$N43</f>
        <v>15.523468087172983</v>
      </c>
      <c r="CI217" s="90">
        <f>Input!$N43</f>
        <v>15.523468087172983</v>
      </c>
      <c r="CJ217" s="90">
        <f>Input!$N43</f>
        <v>15.523468087172983</v>
      </c>
      <c r="CK217" s="90">
        <f>Input!$N43</f>
        <v>15.523468087172983</v>
      </c>
      <c r="CL217" s="90">
        <f>Input!$N43</f>
        <v>15.523468087172983</v>
      </c>
      <c r="CM217" s="90">
        <f>Input!$N43</f>
        <v>15.523468087172983</v>
      </c>
      <c r="CN217" s="90">
        <f>Input!$N43</f>
        <v>15.523468087172983</v>
      </c>
      <c r="CO217" s="90">
        <f>Input!$N43</f>
        <v>15.523468087172983</v>
      </c>
      <c r="CP217" s="90">
        <f>Input!$N43</f>
        <v>15.523468087172983</v>
      </c>
      <c r="CQ217" s="90">
        <f>Input!$N43</f>
        <v>15.523468087172983</v>
      </c>
      <c r="CR217" s="90">
        <f>Input!$N43</f>
        <v>15.523468087172983</v>
      </c>
      <c r="CS217" s="90">
        <f>Input!$N43</f>
        <v>15.523468087172983</v>
      </c>
      <c r="CT217" s="90">
        <f>Input!$N43</f>
        <v>15.523468087172983</v>
      </c>
      <c r="CU217" s="90">
        <f>Input!$N43</f>
        <v>15.523468087172983</v>
      </c>
      <c r="CV217" s="90">
        <f>Input!$N43</f>
        <v>15.523468087172983</v>
      </c>
      <c r="CW217" s="90">
        <f>Input!$N43</f>
        <v>15.523468087172983</v>
      </c>
      <c r="CX217" s="90">
        <f>Input!$N43</f>
        <v>15.523468087172983</v>
      </c>
      <c r="CY217" s="90">
        <f>Input!$N43</f>
        <v>15.523468087172983</v>
      </c>
      <c r="CZ217" s="90">
        <f>Input!$N43</f>
        <v>15.523468087172983</v>
      </c>
      <c r="DA217" s="90">
        <f>Input!$N43</f>
        <v>15.523468087172983</v>
      </c>
      <c r="DB217" s="90">
        <f>Input!$N43</f>
        <v>15.523468087172983</v>
      </c>
      <c r="DC217" s="90">
        <f>Input!$N43</f>
        <v>15.523468087172983</v>
      </c>
      <c r="DD217" s="90">
        <f>Input!$N43</f>
        <v>15.523468087172983</v>
      </c>
      <c r="DE217" s="90">
        <f>Input!$N43</f>
        <v>15.523468087172983</v>
      </c>
      <c r="DF217" s="90">
        <f>Input!$N43</f>
        <v>15.523468087172983</v>
      </c>
      <c r="DG217" s="90">
        <f>Input!$N43</f>
        <v>15.523468087172983</v>
      </c>
      <c r="DH217" s="90">
        <f>Input!$N43</f>
        <v>15.523468087172983</v>
      </c>
      <c r="DI217" s="90">
        <f>Input!$N43</f>
        <v>15.523468087172983</v>
      </c>
      <c r="DJ217" s="90">
        <f>Input!$N43</f>
        <v>15.523468087172983</v>
      </c>
      <c r="DK217" s="90">
        <f>Input!$N43</f>
        <v>15.523468087172983</v>
      </c>
      <c r="DL217" s="90">
        <f>Input!$N43</f>
        <v>15.523468087172983</v>
      </c>
      <c r="DM217" s="90">
        <f>Input!$N43</f>
        <v>15.523468087172983</v>
      </c>
      <c r="DN217" s="90">
        <f>Input!$N43</f>
        <v>15.523468087172983</v>
      </c>
      <c r="DO217" s="90">
        <f>Input!$N43</f>
        <v>15.523468087172983</v>
      </c>
      <c r="DP217" s="90">
        <f>Input!$N43</f>
        <v>15.523468087172983</v>
      </c>
      <c r="DQ217" s="90">
        <f>Input!$N43</f>
        <v>15.523468087172983</v>
      </c>
      <c r="DR217" s="90">
        <f>Input!$N43</f>
        <v>15.523468087172983</v>
      </c>
      <c r="DS217" s="90">
        <f>Input!$N43</f>
        <v>15.523468087172983</v>
      </c>
      <c r="DT217" s="90">
        <f>Input!$N43</f>
        <v>15.523468087172983</v>
      </c>
      <c r="DU217" s="90">
        <f>Input!$N43</f>
        <v>15.523468087172983</v>
      </c>
      <c r="DV217" s="90">
        <f>Input!$N43</f>
        <v>15.523468087172983</v>
      </c>
      <c r="DW217" s="90">
        <f>Input!$N43</f>
        <v>15.523468087172983</v>
      </c>
      <c r="DX217" s="90">
        <f>Input!$N43</f>
        <v>15.523468087172983</v>
      </c>
      <c r="DY217" s="90">
        <f>Input!$N43</f>
        <v>15.523468087172983</v>
      </c>
      <c r="DZ217" s="90">
        <f>Input!$N43</f>
        <v>15.523468087172983</v>
      </c>
      <c r="EA217" s="90">
        <f>Input!$N43</f>
        <v>15.523468087172983</v>
      </c>
      <c r="EB217" s="90">
        <f>Input!$N43</f>
        <v>15.523468087172983</v>
      </c>
      <c r="EC217" s="90">
        <f>Input!$N43</f>
        <v>15.523468087172983</v>
      </c>
      <c r="ED217" s="90">
        <f>Input!$N43</f>
        <v>15.523468087172983</v>
      </c>
      <c r="EE217" s="90">
        <f>Input!$N43</f>
        <v>15.523468087172983</v>
      </c>
      <c r="EF217" s="90">
        <f>Input!$N43</f>
        <v>15.523468087172983</v>
      </c>
      <c r="EG217" s="90">
        <f>Input!$N43</f>
        <v>15.523468087172983</v>
      </c>
      <c r="EH217" s="90">
        <f>Input!$N43</f>
        <v>15.523468087172983</v>
      </c>
      <c r="EI217" s="90">
        <f>Input!$N43</f>
        <v>15.523468087172983</v>
      </c>
      <c r="EJ217" s="90">
        <f>Input!$N43</f>
        <v>15.523468087172983</v>
      </c>
      <c r="EK217" s="90">
        <f>Input!$N43</f>
        <v>15.523468087172983</v>
      </c>
      <c r="EL217" s="90">
        <f>Input!$N43</f>
        <v>15.523468087172983</v>
      </c>
      <c r="EM217" s="90">
        <f>Input!$N43</f>
        <v>15.523468087172983</v>
      </c>
      <c r="EN217" s="90">
        <f>Input!$N43</f>
        <v>15.523468087172983</v>
      </c>
      <c r="EO217" s="90">
        <f>Input!$N43</f>
        <v>15.523468087172983</v>
      </c>
      <c r="EP217" s="90">
        <f>Input!$N43</f>
        <v>15.523468087172983</v>
      </c>
      <c r="EQ217" s="90">
        <f>Input!$N43</f>
        <v>15.523468087172983</v>
      </c>
      <c r="ER217" s="90">
        <f>Input!$N43</f>
        <v>15.523468087172983</v>
      </c>
      <c r="ES217" s="90">
        <f>Input!$N43</f>
        <v>15.523468087172983</v>
      </c>
      <c r="ET217" s="90">
        <f>Input!$N43</f>
        <v>15.523468087172983</v>
      </c>
      <c r="EU217" s="90">
        <f>Input!$N43</f>
        <v>15.523468087172983</v>
      </c>
      <c r="EV217" s="90">
        <f>Input!$N43</f>
        <v>15.523468087172983</v>
      </c>
      <c r="EW217" s="90">
        <f>Input!$N43</f>
        <v>15.523468087172983</v>
      </c>
      <c r="EX217" s="90">
        <f>Input!$N43</f>
        <v>15.523468087172983</v>
      </c>
      <c r="EY217" s="90">
        <f>Input!$N43</f>
        <v>15.523468087172983</v>
      </c>
      <c r="EZ217" s="90">
        <f>Input!$N43</f>
        <v>15.523468087172983</v>
      </c>
      <c r="FA217" s="90">
        <f>Input!$N43</f>
        <v>15.523468087172983</v>
      </c>
      <c r="FB217" s="90">
        <f>Input!$N43</f>
        <v>15.523468087172983</v>
      </c>
      <c r="FC217" s="90">
        <f>Input!$N43</f>
        <v>15.523468087172983</v>
      </c>
      <c r="FD217" s="90">
        <f>Input!$N43</f>
        <v>15.523468087172983</v>
      </c>
      <c r="FE217" s="90">
        <f>Input!$N43</f>
        <v>15.523468087172983</v>
      </c>
      <c r="FF217" s="90">
        <f>Input!$N43</f>
        <v>15.523468087172983</v>
      </c>
      <c r="FG217" s="90">
        <f>Input!$N43</f>
        <v>15.523468087172983</v>
      </c>
      <c r="FH217" s="90">
        <f>Input!$N43</f>
        <v>15.523468087172983</v>
      </c>
      <c r="FI217" s="90">
        <f>Input!$N43</f>
        <v>15.523468087172983</v>
      </c>
      <c r="FJ217" s="90">
        <f>Input!$N43</f>
        <v>15.523468087172983</v>
      </c>
      <c r="FK217" s="90">
        <f>Input!$N43</f>
        <v>15.523468087172983</v>
      </c>
      <c r="FL217" s="90">
        <f>Input!$N43</f>
        <v>15.523468087172983</v>
      </c>
      <c r="FM217" s="90">
        <f>Input!$N43</f>
        <v>15.523468087172983</v>
      </c>
      <c r="FN217" s="90">
        <f>Input!$N43</f>
        <v>15.523468087172983</v>
      </c>
      <c r="FO217" s="90">
        <f>Input!$N43</f>
        <v>15.523468087172983</v>
      </c>
      <c r="FP217" s="90">
        <f>Input!$N43</f>
        <v>15.523468087172983</v>
      </c>
      <c r="FQ217" s="90">
        <f>Input!$N43</f>
        <v>15.523468087172983</v>
      </c>
      <c r="FR217" s="90">
        <f>Input!$N43</f>
        <v>15.523468087172983</v>
      </c>
      <c r="FS217" s="90">
        <f>Input!$N43</f>
        <v>15.523468087172983</v>
      </c>
      <c r="FT217" s="90">
        <f>Input!$N43</f>
        <v>15.523468087172983</v>
      </c>
      <c r="FU217" s="90">
        <f>Input!$N43</f>
        <v>15.523468087172983</v>
      </c>
      <c r="FV217" s="90">
        <f>Input!$N43</f>
        <v>15.523468087172983</v>
      </c>
      <c r="FW217" s="90">
        <f>Input!$N43</f>
        <v>15.523468087172983</v>
      </c>
      <c r="FX217" s="90">
        <f>Input!$N43</f>
        <v>15.523468087172983</v>
      </c>
      <c r="FY217" s="90">
        <f>Input!$N43</f>
        <v>15.523468087172983</v>
      </c>
      <c r="FZ217" s="90">
        <f>Input!$N43</f>
        <v>15.523468087172983</v>
      </c>
      <c r="GA217" s="90">
        <f>Input!$N43</f>
        <v>15.523468087172983</v>
      </c>
      <c r="GB217" s="90">
        <f>Input!$N43</f>
        <v>15.523468087172983</v>
      </c>
      <c r="GC217" s="90">
        <f>Input!$N43</f>
        <v>15.523468087172983</v>
      </c>
      <c r="GD217" s="90">
        <f>Input!$N43</f>
        <v>15.523468087172983</v>
      </c>
      <c r="GE217" s="90">
        <f>Input!$N43</f>
        <v>15.523468087172983</v>
      </c>
      <c r="GF217" s="90">
        <f>Input!$N43</f>
        <v>15.523468087172983</v>
      </c>
      <c r="GG217" s="90">
        <f>Input!$N43</f>
        <v>15.523468087172983</v>
      </c>
      <c r="GH217" s="90">
        <f>Input!$N43</f>
        <v>15.523468087172983</v>
      </c>
      <c r="GI217" s="90">
        <f>Input!$N43</f>
        <v>15.523468087172983</v>
      </c>
      <c r="GJ217" s="90">
        <f>Input!$N43</f>
        <v>15.523468087172983</v>
      </c>
      <c r="GK217" s="90">
        <f>Input!$N43</f>
        <v>15.523468087172983</v>
      </c>
      <c r="GL217" s="90">
        <f>Input!$N43</f>
        <v>15.523468087172983</v>
      </c>
      <c r="GM217" s="90">
        <f>Input!$N43</f>
        <v>15.523468087172983</v>
      </c>
      <c r="GN217" s="90">
        <f>Input!$N43</f>
        <v>15.523468087172983</v>
      </c>
      <c r="GO217" s="90">
        <f>Input!$N43</f>
        <v>15.523468087172983</v>
      </c>
      <c r="GP217" s="90">
        <f>Input!$N43</f>
        <v>15.523468087172983</v>
      </c>
      <c r="GQ217" s="90">
        <f>Input!$N43</f>
        <v>15.523468087172983</v>
      </c>
      <c r="GR217" s="90">
        <f>Input!$N43</f>
        <v>15.523468087172983</v>
      </c>
      <c r="GS217" s="90">
        <f>Input!$N43</f>
        <v>15.523468087172983</v>
      </c>
      <c r="GT217" s="90">
        <f>Input!$N43</f>
        <v>15.523468087172983</v>
      </c>
      <c r="GU217" s="90">
        <f>Input!$N43</f>
        <v>15.523468087172983</v>
      </c>
      <c r="GV217" s="90">
        <f>Input!$N43</f>
        <v>15.523468087172983</v>
      </c>
      <c r="GW217" s="90">
        <f>Input!$N43</f>
        <v>15.523468087172983</v>
      </c>
      <c r="GX217" s="90">
        <f>Input!$N43</f>
        <v>15.523468087172983</v>
      </c>
      <c r="GY217" s="90">
        <f>Input!$N43</f>
        <v>15.523468087172983</v>
      </c>
      <c r="GZ217" s="90">
        <f>Input!$N43</f>
        <v>15.523468087172983</v>
      </c>
      <c r="HA217" s="90">
        <f>Input!$N43</f>
        <v>15.523468087172983</v>
      </c>
      <c r="HB217" s="90">
        <f>Input!$N43</f>
        <v>15.523468087172983</v>
      </c>
      <c r="HC217" s="90">
        <f>Input!$N43</f>
        <v>15.523468087172983</v>
      </c>
      <c r="HD217" s="90">
        <f>Input!$N43</f>
        <v>15.523468087172983</v>
      </c>
      <c r="HE217" s="90">
        <f>Input!$N43</f>
        <v>15.523468087172983</v>
      </c>
      <c r="HF217" s="90">
        <f>Input!$N43</f>
        <v>15.523468087172983</v>
      </c>
      <c r="HG217" s="90">
        <f>Input!$N43</f>
        <v>15.523468087172983</v>
      </c>
      <c r="HH217" s="90">
        <f>Input!$N43</f>
        <v>15.523468087172983</v>
      </c>
      <c r="HI217" s="90">
        <f>Input!$N43</f>
        <v>15.523468087172983</v>
      </c>
      <c r="HJ217" s="90">
        <f>Input!$N43</f>
        <v>15.523468087172983</v>
      </c>
      <c r="HK217" s="90">
        <f>Input!$N43</f>
        <v>15.523468087172983</v>
      </c>
      <c r="HL217" s="90">
        <f>Input!$N43</f>
        <v>15.523468087172983</v>
      </c>
      <c r="HM217" s="90">
        <f>Input!$N43</f>
        <v>15.523468087172983</v>
      </c>
      <c r="HN217" s="90">
        <f>Input!$N43</f>
        <v>15.523468087172983</v>
      </c>
      <c r="HO217" s="90">
        <f>Input!$N43</f>
        <v>15.523468087172983</v>
      </c>
      <c r="HP217" s="90">
        <f>Input!$N43</f>
        <v>15.523468087172983</v>
      </c>
      <c r="HQ217" s="90">
        <f>Input!$N43</f>
        <v>15.523468087172983</v>
      </c>
      <c r="HR217" s="90">
        <f>Input!$N43</f>
        <v>15.523468087172983</v>
      </c>
      <c r="HS217" s="90">
        <f>Input!$N43</f>
        <v>15.523468087172983</v>
      </c>
      <c r="HT217" s="90">
        <f>Input!$N43</f>
        <v>15.523468087172983</v>
      </c>
      <c r="HU217" s="90">
        <f>Input!$N43</f>
        <v>15.523468087172983</v>
      </c>
      <c r="HV217" s="90">
        <f>Input!$N43</f>
        <v>15.523468087172983</v>
      </c>
      <c r="HW217" s="90">
        <f>Input!$N43</f>
        <v>15.523468087172983</v>
      </c>
      <c r="HX217" s="90">
        <f>Input!$N43</f>
        <v>15.523468087172983</v>
      </c>
      <c r="HY217" s="90">
        <f>Input!$N43</f>
        <v>15.523468087172983</v>
      </c>
      <c r="HZ217" s="90">
        <f>Input!$N43</f>
        <v>15.523468087172983</v>
      </c>
      <c r="IA217" s="90">
        <f>Input!$N43</f>
        <v>15.523468087172983</v>
      </c>
      <c r="IB217" s="90">
        <f>Input!$N43</f>
        <v>15.523468087172983</v>
      </c>
      <c r="IC217" s="90">
        <f>Input!$N43</f>
        <v>15.523468087172983</v>
      </c>
      <c r="ID217" s="90">
        <f>Input!$N43</f>
        <v>15.523468087172983</v>
      </c>
      <c r="IE217" s="90">
        <f>Input!$N43</f>
        <v>15.523468087172983</v>
      </c>
      <c r="IF217" s="90">
        <f>Input!$N43</f>
        <v>15.523468087172983</v>
      </c>
      <c r="IG217" s="90">
        <f>Input!$N43</f>
        <v>15.523468087172983</v>
      </c>
      <c r="IH217" s="90">
        <f>Input!$N43</f>
        <v>15.523468087172983</v>
      </c>
      <c r="II217" s="90">
        <f>Input!$N43</f>
        <v>15.523468087172983</v>
      </c>
      <c r="IJ217" s="90">
        <f>Input!$N43</f>
        <v>15.523468087172983</v>
      </c>
      <c r="IK217" s="90">
        <f>Input!$N43</f>
        <v>15.523468087172983</v>
      </c>
      <c r="IL217" s="90">
        <f>Input!$N43</f>
        <v>15.523468087172983</v>
      </c>
      <c r="IM217" s="90">
        <f>Input!$N43</f>
        <v>15.523468087172983</v>
      </c>
      <c r="IN217" s="90">
        <f>Input!$N43</f>
        <v>15.523468087172983</v>
      </c>
      <c r="IO217" s="90">
        <f>Input!$N43</f>
        <v>15.523468087172983</v>
      </c>
      <c r="IP217" s="90">
        <f>Input!$N43</f>
        <v>15.523468087172983</v>
      </c>
      <c r="IQ217" s="90">
        <f>Input!$N43</f>
        <v>15.523468087172983</v>
      </c>
      <c r="IR217" s="90">
        <f>Input!$N43</f>
        <v>15.523468087172983</v>
      </c>
      <c r="IS217" s="90">
        <f>Input!$N43</f>
        <v>15.523468087172983</v>
      </c>
      <c r="IT217" s="90">
        <f>Input!$N43</f>
        <v>15.523468087172983</v>
      </c>
      <c r="IU217" s="90">
        <f>Input!$N43</f>
        <v>15.523468087172983</v>
      </c>
      <c r="IV217" s="90">
        <f>Input!$N43</f>
        <v>15.523468087172983</v>
      </c>
      <c r="IW217" s="90">
        <f>Input!$N43</f>
        <v>15.523468087172983</v>
      </c>
      <c r="IX217" s="90">
        <f>Input!$N43</f>
        <v>15.523468087172983</v>
      </c>
      <c r="IY217" s="90">
        <f>Input!$N43</f>
        <v>15.523468087172983</v>
      </c>
      <c r="IZ217" s="90">
        <f>Input!$N43</f>
        <v>15.523468087172983</v>
      </c>
      <c r="JA217" s="90">
        <f>Input!$N43</f>
        <v>15.523468087172983</v>
      </c>
      <c r="JB217" s="90">
        <f>Input!$N43</f>
        <v>15.523468087172983</v>
      </c>
      <c r="JC217" s="90">
        <f>Input!$N43</f>
        <v>15.523468087172983</v>
      </c>
      <c r="JD217" s="90">
        <f>Input!$N43</f>
        <v>15.523468087172983</v>
      </c>
      <c r="JE217" s="90">
        <f>Input!$N43</f>
        <v>15.523468087172983</v>
      </c>
      <c r="JF217" s="90">
        <f>Input!$N43</f>
        <v>15.523468087172983</v>
      </c>
      <c r="JG217" s="90">
        <f>Input!$N43</f>
        <v>15.523468087172983</v>
      </c>
      <c r="JH217" s="90">
        <f>Input!$N43</f>
        <v>15.523468087172983</v>
      </c>
      <c r="JI217" s="90">
        <f>Input!$N43</f>
        <v>15.523468087172983</v>
      </c>
      <c r="JJ217" s="90">
        <f>Input!$N43</f>
        <v>15.523468087172983</v>
      </c>
      <c r="JK217" s="90">
        <f>Input!$N43</f>
        <v>15.523468087172983</v>
      </c>
      <c r="JL217" s="90">
        <f>Input!$N43</f>
        <v>15.523468087172983</v>
      </c>
      <c r="JM217" s="90">
        <f>Input!$N43</f>
        <v>15.523468087172983</v>
      </c>
      <c r="JN217" s="90">
        <f>Input!$N43</f>
        <v>15.523468087172983</v>
      </c>
      <c r="JO217" s="90">
        <f>Input!$N43</f>
        <v>15.523468087172983</v>
      </c>
      <c r="JP217" s="90">
        <f>Input!$N43</f>
        <v>15.523468087172983</v>
      </c>
      <c r="JQ217" s="90">
        <f>Input!$N43</f>
        <v>15.523468087172983</v>
      </c>
      <c r="JR217" s="90">
        <f>Input!$N43</f>
        <v>15.523468087172983</v>
      </c>
      <c r="JS217" s="90">
        <f>Input!$N43</f>
        <v>15.523468087172983</v>
      </c>
      <c r="JT217" s="90">
        <f>Input!$N43</f>
        <v>15.523468087172983</v>
      </c>
      <c r="JU217" s="90">
        <f>Input!$N43</f>
        <v>15.523468087172983</v>
      </c>
      <c r="JV217" s="90">
        <f>Input!$N43</f>
        <v>15.523468087172983</v>
      </c>
      <c r="JW217" s="90">
        <f>Input!$N43</f>
        <v>15.523468087172983</v>
      </c>
      <c r="JX217" s="90">
        <f>Input!$N43</f>
        <v>15.523468087172983</v>
      </c>
      <c r="JY217" s="90">
        <f>Input!$N43</f>
        <v>15.523468087172983</v>
      </c>
      <c r="JZ217" s="90">
        <f>Input!$N43</f>
        <v>15.523468087172983</v>
      </c>
      <c r="KA217" s="90">
        <f>Input!$N43</f>
        <v>15.523468087172983</v>
      </c>
      <c r="KB217" s="90">
        <f>Input!$N43</f>
        <v>15.523468087172983</v>
      </c>
      <c r="KC217" s="90">
        <f>Input!$N43</f>
        <v>15.523468087172983</v>
      </c>
      <c r="KD217" s="90">
        <f>Input!$N43</f>
        <v>15.523468087172983</v>
      </c>
      <c r="KE217" s="90">
        <f>Input!$N43</f>
        <v>15.523468087172983</v>
      </c>
      <c r="KF217" s="90">
        <f>Input!$N43</f>
        <v>15.523468087172983</v>
      </c>
      <c r="KG217" s="90">
        <f>Input!$N43</f>
        <v>15.523468087172983</v>
      </c>
      <c r="KH217" s="90">
        <f>Input!$N43</f>
        <v>15.523468087172983</v>
      </c>
      <c r="KI217" s="90">
        <f>Input!$N43</f>
        <v>15.523468087172983</v>
      </c>
      <c r="KJ217" s="90">
        <f>Input!$N43</f>
        <v>15.523468087172983</v>
      </c>
      <c r="KK217" s="90">
        <f>Input!$N43</f>
        <v>15.523468087172983</v>
      </c>
      <c r="KL217" s="90">
        <f>Input!$N43</f>
        <v>15.523468087172983</v>
      </c>
      <c r="KM217" s="90">
        <f>Input!$N43</f>
        <v>15.523468087172983</v>
      </c>
      <c r="KN217" s="90">
        <f>Input!$N43</f>
        <v>15.523468087172983</v>
      </c>
      <c r="KO217" s="90">
        <f>Input!$N43</f>
        <v>15.523468087172983</v>
      </c>
      <c r="KP217" s="90">
        <f>Input!$N43</f>
        <v>15.523468087172983</v>
      </c>
      <c r="KQ217" s="90">
        <f>Input!$N43</f>
        <v>15.523468087172983</v>
      </c>
      <c r="KR217" s="90">
        <f>Input!$N43</f>
        <v>15.523468087172983</v>
      </c>
      <c r="KS217" s="90">
        <f>Input!$N43</f>
        <v>15.523468087172983</v>
      </c>
      <c r="KT217" s="90">
        <f>Input!$N43</f>
        <v>15.523468087172983</v>
      </c>
      <c r="KU217" s="90">
        <f>Input!$N43</f>
        <v>15.523468087172983</v>
      </c>
      <c r="KV217" s="90">
        <f>Input!$N43</f>
        <v>15.523468087172983</v>
      </c>
      <c r="KW217" s="90">
        <f>Input!$N43</f>
        <v>15.523468087172983</v>
      </c>
      <c r="KX217" s="90">
        <f>Input!$N43</f>
        <v>15.523468087172983</v>
      </c>
      <c r="KY217" s="90">
        <f>Input!$N43</f>
        <v>15.523468087172983</v>
      </c>
      <c r="KZ217" s="90">
        <f>Input!$N43</f>
        <v>15.523468087172983</v>
      </c>
      <c r="LA217" s="90">
        <f>Input!$N43</f>
        <v>15.523468087172983</v>
      </c>
      <c r="LB217" s="90">
        <f>Input!$N43</f>
        <v>15.523468087172983</v>
      </c>
      <c r="LC217" s="90">
        <f>Input!$N43</f>
        <v>15.523468087172983</v>
      </c>
      <c r="LD217" s="90">
        <f>Input!$N43</f>
        <v>15.523468087172983</v>
      </c>
      <c r="LE217" s="90">
        <f>Input!$N43</f>
        <v>15.523468087172983</v>
      </c>
      <c r="LF217" s="90">
        <f>Input!$N43</f>
        <v>15.523468087172983</v>
      </c>
      <c r="LG217" s="90">
        <f>Input!$N43</f>
        <v>15.523468087172983</v>
      </c>
      <c r="LH217" s="90">
        <f>Input!$N43</f>
        <v>15.523468087172983</v>
      </c>
      <c r="LI217" s="90">
        <f>Input!$N43</f>
        <v>15.523468087172983</v>
      </c>
      <c r="LJ217" s="90">
        <f>Input!$N43</f>
        <v>15.523468087172983</v>
      </c>
      <c r="LK217" s="90">
        <f>Input!$N43</f>
        <v>15.523468087172983</v>
      </c>
      <c r="LL217" s="90">
        <f>Input!$N43</f>
        <v>15.523468087172983</v>
      </c>
      <c r="LM217" s="90">
        <f>Input!$N43</f>
        <v>15.523468087172983</v>
      </c>
      <c r="LN217" s="90">
        <f>Input!$N43</f>
        <v>15.523468087172983</v>
      </c>
      <c r="LO217" s="90">
        <f>Input!$N43</f>
        <v>15.523468087172983</v>
      </c>
      <c r="LP217" s="90">
        <f>Input!$N43</f>
        <v>15.523468087172983</v>
      </c>
      <c r="LQ217" s="90">
        <f>Input!$N43</f>
        <v>15.523468087172983</v>
      </c>
      <c r="LR217" s="90">
        <f>Input!$N43</f>
        <v>15.523468087172983</v>
      </c>
      <c r="LS217" s="90">
        <f>Input!$N43</f>
        <v>15.523468087172983</v>
      </c>
      <c r="LT217" s="90">
        <f>Input!$N43</f>
        <v>15.523468087172983</v>
      </c>
      <c r="LU217" s="90">
        <f>Input!$N43</f>
        <v>15.523468087172983</v>
      </c>
      <c r="LV217" s="90">
        <f>Input!$N43</f>
        <v>15.523468087172983</v>
      </c>
      <c r="LW217" s="90">
        <f>Input!$N43</f>
        <v>15.523468087172983</v>
      </c>
      <c r="LX217" s="90">
        <f>Input!$N43</f>
        <v>15.523468087172983</v>
      </c>
      <c r="LY217" s="90">
        <f>Input!$N43</f>
        <v>15.523468087172983</v>
      </c>
      <c r="LZ217" s="90">
        <f>Input!$N43</f>
        <v>15.523468087172983</v>
      </c>
      <c r="MA217" s="90">
        <f>Input!$N43</f>
        <v>15.523468087172983</v>
      </c>
      <c r="MB217" s="90">
        <f>Input!$N43</f>
        <v>15.523468087172983</v>
      </c>
      <c r="MC217" s="90">
        <f>Input!$N43</f>
        <v>15.523468087172983</v>
      </c>
      <c r="MD217" s="90">
        <f>Input!$N43</f>
        <v>15.523468087172983</v>
      </c>
      <c r="ME217" s="90">
        <f>Input!$N43</f>
        <v>15.523468087172983</v>
      </c>
      <c r="MF217" s="90">
        <f>Input!$N43</f>
        <v>15.523468087172983</v>
      </c>
      <c r="MG217" s="90">
        <f>Input!$N43</f>
        <v>15.523468087172983</v>
      </c>
      <c r="MH217" s="90">
        <f>Input!$N43</f>
        <v>15.523468087172983</v>
      </c>
      <c r="MI217" s="90">
        <f>Input!$N43</f>
        <v>15.523468087172983</v>
      </c>
      <c r="MJ217" s="90">
        <f>Input!$N43</f>
        <v>15.523468087172983</v>
      </c>
      <c r="MK217" s="90">
        <f>Input!$N43</f>
        <v>15.523468087172983</v>
      </c>
      <c r="ML217" s="90">
        <f>Input!$N43</f>
        <v>15.523468087172983</v>
      </c>
      <c r="MM217" s="90">
        <f>Input!$N43</f>
        <v>15.523468087172983</v>
      </c>
      <c r="MN217" s="90">
        <f>Input!$N43</f>
        <v>15.523468087172983</v>
      </c>
      <c r="MO217" s="90">
        <f>Input!$N43</f>
        <v>15.523468087172983</v>
      </c>
      <c r="MP217" s="90">
        <f>Input!$N43</f>
        <v>15.523468087172983</v>
      </c>
      <c r="MQ217" s="90">
        <f>Input!$N43</f>
        <v>15.523468087172983</v>
      </c>
      <c r="MR217" s="90">
        <f>Input!$N43</f>
        <v>15.523468087172983</v>
      </c>
      <c r="MS217" s="90">
        <f>Input!$N43</f>
        <v>15.523468087172983</v>
      </c>
      <c r="MT217" s="90">
        <f>Input!$N43</f>
        <v>15.523468087172983</v>
      </c>
      <c r="MU217" s="90">
        <f>Input!$N43</f>
        <v>15.523468087172983</v>
      </c>
      <c r="MV217" s="90">
        <f>Input!$N43</f>
        <v>15.523468087172983</v>
      </c>
      <c r="MW217" s="90">
        <f>Input!$N43</f>
        <v>15.523468087172983</v>
      </c>
      <c r="MX217" s="90">
        <f>Input!$N43</f>
        <v>15.523468087172983</v>
      </c>
      <c r="MY217" s="90">
        <f>Input!$N43</f>
        <v>15.523468087172983</v>
      </c>
      <c r="MZ217" s="90">
        <f>Input!$N43</f>
        <v>15.523468087172983</v>
      </c>
    </row>
    <row r="218" spans="1:364" s="8" customFormat="1" hidden="1" outlineLevel="2" x14ac:dyDescent="0.2">
      <c r="A218" s="8" t="s">
        <v>381</v>
      </c>
      <c r="B218" s="87" t="s">
        <v>427</v>
      </c>
      <c r="C218" s="88"/>
      <c r="D218" s="88"/>
      <c r="E218" s="90">
        <f>Input!$N44</f>
        <v>15.523468087172983</v>
      </c>
      <c r="F218" s="90">
        <f>Input!$N44</f>
        <v>15.523468087172983</v>
      </c>
      <c r="G218" s="90">
        <f>Input!$N44</f>
        <v>15.523468087172983</v>
      </c>
      <c r="H218" s="90">
        <f>Input!$N44</f>
        <v>15.523468087172983</v>
      </c>
      <c r="I218" s="90">
        <f>Input!$N44</f>
        <v>15.523468087172983</v>
      </c>
      <c r="J218" s="90">
        <f>Input!$N44</f>
        <v>15.523468087172983</v>
      </c>
      <c r="K218" s="90">
        <f>Input!$N44</f>
        <v>15.523468087172983</v>
      </c>
      <c r="L218" s="90">
        <f>Input!$N44</f>
        <v>15.523468087172983</v>
      </c>
      <c r="M218" s="90">
        <f>Input!$N44</f>
        <v>15.523468087172983</v>
      </c>
      <c r="N218" s="90">
        <f>Input!$N44</f>
        <v>15.523468087172983</v>
      </c>
      <c r="O218" s="90">
        <f>Input!$N44</f>
        <v>15.523468087172983</v>
      </c>
      <c r="P218" s="90">
        <f>Input!$N44</f>
        <v>15.523468087172983</v>
      </c>
      <c r="Q218" s="90">
        <f>Input!$N44</f>
        <v>15.523468087172983</v>
      </c>
      <c r="R218" s="90">
        <f>Input!$N44</f>
        <v>15.523468087172983</v>
      </c>
      <c r="S218" s="90">
        <f>Input!$N44</f>
        <v>15.523468087172983</v>
      </c>
      <c r="T218" s="90">
        <f>Input!$N44</f>
        <v>15.523468087172983</v>
      </c>
      <c r="U218" s="90">
        <f>Input!$N44</f>
        <v>15.523468087172983</v>
      </c>
      <c r="V218" s="90">
        <f>Input!$N44</f>
        <v>15.523468087172983</v>
      </c>
      <c r="W218" s="90">
        <f>Input!$N44</f>
        <v>15.523468087172983</v>
      </c>
      <c r="X218" s="90">
        <f>Input!$N44</f>
        <v>15.523468087172983</v>
      </c>
      <c r="Y218" s="90">
        <f>Input!$N44</f>
        <v>15.523468087172983</v>
      </c>
      <c r="Z218" s="90">
        <f>Input!$N44</f>
        <v>15.523468087172983</v>
      </c>
      <c r="AA218" s="90">
        <f>Input!$N44</f>
        <v>15.523468087172983</v>
      </c>
      <c r="AB218" s="90">
        <f>Input!$N44</f>
        <v>15.523468087172983</v>
      </c>
      <c r="AC218" s="90">
        <f>Input!$N44</f>
        <v>15.523468087172983</v>
      </c>
      <c r="AD218" s="90">
        <f>Input!$N44</f>
        <v>15.523468087172983</v>
      </c>
      <c r="AE218" s="90">
        <f>Input!$N44</f>
        <v>15.523468087172983</v>
      </c>
      <c r="AF218" s="90">
        <f>Input!$N44</f>
        <v>15.523468087172983</v>
      </c>
      <c r="AG218" s="90">
        <f>Input!$N44</f>
        <v>15.523468087172983</v>
      </c>
      <c r="AH218" s="90">
        <f>Input!$N44</f>
        <v>15.523468087172983</v>
      </c>
      <c r="AI218" s="90">
        <f>Input!$N44</f>
        <v>15.523468087172983</v>
      </c>
      <c r="AJ218" s="90">
        <f>Input!$N44</f>
        <v>15.523468087172983</v>
      </c>
      <c r="AK218" s="90">
        <f>Input!$N44</f>
        <v>15.523468087172983</v>
      </c>
      <c r="AL218" s="90">
        <f>Input!$N44</f>
        <v>15.523468087172983</v>
      </c>
      <c r="AM218" s="90">
        <f>Input!$N44</f>
        <v>15.523468087172983</v>
      </c>
      <c r="AN218" s="90">
        <f>Input!$N44</f>
        <v>15.523468087172983</v>
      </c>
      <c r="AO218" s="90">
        <f>Input!$N44</f>
        <v>15.523468087172983</v>
      </c>
      <c r="AP218" s="90">
        <f>Input!$N44</f>
        <v>15.523468087172983</v>
      </c>
      <c r="AQ218" s="90">
        <f>Input!$N44</f>
        <v>15.523468087172983</v>
      </c>
      <c r="AR218" s="90">
        <f>Input!$N44</f>
        <v>15.523468087172983</v>
      </c>
      <c r="AS218" s="90">
        <f>Input!$N44</f>
        <v>15.523468087172983</v>
      </c>
      <c r="AT218" s="90">
        <f>Input!$N44</f>
        <v>15.523468087172983</v>
      </c>
      <c r="AU218" s="90">
        <f>Input!$N44</f>
        <v>15.523468087172983</v>
      </c>
      <c r="AV218" s="90">
        <f>Input!$N44</f>
        <v>15.523468087172983</v>
      </c>
      <c r="AW218" s="90">
        <f>Input!$N44</f>
        <v>15.523468087172983</v>
      </c>
      <c r="AX218" s="90">
        <f>Input!$N44</f>
        <v>15.523468087172983</v>
      </c>
      <c r="AY218" s="90">
        <f>Input!$N44</f>
        <v>15.523468087172983</v>
      </c>
      <c r="AZ218" s="90">
        <f>Input!$N44</f>
        <v>15.523468087172983</v>
      </c>
      <c r="BA218" s="90">
        <f>Input!$N44</f>
        <v>15.523468087172983</v>
      </c>
      <c r="BB218" s="90">
        <f>Input!$N44</f>
        <v>15.523468087172983</v>
      </c>
      <c r="BC218" s="90">
        <f>Input!$N44</f>
        <v>15.523468087172983</v>
      </c>
      <c r="BD218" s="90">
        <f>Input!$N44</f>
        <v>15.523468087172983</v>
      </c>
      <c r="BE218" s="90">
        <f>Input!$N44</f>
        <v>15.523468087172983</v>
      </c>
      <c r="BF218" s="90">
        <f>Input!$N44</f>
        <v>15.523468087172983</v>
      </c>
      <c r="BG218" s="90">
        <f>Input!$N44</f>
        <v>15.523468087172983</v>
      </c>
      <c r="BH218" s="90">
        <f>Input!$N44</f>
        <v>15.523468087172983</v>
      </c>
      <c r="BI218" s="90">
        <f>Input!$N44</f>
        <v>15.523468087172983</v>
      </c>
      <c r="BJ218" s="90">
        <f>Input!$N44</f>
        <v>15.523468087172983</v>
      </c>
      <c r="BK218" s="90">
        <f>Input!$N44</f>
        <v>15.523468087172983</v>
      </c>
      <c r="BL218" s="90">
        <f>Input!$N44</f>
        <v>15.523468087172983</v>
      </c>
      <c r="BM218" s="90">
        <f>Input!$N44</f>
        <v>15.523468087172983</v>
      </c>
      <c r="BN218" s="90">
        <f>Input!$N44</f>
        <v>15.523468087172983</v>
      </c>
      <c r="BO218" s="90">
        <f>Input!$N44</f>
        <v>15.523468087172983</v>
      </c>
      <c r="BP218" s="90">
        <f>Input!$N44</f>
        <v>15.523468087172983</v>
      </c>
      <c r="BQ218" s="90">
        <f>Input!$N44</f>
        <v>15.523468087172983</v>
      </c>
      <c r="BR218" s="90">
        <f>Input!$N44</f>
        <v>15.523468087172983</v>
      </c>
      <c r="BS218" s="90">
        <f>Input!$N44</f>
        <v>15.523468087172983</v>
      </c>
      <c r="BT218" s="90">
        <f>Input!$N44</f>
        <v>15.523468087172983</v>
      </c>
      <c r="BU218" s="90">
        <f>Input!$N44</f>
        <v>15.523468087172983</v>
      </c>
      <c r="BV218" s="90">
        <f>Input!$N44</f>
        <v>15.523468087172983</v>
      </c>
      <c r="BW218" s="90">
        <f>Input!$N44</f>
        <v>15.523468087172983</v>
      </c>
      <c r="BX218" s="90">
        <f>Input!$N44</f>
        <v>15.523468087172983</v>
      </c>
      <c r="BY218" s="90">
        <f>Input!$N44</f>
        <v>15.523468087172983</v>
      </c>
      <c r="BZ218" s="90">
        <f>Input!$N44</f>
        <v>15.523468087172983</v>
      </c>
      <c r="CA218" s="90">
        <f>Input!$N44</f>
        <v>15.523468087172983</v>
      </c>
      <c r="CB218" s="90">
        <f>Input!$N44</f>
        <v>15.523468087172983</v>
      </c>
      <c r="CC218" s="90">
        <f>Input!$N44</f>
        <v>15.523468087172983</v>
      </c>
      <c r="CD218" s="90">
        <f>Input!$N44</f>
        <v>15.523468087172983</v>
      </c>
      <c r="CE218" s="90">
        <f>Input!$N44</f>
        <v>15.523468087172983</v>
      </c>
      <c r="CF218" s="90">
        <f>Input!$N44</f>
        <v>15.523468087172983</v>
      </c>
      <c r="CG218" s="90">
        <f>Input!$N44</f>
        <v>15.523468087172983</v>
      </c>
      <c r="CH218" s="90">
        <f>Input!$N44</f>
        <v>15.523468087172983</v>
      </c>
      <c r="CI218" s="90">
        <f>Input!$N44</f>
        <v>15.523468087172983</v>
      </c>
      <c r="CJ218" s="90">
        <f>Input!$N44</f>
        <v>15.523468087172983</v>
      </c>
      <c r="CK218" s="90">
        <f>Input!$N44</f>
        <v>15.523468087172983</v>
      </c>
      <c r="CL218" s="90">
        <f>Input!$N44</f>
        <v>15.523468087172983</v>
      </c>
      <c r="CM218" s="90">
        <f>Input!$N44</f>
        <v>15.523468087172983</v>
      </c>
      <c r="CN218" s="90">
        <f>Input!$N44</f>
        <v>15.523468087172983</v>
      </c>
      <c r="CO218" s="90">
        <f>Input!$N44</f>
        <v>15.523468087172983</v>
      </c>
      <c r="CP218" s="90">
        <f>Input!$N44</f>
        <v>15.523468087172983</v>
      </c>
      <c r="CQ218" s="90">
        <f>Input!$N44</f>
        <v>15.523468087172983</v>
      </c>
      <c r="CR218" s="90">
        <f>Input!$N44</f>
        <v>15.523468087172983</v>
      </c>
      <c r="CS218" s="90">
        <f>Input!$N44</f>
        <v>15.523468087172983</v>
      </c>
      <c r="CT218" s="90">
        <f>Input!$N44</f>
        <v>15.523468087172983</v>
      </c>
      <c r="CU218" s="90">
        <f>Input!$N44</f>
        <v>15.523468087172983</v>
      </c>
      <c r="CV218" s="90">
        <f>Input!$N44</f>
        <v>15.523468087172983</v>
      </c>
      <c r="CW218" s="90">
        <f>Input!$N44</f>
        <v>15.523468087172983</v>
      </c>
      <c r="CX218" s="90">
        <f>Input!$N44</f>
        <v>15.523468087172983</v>
      </c>
      <c r="CY218" s="90">
        <f>Input!$N44</f>
        <v>15.523468087172983</v>
      </c>
      <c r="CZ218" s="90">
        <f>Input!$N44</f>
        <v>15.523468087172983</v>
      </c>
      <c r="DA218" s="90">
        <f>Input!$N44</f>
        <v>15.523468087172983</v>
      </c>
      <c r="DB218" s="90">
        <f>Input!$N44</f>
        <v>15.523468087172983</v>
      </c>
      <c r="DC218" s="90">
        <f>Input!$N44</f>
        <v>15.523468087172983</v>
      </c>
      <c r="DD218" s="90">
        <f>Input!$N44</f>
        <v>15.523468087172983</v>
      </c>
      <c r="DE218" s="90">
        <f>Input!$N44</f>
        <v>15.523468087172983</v>
      </c>
      <c r="DF218" s="90">
        <f>Input!$N44</f>
        <v>15.523468087172983</v>
      </c>
      <c r="DG218" s="90">
        <f>Input!$N44</f>
        <v>15.523468087172983</v>
      </c>
      <c r="DH218" s="90">
        <f>Input!$N44</f>
        <v>15.523468087172983</v>
      </c>
      <c r="DI218" s="90">
        <f>Input!$N44</f>
        <v>15.523468087172983</v>
      </c>
      <c r="DJ218" s="90">
        <f>Input!$N44</f>
        <v>15.523468087172983</v>
      </c>
      <c r="DK218" s="90">
        <f>Input!$N44</f>
        <v>15.523468087172983</v>
      </c>
      <c r="DL218" s="90">
        <f>Input!$N44</f>
        <v>15.523468087172983</v>
      </c>
      <c r="DM218" s="90">
        <f>Input!$N44</f>
        <v>15.523468087172983</v>
      </c>
      <c r="DN218" s="90">
        <f>Input!$N44</f>
        <v>15.523468087172983</v>
      </c>
      <c r="DO218" s="90">
        <f>Input!$N44</f>
        <v>15.523468087172983</v>
      </c>
      <c r="DP218" s="90">
        <f>Input!$N44</f>
        <v>15.523468087172983</v>
      </c>
      <c r="DQ218" s="90">
        <f>Input!$N44</f>
        <v>15.523468087172983</v>
      </c>
      <c r="DR218" s="90">
        <f>Input!$N44</f>
        <v>15.523468087172983</v>
      </c>
      <c r="DS218" s="90">
        <f>Input!$N44</f>
        <v>15.523468087172983</v>
      </c>
      <c r="DT218" s="90">
        <f>Input!$N44</f>
        <v>15.523468087172983</v>
      </c>
      <c r="DU218" s="90">
        <f>Input!$N44</f>
        <v>15.523468087172983</v>
      </c>
      <c r="DV218" s="90">
        <f>Input!$N44</f>
        <v>15.523468087172983</v>
      </c>
      <c r="DW218" s="90">
        <f>Input!$N44</f>
        <v>15.523468087172983</v>
      </c>
      <c r="DX218" s="90">
        <f>Input!$N44</f>
        <v>15.523468087172983</v>
      </c>
      <c r="DY218" s="90">
        <f>Input!$N44</f>
        <v>15.523468087172983</v>
      </c>
      <c r="DZ218" s="90">
        <f>Input!$N44</f>
        <v>15.523468087172983</v>
      </c>
      <c r="EA218" s="90">
        <f>Input!$N44</f>
        <v>15.523468087172983</v>
      </c>
      <c r="EB218" s="90">
        <f>Input!$N44</f>
        <v>15.523468087172983</v>
      </c>
      <c r="EC218" s="90">
        <f>Input!$N44</f>
        <v>15.523468087172983</v>
      </c>
      <c r="ED218" s="90">
        <f>Input!$N44</f>
        <v>15.523468087172983</v>
      </c>
      <c r="EE218" s="90">
        <f>Input!$N44</f>
        <v>15.523468087172983</v>
      </c>
      <c r="EF218" s="90">
        <f>Input!$N44</f>
        <v>15.523468087172983</v>
      </c>
      <c r="EG218" s="90">
        <f>Input!$N44</f>
        <v>15.523468087172983</v>
      </c>
      <c r="EH218" s="90">
        <f>Input!$N44</f>
        <v>15.523468087172983</v>
      </c>
      <c r="EI218" s="90">
        <f>Input!$N44</f>
        <v>15.523468087172983</v>
      </c>
      <c r="EJ218" s="90">
        <f>Input!$N44</f>
        <v>15.523468087172983</v>
      </c>
      <c r="EK218" s="90">
        <f>Input!$N44</f>
        <v>15.523468087172983</v>
      </c>
      <c r="EL218" s="90">
        <f>Input!$N44</f>
        <v>15.523468087172983</v>
      </c>
      <c r="EM218" s="90">
        <f>Input!$N44</f>
        <v>15.523468087172983</v>
      </c>
      <c r="EN218" s="90">
        <f>Input!$N44</f>
        <v>15.523468087172983</v>
      </c>
      <c r="EO218" s="90">
        <f>Input!$N44</f>
        <v>15.523468087172983</v>
      </c>
      <c r="EP218" s="90">
        <f>Input!$N44</f>
        <v>15.523468087172983</v>
      </c>
      <c r="EQ218" s="90">
        <f>Input!$N44</f>
        <v>15.523468087172983</v>
      </c>
      <c r="ER218" s="90">
        <f>Input!$N44</f>
        <v>15.523468087172983</v>
      </c>
      <c r="ES218" s="90">
        <f>Input!$N44</f>
        <v>15.523468087172983</v>
      </c>
      <c r="ET218" s="90">
        <f>Input!$N44</f>
        <v>15.523468087172983</v>
      </c>
      <c r="EU218" s="90">
        <f>Input!$N44</f>
        <v>15.523468087172983</v>
      </c>
      <c r="EV218" s="90">
        <f>Input!$N44</f>
        <v>15.523468087172983</v>
      </c>
      <c r="EW218" s="90">
        <f>Input!$N44</f>
        <v>15.523468087172983</v>
      </c>
      <c r="EX218" s="90">
        <f>Input!$N44</f>
        <v>15.523468087172983</v>
      </c>
      <c r="EY218" s="90">
        <f>Input!$N44</f>
        <v>15.523468087172983</v>
      </c>
      <c r="EZ218" s="90">
        <f>Input!$N44</f>
        <v>15.523468087172983</v>
      </c>
      <c r="FA218" s="90">
        <f>Input!$N44</f>
        <v>15.523468087172983</v>
      </c>
      <c r="FB218" s="90">
        <f>Input!$N44</f>
        <v>15.523468087172983</v>
      </c>
      <c r="FC218" s="90">
        <f>Input!$N44</f>
        <v>15.523468087172983</v>
      </c>
      <c r="FD218" s="90">
        <f>Input!$N44</f>
        <v>15.523468087172983</v>
      </c>
      <c r="FE218" s="90">
        <f>Input!$N44</f>
        <v>15.523468087172983</v>
      </c>
      <c r="FF218" s="90">
        <f>Input!$N44</f>
        <v>15.523468087172983</v>
      </c>
      <c r="FG218" s="90">
        <f>Input!$N44</f>
        <v>15.523468087172983</v>
      </c>
      <c r="FH218" s="90">
        <f>Input!$N44</f>
        <v>15.523468087172983</v>
      </c>
      <c r="FI218" s="90">
        <f>Input!$N44</f>
        <v>15.523468087172983</v>
      </c>
      <c r="FJ218" s="90">
        <f>Input!$N44</f>
        <v>15.523468087172983</v>
      </c>
      <c r="FK218" s="90">
        <f>Input!$N44</f>
        <v>15.523468087172983</v>
      </c>
      <c r="FL218" s="90">
        <f>Input!$N44</f>
        <v>15.523468087172983</v>
      </c>
      <c r="FM218" s="90">
        <f>Input!$N44</f>
        <v>15.523468087172983</v>
      </c>
      <c r="FN218" s="90">
        <f>Input!$N44</f>
        <v>15.523468087172983</v>
      </c>
      <c r="FO218" s="90">
        <f>Input!$N44</f>
        <v>15.523468087172983</v>
      </c>
      <c r="FP218" s="90">
        <f>Input!$N44</f>
        <v>15.523468087172983</v>
      </c>
      <c r="FQ218" s="90">
        <f>Input!$N44</f>
        <v>15.523468087172983</v>
      </c>
      <c r="FR218" s="90">
        <f>Input!$N44</f>
        <v>15.523468087172983</v>
      </c>
      <c r="FS218" s="90">
        <f>Input!$N44</f>
        <v>15.523468087172983</v>
      </c>
      <c r="FT218" s="90">
        <f>Input!$N44</f>
        <v>15.523468087172983</v>
      </c>
      <c r="FU218" s="90">
        <f>Input!$N44</f>
        <v>15.523468087172983</v>
      </c>
      <c r="FV218" s="90">
        <f>Input!$N44</f>
        <v>15.523468087172983</v>
      </c>
      <c r="FW218" s="90">
        <f>Input!$N44</f>
        <v>15.523468087172983</v>
      </c>
      <c r="FX218" s="90">
        <f>Input!$N44</f>
        <v>15.523468087172983</v>
      </c>
      <c r="FY218" s="90">
        <f>Input!$N44</f>
        <v>15.523468087172983</v>
      </c>
      <c r="FZ218" s="90">
        <f>Input!$N44</f>
        <v>15.523468087172983</v>
      </c>
      <c r="GA218" s="90">
        <f>Input!$N44</f>
        <v>15.523468087172983</v>
      </c>
      <c r="GB218" s="90">
        <f>Input!$N44</f>
        <v>15.523468087172983</v>
      </c>
      <c r="GC218" s="90">
        <f>Input!$N44</f>
        <v>15.523468087172983</v>
      </c>
      <c r="GD218" s="90">
        <f>Input!$N44</f>
        <v>15.523468087172983</v>
      </c>
      <c r="GE218" s="90">
        <f>Input!$N44</f>
        <v>15.523468087172983</v>
      </c>
      <c r="GF218" s="90">
        <f>Input!$N44</f>
        <v>15.523468087172983</v>
      </c>
      <c r="GG218" s="90">
        <f>Input!$N44</f>
        <v>15.523468087172983</v>
      </c>
      <c r="GH218" s="90">
        <f>Input!$N44</f>
        <v>15.523468087172983</v>
      </c>
      <c r="GI218" s="90">
        <f>Input!$N44</f>
        <v>15.523468087172983</v>
      </c>
      <c r="GJ218" s="90">
        <f>Input!$N44</f>
        <v>15.523468087172983</v>
      </c>
      <c r="GK218" s="90">
        <f>Input!$N44</f>
        <v>15.523468087172983</v>
      </c>
      <c r="GL218" s="90">
        <f>Input!$N44</f>
        <v>15.523468087172983</v>
      </c>
      <c r="GM218" s="90">
        <f>Input!$N44</f>
        <v>15.523468087172983</v>
      </c>
      <c r="GN218" s="90">
        <f>Input!$N44</f>
        <v>15.523468087172983</v>
      </c>
      <c r="GO218" s="90">
        <f>Input!$N44</f>
        <v>15.523468087172983</v>
      </c>
      <c r="GP218" s="90">
        <f>Input!$N44</f>
        <v>15.523468087172983</v>
      </c>
      <c r="GQ218" s="90">
        <f>Input!$N44</f>
        <v>15.523468087172983</v>
      </c>
      <c r="GR218" s="90">
        <f>Input!$N44</f>
        <v>15.523468087172983</v>
      </c>
      <c r="GS218" s="90">
        <f>Input!$N44</f>
        <v>15.523468087172983</v>
      </c>
      <c r="GT218" s="90">
        <f>Input!$N44</f>
        <v>15.523468087172983</v>
      </c>
      <c r="GU218" s="90">
        <f>Input!$N44</f>
        <v>15.523468087172983</v>
      </c>
      <c r="GV218" s="90">
        <f>Input!$N44</f>
        <v>15.523468087172983</v>
      </c>
      <c r="GW218" s="90">
        <f>Input!$N44</f>
        <v>15.523468087172983</v>
      </c>
      <c r="GX218" s="90">
        <f>Input!$N44</f>
        <v>15.523468087172983</v>
      </c>
      <c r="GY218" s="90">
        <f>Input!$N44</f>
        <v>15.523468087172983</v>
      </c>
      <c r="GZ218" s="90">
        <f>Input!$N44</f>
        <v>15.523468087172983</v>
      </c>
      <c r="HA218" s="90">
        <f>Input!$N44</f>
        <v>15.523468087172983</v>
      </c>
      <c r="HB218" s="90">
        <f>Input!$N44</f>
        <v>15.523468087172983</v>
      </c>
      <c r="HC218" s="90">
        <f>Input!$N44</f>
        <v>15.523468087172983</v>
      </c>
      <c r="HD218" s="90">
        <f>Input!$N44</f>
        <v>15.523468087172983</v>
      </c>
      <c r="HE218" s="90">
        <f>Input!$N44</f>
        <v>15.523468087172983</v>
      </c>
      <c r="HF218" s="90">
        <f>Input!$N44</f>
        <v>15.523468087172983</v>
      </c>
      <c r="HG218" s="90">
        <f>Input!$N44</f>
        <v>15.523468087172983</v>
      </c>
      <c r="HH218" s="90">
        <f>Input!$N44</f>
        <v>15.523468087172983</v>
      </c>
      <c r="HI218" s="90">
        <f>Input!$N44</f>
        <v>15.523468087172983</v>
      </c>
      <c r="HJ218" s="90">
        <f>Input!$N44</f>
        <v>15.523468087172983</v>
      </c>
      <c r="HK218" s="90">
        <f>Input!$N44</f>
        <v>15.523468087172983</v>
      </c>
      <c r="HL218" s="90">
        <f>Input!$N44</f>
        <v>15.523468087172983</v>
      </c>
      <c r="HM218" s="90">
        <f>Input!$N44</f>
        <v>15.523468087172983</v>
      </c>
      <c r="HN218" s="90">
        <f>Input!$N44</f>
        <v>15.523468087172983</v>
      </c>
      <c r="HO218" s="90">
        <f>Input!$N44</f>
        <v>15.523468087172983</v>
      </c>
      <c r="HP218" s="90">
        <f>Input!$N44</f>
        <v>15.523468087172983</v>
      </c>
      <c r="HQ218" s="90">
        <f>Input!$N44</f>
        <v>15.523468087172983</v>
      </c>
      <c r="HR218" s="90">
        <f>Input!$N44</f>
        <v>15.523468087172983</v>
      </c>
      <c r="HS218" s="90">
        <f>Input!$N44</f>
        <v>15.523468087172983</v>
      </c>
      <c r="HT218" s="90">
        <f>Input!$N44</f>
        <v>15.523468087172983</v>
      </c>
      <c r="HU218" s="90">
        <f>Input!$N44</f>
        <v>15.523468087172983</v>
      </c>
      <c r="HV218" s="90">
        <f>Input!$N44</f>
        <v>15.523468087172983</v>
      </c>
      <c r="HW218" s="90">
        <f>Input!$N44</f>
        <v>15.523468087172983</v>
      </c>
      <c r="HX218" s="90">
        <f>Input!$N44</f>
        <v>15.523468087172983</v>
      </c>
      <c r="HY218" s="90">
        <f>Input!$N44</f>
        <v>15.523468087172983</v>
      </c>
      <c r="HZ218" s="90">
        <f>Input!$N44</f>
        <v>15.523468087172983</v>
      </c>
      <c r="IA218" s="90">
        <f>Input!$N44</f>
        <v>15.523468087172983</v>
      </c>
      <c r="IB218" s="90">
        <f>Input!$N44</f>
        <v>15.523468087172983</v>
      </c>
      <c r="IC218" s="90">
        <f>Input!$N44</f>
        <v>15.523468087172983</v>
      </c>
      <c r="ID218" s="90">
        <f>Input!$N44</f>
        <v>15.523468087172983</v>
      </c>
      <c r="IE218" s="90">
        <f>Input!$N44</f>
        <v>15.523468087172983</v>
      </c>
      <c r="IF218" s="90">
        <f>Input!$N44</f>
        <v>15.523468087172983</v>
      </c>
      <c r="IG218" s="90">
        <f>Input!$N44</f>
        <v>15.523468087172983</v>
      </c>
      <c r="IH218" s="90">
        <f>Input!$N44</f>
        <v>15.523468087172983</v>
      </c>
      <c r="II218" s="90">
        <f>Input!$N44</f>
        <v>15.523468087172983</v>
      </c>
      <c r="IJ218" s="90">
        <f>Input!$N44</f>
        <v>15.523468087172983</v>
      </c>
      <c r="IK218" s="90">
        <f>Input!$N44</f>
        <v>15.523468087172983</v>
      </c>
      <c r="IL218" s="90">
        <f>Input!$N44</f>
        <v>15.523468087172983</v>
      </c>
      <c r="IM218" s="90">
        <f>Input!$N44</f>
        <v>15.523468087172983</v>
      </c>
      <c r="IN218" s="90">
        <f>Input!$N44</f>
        <v>15.523468087172983</v>
      </c>
      <c r="IO218" s="90">
        <f>Input!$N44</f>
        <v>15.523468087172983</v>
      </c>
      <c r="IP218" s="90">
        <f>Input!$N44</f>
        <v>15.523468087172983</v>
      </c>
      <c r="IQ218" s="90">
        <f>Input!$N44</f>
        <v>15.523468087172983</v>
      </c>
      <c r="IR218" s="90">
        <f>Input!$N44</f>
        <v>15.523468087172983</v>
      </c>
      <c r="IS218" s="90">
        <f>Input!$N44</f>
        <v>15.523468087172983</v>
      </c>
      <c r="IT218" s="90">
        <f>Input!$N44</f>
        <v>15.523468087172983</v>
      </c>
      <c r="IU218" s="90">
        <f>Input!$N44</f>
        <v>15.523468087172983</v>
      </c>
      <c r="IV218" s="90">
        <f>Input!$N44</f>
        <v>15.523468087172983</v>
      </c>
      <c r="IW218" s="90">
        <f>Input!$N44</f>
        <v>15.523468087172983</v>
      </c>
      <c r="IX218" s="90">
        <f>Input!$N44</f>
        <v>15.523468087172983</v>
      </c>
      <c r="IY218" s="90">
        <f>Input!$N44</f>
        <v>15.523468087172983</v>
      </c>
      <c r="IZ218" s="90">
        <f>Input!$N44</f>
        <v>15.523468087172983</v>
      </c>
      <c r="JA218" s="90">
        <f>Input!$N44</f>
        <v>15.523468087172983</v>
      </c>
      <c r="JB218" s="90">
        <f>Input!$N44</f>
        <v>15.523468087172983</v>
      </c>
      <c r="JC218" s="90">
        <f>Input!$N44</f>
        <v>15.523468087172983</v>
      </c>
      <c r="JD218" s="90">
        <f>Input!$N44</f>
        <v>15.523468087172983</v>
      </c>
      <c r="JE218" s="90">
        <f>Input!$N44</f>
        <v>15.523468087172983</v>
      </c>
      <c r="JF218" s="90">
        <f>Input!$N44</f>
        <v>15.523468087172983</v>
      </c>
      <c r="JG218" s="90">
        <f>Input!$N44</f>
        <v>15.523468087172983</v>
      </c>
      <c r="JH218" s="90">
        <f>Input!$N44</f>
        <v>15.523468087172983</v>
      </c>
      <c r="JI218" s="90">
        <f>Input!$N44</f>
        <v>15.523468087172983</v>
      </c>
      <c r="JJ218" s="90">
        <f>Input!$N44</f>
        <v>15.523468087172983</v>
      </c>
      <c r="JK218" s="90">
        <f>Input!$N44</f>
        <v>15.523468087172983</v>
      </c>
      <c r="JL218" s="90">
        <f>Input!$N44</f>
        <v>15.523468087172983</v>
      </c>
      <c r="JM218" s="90">
        <f>Input!$N44</f>
        <v>15.523468087172983</v>
      </c>
      <c r="JN218" s="90">
        <f>Input!$N44</f>
        <v>15.523468087172983</v>
      </c>
      <c r="JO218" s="90">
        <f>Input!$N44</f>
        <v>15.523468087172983</v>
      </c>
      <c r="JP218" s="90">
        <f>Input!$N44</f>
        <v>15.523468087172983</v>
      </c>
      <c r="JQ218" s="90">
        <f>Input!$N44</f>
        <v>15.523468087172983</v>
      </c>
      <c r="JR218" s="90">
        <f>Input!$N44</f>
        <v>15.523468087172983</v>
      </c>
      <c r="JS218" s="90">
        <f>Input!$N44</f>
        <v>15.523468087172983</v>
      </c>
      <c r="JT218" s="90">
        <f>Input!$N44</f>
        <v>15.523468087172983</v>
      </c>
      <c r="JU218" s="90">
        <f>Input!$N44</f>
        <v>15.523468087172983</v>
      </c>
      <c r="JV218" s="90">
        <f>Input!$N44</f>
        <v>15.523468087172983</v>
      </c>
      <c r="JW218" s="90">
        <f>Input!$N44</f>
        <v>15.523468087172983</v>
      </c>
      <c r="JX218" s="90">
        <f>Input!$N44</f>
        <v>15.523468087172983</v>
      </c>
      <c r="JY218" s="90">
        <f>Input!$N44</f>
        <v>15.523468087172983</v>
      </c>
      <c r="JZ218" s="90">
        <f>Input!$N44</f>
        <v>15.523468087172983</v>
      </c>
      <c r="KA218" s="90">
        <f>Input!$N44</f>
        <v>15.523468087172983</v>
      </c>
      <c r="KB218" s="90">
        <f>Input!$N44</f>
        <v>15.523468087172983</v>
      </c>
      <c r="KC218" s="90">
        <f>Input!$N44</f>
        <v>15.523468087172983</v>
      </c>
      <c r="KD218" s="90">
        <f>Input!$N44</f>
        <v>15.523468087172983</v>
      </c>
      <c r="KE218" s="90">
        <f>Input!$N44</f>
        <v>15.523468087172983</v>
      </c>
      <c r="KF218" s="90">
        <f>Input!$N44</f>
        <v>15.523468087172983</v>
      </c>
      <c r="KG218" s="90">
        <f>Input!$N44</f>
        <v>15.523468087172983</v>
      </c>
      <c r="KH218" s="90">
        <f>Input!$N44</f>
        <v>15.523468087172983</v>
      </c>
      <c r="KI218" s="90">
        <f>Input!$N44</f>
        <v>15.523468087172983</v>
      </c>
      <c r="KJ218" s="90">
        <f>Input!$N44</f>
        <v>15.523468087172983</v>
      </c>
      <c r="KK218" s="90">
        <f>Input!$N44</f>
        <v>15.523468087172983</v>
      </c>
      <c r="KL218" s="90">
        <f>Input!$N44</f>
        <v>15.523468087172983</v>
      </c>
      <c r="KM218" s="90">
        <f>Input!$N44</f>
        <v>15.523468087172983</v>
      </c>
      <c r="KN218" s="90">
        <f>Input!$N44</f>
        <v>15.523468087172983</v>
      </c>
      <c r="KO218" s="90">
        <f>Input!$N44</f>
        <v>15.523468087172983</v>
      </c>
      <c r="KP218" s="90">
        <f>Input!$N44</f>
        <v>15.523468087172983</v>
      </c>
      <c r="KQ218" s="90">
        <f>Input!$N44</f>
        <v>15.523468087172983</v>
      </c>
      <c r="KR218" s="90">
        <f>Input!$N44</f>
        <v>15.523468087172983</v>
      </c>
      <c r="KS218" s="90">
        <f>Input!$N44</f>
        <v>15.523468087172983</v>
      </c>
      <c r="KT218" s="90">
        <f>Input!$N44</f>
        <v>15.523468087172983</v>
      </c>
      <c r="KU218" s="90">
        <f>Input!$N44</f>
        <v>15.523468087172983</v>
      </c>
      <c r="KV218" s="90">
        <f>Input!$N44</f>
        <v>15.523468087172983</v>
      </c>
      <c r="KW218" s="90">
        <f>Input!$N44</f>
        <v>15.523468087172983</v>
      </c>
      <c r="KX218" s="90">
        <f>Input!$N44</f>
        <v>15.523468087172983</v>
      </c>
      <c r="KY218" s="90">
        <f>Input!$N44</f>
        <v>15.523468087172983</v>
      </c>
      <c r="KZ218" s="90">
        <f>Input!$N44</f>
        <v>15.523468087172983</v>
      </c>
      <c r="LA218" s="90">
        <f>Input!$N44</f>
        <v>15.523468087172983</v>
      </c>
      <c r="LB218" s="90">
        <f>Input!$N44</f>
        <v>15.523468087172983</v>
      </c>
      <c r="LC218" s="90">
        <f>Input!$N44</f>
        <v>15.523468087172983</v>
      </c>
      <c r="LD218" s="90">
        <f>Input!$N44</f>
        <v>15.523468087172983</v>
      </c>
      <c r="LE218" s="90">
        <f>Input!$N44</f>
        <v>15.523468087172983</v>
      </c>
      <c r="LF218" s="90">
        <f>Input!$N44</f>
        <v>15.523468087172983</v>
      </c>
      <c r="LG218" s="90">
        <f>Input!$N44</f>
        <v>15.523468087172983</v>
      </c>
      <c r="LH218" s="90">
        <f>Input!$N44</f>
        <v>15.523468087172983</v>
      </c>
      <c r="LI218" s="90">
        <f>Input!$N44</f>
        <v>15.523468087172983</v>
      </c>
      <c r="LJ218" s="90">
        <f>Input!$N44</f>
        <v>15.523468087172983</v>
      </c>
      <c r="LK218" s="90">
        <f>Input!$N44</f>
        <v>15.523468087172983</v>
      </c>
      <c r="LL218" s="90">
        <f>Input!$N44</f>
        <v>15.523468087172983</v>
      </c>
      <c r="LM218" s="90">
        <f>Input!$N44</f>
        <v>15.523468087172983</v>
      </c>
      <c r="LN218" s="90">
        <f>Input!$N44</f>
        <v>15.523468087172983</v>
      </c>
      <c r="LO218" s="90">
        <f>Input!$N44</f>
        <v>15.523468087172983</v>
      </c>
      <c r="LP218" s="90">
        <f>Input!$N44</f>
        <v>15.523468087172983</v>
      </c>
      <c r="LQ218" s="90">
        <f>Input!$N44</f>
        <v>15.523468087172983</v>
      </c>
      <c r="LR218" s="90">
        <f>Input!$N44</f>
        <v>15.523468087172983</v>
      </c>
      <c r="LS218" s="90">
        <f>Input!$N44</f>
        <v>15.523468087172983</v>
      </c>
      <c r="LT218" s="90">
        <f>Input!$N44</f>
        <v>15.523468087172983</v>
      </c>
      <c r="LU218" s="90">
        <f>Input!$N44</f>
        <v>15.523468087172983</v>
      </c>
      <c r="LV218" s="90">
        <f>Input!$N44</f>
        <v>15.523468087172983</v>
      </c>
      <c r="LW218" s="90">
        <f>Input!$N44</f>
        <v>15.523468087172983</v>
      </c>
      <c r="LX218" s="90">
        <f>Input!$N44</f>
        <v>15.523468087172983</v>
      </c>
      <c r="LY218" s="90">
        <f>Input!$N44</f>
        <v>15.523468087172983</v>
      </c>
      <c r="LZ218" s="90">
        <f>Input!$N44</f>
        <v>15.523468087172983</v>
      </c>
      <c r="MA218" s="90">
        <f>Input!$N44</f>
        <v>15.523468087172983</v>
      </c>
      <c r="MB218" s="90">
        <f>Input!$N44</f>
        <v>15.523468087172983</v>
      </c>
      <c r="MC218" s="90">
        <f>Input!$N44</f>
        <v>15.523468087172983</v>
      </c>
      <c r="MD218" s="90">
        <f>Input!$N44</f>
        <v>15.523468087172983</v>
      </c>
      <c r="ME218" s="90">
        <f>Input!$N44</f>
        <v>15.523468087172983</v>
      </c>
      <c r="MF218" s="90">
        <f>Input!$N44</f>
        <v>15.523468087172983</v>
      </c>
      <c r="MG218" s="90">
        <f>Input!$N44</f>
        <v>15.523468087172983</v>
      </c>
      <c r="MH218" s="90">
        <f>Input!$N44</f>
        <v>15.523468087172983</v>
      </c>
      <c r="MI218" s="90">
        <f>Input!$N44</f>
        <v>15.523468087172983</v>
      </c>
      <c r="MJ218" s="90">
        <f>Input!$N44</f>
        <v>15.523468087172983</v>
      </c>
      <c r="MK218" s="90">
        <f>Input!$N44</f>
        <v>15.523468087172983</v>
      </c>
      <c r="ML218" s="90">
        <f>Input!$N44</f>
        <v>15.523468087172983</v>
      </c>
      <c r="MM218" s="90">
        <f>Input!$N44</f>
        <v>15.523468087172983</v>
      </c>
      <c r="MN218" s="90">
        <f>Input!$N44</f>
        <v>15.523468087172983</v>
      </c>
      <c r="MO218" s="90">
        <f>Input!$N44</f>
        <v>15.523468087172983</v>
      </c>
      <c r="MP218" s="90">
        <f>Input!$N44</f>
        <v>15.523468087172983</v>
      </c>
      <c r="MQ218" s="90">
        <f>Input!$N44</f>
        <v>15.523468087172983</v>
      </c>
      <c r="MR218" s="90">
        <f>Input!$N44</f>
        <v>15.523468087172983</v>
      </c>
      <c r="MS218" s="90">
        <f>Input!$N44</f>
        <v>15.523468087172983</v>
      </c>
      <c r="MT218" s="90">
        <f>Input!$N44</f>
        <v>15.523468087172983</v>
      </c>
      <c r="MU218" s="90">
        <f>Input!$N44</f>
        <v>15.523468087172983</v>
      </c>
      <c r="MV218" s="90">
        <f>Input!$N44</f>
        <v>15.523468087172983</v>
      </c>
      <c r="MW218" s="90">
        <f>Input!$N44</f>
        <v>15.523468087172983</v>
      </c>
      <c r="MX218" s="90">
        <f>Input!$N44</f>
        <v>15.523468087172983</v>
      </c>
      <c r="MY218" s="90">
        <f>Input!$N44</f>
        <v>15.523468087172983</v>
      </c>
      <c r="MZ218" s="90">
        <f>Input!$N44</f>
        <v>15.523468087172983</v>
      </c>
    </row>
    <row r="219" spans="1:364" s="8" customFormat="1" hidden="1" outlineLevel="2" x14ac:dyDescent="0.2">
      <c r="A219" s="8" t="s">
        <v>381</v>
      </c>
      <c r="B219" s="87" t="s">
        <v>428</v>
      </c>
      <c r="C219" s="88"/>
      <c r="D219" s="88"/>
      <c r="E219" s="90">
        <f>Input!$N45</f>
        <v>15.523468087172983</v>
      </c>
      <c r="F219" s="90">
        <f>Input!$N45</f>
        <v>15.523468087172983</v>
      </c>
      <c r="G219" s="90">
        <f>Input!$N45</f>
        <v>15.523468087172983</v>
      </c>
      <c r="H219" s="90">
        <f>Input!$N45</f>
        <v>15.523468087172983</v>
      </c>
      <c r="I219" s="90">
        <f>Input!$N45</f>
        <v>15.523468087172983</v>
      </c>
      <c r="J219" s="90">
        <f>Input!$N45</f>
        <v>15.523468087172983</v>
      </c>
      <c r="K219" s="90">
        <f>Input!$N45</f>
        <v>15.523468087172983</v>
      </c>
      <c r="L219" s="90">
        <f>Input!$N45</f>
        <v>15.523468087172983</v>
      </c>
      <c r="M219" s="90">
        <f>Input!$N45</f>
        <v>15.523468087172983</v>
      </c>
      <c r="N219" s="90">
        <f>Input!$N45</f>
        <v>15.523468087172983</v>
      </c>
      <c r="O219" s="90">
        <f>Input!$N45</f>
        <v>15.523468087172983</v>
      </c>
      <c r="P219" s="90">
        <f>Input!$N45</f>
        <v>15.523468087172983</v>
      </c>
      <c r="Q219" s="90">
        <f>Input!$N45</f>
        <v>15.523468087172983</v>
      </c>
      <c r="R219" s="90">
        <f>Input!$N45</f>
        <v>15.523468087172983</v>
      </c>
      <c r="S219" s="90">
        <f>Input!$N45</f>
        <v>15.523468087172983</v>
      </c>
      <c r="T219" s="90">
        <f>Input!$N45</f>
        <v>15.523468087172983</v>
      </c>
      <c r="U219" s="90">
        <f>Input!$N45</f>
        <v>15.523468087172983</v>
      </c>
      <c r="V219" s="90">
        <f>Input!$N45</f>
        <v>15.523468087172983</v>
      </c>
      <c r="W219" s="90">
        <f>Input!$N45</f>
        <v>15.523468087172983</v>
      </c>
      <c r="X219" s="90">
        <f>Input!$N45</f>
        <v>15.523468087172983</v>
      </c>
      <c r="Y219" s="90">
        <f>Input!$N45</f>
        <v>15.523468087172983</v>
      </c>
      <c r="Z219" s="90">
        <f>Input!$N45</f>
        <v>15.523468087172983</v>
      </c>
      <c r="AA219" s="90">
        <f>Input!$N45</f>
        <v>15.523468087172983</v>
      </c>
      <c r="AB219" s="90">
        <f>Input!$N45</f>
        <v>15.523468087172983</v>
      </c>
      <c r="AC219" s="90">
        <f>Input!$N45</f>
        <v>15.523468087172983</v>
      </c>
      <c r="AD219" s="90">
        <f>Input!$N45</f>
        <v>15.523468087172983</v>
      </c>
      <c r="AE219" s="90">
        <f>Input!$N45</f>
        <v>15.523468087172983</v>
      </c>
      <c r="AF219" s="90">
        <f>Input!$N45</f>
        <v>15.523468087172983</v>
      </c>
      <c r="AG219" s="90">
        <f>Input!$N45</f>
        <v>15.523468087172983</v>
      </c>
      <c r="AH219" s="90">
        <f>Input!$N45</f>
        <v>15.523468087172983</v>
      </c>
      <c r="AI219" s="90">
        <f>Input!$N45</f>
        <v>15.523468087172983</v>
      </c>
      <c r="AJ219" s="90">
        <f>Input!$N45</f>
        <v>15.523468087172983</v>
      </c>
      <c r="AK219" s="90">
        <f>Input!$N45</f>
        <v>15.523468087172983</v>
      </c>
      <c r="AL219" s="90">
        <f>Input!$N45</f>
        <v>15.523468087172983</v>
      </c>
      <c r="AM219" s="90">
        <f>Input!$N45</f>
        <v>15.523468087172983</v>
      </c>
      <c r="AN219" s="90">
        <f>Input!$N45</f>
        <v>15.523468087172983</v>
      </c>
      <c r="AO219" s="90">
        <f>Input!$N45</f>
        <v>15.523468087172983</v>
      </c>
      <c r="AP219" s="90">
        <f>Input!$N45</f>
        <v>15.523468087172983</v>
      </c>
      <c r="AQ219" s="90">
        <f>Input!$N45</f>
        <v>15.523468087172983</v>
      </c>
      <c r="AR219" s="90">
        <f>Input!$N45</f>
        <v>15.523468087172983</v>
      </c>
      <c r="AS219" s="90">
        <f>Input!$N45</f>
        <v>15.523468087172983</v>
      </c>
      <c r="AT219" s="90">
        <f>Input!$N45</f>
        <v>15.523468087172983</v>
      </c>
      <c r="AU219" s="90">
        <f>Input!$N45</f>
        <v>15.523468087172983</v>
      </c>
      <c r="AV219" s="90">
        <f>Input!$N45</f>
        <v>15.523468087172983</v>
      </c>
      <c r="AW219" s="90">
        <f>Input!$N45</f>
        <v>15.523468087172983</v>
      </c>
      <c r="AX219" s="90">
        <f>Input!$N45</f>
        <v>15.523468087172983</v>
      </c>
      <c r="AY219" s="90">
        <f>Input!$N45</f>
        <v>15.523468087172983</v>
      </c>
      <c r="AZ219" s="90">
        <f>Input!$N45</f>
        <v>15.523468087172983</v>
      </c>
      <c r="BA219" s="90">
        <f>Input!$N45</f>
        <v>15.523468087172983</v>
      </c>
      <c r="BB219" s="90">
        <f>Input!$N45</f>
        <v>15.523468087172983</v>
      </c>
      <c r="BC219" s="90">
        <f>Input!$N45</f>
        <v>15.523468087172983</v>
      </c>
      <c r="BD219" s="90">
        <f>Input!$N45</f>
        <v>15.523468087172983</v>
      </c>
      <c r="BE219" s="90">
        <f>Input!$N45</f>
        <v>15.523468087172983</v>
      </c>
      <c r="BF219" s="90">
        <f>Input!$N45</f>
        <v>15.523468087172983</v>
      </c>
      <c r="BG219" s="90">
        <f>Input!$N45</f>
        <v>15.523468087172983</v>
      </c>
      <c r="BH219" s="90">
        <f>Input!$N45</f>
        <v>15.523468087172983</v>
      </c>
      <c r="BI219" s="90">
        <f>Input!$N45</f>
        <v>15.523468087172983</v>
      </c>
      <c r="BJ219" s="90">
        <f>Input!$N45</f>
        <v>15.523468087172983</v>
      </c>
      <c r="BK219" s="90">
        <f>Input!$N45</f>
        <v>15.523468087172983</v>
      </c>
      <c r="BL219" s="90">
        <f>Input!$N45</f>
        <v>15.523468087172983</v>
      </c>
      <c r="BM219" s="90">
        <f>Input!$N45</f>
        <v>15.523468087172983</v>
      </c>
      <c r="BN219" s="90">
        <f>Input!$N45</f>
        <v>15.523468087172983</v>
      </c>
      <c r="BO219" s="90">
        <f>Input!$N45</f>
        <v>15.523468087172983</v>
      </c>
      <c r="BP219" s="90">
        <f>Input!$N45</f>
        <v>15.523468087172983</v>
      </c>
      <c r="BQ219" s="90">
        <f>Input!$N45</f>
        <v>15.523468087172983</v>
      </c>
      <c r="BR219" s="90">
        <f>Input!$N45</f>
        <v>15.523468087172983</v>
      </c>
      <c r="BS219" s="90">
        <f>Input!$N45</f>
        <v>15.523468087172983</v>
      </c>
      <c r="BT219" s="90">
        <f>Input!$N45</f>
        <v>15.523468087172983</v>
      </c>
      <c r="BU219" s="90">
        <f>Input!$N45</f>
        <v>15.523468087172983</v>
      </c>
      <c r="BV219" s="90">
        <f>Input!$N45</f>
        <v>15.523468087172983</v>
      </c>
      <c r="BW219" s="90">
        <f>Input!$N45</f>
        <v>15.523468087172983</v>
      </c>
      <c r="BX219" s="90">
        <f>Input!$N45</f>
        <v>15.523468087172983</v>
      </c>
      <c r="BY219" s="90">
        <f>Input!$N45</f>
        <v>15.523468087172983</v>
      </c>
      <c r="BZ219" s="90">
        <f>Input!$N45</f>
        <v>15.523468087172983</v>
      </c>
      <c r="CA219" s="90">
        <f>Input!$N45</f>
        <v>15.523468087172983</v>
      </c>
      <c r="CB219" s="90">
        <f>Input!$N45</f>
        <v>15.523468087172983</v>
      </c>
      <c r="CC219" s="90">
        <f>Input!$N45</f>
        <v>15.523468087172983</v>
      </c>
      <c r="CD219" s="90">
        <f>Input!$N45</f>
        <v>15.523468087172983</v>
      </c>
      <c r="CE219" s="90">
        <f>Input!$N45</f>
        <v>15.523468087172983</v>
      </c>
      <c r="CF219" s="90">
        <f>Input!$N45</f>
        <v>15.523468087172983</v>
      </c>
      <c r="CG219" s="90">
        <f>Input!$N45</f>
        <v>15.523468087172983</v>
      </c>
      <c r="CH219" s="90">
        <f>Input!$N45</f>
        <v>15.523468087172983</v>
      </c>
      <c r="CI219" s="90">
        <f>Input!$N45</f>
        <v>15.523468087172983</v>
      </c>
      <c r="CJ219" s="90">
        <f>Input!$N45</f>
        <v>15.523468087172983</v>
      </c>
      <c r="CK219" s="90">
        <f>Input!$N45</f>
        <v>15.523468087172983</v>
      </c>
      <c r="CL219" s="90">
        <f>Input!$N45</f>
        <v>15.523468087172983</v>
      </c>
      <c r="CM219" s="90">
        <f>Input!$N45</f>
        <v>15.523468087172983</v>
      </c>
      <c r="CN219" s="90">
        <f>Input!$N45</f>
        <v>15.523468087172983</v>
      </c>
      <c r="CO219" s="90">
        <f>Input!$N45</f>
        <v>15.523468087172983</v>
      </c>
      <c r="CP219" s="90">
        <f>Input!$N45</f>
        <v>15.523468087172983</v>
      </c>
      <c r="CQ219" s="90">
        <f>Input!$N45</f>
        <v>15.523468087172983</v>
      </c>
      <c r="CR219" s="90">
        <f>Input!$N45</f>
        <v>15.523468087172983</v>
      </c>
      <c r="CS219" s="90">
        <f>Input!$N45</f>
        <v>15.523468087172983</v>
      </c>
      <c r="CT219" s="90">
        <f>Input!$N45</f>
        <v>15.523468087172983</v>
      </c>
      <c r="CU219" s="90">
        <f>Input!$N45</f>
        <v>15.523468087172983</v>
      </c>
      <c r="CV219" s="90">
        <f>Input!$N45</f>
        <v>15.523468087172983</v>
      </c>
      <c r="CW219" s="90">
        <f>Input!$N45</f>
        <v>15.523468087172983</v>
      </c>
      <c r="CX219" s="90">
        <f>Input!$N45</f>
        <v>15.523468087172983</v>
      </c>
      <c r="CY219" s="90">
        <f>Input!$N45</f>
        <v>15.523468087172983</v>
      </c>
      <c r="CZ219" s="90">
        <f>Input!$N45</f>
        <v>15.523468087172983</v>
      </c>
      <c r="DA219" s="90">
        <f>Input!$N45</f>
        <v>15.523468087172983</v>
      </c>
      <c r="DB219" s="90">
        <f>Input!$N45</f>
        <v>15.523468087172983</v>
      </c>
      <c r="DC219" s="90">
        <f>Input!$N45</f>
        <v>15.523468087172983</v>
      </c>
      <c r="DD219" s="90">
        <f>Input!$N45</f>
        <v>15.523468087172983</v>
      </c>
      <c r="DE219" s="90">
        <f>Input!$N45</f>
        <v>15.523468087172983</v>
      </c>
      <c r="DF219" s="90">
        <f>Input!$N45</f>
        <v>15.523468087172983</v>
      </c>
      <c r="DG219" s="90">
        <f>Input!$N45</f>
        <v>15.523468087172983</v>
      </c>
      <c r="DH219" s="90">
        <f>Input!$N45</f>
        <v>15.523468087172983</v>
      </c>
      <c r="DI219" s="90">
        <f>Input!$N45</f>
        <v>15.523468087172983</v>
      </c>
      <c r="DJ219" s="90">
        <f>Input!$N45</f>
        <v>15.523468087172983</v>
      </c>
      <c r="DK219" s="90">
        <f>Input!$N45</f>
        <v>15.523468087172983</v>
      </c>
      <c r="DL219" s="90">
        <f>Input!$N45</f>
        <v>15.523468087172983</v>
      </c>
      <c r="DM219" s="90">
        <f>Input!$N45</f>
        <v>15.523468087172983</v>
      </c>
      <c r="DN219" s="90">
        <f>Input!$N45</f>
        <v>15.523468087172983</v>
      </c>
      <c r="DO219" s="90">
        <f>Input!$N45</f>
        <v>15.523468087172983</v>
      </c>
      <c r="DP219" s="90">
        <f>Input!$N45</f>
        <v>15.523468087172983</v>
      </c>
      <c r="DQ219" s="90">
        <f>Input!$N45</f>
        <v>15.523468087172983</v>
      </c>
      <c r="DR219" s="90">
        <f>Input!$N45</f>
        <v>15.523468087172983</v>
      </c>
      <c r="DS219" s="90">
        <f>Input!$N45</f>
        <v>15.523468087172983</v>
      </c>
      <c r="DT219" s="90">
        <f>Input!$N45</f>
        <v>15.523468087172983</v>
      </c>
      <c r="DU219" s="90">
        <f>Input!$N45</f>
        <v>15.523468087172983</v>
      </c>
      <c r="DV219" s="90">
        <f>Input!$N45</f>
        <v>15.523468087172983</v>
      </c>
      <c r="DW219" s="90">
        <f>Input!$N45</f>
        <v>15.523468087172983</v>
      </c>
      <c r="DX219" s="90">
        <f>Input!$N45</f>
        <v>15.523468087172983</v>
      </c>
      <c r="DY219" s="90">
        <f>Input!$N45</f>
        <v>15.523468087172983</v>
      </c>
      <c r="DZ219" s="90">
        <f>Input!$N45</f>
        <v>15.523468087172983</v>
      </c>
      <c r="EA219" s="90">
        <f>Input!$N45</f>
        <v>15.523468087172983</v>
      </c>
      <c r="EB219" s="90">
        <f>Input!$N45</f>
        <v>15.523468087172983</v>
      </c>
      <c r="EC219" s="90">
        <f>Input!$N45</f>
        <v>15.523468087172983</v>
      </c>
      <c r="ED219" s="90">
        <f>Input!$N45</f>
        <v>15.523468087172983</v>
      </c>
      <c r="EE219" s="90">
        <f>Input!$N45</f>
        <v>15.523468087172983</v>
      </c>
      <c r="EF219" s="90">
        <f>Input!$N45</f>
        <v>15.523468087172983</v>
      </c>
      <c r="EG219" s="90">
        <f>Input!$N45</f>
        <v>15.523468087172983</v>
      </c>
      <c r="EH219" s="90">
        <f>Input!$N45</f>
        <v>15.523468087172983</v>
      </c>
      <c r="EI219" s="90">
        <f>Input!$N45</f>
        <v>15.523468087172983</v>
      </c>
      <c r="EJ219" s="90">
        <f>Input!$N45</f>
        <v>15.523468087172983</v>
      </c>
      <c r="EK219" s="90">
        <f>Input!$N45</f>
        <v>15.523468087172983</v>
      </c>
      <c r="EL219" s="90">
        <f>Input!$N45</f>
        <v>15.523468087172983</v>
      </c>
      <c r="EM219" s="90">
        <f>Input!$N45</f>
        <v>15.523468087172983</v>
      </c>
      <c r="EN219" s="90">
        <f>Input!$N45</f>
        <v>15.523468087172983</v>
      </c>
      <c r="EO219" s="90">
        <f>Input!$N45</f>
        <v>15.523468087172983</v>
      </c>
      <c r="EP219" s="90">
        <f>Input!$N45</f>
        <v>15.523468087172983</v>
      </c>
      <c r="EQ219" s="90">
        <f>Input!$N45</f>
        <v>15.523468087172983</v>
      </c>
      <c r="ER219" s="90">
        <f>Input!$N45</f>
        <v>15.523468087172983</v>
      </c>
      <c r="ES219" s="90">
        <f>Input!$N45</f>
        <v>15.523468087172983</v>
      </c>
      <c r="ET219" s="90">
        <f>Input!$N45</f>
        <v>15.523468087172983</v>
      </c>
      <c r="EU219" s="90">
        <f>Input!$N45</f>
        <v>15.523468087172983</v>
      </c>
      <c r="EV219" s="90">
        <f>Input!$N45</f>
        <v>15.523468087172983</v>
      </c>
      <c r="EW219" s="90">
        <f>Input!$N45</f>
        <v>15.523468087172983</v>
      </c>
      <c r="EX219" s="90">
        <f>Input!$N45</f>
        <v>15.523468087172983</v>
      </c>
      <c r="EY219" s="90">
        <f>Input!$N45</f>
        <v>15.523468087172983</v>
      </c>
      <c r="EZ219" s="90">
        <f>Input!$N45</f>
        <v>15.523468087172983</v>
      </c>
      <c r="FA219" s="90">
        <f>Input!$N45</f>
        <v>15.523468087172983</v>
      </c>
      <c r="FB219" s="90">
        <f>Input!$N45</f>
        <v>15.523468087172983</v>
      </c>
      <c r="FC219" s="90">
        <f>Input!$N45</f>
        <v>15.523468087172983</v>
      </c>
      <c r="FD219" s="90">
        <f>Input!$N45</f>
        <v>15.523468087172983</v>
      </c>
      <c r="FE219" s="90">
        <f>Input!$N45</f>
        <v>15.523468087172983</v>
      </c>
      <c r="FF219" s="90">
        <f>Input!$N45</f>
        <v>15.523468087172983</v>
      </c>
      <c r="FG219" s="90">
        <f>Input!$N45</f>
        <v>15.523468087172983</v>
      </c>
      <c r="FH219" s="90">
        <f>Input!$N45</f>
        <v>15.523468087172983</v>
      </c>
      <c r="FI219" s="90">
        <f>Input!$N45</f>
        <v>15.523468087172983</v>
      </c>
      <c r="FJ219" s="90">
        <f>Input!$N45</f>
        <v>15.523468087172983</v>
      </c>
      <c r="FK219" s="90">
        <f>Input!$N45</f>
        <v>15.523468087172983</v>
      </c>
      <c r="FL219" s="90">
        <f>Input!$N45</f>
        <v>15.523468087172983</v>
      </c>
      <c r="FM219" s="90">
        <f>Input!$N45</f>
        <v>15.523468087172983</v>
      </c>
      <c r="FN219" s="90">
        <f>Input!$N45</f>
        <v>15.523468087172983</v>
      </c>
      <c r="FO219" s="90">
        <f>Input!$N45</f>
        <v>15.523468087172983</v>
      </c>
      <c r="FP219" s="90">
        <f>Input!$N45</f>
        <v>15.523468087172983</v>
      </c>
      <c r="FQ219" s="90">
        <f>Input!$N45</f>
        <v>15.523468087172983</v>
      </c>
      <c r="FR219" s="90">
        <f>Input!$N45</f>
        <v>15.523468087172983</v>
      </c>
      <c r="FS219" s="90">
        <f>Input!$N45</f>
        <v>15.523468087172983</v>
      </c>
      <c r="FT219" s="90">
        <f>Input!$N45</f>
        <v>15.523468087172983</v>
      </c>
      <c r="FU219" s="90">
        <f>Input!$N45</f>
        <v>15.523468087172983</v>
      </c>
      <c r="FV219" s="90">
        <f>Input!$N45</f>
        <v>15.523468087172983</v>
      </c>
      <c r="FW219" s="90">
        <f>Input!$N45</f>
        <v>15.523468087172983</v>
      </c>
      <c r="FX219" s="90">
        <f>Input!$N45</f>
        <v>15.523468087172983</v>
      </c>
      <c r="FY219" s="90">
        <f>Input!$N45</f>
        <v>15.523468087172983</v>
      </c>
      <c r="FZ219" s="90">
        <f>Input!$N45</f>
        <v>15.523468087172983</v>
      </c>
      <c r="GA219" s="90">
        <f>Input!$N45</f>
        <v>15.523468087172983</v>
      </c>
      <c r="GB219" s="90">
        <f>Input!$N45</f>
        <v>15.523468087172983</v>
      </c>
      <c r="GC219" s="90">
        <f>Input!$N45</f>
        <v>15.523468087172983</v>
      </c>
      <c r="GD219" s="90">
        <f>Input!$N45</f>
        <v>15.523468087172983</v>
      </c>
      <c r="GE219" s="90">
        <f>Input!$N45</f>
        <v>15.523468087172983</v>
      </c>
      <c r="GF219" s="90">
        <f>Input!$N45</f>
        <v>15.523468087172983</v>
      </c>
      <c r="GG219" s="90">
        <f>Input!$N45</f>
        <v>15.523468087172983</v>
      </c>
      <c r="GH219" s="90">
        <f>Input!$N45</f>
        <v>15.523468087172983</v>
      </c>
      <c r="GI219" s="90">
        <f>Input!$N45</f>
        <v>15.523468087172983</v>
      </c>
      <c r="GJ219" s="90">
        <f>Input!$N45</f>
        <v>15.523468087172983</v>
      </c>
      <c r="GK219" s="90">
        <f>Input!$N45</f>
        <v>15.523468087172983</v>
      </c>
      <c r="GL219" s="90">
        <f>Input!$N45</f>
        <v>15.523468087172983</v>
      </c>
      <c r="GM219" s="90">
        <f>Input!$N45</f>
        <v>15.523468087172983</v>
      </c>
      <c r="GN219" s="90">
        <f>Input!$N45</f>
        <v>15.523468087172983</v>
      </c>
      <c r="GO219" s="90">
        <f>Input!$N45</f>
        <v>15.523468087172983</v>
      </c>
      <c r="GP219" s="90">
        <f>Input!$N45</f>
        <v>15.523468087172983</v>
      </c>
      <c r="GQ219" s="90">
        <f>Input!$N45</f>
        <v>15.523468087172983</v>
      </c>
      <c r="GR219" s="90">
        <f>Input!$N45</f>
        <v>15.523468087172983</v>
      </c>
      <c r="GS219" s="90">
        <f>Input!$N45</f>
        <v>15.523468087172983</v>
      </c>
      <c r="GT219" s="90">
        <f>Input!$N45</f>
        <v>15.523468087172983</v>
      </c>
      <c r="GU219" s="90">
        <f>Input!$N45</f>
        <v>15.523468087172983</v>
      </c>
      <c r="GV219" s="90">
        <f>Input!$N45</f>
        <v>15.523468087172983</v>
      </c>
      <c r="GW219" s="90">
        <f>Input!$N45</f>
        <v>15.523468087172983</v>
      </c>
      <c r="GX219" s="90">
        <f>Input!$N45</f>
        <v>15.523468087172983</v>
      </c>
      <c r="GY219" s="90">
        <f>Input!$N45</f>
        <v>15.523468087172983</v>
      </c>
      <c r="GZ219" s="90">
        <f>Input!$N45</f>
        <v>15.523468087172983</v>
      </c>
      <c r="HA219" s="90">
        <f>Input!$N45</f>
        <v>15.523468087172983</v>
      </c>
      <c r="HB219" s="90">
        <f>Input!$N45</f>
        <v>15.523468087172983</v>
      </c>
      <c r="HC219" s="90">
        <f>Input!$N45</f>
        <v>15.523468087172983</v>
      </c>
      <c r="HD219" s="90">
        <f>Input!$N45</f>
        <v>15.523468087172983</v>
      </c>
      <c r="HE219" s="90">
        <f>Input!$N45</f>
        <v>15.523468087172983</v>
      </c>
      <c r="HF219" s="90">
        <f>Input!$N45</f>
        <v>15.523468087172983</v>
      </c>
      <c r="HG219" s="90">
        <f>Input!$N45</f>
        <v>15.523468087172983</v>
      </c>
      <c r="HH219" s="90">
        <f>Input!$N45</f>
        <v>15.523468087172983</v>
      </c>
      <c r="HI219" s="90">
        <f>Input!$N45</f>
        <v>15.523468087172983</v>
      </c>
      <c r="HJ219" s="90">
        <f>Input!$N45</f>
        <v>15.523468087172983</v>
      </c>
      <c r="HK219" s="90">
        <f>Input!$N45</f>
        <v>15.523468087172983</v>
      </c>
      <c r="HL219" s="90">
        <f>Input!$N45</f>
        <v>15.523468087172983</v>
      </c>
      <c r="HM219" s="90">
        <f>Input!$N45</f>
        <v>15.523468087172983</v>
      </c>
      <c r="HN219" s="90">
        <f>Input!$N45</f>
        <v>15.523468087172983</v>
      </c>
      <c r="HO219" s="90">
        <f>Input!$N45</f>
        <v>15.523468087172983</v>
      </c>
      <c r="HP219" s="90">
        <f>Input!$N45</f>
        <v>15.523468087172983</v>
      </c>
      <c r="HQ219" s="90">
        <f>Input!$N45</f>
        <v>15.523468087172983</v>
      </c>
      <c r="HR219" s="90">
        <f>Input!$N45</f>
        <v>15.523468087172983</v>
      </c>
      <c r="HS219" s="90">
        <f>Input!$N45</f>
        <v>15.523468087172983</v>
      </c>
      <c r="HT219" s="90">
        <f>Input!$N45</f>
        <v>15.523468087172983</v>
      </c>
      <c r="HU219" s="90">
        <f>Input!$N45</f>
        <v>15.523468087172983</v>
      </c>
      <c r="HV219" s="90">
        <f>Input!$N45</f>
        <v>15.523468087172983</v>
      </c>
      <c r="HW219" s="90">
        <f>Input!$N45</f>
        <v>15.523468087172983</v>
      </c>
      <c r="HX219" s="90">
        <f>Input!$N45</f>
        <v>15.523468087172983</v>
      </c>
      <c r="HY219" s="90">
        <f>Input!$N45</f>
        <v>15.523468087172983</v>
      </c>
      <c r="HZ219" s="90">
        <f>Input!$N45</f>
        <v>15.523468087172983</v>
      </c>
      <c r="IA219" s="90">
        <f>Input!$N45</f>
        <v>15.523468087172983</v>
      </c>
      <c r="IB219" s="90">
        <f>Input!$N45</f>
        <v>15.523468087172983</v>
      </c>
      <c r="IC219" s="90">
        <f>Input!$N45</f>
        <v>15.523468087172983</v>
      </c>
      <c r="ID219" s="90">
        <f>Input!$N45</f>
        <v>15.523468087172983</v>
      </c>
      <c r="IE219" s="90">
        <f>Input!$N45</f>
        <v>15.523468087172983</v>
      </c>
      <c r="IF219" s="90">
        <f>Input!$N45</f>
        <v>15.523468087172983</v>
      </c>
      <c r="IG219" s="90">
        <f>Input!$N45</f>
        <v>15.523468087172983</v>
      </c>
      <c r="IH219" s="90">
        <f>Input!$N45</f>
        <v>15.523468087172983</v>
      </c>
      <c r="II219" s="90">
        <f>Input!$N45</f>
        <v>15.523468087172983</v>
      </c>
      <c r="IJ219" s="90">
        <f>Input!$N45</f>
        <v>15.523468087172983</v>
      </c>
      <c r="IK219" s="90">
        <f>Input!$N45</f>
        <v>15.523468087172983</v>
      </c>
      <c r="IL219" s="90">
        <f>Input!$N45</f>
        <v>15.523468087172983</v>
      </c>
      <c r="IM219" s="90">
        <f>Input!$N45</f>
        <v>15.523468087172983</v>
      </c>
      <c r="IN219" s="90">
        <f>Input!$N45</f>
        <v>15.523468087172983</v>
      </c>
      <c r="IO219" s="90">
        <f>Input!$N45</f>
        <v>15.523468087172983</v>
      </c>
      <c r="IP219" s="90">
        <f>Input!$N45</f>
        <v>15.523468087172983</v>
      </c>
      <c r="IQ219" s="90">
        <f>Input!$N45</f>
        <v>15.523468087172983</v>
      </c>
      <c r="IR219" s="90">
        <f>Input!$N45</f>
        <v>15.523468087172983</v>
      </c>
      <c r="IS219" s="90">
        <f>Input!$N45</f>
        <v>15.523468087172983</v>
      </c>
      <c r="IT219" s="90">
        <f>Input!$N45</f>
        <v>15.523468087172983</v>
      </c>
      <c r="IU219" s="90">
        <f>Input!$N45</f>
        <v>15.523468087172983</v>
      </c>
      <c r="IV219" s="90">
        <f>Input!$N45</f>
        <v>15.523468087172983</v>
      </c>
      <c r="IW219" s="90">
        <f>Input!$N45</f>
        <v>15.523468087172983</v>
      </c>
      <c r="IX219" s="90">
        <f>Input!$N45</f>
        <v>15.523468087172983</v>
      </c>
      <c r="IY219" s="90">
        <f>Input!$N45</f>
        <v>15.523468087172983</v>
      </c>
      <c r="IZ219" s="90">
        <f>Input!$N45</f>
        <v>15.523468087172983</v>
      </c>
      <c r="JA219" s="90">
        <f>Input!$N45</f>
        <v>15.523468087172983</v>
      </c>
      <c r="JB219" s="90">
        <f>Input!$N45</f>
        <v>15.523468087172983</v>
      </c>
      <c r="JC219" s="90">
        <f>Input!$N45</f>
        <v>15.523468087172983</v>
      </c>
      <c r="JD219" s="90">
        <f>Input!$N45</f>
        <v>15.523468087172983</v>
      </c>
      <c r="JE219" s="90">
        <f>Input!$N45</f>
        <v>15.523468087172983</v>
      </c>
      <c r="JF219" s="90">
        <f>Input!$N45</f>
        <v>15.523468087172983</v>
      </c>
      <c r="JG219" s="90">
        <f>Input!$N45</f>
        <v>15.523468087172983</v>
      </c>
      <c r="JH219" s="90">
        <f>Input!$N45</f>
        <v>15.523468087172983</v>
      </c>
      <c r="JI219" s="90">
        <f>Input!$N45</f>
        <v>15.523468087172983</v>
      </c>
      <c r="JJ219" s="90">
        <f>Input!$N45</f>
        <v>15.523468087172983</v>
      </c>
      <c r="JK219" s="90">
        <f>Input!$N45</f>
        <v>15.523468087172983</v>
      </c>
      <c r="JL219" s="90">
        <f>Input!$N45</f>
        <v>15.523468087172983</v>
      </c>
      <c r="JM219" s="90">
        <f>Input!$N45</f>
        <v>15.523468087172983</v>
      </c>
      <c r="JN219" s="90">
        <f>Input!$N45</f>
        <v>15.523468087172983</v>
      </c>
      <c r="JO219" s="90">
        <f>Input!$N45</f>
        <v>15.523468087172983</v>
      </c>
      <c r="JP219" s="90">
        <f>Input!$N45</f>
        <v>15.523468087172983</v>
      </c>
      <c r="JQ219" s="90">
        <f>Input!$N45</f>
        <v>15.523468087172983</v>
      </c>
      <c r="JR219" s="90">
        <f>Input!$N45</f>
        <v>15.523468087172983</v>
      </c>
      <c r="JS219" s="90">
        <f>Input!$N45</f>
        <v>15.523468087172983</v>
      </c>
      <c r="JT219" s="90">
        <f>Input!$N45</f>
        <v>15.523468087172983</v>
      </c>
      <c r="JU219" s="90">
        <f>Input!$N45</f>
        <v>15.523468087172983</v>
      </c>
      <c r="JV219" s="90">
        <f>Input!$N45</f>
        <v>15.523468087172983</v>
      </c>
      <c r="JW219" s="90">
        <f>Input!$N45</f>
        <v>15.523468087172983</v>
      </c>
      <c r="JX219" s="90">
        <f>Input!$N45</f>
        <v>15.523468087172983</v>
      </c>
      <c r="JY219" s="90">
        <f>Input!$N45</f>
        <v>15.523468087172983</v>
      </c>
      <c r="JZ219" s="90">
        <f>Input!$N45</f>
        <v>15.523468087172983</v>
      </c>
      <c r="KA219" s="90">
        <f>Input!$N45</f>
        <v>15.523468087172983</v>
      </c>
      <c r="KB219" s="90">
        <f>Input!$N45</f>
        <v>15.523468087172983</v>
      </c>
      <c r="KC219" s="90">
        <f>Input!$N45</f>
        <v>15.523468087172983</v>
      </c>
      <c r="KD219" s="90">
        <f>Input!$N45</f>
        <v>15.523468087172983</v>
      </c>
      <c r="KE219" s="90">
        <f>Input!$N45</f>
        <v>15.523468087172983</v>
      </c>
      <c r="KF219" s="90">
        <f>Input!$N45</f>
        <v>15.523468087172983</v>
      </c>
      <c r="KG219" s="90">
        <f>Input!$N45</f>
        <v>15.523468087172983</v>
      </c>
      <c r="KH219" s="90">
        <f>Input!$N45</f>
        <v>15.523468087172983</v>
      </c>
      <c r="KI219" s="90">
        <f>Input!$N45</f>
        <v>15.523468087172983</v>
      </c>
      <c r="KJ219" s="90">
        <f>Input!$N45</f>
        <v>15.523468087172983</v>
      </c>
      <c r="KK219" s="90">
        <f>Input!$N45</f>
        <v>15.523468087172983</v>
      </c>
      <c r="KL219" s="90">
        <f>Input!$N45</f>
        <v>15.523468087172983</v>
      </c>
      <c r="KM219" s="90">
        <f>Input!$N45</f>
        <v>15.523468087172983</v>
      </c>
      <c r="KN219" s="90">
        <f>Input!$N45</f>
        <v>15.523468087172983</v>
      </c>
      <c r="KO219" s="90">
        <f>Input!$N45</f>
        <v>15.523468087172983</v>
      </c>
      <c r="KP219" s="90">
        <f>Input!$N45</f>
        <v>15.523468087172983</v>
      </c>
      <c r="KQ219" s="90">
        <f>Input!$N45</f>
        <v>15.523468087172983</v>
      </c>
      <c r="KR219" s="90">
        <f>Input!$N45</f>
        <v>15.523468087172983</v>
      </c>
      <c r="KS219" s="90">
        <f>Input!$N45</f>
        <v>15.523468087172983</v>
      </c>
      <c r="KT219" s="90">
        <f>Input!$N45</f>
        <v>15.523468087172983</v>
      </c>
      <c r="KU219" s="90">
        <f>Input!$N45</f>
        <v>15.523468087172983</v>
      </c>
      <c r="KV219" s="90">
        <f>Input!$N45</f>
        <v>15.523468087172983</v>
      </c>
      <c r="KW219" s="90">
        <f>Input!$N45</f>
        <v>15.523468087172983</v>
      </c>
      <c r="KX219" s="90">
        <f>Input!$N45</f>
        <v>15.523468087172983</v>
      </c>
      <c r="KY219" s="90">
        <f>Input!$N45</f>
        <v>15.523468087172983</v>
      </c>
      <c r="KZ219" s="90">
        <f>Input!$N45</f>
        <v>15.523468087172983</v>
      </c>
      <c r="LA219" s="90">
        <f>Input!$N45</f>
        <v>15.523468087172983</v>
      </c>
      <c r="LB219" s="90">
        <f>Input!$N45</f>
        <v>15.523468087172983</v>
      </c>
      <c r="LC219" s="90">
        <f>Input!$N45</f>
        <v>15.523468087172983</v>
      </c>
      <c r="LD219" s="90">
        <f>Input!$N45</f>
        <v>15.523468087172983</v>
      </c>
      <c r="LE219" s="90">
        <f>Input!$N45</f>
        <v>15.523468087172983</v>
      </c>
      <c r="LF219" s="90">
        <f>Input!$N45</f>
        <v>15.523468087172983</v>
      </c>
      <c r="LG219" s="90">
        <f>Input!$N45</f>
        <v>15.523468087172983</v>
      </c>
      <c r="LH219" s="90">
        <f>Input!$N45</f>
        <v>15.523468087172983</v>
      </c>
      <c r="LI219" s="90">
        <f>Input!$N45</f>
        <v>15.523468087172983</v>
      </c>
      <c r="LJ219" s="90">
        <f>Input!$N45</f>
        <v>15.523468087172983</v>
      </c>
      <c r="LK219" s="90">
        <f>Input!$N45</f>
        <v>15.523468087172983</v>
      </c>
      <c r="LL219" s="90">
        <f>Input!$N45</f>
        <v>15.523468087172983</v>
      </c>
      <c r="LM219" s="90">
        <f>Input!$N45</f>
        <v>15.523468087172983</v>
      </c>
      <c r="LN219" s="90">
        <f>Input!$N45</f>
        <v>15.523468087172983</v>
      </c>
      <c r="LO219" s="90">
        <f>Input!$N45</f>
        <v>15.523468087172983</v>
      </c>
      <c r="LP219" s="90">
        <f>Input!$N45</f>
        <v>15.523468087172983</v>
      </c>
      <c r="LQ219" s="90">
        <f>Input!$N45</f>
        <v>15.523468087172983</v>
      </c>
      <c r="LR219" s="90">
        <f>Input!$N45</f>
        <v>15.523468087172983</v>
      </c>
      <c r="LS219" s="90">
        <f>Input!$N45</f>
        <v>15.523468087172983</v>
      </c>
      <c r="LT219" s="90">
        <f>Input!$N45</f>
        <v>15.523468087172983</v>
      </c>
      <c r="LU219" s="90">
        <f>Input!$N45</f>
        <v>15.523468087172983</v>
      </c>
      <c r="LV219" s="90">
        <f>Input!$N45</f>
        <v>15.523468087172983</v>
      </c>
      <c r="LW219" s="90">
        <f>Input!$N45</f>
        <v>15.523468087172983</v>
      </c>
      <c r="LX219" s="90">
        <f>Input!$N45</f>
        <v>15.523468087172983</v>
      </c>
      <c r="LY219" s="90">
        <f>Input!$N45</f>
        <v>15.523468087172983</v>
      </c>
      <c r="LZ219" s="90">
        <f>Input!$N45</f>
        <v>15.523468087172983</v>
      </c>
      <c r="MA219" s="90">
        <f>Input!$N45</f>
        <v>15.523468087172983</v>
      </c>
      <c r="MB219" s="90">
        <f>Input!$N45</f>
        <v>15.523468087172983</v>
      </c>
      <c r="MC219" s="90">
        <f>Input!$N45</f>
        <v>15.523468087172983</v>
      </c>
      <c r="MD219" s="90">
        <f>Input!$N45</f>
        <v>15.523468087172983</v>
      </c>
      <c r="ME219" s="90">
        <f>Input!$N45</f>
        <v>15.523468087172983</v>
      </c>
      <c r="MF219" s="90">
        <f>Input!$N45</f>
        <v>15.523468087172983</v>
      </c>
      <c r="MG219" s="90">
        <f>Input!$N45</f>
        <v>15.523468087172983</v>
      </c>
      <c r="MH219" s="90">
        <f>Input!$N45</f>
        <v>15.523468087172983</v>
      </c>
      <c r="MI219" s="90">
        <f>Input!$N45</f>
        <v>15.523468087172983</v>
      </c>
      <c r="MJ219" s="90">
        <f>Input!$N45</f>
        <v>15.523468087172983</v>
      </c>
      <c r="MK219" s="90">
        <f>Input!$N45</f>
        <v>15.523468087172983</v>
      </c>
      <c r="ML219" s="90">
        <f>Input!$N45</f>
        <v>15.523468087172983</v>
      </c>
      <c r="MM219" s="90">
        <f>Input!$N45</f>
        <v>15.523468087172983</v>
      </c>
      <c r="MN219" s="90">
        <f>Input!$N45</f>
        <v>15.523468087172983</v>
      </c>
      <c r="MO219" s="90">
        <f>Input!$N45</f>
        <v>15.523468087172983</v>
      </c>
      <c r="MP219" s="90">
        <f>Input!$N45</f>
        <v>15.523468087172983</v>
      </c>
      <c r="MQ219" s="90">
        <f>Input!$N45</f>
        <v>15.523468087172983</v>
      </c>
      <c r="MR219" s="90">
        <f>Input!$N45</f>
        <v>15.523468087172983</v>
      </c>
      <c r="MS219" s="90">
        <f>Input!$N45</f>
        <v>15.523468087172983</v>
      </c>
      <c r="MT219" s="90">
        <f>Input!$N45</f>
        <v>15.523468087172983</v>
      </c>
      <c r="MU219" s="90">
        <f>Input!$N45</f>
        <v>15.523468087172983</v>
      </c>
      <c r="MV219" s="90">
        <f>Input!$N45</f>
        <v>15.523468087172983</v>
      </c>
      <c r="MW219" s="90">
        <f>Input!$N45</f>
        <v>15.523468087172983</v>
      </c>
      <c r="MX219" s="90">
        <f>Input!$N45</f>
        <v>15.523468087172983</v>
      </c>
      <c r="MY219" s="90">
        <f>Input!$N45</f>
        <v>15.523468087172983</v>
      </c>
      <c r="MZ219" s="90">
        <f>Input!$N45</f>
        <v>15.523468087172983</v>
      </c>
    </row>
    <row r="220" spans="1:364" s="8" customFormat="1" hidden="1" outlineLevel="2" x14ac:dyDescent="0.2">
      <c r="A220" s="8" t="s">
        <v>381</v>
      </c>
      <c r="B220" s="87" t="s">
        <v>429</v>
      </c>
      <c r="C220" s="88"/>
      <c r="D220" s="88"/>
      <c r="E220" s="90">
        <f>Input!$N46</f>
        <v>15.523468087172983</v>
      </c>
      <c r="F220" s="90">
        <f>Input!$N46</f>
        <v>15.523468087172983</v>
      </c>
      <c r="G220" s="90">
        <f>Input!$N46</f>
        <v>15.523468087172983</v>
      </c>
      <c r="H220" s="90">
        <f>Input!$N46</f>
        <v>15.523468087172983</v>
      </c>
      <c r="I220" s="90">
        <f>Input!$N46</f>
        <v>15.523468087172983</v>
      </c>
      <c r="J220" s="90">
        <f>Input!$N46</f>
        <v>15.523468087172983</v>
      </c>
      <c r="K220" s="90">
        <f>Input!$N46</f>
        <v>15.523468087172983</v>
      </c>
      <c r="L220" s="90">
        <f>Input!$N46</f>
        <v>15.523468087172983</v>
      </c>
      <c r="M220" s="90">
        <f>Input!$N46</f>
        <v>15.523468087172983</v>
      </c>
      <c r="N220" s="90">
        <f>Input!$N46</f>
        <v>15.523468087172983</v>
      </c>
      <c r="O220" s="90">
        <f>Input!$N46</f>
        <v>15.523468087172983</v>
      </c>
      <c r="P220" s="90">
        <f>Input!$N46</f>
        <v>15.523468087172983</v>
      </c>
      <c r="Q220" s="90">
        <f>Input!$N46</f>
        <v>15.523468087172983</v>
      </c>
      <c r="R220" s="90">
        <f>Input!$N46</f>
        <v>15.523468087172983</v>
      </c>
      <c r="S220" s="90">
        <f>Input!$N46</f>
        <v>15.523468087172983</v>
      </c>
      <c r="T220" s="90">
        <f>Input!$N46</f>
        <v>15.523468087172983</v>
      </c>
      <c r="U220" s="90">
        <f>Input!$N46</f>
        <v>15.523468087172983</v>
      </c>
      <c r="V220" s="90">
        <f>Input!$N46</f>
        <v>15.523468087172983</v>
      </c>
      <c r="W220" s="90">
        <f>Input!$N46</f>
        <v>15.523468087172983</v>
      </c>
      <c r="X220" s="90">
        <f>Input!$N46</f>
        <v>15.523468087172983</v>
      </c>
      <c r="Y220" s="90">
        <f>Input!$N46</f>
        <v>15.523468087172983</v>
      </c>
      <c r="Z220" s="90">
        <f>Input!$N46</f>
        <v>15.523468087172983</v>
      </c>
      <c r="AA220" s="90">
        <f>Input!$N46</f>
        <v>15.523468087172983</v>
      </c>
      <c r="AB220" s="90">
        <f>Input!$N46</f>
        <v>15.523468087172983</v>
      </c>
      <c r="AC220" s="90">
        <f>Input!$N46</f>
        <v>15.523468087172983</v>
      </c>
      <c r="AD220" s="90">
        <f>Input!$N46</f>
        <v>15.523468087172983</v>
      </c>
      <c r="AE220" s="90">
        <f>Input!$N46</f>
        <v>15.523468087172983</v>
      </c>
      <c r="AF220" s="90">
        <f>Input!$N46</f>
        <v>15.523468087172983</v>
      </c>
      <c r="AG220" s="90">
        <f>Input!$N46</f>
        <v>15.523468087172983</v>
      </c>
      <c r="AH220" s="90">
        <f>Input!$N46</f>
        <v>15.523468087172983</v>
      </c>
      <c r="AI220" s="90">
        <f>Input!$N46</f>
        <v>15.523468087172983</v>
      </c>
      <c r="AJ220" s="90">
        <f>Input!$N46</f>
        <v>15.523468087172983</v>
      </c>
      <c r="AK220" s="90">
        <f>Input!$N46</f>
        <v>15.523468087172983</v>
      </c>
      <c r="AL220" s="90">
        <f>Input!$N46</f>
        <v>15.523468087172983</v>
      </c>
      <c r="AM220" s="90">
        <f>Input!$N46</f>
        <v>15.523468087172983</v>
      </c>
      <c r="AN220" s="90">
        <f>Input!$N46</f>
        <v>15.523468087172983</v>
      </c>
      <c r="AO220" s="90">
        <f>Input!$N46</f>
        <v>15.523468087172983</v>
      </c>
      <c r="AP220" s="90">
        <f>Input!$N46</f>
        <v>15.523468087172983</v>
      </c>
      <c r="AQ220" s="90">
        <f>Input!$N46</f>
        <v>15.523468087172983</v>
      </c>
      <c r="AR220" s="90">
        <f>Input!$N46</f>
        <v>15.523468087172983</v>
      </c>
      <c r="AS220" s="90">
        <f>Input!$N46</f>
        <v>15.523468087172983</v>
      </c>
      <c r="AT220" s="90">
        <f>Input!$N46</f>
        <v>15.523468087172983</v>
      </c>
      <c r="AU220" s="90">
        <f>Input!$N46</f>
        <v>15.523468087172983</v>
      </c>
      <c r="AV220" s="90">
        <f>Input!$N46</f>
        <v>15.523468087172983</v>
      </c>
      <c r="AW220" s="90">
        <f>Input!$N46</f>
        <v>15.523468087172983</v>
      </c>
      <c r="AX220" s="90">
        <f>Input!$N46</f>
        <v>15.523468087172983</v>
      </c>
      <c r="AY220" s="90">
        <f>Input!$N46</f>
        <v>15.523468087172983</v>
      </c>
      <c r="AZ220" s="90">
        <f>Input!$N46</f>
        <v>15.523468087172983</v>
      </c>
      <c r="BA220" s="90">
        <f>Input!$N46</f>
        <v>15.523468087172983</v>
      </c>
      <c r="BB220" s="90">
        <f>Input!$N46</f>
        <v>15.523468087172983</v>
      </c>
      <c r="BC220" s="90">
        <f>Input!$N46</f>
        <v>15.523468087172983</v>
      </c>
      <c r="BD220" s="90">
        <f>Input!$N46</f>
        <v>15.523468087172983</v>
      </c>
      <c r="BE220" s="90">
        <f>Input!$N46</f>
        <v>15.523468087172983</v>
      </c>
      <c r="BF220" s="90">
        <f>Input!$N46</f>
        <v>15.523468087172983</v>
      </c>
      <c r="BG220" s="90">
        <f>Input!$N46</f>
        <v>15.523468087172983</v>
      </c>
      <c r="BH220" s="90">
        <f>Input!$N46</f>
        <v>15.523468087172983</v>
      </c>
      <c r="BI220" s="90">
        <f>Input!$N46</f>
        <v>15.523468087172983</v>
      </c>
      <c r="BJ220" s="90">
        <f>Input!$N46</f>
        <v>15.523468087172983</v>
      </c>
      <c r="BK220" s="90">
        <f>Input!$N46</f>
        <v>15.523468087172983</v>
      </c>
      <c r="BL220" s="90">
        <f>Input!$N46</f>
        <v>15.523468087172983</v>
      </c>
      <c r="BM220" s="90">
        <f>Input!$N46</f>
        <v>15.523468087172983</v>
      </c>
      <c r="BN220" s="90">
        <f>Input!$N46</f>
        <v>15.523468087172983</v>
      </c>
      <c r="BO220" s="90">
        <f>Input!$N46</f>
        <v>15.523468087172983</v>
      </c>
      <c r="BP220" s="90">
        <f>Input!$N46</f>
        <v>15.523468087172983</v>
      </c>
      <c r="BQ220" s="90">
        <f>Input!$N46</f>
        <v>15.523468087172983</v>
      </c>
      <c r="BR220" s="90">
        <f>Input!$N46</f>
        <v>15.523468087172983</v>
      </c>
      <c r="BS220" s="90">
        <f>Input!$N46</f>
        <v>15.523468087172983</v>
      </c>
      <c r="BT220" s="90">
        <f>Input!$N46</f>
        <v>15.523468087172983</v>
      </c>
      <c r="BU220" s="90">
        <f>Input!$N46</f>
        <v>15.523468087172983</v>
      </c>
      <c r="BV220" s="90">
        <f>Input!$N46</f>
        <v>15.523468087172983</v>
      </c>
      <c r="BW220" s="90">
        <f>Input!$N46</f>
        <v>15.523468087172983</v>
      </c>
      <c r="BX220" s="90">
        <f>Input!$N46</f>
        <v>15.523468087172983</v>
      </c>
      <c r="BY220" s="90">
        <f>Input!$N46</f>
        <v>15.523468087172983</v>
      </c>
      <c r="BZ220" s="90">
        <f>Input!$N46</f>
        <v>15.523468087172983</v>
      </c>
      <c r="CA220" s="90">
        <f>Input!$N46</f>
        <v>15.523468087172983</v>
      </c>
      <c r="CB220" s="90">
        <f>Input!$N46</f>
        <v>15.523468087172983</v>
      </c>
      <c r="CC220" s="90">
        <f>Input!$N46</f>
        <v>15.523468087172983</v>
      </c>
      <c r="CD220" s="90">
        <f>Input!$N46</f>
        <v>15.523468087172983</v>
      </c>
      <c r="CE220" s="90">
        <f>Input!$N46</f>
        <v>15.523468087172983</v>
      </c>
      <c r="CF220" s="90">
        <f>Input!$N46</f>
        <v>15.523468087172983</v>
      </c>
      <c r="CG220" s="90">
        <f>Input!$N46</f>
        <v>15.523468087172983</v>
      </c>
      <c r="CH220" s="90">
        <f>Input!$N46</f>
        <v>15.523468087172983</v>
      </c>
      <c r="CI220" s="90">
        <f>Input!$N46</f>
        <v>15.523468087172983</v>
      </c>
      <c r="CJ220" s="90">
        <f>Input!$N46</f>
        <v>15.523468087172983</v>
      </c>
      <c r="CK220" s="90">
        <f>Input!$N46</f>
        <v>15.523468087172983</v>
      </c>
      <c r="CL220" s="90">
        <f>Input!$N46</f>
        <v>15.523468087172983</v>
      </c>
      <c r="CM220" s="90">
        <f>Input!$N46</f>
        <v>15.523468087172983</v>
      </c>
      <c r="CN220" s="90">
        <f>Input!$N46</f>
        <v>15.523468087172983</v>
      </c>
      <c r="CO220" s="90">
        <f>Input!$N46</f>
        <v>15.523468087172983</v>
      </c>
      <c r="CP220" s="90">
        <f>Input!$N46</f>
        <v>15.523468087172983</v>
      </c>
      <c r="CQ220" s="90">
        <f>Input!$N46</f>
        <v>15.523468087172983</v>
      </c>
      <c r="CR220" s="90">
        <f>Input!$N46</f>
        <v>15.523468087172983</v>
      </c>
      <c r="CS220" s="90">
        <f>Input!$N46</f>
        <v>15.523468087172983</v>
      </c>
      <c r="CT220" s="90">
        <f>Input!$N46</f>
        <v>15.523468087172983</v>
      </c>
      <c r="CU220" s="90">
        <f>Input!$N46</f>
        <v>15.523468087172983</v>
      </c>
      <c r="CV220" s="90">
        <f>Input!$N46</f>
        <v>15.523468087172983</v>
      </c>
      <c r="CW220" s="90">
        <f>Input!$N46</f>
        <v>15.523468087172983</v>
      </c>
      <c r="CX220" s="90">
        <f>Input!$N46</f>
        <v>15.523468087172983</v>
      </c>
      <c r="CY220" s="90">
        <f>Input!$N46</f>
        <v>15.523468087172983</v>
      </c>
      <c r="CZ220" s="90">
        <f>Input!$N46</f>
        <v>15.523468087172983</v>
      </c>
      <c r="DA220" s="90">
        <f>Input!$N46</f>
        <v>15.523468087172983</v>
      </c>
      <c r="DB220" s="90">
        <f>Input!$N46</f>
        <v>15.523468087172983</v>
      </c>
      <c r="DC220" s="90">
        <f>Input!$N46</f>
        <v>15.523468087172983</v>
      </c>
      <c r="DD220" s="90">
        <f>Input!$N46</f>
        <v>15.523468087172983</v>
      </c>
      <c r="DE220" s="90">
        <f>Input!$N46</f>
        <v>15.523468087172983</v>
      </c>
      <c r="DF220" s="90">
        <f>Input!$N46</f>
        <v>15.523468087172983</v>
      </c>
      <c r="DG220" s="90">
        <f>Input!$N46</f>
        <v>15.523468087172983</v>
      </c>
      <c r="DH220" s="90">
        <f>Input!$N46</f>
        <v>15.523468087172983</v>
      </c>
      <c r="DI220" s="90">
        <f>Input!$N46</f>
        <v>15.523468087172983</v>
      </c>
      <c r="DJ220" s="90">
        <f>Input!$N46</f>
        <v>15.523468087172983</v>
      </c>
      <c r="DK220" s="90">
        <f>Input!$N46</f>
        <v>15.523468087172983</v>
      </c>
      <c r="DL220" s="90">
        <f>Input!$N46</f>
        <v>15.523468087172983</v>
      </c>
      <c r="DM220" s="90">
        <f>Input!$N46</f>
        <v>15.523468087172983</v>
      </c>
      <c r="DN220" s="90">
        <f>Input!$N46</f>
        <v>15.523468087172983</v>
      </c>
      <c r="DO220" s="90">
        <f>Input!$N46</f>
        <v>15.523468087172983</v>
      </c>
      <c r="DP220" s="90">
        <f>Input!$N46</f>
        <v>15.523468087172983</v>
      </c>
      <c r="DQ220" s="90">
        <f>Input!$N46</f>
        <v>15.523468087172983</v>
      </c>
      <c r="DR220" s="90">
        <f>Input!$N46</f>
        <v>15.523468087172983</v>
      </c>
      <c r="DS220" s="90">
        <f>Input!$N46</f>
        <v>15.523468087172983</v>
      </c>
      <c r="DT220" s="90">
        <f>Input!$N46</f>
        <v>15.523468087172983</v>
      </c>
      <c r="DU220" s="90">
        <f>Input!$N46</f>
        <v>15.523468087172983</v>
      </c>
      <c r="DV220" s="90">
        <f>Input!$N46</f>
        <v>15.523468087172983</v>
      </c>
      <c r="DW220" s="90">
        <f>Input!$N46</f>
        <v>15.523468087172983</v>
      </c>
      <c r="DX220" s="90">
        <f>Input!$N46</f>
        <v>15.523468087172983</v>
      </c>
      <c r="DY220" s="90">
        <f>Input!$N46</f>
        <v>15.523468087172983</v>
      </c>
      <c r="DZ220" s="90">
        <f>Input!$N46</f>
        <v>15.523468087172983</v>
      </c>
      <c r="EA220" s="90">
        <f>Input!$N46</f>
        <v>15.523468087172983</v>
      </c>
      <c r="EB220" s="90">
        <f>Input!$N46</f>
        <v>15.523468087172983</v>
      </c>
      <c r="EC220" s="90">
        <f>Input!$N46</f>
        <v>15.523468087172983</v>
      </c>
      <c r="ED220" s="90">
        <f>Input!$N46</f>
        <v>15.523468087172983</v>
      </c>
      <c r="EE220" s="90">
        <f>Input!$N46</f>
        <v>15.523468087172983</v>
      </c>
      <c r="EF220" s="90">
        <f>Input!$N46</f>
        <v>15.523468087172983</v>
      </c>
      <c r="EG220" s="90">
        <f>Input!$N46</f>
        <v>15.523468087172983</v>
      </c>
      <c r="EH220" s="90">
        <f>Input!$N46</f>
        <v>15.523468087172983</v>
      </c>
      <c r="EI220" s="90">
        <f>Input!$N46</f>
        <v>15.523468087172983</v>
      </c>
      <c r="EJ220" s="90">
        <f>Input!$N46</f>
        <v>15.523468087172983</v>
      </c>
      <c r="EK220" s="90">
        <f>Input!$N46</f>
        <v>15.523468087172983</v>
      </c>
      <c r="EL220" s="90">
        <f>Input!$N46</f>
        <v>15.523468087172983</v>
      </c>
      <c r="EM220" s="90">
        <f>Input!$N46</f>
        <v>15.523468087172983</v>
      </c>
      <c r="EN220" s="90">
        <f>Input!$N46</f>
        <v>15.523468087172983</v>
      </c>
      <c r="EO220" s="90">
        <f>Input!$N46</f>
        <v>15.523468087172983</v>
      </c>
      <c r="EP220" s="90">
        <f>Input!$N46</f>
        <v>15.523468087172983</v>
      </c>
      <c r="EQ220" s="90">
        <f>Input!$N46</f>
        <v>15.523468087172983</v>
      </c>
      <c r="ER220" s="90">
        <f>Input!$N46</f>
        <v>15.523468087172983</v>
      </c>
      <c r="ES220" s="90">
        <f>Input!$N46</f>
        <v>15.523468087172983</v>
      </c>
      <c r="ET220" s="90">
        <f>Input!$N46</f>
        <v>15.523468087172983</v>
      </c>
      <c r="EU220" s="90">
        <f>Input!$N46</f>
        <v>15.523468087172983</v>
      </c>
      <c r="EV220" s="90">
        <f>Input!$N46</f>
        <v>15.523468087172983</v>
      </c>
      <c r="EW220" s="90">
        <f>Input!$N46</f>
        <v>15.523468087172983</v>
      </c>
      <c r="EX220" s="90">
        <f>Input!$N46</f>
        <v>15.523468087172983</v>
      </c>
      <c r="EY220" s="90">
        <f>Input!$N46</f>
        <v>15.523468087172983</v>
      </c>
      <c r="EZ220" s="90">
        <f>Input!$N46</f>
        <v>15.523468087172983</v>
      </c>
      <c r="FA220" s="90">
        <f>Input!$N46</f>
        <v>15.523468087172983</v>
      </c>
      <c r="FB220" s="90">
        <f>Input!$N46</f>
        <v>15.523468087172983</v>
      </c>
      <c r="FC220" s="90">
        <f>Input!$N46</f>
        <v>15.523468087172983</v>
      </c>
      <c r="FD220" s="90">
        <f>Input!$N46</f>
        <v>15.523468087172983</v>
      </c>
      <c r="FE220" s="90">
        <f>Input!$N46</f>
        <v>15.523468087172983</v>
      </c>
      <c r="FF220" s="90">
        <f>Input!$N46</f>
        <v>15.523468087172983</v>
      </c>
      <c r="FG220" s="90">
        <f>Input!$N46</f>
        <v>15.523468087172983</v>
      </c>
      <c r="FH220" s="90">
        <f>Input!$N46</f>
        <v>15.523468087172983</v>
      </c>
      <c r="FI220" s="90">
        <f>Input!$N46</f>
        <v>15.523468087172983</v>
      </c>
      <c r="FJ220" s="90">
        <f>Input!$N46</f>
        <v>15.523468087172983</v>
      </c>
      <c r="FK220" s="90">
        <f>Input!$N46</f>
        <v>15.523468087172983</v>
      </c>
      <c r="FL220" s="90">
        <f>Input!$N46</f>
        <v>15.523468087172983</v>
      </c>
      <c r="FM220" s="90">
        <f>Input!$N46</f>
        <v>15.523468087172983</v>
      </c>
      <c r="FN220" s="90">
        <f>Input!$N46</f>
        <v>15.523468087172983</v>
      </c>
      <c r="FO220" s="90">
        <f>Input!$N46</f>
        <v>15.523468087172983</v>
      </c>
      <c r="FP220" s="90">
        <f>Input!$N46</f>
        <v>15.523468087172983</v>
      </c>
      <c r="FQ220" s="90">
        <f>Input!$N46</f>
        <v>15.523468087172983</v>
      </c>
      <c r="FR220" s="90">
        <f>Input!$N46</f>
        <v>15.523468087172983</v>
      </c>
      <c r="FS220" s="90">
        <f>Input!$N46</f>
        <v>15.523468087172983</v>
      </c>
      <c r="FT220" s="90">
        <f>Input!$N46</f>
        <v>15.523468087172983</v>
      </c>
      <c r="FU220" s="90">
        <f>Input!$N46</f>
        <v>15.523468087172983</v>
      </c>
      <c r="FV220" s="90">
        <f>Input!$N46</f>
        <v>15.523468087172983</v>
      </c>
      <c r="FW220" s="90">
        <f>Input!$N46</f>
        <v>15.523468087172983</v>
      </c>
      <c r="FX220" s="90">
        <f>Input!$N46</f>
        <v>15.523468087172983</v>
      </c>
      <c r="FY220" s="90">
        <f>Input!$N46</f>
        <v>15.523468087172983</v>
      </c>
      <c r="FZ220" s="90">
        <f>Input!$N46</f>
        <v>15.523468087172983</v>
      </c>
      <c r="GA220" s="90">
        <f>Input!$N46</f>
        <v>15.523468087172983</v>
      </c>
      <c r="GB220" s="90">
        <f>Input!$N46</f>
        <v>15.523468087172983</v>
      </c>
      <c r="GC220" s="90">
        <f>Input!$N46</f>
        <v>15.523468087172983</v>
      </c>
      <c r="GD220" s="90">
        <f>Input!$N46</f>
        <v>15.523468087172983</v>
      </c>
      <c r="GE220" s="90">
        <f>Input!$N46</f>
        <v>15.523468087172983</v>
      </c>
      <c r="GF220" s="90">
        <f>Input!$N46</f>
        <v>15.523468087172983</v>
      </c>
      <c r="GG220" s="90">
        <f>Input!$N46</f>
        <v>15.523468087172983</v>
      </c>
      <c r="GH220" s="90">
        <f>Input!$N46</f>
        <v>15.523468087172983</v>
      </c>
      <c r="GI220" s="90">
        <f>Input!$N46</f>
        <v>15.523468087172983</v>
      </c>
      <c r="GJ220" s="90">
        <f>Input!$N46</f>
        <v>15.523468087172983</v>
      </c>
      <c r="GK220" s="90">
        <f>Input!$N46</f>
        <v>15.523468087172983</v>
      </c>
      <c r="GL220" s="90">
        <f>Input!$N46</f>
        <v>15.523468087172983</v>
      </c>
      <c r="GM220" s="90">
        <f>Input!$N46</f>
        <v>15.523468087172983</v>
      </c>
      <c r="GN220" s="90">
        <f>Input!$N46</f>
        <v>15.523468087172983</v>
      </c>
      <c r="GO220" s="90">
        <f>Input!$N46</f>
        <v>15.523468087172983</v>
      </c>
      <c r="GP220" s="90">
        <f>Input!$N46</f>
        <v>15.523468087172983</v>
      </c>
      <c r="GQ220" s="90">
        <f>Input!$N46</f>
        <v>15.523468087172983</v>
      </c>
      <c r="GR220" s="90">
        <f>Input!$N46</f>
        <v>15.523468087172983</v>
      </c>
      <c r="GS220" s="90">
        <f>Input!$N46</f>
        <v>15.523468087172983</v>
      </c>
      <c r="GT220" s="90">
        <f>Input!$N46</f>
        <v>15.523468087172983</v>
      </c>
      <c r="GU220" s="90">
        <f>Input!$N46</f>
        <v>15.523468087172983</v>
      </c>
      <c r="GV220" s="90">
        <f>Input!$N46</f>
        <v>15.523468087172983</v>
      </c>
      <c r="GW220" s="90">
        <f>Input!$N46</f>
        <v>15.523468087172983</v>
      </c>
      <c r="GX220" s="90">
        <f>Input!$N46</f>
        <v>15.523468087172983</v>
      </c>
      <c r="GY220" s="90">
        <f>Input!$N46</f>
        <v>15.523468087172983</v>
      </c>
      <c r="GZ220" s="90">
        <f>Input!$N46</f>
        <v>15.523468087172983</v>
      </c>
      <c r="HA220" s="90">
        <f>Input!$N46</f>
        <v>15.523468087172983</v>
      </c>
      <c r="HB220" s="90">
        <f>Input!$N46</f>
        <v>15.523468087172983</v>
      </c>
      <c r="HC220" s="90">
        <f>Input!$N46</f>
        <v>15.523468087172983</v>
      </c>
      <c r="HD220" s="90">
        <f>Input!$N46</f>
        <v>15.523468087172983</v>
      </c>
      <c r="HE220" s="90">
        <f>Input!$N46</f>
        <v>15.523468087172983</v>
      </c>
      <c r="HF220" s="90">
        <f>Input!$N46</f>
        <v>15.523468087172983</v>
      </c>
      <c r="HG220" s="90">
        <f>Input!$N46</f>
        <v>15.523468087172983</v>
      </c>
      <c r="HH220" s="90">
        <f>Input!$N46</f>
        <v>15.523468087172983</v>
      </c>
      <c r="HI220" s="90">
        <f>Input!$N46</f>
        <v>15.523468087172983</v>
      </c>
      <c r="HJ220" s="90">
        <f>Input!$N46</f>
        <v>15.523468087172983</v>
      </c>
      <c r="HK220" s="90">
        <f>Input!$N46</f>
        <v>15.523468087172983</v>
      </c>
      <c r="HL220" s="90">
        <f>Input!$N46</f>
        <v>15.523468087172983</v>
      </c>
      <c r="HM220" s="90">
        <f>Input!$N46</f>
        <v>15.523468087172983</v>
      </c>
      <c r="HN220" s="90">
        <f>Input!$N46</f>
        <v>15.523468087172983</v>
      </c>
      <c r="HO220" s="90">
        <f>Input!$N46</f>
        <v>15.523468087172983</v>
      </c>
      <c r="HP220" s="90">
        <f>Input!$N46</f>
        <v>15.523468087172983</v>
      </c>
      <c r="HQ220" s="90">
        <f>Input!$N46</f>
        <v>15.523468087172983</v>
      </c>
      <c r="HR220" s="90">
        <f>Input!$N46</f>
        <v>15.523468087172983</v>
      </c>
      <c r="HS220" s="90">
        <f>Input!$N46</f>
        <v>15.523468087172983</v>
      </c>
      <c r="HT220" s="90">
        <f>Input!$N46</f>
        <v>15.523468087172983</v>
      </c>
      <c r="HU220" s="90">
        <f>Input!$N46</f>
        <v>15.523468087172983</v>
      </c>
      <c r="HV220" s="90">
        <f>Input!$N46</f>
        <v>15.523468087172983</v>
      </c>
      <c r="HW220" s="90">
        <f>Input!$N46</f>
        <v>15.523468087172983</v>
      </c>
      <c r="HX220" s="90">
        <f>Input!$N46</f>
        <v>15.523468087172983</v>
      </c>
      <c r="HY220" s="90">
        <f>Input!$N46</f>
        <v>15.523468087172983</v>
      </c>
      <c r="HZ220" s="90">
        <f>Input!$N46</f>
        <v>15.523468087172983</v>
      </c>
      <c r="IA220" s="90">
        <f>Input!$N46</f>
        <v>15.523468087172983</v>
      </c>
      <c r="IB220" s="90">
        <f>Input!$N46</f>
        <v>15.523468087172983</v>
      </c>
      <c r="IC220" s="90">
        <f>Input!$N46</f>
        <v>15.523468087172983</v>
      </c>
      <c r="ID220" s="90">
        <f>Input!$N46</f>
        <v>15.523468087172983</v>
      </c>
      <c r="IE220" s="90">
        <f>Input!$N46</f>
        <v>15.523468087172983</v>
      </c>
      <c r="IF220" s="90">
        <f>Input!$N46</f>
        <v>15.523468087172983</v>
      </c>
      <c r="IG220" s="90">
        <f>Input!$N46</f>
        <v>15.523468087172983</v>
      </c>
      <c r="IH220" s="90">
        <f>Input!$N46</f>
        <v>15.523468087172983</v>
      </c>
      <c r="II220" s="90">
        <f>Input!$N46</f>
        <v>15.523468087172983</v>
      </c>
      <c r="IJ220" s="90">
        <f>Input!$N46</f>
        <v>15.523468087172983</v>
      </c>
      <c r="IK220" s="90">
        <f>Input!$N46</f>
        <v>15.523468087172983</v>
      </c>
      <c r="IL220" s="90">
        <f>Input!$N46</f>
        <v>15.523468087172983</v>
      </c>
      <c r="IM220" s="90">
        <f>Input!$N46</f>
        <v>15.523468087172983</v>
      </c>
      <c r="IN220" s="90">
        <f>Input!$N46</f>
        <v>15.523468087172983</v>
      </c>
      <c r="IO220" s="90">
        <f>Input!$N46</f>
        <v>15.523468087172983</v>
      </c>
      <c r="IP220" s="90">
        <f>Input!$N46</f>
        <v>15.523468087172983</v>
      </c>
      <c r="IQ220" s="90">
        <f>Input!$N46</f>
        <v>15.523468087172983</v>
      </c>
      <c r="IR220" s="90">
        <f>Input!$N46</f>
        <v>15.523468087172983</v>
      </c>
      <c r="IS220" s="90">
        <f>Input!$N46</f>
        <v>15.523468087172983</v>
      </c>
      <c r="IT220" s="90">
        <f>Input!$N46</f>
        <v>15.523468087172983</v>
      </c>
      <c r="IU220" s="90">
        <f>Input!$N46</f>
        <v>15.523468087172983</v>
      </c>
      <c r="IV220" s="90">
        <f>Input!$N46</f>
        <v>15.523468087172983</v>
      </c>
      <c r="IW220" s="90">
        <f>Input!$N46</f>
        <v>15.523468087172983</v>
      </c>
      <c r="IX220" s="90">
        <f>Input!$N46</f>
        <v>15.523468087172983</v>
      </c>
      <c r="IY220" s="90">
        <f>Input!$N46</f>
        <v>15.523468087172983</v>
      </c>
      <c r="IZ220" s="90">
        <f>Input!$N46</f>
        <v>15.523468087172983</v>
      </c>
      <c r="JA220" s="90">
        <f>Input!$N46</f>
        <v>15.523468087172983</v>
      </c>
      <c r="JB220" s="90">
        <f>Input!$N46</f>
        <v>15.523468087172983</v>
      </c>
      <c r="JC220" s="90">
        <f>Input!$N46</f>
        <v>15.523468087172983</v>
      </c>
      <c r="JD220" s="90">
        <f>Input!$N46</f>
        <v>15.523468087172983</v>
      </c>
      <c r="JE220" s="90">
        <f>Input!$N46</f>
        <v>15.523468087172983</v>
      </c>
      <c r="JF220" s="90">
        <f>Input!$N46</f>
        <v>15.523468087172983</v>
      </c>
      <c r="JG220" s="90">
        <f>Input!$N46</f>
        <v>15.523468087172983</v>
      </c>
      <c r="JH220" s="90">
        <f>Input!$N46</f>
        <v>15.523468087172983</v>
      </c>
      <c r="JI220" s="90">
        <f>Input!$N46</f>
        <v>15.523468087172983</v>
      </c>
      <c r="JJ220" s="90">
        <f>Input!$N46</f>
        <v>15.523468087172983</v>
      </c>
      <c r="JK220" s="90">
        <f>Input!$N46</f>
        <v>15.523468087172983</v>
      </c>
      <c r="JL220" s="90">
        <f>Input!$N46</f>
        <v>15.523468087172983</v>
      </c>
      <c r="JM220" s="90">
        <f>Input!$N46</f>
        <v>15.523468087172983</v>
      </c>
      <c r="JN220" s="90">
        <f>Input!$N46</f>
        <v>15.523468087172983</v>
      </c>
      <c r="JO220" s="90">
        <f>Input!$N46</f>
        <v>15.523468087172983</v>
      </c>
      <c r="JP220" s="90">
        <f>Input!$N46</f>
        <v>15.523468087172983</v>
      </c>
      <c r="JQ220" s="90">
        <f>Input!$N46</f>
        <v>15.523468087172983</v>
      </c>
      <c r="JR220" s="90">
        <f>Input!$N46</f>
        <v>15.523468087172983</v>
      </c>
      <c r="JS220" s="90">
        <f>Input!$N46</f>
        <v>15.523468087172983</v>
      </c>
      <c r="JT220" s="90">
        <f>Input!$N46</f>
        <v>15.523468087172983</v>
      </c>
      <c r="JU220" s="90">
        <f>Input!$N46</f>
        <v>15.523468087172983</v>
      </c>
      <c r="JV220" s="90">
        <f>Input!$N46</f>
        <v>15.523468087172983</v>
      </c>
      <c r="JW220" s="90">
        <f>Input!$N46</f>
        <v>15.523468087172983</v>
      </c>
      <c r="JX220" s="90">
        <f>Input!$N46</f>
        <v>15.523468087172983</v>
      </c>
      <c r="JY220" s="90">
        <f>Input!$N46</f>
        <v>15.523468087172983</v>
      </c>
      <c r="JZ220" s="90">
        <f>Input!$N46</f>
        <v>15.523468087172983</v>
      </c>
      <c r="KA220" s="90">
        <f>Input!$N46</f>
        <v>15.523468087172983</v>
      </c>
      <c r="KB220" s="90">
        <f>Input!$N46</f>
        <v>15.523468087172983</v>
      </c>
      <c r="KC220" s="90">
        <f>Input!$N46</f>
        <v>15.523468087172983</v>
      </c>
      <c r="KD220" s="90">
        <f>Input!$N46</f>
        <v>15.523468087172983</v>
      </c>
      <c r="KE220" s="90">
        <f>Input!$N46</f>
        <v>15.523468087172983</v>
      </c>
      <c r="KF220" s="90">
        <f>Input!$N46</f>
        <v>15.523468087172983</v>
      </c>
      <c r="KG220" s="90">
        <f>Input!$N46</f>
        <v>15.523468087172983</v>
      </c>
      <c r="KH220" s="90">
        <f>Input!$N46</f>
        <v>15.523468087172983</v>
      </c>
      <c r="KI220" s="90">
        <f>Input!$N46</f>
        <v>15.523468087172983</v>
      </c>
      <c r="KJ220" s="90">
        <f>Input!$N46</f>
        <v>15.523468087172983</v>
      </c>
      <c r="KK220" s="90">
        <f>Input!$N46</f>
        <v>15.523468087172983</v>
      </c>
      <c r="KL220" s="90">
        <f>Input!$N46</f>
        <v>15.523468087172983</v>
      </c>
      <c r="KM220" s="90">
        <f>Input!$N46</f>
        <v>15.523468087172983</v>
      </c>
      <c r="KN220" s="90">
        <f>Input!$N46</f>
        <v>15.523468087172983</v>
      </c>
      <c r="KO220" s="90">
        <f>Input!$N46</f>
        <v>15.523468087172983</v>
      </c>
      <c r="KP220" s="90">
        <f>Input!$N46</f>
        <v>15.523468087172983</v>
      </c>
      <c r="KQ220" s="90">
        <f>Input!$N46</f>
        <v>15.523468087172983</v>
      </c>
      <c r="KR220" s="90">
        <f>Input!$N46</f>
        <v>15.523468087172983</v>
      </c>
      <c r="KS220" s="90">
        <f>Input!$N46</f>
        <v>15.523468087172983</v>
      </c>
      <c r="KT220" s="90">
        <f>Input!$N46</f>
        <v>15.523468087172983</v>
      </c>
      <c r="KU220" s="90">
        <f>Input!$N46</f>
        <v>15.523468087172983</v>
      </c>
      <c r="KV220" s="90">
        <f>Input!$N46</f>
        <v>15.523468087172983</v>
      </c>
      <c r="KW220" s="90">
        <f>Input!$N46</f>
        <v>15.523468087172983</v>
      </c>
      <c r="KX220" s="90">
        <f>Input!$N46</f>
        <v>15.523468087172983</v>
      </c>
      <c r="KY220" s="90">
        <f>Input!$N46</f>
        <v>15.523468087172983</v>
      </c>
      <c r="KZ220" s="90">
        <f>Input!$N46</f>
        <v>15.523468087172983</v>
      </c>
      <c r="LA220" s="90">
        <f>Input!$N46</f>
        <v>15.523468087172983</v>
      </c>
      <c r="LB220" s="90">
        <f>Input!$N46</f>
        <v>15.523468087172983</v>
      </c>
      <c r="LC220" s="90">
        <f>Input!$N46</f>
        <v>15.523468087172983</v>
      </c>
      <c r="LD220" s="90">
        <f>Input!$N46</f>
        <v>15.523468087172983</v>
      </c>
      <c r="LE220" s="90">
        <f>Input!$N46</f>
        <v>15.523468087172983</v>
      </c>
      <c r="LF220" s="90">
        <f>Input!$N46</f>
        <v>15.523468087172983</v>
      </c>
      <c r="LG220" s="90">
        <f>Input!$N46</f>
        <v>15.523468087172983</v>
      </c>
      <c r="LH220" s="90">
        <f>Input!$N46</f>
        <v>15.523468087172983</v>
      </c>
      <c r="LI220" s="90">
        <f>Input!$N46</f>
        <v>15.523468087172983</v>
      </c>
      <c r="LJ220" s="90">
        <f>Input!$N46</f>
        <v>15.523468087172983</v>
      </c>
      <c r="LK220" s="90">
        <f>Input!$N46</f>
        <v>15.523468087172983</v>
      </c>
      <c r="LL220" s="90">
        <f>Input!$N46</f>
        <v>15.523468087172983</v>
      </c>
      <c r="LM220" s="90">
        <f>Input!$N46</f>
        <v>15.523468087172983</v>
      </c>
      <c r="LN220" s="90">
        <f>Input!$N46</f>
        <v>15.523468087172983</v>
      </c>
      <c r="LO220" s="90">
        <f>Input!$N46</f>
        <v>15.523468087172983</v>
      </c>
      <c r="LP220" s="90">
        <f>Input!$N46</f>
        <v>15.523468087172983</v>
      </c>
      <c r="LQ220" s="90">
        <f>Input!$N46</f>
        <v>15.523468087172983</v>
      </c>
      <c r="LR220" s="90">
        <f>Input!$N46</f>
        <v>15.523468087172983</v>
      </c>
      <c r="LS220" s="90">
        <f>Input!$N46</f>
        <v>15.523468087172983</v>
      </c>
      <c r="LT220" s="90">
        <f>Input!$N46</f>
        <v>15.523468087172983</v>
      </c>
      <c r="LU220" s="90">
        <f>Input!$N46</f>
        <v>15.523468087172983</v>
      </c>
      <c r="LV220" s="90">
        <f>Input!$N46</f>
        <v>15.523468087172983</v>
      </c>
      <c r="LW220" s="90">
        <f>Input!$N46</f>
        <v>15.523468087172983</v>
      </c>
      <c r="LX220" s="90">
        <f>Input!$N46</f>
        <v>15.523468087172983</v>
      </c>
      <c r="LY220" s="90">
        <f>Input!$N46</f>
        <v>15.523468087172983</v>
      </c>
      <c r="LZ220" s="90">
        <f>Input!$N46</f>
        <v>15.523468087172983</v>
      </c>
      <c r="MA220" s="90">
        <f>Input!$N46</f>
        <v>15.523468087172983</v>
      </c>
      <c r="MB220" s="90">
        <f>Input!$N46</f>
        <v>15.523468087172983</v>
      </c>
      <c r="MC220" s="90">
        <f>Input!$N46</f>
        <v>15.523468087172983</v>
      </c>
      <c r="MD220" s="90">
        <f>Input!$N46</f>
        <v>15.523468087172983</v>
      </c>
      <c r="ME220" s="90">
        <f>Input!$N46</f>
        <v>15.523468087172983</v>
      </c>
      <c r="MF220" s="90">
        <f>Input!$N46</f>
        <v>15.523468087172983</v>
      </c>
      <c r="MG220" s="90">
        <f>Input!$N46</f>
        <v>15.523468087172983</v>
      </c>
      <c r="MH220" s="90">
        <f>Input!$N46</f>
        <v>15.523468087172983</v>
      </c>
      <c r="MI220" s="90">
        <f>Input!$N46</f>
        <v>15.523468087172983</v>
      </c>
      <c r="MJ220" s="90">
        <f>Input!$N46</f>
        <v>15.523468087172983</v>
      </c>
      <c r="MK220" s="90">
        <f>Input!$N46</f>
        <v>15.523468087172983</v>
      </c>
      <c r="ML220" s="90">
        <f>Input!$N46</f>
        <v>15.523468087172983</v>
      </c>
      <c r="MM220" s="90">
        <f>Input!$N46</f>
        <v>15.523468087172983</v>
      </c>
      <c r="MN220" s="90">
        <f>Input!$N46</f>
        <v>15.523468087172983</v>
      </c>
      <c r="MO220" s="90">
        <f>Input!$N46</f>
        <v>15.523468087172983</v>
      </c>
      <c r="MP220" s="90">
        <f>Input!$N46</f>
        <v>15.523468087172983</v>
      </c>
      <c r="MQ220" s="90">
        <f>Input!$N46</f>
        <v>15.523468087172983</v>
      </c>
      <c r="MR220" s="90">
        <f>Input!$N46</f>
        <v>15.523468087172983</v>
      </c>
      <c r="MS220" s="90">
        <f>Input!$N46</f>
        <v>15.523468087172983</v>
      </c>
      <c r="MT220" s="90">
        <f>Input!$N46</f>
        <v>15.523468087172983</v>
      </c>
      <c r="MU220" s="90">
        <f>Input!$N46</f>
        <v>15.523468087172983</v>
      </c>
      <c r="MV220" s="90">
        <f>Input!$N46</f>
        <v>15.523468087172983</v>
      </c>
      <c r="MW220" s="90">
        <f>Input!$N46</f>
        <v>15.523468087172983</v>
      </c>
      <c r="MX220" s="90">
        <f>Input!$N46</f>
        <v>15.523468087172983</v>
      </c>
      <c r="MY220" s="90">
        <f>Input!$N46</f>
        <v>15.523468087172983</v>
      </c>
      <c r="MZ220" s="90">
        <f>Input!$N46</f>
        <v>15.523468087172983</v>
      </c>
    </row>
    <row r="221" spans="1:364" hidden="1" outlineLevel="1" collapsed="1" x14ac:dyDescent="0.2">
      <c r="A221" s="1" t="s">
        <v>45</v>
      </c>
      <c r="B221" s="1" t="s">
        <v>520</v>
      </c>
      <c r="E221" s="86">
        <f>IF(E158&gt;0,IF(E131="Aflossen",E158/E203/12,IF(E131="Met opbouwproduct",E158/E212/12,IF(AND(E131="Aflosvrij",E$94="Nee"),E158/E212/12,E158*E122/12))),0)</f>
        <v>1073.6432460242766</v>
      </c>
      <c r="F221" s="86">
        <f t="shared" ref="F221:BQ222" si="824">IF(F158&gt;0,IF(F131="Aflossen",F158/F203/12,IF(F131="Met opbouwproduct",F158/F212/12,IF(AND(F131="Aflosvrij",F$94="Nee"),F158/F212/12,F158*F122/12))),0)</f>
        <v>1073.6432460242766</v>
      </c>
      <c r="G221" s="86">
        <f t="shared" si="824"/>
        <v>1073.6432460242766</v>
      </c>
      <c r="H221" s="86">
        <f t="shared" si="824"/>
        <v>1073.6432460242766</v>
      </c>
      <c r="I221" s="86">
        <f t="shared" si="824"/>
        <v>1073.6432460242766</v>
      </c>
      <c r="J221" s="86">
        <f t="shared" si="824"/>
        <v>1073.6432460242766</v>
      </c>
      <c r="K221" s="86">
        <f t="shared" si="824"/>
        <v>1073.6432460242766</v>
      </c>
      <c r="L221" s="86">
        <f t="shared" si="824"/>
        <v>1073.6432460242766</v>
      </c>
      <c r="M221" s="86">
        <f t="shared" si="824"/>
        <v>1073.6432460242766</v>
      </c>
      <c r="N221" s="86">
        <f t="shared" si="824"/>
        <v>1073.6432460242766</v>
      </c>
      <c r="O221" s="86">
        <f t="shared" si="824"/>
        <v>1073.6432460242766</v>
      </c>
      <c r="P221" s="86">
        <f t="shared" si="824"/>
        <v>1073.6432460242766</v>
      </c>
      <c r="Q221" s="86">
        <f t="shared" si="824"/>
        <v>1073.6432460242766</v>
      </c>
      <c r="R221" s="86">
        <f t="shared" si="824"/>
        <v>1073.6432460242766</v>
      </c>
      <c r="S221" s="86">
        <f t="shared" si="824"/>
        <v>1073.6432460242766</v>
      </c>
      <c r="T221" s="86">
        <f t="shared" si="824"/>
        <v>1073.6432460242766</v>
      </c>
      <c r="U221" s="86">
        <f t="shared" si="824"/>
        <v>1073.6432460242766</v>
      </c>
      <c r="V221" s="86">
        <f t="shared" si="824"/>
        <v>1073.6432460242766</v>
      </c>
      <c r="W221" s="86">
        <f t="shared" si="824"/>
        <v>1073.6432460242766</v>
      </c>
      <c r="X221" s="86">
        <f t="shared" si="824"/>
        <v>1073.6432460242766</v>
      </c>
      <c r="Y221" s="86">
        <f t="shared" si="824"/>
        <v>1073.6432460242766</v>
      </c>
      <c r="Z221" s="86">
        <f t="shared" si="824"/>
        <v>1073.6432460242766</v>
      </c>
      <c r="AA221" s="86">
        <f t="shared" si="824"/>
        <v>1073.6432460242766</v>
      </c>
      <c r="AB221" s="86">
        <f t="shared" si="824"/>
        <v>1073.6432460242766</v>
      </c>
      <c r="AC221" s="86">
        <f t="shared" si="824"/>
        <v>1073.6432460242766</v>
      </c>
      <c r="AD221" s="86">
        <f t="shared" si="824"/>
        <v>1073.6432460242766</v>
      </c>
      <c r="AE221" s="86">
        <f t="shared" si="824"/>
        <v>1073.6432460242766</v>
      </c>
      <c r="AF221" s="86">
        <f t="shared" si="824"/>
        <v>1073.6432460242766</v>
      </c>
      <c r="AG221" s="86">
        <f t="shared" si="824"/>
        <v>1073.6432460242766</v>
      </c>
      <c r="AH221" s="86">
        <f t="shared" si="824"/>
        <v>1073.6432460242766</v>
      </c>
      <c r="AI221" s="86">
        <f t="shared" si="824"/>
        <v>1073.6432460242766</v>
      </c>
      <c r="AJ221" s="86">
        <f t="shared" si="824"/>
        <v>1073.6432460242766</v>
      </c>
      <c r="AK221" s="86">
        <f t="shared" si="824"/>
        <v>1073.6432460242766</v>
      </c>
      <c r="AL221" s="86">
        <f t="shared" si="824"/>
        <v>1073.6432460242766</v>
      </c>
      <c r="AM221" s="86">
        <f t="shared" si="824"/>
        <v>1073.6432460242766</v>
      </c>
      <c r="AN221" s="86">
        <f t="shared" si="824"/>
        <v>1073.6432460242766</v>
      </c>
      <c r="AO221" s="86">
        <f t="shared" si="824"/>
        <v>1073.6432460242766</v>
      </c>
      <c r="AP221" s="86">
        <f t="shared" si="824"/>
        <v>1073.6432460242766</v>
      </c>
      <c r="AQ221" s="86">
        <f t="shared" si="824"/>
        <v>1073.6432460242766</v>
      </c>
      <c r="AR221" s="86">
        <f t="shared" si="824"/>
        <v>1073.6432460242766</v>
      </c>
      <c r="AS221" s="86">
        <f t="shared" si="824"/>
        <v>1073.6432460242766</v>
      </c>
      <c r="AT221" s="86">
        <f t="shared" si="824"/>
        <v>1073.6432460242766</v>
      </c>
      <c r="AU221" s="86">
        <f t="shared" si="824"/>
        <v>1073.6432460242766</v>
      </c>
      <c r="AV221" s="86">
        <f t="shared" si="824"/>
        <v>1073.6432460242766</v>
      </c>
      <c r="AW221" s="86">
        <f t="shared" si="824"/>
        <v>1073.6432460242766</v>
      </c>
      <c r="AX221" s="86">
        <f t="shared" si="824"/>
        <v>1073.6432460242766</v>
      </c>
      <c r="AY221" s="86">
        <f t="shared" si="824"/>
        <v>1073.6432460242766</v>
      </c>
      <c r="AZ221" s="86">
        <f t="shared" si="824"/>
        <v>1073.6432460242766</v>
      </c>
      <c r="BA221" s="86">
        <f t="shared" si="824"/>
        <v>1073.6432460242766</v>
      </c>
      <c r="BB221" s="86">
        <f t="shared" si="824"/>
        <v>1073.6432460242766</v>
      </c>
      <c r="BC221" s="86">
        <f t="shared" si="824"/>
        <v>1073.6432460242766</v>
      </c>
      <c r="BD221" s="86">
        <f t="shared" si="824"/>
        <v>1073.6432460242766</v>
      </c>
      <c r="BE221" s="86">
        <f t="shared" si="824"/>
        <v>1073.6432460242766</v>
      </c>
      <c r="BF221" s="86">
        <f t="shared" si="824"/>
        <v>1073.6432460242766</v>
      </c>
      <c r="BG221" s="86">
        <f t="shared" si="824"/>
        <v>1073.6432460242766</v>
      </c>
      <c r="BH221" s="86">
        <f t="shared" si="824"/>
        <v>1073.6432460242766</v>
      </c>
      <c r="BI221" s="86">
        <f t="shared" si="824"/>
        <v>1073.6432460242766</v>
      </c>
      <c r="BJ221" s="86">
        <f t="shared" si="824"/>
        <v>1073.6432460242766</v>
      </c>
      <c r="BK221" s="86">
        <f t="shared" si="824"/>
        <v>1073.6432460242766</v>
      </c>
      <c r="BL221" s="86">
        <f t="shared" si="824"/>
        <v>1073.6432460242766</v>
      </c>
      <c r="BM221" s="86">
        <f t="shared" si="824"/>
        <v>1073.6432460242766</v>
      </c>
      <c r="BN221" s="86">
        <f t="shared" si="824"/>
        <v>1073.6432460242766</v>
      </c>
      <c r="BO221" s="86">
        <f t="shared" si="824"/>
        <v>1073.6432460242766</v>
      </c>
      <c r="BP221" s="86">
        <f t="shared" si="824"/>
        <v>1073.6432460242766</v>
      </c>
      <c r="BQ221" s="86">
        <f t="shared" si="824"/>
        <v>1073.6432460242766</v>
      </c>
      <c r="BR221" s="86">
        <f t="shared" ref="BR221:EC224" si="825">IF(BR158&gt;0,IF(BR131="Aflossen",BR158/BR203/12,IF(BR131="Met opbouwproduct",BR158/BR212/12,IF(AND(BR131="Aflosvrij",BR$94="Nee"),BR158/BR212/12,BR158*BR122/12))),0)</f>
        <v>1073.6432460242766</v>
      </c>
      <c r="BS221" s="86">
        <f t="shared" si="825"/>
        <v>1073.6432460242766</v>
      </c>
      <c r="BT221" s="86">
        <f t="shared" si="825"/>
        <v>1073.6432460242766</v>
      </c>
      <c r="BU221" s="86">
        <f t="shared" si="825"/>
        <v>1073.6432460242766</v>
      </c>
      <c r="BV221" s="86">
        <f t="shared" si="825"/>
        <v>1073.6432460242766</v>
      </c>
      <c r="BW221" s="86">
        <f t="shared" si="825"/>
        <v>1073.6432460242766</v>
      </c>
      <c r="BX221" s="86">
        <f t="shared" si="825"/>
        <v>1073.6432460242766</v>
      </c>
      <c r="BY221" s="86">
        <f t="shared" si="825"/>
        <v>1073.6432460242766</v>
      </c>
      <c r="BZ221" s="86">
        <f t="shared" si="825"/>
        <v>1073.6432460242766</v>
      </c>
      <c r="CA221" s="86">
        <f t="shared" si="825"/>
        <v>1073.6432460242766</v>
      </c>
      <c r="CB221" s="86">
        <f t="shared" si="825"/>
        <v>1073.6432460242766</v>
      </c>
      <c r="CC221" s="86">
        <f t="shared" si="825"/>
        <v>1073.6432460242766</v>
      </c>
      <c r="CD221" s="86">
        <f t="shared" si="825"/>
        <v>1073.6432460242766</v>
      </c>
      <c r="CE221" s="86">
        <f t="shared" si="825"/>
        <v>1073.6432460242766</v>
      </c>
      <c r="CF221" s="86">
        <f t="shared" si="825"/>
        <v>1073.6432460242766</v>
      </c>
      <c r="CG221" s="86">
        <f t="shared" si="825"/>
        <v>1073.6432460242766</v>
      </c>
      <c r="CH221" s="86">
        <f t="shared" si="825"/>
        <v>1073.6432460242766</v>
      </c>
      <c r="CI221" s="86">
        <f t="shared" si="825"/>
        <v>1073.6432460242766</v>
      </c>
      <c r="CJ221" s="86">
        <f t="shared" si="825"/>
        <v>1073.6432460242766</v>
      </c>
      <c r="CK221" s="86">
        <f t="shared" si="825"/>
        <v>1073.6432460242766</v>
      </c>
      <c r="CL221" s="86">
        <f t="shared" si="825"/>
        <v>1073.6432460242766</v>
      </c>
      <c r="CM221" s="86">
        <f t="shared" si="825"/>
        <v>1073.6432460242766</v>
      </c>
      <c r="CN221" s="86">
        <f t="shared" si="825"/>
        <v>1073.6432460242766</v>
      </c>
      <c r="CO221" s="86">
        <f t="shared" si="825"/>
        <v>1073.6432460242766</v>
      </c>
      <c r="CP221" s="86">
        <f t="shared" si="825"/>
        <v>1073.6432460242766</v>
      </c>
      <c r="CQ221" s="86">
        <f t="shared" si="825"/>
        <v>1073.6432460242766</v>
      </c>
      <c r="CR221" s="86">
        <f t="shared" si="825"/>
        <v>1073.6432460242766</v>
      </c>
      <c r="CS221" s="86">
        <f t="shared" si="825"/>
        <v>1073.6432460242766</v>
      </c>
      <c r="CT221" s="86">
        <f t="shared" si="825"/>
        <v>1073.6432460242766</v>
      </c>
      <c r="CU221" s="86">
        <f t="shared" si="825"/>
        <v>1073.6432460242766</v>
      </c>
      <c r="CV221" s="86">
        <f t="shared" si="825"/>
        <v>1073.6432460242766</v>
      </c>
      <c r="CW221" s="86">
        <f t="shared" si="825"/>
        <v>1073.6432460242766</v>
      </c>
      <c r="CX221" s="86">
        <f t="shared" si="825"/>
        <v>1073.6432460242766</v>
      </c>
      <c r="CY221" s="86">
        <f t="shared" si="825"/>
        <v>1073.6432460242766</v>
      </c>
      <c r="CZ221" s="86">
        <f t="shared" si="825"/>
        <v>1073.6432460242766</v>
      </c>
      <c r="DA221" s="86">
        <f t="shared" si="825"/>
        <v>1073.6432460242766</v>
      </c>
      <c r="DB221" s="86">
        <f t="shared" si="825"/>
        <v>1073.6432460242766</v>
      </c>
      <c r="DC221" s="86">
        <f t="shared" si="825"/>
        <v>1073.6432460242766</v>
      </c>
      <c r="DD221" s="86">
        <f t="shared" si="825"/>
        <v>1073.6432460242766</v>
      </c>
      <c r="DE221" s="86">
        <f t="shared" si="825"/>
        <v>1073.6432460242766</v>
      </c>
      <c r="DF221" s="86">
        <f t="shared" si="825"/>
        <v>1073.6432460242766</v>
      </c>
      <c r="DG221" s="86">
        <f t="shared" si="825"/>
        <v>1073.6432460242766</v>
      </c>
      <c r="DH221" s="86">
        <f t="shared" si="825"/>
        <v>1073.6432460242766</v>
      </c>
      <c r="DI221" s="86">
        <f t="shared" si="825"/>
        <v>1073.6432460242766</v>
      </c>
      <c r="DJ221" s="86">
        <f t="shared" si="825"/>
        <v>1073.6432460242766</v>
      </c>
      <c r="DK221" s="86">
        <f t="shared" si="825"/>
        <v>1073.6432460242766</v>
      </c>
      <c r="DL221" s="86">
        <f t="shared" si="825"/>
        <v>1073.6432460242766</v>
      </c>
      <c r="DM221" s="86">
        <f t="shared" si="825"/>
        <v>1073.6432460242766</v>
      </c>
      <c r="DN221" s="86">
        <f t="shared" si="825"/>
        <v>1073.6432460242766</v>
      </c>
      <c r="DO221" s="86">
        <f t="shared" si="825"/>
        <v>1073.6432460242766</v>
      </c>
      <c r="DP221" s="86">
        <f t="shared" si="825"/>
        <v>1073.6432460242766</v>
      </c>
      <c r="DQ221" s="86">
        <f t="shared" si="825"/>
        <v>1073.6432460242766</v>
      </c>
      <c r="DR221" s="86">
        <f t="shared" si="825"/>
        <v>1073.6432460242766</v>
      </c>
      <c r="DS221" s="86">
        <f t="shared" si="825"/>
        <v>1073.6432460242766</v>
      </c>
      <c r="DT221" s="86">
        <f t="shared" si="825"/>
        <v>1073.6432460242766</v>
      </c>
      <c r="DU221" s="86">
        <f t="shared" si="825"/>
        <v>1073.6432460242766</v>
      </c>
      <c r="DV221" s="86">
        <f t="shared" si="825"/>
        <v>1073.6432460242766</v>
      </c>
      <c r="DW221" s="86">
        <f t="shared" si="825"/>
        <v>1073.6432460242766</v>
      </c>
      <c r="DX221" s="86">
        <f t="shared" si="825"/>
        <v>1073.6432460242766</v>
      </c>
      <c r="DY221" s="86">
        <f t="shared" si="825"/>
        <v>1073.6432460242766</v>
      </c>
      <c r="DZ221" s="86">
        <f t="shared" si="825"/>
        <v>1073.6432460242766</v>
      </c>
      <c r="EA221" s="86">
        <f t="shared" si="825"/>
        <v>1073.6432460242766</v>
      </c>
      <c r="EB221" s="86">
        <f t="shared" si="825"/>
        <v>1073.6432460242766</v>
      </c>
      <c r="EC221" s="86">
        <f t="shared" si="825"/>
        <v>1073.6432460242766</v>
      </c>
      <c r="ED221" s="86">
        <f t="shared" ref="ED221:GO227" si="826">IF(ED158&gt;0,IF(ED131="Aflossen",ED158/ED203/12,IF(ED131="Met opbouwproduct",ED158/ED212/12,IF(AND(ED131="Aflosvrij",ED$94="Nee"),ED158/ED212/12,ED158*ED122/12))),0)</f>
        <v>1073.6432460242766</v>
      </c>
      <c r="EE221" s="86">
        <f t="shared" si="826"/>
        <v>1073.6432460242766</v>
      </c>
      <c r="EF221" s="86">
        <f t="shared" si="826"/>
        <v>1073.6432460242766</v>
      </c>
      <c r="EG221" s="86">
        <f t="shared" si="826"/>
        <v>1073.6432460242766</v>
      </c>
      <c r="EH221" s="86">
        <f t="shared" si="826"/>
        <v>1073.6432460242766</v>
      </c>
      <c r="EI221" s="86">
        <f t="shared" si="826"/>
        <v>1073.6432460242766</v>
      </c>
      <c r="EJ221" s="86">
        <f t="shared" si="826"/>
        <v>1073.6432460242766</v>
      </c>
      <c r="EK221" s="86">
        <f t="shared" si="826"/>
        <v>1073.6432460242766</v>
      </c>
      <c r="EL221" s="86">
        <f t="shared" si="826"/>
        <v>1073.6432460242766</v>
      </c>
      <c r="EM221" s="86">
        <f t="shared" si="826"/>
        <v>1073.6432460242766</v>
      </c>
      <c r="EN221" s="86">
        <f t="shared" si="826"/>
        <v>1073.6432460242766</v>
      </c>
      <c r="EO221" s="86">
        <f t="shared" si="826"/>
        <v>1073.6432460242766</v>
      </c>
      <c r="EP221" s="86">
        <f t="shared" si="826"/>
        <v>1073.6432460242766</v>
      </c>
      <c r="EQ221" s="86">
        <f t="shared" si="826"/>
        <v>1073.6432460242766</v>
      </c>
      <c r="ER221" s="86">
        <f t="shared" si="826"/>
        <v>1073.6432460242766</v>
      </c>
      <c r="ES221" s="86">
        <f t="shared" si="826"/>
        <v>1073.6432460242766</v>
      </c>
      <c r="ET221" s="86">
        <f t="shared" si="826"/>
        <v>1073.6432460242766</v>
      </c>
      <c r="EU221" s="86">
        <f t="shared" si="826"/>
        <v>1073.6432460242766</v>
      </c>
      <c r="EV221" s="86">
        <f t="shared" si="826"/>
        <v>1073.6432460242766</v>
      </c>
      <c r="EW221" s="86">
        <f t="shared" si="826"/>
        <v>1073.6432460242766</v>
      </c>
      <c r="EX221" s="86">
        <f t="shared" si="826"/>
        <v>1073.6432460242766</v>
      </c>
      <c r="EY221" s="86">
        <f t="shared" si="826"/>
        <v>1073.6432460242766</v>
      </c>
      <c r="EZ221" s="86">
        <f t="shared" si="826"/>
        <v>1073.6432460242766</v>
      </c>
      <c r="FA221" s="86">
        <f t="shared" si="826"/>
        <v>1073.6432460242766</v>
      </c>
      <c r="FB221" s="86">
        <f t="shared" si="826"/>
        <v>1073.6432460242766</v>
      </c>
      <c r="FC221" s="86">
        <f t="shared" si="826"/>
        <v>1073.6432460242766</v>
      </c>
      <c r="FD221" s="86">
        <f t="shared" si="826"/>
        <v>1073.6432460242766</v>
      </c>
      <c r="FE221" s="86">
        <f t="shared" si="826"/>
        <v>1073.6432460242766</v>
      </c>
      <c r="FF221" s="86">
        <f t="shared" si="826"/>
        <v>1073.6432460242766</v>
      </c>
      <c r="FG221" s="86">
        <f t="shared" si="826"/>
        <v>1073.6432460242766</v>
      </c>
      <c r="FH221" s="86">
        <f t="shared" si="826"/>
        <v>1073.6432460242766</v>
      </c>
      <c r="FI221" s="86">
        <f t="shared" si="826"/>
        <v>1073.6432460242766</v>
      </c>
      <c r="FJ221" s="86">
        <f t="shared" si="826"/>
        <v>1073.6432460242766</v>
      </c>
      <c r="FK221" s="86">
        <f t="shared" si="826"/>
        <v>1073.6432460242766</v>
      </c>
      <c r="FL221" s="86">
        <f t="shared" si="826"/>
        <v>1073.6432460242766</v>
      </c>
      <c r="FM221" s="86">
        <f t="shared" si="826"/>
        <v>1073.6432460242766</v>
      </c>
      <c r="FN221" s="86">
        <f t="shared" si="826"/>
        <v>1073.6432460242766</v>
      </c>
      <c r="FO221" s="86">
        <f t="shared" si="826"/>
        <v>1073.6432460242766</v>
      </c>
      <c r="FP221" s="86">
        <f t="shared" si="826"/>
        <v>1073.6432460242766</v>
      </c>
      <c r="FQ221" s="86">
        <f t="shared" si="826"/>
        <v>1073.6432460242766</v>
      </c>
      <c r="FR221" s="86">
        <f t="shared" si="826"/>
        <v>1073.6432460242766</v>
      </c>
      <c r="FS221" s="86">
        <f t="shared" si="826"/>
        <v>1073.6432460242766</v>
      </c>
      <c r="FT221" s="86">
        <f t="shared" si="826"/>
        <v>1073.6432460242766</v>
      </c>
      <c r="FU221" s="86">
        <f t="shared" si="826"/>
        <v>1073.6432460242766</v>
      </c>
      <c r="FV221" s="86">
        <f t="shared" si="826"/>
        <v>1073.6432460242766</v>
      </c>
      <c r="FW221" s="86">
        <f t="shared" si="826"/>
        <v>1073.6432460242766</v>
      </c>
      <c r="FX221" s="86">
        <f t="shared" si="826"/>
        <v>1073.6432460242766</v>
      </c>
      <c r="FY221" s="86">
        <f t="shared" si="826"/>
        <v>1073.6432460242766</v>
      </c>
      <c r="FZ221" s="86">
        <f t="shared" si="826"/>
        <v>1073.6432460242766</v>
      </c>
      <c r="GA221" s="86">
        <f t="shared" si="826"/>
        <v>1073.6432460242766</v>
      </c>
      <c r="GB221" s="86">
        <f t="shared" si="826"/>
        <v>1073.6432460242766</v>
      </c>
      <c r="GC221" s="86">
        <f t="shared" si="826"/>
        <v>1073.6432460242766</v>
      </c>
      <c r="GD221" s="86">
        <f t="shared" si="826"/>
        <v>1073.6432460242766</v>
      </c>
      <c r="GE221" s="86">
        <f t="shared" si="826"/>
        <v>1073.6432460242766</v>
      </c>
      <c r="GF221" s="86">
        <f t="shared" si="826"/>
        <v>1073.6432460242766</v>
      </c>
      <c r="GG221" s="86">
        <f t="shared" si="826"/>
        <v>1073.6432460242766</v>
      </c>
      <c r="GH221" s="86">
        <f t="shared" si="826"/>
        <v>1073.6432460242766</v>
      </c>
      <c r="GI221" s="86">
        <f t="shared" si="826"/>
        <v>1073.6432460242766</v>
      </c>
      <c r="GJ221" s="86">
        <f t="shared" si="826"/>
        <v>1073.6432460242766</v>
      </c>
      <c r="GK221" s="86">
        <f t="shared" si="826"/>
        <v>1073.6432460242766</v>
      </c>
      <c r="GL221" s="86">
        <f t="shared" si="826"/>
        <v>1073.6432460242766</v>
      </c>
      <c r="GM221" s="86">
        <f t="shared" si="826"/>
        <v>1073.6432460242766</v>
      </c>
      <c r="GN221" s="86">
        <f t="shared" si="826"/>
        <v>1073.6432460242766</v>
      </c>
      <c r="GO221" s="86">
        <f t="shared" si="826"/>
        <v>1073.6432460242766</v>
      </c>
      <c r="GP221" s="86">
        <f t="shared" ref="GP221:JA224" si="827">IF(GP158&gt;0,IF(GP131="Aflossen",GP158/GP203/12,IF(GP131="Met opbouwproduct",GP158/GP212/12,IF(AND(GP131="Aflosvrij",GP$94="Nee"),GP158/GP212/12,GP158*GP122/12))),0)</f>
        <v>1073.6432460242766</v>
      </c>
      <c r="GQ221" s="86">
        <f t="shared" si="827"/>
        <v>1073.6432460242766</v>
      </c>
      <c r="GR221" s="86">
        <f t="shared" si="827"/>
        <v>1073.6432460242766</v>
      </c>
      <c r="GS221" s="86">
        <f t="shared" si="827"/>
        <v>1073.6432460242766</v>
      </c>
      <c r="GT221" s="86">
        <f t="shared" si="827"/>
        <v>1073.6432460242766</v>
      </c>
      <c r="GU221" s="86">
        <f t="shared" si="827"/>
        <v>1073.6432460242766</v>
      </c>
      <c r="GV221" s="86">
        <f t="shared" si="827"/>
        <v>1073.6432460242766</v>
      </c>
      <c r="GW221" s="86">
        <f t="shared" si="827"/>
        <v>1073.6432460242766</v>
      </c>
      <c r="GX221" s="86">
        <f t="shared" si="827"/>
        <v>1073.6432460242766</v>
      </c>
      <c r="GY221" s="86">
        <f t="shared" si="827"/>
        <v>1073.6432460242766</v>
      </c>
      <c r="GZ221" s="86">
        <f t="shared" si="827"/>
        <v>1073.6432460242766</v>
      </c>
      <c r="HA221" s="86">
        <f t="shared" si="827"/>
        <v>1073.6432460242766</v>
      </c>
      <c r="HB221" s="86">
        <f t="shared" si="827"/>
        <v>1073.6432460242766</v>
      </c>
      <c r="HC221" s="86">
        <f t="shared" si="827"/>
        <v>1073.6432460242766</v>
      </c>
      <c r="HD221" s="86">
        <f t="shared" si="827"/>
        <v>1073.6432460242766</v>
      </c>
      <c r="HE221" s="86">
        <f t="shared" si="827"/>
        <v>1073.6432460242766</v>
      </c>
      <c r="HF221" s="86">
        <f t="shared" si="827"/>
        <v>1073.6432460242766</v>
      </c>
      <c r="HG221" s="86">
        <f t="shared" si="827"/>
        <v>1073.6432460242766</v>
      </c>
      <c r="HH221" s="86">
        <f t="shared" si="827"/>
        <v>1073.6432460242766</v>
      </c>
      <c r="HI221" s="86">
        <f t="shared" si="827"/>
        <v>1073.6432460242766</v>
      </c>
      <c r="HJ221" s="86">
        <f t="shared" si="827"/>
        <v>1073.6432460242766</v>
      </c>
      <c r="HK221" s="86">
        <f t="shared" si="827"/>
        <v>1073.6432460242766</v>
      </c>
      <c r="HL221" s="86">
        <f t="shared" si="827"/>
        <v>1073.6432460242766</v>
      </c>
      <c r="HM221" s="86">
        <f t="shared" si="827"/>
        <v>1073.6432460242766</v>
      </c>
      <c r="HN221" s="86">
        <f t="shared" si="827"/>
        <v>1073.6432460242766</v>
      </c>
      <c r="HO221" s="86">
        <f t="shared" si="827"/>
        <v>1073.6432460242766</v>
      </c>
      <c r="HP221" s="86">
        <f t="shared" si="827"/>
        <v>1073.6432460242766</v>
      </c>
      <c r="HQ221" s="86">
        <f t="shared" si="827"/>
        <v>1073.6432460242766</v>
      </c>
      <c r="HR221" s="86">
        <f t="shared" si="827"/>
        <v>1073.6432460242766</v>
      </c>
      <c r="HS221" s="86">
        <f t="shared" si="827"/>
        <v>1073.6432460242766</v>
      </c>
      <c r="HT221" s="86">
        <f t="shared" si="827"/>
        <v>1073.6432460242766</v>
      </c>
      <c r="HU221" s="86">
        <f t="shared" si="827"/>
        <v>1073.6432460242766</v>
      </c>
      <c r="HV221" s="86">
        <f t="shared" si="827"/>
        <v>1073.6432460242766</v>
      </c>
      <c r="HW221" s="86">
        <f t="shared" si="827"/>
        <v>1073.6432460242766</v>
      </c>
      <c r="HX221" s="86">
        <f t="shared" si="827"/>
        <v>1073.6432460242766</v>
      </c>
      <c r="HY221" s="86">
        <f t="shared" si="827"/>
        <v>1073.6432460242766</v>
      </c>
      <c r="HZ221" s="86">
        <f t="shared" si="827"/>
        <v>1073.6432460242766</v>
      </c>
      <c r="IA221" s="86">
        <f t="shared" si="827"/>
        <v>1073.6432460242766</v>
      </c>
      <c r="IB221" s="86">
        <f t="shared" si="827"/>
        <v>1073.6432460242766</v>
      </c>
      <c r="IC221" s="86">
        <f t="shared" si="827"/>
        <v>1073.6432460242766</v>
      </c>
      <c r="ID221" s="86">
        <f t="shared" si="827"/>
        <v>1073.6432460242766</v>
      </c>
      <c r="IE221" s="86">
        <f t="shared" si="827"/>
        <v>1073.6432460242766</v>
      </c>
      <c r="IF221" s="86">
        <f t="shared" si="827"/>
        <v>1073.6432460242766</v>
      </c>
      <c r="IG221" s="86">
        <f t="shared" si="827"/>
        <v>1073.6432460242766</v>
      </c>
      <c r="IH221" s="86">
        <f t="shared" si="827"/>
        <v>1073.6432460242766</v>
      </c>
      <c r="II221" s="86">
        <f t="shared" si="827"/>
        <v>1073.6432460242766</v>
      </c>
      <c r="IJ221" s="86">
        <f t="shared" si="827"/>
        <v>1073.6432460242766</v>
      </c>
      <c r="IK221" s="86">
        <f t="shared" si="827"/>
        <v>1073.6432460242766</v>
      </c>
      <c r="IL221" s="86">
        <f t="shared" si="827"/>
        <v>1073.6432460242766</v>
      </c>
      <c r="IM221" s="86">
        <f t="shared" si="827"/>
        <v>1073.6432460242766</v>
      </c>
      <c r="IN221" s="86">
        <f t="shared" si="827"/>
        <v>1073.6432460242766</v>
      </c>
      <c r="IO221" s="86">
        <f t="shared" si="827"/>
        <v>1073.6432460242766</v>
      </c>
      <c r="IP221" s="86">
        <f t="shared" si="827"/>
        <v>1073.6432460242766</v>
      </c>
      <c r="IQ221" s="86">
        <f t="shared" si="827"/>
        <v>1073.6432460242766</v>
      </c>
      <c r="IR221" s="86">
        <f t="shared" si="827"/>
        <v>1073.6432460242766</v>
      </c>
      <c r="IS221" s="86">
        <f t="shared" si="827"/>
        <v>1073.6432460242766</v>
      </c>
      <c r="IT221" s="86">
        <f t="shared" si="827"/>
        <v>1073.6432460242766</v>
      </c>
      <c r="IU221" s="86">
        <f t="shared" si="827"/>
        <v>1073.6432460242766</v>
      </c>
      <c r="IV221" s="86">
        <f t="shared" si="827"/>
        <v>1073.6432460242766</v>
      </c>
      <c r="IW221" s="86">
        <f t="shared" si="827"/>
        <v>1073.6432460242766</v>
      </c>
      <c r="IX221" s="86">
        <f t="shared" si="827"/>
        <v>1073.6432460242766</v>
      </c>
      <c r="IY221" s="86">
        <f t="shared" si="827"/>
        <v>1073.6432460242766</v>
      </c>
      <c r="IZ221" s="86">
        <f t="shared" si="827"/>
        <v>1073.6432460242766</v>
      </c>
      <c r="JA221" s="86">
        <f t="shared" si="827"/>
        <v>1073.6432460242766</v>
      </c>
      <c r="JB221" s="86">
        <f t="shared" ref="JB221:LM227" si="828">IF(JB158&gt;0,IF(JB131="Aflossen",JB158/JB203/12,IF(JB131="Met opbouwproduct",JB158/JB212/12,IF(AND(JB131="Aflosvrij",JB$94="Nee"),JB158/JB212/12,JB158*JB122/12))),0)</f>
        <v>1073.6432460242766</v>
      </c>
      <c r="JC221" s="86">
        <f t="shared" si="828"/>
        <v>1073.6432460242766</v>
      </c>
      <c r="JD221" s="86">
        <f t="shared" si="828"/>
        <v>1073.6432460242766</v>
      </c>
      <c r="JE221" s="86">
        <f t="shared" si="828"/>
        <v>1073.6432460242766</v>
      </c>
      <c r="JF221" s="86">
        <f t="shared" si="828"/>
        <v>1073.6432460242766</v>
      </c>
      <c r="JG221" s="86">
        <f t="shared" si="828"/>
        <v>1073.6432460242766</v>
      </c>
      <c r="JH221" s="86">
        <f t="shared" si="828"/>
        <v>1073.6432460242766</v>
      </c>
      <c r="JI221" s="86">
        <f t="shared" si="828"/>
        <v>1073.6432460242766</v>
      </c>
      <c r="JJ221" s="86">
        <f t="shared" si="828"/>
        <v>1073.6432460242766</v>
      </c>
      <c r="JK221" s="86">
        <f t="shared" si="828"/>
        <v>1073.6432460242766</v>
      </c>
      <c r="JL221" s="86">
        <f t="shared" si="828"/>
        <v>1073.6432460242766</v>
      </c>
      <c r="JM221" s="86">
        <f t="shared" si="828"/>
        <v>1073.6432460242766</v>
      </c>
      <c r="JN221" s="86">
        <f t="shared" si="828"/>
        <v>1073.6432460242766</v>
      </c>
      <c r="JO221" s="86">
        <f t="shared" si="828"/>
        <v>1073.6432460242766</v>
      </c>
      <c r="JP221" s="86">
        <f t="shared" si="828"/>
        <v>1073.6432460242766</v>
      </c>
      <c r="JQ221" s="86">
        <f t="shared" si="828"/>
        <v>1073.6432460242766</v>
      </c>
      <c r="JR221" s="86">
        <f t="shared" si="828"/>
        <v>1073.6432460242766</v>
      </c>
      <c r="JS221" s="86">
        <f t="shared" si="828"/>
        <v>1073.6432460242766</v>
      </c>
      <c r="JT221" s="86">
        <f t="shared" si="828"/>
        <v>1073.6432460242766</v>
      </c>
      <c r="JU221" s="86">
        <f t="shared" si="828"/>
        <v>1073.6432460242766</v>
      </c>
      <c r="JV221" s="86">
        <f t="shared" si="828"/>
        <v>1073.6432460242766</v>
      </c>
      <c r="JW221" s="86">
        <f t="shared" si="828"/>
        <v>1073.6432460242766</v>
      </c>
      <c r="JX221" s="86">
        <f t="shared" si="828"/>
        <v>1073.6432460242766</v>
      </c>
      <c r="JY221" s="86">
        <f t="shared" si="828"/>
        <v>1073.6432460242766</v>
      </c>
      <c r="JZ221" s="86">
        <f t="shared" si="828"/>
        <v>1073.6432460242766</v>
      </c>
      <c r="KA221" s="86">
        <f t="shared" si="828"/>
        <v>1073.6432460242766</v>
      </c>
      <c r="KB221" s="86">
        <f t="shared" si="828"/>
        <v>1073.6432460242766</v>
      </c>
      <c r="KC221" s="86">
        <f t="shared" si="828"/>
        <v>1073.6432460242766</v>
      </c>
      <c r="KD221" s="86">
        <f t="shared" si="828"/>
        <v>1073.6432460242766</v>
      </c>
      <c r="KE221" s="86">
        <f t="shared" si="828"/>
        <v>1073.6432460242766</v>
      </c>
      <c r="KF221" s="86">
        <f t="shared" si="828"/>
        <v>1073.6432460242766</v>
      </c>
      <c r="KG221" s="86">
        <f t="shared" si="828"/>
        <v>1073.6432460242766</v>
      </c>
      <c r="KH221" s="86">
        <f t="shared" si="828"/>
        <v>1073.6432460242766</v>
      </c>
      <c r="KI221" s="86">
        <f t="shared" si="828"/>
        <v>1073.6432460242766</v>
      </c>
      <c r="KJ221" s="86">
        <f t="shared" si="828"/>
        <v>1073.6432460242766</v>
      </c>
      <c r="KK221" s="86">
        <f t="shared" si="828"/>
        <v>1073.6432460242766</v>
      </c>
      <c r="KL221" s="86">
        <f t="shared" si="828"/>
        <v>1073.6432460242766</v>
      </c>
      <c r="KM221" s="86">
        <f t="shared" si="828"/>
        <v>1073.6432460242766</v>
      </c>
      <c r="KN221" s="86">
        <f t="shared" si="828"/>
        <v>1073.6432460242766</v>
      </c>
      <c r="KO221" s="86">
        <f t="shared" si="828"/>
        <v>1073.6432460242766</v>
      </c>
      <c r="KP221" s="86">
        <f t="shared" si="828"/>
        <v>1073.6432460242766</v>
      </c>
      <c r="KQ221" s="86">
        <f t="shared" si="828"/>
        <v>1073.6432460242766</v>
      </c>
      <c r="KR221" s="86">
        <f t="shared" si="828"/>
        <v>1073.6432460242766</v>
      </c>
      <c r="KS221" s="86">
        <f t="shared" si="828"/>
        <v>1073.6432460242766</v>
      </c>
      <c r="KT221" s="86">
        <f t="shared" si="828"/>
        <v>1073.6432460242766</v>
      </c>
      <c r="KU221" s="86">
        <f t="shared" si="828"/>
        <v>1073.6432460242766</v>
      </c>
      <c r="KV221" s="86">
        <f t="shared" si="828"/>
        <v>1073.6432460242766</v>
      </c>
      <c r="KW221" s="86">
        <f t="shared" si="828"/>
        <v>1073.6432460242766</v>
      </c>
      <c r="KX221" s="86">
        <f t="shared" si="828"/>
        <v>1073.6432460242766</v>
      </c>
      <c r="KY221" s="86">
        <f t="shared" si="828"/>
        <v>1073.6432460242766</v>
      </c>
      <c r="KZ221" s="86">
        <f t="shared" si="828"/>
        <v>1073.6432460242766</v>
      </c>
      <c r="LA221" s="86">
        <f t="shared" si="828"/>
        <v>1073.6432460242766</v>
      </c>
      <c r="LB221" s="86">
        <f t="shared" si="828"/>
        <v>1073.6432460242766</v>
      </c>
      <c r="LC221" s="86">
        <f t="shared" si="828"/>
        <v>1073.6432460242766</v>
      </c>
      <c r="LD221" s="86">
        <f t="shared" si="828"/>
        <v>1073.6432460242766</v>
      </c>
      <c r="LE221" s="86">
        <f t="shared" si="828"/>
        <v>1073.6432460242766</v>
      </c>
      <c r="LF221" s="86">
        <f t="shared" si="828"/>
        <v>1073.6432460242766</v>
      </c>
      <c r="LG221" s="86">
        <f t="shared" si="828"/>
        <v>1073.6432460242766</v>
      </c>
      <c r="LH221" s="86">
        <f t="shared" si="828"/>
        <v>1073.6432460242766</v>
      </c>
      <c r="LI221" s="86">
        <f t="shared" si="828"/>
        <v>1073.6432460242766</v>
      </c>
      <c r="LJ221" s="86">
        <f t="shared" si="828"/>
        <v>1073.6432460242766</v>
      </c>
      <c r="LK221" s="86">
        <f t="shared" si="828"/>
        <v>1073.6432460242766</v>
      </c>
      <c r="LL221" s="86">
        <f t="shared" si="828"/>
        <v>1073.6432460242766</v>
      </c>
      <c r="LM221" s="86">
        <f t="shared" si="828"/>
        <v>1073.6432460242766</v>
      </c>
      <c r="LN221" s="86">
        <f t="shared" ref="LN221:MZ227" si="829">IF(LN158&gt;0,IF(LN131="Aflossen",LN158/LN203/12,IF(LN131="Met opbouwproduct",LN158/LN212/12,IF(AND(LN131="Aflosvrij",LN$94="Nee"),LN158/LN212/12,LN158*LN122/12))),0)</f>
        <v>1073.6432460242766</v>
      </c>
      <c r="LO221" s="86">
        <f t="shared" si="829"/>
        <v>1073.6432460242766</v>
      </c>
      <c r="LP221" s="86">
        <f t="shared" si="829"/>
        <v>1073.6432460242766</v>
      </c>
      <c r="LQ221" s="86">
        <f t="shared" si="829"/>
        <v>1073.6432460242766</v>
      </c>
      <c r="LR221" s="86">
        <f t="shared" si="829"/>
        <v>1073.6432460242766</v>
      </c>
      <c r="LS221" s="86">
        <f t="shared" si="829"/>
        <v>1073.6432460242766</v>
      </c>
      <c r="LT221" s="86">
        <f t="shared" si="829"/>
        <v>1073.6432460242766</v>
      </c>
      <c r="LU221" s="86">
        <f t="shared" si="829"/>
        <v>1073.6432460242766</v>
      </c>
      <c r="LV221" s="86">
        <f t="shared" si="829"/>
        <v>1073.6432460242766</v>
      </c>
      <c r="LW221" s="86">
        <f t="shared" si="829"/>
        <v>1073.6432460242766</v>
      </c>
      <c r="LX221" s="86">
        <f t="shared" si="829"/>
        <v>1073.6432460242766</v>
      </c>
      <c r="LY221" s="86">
        <f t="shared" si="829"/>
        <v>1073.6432460242766</v>
      </c>
      <c r="LZ221" s="86">
        <f t="shared" si="829"/>
        <v>1073.6432460242766</v>
      </c>
      <c r="MA221" s="86">
        <f t="shared" si="829"/>
        <v>1073.6432460242766</v>
      </c>
      <c r="MB221" s="86">
        <f t="shared" si="829"/>
        <v>1073.6432460242766</v>
      </c>
      <c r="MC221" s="86">
        <f t="shared" si="829"/>
        <v>1073.6432460242766</v>
      </c>
      <c r="MD221" s="86">
        <f t="shared" si="829"/>
        <v>1073.6432460242766</v>
      </c>
      <c r="ME221" s="86">
        <f t="shared" si="829"/>
        <v>1073.6432460242766</v>
      </c>
      <c r="MF221" s="86">
        <f t="shared" si="829"/>
        <v>1073.6432460242766</v>
      </c>
      <c r="MG221" s="86">
        <f t="shared" si="829"/>
        <v>1073.6432460242766</v>
      </c>
      <c r="MH221" s="86">
        <f t="shared" si="829"/>
        <v>1073.6432460242766</v>
      </c>
      <c r="MI221" s="86">
        <f t="shared" si="829"/>
        <v>1073.6432460242766</v>
      </c>
      <c r="MJ221" s="86">
        <f t="shared" si="829"/>
        <v>1073.6432460242766</v>
      </c>
      <c r="MK221" s="86">
        <f t="shared" si="829"/>
        <v>1073.6432460242766</v>
      </c>
      <c r="ML221" s="86">
        <f t="shared" si="829"/>
        <v>1073.6432460242766</v>
      </c>
      <c r="MM221" s="86">
        <f t="shared" si="829"/>
        <v>1073.6432460242766</v>
      </c>
      <c r="MN221" s="86">
        <f t="shared" si="829"/>
        <v>1073.6432460242766</v>
      </c>
      <c r="MO221" s="86">
        <f t="shared" si="829"/>
        <v>1073.6432460242766</v>
      </c>
      <c r="MP221" s="86">
        <f t="shared" si="829"/>
        <v>1073.6432460242766</v>
      </c>
      <c r="MQ221" s="86">
        <f t="shared" si="829"/>
        <v>1073.6432460242766</v>
      </c>
      <c r="MR221" s="86">
        <f t="shared" si="829"/>
        <v>1073.6432460242766</v>
      </c>
      <c r="MS221" s="86">
        <f t="shared" si="829"/>
        <v>1073.6432460242766</v>
      </c>
      <c r="MT221" s="86">
        <f t="shared" si="829"/>
        <v>1073.6432460242766</v>
      </c>
      <c r="MU221" s="86">
        <f t="shared" si="829"/>
        <v>1073.6432460242766</v>
      </c>
      <c r="MV221" s="86">
        <f t="shared" si="829"/>
        <v>1073.6432460242766</v>
      </c>
      <c r="MW221" s="86">
        <f t="shared" si="829"/>
        <v>1073.6432460242766</v>
      </c>
      <c r="MX221" s="86">
        <f t="shared" si="829"/>
        <v>1073.6432460242766</v>
      </c>
      <c r="MY221" s="86">
        <f t="shared" si="829"/>
        <v>1073.6432460242766</v>
      </c>
      <c r="MZ221" s="86">
        <f t="shared" si="829"/>
        <v>1073.6432460242766</v>
      </c>
    </row>
    <row r="222" spans="1:364" hidden="1" outlineLevel="1" x14ac:dyDescent="0.2">
      <c r="A222" s="1" t="s">
        <v>45</v>
      </c>
      <c r="B222" s="1" t="s">
        <v>521</v>
      </c>
      <c r="E222" s="86">
        <f t="shared" ref="E222:T229" si="830">IF(E159&gt;0,IF(E132="Aflossen",E159/E204/12,IF(E132="Met opbouwproduct",E159/E213/12,IF(AND(E132="Aflosvrij",E$94="Nee"),E159/E213/12,E159*E123/12))),0)</f>
        <v>0</v>
      </c>
      <c r="F222" s="86">
        <f t="shared" si="830"/>
        <v>0</v>
      </c>
      <c r="G222" s="86">
        <f t="shared" si="830"/>
        <v>0</v>
      </c>
      <c r="H222" s="86">
        <f t="shared" si="830"/>
        <v>0</v>
      </c>
      <c r="I222" s="86">
        <f t="shared" si="830"/>
        <v>0</v>
      </c>
      <c r="J222" s="86">
        <f t="shared" si="830"/>
        <v>0</v>
      </c>
      <c r="K222" s="86">
        <f t="shared" si="830"/>
        <v>0</v>
      </c>
      <c r="L222" s="86">
        <f t="shared" si="830"/>
        <v>0</v>
      </c>
      <c r="M222" s="86">
        <f t="shared" si="830"/>
        <v>0</v>
      </c>
      <c r="N222" s="86">
        <f t="shared" si="830"/>
        <v>0</v>
      </c>
      <c r="O222" s="86">
        <f t="shared" si="830"/>
        <v>0</v>
      </c>
      <c r="P222" s="86">
        <f t="shared" si="830"/>
        <v>0</v>
      </c>
      <c r="Q222" s="86">
        <f t="shared" si="830"/>
        <v>0</v>
      </c>
      <c r="R222" s="86">
        <f t="shared" si="830"/>
        <v>0</v>
      </c>
      <c r="S222" s="86">
        <f t="shared" si="830"/>
        <v>0</v>
      </c>
      <c r="T222" s="86">
        <f t="shared" si="830"/>
        <v>0</v>
      </c>
      <c r="U222" s="86">
        <f t="shared" si="824"/>
        <v>0</v>
      </c>
      <c r="V222" s="86">
        <f t="shared" si="824"/>
        <v>0</v>
      </c>
      <c r="W222" s="86">
        <f t="shared" si="824"/>
        <v>0</v>
      </c>
      <c r="X222" s="86">
        <f t="shared" si="824"/>
        <v>0</v>
      </c>
      <c r="Y222" s="86">
        <f t="shared" si="824"/>
        <v>0</v>
      </c>
      <c r="Z222" s="86">
        <f t="shared" si="824"/>
        <v>0</v>
      </c>
      <c r="AA222" s="86">
        <f t="shared" si="824"/>
        <v>0</v>
      </c>
      <c r="AB222" s="86">
        <f t="shared" si="824"/>
        <v>0</v>
      </c>
      <c r="AC222" s="86">
        <f t="shared" si="824"/>
        <v>0</v>
      </c>
      <c r="AD222" s="86">
        <f t="shared" si="824"/>
        <v>0</v>
      </c>
      <c r="AE222" s="86">
        <f t="shared" si="824"/>
        <v>0</v>
      </c>
      <c r="AF222" s="86">
        <f t="shared" si="824"/>
        <v>0</v>
      </c>
      <c r="AG222" s="86">
        <f t="shared" si="824"/>
        <v>0</v>
      </c>
      <c r="AH222" s="86">
        <f t="shared" si="824"/>
        <v>0</v>
      </c>
      <c r="AI222" s="86">
        <f t="shared" si="824"/>
        <v>0</v>
      </c>
      <c r="AJ222" s="86">
        <f t="shared" si="824"/>
        <v>0</v>
      </c>
      <c r="AK222" s="86">
        <f t="shared" si="824"/>
        <v>0</v>
      </c>
      <c r="AL222" s="86">
        <f t="shared" si="824"/>
        <v>0</v>
      </c>
      <c r="AM222" s="86">
        <f t="shared" si="824"/>
        <v>0</v>
      </c>
      <c r="AN222" s="86">
        <f t="shared" si="824"/>
        <v>0</v>
      </c>
      <c r="AO222" s="86">
        <f t="shared" si="824"/>
        <v>0</v>
      </c>
      <c r="AP222" s="86">
        <f t="shared" si="824"/>
        <v>0</v>
      </c>
      <c r="AQ222" s="86">
        <f t="shared" si="824"/>
        <v>0</v>
      </c>
      <c r="AR222" s="86">
        <f t="shared" si="824"/>
        <v>0</v>
      </c>
      <c r="AS222" s="86">
        <f t="shared" si="824"/>
        <v>0</v>
      </c>
      <c r="AT222" s="86">
        <f t="shared" si="824"/>
        <v>0</v>
      </c>
      <c r="AU222" s="86">
        <f t="shared" si="824"/>
        <v>0</v>
      </c>
      <c r="AV222" s="86">
        <f t="shared" si="824"/>
        <v>0</v>
      </c>
      <c r="AW222" s="86">
        <f t="shared" si="824"/>
        <v>0</v>
      </c>
      <c r="AX222" s="86">
        <f t="shared" si="824"/>
        <v>0</v>
      </c>
      <c r="AY222" s="86">
        <f t="shared" si="824"/>
        <v>0</v>
      </c>
      <c r="AZ222" s="86">
        <f t="shared" si="824"/>
        <v>0</v>
      </c>
      <c r="BA222" s="86">
        <f t="shared" si="824"/>
        <v>0</v>
      </c>
      <c r="BB222" s="86">
        <f t="shared" si="824"/>
        <v>0</v>
      </c>
      <c r="BC222" s="86">
        <f t="shared" si="824"/>
        <v>0</v>
      </c>
      <c r="BD222" s="86">
        <f t="shared" si="824"/>
        <v>0</v>
      </c>
      <c r="BE222" s="86">
        <f t="shared" si="824"/>
        <v>0</v>
      </c>
      <c r="BF222" s="86">
        <f t="shared" si="824"/>
        <v>0</v>
      </c>
      <c r="BG222" s="86">
        <f t="shared" si="824"/>
        <v>0</v>
      </c>
      <c r="BH222" s="86">
        <f t="shared" si="824"/>
        <v>0</v>
      </c>
      <c r="BI222" s="86">
        <f t="shared" si="824"/>
        <v>0</v>
      </c>
      <c r="BJ222" s="86">
        <f t="shared" si="824"/>
        <v>0</v>
      </c>
      <c r="BK222" s="86">
        <f t="shared" si="824"/>
        <v>0</v>
      </c>
      <c r="BL222" s="86">
        <f t="shared" si="824"/>
        <v>0</v>
      </c>
      <c r="BM222" s="86">
        <f t="shared" si="824"/>
        <v>0</v>
      </c>
      <c r="BN222" s="86">
        <f t="shared" si="824"/>
        <v>0</v>
      </c>
      <c r="BO222" s="86">
        <f t="shared" si="824"/>
        <v>0</v>
      </c>
      <c r="BP222" s="86">
        <f t="shared" si="824"/>
        <v>0</v>
      </c>
      <c r="BQ222" s="86">
        <f t="shared" si="824"/>
        <v>0</v>
      </c>
      <c r="BR222" s="86">
        <f t="shared" si="825"/>
        <v>0</v>
      </c>
      <c r="BS222" s="86">
        <f t="shared" si="825"/>
        <v>0</v>
      </c>
      <c r="BT222" s="86">
        <f t="shared" si="825"/>
        <v>0</v>
      </c>
      <c r="BU222" s="86">
        <f t="shared" si="825"/>
        <v>0</v>
      </c>
      <c r="BV222" s="86">
        <f t="shared" si="825"/>
        <v>0</v>
      </c>
      <c r="BW222" s="86">
        <f t="shared" si="825"/>
        <v>0</v>
      </c>
      <c r="BX222" s="86">
        <f t="shared" si="825"/>
        <v>0</v>
      </c>
      <c r="BY222" s="86">
        <f t="shared" si="825"/>
        <v>0</v>
      </c>
      <c r="BZ222" s="86">
        <f t="shared" si="825"/>
        <v>0</v>
      </c>
      <c r="CA222" s="86">
        <f t="shared" si="825"/>
        <v>0</v>
      </c>
      <c r="CB222" s="86">
        <f t="shared" si="825"/>
        <v>0</v>
      </c>
      <c r="CC222" s="86">
        <f t="shared" si="825"/>
        <v>0</v>
      </c>
      <c r="CD222" s="86">
        <f t="shared" si="825"/>
        <v>0</v>
      </c>
      <c r="CE222" s="86">
        <f t="shared" si="825"/>
        <v>0</v>
      </c>
      <c r="CF222" s="86">
        <f t="shared" si="825"/>
        <v>0</v>
      </c>
      <c r="CG222" s="86">
        <f t="shared" si="825"/>
        <v>0</v>
      </c>
      <c r="CH222" s="86">
        <f t="shared" si="825"/>
        <v>0</v>
      </c>
      <c r="CI222" s="86">
        <f t="shared" si="825"/>
        <v>0</v>
      </c>
      <c r="CJ222" s="86">
        <f t="shared" si="825"/>
        <v>0</v>
      </c>
      <c r="CK222" s="86">
        <f t="shared" si="825"/>
        <v>0</v>
      </c>
      <c r="CL222" s="86">
        <f t="shared" si="825"/>
        <v>0</v>
      </c>
      <c r="CM222" s="86">
        <f t="shared" si="825"/>
        <v>0</v>
      </c>
      <c r="CN222" s="86">
        <f t="shared" si="825"/>
        <v>0</v>
      </c>
      <c r="CO222" s="86">
        <f t="shared" si="825"/>
        <v>0</v>
      </c>
      <c r="CP222" s="86">
        <f t="shared" si="825"/>
        <v>0</v>
      </c>
      <c r="CQ222" s="86">
        <f t="shared" si="825"/>
        <v>0</v>
      </c>
      <c r="CR222" s="86">
        <f t="shared" si="825"/>
        <v>0</v>
      </c>
      <c r="CS222" s="86">
        <f t="shared" si="825"/>
        <v>0</v>
      </c>
      <c r="CT222" s="86">
        <f t="shared" si="825"/>
        <v>0</v>
      </c>
      <c r="CU222" s="86">
        <f t="shared" si="825"/>
        <v>0</v>
      </c>
      <c r="CV222" s="86">
        <f t="shared" si="825"/>
        <v>0</v>
      </c>
      <c r="CW222" s="86">
        <f t="shared" si="825"/>
        <v>0</v>
      </c>
      <c r="CX222" s="86">
        <f t="shared" si="825"/>
        <v>0</v>
      </c>
      <c r="CY222" s="86">
        <f t="shared" si="825"/>
        <v>0</v>
      </c>
      <c r="CZ222" s="86">
        <f t="shared" si="825"/>
        <v>0</v>
      </c>
      <c r="DA222" s="86">
        <f t="shared" si="825"/>
        <v>0</v>
      </c>
      <c r="DB222" s="86">
        <f t="shared" si="825"/>
        <v>0</v>
      </c>
      <c r="DC222" s="86">
        <f t="shared" si="825"/>
        <v>0</v>
      </c>
      <c r="DD222" s="86">
        <f t="shared" si="825"/>
        <v>0</v>
      </c>
      <c r="DE222" s="86">
        <f t="shared" si="825"/>
        <v>0</v>
      </c>
      <c r="DF222" s="86">
        <f t="shared" si="825"/>
        <v>0</v>
      </c>
      <c r="DG222" s="86">
        <f t="shared" si="825"/>
        <v>0</v>
      </c>
      <c r="DH222" s="86">
        <f t="shared" si="825"/>
        <v>0</v>
      </c>
      <c r="DI222" s="86">
        <f t="shared" si="825"/>
        <v>0</v>
      </c>
      <c r="DJ222" s="86">
        <f t="shared" si="825"/>
        <v>0</v>
      </c>
      <c r="DK222" s="86">
        <f t="shared" si="825"/>
        <v>0</v>
      </c>
      <c r="DL222" s="86">
        <f t="shared" si="825"/>
        <v>0</v>
      </c>
      <c r="DM222" s="86">
        <f t="shared" si="825"/>
        <v>0</v>
      </c>
      <c r="DN222" s="86">
        <f t="shared" si="825"/>
        <v>0</v>
      </c>
      <c r="DO222" s="86">
        <f t="shared" si="825"/>
        <v>0</v>
      </c>
      <c r="DP222" s="86">
        <f t="shared" si="825"/>
        <v>0</v>
      </c>
      <c r="DQ222" s="86">
        <f t="shared" si="825"/>
        <v>0</v>
      </c>
      <c r="DR222" s="86">
        <f t="shared" si="825"/>
        <v>0</v>
      </c>
      <c r="DS222" s="86">
        <f t="shared" si="825"/>
        <v>0</v>
      </c>
      <c r="DT222" s="86">
        <f t="shared" si="825"/>
        <v>0</v>
      </c>
      <c r="DU222" s="86">
        <f t="shared" si="825"/>
        <v>0</v>
      </c>
      <c r="DV222" s="86">
        <f t="shared" si="825"/>
        <v>0</v>
      </c>
      <c r="DW222" s="86">
        <f t="shared" si="825"/>
        <v>0</v>
      </c>
      <c r="DX222" s="86">
        <f t="shared" si="825"/>
        <v>0</v>
      </c>
      <c r="DY222" s="86">
        <f t="shared" si="825"/>
        <v>0</v>
      </c>
      <c r="DZ222" s="86">
        <f t="shared" si="825"/>
        <v>0</v>
      </c>
      <c r="EA222" s="86">
        <f t="shared" si="825"/>
        <v>0</v>
      </c>
      <c r="EB222" s="86">
        <f t="shared" si="825"/>
        <v>0</v>
      </c>
      <c r="EC222" s="86">
        <f t="shared" si="825"/>
        <v>0</v>
      </c>
      <c r="ED222" s="86">
        <f t="shared" si="826"/>
        <v>0</v>
      </c>
      <c r="EE222" s="86">
        <f t="shared" si="826"/>
        <v>0</v>
      </c>
      <c r="EF222" s="86">
        <f t="shared" si="826"/>
        <v>0</v>
      </c>
      <c r="EG222" s="86">
        <f t="shared" si="826"/>
        <v>0</v>
      </c>
      <c r="EH222" s="86">
        <f t="shared" si="826"/>
        <v>0</v>
      </c>
      <c r="EI222" s="86">
        <f t="shared" si="826"/>
        <v>0</v>
      </c>
      <c r="EJ222" s="86">
        <f t="shared" si="826"/>
        <v>0</v>
      </c>
      <c r="EK222" s="86">
        <f t="shared" si="826"/>
        <v>0</v>
      </c>
      <c r="EL222" s="86">
        <f t="shared" si="826"/>
        <v>0</v>
      </c>
      <c r="EM222" s="86">
        <f t="shared" si="826"/>
        <v>0</v>
      </c>
      <c r="EN222" s="86">
        <f t="shared" si="826"/>
        <v>0</v>
      </c>
      <c r="EO222" s="86">
        <f t="shared" si="826"/>
        <v>0</v>
      </c>
      <c r="EP222" s="86">
        <f t="shared" si="826"/>
        <v>0</v>
      </c>
      <c r="EQ222" s="86">
        <f t="shared" si="826"/>
        <v>0</v>
      </c>
      <c r="ER222" s="86">
        <f t="shared" si="826"/>
        <v>0</v>
      </c>
      <c r="ES222" s="86">
        <f t="shared" si="826"/>
        <v>0</v>
      </c>
      <c r="ET222" s="86">
        <f t="shared" si="826"/>
        <v>0</v>
      </c>
      <c r="EU222" s="86">
        <f t="shared" si="826"/>
        <v>0</v>
      </c>
      <c r="EV222" s="86">
        <f t="shared" si="826"/>
        <v>0</v>
      </c>
      <c r="EW222" s="86">
        <f t="shared" si="826"/>
        <v>0</v>
      </c>
      <c r="EX222" s="86">
        <f t="shared" si="826"/>
        <v>0</v>
      </c>
      <c r="EY222" s="86">
        <f t="shared" si="826"/>
        <v>0</v>
      </c>
      <c r="EZ222" s="86">
        <f t="shared" si="826"/>
        <v>0</v>
      </c>
      <c r="FA222" s="86">
        <f t="shared" si="826"/>
        <v>0</v>
      </c>
      <c r="FB222" s="86">
        <f t="shared" si="826"/>
        <v>0</v>
      </c>
      <c r="FC222" s="86">
        <f t="shared" si="826"/>
        <v>0</v>
      </c>
      <c r="FD222" s="86">
        <f t="shared" si="826"/>
        <v>0</v>
      </c>
      <c r="FE222" s="86">
        <f t="shared" si="826"/>
        <v>0</v>
      </c>
      <c r="FF222" s="86">
        <f t="shared" si="826"/>
        <v>0</v>
      </c>
      <c r="FG222" s="86">
        <f t="shared" si="826"/>
        <v>0</v>
      </c>
      <c r="FH222" s="86">
        <f t="shared" si="826"/>
        <v>0</v>
      </c>
      <c r="FI222" s="86">
        <f t="shared" si="826"/>
        <v>0</v>
      </c>
      <c r="FJ222" s="86">
        <f t="shared" si="826"/>
        <v>0</v>
      </c>
      <c r="FK222" s="86">
        <f t="shared" si="826"/>
        <v>0</v>
      </c>
      <c r="FL222" s="86">
        <f t="shared" si="826"/>
        <v>0</v>
      </c>
      <c r="FM222" s="86">
        <f t="shared" si="826"/>
        <v>0</v>
      </c>
      <c r="FN222" s="86">
        <f t="shared" si="826"/>
        <v>0</v>
      </c>
      <c r="FO222" s="86">
        <f t="shared" si="826"/>
        <v>0</v>
      </c>
      <c r="FP222" s="86">
        <f t="shared" si="826"/>
        <v>0</v>
      </c>
      <c r="FQ222" s="86">
        <f t="shared" si="826"/>
        <v>0</v>
      </c>
      <c r="FR222" s="86">
        <f t="shared" si="826"/>
        <v>0</v>
      </c>
      <c r="FS222" s="86">
        <f t="shared" si="826"/>
        <v>0</v>
      </c>
      <c r="FT222" s="86">
        <f t="shared" si="826"/>
        <v>0</v>
      </c>
      <c r="FU222" s="86">
        <f t="shared" si="826"/>
        <v>0</v>
      </c>
      <c r="FV222" s="86">
        <f t="shared" si="826"/>
        <v>0</v>
      </c>
      <c r="FW222" s="86">
        <f t="shared" si="826"/>
        <v>0</v>
      </c>
      <c r="FX222" s="86">
        <f t="shared" si="826"/>
        <v>0</v>
      </c>
      <c r="FY222" s="86">
        <f t="shared" si="826"/>
        <v>0</v>
      </c>
      <c r="FZ222" s="86">
        <f t="shared" si="826"/>
        <v>0</v>
      </c>
      <c r="GA222" s="86">
        <f t="shared" si="826"/>
        <v>0</v>
      </c>
      <c r="GB222" s="86">
        <f t="shared" si="826"/>
        <v>0</v>
      </c>
      <c r="GC222" s="86">
        <f t="shared" si="826"/>
        <v>0</v>
      </c>
      <c r="GD222" s="86">
        <f t="shared" si="826"/>
        <v>0</v>
      </c>
      <c r="GE222" s="86">
        <f t="shared" si="826"/>
        <v>0</v>
      </c>
      <c r="GF222" s="86">
        <f t="shared" si="826"/>
        <v>0</v>
      </c>
      <c r="GG222" s="86">
        <f t="shared" si="826"/>
        <v>0</v>
      </c>
      <c r="GH222" s="86">
        <f t="shared" si="826"/>
        <v>0</v>
      </c>
      <c r="GI222" s="86">
        <f t="shared" si="826"/>
        <v>0</v>
      </c>
      <c r="GJ222" s="86">
        <f t="shared" si="826"/>
        <v>0</v>
      </c>
      <c r="GK222" s="86">
        <f t="shared" si="826"/>
        <v>0</v>
      </c>
      <c r="GL222" s="86">
        <f t="shared" si="826"/>
        <v>0</v>
      </c>
      <c r="GM222" s="86">
        <f t="shared" si="826"/>
        <v>0</v>
      </c>
      <c r="GN222" s="86">
        <f t="shared" si="826"/>
        <v>0</v>
      </c>
      <c r="GO222" s="86">
        <f t="shared" si="826"/>
        <v>0</v>
      </c>
      <c r="GP222" s="86">
        <f t="shared" si="827"/>
        <v>0</v>
      </c>
      <c r="GQ222" s="86">
        <f t="shared" si="827"/>
        <v>0</v>
      </c>
      <c r="GR222" s="86">
        <f t="shared" si="827"/>
        <v>0</v>
      </c>
      <c r="GS222" s="86">
        <f t="shared" si="827"/>
        <v>0</v>
      </c>
      <c r="GT222" s="86">
        <f t="shared" si="827"/>
        <v>0</v>
      </c>
      <c r="GU222" s="86">
        <f t="shared" si="827"/>
        <v>0</v>
      </c>
      <c r="GV222" s="86">
        <f t="shared" si="827"/>
        <v>0</v>
      </c>
      <c r="GW222" s="86">
        <f t="shared" si="827"/>
        <v>0</v>
      </c>
      <c r="GX222" s="86">
        <f t="shared" si="827"/>
        <v>0</v>
      </c>
      <c r="GY222" s="86">
        <f t="shared" si="827"/>
        <v>0</v>
      </c>
      <c r="GZ222" s="86">
        <f t="shared" si="827"/>
        <v>0</v>
      </c>
      <c r="HA222" s="86">
        <f t="shared" si="827"/>
        <v>0</v>
      </c>
      <c r="HB222" s="86">
        <f t="shared" si="827"/>
        <v>0</v>
      </c>
      <c r="HC222" s="86">
        <f t="shared" si="827"/>
        <v>0</v>
      </c>
      <c r="HD222" s="86">
        <f t="shared" si="827"/>
        <v>0</v>
      </c>
      <c r="HE222" s="86">
        <f t="shared" si="827"/>
        <v>0</v>
      </c>
      <c r="HF222" s="86">
        <f t="shared" si="827"/>
        <v>0</v>
      </c>
      <c r="HG222" s="86">
        <f t="shared" si="827"/>
        <v>0</v>
      </c>
      <c r="HH222" s="86">
        <f t="shared" si="827"/>
        <v>0</v>
      </c>
      <c r="HI222" s="86">
        <f t="shared" si="827"/>
        <v>0</v>
      </c>
      <c r="HJ222" s="86">
        <f t="shared" si="827"/>
        <v>0</v>
      </c>
      <c r="HK222" s="86">
        <f t="shared" si="827"/>
        <v>0</v>
      </c>
      <c r="HL222" s="86">
        <f t="shared" si="827"/>
        <v>0</v>
      </c>
      <c r="HM222" s="86">
        <f t="shared" si="827"/>
        <v>0</v>
      </c>
      <c r="HN222" s="86">
        <f t="shared" si="827"/>
        <v>0</v>
      </c>
      <c r="HO222" s="86">
        <f t="shared" si="827"/>
        <v>0</v>
      </c>
      <c r="HP222" s="86">
        <f t="shared" si="827"/>
        <v>0</v>
      </c>
      <c r="HQ222" s="86">
        <f t="shared" si="827"/>
        <v>0</v>
      </c>
      <c r="HR222" s="86">
        <f t="shared" si="827"/>
        <v>0</v>
      </c>
      <c r="HS222" s="86">
        <f t="shared" si="827"/>
        <v>0</v>
      </c>
      <c r="HT222" s="86">
        <f t="shared" si="827"/>
        <v>0</v>
      </c>
      <c r="HU222" s="86">
        <f t="shared" si="827"/>
        <v>0</v>
      </c>
      <c r="HV222" s="86">
        <f t="shared" si="827"/>
        <v>0</v>
      </c>
      <c r="HW222" s="86">
        <f t="shared" si="827"/>
        <v>0</v>
      </c>
      <c r="HX222" s="86">
        <f t="shared" si="827"/>
        <v>0</v>
      </c>
      <c r="HY222" s="86">
        <f t="shared" si="827"/>
        <v>0</v>
      </c>
      <c r="HZ222" s="86">
        <f t="shared" si="827"/>
        <v>0</v>
      </c>
      <c r="IA222" s="86">
        <f t="shared" si="827"/>
        <v>0</v>
      </c>
      <c r="IB222" s="86">
        <f t="shared" si="827"/>
        <v>0</v>
      </c>
      <c r="IC222" s="86">
        <f t="shared" si="827"/>
        <v>0</v>
      </c>
      <c r="ID222" s="86">
        <f t="shared" si="827"/>
        <v>0</v>
      </c>
      <c r="IE222" s="86">
        <f t="shared" si="827"/>
        <v>0</v>
      </c>
      <c r="IF222" s="86">
        <f t="shared" si="827"/>
        <v>0</v>
      </c>
      <c r="IG222" s="86">
        <f t="shared" si="827"/>
        <v>0</v>
      </c>
      <c r="IH222" s="86">
        <f t="shared" si="827"/>
        <v>0</v>
      </c>
      <c r="II222" s="86">
        <f t="shared" si="827"/>
        <v>0</v>
      </c>
      <c r="IJ222" s="86">
        <f t="shared" si="827"/>
        <v>0</v>
      </c>
      <c r="IK222" s="86">
        <f t="shared" si="827"/>
        <v>0</v>
      </c>
      <c r="IL222" s="86">
        <f t="shared" si="827"/>
        <v>0</v>
      </c>
      <c r="IM222" s="86">
        <f t="shared" si="827"/>
        <v>0</v>
      </c>
      <c r="IN222" s="86">
        <f t="shared" si="827"/>
        <v>0</v>
      </c>
      <c r="IO222" s="86">
        <f t="shared" si="827"/>
        <v>0</v>
      </c>
      <c r="IP222" s="86">
        <f t="shared" si="827"/>
        <v>0</v>
      </c>
      <c r="IQ222" s="86">
        <f t="shared" si="827"/>
        <v>0</v>
      </c>
      <c r="IR222" s="86">
        <f t="shared" si="827"/>
        <v>0</v>
      </c>
      <c r="IS222" s="86">
        <f t="shared" si="827"/>
        <v>0</v>
      </c>
      <c r="IT222" s="86">
        <f t="shared" si="827"/>
        <v>0</v>
      </c>
      <c r="IU222" s="86">
        <f t="shared" si="827"/>
        <v>0</v>
      </c>
      <c r="IV222" s="86">
        <f t="shared" si="827"/>
        <v>0</v>
      </c>
      <c r="IW222" s="86">
        <f t="shared" si="827"/>
        <v>0</v>
      </c>
      <c r="IX222" s="86">
        <f t="shared" si="827"/>
        <v>0</v>
      </c>
      <c r="IY222" s="86">
        <f t="shared" si="827"/>
        <v>0</v>
      </c>
      <c r="IZ222" s="86">
        <f t="shared" si="827"/>
        <v>0</v>
      </c>
      <c r="JA222" s="86">
        <f t="shared" si="827"/>
        <v>0</v>
      </c>
      <c r="JB222" s="86">
        <f t="shared" si="828"/>
        <v>0</v>
      </c>
      <c r="JC222" s="86">
        <f t="shared" si="828"/>
        <v>0</v>
      </c>
      <c r="JD222" s="86">
        <f t="shared" si="828"/>
        <v>0</v>
      </c>
      <c r="JE222" s="86">
        <f t="shared" si="828"/>
        <v>0</v>
      </c>
      <c r="JF222" s="86">
        <f t="shared" si="828"/>
        <v>0</v>
      </c>
      <c r="JG222" s="86">
        <f t="shared" si="828"/>
        <v>0</v>
      </c>
      <c r="JH222" s="86">
        <f t="shared" si="828"/>
        <v>0</v>
      </c>
      <c r="JI222" s="86">
        <f t="shared" si="828"/>
        <v>0</v>
      </c>
      <c r="JJ222" s="86">
        <f t="shared" si="828"/>
        <v>0</v>
      </c>
      <c r="JK222" s="86">
        <f t="shared" si="828"/>
        <v>0</v>
      </c>
      <c r="JL222" s="86">
        <f t="shared" si="828"/>
        <v>0</v>
      </c>
      <c r="JM222" s="86">
        <f t="shared" si="828"/>
        <v>0</v>
      </c>
      <c r="JN222" s="86">
        <f t="shared" si="828"/>
        <v>0</v>
      </c>
      <c r="JO222" s="86">
        <f t="shared" si="828"/>
        <v>0</v>
      </c>
      <c r="JP222" s="86">
        <f t="shared" si="828"/>
        <v>0</v>
      </c>
      <c r="JQ222" s="86">
        <f t="shared" si="828"/>
        <v>0</v>
      </c>
      <c r="JR222" s="86">
        <f t="shared" si="828"/>
        <v>0</v>
      </c>
      <c r="JS222" s="86">
        <f t="shared" si="828"/>
        <v>0</v>
      </c>
      <c r="JT222" s="86">
        <f t="shared" si="828"/>
        <v>0</v>
      </c>
      <c r="JU222" s="86">
        <f t="shared" si="828"/>
        <v>0</v>
      </c>
      <c r="JV222" s="86">
        <f t="shared" si="828"/>
        <v>0</v>
      </c>
      <c r="JW222" s="86">
        <f t="shared" si="828"/>
        <v>0</v>
      </c>
      <c r="JX222" s="86">
        <f t="shared" si="828"/>
        <v>0</v>
      </c>
      <c r="JY222" s="86">
        <f t="shared" si="828"/>
        <v>0</v>
      </c>
      <c r="JZ222" s="86">
        <f t="shared" si="828"/>
        <v>0</v>
      </c>
      <c r="KA222" s="86">
        <f t="shared" si="828"/>
        <v>0</v>
      </c>
      <c r="KB222" s="86">
        <f t="shared" si="828"/>
        <v>0</v>
      </c>
      <c r="KC222" s="86">
        <f t="shared" si="828"/>
        <v>0</v>
      </c>
      <c r="KD222" s="86">
        <f t="shared" si="828"/>
        <v>0</v>
      </c>
      <c r="KE222" s="86">
        <f t="shared" si="828"/>
        <v>0</v>
      </c>
      <c r="KF222" s="86">
        <f t="shared" si="828"/>
        <v>0</v>
      </c>
      <c r="KG222" s="86">
        <f t="shared" si="828"/>
        <v>0</v>
      </c>
      <c r="KH222" s="86">
        <f t="shared" si="828"/>
        <v>0</v>
      </c>
      <c r="KI222" s="86">
        <f t="shared" si="828"/>
        <v>0</v>
      </c>
      <c r="KJ222" s="86">
        <f t="shared" si="828"/>
        <v>0</v>
      </c>
      <c r="KK222" s="86">
        <f t="shared" si="828"/>
        <v>0</v>
      </c>
      <c r="KL222" s="86">
        <f t="shared" si="828"/>
        <v>0</v>
      </c>
      <c r="KM222" s="86">
        <f t="shared" si="828"/>
        <v>0</v>
      </c>
      <c r="KN222" s="86">
        <f t="shared" si="828"/>
        <v>0</v>
      </c>
      <c r="KO222" s="86">
        <f t="shared" si="828"/>
        <v>0</v>
      </c>
      <c r="KP222" s="86">
        <f t="shared" si="828"/>
        <v>0</v>
      </c>
      <c r="KQ222" s="86">
        <f t="shared" si="828"/>
        <v>0</v>
      </c>
      <c r="KR222" s="86">
        <f t="shared" si="828"/>
        <v>0</v>
      </c>
      <c r="KS222" s="86">
        <f t="shared" si="828"/>
        <v>0</v>
      </c>
      <c r="KT222" s="86">
        <f t="shared" si="828"/>
        <v>0</v>
      </c>
      <c r="KU222" s="86">
        <f t="shared" si="828"/>
        <v>0</v>
      </c>
      <c r="KV222" s="86">
        <f t="shared" si="828"/>
        <v>0</v>
      </c>
      <c r="KW222" s="86">
        <f t="shared" si="828"/>
        <v>0</v>
      </c>
      <c r="KX222" s="86">
        <f t="shared" si="828"/>
        <v>0</v>
      </c>
      <c r="KY222" s="86">
        <f t="shared" si="828"/>
        <v>0</v>
      </c>
      <c r="KZ222" s="86">
        <f t="shared" si="828"/>
        <v>0</v>
      </c>
      <c r="LA222" s="86">
        <f t="shared" si="828"/>
        <v>0</v>
      </c>
      <c r="LB222" s="86">
        <f t="shared" si="828"/>
        <v>0</v>
      </c>
      <c r="LC222" s="86">
        <f t="shared" si="828"/>
        <v>0</v>
      </c>
      <c r="LD222" s="86">
        <f t="shared" si="828"/>
        <v>0</v>
      </c>
      <c r="LE222" s="86">
        <f t="shared" si="828"/>
        <v>0</v>
      </c>
      <c r="LF222" s="86">
        <f t="shared" si="828"/>
        <v>0</v>
      </c>
      <c r="LG222" s="86">
        <f t="shared" si="828"/>
        <v>0</v>
      </c>
      <c r="LH222" s="86">
        <f t="shared" si="828"/>
        <v>0</v>
      </c>
      <c r="LI222" s="86">
        <f t="shared" si="828"/>
        <v>0</v>
      </c>
      <c r="LJ222" s="86">
        <f t="shared" si="828"/>
        <v>0</v>
      </c>
      <c r="LK222" s="86">
        <f t="shared" si="828"/>
        <v>0</v>
      </c>
      <c r="LL222" s="86">
        <f t="shared" si="828"/>
        <v>0</v>
      </c>
      <c r="LM222" s="86">
        <f t="shared" si="828"/>
        <v>0</v>
      </c>
      <c r="LN222" s="86">
        <f t="shared" si="829"/>
        <v>0</v>
      </c>
      <c r="LO222" s="86">
        <f t="shared" si="829"/>
        <v>0</v>
      </c>
      <c r="LP222" s="86">
        <f t="shared" si="829"/>
        <v>0</v>
      </c>
      <c r="LQ222" s="86">
        <f t="shared" si="829"/>
        <v>0</v>
      </c>
      <c r="LR222" s="86">
        <f t="shared" si="829"/>
        <v>0</v>
      </c>
      <c r="LS222" s="86">
        <f t="shared" si="829"/>
        <v>0</v>
      </c>
      <c r="LT222" s="86">
        <f t="shared" si="829"/>
        <v>0</v>
      </c>
      <c r="LU222" s="86">
        <f t="shared" si="829"/>
        <v>0</v>
      </c>
      <c r="LV222" s="86">
        <f t="shared" si="829"/>
        <v>0</v>
      </c>
      <c r="LW222" s="86">
        <f t="shared" si="829"/>
        <v>0</v>
      </c>
      <c r="LX222" s="86">
        <f t="shared" si="829"/>
        <v>0</v>
      </c>
      <c r="LY222" s="86">
        <f t="shared" si="829"/>
        <v>0</v>
      </c>
      <c r="LZ222" s="86">
        <f t="shared" si="829"/>
        <v>0</v>
      </c>
      <c r="MA222" s="86">
        <f t="shared" si="829"/>
        <v>0</v>
      </c>
      <c r="MB222" s="86">
        <f t="shared" si="829"/>
        <v>0</v>
      </c>
      <c r="MC222" s="86">
        <f t="shared" si="829"/>
        <v>0</v>
      </c>
      <c r="MD222" s="86">
        <f t="shared" si="829"/>
        <v>0</v>
      </c>
      <c r="ME222" s="86">
        <f t="shared" si="829"/>
        <v>0</v>
      </c>
      <c r="MF222" s="86">
        <f t="shared" si="829"/>
        <v>0</v>
      </c>
      <c r="MG222" s="86">
        <f t="shared" si="829"/>
        <v>0</v>
      </c>
      <c r="MH222" s="86">
        <f t="shared" si="829"/>
        <v>0</v>
      </c>
      <c r="MI222" s="86">
        <f t="shared" si="829"/>
        <v>0</v>
      </c>
      <c r="MJ222" s="86">
        <f t="shared" si="829"/>
        <v>0</v>
      </c>
      <c r="MK222" s="86">
        <f t="shared" si="829"/>
        <v>0</v>
      </c>
      <c r="ML222" s="86">
        <f t="shared" si="829"/>
        <v>0</v>
      </c>
      <c r="MM222" s="86">
        <f t="shared" si="829"/>
        <v>0</v>
      </c>
      <c r="MN222" s="86">
        <f t="shared" si="829"/>
        <v>0</v>
      </c>
      <c r="MO222" s="86">
        <f t="shared" si="829"/>
        <v>0</v>
      </c>
      <c r="MP222" s="86">
        <f t="shared" si="829"/>
        <v>0</v>
      </c>
      <c r="MQ222" s="86">
        <f t="shared" si="829"/>
        <v>0</v>
      </c>
      <c r="MR222" s="86">
        <f t="shared" si="829"/>
        <v>0</v>
      </c>
      <c r="MS222" s="86">
        <f t="shared" si="829"/>
        <v>0</v>
      </c>
      <c r="MT222" s="86">
        <f t="shared" si="829"/>
        <v>0</v>
      </c>
      <c r="MU222" s="86">
        <f t="shared" si="829"/>
        <v>0</v>
      </c>
      <c r="MV222" s="86">
        <f t="shared" si="829"/>
        <v>0</v>
      </c>
      <c r="MW222" s="86">
        <f t="shared" si="829"/>
        <v>0</v>
      </c>
      <c r="MX222" s="86">
        <f t="shared" si="829"/>
        <v>0</v>
      </c>
      <c r="MY222" s="86">
        <f t="shared" si="829"/>
        <v>0</v>
      </c>
      <c r="MZ222" s="86">
        <f t="shared" si="829"/>
        <v>0</v>
      </c>
    </row>
    <row r="223" spans="1:364" hidden="1" outlineLevel="2" x14ac:dyDescent="0.2">
      <c r="A223" s="1" t="s">
        <v>45</v>
      </c>
      <c r="B223" s="1" t="s">
        <v>522</v>
      </c>
      <c r="E223" s="86">
        <f t="shared" si="830"/>
        <v>0</v>
      </c>
      <c r="F223" s="86">
        <f t="shared" ref="F223:BQ226" si="831">IF(F160&gt;0,IF(F133="Aflossen",F160/F205/12,IF(F133="Met opbouwproduct",F160/F214/12,IF(AND(F133="Aflosvrij",F$94="Nee"),F160/F214/12,F160*F124/12))),0)</f>
        <v>0</v>
      </c>
      <c r="G223" s="86">
        <f t="shared" si="831"/>
        <v>0</v>
      </c>
      <c r="H223" s="86">
        <f t="shared" si="831"/>
        <v>0</v>
      </c>
      <c r="I223" s="86">
        <f t="shared" si="831"/>
        <v>0</v>
      </c>
      <c r="J223" s="86">
        <f t="shared" si="831"/>
        <v>0</v>
      </c>
      <c r="K223" s="86">
        <f t="shared" si="831"/>
        <v>0</v>
      </c>
      <c r="L223" s="86">
        <f t="shared" si="831"/>
        <v>0</v>
      </c>
      <c r="M223" s="86">
        <f t="shared" si="831"/>
        <v>0</v>
      </c>
      <c r="N223" s="86">
        <f t="shared" si="831"/>
        <v>0</v>
      </c>
      <c r="O223" s="86">
        <f t="shared" si="831"/>
        <v>0</v>
      </c>
      <c r="P223" s="86">
        <f t="shared" si="831"/>
        <v>0</v>
      </c>
      <c r="Q223" s="86">
        <f t="shared" si="831"/>
        <v>0</v>
      </c>
      <c r="R223" s="86">
        <f t="shared" si="831"/>
        <v>0</v>
      </c>
      <c r="S223" s="86">
        <f t="shared" si="831"/>
        <v>0</v>
      </c>
      <c r="T223" s="86">
        <f t="shared" si="831"/>
        <v>0</v>
      </c>
      <c r="U223" s="86">
        <f t="shared" si="831"/>
        <v>0</v>
      </c>
      <c r="V223" s="86">
        <f t="shared" si="831"/>
        <v>0</v>
      </c>
      <c r="W223" s="86">
        <f t="shared" si="831"/>
        <v>0</v>
      </c>
      <c r="X223" s="86">
        <f t="shared" si="831"/>
        <v>0</v>
      </c>
      <c r="Y223" s="86">
        <f t="shared" si="831"/>
        <v>0</v>
      </c>
      <c r="Z223" s="86">
        <f t="shared" si="831"/>
        <v>0</v>
      </c>
      <c r="AA223" s="86">
        <f t="shared" si="831"/>
        <v>0</v>
      </c>
      <c r="AB223" s="86">
        <f t="shared" si="831"/>
        <v>0</v>
      </c>
      <c r="AC223" s="86">
        <f t="shared" si="831"/>
        <v>0</v>
      </c>
      <c r="AD223" s="86">
        <f t="shared" si="831"/>
        <v>0</v>
      </c>
      <c r="AE223" s="86">
        <f t="shared" si="831"/>
        <v>0</v>
      </c>
      <c r="AF223" s="86">
        <f t="shared" si="831"/>
        <v>0</v>
      </c>
      <c r="AG223" s="86">
        <f t="shared" si="831"/>
        <v>0</v>
      </c>
      <c r="AH223" s="86">
        <f t="shared" si="831"/>
        <v>0</v>
      </c>
      <c r="AI223" s="86">
        <f t="shared" si="831"/>
        <v>0</v>
      </c>
      <c r="AJ223" s="86">
        <f t="shared" si="831"/>
        <v>0</v>
      </c>
      <c r="AK223" s="86">
        <f t="shared" si="831"/>
        <v>0</v>
      </c>
      <c r="AL223" s="86">
        <f t="shared" si="831"/>
        <v>0</v>
      </c>
      <c r="AM223" s="86">
        <f t="shared" si="831"/>
        <v>0</v>
      </c>
      <c r="AN223" s="86">
        <f t="shared" si="831"/>
        <v>0</v>
      </c>
      <c r="AO223" s="86">
        <f t="shared" si="831"/>
        <v>0</v>
      </c>
      <c r="AP223" s="86">
        <f t="shared" si="831"/>
        <v>0</v>
      </c>
      <c r="AQ223" s="86">
        <f t="shared" si="831"/>
        <v>0</v>
      </c>
      <c r="AR223" s="86">
        <f t="shared" si="831"/>
        <v>0</v>
      </c>
      <c r="AS223" s="86">
        <f t="shared" si="831"/>
        <v>0</v>
      </c>
      <c r="AT223" s="86">
        <f t="shared" si="831"/>
        <v>0</v>
      </c>
      <c r="AU223" s="86">
        <f t="shared" si="831"/>
        <v>0</v>
      </c>
      <c r="AV223" s="86">
        <f t="shared" si="831"/>
        <v>0</v>
      </c>
      <c r="AW223" s="86">
        <f t="shared" si="831"/>
        <v>0</v>
      </c>
      <c r="AX223" s="86">
        <f t="shared" si="831"/>
        <v>0</v>
      </c>
      <c r="AY223" s="86">
        <f t="shared" si="831"/>
        <v>0</v>
      </c>
      <c r="AZ223" s="86">
        <f t="shared" si="831"/>
        <v>0</v>
      </c>
      <c r="BA223" s="86">
        <f t="shared" si="831"/>
        <v>0</v>
      </c>
      <c r="BB223" s="86">
        <f t="shared" si="831"/>
        <v>0</v>
      </c>
      <c r="BC223" s="86">
        <f t="shared" si="831"/>
        <v>0</v>
      </c>
      <c r="BD223" s="86">
        <f t="shared" si="831"/>
        <v>0</v>
      </c>
      <c r="BE223" s="86">
        <f t="shared" si="831"/>
        <v>0</v>
      </c>
      <c r="BF223" s="86">
        <f t="shared" si="831"/>
        <v>0</v>
      </c>
      <c r="BG223" s="86">
        <f t="shared" si="831"/>
        <v>0</v>
      </c>
      <c r="BH223" s="86">
        <f t="shared" si="831"/>
        <v>0</v>
      </c>
      <c r="BI223" s="86">
        <f t="shared" si="831"/>
        <v>0</v>
      </c>
      <c r="BJ223" s="86">
        <f t="shared" si="831"/>
        <v>0</v>
      </c>
      <c r="BK223" s="86">
        <f t="shared" si="831"/>
        <v>0</v>
      </c>
      <c r="BL223" s="86">
        <f t="shared" si="831"/>
        <v>0</v>
      </c>
      <c r="BM223" s="86">
        <f t="shared" si="831"/>
        <v>0</v>
      </c>
      <c r="BN223" s="86">
        <f t="shared" si="831"/>
        <v>0</v>
      </c>
      <c r="BO223" s="86">
        <f t="shared" si="831"/>
        <v>0</v>
      </c>
      <c r="BP223" s="86">
        <f t="shared" si="831"/>
        <v>0</v>
      </c>
      <c r="BQ223" s="86">
        <f t="shared" si="831"/>
        <v>0</v>
      </c>
      <c r="BR223" s="86">
        <f t="shared" si="825"/>
        <v>0</v>
      </c>
      <c r="BS223" s="86">
        <f t="shared" si="825"/>
        <v>0</v>
      </c>
      <c r="BT223" s="86">
        <f t="shared" si="825"/>
        <v>0</v>
      </c>
      <c r="BU223" s="86">
        <f t="shared" si="825"/>
        <v>0</v>
      </c>
      <c r="BV223" s="86">
        <f t="shared" si="825"/>
        <v>0</v>
      </c>
      <c r="BW223" s="86">
        <f t="shared" si="825"/>
        <v>0</v>
      </c>
      <c r="BX223" s="86">
        <f t="shared" si="825"/>
        <v>0</v>
      </c>
      <c r="BY223" s="86">
        <f t="shared" si="825"/>
        <v>0</v>
      </c>
      <c r="BZ223" s="86">
        <f t="shared" si="825"/>
        <v>0</v>
      </c>
      <c r="CA223" s="86">
        <f t="shared" si="825"/>
        <v>0</v>
      </c>
      <c r="CB223" s="86">
        <f t="shared" si="825"/>
        <v>0</v>
      </c>
      <c r="CC223" s="86">
        <f t="shared" si="825"/>
        <v>0</v>
      </c>
      <c r="CD223" s="86">
        <f t="shared" si="825"/>
        <v>0</v>
      </c>
      <c r="CE223" s="86">
        <f t="shared" si="825"/>
        <v>0</v>
      </c>
      <c r="CF223" s="86">
        <f t="shared" si="825"/>
        <v>0</v>
      </c>
      <c r="CG223" s="86">
        <f t="shared" si="825"/>
        <v>0</v>
      </c>
      <c r="CH223" s="86">
        <f t="shared" si="825"/>
        <v>0</v>
      </c>
      <c r="CI223" s="86">
        <f t="shared" si="825"/>
        <v>0</v>
      </c>
      <c r="CJ223" s="86">
        <f t="shared" si="825"/>
        <v>0</v>
      </c>
      <c r="CK223" s="86">
        <f t="shared" si="825"/>
        <v>0</v>
      </c>
      <c r="CL223" s="86">
        <f t="shared" si="825"/>
        <v>0</v>
      </c>
      <c r="CM223" s="86">
        <f t="shared" si="825"/>
        <v>0</v>
      </c>
      <c r="CN223" s="86">
        <f t="shared" si="825"/>
        <v>0</v>
      </c>
      <c r="CO223" s="86">
        <f t="shared" si="825"/>
        <v>0</v>
      </c>
      <c r="CP223" s="86">
        <f t="shared" si="825"/>
        <v>0</v>
      </c>
      <c r="CQ223" s="86">
        <f t="shared" si="825"/>
        <v>0</v>
      </c>
      <c r="CR223" s="86">
        <f t="shared" si="825"/>
        <v>0</v>
      </c>
      <c r="CS223" s="86">
        <f t="shared" si="825"/>
        <v>0</v>
      </c>
      <c r="CT223" s="86">
        <f t="shared" si="825"/>
        <v>0</v>
      </c>
      <c r="CU223" s="86">
        <f t="shared" si="825"/>
        <v>0</v>
      </c>
      <c r="CV223" s="86">
        <f t="shared" si="825"/>
        <v>0</v>
      </c>
      <c r="CW223" s="86">
        <f t="shared" si="825"/>
        <v>0</v>
      </c>
      <c r="CX223" s="86">
        <f t="shared" si="825"/>
        <v>0</v>
      </c>
      <c r="CY223" s="86">
        <f t="shared" si="825"/>
        <v>0</v>
      </c>
      <c r="CZ223" s="86">
        <f t="shared" si="825"/>
        <v>0</v>
      </c>
      <c r="DA223" s="86">
        <f t="shared" si="825"/>
        <v>0</v>
      </c>
      <c r="DB223" s="86">
        <f t="shared" si="825"/>
        <v>0</v>
      </c>
      <c r="DC223" s="86">
        <f t="shared" si="825"/>
        <v>0</v>
      </c>
      <c r="DD223" s="86">
        <f t="shared" si="825"/>
        <v>0</v>
      </c>
      <c r="DE223" s="86">
        <f t="shared" si="825"/>
        <v>0</v>
      </c>
      <c r="DF223" s="86">
        <f t="shared" si="825"/>
        <v>0</v>
      </c>
      <c r="DG223" s="86">
        <f t="shared" si="825"/>
        <v>0</v>
      </c>
      <c r="DH223" s="86">
        <f t="shared" si="825"/>
        <v>0</v>
      </c>
      <c r="DI223" s="86">
        <f t="shared" si="825"/>
        <v>0</v>
      </c>
      <c r="DJ223" s="86">
        <f t="shared" si="825"/>
        <v>0</v>
      </c>
      <c r="DK223" s="86">
        <f t="shared" si="825"/>
        <v>0</v>
      </c>
      <c r="DL223" s="86">
        <f t="shared" si="825"/>
        <v>0</v>
      </c>
      <c r="DM223" s="86">
        <f t="shared" si="825"/>
        <v>0</v>
      </c>
      <c r="DN223" s="86">
        <f t="shared" si="825"/>
        <v>0</v>
      </c>
      <c r="DO223" s="86">
        <f t="shared" si="825"/>
        <v>0</v>
      </c>
      <c r="DP223" s="86">
        <f t="shared" si="825"/>
        <v>0</v>
      </c>
      <c r="DQ223" s="86">
        <f t="shared" si="825"/>
        <v>0</v>
      </c>
      <c r="DR223" s="86">
        <f t="shared" si="825"/>
        <v>0</v>
      </c>
      <c r="DS223" s="86">
        <f t="shared" si="825"/>
        <v>0</v>
      </c>
      <c r="DT223" s="86">
        <f t="shared" si="825"/>
        <v>0</v>
      </c>
      <c r="DU223" s="86">
        <f t="shared" si="825"/>
        <v>0</v>
      </c>
      <c r="DV223" s="86">
        <f t="shared" si="825"/>
        <v>0</v>
      </c>
      <c r="DW223" s="86">
        <f t="shared" si="825"/>
        <v>0</v>
      </c>
      <c r="DX223" s="86">
        <f t="shared" si="825"/>
        <v>0</v>
      </c>
      <c r="DY223" s="86">
        <f t="shared" si="825"/>
        <v>0</v>
      </c>
      <c r="DZ223" s="86">
        <f t="shared" si="825"/>
        <v>0</v>
      </c>
      <c r="EA223" s="86">
        <f t="shared" si="825"/>
        <v>0</v>
      </c>
      <c r="EB223" s="86">
        <f t="shared" si="825"/>
        <v>0</v>
      </c>
      <c r="EC223" s="86">
        <f t="shared" si="825"/>
        <v>0</v>
      </c>
      <c r="ED223" s="86">
        <f t="shared" si="826"/>
        <v>0</v>
      </c>
      <c r="EE223" s="86">
        <f t="shared" si="826"/>
        <v>0</v>
      </c>
      <c r="EF223" s="86">
        <f t="shared" si="826"/>
        <v>0</v>
      </c>
      <c r="EG223" s="86">
        <f t="shared" si="826"/>
        <v>0</v>
      </c>
      <c r="EH223" s="86">
        <f t="shared" si="826"/>
        <v>0</v>
      </c>
      <c r="EI223" s="86">
        <f t="shared" si="826"/>
        <v>0</v>
      </c>
      <c r="EJ223" s="86">
        <f t="shared" si="826"/>
        <v>0</v>
      </c>
      <c r="EK223" s="86">
        <f t="shared" si="826"/>
        <v>0</v>
      </c>
      <c r="EL223" s="86">
        <f t="shared" si="826"/>
        <v>0</v>
      </c>
      <c r="EM223" s="86">
        <f t="shared" si="826"/>
        <v>0</v>
      </c>
      <c r="EN223" s="86">
        <f t="shared" si="826"/>
        <v>0</v>
      </c>
      <c r="EO223" s="86">
        <f t="shared" si="826"/>
        <v>0</v>
      </c>
      <c r="EP223" s="86">
        <f t="shared" si="826"/>
        <v>0</v>
      </c>
      <c r="EQ223" s="86">
        <f t="shared" si="826"/>
        <v>0</v>
      </c>
      <c r="ER223" s="86">
        <f t="shared" si="826"/>
        <v>0</v>
      </c>
      <c r="ES223" s="86">
        <f t="shared" si="826"/>
        <v>0</v>
      </c>
      <c r="ET223" s="86">
        <f t="shared" si="826"/>
        <v>0</v>
      </c>
      <c r="EU223" s="86">
        <f t="shared" si="826"/>
        <v>0</v>
      </c>
      <c r="EV223" s="86">
        <f t="shared" si="826"/>
        <v>0</v>
      </c>
      <c r="EW223" s="86">
        <f t="shared" si="826"/>
        <v>0</v>
      </c>
      <c r="EX223" s="86">
        <f t="shared" si="826"/>
        <v>0</v>
      </c>
      <c r="EY223" s="86">
        <f t="shared" si="826"/>
        <v>0</v>
      </c>
      <c r="EZ223" s="86">
        <f t="shared" si="826"/>
        <v>0</v>
      </c>
      <c r="FA223" s="86">
        <f t="shared" si="826"/>
        <v>0</v>
      </c>
      <c r="FB223" s="86">
        <f t="shared" si="826"/>
        <v>0</v>
      </c>
      <c r="FC223" s="86">
        <f t="shared" si="826"/>
        <v>0</v>
      </c>
      <c r="FD223" s="86">
        <f t="shared" si="826"/>
        <v>0</v>
      </c>
      <c r="FE223" s="86">
        <f t="shared" si="826"/>
        <v>0</v>
      </c>
      <c r="FF223" s="86">
        <f t="shared" si="826"/>
        <v>0</v>
      </c>
      <c r="FG223" s="86">
        <f t="shared" si="826"/>
        <v>0</v>
      </c>
      <c r="FH223" s="86">
        <f t="shared" si="826"/>
        <v>0</v>
      </c>
      <c r="FI223" s="86">
        <f t="shared" si="826"/>
        <v>0</v>
      </c>
      <c r="FJ223" s="86">
        <f t="shared" si="826"/>
        <v>0</v>
      </c>
      <c r="FK223" s="86">
        <f t="shared" si="826"/>
        <v>0</v>
      </c>
      <c r="FL223" s="86">
        <f t="shared" si="826"/>
        <v>0</v>
      </c>
      <c r="FM223" s="86">
        <f t="shared" si="826"/>
        <v>0</v>
      </c>
      <c r="FN223" s="86">
        <f t="shared" si="826"/>
        <v>0</v>
      </c>
      <c r="FO223" s="86">
        <f t="shared" si="826"/>
        <v>0</v>
      </c>
      <c r="FP223" s="86">
        <f t="shared" si="826"/>
        <v>0</v>
      </c>
      <c r="FQ223" s="86">
        <f t="shared" si="826"/>
        <v>0</v>
      </c>
      <c r="FR223" s="86">
        <f t="shared" si="826"/>
        <v>0</v>
      </c>
      <c r="FS223" s="86">
        <f t="shared" si="826"/>
        <v>0</v>
      </c>
      <c r="FT223" s="86">
        <f t="shared" si="826"/>
        <v>0</v>
      </c>
      <c r="FU223" s="86">
        <f t="shared" si="826"/>
        <v>0</v>
      </c>
      <c r="FV223" s="86">
        <f t="shared" si="826"/>
        <v>0</v>
      </c>
      <c r="FW223" s="86">
        <f t="shared" si="826"/>
        <v>0</v>
      </c>
      <c r="FX223" s="86">
        <f t="shared" si="826"/>
        <v>0</v>
      </c>
      <c r="FY223" s="86">
        <f t="shared" si="826"/>
        <v>0</v>
      </c>
      <c r="FZ223" s="86">
        <f t="shared" si="826"/>
        <v>0</v>
      </c>
      <c r="GA223" s="86">
        <f t="shared" si="826"/>
        <v>0</v>
      </c>
      <c r="GB223" s="86">
        <f t="shared" si="826"/>
        <v>0</v>
      </c>
      <c r="GC223" s="86">
        <f t="shared" si="826"/>
        <v>0</v>
      </c>
      <c r="GD223" s="86">
        <f t="shared" si="826"/>
        <v>0</v>
      </c>
      <c r="GE223" s="86">
        <f t="shared" si="826"/>
        <v>0</v>
      </c>
      <c r="GF223" s="86">
        <f t="shared" si="826"/>
        <v>0</v>
      </c>
      <c r="GG223" s="86">
        <f t="shared" si="826"/>
        <v>0</v>
      </c>
      <c r="GH223" s="86">
        <f t="shared" si="826"/>
        <v>0</v>
      </c>
      <c r="GI223" s="86">
        <f t="shared" si="826"/>
        <v>0</v>
      </c>
      <c r="GJ223" s="86">
        <f t="shared" si="826"/>
        <v>0</v>
      </c>
      <c r="GK223" s="86">
        <f t="shared" si="826"/>
        <v>0</v>
      </c>
      <c r="GL223" s="86">
        <f t="shared" si="826"/>
        <v>0</v>
      </c>
      <c r="GM223" s="86">
        <f t="shared" si="826"/>
        <v>0</v>
      </c>
      <c r="GN223" s="86">
        <f t="shared" si="826"/>
        <v>0</v>
      </c>
      <c r="GO223" s="86">
        <f t="shared" si="826"/>
        <v>0</v>
      </c>
      <c r="GP223" s="86">
        <f t="shared" si="827"/>
        <v>0</v>
      </c>
      <c r="GQ223" s="86">
        <f t="shared" si="827"/>
        <v>0</v>
      </c>
      <c r="GR223" s="86">
        <f t="shared" si="827"/>
        <v>0</v>
      </c>
      <c r="GS223" s="86">
        <f t="shared" si="827"/>
        <v>0</v>
      </c>
      <c r="GT223" s="86">
        <f t="shared" si="827"/>
        <v>0</v>
      </c>
      <c r="GU223" s="86">
        <f t="shared" si="827"/>
        <v>0</v>
      </c>
      <c r="GV223" s="86">
        <f t="shared" si="827"/>
        <v>0</v>
      </c>
      <c r="GW223" s="86">
        <f t="shared" si="827"/>
        <v>0</v>
      </c>
      <c r="GX223" s="86">
        <f t="shared" si="827"/>
        <v>0</v>
      </c>
      <c r="GY223" s="86">
        <f t="shared" si="827"/>
        <v>0</v>
      </c>
      <c r="GZ223" s="86">
        <f t="shared" si="827"/>
        <v>0</v>
      </c>
      <c r="HA223" s="86">
        <f t="shared" si="827"/>
        <v>0</v>
      </c>
      <c r="HB223" s="86">
        <f t="shared" si="827"/>
        <v>0</v>
      </c>
      <c r="HC223" s="86">
        <f t="shared" si="827"/>
        <v>0</v>
      </c>
      <c r="HD223" s="86">
        <f t="shared" si="827"/>
        <v>0</v>
      </c>
      <c r="HE223" s="86">
        <f t="shared" si="827"/>
        <v>0</v>
      </c>
      <c r="HF223" s="86">
        <f t="shared" si="827"/>
        <v>0</v>
      </c>
      <c r="HG223" s="86">
        <f t="shared" si="827"/>
        <v>0</v>
      </c>
      <c r="HH223" s="86">
        <f t="shared" si="827"/>
        <v>0</v>
      </c>
      <c r="HI223" s="86">
        <f t="shared" si="827"/>
        <v>0</v>
      </c>
      <c r="HJ223" s="86">
        <f t="shared" si="827"/>
        <v>0</v>
      </c>
      <c r="HK223" s="86">
        <f t="shared" si="827"/>
        <v>0</v>
      </c>
      <c r="HL223" s="86">
        <f t="shared" si="827"/>
        <v>0</v>
      </c>
      <c r="HM223" s="86">
        <f t="shared" si="827"/>
        <v>0</v>
      </c>
      <c r="HN223" s="86">
        <f t="shared" si="827"/>
        <v>0</v>
      </c>
      <c r="HO223" s="86">
        <f t="shared" si="827"/>
        <v>0</v>
      </c>
      <c r="HP223" s="86">
        <f t="shared" si="827"/>
        <v>0</v>
      </c>
      <c r="HQ223" s="86">
        <f t="shared" si="827"/>
        <v>0</v>
      </c>
      <c r="HR223" s="86">
        <f t="shared" si="827"/>
        <v>0</v>
      </c>
      <c r="HS223" s="86">
        <f t="shared" si="827"/>
        <v>0</v>
      </c>
      <c r="HT223" s="86">
        <f t="shared" si="827"/>
        <v>0</v>
      </c>
      <c r="HU223" s="86">
        <f t="shared" si="827"/>
        <v>0</v>
      </c>
      <c r="HV223" s="86">
        <f t="shared" si="827"/>
        <v>0</v>
      </c>
      <c r="HW223" s="86">
        <f t="shared" si="827"/>
        <v>0</v>
      </c>
      <c r="HX223" s="86">
        <f t="shared" si="827"/>
        <v>0</v>
      </c>
      <c r="HY223" s="86">
        <f t="shared" si="827"/>
        <v>0</v>
      </c>
      <c r="HZ223" s="86">
        <f t="shared" si="827"/>
        <v>0</v>
      </c>
      <c r="IA223" s="86">
        <f t="shared" si="827"/>
        <v>0</v>
      </c>
      <c r="IB223" s="86">
        <f t="shared" si="827"/>
        <v>0</v>
      </c>
      <c r="IC223" s="86">
        <f t="shared" si="827"/>
        <v>0</v>
      </c>
      <c r="ID223" s="86">
        <f t="shared" si="827"/>
        <v>0</v>
      </c>
      <c r="IE223" s="86">
        <f t="shared" si="827"/>
        <v>0</v>
      </c>
      <c r="IF223" s="86">
        <f t="shared" si="827"/>
        <v>0</v>
      </c>
      <c r="IG223" s="86">
        <f t="shared" si="827"/>
        <v>0</v>
      </c>
      <c r="IH223" s="86">
        <f t="shared" si="827"/>
        <v>0</v>
      </c>
      <c r="II223" s="86">
        <f t="shared" si="827"/>
        <v>0</v>
      </c>
      <c r="IJ223" s="86">
        <f t="shared" si="827"/>
        <v>0</v>
      </c>
      <c r="IK223" s="86">
        <f t="shared" si="827"/>
        <v>0</v>
      </c>
      <c r="IL223" s="86">
        <f t="shared" si="827"/>
        <v>0</v>
      </c>
      <c r="IM223" s="86">
        <f t="shared" si="827"/>
        <v>0</v>
      </c>
      <c r="IN223" s="86">
        <f t="shared" si="827"/>
        <v>0</v>
      </c>
      <c r="IO223" s="86">
        <f t="shared" si="827"/>
        <v>0</v>
      </c>
      <c r="IP223" s="86">
        <f t="shared" si="827"/>
        <v>0</v>
      </c>
      <c r="IQ223" s="86">
        <f t="shared" si="827"/>
        <v>0</v>
      </c>
      <c r="IR223" s="86">
        <f t="shared" si="827"/>
        <v>0</v>
      </c>
      <c r="IS223" s="86">
        <f t="shared" si="827"/>
        <v>0</v>
      </c>
      <c r="IT223" s="86">
        <f t="shared" si="827"/>
        <v>0</v>
      </c>
      <c r="IU223" s="86">
        <f t="shared" si="827"/>
        <v>0</v>
      </c>
      <c r="IV223" s="86">
        <f t="shared" si="827"/>
        <v>0</v>
      </c>
      <c r="IW223" s="86">
        <f t="shared" si="827"/>
        <v>0</v>
      </c>
      <c r="IX223" s="86">
        <f t="shared" si="827"/>
        <v>0</v>
      </c>
      <c r="IY223" s="86">
        <f t="shared" si="827"/>
        <v>0</v>
      </c>
      <c r="IZ223" s="86">
        <f t="shared" si="827"/>
        <v>0</v>
      </c>
      <c r="JA223" s="86">
        <f t="shared" si="827"/>
        <v>0</v>
      </c>
      <c r="JB223" s="86">
        <f t="shared" si="828"/>
        <v>0</v>
      </c>
      <c r="JC223" s="86">
        <f t="shared" si="828"/>
        <v>0</v>
      </c>
      <c r="JD223" s="86">
        <f t="shared" si="828"/>
        <v>0</v>
      </c>
      <c r="JE223" s="86">
        <f t="shared" si="828"/>
        <v>0</v>
      </c>
      <c r="JF223" s="86">
        <f t="shared" si="828"/>
        <v>0</v>
      </c>
      <c r="JG223" s="86">
        <f t="shared" si="828"/>
        <v>0</v>
      </c>
      <c r="JH223" s="86">
        <f t="shared" si="828"/>
        <v>0</v>
      </c>
      <c r="JI223" s="86">
        <f t="shared" si="828"/>
        <v>0</v>
      </c>
      <c r="JJ223" s="86">
        <f t="shared" si="828"/>
        <v>0</v>
      </c>
      <c r="JK223" s="86">
        <f t="shared" si="828"/>
        <v>0</v>
      </c>
      <c r="JL223" s="86">
        <f t="shared" si="828"/>
        <v>0</v>
      </c>
      <c r="JM223" s="86">
        <f t="shared" si="828"/>
        <v>0</v>
      </c>
      <c r="JN223" s="86">
        <f t="shared" si="828"/>
        <v>0</v>
      </c>
      <c r="JO223" s="86">
        <f t="shared" si="828"/>
        <v>0</v>
      </c>
      <c r="JP223" s="86">
        <f t="shared" si="828"/>
        <v>0</v>
      </c>
      <c r="JQ223" s="86">
        <f t="shared" si="828"/>
        <v>0</v>
      </c>
      <c r="JR223" s="86">
        <f t="shared" si="828"/>
        <v>0</v>
      </c>
      <c r="JS223" s="86">
        <f t="shared" si="828"/>
        <v>0</v>
      </c>
      <c r="JT223" s="86">
        <f t="shared" si="828"/>
        <v>0</v>
      </c>
      <c r="JU223" s="86">
        <f t="shared" si="828"/>
        <v>0</v>
      </c>
      <c r="JV223" s="86">
        <f t="shared" si="828"/>
        <v>0</v>
      </c>
      <c r="JW223" s="86">
        <f t="shared" si="828"/>
        <v>0</v>
      </c>
      <c r="JX223" s="86">
        <f t="shared" si="828"/>
        <v>0</v>
      </c>
      <c r="JY223" s="86">
        <f t="shared" si="828"/>
        <v>0</v>
      </c>
      <c r="JZ223" s="86">
        <f t="shared" si="828"/>
        <v>0</v>
      </c>
      <c r="KA223" s="86">
        <f t="shared" si="828"/>
        <v>0</v>
      </c>
      <c r="KB223" s="86">
        <f t="shared" si="828"/>
        <v>0</v>
      </c>
      <c r="KC223" s="86">
        <f t="shared" si="828"/>
        <v>0</v>
      </c>
      <c r="KD223" s="86">
        <f t="shared" si="828"/>
        <v>0</v>
      </c>
      <c r="KE223" s="86">
        <f t="shared" si="828"/>
        <v>0</v>
      </c>
      <c r="KF223" s="86">
        <f t="shared" si="828"/>
        <v>0</v>
      </c>
      <c r="KG223" s="86">
        <f t="shared" si="828"/>
        <v>0</v>
      </c>
      <c r="KH223" s="86">
        <f t="shared" si="828"/>
        <v>0</v>
      </c>
      <c r="KI223" s="86">
        <f t="shared" si="828"/>
        <v>0</v>
      </c>
      <c r="KJ223" s="86">
        <f t="shared" si="828"/>
        <v>0</v>
      </c>
      <c r="KK223" s="86">
        <f t="shared" si="828"/>
        <v>0</v>
      </c>
      <c r="KL223" s="86">
        <f t="shared" si="828"/>
        <v>0</v>
      </c>
      <c r="KM223" s="86">
        <f t="shared" si="828"/>
        <v>0</v>
      </c>
      <c r="KN223" s="86">
        <f t="shared" si="828"/>
        <v>0</v>
      </c>
      <c r="KO223" s="86">
        <f t="shared" si="828"/>
        <v>0</v>
      </c>
      <c r="KP223" s="86">
        <f t="shared" si="828"/>
        <v>0</v>
      </c>
      <c r="KQ223" s="86">
        <f t="shared" si="828"/>
        <v>0</v>
      </c>
      <c r="KR223" s="86">
        <f t="shared" si="828"/>
        <v>0</v>
      </c>
      <c r="KS223" s="86">
        <f t="shared" si="828"/>
        <v>0</v>
      </c>
      <c r="KT223" s="86">
        <f t="shared" si="828"/>
        <v>0</v>
      </c>
      <c r="KU223" s="86">
        <f t="shared" si="828"/>
        <v>0</v>
      </c>
      <c r="KV223" s="86">
        <f t="shared" si="828"/>
        <v>0</v>
      </c>
      <c r="KW223" s="86">
        <f t="shared" si="828"/>
        <v>0</v>
      </c>
      <c r="KX223" s="86">
        <f t="shared" si="828"/>
        <v>0</v>
      </c>
      <c r="KY223" s="86">
        <f t="shared" si="828"/>
        <v>0</v>
      </c>
      <c r="KZ223" s="86">
        <f t="shared" si="828"/>
        <v>0</v>
      </c>
      <c r="LA223" s="86">
        <f t="shared" si="828"/>
        <v>0</v>
      </c>
      <c r="LB223" s="86">
        <f t="shared" si="828"/>
        <v>0</v>
      </c>
      <c r="LC223" s="86">
        <f t="shared" si="828"/>
        <v>0</v>
      </c>
      <c r="LD223" s="86">
        <f t="shared" si="828"/>
        <v>0</v>
      </c>
      <c r="LE223" s="86">
        <f t="shared" si="828"/>
        <v>0</v>
      </c>
      <c r="LF223" s="86">
        <f t="shared" si="828"/>
        <v>0</v>
      </c>
      <c r="LG223" s="86">
        <f t="shared" si="828"/>
        <v>0</v>
      </c>
      <c r="LH223" s="86">
        <f t="shared" si="828"/>
        <v>0</v>
      </c>
      <c r="LI223" s="86">
        <f t="shared" si="828"/>
        <v>0</v>
      </c>
      <c r="LJ223" s="86">
        <f t="shared" si="828"/>
        <v>0</v>
      </c>
      <c r="LK223" s="86">
        <f t="shared" si="828"/>
        <v>0</v>
      </c>
      <c r="LL223" s="86">
        <f t="shared" si="828"/>
        <v>0</v>
      </c>
      <c r="LM223" s="86">
        <f t="shared" si="828"/>
        <v>0</v>
      </c>
      <c r="LN223" s="86">
        <f t="shared" si="829"/>
        <v>0</v>
      </c>
      <c r="LO223" s="86">
        <f t="shared" si="829"/>
        <v>0</v>
      </c>
      <c r="LP223" s="86">
        <f t="shared" si="829"/>
        <v>0</v>
      </c>
      <c r="LQ223" s="86">
        <f t="shared" si="829"/>
        <v>0</v>
      </c>
      <c r="LR223" s="86">
        <f t="shared" si="829"/>
        <v>0</v>
      </c>
      <c r="LS223" s="86">
        <f t="shared" si="829"/>
        <v>0</v>
      </c>
      <c r="LT223" s="86">
        <f t="shared" si="829"/>
        <v>0</v>
      </c>
      <c r="LU223" s="86">
        <f t="shared" si="829"/>
        <v>0</v>
      </c>
      <c r="LV223" s="86">
        <f t="shared" si="829"/>
        <v>0</v>
      </c>
      <c r="LW223" s="86">
        <f t="shared" si="829"/>
        <v>0</v>
      </c>
      <c r="LX223" s="86">
        <f t="shared" si="829"/>
        <v>0</v>
      </c>
      <c r="LY223" s="86">
        <f t="shared" si="829"/>
        <v>0</v>
      </c>
      <c r="LZ223" s="86">
        <f t="shared" si="829"/>
        <v>0</v>
      </c>
      <c r="MA223" s="86">
        <f t="shared" si="829"/>
        <v>0</v>
      </c>
      <c r="MB223" s="86">
        <f t="shared" si="829"/>
        <v>0</v>
      </c>
      <c r="MC223" s="86">
        <f t="shared" si="829"/>
        <v>0</v>
      </c>
      <c r="MD223" s="86">
        <f t="shared" si="829"/>
        <v>0</v>
      </c>
      <c r="ME223" s="86">
        <f t="shared" si="829"/>
        <v>0</v>
      </c>
      <c r="MF223" s="86">
        <f t="shared" si="829"/>
        <v>0</v>
      </c>
      <c r="MG223" s="86">
        <f t="shared" si="829"/>
        <v>0</v>
      </c>
      <c r="MH223" s="86">
        <f t="shared" si="829"/>
        <v>0</v>
      </c>
      <c r="MI223" s="86">
        <f t="shared" si="829"/>
        <v>0</v>
      </c>
      <c r="MJ223" s="86">
        <f t="shared" si="829"/>
        <v>0</v>
      </c>
      <c r="MK223" s="86">
        <f t="shared" si="829"/>
        <v>0</v>
      </c>
      <c r="ML223" s="86">
        <f t="shared" si="829"/>
        <v>0</v>
      </c>
      <c r="MM223" s="86">
        <f t="shared" si="829"/>
        <v>0</v>
      </c>
      <c r="MN223" s="86">
        <f t="shared" si="829"/>
        <v>0</v>
      </c>
      <c r="MO223" s="86">
        <f t="shared" si="829"/>
        <v>0</v>
      </c>
      <c r="MP223" s="86">
        <f t="shared" si="829"/>
        <v>0</v>
      </c>
      <c r="MQ223" s="86">
        <f t="shared" si="829"/>
        <v>0</v>
      </c>
      <c r="MR223" s="86">
        <f t="shared" si="829"/>
        <v>0</v>
      </c>
      <c r="MS223" s="86">
        <f t="shared" si="829"/>
        <v>0</v>
      </c>
      <c r="MT223" s="86">
        <f t="shared" si="829"/>
        <v>0</v>
      </c>
      <c r="MU223" s="86">
        <f t="shared" si="829"/>
        <v>0</v>
      </c>
      <c r="MV223" s="86">
        <f t="shared" si="829"/>
        <v>0</v>
      </c>
      <c r="MW223" s="86">
        <f t="shared" si="829"/>
        <v>0</v>
      </c>
      <c r="MX223" s="86">
        <f t="shared" si="829"/>
        <v>0</v>
      </c>
      <c r="MY223" s="86">
        <f t="shared" si="829"/>
        <v>0</v>
      </c>
      <c r="MZ223" s="86">
        <f t="shared" si="829"/>
        <v>0</v>
      </c>
    </row>
    <row r="224" spans="1:364" hidden="1" outlineLevel="2" x14ac:dyDescent="0.2">
      <c r="A224" s="1" t="s">
        <v>45</v>
      </c>
      <c r="B224" s="1" t="s">
        <v>523</v>
      </c>
      <c r="E224" s="86">
        <f t="shared" si="830"/>
        <v>0</v>
      </c>
      <c r="F224" s="86">
        <f t="shared" si="831"/>
        <v>0</v>
      </c>
      <c r="G224" s="86">
        <f t="shared" si="831"/>
        <v>0</v>
      </c>
      <c r="H224" s="86">
        <f t="shared" si="831"/>
        <v>0</v>
      </c>
      <c r="I224" s="86">
        <f t="shared" si="831"/>
        <v>0</v>
      </c>
      <c r="J224" s="86">
        <f t="shared" si="831"/>
        <v>0</v>
      </c>
      <c r="K224" s="86">
        <f t="shared" si="831"/>
        <v>0</v>
      </c>
      <c r="L224" s="86">
        <f t="shared" si="831"/>
        <v>0</v>
      </c>
      <c r="M224" s="86">
        <f t="shared" si="831"/>
        <v>0</v>
      </c>
      <c r="N224" s="86">
        <f t="shared" si="831"/>
        <v>0</v>
      </c>
      <c r="O224" s="86">
        <f t="shared" si="831"/>
        <v>0</v>
      </c>
      <c r="P224" s="86">
        <f t="shared" si="831"/>
        <v>0</v>
      </c>
      <c r="Q224" s="86">
        <f t="shared" si="831"/>
        <v>0</v>
      </c>
      <c r="R224" s="86">
        <f t="shared" si="831"/>
        <v>0</v>
      </c>
      <c r="S224" s="86">
        <f t="shared" si="831"/>
        <v>0</v>
      </c>
      <c r="T224" s="86">
        <f t="shared" si="831"/>
        <v>0</v>
      </c>
      <c r="U224" s="86">
        <f t="shared" si="831"/>
        <v>0</v>
      </c>
      <c r="V224" s="86">
        <f t="shared" si="831"/>
        <v>0</v>
      </c>
      <c r="W224" s="86">
        <f t="shared" si="831"/>
        <v>0</v>
      </c>
      <c r="X224" s="86">
        <f t="shared" si="831"/>
        <v>0</v>
      </c>
      <c r="Y224" s="86">
        <f t="shared" si="831"/>
        <v>0</v>
      </c>
      <c r="Z224" s="86">
        <f t="shared" si="831"/>
        <v>0</v>
      </c>
      <c r="AA224" s="86">
        <f t="shared" si="831"/>
        <v>0</v>
      </c>
      <c r="AB224" s="86">
        <f t="shared" si="831"/>
        <v>0</v>
      </c>
      <c r="AC224" s="86">
        <f t="shared" si="831"/>
        <v>0</v>
      </c>
      <c r="AD224" s="86">
        <f t="shared" si="831"/>
        <v>0</v>
      </c>
      <c r="AE224" s="86">
        <f t="shared" si="831"/>
        <v>0</v>
      </c>
      <c r="AF224" s="86">
        <f t="shared" si="831"/>
        <v>0</v>
      </c>
      <c r="AG224" s="86">
        <f t="shared" si="831"/>
        <v>0</v>
      </c>
      <c r="AH224" s="86">
        <f t="shared" si="831"/>
        <v>0</v>
      </c>
      <c r="AI224" s="86">
        <f t="shared" si="831"/>
        <v>0</v>
      </c>
      <c r="AJ224" s="86">
        <f t="shared" si="831"/>
        <v>0</v>
      </c>
      <c r="AK224" s="86">
        <f t="shared" si="831"/>
        <v>0</v>
      </c>
      <c r="AL224" s="86">
        <f t="shared" si="831"/>
        <v>0</v>
      </c>
      <c r="AM224" s="86">
        <f t="shared" si="831"/>
        <v>0</v>
      </c>
      <c r="AN224" s="86">
        <f t="shared" si="831"/>
        <v>0</v>
      </c>
      <c r="AO224" s="86">
        <f t="shared" si="831"/>
        <v>0</v>
      </c>
      <c r="AP224" s="86">
        <f t="shared" si="831"/>
        <v>0</v>
      </c>
      <c r="AQ224" s="86">
        <f t="shared" si="831"/>
        <v>0</v>
      </c>
      <c r="AR224" s="86">
        <f t="shared" si="831"/>
        <v>0</v>
      </c>
      <c r="AS224" s="86">
        <f t="shared" si="831"/>
        <v>0</v>
      </c>
      <c r="AT224" s="86">
        <f t="shared" si="831"/>
        <v>0</v>
      </c>
      <c r="AU224" s="86">
        <f t="shared" si="831"/>
        <v>0</v>
      </c>
      <c r="AV224" s="86">
        <f t="shared" si="831"/>
        <v>0</v>
      </c>
      <c r="AW224" s="86">
        <f t="shared" si="831"/>
        <v>0</v>
      </c>
      <c r="AX224" s="86">
        <f t="shared" si="831"/>
        <v>0</v>
      </c>
      <c r="AY224" s="86">
        <f t="shared" si="831"/>
        <v>0</v>
      </c>
      <c r="AZ224" s="86">
        <f t="shared" si="831"/>
        <v>0</v>
      </c>
      <c r="BA224" s="86">
        <f t="shared" si="831"/>
        <v>0</v>
      </c>
      <c r="BB224" s="86">
        <f t="shared" si="831"/>
        <v>0</v>
      </c>
      <c r="BC224" s="86">
        <f t="shared" si="831"/>
        <v>0</v>
      </c>
      <c r="BD224" s="86">
        <f t="shared" si="831"/>
        <v>0</v>
      </c>
      <c r="BE224" s="86">
        <f t="shared" si="831"/>
        <v>0</v>
      </c>
      <c r="BF224" s="86">
        <f t="shared" si="831"/>
        <v>0</v>
      </c>
      <c r="BG224" s="86">
        <f t="shared" si="831"/>
        <v>0</v>
      </c>
      <c r="BH224" s="86">
        <f t="shared" si="831"/>
        <v>0</v>
      </c>
      <c r="BI224" s="86">
        <f t="shared" si="831"/>
        <v>0</v>
      </c>
      <c r="BJ224" s="86">
        <f t="shared" si="831"/>
        <v>0</v>
      </c>
      <c r="BK224" s="86">
        <f t="shared" si="831"/>
        <v>0</v>
      </c>
      <c r="BL224" s="86">
        <f t="shared" si="831"/>
        <v>0</v>
      </c>
      <c r="BM224" s="86">
        <f t="shared" si="831"/>
        <v>0</v>
      </c>
      <c r="BN224" s="86">
        <f t="shared" si="831"/>
        <v>0</v>
      </c>
      <c r="BO224" s="86">
        <f t="shared" si="831"/>
        <v>0</v>
      </c>
      <c r="BP224" s="86">
        <f t="shared" si="831"/>
        <v>0</v>
      </c>
      <c r="BQ224" s="86">
        <f t="shared" si="831"/>
        <v>0</v>
      </c>
      <c r="BR224" s="86">
        <f t="shared" si="825"/>
        <v>0</v>
      </c>
      <c r="BS224" s="86">
        <f t="shared" si="825"/>
        <v>0</v>
      </c>
      <c r="BT224" s="86">
        <f t="shared" si="825"/>
        <v>0</v>
      </c>
      <c r="BU224" s="86">
        <f t="shared" si="825"/>
        <v>0</v>
      </c>
      <c r="BV224" s="86">
        <f t="shared" si="825"/>
        <v>0</v>
      </c>
      <c r="BW224" s="86">
        <f t="shared" si="825"/>
        <v>0</v>
      </c>
      <c r="BX224" s="86">
        <f t="shared" si="825"/>
        <v>0</v>
      </c>
      <c r="BY224" s="86">
        <f t="shared" si="825"/>
        <v>0</v>
      </c>
      <c r="BZ224" s="86">
        <f t="shared" si="825"/>
        <v>0</v>
      </c>
      <c r="CA224" s="86">
        <f t="shared" si="825"/>
        <v>0</v>
      </c>
      <c r="CB224" s="86">
        <f t="shared" si="825"/>
        <v>0</v>
      </c>
      <c r="CC224" s="86">
        <f t="shared" si="825"/>
        <v>0</v>
      </c>
      <c r="CD224" s="86">
        <f t="shared" si="825"/>
        <v>0</v>
      </c>
      <c r="CE224" s="86">
        <f t="shared" si="825"/>
        <v>0</v>
      </c>
      <c r="CF224" s="86">
        <f t="shared" si="825"/>
        <v>0</v>
      </c>
      <c r="CG224" s="86">
        <f t="shared" si="825"/>
        <v>0</v>
      </c>
      <c r="CH224" s="86">
        <f t="shared" si="825"/>
        <v>0</v>
      </c>
      <c r="CI224" s="86">
        <f t="shared" si="825"/>
        <v>0</v>
      </c>
      <c r="CJ224" s="86">
        <f t="shared" si="825"/>
        <v>0</v>
      </c>
      <c r="CK224" s="86">
        <f t="shared" si="825"/>
        <v>0</v>
      </c>
      <c r="CL224" s="86">
        <f t="shared" si="825"/>
        <v>0</v>
      </c>
      <c r="CM224" s="86">
        <f t="shared" si="825"/>
        <v>0</v>
      </c>
      <c r="CN224" s="86">
        <f t="shared" si="825"/>
        <v>0</v>
      </c>
      <c r="CO224" s="86">
        <f t="shared" si="825"/>
        <v>0</v>
      </c>
      <c r="CP224" s="86">
        <f t="shared" si="825"/>
        <v>0</v>
      </c>
      <c r="CQ224" s="86">
        <f t="shared" si="825"/>
        <v>0</v>
      </c>
      <c r="CR224" s="86">
        <f t="shared" si="825"/>
        <v>0</v>
      </c>
      <c r="CS224" s="86">
        <f t="shared" si="825"/>
        <v>0</v>
      </c>
      <c r="CT224" s="86">
        <f t="shared" si="825"/>
        <v>0</v>
      </c>
      <c r="CU224" s="86">
        <f t="shared" si="825"/>
        <v>0</v>
      </c>
      <c r="CV224" s="86">
        <f t="shared" si="825"/>
        <v>0</v>
      </c>
      <c r="CW224" s="86">
        <f t="shared" si="825"/>
        <v>0</v>
      </c>
      <c r="CX224" s="86">
        <f t="shared" si="825"/>
        <v>0</v>
      </c>
      <c r="CY224" s="86">
        <f t="shared" si="825"/>
        <v>0</v>
      </c>
      <c r="CZ224" s="86">
        <f t="shared" si="825"/>
        <v>0</v>
      </c>
      <c r="DA224" s="86">
        <f t="shared" si="825"/>
        <v>0</v>
      </c>
      <c r="DB224" s="86">
        <f t="shared" si="825"/>
        <v>0</v>
      </c>
      <c r="DC224" s="86">
        <f t="shared" si="825"/>
        <v>0</v>
      </c>
      <c r="DD224" s="86">
        <f t="shared" si="825"/>
        <v>0</v>
      </c>
      <c r="DE224" s="86">
        <f t="shared" si="825"/>
        <v>0</v>
      </c>
      <c r="DF224" s="86">
        <f t="shared" si="825"/>
        <v>0</v>
      </c>
      <c r="DG224" s="86">
        <f t="shared" si="825"/>
        <v>0</v>
      </c>
      <c r="DH224" s="86">
        <f t="shared" si="825"/>
        <v>0</v>
      </c>
      <c r="DI224" s="86">
        <f t="shared" si="825"/>
        <v>0</v>
      </c>
      <c r="DJ224" s="86">
        <f t="shared" si="825"/>
        <v>0</v>
      </c>
      <c r="DK224" s="86">
        <f t="shared" si="825"/>
        <v>0</v>
      </c>
      <c r="DL224" s="86">
        <f t="shared" si="825"/>
        <v>0</v>
      </c>
      <c r="DM224" s="86">
        <f t="shared" si="825"/>
        <v>0</v>
      </c>
      <c r="DN224" s="86">
        <f t="shared" si="825"/>
        <v>0</v>
      </c>
      <c r="DO224" s="86">
        <f t="shared" si="825"/>
        <v>0</v>
      </c>
      <c r="DP224" s="86">
        <f t="shared" si="825"/>
        <v>0</v>
      </c>
      <c r="DQ224" s="86">
        <f t="shared" si="825"/>
        <v>0</v>
      </c>
      <c r="DR224" s="86">
        <f t="shared" si="825"/>
        <v>0</v>
      </c>
      <c r="DS224" s="86">
        <f t="shared" si="825"/>
        <v>0</v>
      </c>
      <c r="DT224" s="86">
        <f t="shared" si="825"/>
        <v>0</v>
      </c>
      <c r="DU224" s="86">
        <f t="shared" si="825"/>
        <v>0</v>
      </c>
      <c r="DV224" s="86">
        <f t="shared" si="825"/>
        <v>0</v>
      </c>
      <c r="DW224" s="86">
        <f t="shared" si="825"/>
        <v>0</v>
      </c>
      <c r="DX224" s="86">
        <f t="shared" si="825"/>
        <v>0</v>
      </c>
      <c r="DY224" s="86">
        <f t="shared" si="825"/>
        <v>0</v>
      </c>
      <c r="DZ224" s="86">
        <f t="shared" si="825"/>
        <v>0</v>
      </c>
      <c r="EA224" s="86">
        <f t="shared" si="825"/>
        <v>0</v>
      </c>
      <c r="EB224" s="86">
        <f t="shared" si="825"/>
        <v>0</v>
      </c>
      <c r="EC224" s="86">
        <f t="shared" ref="EC224:GN228" si="832">IF(EC161&gt;0,IF(EC134="Aflossen",EC161/EC206/12,IF(EC134="Met opbouwproduct",EC161/EC215/12,IF(AND(EC134="Aflosvrij",EC$94="Nee"),EC161/EC215/12,EC161*EC125/12))),0)</f>
        <v>0</v>
      </c>
      <c r="ED224" s="86">
        <f t="shared" si="832"/>
        <v>0</v>
      </c>
      <c r="EE224" s="86">
        <f t="shared" si="832"/>
        <v>0</v>
      </c>
      <c r="EF224" s="86">
        <f t="shared" si="832"/>
        <v>0</v>
      </c>
      <c r="EG224" s="86">
        <f t="shared" si="832"/>
        <v>0</v>
      </c>
      <c r="EH224" s="86">
        <f t="shared" si="832"/>
        <v>0</v>
      </c>
      <c r="EI224" s="86">
        <f t="shared" si="832"/>
        <v>0</v>
      </c>
      <c r="EJ224" s="86">
        <f t="shared" si="832"/>
        <v>0</v>
      </c>
      <c r="EK224" s="86">
        <f t="shared" si="832"/>
        <v>0</v>
      </c>
      <c r="EL224" s="86">
        <f t="shared" si="832"/>
        <v>0</v>
      </c>
      <c r="EM224" s="86">
        <f t="shared" si="832"/>
        <v>0</v>
      </c>
      <c r="EN224" s="86">
        <f t="shared" si="832"/>
        <v>0</v>
      </c>
      <c r="EO224" s="86">
        <f t="shared" si="832"/>
        <v>0</v>
      </c>
      <c r="EP224" s="86">
        <f t="shared" si="832"/>
        <v>0</v>
      </c>
      <c r="EQ224" s="86">
        <f t="shared" si="832"/>
        <v>0</v>
      </c>
      <c r="ER224" s="86">
        <f t="shared" si="832"/>
        <v>0</v>
      </c>
      <c r="ES224" s="86">
        <f t="shared" si="832"/>
        <v>0</v>
      </c>
      <c r="ET224" s="86">
        <f t="shared" si="832"/>
        <v>0</v>
      </c>
      <c r="EU224" s="86">
        <f t="shared" si="832"/>
        <v>0</v>
      </c>
      <c r="EV224" s="86">
        <f t="shared" si="832"/>
        <v>0</v>
      </c>
      <c r="EW224" s="86">
        <f t="shared" si="832"/>
        <v>0</v>
      </c>
      <c r="EX224" s="86">
        <f t="shared" si="832"/>
        <v>0</v>
      </c>
      <c r="EY224" s="86">
        <f t="shared" si="832"/>
        <v>0</v>
      </c>
      <c r="EZ224" s="86">
        <f t="shared" si="832"/>
        <v>0</v>
      </c>
      <c r="FA224" s="86">
        <f t="shared" si="832"/>
        <v>0</v>
      </c>
      <c r="FB224" s="86">
        <f t="shared" si="832"/>
        <v>0</v>
      </c>
      <c r="FC224" s="86">
        <f t="shared" si="832"/>
        <v>0</v>
      </c>
      <c r="FD224" s="86">
        <f t="shared" si="832"/>
        <v>0</v>
      </c>
      <c r="FE224" s="86">
        <f t="shared" si="832"/>
        <v>0</v>
      </c>
      <c r="FF224" s="86">
        <f t="shared" si="832"/>
        <v>0</v>
      </c>
      <c r="FG224" s="86">
        <f t="shared" si="832"/>
        <v>0</v>
      </c>
      <c r="FH224" s="86">
        <f t="shared" si="832"/>
        <v>0</v>
      </c>
      <c r="FI224" s="86">
        <f t="shared" si="832"/>
        <v>0</v>
      </c>
      <c r="FJ224" s="86">
        <f t="shared" si="832"/>
        <v>0</v>
      </c>
      <c r="FK224" s="86">
        <f t="shared" si="832"/>
        <v>0</v>
      </c>
      <c r="FL224" s="86">
        <f t="shared" si="832"/>
        <v>0</v>
      </c>
      <c r="FM224" s="86">
        <f t="shared" si="832"/>
        <v>0</v>
      </c>
      <c r="FN224" s="86">
        <f t="shared" si="832"/>
        <v>0</v>
      </c>
      <c r="FO224" s="86">
        <f t="shared" si="832"/>
        <v>0</v>
      </c>
      <c r="FP224" s="86">
        <f t="shared" si="832"/>
        <v>0</v>
      </c>
      <c r="FQ224" s="86">
        <f t="shared" si="832"/>
        <v>0</v>
      </c>
      <c r="FR224" s="86">
        <f t="shared" si="832"/>
        <v>0</v>
      </c>
      <c r="FS224" s="86">
        <f t="shared" si="832"/>
        <v>0</v>
      </c>
      <c r="FT224" s="86">
        <f t="shared" si="832"/>
        <v>0</v>
      </c>
      <c r="FU224" s="86">
        <f t="shared" si="832"/>
        <v>0</v>
      </c>
      <c r="FV224" s="86">
        <f t="shared" si="832"/>
        <v>0</v>
      </c>
      <c r="FW224" s="86">
        <f t="shared" si="832"/>
        <v>0</v>
      </c>
      <c r="FX224" s="86">
        <f t="shared" si="832"/>
        <v>0</v>
      </c>
      <c r="FY224" s="86">
        <f t="shared" si="832"/>
        <v>0</v>
      </c>
      <c r="FZ224" s="86">
        <f t="shared" si="832"/>
        <v>0</v>
      </c>
      <c r="GA224" s="86">
        <f t="shared" si="832"/>
        <v>0</v>
      </c>
      <c r="GB224" s="86">
        <f t="shared" si="832"/>
        <v>0</v>
      </c>
      <c r="GC224" s="86">
        <f t="shared" si="832"/>
        <v>0</v>
      </c>
      <c r="GD224" s="86">
        <f t="shared" si="832"/>
        <v>0</v>
      </c>
      <c r="GE224" s="86">
        <f t="shared" si="832"/>
        <v>0</v>
      </c>
      <c r="GF224" s="86">
        <f t="shared" si="832"/>
        <v>0</v>
      </c>
      <c r="GG224" s="86">
        <f t="shared" si="832"/>
        <v>0</v>
      </c>
      <c r="GH224" s="86">
        <f t="shared" si="832"/>
        <v>0</v>
      </c>
      <c r="GI224" s="86">
        <f t="shared" si="832"/>
        <v>0</v>
      </c>
      <c r="GJ224" s="86">
        <f t="shared" si="832"/>
        <v>0</v>
      </c>
      <c r="GK224" s="86">
        <f t="shared" si="832"/>
        <v>0</v>
      </c>
      <c r="GL224" s="86">
        <f t="shared" si="832"/>
        <v>0</v>
      </c>
      <c r="GM224" s="86">
        <f t="shared" si="832"/>
        <v>0</v>
      </c>
      <c r="GN224" s="86">
        <f t="shared" si="832"/>
        <v>0</v>
      </c>
      <c r="GO224" s="86">
        <f t="shared" si="826"/>
        <v>0</v>
      </c>
      <c r="GP224" s="86">
        <f t="shared" si="827"/>
        <v>0</v>
      </c>
      <c r="GQ224" s="86">
        <f t="shared" si="827"/>
        <v>0</v>
      </c>
      <c r="GR224" s="86">
        <f t="shared" si="827"/>
        <v>0</v>
      </c>
      <c r="GS224" s="86">
        <f t="shared" si="827"/>
        <v>0</v>
      </c>
      <c r="GT224" s="86">
        <f t="shared" si="827"/>
        <v>0</v>
      </c>
      <c r="GU224" s="86">
        <f t="shared" si="827"/>
        <v>0</v>
      </c>
      <c r="GV224" s="86">
        <f t="shared" si="827"/>
        <v>0</v>
      </c>
      <c r="GW224" s="86">
        <f t="shared" si="827"/>
        <v>0</v>
      </c>
      <c r="GX224" s="86">
        <f t="shared" si="827"/>
        <v>0</v>
      </c>
      <c r="GY224" s="86">
        <f t="shared" si="827"/>
        <v>0</v>
      </c>
      <c r="GZ224" s="86">
        <f t="shared" si="827"/>
        <v>0</v>
      </c>
      <c r="HA224" s="86">
        <f t="shared" si="827"/>
        <v>0</v>
      </c>
      <c r="HB224" s="86">
        <f t="shared" si="827"/>
        <v>0</v>
      </c>
      <c r="HC224" s="86">
        <f t="shared" si="827"/>
        <v>0</v>
      </c>
      <c r="HD224" s="86">
        <f t="shared" si="827"/>
        <v>0</v>
      </c>
      <c r="HE224" s="86">
        <f t="shared" si="827"/>
        <v>0</v>
      </c>
      <c r="HF224" s="86">
        <f t="shared" si="827"/>
        <v>0</v>
      </c>
      <c r="HG224" s="86">
        <f t="shared" si="827"/>
        <v>0</v>
      </c>
      <c r="HH224" s="86">
        <f t="shared" si="827"/>
        <v>0</v>
      </c>
      <c r="HI224" s="86">
        <f t="shared" si="827"/>
        <v>0</v>
      </c>
      <c r="HJ224" s="86">
        <f t="shared" si="827"/>
        <v>0</v>
      </c>
      <c r="HK224" s="86">
        <f t="shared" si="827"/>
        <v>0</v>
      </c>
      <c r="HL224" s="86">
        <f t="shared" si="827"/>
        <v>0</v>
      </c>
      <c r="HM224" s="86">
        <f t="shared" si="827"/>
        <v>0</v>
      </c>
      <c r="HN224" s="86">
        <f t="shared" si="827"/>
        <v>0</v>
      </c>
      <c r="HO224" s="86">
        <f t="shared" si="827"/>
        <v>0</v>
      </c>
      <c r="HP224" s="86">
        <f t="shared" si="827"/>
        <v>0</v>
      </c>
      <c r="HQ224" s="86">
        <f t="shared" si="827"/>
        <v>0</v>
      </c>
      <c r="HR224" s="86">
        <f t="shared" si="827"/>
        <v>0</v>
      </c>
      <c r="HS224" s="86">
        <f t="shared" si="827"/>
        <v>0</v>
      </c>
      <c r="HT224" s="86">
        <f t="shared" si="827"/>
        <v>0</v>
      </c>
      <c r="HU224" s="86">
        <f t="shared" si="827"/>
        <v>0</v>
      </c>
      <c r="HV224" s="86">
        <f t="shared" si="827"/>
        <v>0</v>
      </c>
      <c r="HW224" s="86">
        <f t="shared" si="827"/>
        <v>0</v>
      </c>
      <c r="HX224" s="86">
        <f t="shared" si="827"/>
        <v>0</v>
      </c>
      <c r="HY224" s="86">
        <f t="shared" si="827"/>
        <v>0</v>
      </c>
      <c r="HZ224" s="86">
        <f t="shared" si="827"/>
        <v>0</v>
      </c>
      <c r="IA224" s="86">
        <f t="shared" si="827"/>
        <v>0</v>
      </c>
      <c r="IB224" s="86">
        <f t="shared" si="827"/>
        <v>0</v>
      </c>
      <c r="IC224" s="86">
        <f t="shared" si="827"/>
        <v>0</v>
      </c>
      <c r="ID224" s="86">
        <f t="shared" si="827"/>
        <v>0</v>
      </c>
      <c r="IE224" s="86">
        <f t="shared" si="827"/>
        <v>0</v>
      </c>
      <c r="IF224" s="86">
        <f t="shared" si="827"/>
        <v>0</v>
      </c>
      <c r="IG224" s="86">
        <f t="shared" si="827"/>
        <v>0</v>
      </c>
      <c r="IH224" s="86">
        <f t="shared" si="827"/>
        <v>0</v>
      </c>
      <c r="II224" s="86">
        <f t="shared" si="827"/>
        <v>0</v>
      </c>
      <c r="IJ224" s="86">
        <f t="shared" si="827"/>
        <v>0</v>
      </c>
      <c r="IK224" s="86">
        <f t="shared" si="827"/>
        <v>0</v>
      </c>
      <c r="IL224" s="86">
        <f t="shared" si="827"/>
        <v>0</v>
      </c>
      <c r="IM224" s="86">
        <f t="shared" si="827"/>
        <v>0</v>
      </c>
      <c r="IN224" s="86">
        <f t="shared" si="827"/>
        <v>0</v>
      </c>
      <c r="IO224" s="86">
        <f t="shared" si="827"/>
        <v>0</v>
      </c>
      <c r="IP224" s="86">
        <f t="shared" si="827"/>
        <v>0</v>
      </c>
      <c r="IQ224" s="86">
        <f t="shared" si="827"/>
        <v>0</v>
      </c>
      <c r="IR224" s="86">
        <f t="shared" si="827"/>
        <v>0</v>
      </c>
      <c r="IS224" s="86">
        <f t="shared" si="827"/>
        <v>0</v>
      </c>
      <c r="IT224" s="86">
        <f t="shared" si="827"/>
        <v>0</v>
      </c>
      <c r="IU224" s="86">
        <f t="shared" si="827"/>
        <v>0</v>
      </c>
      <c r="IV224" s="86">
        <f t="shared" si="827"/>
        <v>0</v>
      </c>
      <c r="IW224" s="86">
        <f t="shared" si="827"/>
        <v>0</v>
      </c>
      <c r="IX224" s="86">
        <f t="shared" si="827"/>
        <v>0</v>
      </c>
      <c r="IY224" s="86">
        <f t="shared" si="827"/>
        <v>0</v>
      </c>
      <c r="IZ224" s="86">
        <f t="shared" si="827"/>
        <v>0</v>
      </c>
      <c r="JA224" s="86">
        <f t="shared" ref="JA224:LL228" si="833">IF(JA161&gt;0,IF(JA134="Aflossen",JA161/JA206/12,IF(JA134="Met opbouwproduct",JA161/JA215/12,IF(AND(JA134="Aflosvrij",JA$94="Nee"),JA161/JA215/12,JA161*JA125/12))),0)</f>
        <v>0</v>
      </c>
      <c r="JB224" s="86">
        <f t="shared" si="833"/>
        <v>0</v>
      </c>
      <c r="JC224" s="86">
        <f t="shared" si="833"/>
        <v>0</v>
      </c>
      <c r="JD224" s="86">
        <f t="shared" si="833"/>
        <v>0</v>
      </c>
      <c r="JE224" s="86">
        <f t="shared" si="833"/>
        <v>0</v>
      </c>
      <c r="JF224" s="86">
        <f t="shared" si="833"/>
        <v>0</v>
      </c>
      <c r="JG224" s="86">
        <f t="shared" si="833"/>
        <v>0</v>
      </c>
      <c r="JH224" s="86">
        <f t="shared" si="833"/>
        <v>0</v>
      </c>
      <c r="JI224" s="86">
        <f t="shared" si="833"/>
        <v>0</v>
      </c>
      <c r="JJ224" s="86">
        <f t="shared" si="833"/>
        <v>0</v>
      </c>
      <c r="JK224" s="86">
        <f t="shared" si="833"/>
        <v>0</v>
      </c>
      <c r="JL224" s="86">
        <f t="shared" si="833"/>
        <v>0</v>
      </c>
      <c r="JM224" s="86">
        <f t="shared" si="833"/>
        <v>0</v>
      </c>
      <c r="JN224" s="86">
        <f t="shared" si="833"/>
        <v>0</v>
      </c>
      <c r="JO224" s="86">
        <f t="shared" si="833"/>
        <v>0</v>
      </c>
      <c r="JP224" s="86">
        <f t="shared" si="833"/>
        <v>0</v>
      </c>
      <c r="JQ224" s="86">
        <f t="shared" si="833"/>
        <v>0</v>
      </c>
      <c r="JR224" s="86">
        <f t="shared" si="833"/>
        <v>0</v>
      </c>
      <c r="JS224" s="86">
        <f t="shared" si="833"/>
        <v>0</v>
      </c>
      <c r="JT224" s="86">
        <f t="shared" si="833"/>
        <v>0</v>
      </c>
      <c r="JU224" s="86">
        <f t="shared" si="833"/>
        <v>0</v>
      </c>
      <c r="JV224" s="86">
        <f t="shared" si="833"/>
        <v>0</v>
      </c>
      <c r="JW224" s="86">
        <f t="shared" si="833"/>
        <v>0</v>
      </c>
      <c r="JX224" s="86">
        <f t="shared" si="833"/>
        <v>0</v>
      </c>
      <c r="JY224" s="86">
        <f t="shared" si="833"/>
        <v>0</v>
      </c>
      <c r="JZ224" s="86">
        <f t="shared" si="833"/>
        <v>0</v>
      </c>
      <c r="KA224" s="86">
        <f t="shared" si="833"/>
        <v>0</v>
      </c>
      <c r="KB224" s="86">
        <f t="shared" si="833"/>
        <v>0</v>
      </c>
      <c r="KC224" s="86">
        <f t="shared" si="833"/>
        <v>0</v>
      </c>
      <c r="KD224" s="86">
        <f t="shared" si="833"/>
        <v>0</v>
      </c>
      <c r="KE224" s="86">
        <f t="shared" si="833"/>
        <v>0</v>
      </c>
      <c r="KF224" s="86">
        <f t="shared" si="833"/>
        <v>0</v>
      </c>
      <c r="KG224" s="86">
        <f t="shared" si="833"/>
        <v>0</v>
      </c>
      <c r="KH224" s="86">
        <f t="shared" si="833"/>
        <v>0</v>
      </c>
      <c r="KI224" s="86">
        <f t="shared" si="833"/>
        <v>0</v>
      </c>
      <c r="KJ224" s="86">
        <f t="shared" si="833"/>
        <v>0</v>
      </c>
      <c r="KK224" s="86">
        <f t="shared" si="833"/>
        <v>0</v>
      </c>
      <c r="KL224" s="86">
        <f t="shared" si="833"/>
        <v>0</v>
      </c>
      <c r="KM224" s="86">
        <f t="shared" si="833"/>
        <v>0</v>
      </c>
      <c r="KN224" s="86">
        <f t="shared" si="833"/>
        <v>0</v>
      </c>
      <c r="KO224" s="86">
        <f t="shared" si="833"/>
        <v>0</v>
      </c>
      <c r="KP224" s="86">
        <f t="shared" si="833"/>
        <v>0</v>
      </c>
      <c r="KQ224" s="86">
        <f t="shared" si="833"/>
        <v>0</v>
      </c>
      <c r="KR224" s="86">
        <f t="shared" si="833"/>
        <v>0</v>
      </c>
      <c r="KS224" s="86">
        <f t="shared" si="833"/>
        <v>0</v>
      </c>
      <c r="KT224" s="86">
        <f t="shared" si="833"/>
        <v>0</v>
      </c>
      <c r="KU224" s="86">
        <f t="shared" si="833"/>
        <v>0</v>
      </c>
      <c r="KV224" s="86">
        <f t="shared" si="833"/>
        <v>0</v>
      </c>
      <c r="KW224" s="86">
        <f t="shared" si="833"/>
        <v>0</v>
      </c>
      <c r="KX224" s="86">
        <f t="shared" si="833"/>
        <v>0</v>
      </c>
      <c r="KY224" s="86">
        <f t="shared" si="833"/>
        <v>0</v>
      </c>
      <c r="KZ224" s="86">
        <f t="shared" si="833"/>
        <v>0</v>
      </c>
      <c r="LA224" s="86">
        <f t="shared" si="833"/>
        <v>0</v>
      </c>
      <c r="LB224" s="86">
        <f t="shared" si="833"/>
        <v>0</v>
      </c>
      <c r="LC224" s="86">
        <f t="shared" si="833"/>
        <v>0</v>
      </c>
      <c r="LD224" s="86">
        <f t="shared" si="833"/>
        <v>0</v>
      </c>
      <c r="LE224" s="86">
        <f t="shared" si="833"/>
        <v>0</v>
      </c>
      <c r="LF224" s="86">
        <f t="shared" si="833"/>
        <v>0</v>
      </c>
      <c r="LG224" s="86">
        <f t="shared" si="833"/>
        <v>0</v>
      </c>
      <c r="LH224" s="86">
        <f t="shared" si="833"/>
        <v>0</v>
      </c>
      <c r="LI224" s="86">
        <f t="shared" si="833"/>
        <v>0</v>
      </c>
      <c r="LJ224" s="86">
        <f t="shared" si="833"/>
        <v>0</v>
      </c>
      <c r="LK224" s="86">
        <f t="shared" si="833"/>
        <v>0</v>
      </c>
      <c r="LL224" s="86">
        <f t="shared" si="833"/>
        <v>0</v>
      </c>
      <c r="LM224" s="86">
        <f t="shared" si="828"/>
        <v>0</v>
      </c>
      <c r="LN224" s="86">
        <f t="shared" si="829"/>
        <v>0</v>
      </c>
      <c r="LO224" s="86">
        <f t="shared" si="829"/>
        <v>0</v>
      </c>
      <c r="LP224" s="86">
        <f t="shared" si="829"/>
        <v>0</v>
      </c>
      <c r="LQ224" s="86">
        <f t="shared" si="829"/>
        <v>0</v>
      </c>
      <c r="LR224" s="86">
        <f t="shared" si="829"/>
        <v>0</v>
      </c>
      <c r="LS224" s="86">
        <f t="shared" si="829"/>
        <v>0</v>
      </c>
      <c r="LT224" s="86">
        <f t="shared" si="829"/>
        <v>0</v>
      </c>
      <c r="LU224" s="86">
        <f t="shared" si="829"/>
        <v>0</v>
      </c>
      <c r="LV224" s="86">
        <f t="shared" si="829"/>
        <v>0</v>
      </c>
      <c r="LW224" s="86">
        <f t="shared" si="829"/>
        <v>0</v>
      </c>
      <c r="LX224" s="86">
        <f t="shared" si="829"/>
        <v>0</v>
      </c>
      <c r="LY224" s="86">
        <f t="shared" si="829"/>
        <v>0</v>
      </c>
      <c r="LZ224" s="86">
        <f t="shared" si="829"/>
        <v>0</v>
      </c>
      <c r="MA224" s="86">
        <f t="shared" si="829"/>
        <v>0</v>
      </c>
      <c r="MB224" s="86">
        <f t="shared" si="829"/>
        <v>0</v>
      </c>
      <c r="MC224" s="86">
        <f t="shared" si="829"/>
        <v>0</v>
      </c>
      <c r="MD224" s="86">
        <f t="shared" si="829"/>
        <v>0</v>
      </c>
      <c r="ME224" s="86">
        <f t="shared" si="829"/>
        <v>0</v>
      </c>
      <c r="MF224" s="86">
        <f t="shared" si="829"/>
        <v>0</v>
      </c>
      <c r="MG224" s="86">
        <f t="shared" si="829"/>
        <v>0</v>
      </c>
      <c r="MH224" s="86">
        <f t="shared" si="829"/>
        <v>0</v>
      </c>
      <c r="MI224" s="86">
        <f t="shared" si="829"/>
        <v>0</v>
      </c>
      <c r="MJ224" s="86">
        <f t="shared" si="829"/>
        <v>0</v>
      </c>
      <c r="MK224" s="86">
        <f t="shared" si="829"/>
        <v>0</v>
      </c>
      <c r="ML224" s="86">
        <f t="shared" si="829"/>
        <v>0</v>
      </c>
      <c r="MM224" s="86">
        <f t="shared" si="829"/>
        <v>0</v>
      </c>
      <c r="MN224" s="86">
        <f t="shared" si="829"/>
        <v>0</v>
      </c>
      <c r="MO224" s="86">
        <f t="shared" si="829"/>
        <v>0</v>
      </c>
      <c r="MP224" s="86">
        <f t="shared" si="829"/>
        <v>0</v>
      </c>
      <c r="MQ224" s="86">
        <f t="shared" si="829"/>
        <v>0</v>
      </c>
      <c r="MR224" s="86">
        <f t="shared" si="829"/>
        <v>0</v>
      </c>
      <c r="MS224" s="86">
        <f t="shared" si="829"/>
        <v>0</v>
      </c>
      <c r="MT224" s="86">
        <f t="shared" si="829"/>
        <v>0</v>
      </c>
      <c r="MU224" s="86">
        <f t="shared" si="829"/>
        <v>0</v>
      </c>
      <c r="MV224" s="86">
        <f t="shared" si="829"/>
        <v>0</v>
      </c>
      <c r="MW224" s="86">
        <f t="shared" si="829"/>
        <v>0</v>
      </c>
      <c r="MX224" s="86">
        <f t="shared" si="829"/>
        <v>0</v>
      </c>
      <c r="MY224" s="86">
        <f t="shared" si="829"/>
        <v>0</v>
      </c>
      <c r="MZ224" s="86">
        <f t="shared" si="829"/>
        <v>0</v>
      </c>
    </row>
    <row r="225" spans="1:364" hidden="1" outlineLevel="2" x14ac:dyDescent="0.2">
      <c r="A225" s="1" t="s">
        <v>45</v>
      </c>
      <c r="B225" s="1" t="s">
        <v>524</v>
      </c>
      <c r="E225" s="86">
        <f t="shared" si="830"/>
        <v>0</v>
      </c>
      <c r="F225" s="86">
        <f t="shared" si="831"/>
        <v>0</v>
      </c>
      <c r="G225" s="86">
        <f t="shared" si="831"/>
        <v>0</v>
      </c>
      <c r="H225" s="86">
        <f t="shared" si="831"/>
        <v>0</v>
      </c>
      <c r="I225" s="86">
        <f t="shared" si="831"/>
        <v>0</v>
      </c>
      <c r="J225" s="86">
        <f t="shared" si="831"/>
        <v>0</v>
      </c>
      <c r="K225" s="86">
        <f t="shared" si="831"/>
        <v>0</v>
      </c>
      <c r="L225" s="86">
        <f t="shared" si="831"/>
        <v>0</v>
      </c>
      <c r="M225" s="86">
        <f t="shared" si="831"/>
        <v>0</v>
      </c>
      <c r="N225" s="86">
        <f t="shared" si="831"/>
        <v>0</v>
      </c>
      <c r="O225" s="86">
        <f t="shared" si="831"/>
        <v>0</v>
      </c>
      <c r="P225" s="86">
        <f t="shared" si="831"/>
        <v>0</v>
      </c>
      <c r="Q225" s="86">
        <f t="shared" si="831"/>
        <v>0</v>
      </c>
      <c r="R225" s="86">
        <f t="shared" si="831"/>
        <v>0</v>
      </c>
      <c r="S225" s="86">
        <f t="shared" si="831"/>
        <v>0</v>
      </c>
      <c r="T225" s="86">
        <f t="shared" si="831"/>
        <v>0</v>
      </c>
      <c r="U225" s="86">
        <f t="shared" si="831"/>
        <v>0</v>
      </c>
      <c r="V225" s="86">
        <f t="shared" si="831"/>
        <v>0</v>
      </c>
      <c r="W225" s="86">
        <f t="shared" si="831"/>
        <v>0</v>
      </c>
      <c r="X225" s="86">
        <f t="shared" si="831"/>
        <v>0</v>
      </c>
      <c r="Y225" s="86">
        <f t="shared" si="831"/>
        <v>0</v>
      </c>
      <c r="Z225" s="86">
        <f t="shared" si="831"/>
        <v>0</v>
      </c>
      <c r="AA225" s="86">
        <f t="shared" si="831"/>
        <v>0</v>
      </c>
      <c r="AB225" s="86">
        <f t="shared" si="831"/>
        <v>0</v>
      </c>
      <c r="AC225" s="86">
        <f t="shared" si="831"/>
        <v>0</v>
      </c>
      <c r="AD225" s="86">
        <f t="shared" si="831"/>
        <v>0</v>
      </c>
      <c r="AE225" s="86">
        <f t="shared" si="831"/>
        <v>0</v>
      </c>
      <c r="AF225" s="86">
        <f t="shared" si="831"/>
        <v>0</v>
      </c>
      <c r="AG225" s="86">
        <f t="shared" si="831"/>
        <v>0</v>
      </c>
      <c r="AH225" s="86">
        <f t="shared" si="831"/>
        <v>0</v>
      </c>
      <c r="AI225" s="86">
        <f t="shared" si="831"/>
        <v>0</v>
      </c>
      <c r="AJ225" s="86">
        <f t="shared" si="831"/>
        <v>0</v>
      </c>
      <c r="AK225" s="86">
        <f t="shared" si="831"/>
        <v>0</v>
      </c>
      <c r="AL225" s="86">
        <f t="shared" si="831"/>
        <v>0</v>
      </c>
      <c r="AM225" s="86">
        <f t="shared" si="831"/>
        <v>0</v>
      </c>
      <c r="AN225" s="86">
        <f t="shared" si="831"/>
        <v>0</v>
      </c>
      <c r="AO225" s="86">
        <f t="shared" si="831"/>
        <v>0</v>
      </c>
      <c r="AP225" s="86">
        <f t="shared" si="831"/>
        <v>0</v>
      </c>
      <c r="AQ225" s="86">
        <f t="shared" si="831"/>
        <v>0</v>
      </c>
      <c r="AR225" s="86">
        <f t="shared" si="831"/>
        <v>0</v>
      </c>
      <c r="AS225" s="86">
        <f t="shared" si="831"/>
        <v>0</v>
      </c>
      <c r="AT225" s="86">
        <f t="shared" si="831"/>
        <v>0</v>
      </c>
      <c r="AU225" s="86">
        <f t="shared" si="831"/>
        <v>0</v>
      </c>
      <c r="AV225" s="86">
        <f t="shared" si="831"/>
        <v>0</v>
      </c>
      <c r="AW225" s="86">
        <f t="shared" si="831"/>
        <v>0</v>
      </c>
      <c r="AX225" s="86">
        <f t="shared" si="831"/>
        <v>0</v>
      </c>
      <c r="AY225" s="86">
        <f t="shared" si="831"/>
        <v>0</v>
      </c>
      <c r="AZ225" s="86">
        <f t="shared" si="831"/>
        <v>0</v>
      </c>
      <c r="BA225" s="86">
        <f t="shared" si="831"/>
        <v>0</v>
      </c>
      <c r="BB225" s="86">
        <f t="shared" si="831"/>
        <v>0</v>
      </c>
      <c r="BC225" s="86">
        <f t="shared" si="831"/>
        <v>0</v>
      </c>
      <c r="BD225" s="86">
        <f t="shared" si="831"/>
        <v>0</v>
      </c>
      <c r="BE225" s="86">
        <f t="shared" si="831"/>
        <v>0</v>
      </c>
      <c r="BF225" s="86">
        <f t="shared" si="831"/>
        <v>0</v>
      </c>
      <c r="BG225" s="86">
        <f t="shared" si="831"/>
        <v>0</v>
      </c>
      <c r="BH225" s="86">
        <f t="shared" si="831"/>
        <v>0</v>
      </c>
      <c r="BI225" s="86">
        <f t="shared" si="831"/>
        <v>0</v>
      </c>
      <c r="BJ225" s="86">
        <f t="shared" si="831"/>
        <v>0</v>
      </c>
      <c r="BK225" s="86">
        <f t="shared" si="831"/>
        <v>0</v>
      </c>
      <c r="BL225" s="86">
        <f t="shared" si="831"/>
        <v>0</v>
      </c>
      <c r="BM225" s="86">
        <f t="shared" si="831"/>
        <v>0</v>
      </c>
      <c r="BN225" s="86">
        <f t="shared" si="831"/>
        <v>0</v>
      </c>
      <c r="BO225" s="86">
        <f t="shared" si="831"/>
        <v>0</v>
      </c>
      <c r="BP225" s="86">
        <f t="shared" si="831"/>
        <v>0</v>
      </c>
      <c r="BQ225" s="86">
        <f t="shared" si="831"/>
        <v>0</v>
      </c>
      <c r="BR225" s="86">
        <f t="shared" ref="BR225:EC229" si="834">IF(BR162&gt;0,IF(BR135="Aflossen",BR162/BR207/12,IF(BR135="Met opbouwproduct",BR162/BR216/12,IF(AND(BR135="Aflosvrij",BR$94="Nee"),BR162/BR216/12,BR162*BR126/12))),0)</f>
        <v>0</v>
      </c>
      <c r="BS225" s="86">
        <f t="shared" si="834"/>
        <v>0</v>
      </c>
      <c r="BT225" s="86">
        <f t="shared" si="834"/>
        <v>0</v>
      </c>
      <c r="BU225" s="86">
        <f t="shared" si="834"/>
        <v>0</v>
      </c>
      <c r="BV225" s="86">
        <f t="shared" si="834"/>
        <v>0</v>
      </c>
      <c r="BW225" s="86">
        <f t="shared" si="834"/>
        <v>0</v>
      </c>
      <c r="BX225" s="86">
        <f t="shared" si="834"/>
        <v>0</v>
      </c>
      <c r="BY225" s="86">
        <f t="shared" si="834"/>
        <v>0</v>
      </c>
      <c r="BZ225" s="86">
        <f t="shared" si="834"/>
        <v>0</v>
      </c>
      <c r="CA225" s="86">
        <f t="shared" si="834"/>
        <v>0</v>
      </c>
      <c r="CB225" s="86">
        <f t="shared" si="834"/>
        <v>0</v>
      </c>
      <c r="CC225" s="86">
        <f t="shared" si="834"/>
        <v>0</v>
      </c>
      <c r="CD225" s="86">
        <f t="shared" si="834"/>
        <v>0</v>
      </c>
      <c r="CE225" s="86">
        <f t="shared" si="834"/>
        <v>0</v>
      </c>
      <c r="CF225" s="86">
        <f t="shared" si="834"/>
        <v>0</v>
      </c>
      <c r="CG225" s="86">
        <f t="shared" si="834"/>
        <v>0</v>
      </c>
      <c r="CH225" s="86">
        <f t="shared" si="834"/>
        <v>0</v>
      </c>
      <c r="CI225" s="86">
        <f t="shared" si="834"/>
        <v>0</v>
      </c>
      <c r="CJ225" s="86">
        <f t="shared" si="834"/>
        <v>0</v>
      </c>
      <c r="CK225" s="86">
        <f t="shared" si="834"/>
        <v>0</v>
      </c>
      <c r="CL225" s="86">
        <f t="shared" si="834"/>
        <v>0</v>
      </c>
      <c r="CM225" s="86">
        <f t="shared" si="834"/>
        <v>0</v>
      </c>
      <c r="CN225" s="86">
        <f t="shared" si="834"/>
        <v>0</v>
      </c>
      <c r="CO225" s="86">
        <f t="shared" si="834"/>
        <v>0</v>
      </c>
      <c r="CP225" s="86">
        <f t="shared" si="834"/>
        <v>0</v>
      </c>
      <c r="CQ225" s="86">
        <f t="shared" si="834"/>
        <v>0</v>
      </c>
      <c r="CR225" s="86">
        <f t="shared" si="834"/>
        <v>0</v>
      </c>
      <c r="CS225" s="86">
        <f t="shared" si="834"/>
        <v>0</v>
      </c>
      <c r="CT225" s="86">
        <f t="shared" si="834"/>
        <v>0</v>
      </c>
      <c r="CU225" s="86">
        <f t="shared" si="834"/>
        <v>0</v>
      </c>
      <c r="CV225" s="86">
        <f t="shared" si="834"/>
        <v>0</v>
      </c>
      <c r="CW225" s="86">
        <f t="shared" si="834"/>
        <v>0</v>
      </c>
      <c r="CX225" s="86">
        <f t="shared" si="834"/>
        <v>0</v>
      </c>
      <c r="CY225" s="86">
        <f t="shared" si="834"/>
        <v>0</v>
      </c>
      <c r="CZ225" s="86">
        <f t="shared" si="834"/>
        <v>0</v>
      </c>
      <c r="DA225" s="86">
        <f t="shared" si="834"/>
        <v>0</v>
      </c>
      <c r="DB225" s="86">
        <f t="shared" si="834"/>
        <v>0</v>
      </c>
      <c r="DC225" s="86">
        <f t="shared" si="834"/>
        <v>0</v>
      </c>
      <c r="DD225" s="86">
        <f t="shared" si="834"/>
        <v>0</v>
      </c>
      <c r="DE225" s="86">
        <f t="shared" si="834"/>
        <v>0</v>
      </c>
      <c r="DF225" s="86">
        <f t="shared" si="834"/>
        <v>0</v>
      </c>
      <c r="DG225" s="86">
        <f t="shared" si="834"/>
        <v>0</v>
      </c>
      <c r="DH225" s="86">
        <f t="shared" si="834"/>
        <v>0</v>
      </c>
      <c r="DI225" s="86">
        <f t="shared" si="834"/>
        <v>0</v>
      </c>
      <c r="DJ225" s="86">
        <f t="shared" si="834"/>
        <v>0</v>
      </c>
      <c r="DK225" s="86">
        <f t="shared" si="834"/>
        <v>0</v>
      </c>
      <c r="DL225" s="86">
        <f t="shared" si="834"/>
        <v>0</v>
      </c>
      <c r="DM225" s="86">
        <f t="shared" si="834"/>
        <v>0</v>
      </c>
      <c r="DN225" s="86">
        <f t="shared" si="834"/>
        <v>0</v>
      </c>
      <c r="DO225" s="86">
        <f t="shared" si="834"/>
        <v>0</v>
      </c>
      <c r="DP225" s="86">
        <f t="shared" si="834"/>
        <v>0</v>
      </c>
      <c r="DQ225" s="86">
        <f t="shared" si="834"/>
        <v>0</v>
      </c>
      <c r="DR225" s="86">
        <f t="shared" si="834"/>
        <v>0</v>
      </c>
      <c r="DS225" s="86">
        <f t="shared" si="834"/>
        <v>0</v>
      </c>
      <c r="DT225" s="86">
        <f t="shared" si="834"/>
        <v>0</v>
      </c>
      <c r="DU225" s="86">
        <f t="shared" si="834"/>
        <v>0</v>
      </c>
      <c r="DV225" s="86">
        <f t="shared" si="834"/>
        <v>0</v>
      </c>
      <c r="DW225" s="86">
        <f t="shared" si="834"/>
        <v>0</v>
      </c>
      <c r="DX225" s="86">
        <f t="shared" si="834"/>
        <v>0</v>
      </c>
      <c r="DY225" s="86">
        <f t="shared" si="834"/>
        <v>0</v>
      </c>
      <c r="DZ225" s="86">
        <f t="shared" si="834"/>
        <v>0</v>
      </c>
      <c r="EA225" s="86">
        <f t="shared" si="834"/>
        <v>0</v>
      </c>
      <c r="EB225" s="86">
        <f t="shared" si="834"/>
        <v>0</v>
      </c>
      <c r="EC225" s="86">
        <f t="shared" si="834"/>
        <v>0</v>
      </c>
      <c r="ED225" s="86">
        <f t="shared" si="832"/>
        <v>0</v>
      </c>
      <c r="EE225" s="86">
        <f t="shared" si="832"/>
        <v>0</v>
      </c>
      <c r="EF225" s="86">
        <f t="shared" si="832"/>
        <v>0</v>
      </c>
      <c r="EG225" s="86">
        <f t="shared" si="832"/>
        <v>0</v>
      </c>
      <c r="EH225" s="86">
        <f t="shared" si="832"/>
        <v>0</v>
      </c>
      <c r="EI225" s="86">
        <f t="shared" si="832"/>
        <v>0</v>
      </c>
      <c r="EJ225" s="86">
        <f t="shared" si="832"/>
        <v>0</v>
      </c>
      <c r="EK225" s="86">
        <f t="shared" si="832"/>
        <v>0</v>
      </c>
      <c r="EL225" s="86">
        <f t="shared" si="832"/>
        <v>0</v>
      </c>
      <c r="EM225" s="86">
        <f t="shared" si="832"/>
        <v>0</v>
      </c>
      <c r="EN225" s="86">
        <f t="shared" si="832"/>
        <v>0</v>
      </c>
      <c r="EO225" s="86">
        <f t="shared" si="832"/>
        <v>0</v>
      </c>
      <c r="EP225" s="86">
        <f t="shared" si="832"/>
        <v>0</v>
      </c>
      <c r="EQ225" s="86">
        <f t="shared" si="832"/>
        <v>0</v>
      </c>
      <c r="ER225" s="86">
        <f t="shared" si="832"/>
        <v>0</v>
      </c>
      <c r="ES225" s="86">
        <f t="shared" si="832"/>
        <v>0</v>
      </c>
      <c r="ET225" s="86">
        <f t="shared" si="832"/>
        <v>0</v>
      </c>
      <c r="EU225" s="86">
        <f t="shared" si="832"/>
        <v>0</v>
      </c>
      <c r="EV225" s="86">
        <f t="shared" si="832"/>
        <v>0</v>
      </c>
      <c r="EW225" s="86">
        <f t="shared" si="832"/>
        <v>0</v>
      </c>
      <c r="EX225" s="86">
        <f t="shared" si="832"/>
        <v>0</v>
      </c>
      <c r="EY225" s="86">
        <f t="shared" si="832"/>
        <v>0</v>
      </c>
      <c r="EZ225" s="86">
        <f t="shared" si="832"/>
        <v>0</v>
      </c>
      <c r="FA225" s="86">
        <f t="shared" si="832"/>
        <v>0</v>
      </c>
      <c r="FB225" s="86">
        <f t="shared" si="832"/>
        <v>0</v>
      </c>
      <c r="FC225" s="86">
        <f t="shared" si="832"/>
        <v>0</v>
      </c>
      <c r="FD225" s="86">
        <f t="shared" si="832"/>
        <v>0</v>
      </c>
      <c r="FE225" s="86">
        <f t="shared" si="832"/>
        <v>0</v>
      </c>
      <c r="FF225" s="86">
        <f t="shared" si="832"/>
        <v>0</v>
      </c>
      <c r="FG225" s="86">
        <f t="shared" si="832"/>
        <v>0</v>
      </c>
      <c r="FH225" s="86">
        <f t="shared" si="832"/>
        <v>0</v>
      </c>
      <c r="FI225" s="86">
        <f t="shared" si="832"/>
        <v>0</v>
      </c>
      <c r="FJ225" s="86">
        <f t="shared" si="832"/>
        <v>0</v>
      </c>
      <c r="FK225" s="86">
        <f t="shared" si="832"/>
        <v>0</v>
      </c>
      <c r="FL225" s="86">
        <f t="shared" si="832"/>
        <v>0</v>
      </c>
      <c r="FM225" s="86">
        <f t="shared" si="832"/>
        <v>0</v>
      </c>
      <c r="FN225" s="86">
        <f t="shared" si="832"/>
        <v>0</v>
      </c>
      <c r="FO225" s="86">
        <f t="shared" si="832"/>
        <v>0</v>
      </c>
      <c r="FP225" s="86">
        <f t="shared" si="832"/>
        <v>0</v>
      </c>
      <c r="FQ225" s="86">
        <f t="shared" si="832"/>
        <v>0</v>
      </c>
      <c r="FR225" s="86">
        <f t="shared" si="832"/>
        <v>0</v>
      </c>
      <c r="FS225" s="86">
        <f t="shared" si="832"/>
        <v>0</v>
      </c>
      <c r="FT225" s="86">
        <f t="shared" si="832"/>
        <v>0</v>
      </c>
      <c r="FU225" s="86">
        <f t="shared" si="832"/>
        <v>0</v>
      </c>
      <c r="FV225" s="86">
        <f t="shared" si="832"/>
        <v>0</v>
      </c>
      <c r="FW225" s="86">
        <f t="shared" si="832"/>
        <v>0</v>
      </c>
      <c r="FX225" s="86">
        <f t="shared" si="832"/>
        <v>0</v>
      </c>
      <c r="FY225" s="86">
        <f t="shared" si="832"/>
        <v>0</v>
      </c>
      <c r="FZ225" s="86">
        <f t="shared" si="832"/>
        <v>0</v>
      </c>
      <c r="GA225" s="86">
        <f t="shared" si="832"/>
        <v>0</v>
      </c>
      <c r="GB225" s="86">
        <f t="shared" si="832"/>
        <v>0</v>
      </c>
      <c r="GC225" s="86">
        <f t="shared" si="832"/>
        <v>0</v>
      </c>
      <c r="GD225" s="86">
        <f t="shared" si="832"/>
        <v>0</v>
      </c>
      <c r="GE225" s="86">
        <f t="shared" si="832"/>
        <v>0</v>
      </c>
      <c r="GF225" s="86">
        <f t="shared" si="832"/>
        <v>0</v>
      </c>
      <c r="GG225" s="86">
        <f t="shared" si="832"/>
        <v>0</v>
      </c>
      <c r="GH225" s="86">
        <f t="shared" si="832"/>
        <v>0</v>
      </c>
      <c r="GI225" s="86">
        <f t="shared" si="832"/>
        <v>0</v>
      </c>
      <c r="GJ225" s="86">
        <f t="shared" si="832"/>
        <v>0</v>
      </c>
      <c r="GK225" s="86">
        <f t="shared" si="832"/>
        <v>0</v>
      </c>
      <c r="GL225" s="86">
        <f t="shared" si="832"/>
        <v>0</v>
      </c>
      <c r="GM225" s="86">
        <f t="shared" si="832"/>
        <v>0</v>
      </c>
      <c r="GN225" s="86">
        <f t="shared" si="832"/>
        <v>0</v>
      </c>
      <c r="GO225" s="86">
        <f t="shared" si="826"/>
        <v>0</v>
      </c>
      <c r="GP225" s="86">
        <f t="shared" ref="GP225:JA229" si="835">IF(GP162&gt;0,IF(GP135="Aflossen",GP162/GP207/12,IF(GP135="Met opbouwproduct",GP162/GP216/12,IF(AND(GP135="Aflosvrij",GP$94="Nee"),GP162/GP216/12,GP162*GP126/12))),0)</f>
        <v>0</v>
      </c>
      <c r="GQ225" s="86">
        <f t="shared" si="835"/>
        <v>0</v>
      </c>
      <c r="GR225" s="86">
        <f t="shared" si="835"/>
        <v>0</v>
      </c>
      <c r="GS225" s="86">
        <f t="shared" si="835"/>
        <v>0</v>
      </c>
      <c r="GT225" s="86">
        <f t="shared" si="835"/>
        <v>0</v>
      </c>
      <c r="GU225" s="86">
        <f t="shared" si="835"/>
        <v>0</v>
      </c>
      <c r="GV225" s="86">
        <f t="shared" si="835"/>
        <v>0</v>
      </c>
      <c r="GW225" s="86">
        <f t="shared" si="835"/>
        <v>0</v>
      </c>
      <c r="GX225" s="86">
        <f t="shared" si="835"/>
        <v>0</v>
      </c>
      <c r="GY225" s="86">
        <f t="shared" si="835"/>
        <v>0</v>
      </c>
      <c r="GZ225" s="86">
        <f t="shared" si="835"/>
        <v>0</v>
      </c>
      <c r="HA225" s="86">
        <f t="shared" si="835"/>
        <v>0</v>
      </c>
      <c r="HB225" s="86">
        <f t="shared" si="835"/>
        <v>0</v>
      </c>
      <c r="HC225" s="86">
        <f t="shared" si="835"/>
        <v>0</v>
      </c>
      <c r="HD225" s="86">
        <f t="shared" si="835"/>
        <v>0</v>
      </c>
      <c r="HE225" s="86">
        <f t="shared" si="835"/>
        <v>0</v>
      </c>
      <c r="HF225" s="86">
        <f t="shared" si="835"/>
        <v>0</v>
      </c>
      <c r="HG225" s="86">
        <f t="shared" si="835"/>
        <v>0</v>
      </c>
      <c r="HH225" s="86">
        <f t="shared" si="835"/>
        <v>0</v>
      </c>
      <c r="HI225" s="86">
        <f t="shared" si="835"/>
        <v>0</v>
      </c>
      <c r="HJ225" s="86">
        <f t="shared" si="835"/>
        <v>0</v>
      </c>
      <c r="HK225" s="86">
        <f t="shared" si="835"/>
        <v>0</v>
      </c>
      <c r="HL225" s="86">
        <f t="shared" si="835"/>
        <v>0</v>
      </c>
      <c r="HM225" s="86">
        <f t="shared" si="835"/>
        <v>0</v>
      </c>
      <c r="HN225" s="86">
        <f t="shared" si="835"/>
        <v>0</v>
      </c>
      <c r="HO225" s="86">
        <f t="shared" si="835"/>
        <v>0</v>
      </c>
      <c r="HP225" s="86">
        <f t="shared" si="835"/>
        <v>0</v>
      </c>
      <c r="HQ225" s="86">
        <f t="shared" si="835"/>
        <v>0</v>
      </c>
      <c r="HR225" s="86">
        <f t="shared" si="835"/>
        <v>0</v>
      </c>
      <c r="HS225" s="86">
        <f t="shared" si="835"/>
        <v>0</v>
      </c>
      <c r="HT225" s="86">
        <f t="shared" si="835"/>
        <v>0</v>
      </c>
      <c r="HU225" s="86">
        <f t="shared" si="835"/>
        <v>0</v>
      </c>
      <c r="HV225" s="86">
        <f t="shared" si="835"/>
        <v>0</v>
      </c>
      <c r="HW225" s="86">
        <f t="shared" si="835"/>
        <v>0</v>
      </c>
      <c r="HX225" s="86">
        <f t="shared" si="835"/>
        <v>0</v>
      </c>
      <c r="HY225" s="86">
        <f t="shared" si="835"/>
        <v>0</v>
      </c>
      <c r="HZ225" s="86">
        <f t="shared" si="835"/>
        <v>0</v>
      </c>
      <c r="IA225" s="86">
        <f t="shared" si="835"/>
        <v>0</v>
      </c>
      <c r="IB225" s="86">
        <f t="shared" si="835"/>
        <v>0</v>
      </c>
      <c r="IC225" s="86">
        <f t="shared" si="835"/>
        <v>0</v>
      </c>
      <c r="ID225" s="86">
        <f t="shared" si="835"/>
        <v>0</v>
      </c>
      <c r="IE225" s="86">
        <f t="shared" si="835"/>
        <v>0</v>
      </c>
      <c r="IF225" s="86">
        <f t="shared" si="835"/>
        <v>0</v>
      </c>
      <c r="IG225" s="86">
        <f t="shared" si="835"/>
        <v>0</v>
      </c>
      <c r="IH225" s="86">
        <f t="shared" si="835"/>
        <v>0</v>
      </c>
      <c r="II225" s="86">
        <f t="shared" si="835"/>
        <v>0</v>
      </c>
      <c r="IJ225" s="86">
        <f t="shared" si="835"/>
        <v>0</v>
      </c>
      <c r="IK225" s="86">
        <f t="shared" si="835"/>
        <v>0</v>
      </c>
      <c r="IL225" s="86">
        <f t="shared" si="835"/>
        <v>0</v>
      </c>
      <c r="IM225" s="86">
        <f t="shared" si="835"/>
        <v>0</v>
      </c>
      <c r="IN225" s="86">
        <f t="shared" si="835"/>
        <v>0</v>
      </c>
      <c r="IO225" s="86">
        <f t="shared" si="835"/>
        <v>0</v>
      </c>
      <c r="IP225" s="86">
        <f t="shared" si="835"/>
        <v>0</v>
      </c>
      <c r="IQ225" s="86">
        <f t="shared" si="835"/>
        <v>0</v>
      </c>
      <c r="IR225" s="86">
        <f t="shared" si="835"/>
        <v>0</v>
      </c>
      <c r="IS225" s="86">
        <f t="shared" si="835"/>
        <v>0</v>
      </c>
      <c r="IT225" s="86">
        <f t="shared" si="835"/>
        <v>0</v>
      </c>
      <c r="IU225" s="86">
        <f t="shared" si="835"/>
        <v>0</v>
      </c>
      <c r="IV225" s="86">
        <f t="shared" si="835"/>
        <v>0</v>
      </c>
      <c r="IW225" s="86">
        <f t="shared" si="835"/>
        <v>0</v>
      </c>
      <c r="IX225" s="86">
        <f t="shared" si="835"/>
        <v>0</v>
      </c>
      <c r="IY225" s="86">
        <f t="shared" si="835"/>
        <v>0</v>
      </c>
      <c r="IZ225" s="86">
        <f t="shared" si="835"/>
        <v>0</v>
      </c>
      <c r="JA225" s="86">
        <f t="shared" si="835"/>
        <v>0</v>
      </c>
      <c r="JB225" s="86">
        <f t="shared" si="833"/>
        <v>0</v>
      </c>
      <c r="JC225" s="86">
        <f t="shared" si="833"/>
        <v>0</v>
      </c>
      <c r="JD225" s="86">
        <f t="shared" si="833"/>
        <v>0</v>
      </c>
      <c r="JE225" s="86">
        <f t="shared" si="833"/>
        <v>0</v>
      </c>
      <c r="JF225" s="86">
        <f t="shared" si="833"/>
        <v>0</v>
      </c>
      <c r="JG225" s="86">
        <f t="shared" si="833"/>
        <v>0</v>
      </c>
      <c r="JH225" s="86">
        <f t="shared" si="833"/>
        <v>0</v>
      </c>
      <c r="JI225" s="86">
        <f t="shared" si="833"/>
        <v>0</v>
      </c>
      <c r="JJ225" s="86">
        <f t="shared" si="833"/>
        <v>0</v>
      </c>
      <c r="JK225" s="86">
        <f t="shared" si="833"/>
        <v>0</v>
      </c>
      <c r="JL225" s="86">
        <f t="shared" si="833"/>
        <v>0</v>
      </c>
      <c r="JM225" s="86">
        <f t="shared" si="833"/>
        <v>0</v>
      </c>
      <c r="JN225" s="86">
        <f t="shared" si="833"/>
        <v>0</v>
      </c>
      <c r="JO225" s="86">
        <f t="shared" si="833"/>
        <v>0</v>
      </c>
      <c r="JP225" s="86">
        <f t="shared" si="833"/>
        <v>0</v>
      </c>
      <c r="JQ225" s="86">
        <f t="shared" si="833"/>
        <v>0</v>
      </c>
      <c r="JR225" s="86">
        <f t="shared" si="833"/>
        <v>0</v>
      </c>
      <c r="JS225" s="86">
        <f t="shared" si="833"/>
        <v>0</v>
      </c>
      <c r="JT225" s="86">
        <f t="shared" si="833"/>
        <v>0</v>
      </c>
      <c r="JU225" s="86">
        <f t="shared" si="833"/>
        <v>0</v>
      </c>
      <c r="JV225" s="86">
        <f t="shared" si="833"/>
        <v>0</v>
      </c>
      <c r="JW225" s="86">
        <f t="shared" si="833"/>
        <v>0</v>
      </c>
      <c r="JX225" s="86">
        <f t="shared" si="833"/>
        <v>0</v>
      </c>
      <c r="JY225" s="86">
        <f t="shared" si="833"/>
        <v>0</v>
      </c>
      <c r="JZ225" s="86">
        <f t="shared" si="833"/>
        <v>0</v>
      </c>
      <c r="KA225" s="86">
        <f t="shared" si="833"/>
        <v>0</v>
      </c>
      <c r="KB225" s="86">
        <f t="shared" si="833"/>
        <v>0</v>
      </c>
      <c r="KC225" s="86">
        <f t="shared" si="833"/>
        <v>0</v>
      </c>
      <c r="KD225" s="86">
        <f t="shared" si="833"/>
        <v>0</v>
      </c>
      <c r="KE225" s="86">
        <f t="shared" si="833"/>
        <v>0</v>
      </c>
      <c r="KF225" s="86">
        <f t="shared" si="833"/>
        <v>0</v>
      </c>
      <c r="KG225" s="86">
        <f t="shared" si="833"/>
        <v>0</v>
      </c>
      <c r="KH225" s="86">
        <f t="shared" si="833"/>
        <v>0</v>
      </c>
      <c r="KI225" s="86">
        <f t="shared" si="833"/>
        <v>0</v>
      </c>
      <c r="KJ225" s="86">
        <f t="shared" si="833"/>
        <v>0</v>
      </c>
      <c r="KK225" s="86">
        <f t="shared" si="833"/>
        <v>0</v>
      </c>
      <c r="KL225" s="86">
        <f t="shared" si="833"/>
        <v>0</v>
      </c>
      <c r="KM225" s="86">
        <f t="shared" si="833"/>
        <v>0</v>
      </c>
      <c r="KN225" s="86">
        <f t="shared" si="833"/>
        <v>0</v>
      </c>
      <c r="KO225" s="86">
        <f t="shared" si="833"/>
        <v>0</v>
      </c>
      <c r="KP225" s="86">
        <f t="shared" si="833"/>
        <v>0</v>
      </c>
      <c r="KQ225" s="86">
        <f t="shared" si="833"/>
        <v>0</v>
      </c>
      <c r="KR225" s="86">
        <f t="shared" si="833"/>
        <v>0</v>
      </c>
      <c r="KS225" s="86">
        <f t="shared" si="833"/>
        <v>0</v>
      </c>
      <c r="KT225" s="86">
        <f t="shared" si="833"/>
        <v>0</v>
      </c>
      <c r="KU225" s="86">
        <f t="shared" si="833"/>
        <v>0</v>
      </c>
      <c r="KV225" s="86">
        <f t="shared" si="833"/>
        <v>0</v>
      </c>
      <c r="KW225" s="86">
        <f t="shared" si="833"/>
        <v>0</v>
      </c>
      <c r="KX225" s="86">
        <f t="shared" si="833"/>
        <v>0</v>
      </c>
      <c r="KY225" s="86">
        <f t="shared" si="833"/>
        <v>0</v>
      </c>
      <c r="KZ225" s="86">
        <f t="shared" si="833"/>
        <v>0</v>
      </c>
      <c r="LA225" s="86">
        <f t="shared" si="833"/>
        <v>0</v>
      </c>
      <c r="LB225" s="86">
        <f t="shared" si="833"/>
        <v>0</v>
      </c>
      <c r="LC225" s="86">
        <f t="shared" si="833"/>
        <v>0</v>
      </c>
      <c r="LD225" s="86">
        <f t="shared" si="833"/>
        <v>0</v>
      </c>
      <c r="LE225" s="86">
        <f t="shared" si="833"/>
        <v>0</v>
      </c>
      <c r="LF225" s="86">
        <f t="shared" si="833"/>
        <v>0</v>
      </c>
      <c r="LG225" s="86">
        <f t="shared" si="833"/>
        <v>0</v>
      </c>
      <c r="LH225" s="86">
        <f t="shared" si="833"/>
        <v>0</v>
      </c>
      <c r="LI225" s="86">
        <f t="shared" si="833"/>
        <v>0</v>
      </c>
      <c r="LJ225" s="86">
        <f t="shared" si="833"/>
        <v>0</v>
      </c>
      <c r="LK225" s="86">
        <f t="shared" si="833"/>
        <v>0</v>
      </c>
      <c r="LL225" s="86">
        <f t="shared" si="833"/>
        <v>0</v>
      </c>
      <c r="LM225" s="86">
        <f t="shared" si="828"/>
        <v>0</v>
      </c>
      <c r="LN225" s="86">
        <f t="shared" si="829"/>
        <v>0</v>
      </c>
      <c r="LO225" s="86">
        <f t="shared" si="829"/>
        <v>0</v>
      </c>
      <c r="LP225" s="86">
        <f t="shared" si="829"/>
        <v>0</v>
      </c>
      <c r="LQ225" s="86">
        <f t="shared" si="829"/>
        <v>0</v>
      </c>
      <c r="LR225" s="86">
        <f t="shared" si="829"/>
        <v>0</v>
      </c>
      <c r="LS225" s="86">
        <f t="shared" si="829"/>
        <v>0</v>
      </c>
      <c r="LT225" s="86">
        <f t="shared" si="829"/>
        <v>0</v>
      </c>
      <c r="LU225" s="86">
        <f t="shared" si="829"/>
        <v>0</v>
      </c>
      <c r="LV225" s="86">
        <f t="shared" si="829"/>
        <v>0</v>
      </c>
      <c r="LW225" s="86">
        <f t="shared" si="829"/>
        <v>0</v>
      </c>
      <c r="LX225" s="86">
        <f t="shared" si="829"/>
        <v>0</v>
      </c>
      <c r="LY225" s="86">
        <f t="shared" si="829"/>
        <v>0</v>
      </c>
      <c r="LZ225" s="86">
        <f t="shared" si="829"/>
        <v>0</v>
      </c>
      <c r="MA225" s="86">
        <f t="shared" si="829"/>
        <v>0</v>
      </c>
      <c r="MB225" s="86">
        <f t="shared" si="829"/>
        <v>0</v>
      </c>
      <c r="MC225" s="86">
        <f t="shared" si="829"/>
        <v>0</v>
      </c>
      <c r="MD225" s="86">
        <f t="shared" si="829"/>
        <v>0</v>
      </c>
      <c r="ME225" s="86">
        <f t="shared" si="829"/>
        <v>0</v>
      </c>
      <c r="MF225" s="86">
        <f t="shared" si="829"/>
        <v>0</v>
      </c>
      <c r="MG225" s="86">
        <f t="shared" si="829"/>
        <v>0</v>
      </c>
      <c r="MH225" s="86">
        <f t="shared" si="829"/>
        <v>0</v>
      </c>
      <c r="MI225" s="86">
        <f t="shared" si="829"/>
        <v>0</v>
      </c>
      <c r="MJ225" s="86">
        <f t="shared" si="829"/>
        <v>0</v>
      </c>
      <c r="MK225" s="86">
        <f t="shared" si="829"/>
        <v>0</v>
      </c>
      <c r="ML225" s="86">
        <f t="shared" si="829"/>
        <v>0</v>
      </c>
      <c r="MM225" s="86">
        <f t="shared" si="829"/>
        <v>0</v>
      </c>
      <c r="MN225" s="86">
        <f t="shared" si="829"/>
        <v>0</v>
      </c>
      <c r="MO225" s="86">
        <f t="shared" si="829"/>
        <v>0</v>
      </c>
      <c r="MP225" s="86">
        <f t="shared" si="829"/>
        <v>0</v>
      </c>
      <c r="MQ225" s="86">
        <f t="shared" si="829"/>
        <v>0</v>
      </c>
      <c r="MR225" s="86">
        <f t="shared" si="829"/>
        <v>0</v>
      </c>
      <c r="MS225" s="86">
        <f t="shared" si="829"/>
        <v>0</v>
      </c>
      <c r="MT225" s="86">
        <f t="shared" si="829"/>
        <v>0</v>
      </c>
      <c r="MU225" s="86">
        <f t="shared" si="829"/>
        <v>0</v>
      </c>
      <c r="MV225" s="86">
        <f t="shared" si="829"/>
        <v>0</v>
      </c>
      <c r="MW225" s="86">
        <f t="shared" si="829"/>
        <v>0</v>
      </c>
      <c r="MX225" s="86">
        <f t="shared" si="829"/>
        <v>0</v>
      </c>
      <c r="MY225" s="86">
        <f t="shared" si="829"/>
        <v>0</v>
      </c>
      <c r="MZ225" s="86">
        <f t="shared" si="829"/>
        <v>0</v>
      </c>
    </row>
    <row r="226" spans="1:364" hidden="1" outlineLevel="2" x14ac:dyDescent="0.2">
      <c r="A226" s="1" t="s">
        <v>45</v>
      </c>
      <c r="B226" s="1" t="s">
        <v>525</v>
      </c>
      <c r="E226" s="86">
        <f t="shared" si="830"/>
        <v>0</v>
      </c>
      <c r="F226" s="86">
        <f t="shared" si="831"/>
        <v>0</v>
      </c>
      <c r="G226" s="86">
        <f t="shared" si="831"/>
        <v>0</v>
      </c>
      <c r="H226" s="86">
        <f t="shared" si="831"/>
        <v>0</v>
      </c>
      <c r="I226" s="86">
        <f t="shared" si="831"/>
        <v>0</v>
      </c>
      <c r="J226" s="86">
        <f t="shared" si="831"/>
        <v>0</v>
      </c>
      <c r="K226" s="86">
        <f t="shared" si="831"/>
        <v>0</v>
      </c>
      <c r="L226" s="86">
        <f t="shared" si="831"/>
        <v>0</v>
      </c>
      <c r="M226" s="86">
        <f t="shared" si="831"/>
        <v>0</v>
      </c>
      <c r="N226" s="86">
        <f t="shared" si="831"/>
        <v>0</v>
      </c>
      <c r="O226" s="86">
        <f t="shared" si="831"/>
        <v>0</v>
      </c>
      <c r="P226" s="86">
        <f t="shared" si="831"/>
        <v>0</v>
      </c>
      <c r="Q226" s="86">
        <f t="shared" si="831"/>
        <v>0</v>
      </c>
      <c r="R226" s="86">
        <f t="shared" si="831"/>
        <v>0</v>
      </c>
      <c r="S226" s="86">
        <f t="shared" si="831"/>
        <v>0</v>
      </c>
      <c r="T226" s="86">
        <f t="shared" si="831"/>
        <v>0</v>
      </c>
      <c r="U226" s="86">
        <f t="shared" si="831"/>
        <v>0</v>
      </c>
      <c r="V226" s="86">
        <f t="shared" si="831"/>
        <v>0</v>
      </c>
      <c r="W226" s="86">
        <f t="shared" si="831"/>
        <v>0</v>
      </c>
      <c r="X226" s="86">
        <f t="shared" si="831"/>
        <v>0</v>
      </c>
      <c r="Y226" s="86">
        <f t="shared" si="831"/>
        <v>0</v>
      </c>
      <c r="Z226" s="86">
        <f t="shared" si="831"/>
        <v>0</v>
      </c>
      <c r="AA226" s="86">
        <f t="shared" si="831"/>
        <v>0</v>
      </c>
      <c r="AB226" s="86">
        <f t="shared" si="831"/>
        <v>0</v>
      </c>
      <c r="AC226" s="86">
        <f t="shared" si="831"/>
        <v>0</v>
      </c>
      <c r="AD226" s="86">
        <f t="shared" si="831"/>
        <v>0</v>
      </c>
      <c r="AE226" s="86">
        <f t="shared" si="831"/>
        <v>0</v>
      </c>
      <c r="AF226" s="86">
        <f t="shared" si="831"/>
        <v>0</v>
      </c>
      <c r="AG226" s="86">
        <f t="shared" si="831"/>
        <v>0</v>
      </c>
      <c r="AH226" s="86">
        <f t="shared" si="831"/>
        <v>0</v>
      </c>
      <c r="AI226" s="86">
        <f t="shared" si="831"/>
        <v>0</v>
      </c>
      <c r="AJ226" s="86">
        <f t="shared" si="831"/>
        <v>0</v>
      </c>
      <c r="AK226" s="86">
        <f t="shared" si="831"/>
        <v>0</v>
      </c>
      <c r="AL226" s="86">
        <f t="shared" si="831"/>
        <v>0</v>
      </c>
      <c r="AM226" s="86">
        <f t="shared" si="831"/>
        <v>0</v>
      </c>
      <c r="AN226" s="86">
        <f t="shared" si="831"/>
        <v>0</v>
      </c>
      <c r="AO226" s="86">
        <f t="shared" si="831"/>
        <v>0</v>
      </c>
      <c r="AP226" s="86">
        <f t="shared" si="831"/>
        <v>0</v>
      </c>
      <c r="AQ226" s="86">
        <f t="shared" si="831"/>
        <v>0</v>
      </c>
      <c r="AR226" s="86">
        <f t="shared" si="831"/>
        <v>0</v>
      </c>
      <c r="AS226" s="86">
        <f t="shared" si="831"/>
        <v>0</v>
      </c>
      <c r="AT226" s="86">
        <f t="shared" si="831"/>
        <v>0</v>
      </c>
      <c r="AU226" s="86">
        <f t="shared" si="831"/>
        <v>0</v>
      </c>
      <c r="AV226" s="86">
        <f t="shared" si="831"/>
        <v>0</v>
      </c>
      <c r="AW226" s="86">
        <f t="shared" si="831"/>
        <v>0</v>
      </c>
      <c r="AX226" s="86">
        <f t="shared" si="831"/>
        <v>0</v>
      </c>
      <c r="AY226" s="86">
        <f t="shared" si="831"/>
        <v>0</v>
      </c>
      <c r="AZ226" s="86">
        <f t="shared" si="831"/>
        <v>0</v>
      </c>
      <c r="BA226" s="86">
        <f t="shared" si="831"/>
        <v>0</v>
      </c>
      <c r="BB226" s="86">
        <f t="shared" si="831"/>
        <v>0</v>
      </c>
      <c r="BC226" s="86">
        <f t="shared" si="831"/>
        <v>0</v>
      </c>
      <c r="BD226" s="86">
        <f t="shared" si="831"/>
        <v>0</v>
      </c>
      <c r="BE226" s="86">
        <f t="shared" si="831"/>
        <v>0</v>
      </c>
      <c r="BF226" s="86">
        <f t="shared" si="831"/>
        <v>0</v>
      </c>
      <c r="BG226" s="86">
        <f t="shared" si="831"/>
        <v>0</v>
      </c>
      <c r="BH226" s="86">
        <f t="shared" si="831"/>
        <v>0</v>
      </c>
      <c r="BI226" s="86">
        <f t="shared" si="831"/>
        <v>0</v>
      </c>
      <c r="BJ226" s="86">
        <f t="shared" si="831"/>
        <v>0</v>
      </c>
      <c r="BK226" s="86">
        <f t="shared" si="831"/>
        <v>0</v>
      </c>
      <c r="BL226" s="86">
        <f t="shared" si="831"/>
        <v>0</v>
      </c>
      <c r="BM226" s="86">
        <f t="shared" si="831"/>
        <v>0</v>
      </c>
      <c r="BN226" s="86">
        <f t="shared" si="831"/>
        <v>0</v>
      </c>
      <c r="BO226" s="86">
        <f t="shared" si="831"/>
        <v>0</v>
      </c>
      <c r="BP226" s="86">
        <f t="shared" si="831"/>
        <v>0</v>
      </c>
      <c r="BQ226" s="86">
        <f t="shared" ref="BQ226:EB229" si="836">IF(BQ163&gt;0,IF(BQ136="Aflossen",BQ163/BQ208/12,IF(BQ136="Met opbouwproduct",BQ163/BQ217/12,IF(AND(BQ136="Aflosvrij",BQ$94="Nee"),BQ163/BQ217/12,BQ163*BQ127/12))),0)</f>
        <v>0</v>
      </c>
      <c r="BR226" s="86">
        <f t="shared" si="836"/>
        <v>0</v>
      </c>
      <c r="BS226" s="86">
        <f t="shared" si="836"/>
        <v>0</v>
      </c>
      <c r="BT226" s="86">
        <f t="shared" si="836"/>
        <v>0</v>
      </c>
      <c r="BU226" s="86">
        <f t="shared" si="836"/>
        <v>0</v>
      </c>
      <c r="BV226" s="86">
        <f t="shared" si="836"/>
        <v>0</v>
      </c>
      <c r="BW226" s="86">
        <f t="shared" si="836"/>
        <v>0</v>
      </c>
      <c r="BX226" s="86">
        <f t="shared" si="836"/>
        <v>0</v>
      </c>
      <c r="BY226" s="86">
        <f t="shared" si="836"/>
        <v>0</v>
      </c>
      <c r="BZ226" s="86">
        <f t="shared" si="836"/>
        <v>0</v>
      </c>
      <c r="CA226" s="86">
        <f t="shared" si="836"/>
        <v>0</v>
      </c>
      <c r="CB226" s="86">
        <f t="shared" si="836"/>
        <v>0</v>
      </c>
      <c r="CC226" s="86">
        <f t="shared" si="836"/>
        <v>0</v>
      </c>
      <c r="CD226" s="86">
        <f t="shared" si="836"/>
        <v>0</v>
      </c>
      <c r="CE226" s="86">
        <f t="shared" si="836"/>
        <v>0</v>
      </c>
      <c r="CF226" s="86">
        <f t="shared" si="836"/>
        <v>0</v>
      </c>
      <c r="CG226" s="86">
        <f t="shared" si="836"/>
        <v>0</v>
      </c>
      <c r="CH226" s="86">
        <f t="shared" si="836"/>
        <v>0</v>
      </c>
      <c r="CI226" s="86">
        <f t="shared" si="836"/>
        <v>0</v>
      </c>
      <c r="CJ226" s="86">
        <f t="shared" si="836"/>
        <v>0</v>
      </c>
      <c r="CK226" s="86">
        <f t="shared" si="836"/>
        <v>0</v>
      </c>
      <c r="CL226" s="86">
        <f t="shared" si="836"/>
        <v>0</v>
      </c>
      <c r="CM226" s="86">
        <f t="shared" si="836"/>
        <v>0</v>
      </c>
      <c r="CN226" s="86">
        <f t="shared" si="836"/>
        <v>0</v>
      </c>
      <c r="CO226" s="86">
        <f t="shared" si="836"/>
        <v>0</v>
      </c>
      <c r="CP226" s="86">
        <f t="shared" si="836"/>
        <v>0</v>
      </c>
      <c r="CQ226" s="86">
        <f t="shared" si="836"/>
        <v>0</v>
      </c>
      <c r="CR226" s="86">
        <f t="shared" si="836"/>
        <v>0</v>
      </c>
      <c r="CS226" s="86">
        <f t="shared" si="836"/>
        <v>0</v>
      </c>
      <c r="CT226" s="86">
        <f t="shared" si="836"/>
        <v>0</v>
      </c>
      <c r="CU226" s="86">
        <f t="shared" si="836"/>
        <v>0</v>
      </c>
      <c r="CV226" s="86">
        <f t="shared" si="836"/>
        <v>0</v>
      </c>
      <c r="CW226" s="86">
        <f t="shared" si="836"/>
        <v>0</v>
      </c>
      <c r="CX226" s="86">
        <f t="shared" si="836"/>
        <v>0</v>
      </c>
      <c r="CY226" s="86">
        <f t="shared" si="836"/>
        <v>0</v>
      </c>
      <c r="CZ226" s="86">
        <f t="shared" si="836"/>
        <v>0</v>
      </c>
      <c r="DA226" s="86">
        <f t="shared" si="836"/>
        <v>0</v>
      </c>
      <c r="DB226" s="86">
        <f t="shared" si="836"/>
        <v>0</v>
      </c>
      <c r="DC226" s="86">
        <f t="shared" si="836"/>
        <v>0</v>
      </c>
      <c r="DD226" s="86">
        <f t="shared" si="836"/>
        <v>0</v>
      </c>
      <c r="DE226" s="86">
        <f t="shared" si="836"/>
        <v>0</v>
      </c>
      <c r="DF226" s="86">
        <f t="shared" si="836"/>
        <v>0</v>
      </c>
      <c r="DG226" s="86">
        <f t="shared" si="836"/>
        <v>0</v>
      </c>
      <c r="DH226" s="86">
        <f t="shared" si="836"/>
        <v>0</v>
      </c>
      <c r="DI226" s="86">
        <f t="shared" si="836"/>
        <v>0</v>
      </c>
      <c r="DJ226" s="86">
        <f t="shared" si="836"/>
        <v>0</v>
      </c>
      <c r="DK226" s="86">
        <f t="shared" si="836"/>
        <v>0</v>
      </c>
      <c r="DL226" s="86">
        <f t="shared" si="836"/>
        <v>0</v>
      </c>
      <c r="DM226" s="86">
        <f t="shared" si="836"/>
        <v>0</v>
      </c>
      <c r="DN226" s="86">
        <f t="shared" si="836"/>
        <v>0</v>
      </c>
      <c r="DO226" s="86">
        <f t="shared" si="836"/>
        <v>0</v>
      </c>
      <c r="DP226" s="86">
        <f t="shared" si="836"/>
        <v>0</v>
      </c>
      <c r="DQ226" s="86">
        <f t="shared" si="836"/>
        <v>0</v>
      </c>
      <c r="DR226" s="86">
        <f t="shared" si="836"/>
        <v>0</v>
      </c>
      <c r="DS226" s="86">
        <f t="shared" si="836"/>
        <v>0</v>
      </c>
      <c r="DT226" s="86">
        <f t="shared" si="836"/>
        <v>0</v>
      </c>
      <c r="DU226" s="86">
        <f t="shared" si="836"/>
        <v>0</v>
      </c>
      <c r="DV226" s="86">
        <f t="shared" si="836"/>
        <v>0</v>
      </c>
      <c r="DW226" s="86">
        <f t="shared" si="836"/>
        <v>0</v>
      </c>
      <c r="DX226" s="86">
        <f t="shared" si="836"/>
        <v>0</v>
      </c>
      <c r="DY226" s="86">
        <f t="shared" si="836"/>
        <v>0</v>
      </c>
      <c r="DZ226" s="86">
        <f t="shared" si="836"/>
        <v>0</v>
      </c>
      <c r="EA226" s="86">
        <f t="shared" si="836"/>
        <v>0</v>
      </c>
      <c r="EB226" s="86">
        <f t="shared" si="836"/>
        <v>0</v>
      </c>
      <c r="EC226" s="86">
        <f t="shared" si="834"/>
        <v>0</v>
      </c>
      <c r="ED226" s="86">
        <f t="shared" si="832"/>
        <v>0</v>
      </c>
      <c r="EE226" s="86">
        <f t="shared" si="832"/>
        <v>0</v>
      </c>
      <c r="EF226" s="86">
        <f t="shared" si="832"/>
        <v>0</v>
      </c>
      <c r="EG226" s="86">
        <f t="shared" si="832"/>
        <v>0</v>
      </c>
      <c r="EH226" s="86">
        <f t="shared" si="832"/>
        <v>0</v>
      </c>
      <c r="EI226" s="86">
        <f t="shared" si="832"/>
        <v>0</v>
      </c>
      <c r="EJ226" s="86">
        <f t="shared" si="832"/>
        <v>0</v>
      </c>
      <c r="EK226" s="86">
        <f t="shared" si="832"/>
        <v>0</v>
      </c>
      <c r="EL226" s="86">
        <f t="shared" si="832"/>
        <v>0</v>
      </c>
      <c r="EM226" s="86">
        <f t="shared" si="832"/>
        <v>0</v>
      </c>
      <c r="EN226" s="86">
        <f t="shared" si="832"/>
        <v>0</v>
      </c>
      <c r="EO226" s="86">
        <f t="shared" si="832"/>
        <v>0</v>
      </c>
      <c r="EP226" s="86">
        <f t="shared" si="832"/>
        <v>0</v>
      </c>
      <c r="EQ226" s="86">
        <f t="shared" si="832"/>
        <v>0</v>
      </c>
      <c r="ER226" s="86">
        <f t="shared" si="832"/>
        <v>0</v>
      </c>
      <c r="ES226" s="86">
        <f t="shared" si="832"/>
        <v>0</v>
      </c>
      <c r="ET226" s="86">
        <f t="shared" si="832"/>
        <v>0</v>
      </c>
      <c r="EU226" s="86">
        <f t="shared" si="832"/>
        <v>0</v>
      </c>
      <c r="EV226" s="86">
        <f t="shared" si="832"/>
        <v>0</v>
      </c>
      <c r="EW226" s="86">
        <f t="shared" si="832"/>
        <v>0</v>
      </c>
      <c r="EX226" s="86">
        <f t="shared" si="832"/>
        <v>0</v>
      </c>
      <c r="EY226" s="86">
        <f t="shared" si="832"/>
        <v>0</v>
      </c>
      <c r="EZ226" s="86">
        <f t="shared" si="832"/>
        <v>0</v>
      </c>
      <c r="FA226" s="86">
        <f t="shared" si="832"/>
        <v>0</v>
      </c>
      <c r="FB226" s="86">
        <f t="shared" si="832"/>
        <v>0</v>
      </c>
      <c r="FC226" s="86">
        <f t="shared" si="832"/>
        <v>0</v>
      </c>
      <c r="FD226" s="86">
        <f t="shared" si="832"/>
        <v>0</v>
      </c>
      <c r="FE226" s="86">
        <f t="shared" si="832"/>
        <v>0</v>
      </c>
      <c r="FF226" s="86">
        <f t="shared" si="832"/>
        <v>0</v>
      </c>
      <c r="FG226" s="86">
        <f t="shared" si="832"/>
        <v>0</v>
      </c>
      <c r="FH226" s="86">
        <f t="shared" si="832"/>
        <v>0</v>
      </c>
      <c r="FI226" s="86">
        <f t="shared" si="832"/>
        <v>0</v>
      </c>
      <c r="FJ226" s="86">
        <f t="shared" si="832"/>
        <v>0</v>
      </c>
      <c r="FK226" s="86">
        <f t="shared" si="832"/>
        <v>0</v>
      </c>
      <c r="FL226" s="86">
        <f t="shared" si="832"/>
        <v>0</v>
      </c>
      <c r="FM226" s="86">
        <f t="shared" si="832"/>
        <v>0</v>
      </c>
      <c r="FN226" s="86">
        <f t="shared" si="832"/>
        <v>0</v>
      </c>
      <c r="FO226" s="86">
        <f t="shared" si="832"/>
        <v>0</v>
      </c>
      <c r="FP226" s="86">
        <f t="shared" si="832"/>
        <v>0</v>
      </c>
      <c r="FQ226" s="86">
        <f t="shared" si="832"/>
        <v>0</v>
      </c>
      <c r="FR226" s="86">
        <f t="shared" si="832"/>
        <v>0</v>
      </c>
      <c r="FS226" s="86">
        <f t="shared" si="832"/>
        <v>0</v>
      </c>
      <c r="FT226" s="86">
        <f t="shared" si="832"/>
        <v>0</v>
      </c>
      <c r="FU226" s="86">
        <f t="shared" si="832"/>
        <v>0</v>
      </c>
      <c r="FV226" s="86">
        <f t="shared" si="832"/>
        <v>0</v>
      </c>
      <c r="FW226" s="86">
        <f t="shared" si="832"/>
        <v>0</v>
      </c>
      <c r="FX226" s="86">
        <f t="shared" si="832"/>
        <v>0</v>
      </c>
      <c r="FY226" s="86">
        <f t="shared" si="832"/>
        <v>0</v>
      </c>
      <c r="FZ226" s="86">
        <f t="shared" si="832"/>
        <v>0</v>
      </c>
      <c r="GA226" s="86">
        <f t="shared" si="832"/>
        <v>0</v>
      </c>
      <c r="GB226" s="86">
        <f t="shared" si="832"/>
        <v>0</v>
      </c>
      <c r="GC226" s="86">
        <f t="shared" si="832"/>
        <v>0</v>
      </c>
      <c r="GD226" s="86">
        <f t="shared" si="832"/>
        <v>0</v>
      </c>
      <c r="GE226" s="86">
        <f t="shared" si="832"/>
        <v>0</v>
      </c>
      <c r="GF226" s="86">
        <f t="shared" si="832"/>
        <v>0</v>
      </c>
      <c r="GG226" s="86">
        <f t="shared" si="832"/>
        <v>0</v>
      </c>
      <c r="GH226" s="86">
        <f t="shared" si="832"/>
        <v>0</v>
      </c>
      <c r="GI226" s="86">
        <f t="shared" si="832"/>
        <v>0</v>
      </c>
      <c r="GJ226" s="86">
        <f t="shared" si="832"/>
        <v>0</v>
      </c>
      <c r="GK226" s="86">
        <f t="shared" si="832"/>
        <v>0</v>
      </c>
      <c r="GL226" s="86">
        <f t="shared" si="832"/>
        <v>0</v>
      </c>
      <c r="GM226" s="86">
        <f t="shared" si="832"/>
        <v>0</v>
      </c>
      <c r="GN226" s="86">
        <f t="shared" si="832"/>
        <v>0</v>
      </c>
      <c r="GO226" s="86">
        <f t="shared" si="826"/>
        <v>0</v>
      </c>
      <c r="GP226" s="86">
        <f t="shared" si="835"/>
        <v>0</v>
      </c>
      <c r="GQ226" s="86">
        <f t="shared" si="835"/>
        <v>0</v>
      </c>
      <c r="GR226" s="86">
        <f t="shared" si="835"/>
        <v>0</v>
      </c>
      <c r="GS226" s="86">
        <f t="shared" si="835"/>
        <v>0</v>
      </c>
      <c r="GT226" s="86">
        <f t="shared" si="835"/>
        <v>0</v>
      </c>
      <c r="GU226" s="86">
        <f t="shared" si="835"/>
        <v>0</v>
      </c>
      <c r="GV226" s="86">
        <f t="shared" si="835"/>
        <v>0</v>
      </c>
      <c r="GW226" s="86">
        <f t="shared" si="835"/>
        <v>0</v>
      </c>
      <c r="GX226" s="86">
        <f t="shared" si="835"/>
        <v>0</v>
      </c>
      <c r="GY226" s="86">
        <f t="shared" si="835"/>
        <v>0</v>
      </c>
      <c r="GZ226" s="86">
        <f t="shared" si="835"/>
        <v>0</v>
      </c>
      <c r="HA226" s="86">
        <f t="shared" si="835"/>
        <v>0</v>
      </c>
      <c r="HB226" s="86">
        <f t="shared" si="835"/>
        <v>0</v>
      </c>
      <c r="HC226" s="86">
        <f t="shared" si="835"/>
        <v>0</v>
      </c>
      <c r="HD226" s="86">
        <f t="shared" si="835"/>
        <v>0</v>
      </c>
      <c r="HE226" s="86">
        <f t="shared" si="835"/>
        <v>0</v>
      </c>
      <c r="HF226" s="86">
        <f t="shared" si="835"/>
        <v>0</v>
      </c>
      <c r="HG226" s="86">
        <f t="shared" si="835"/>
        <v>0</v>
      </c>
      <c r="HH226" s="86">
        <f t="shared" si="835"/>
        <v>0</v>
      </c>
      <c r="HI226" s="86">
        <f t="shared" si="835"/>
        <v>0</v>
      </c>
      <c r="HJ226" s="86">
        <f t="shared" si="835"/>
        <v>0</v>
      </c>
      <c r="HK226" s="86">
        <f t="shared" si="835"/>
        <v>0</v>
      </c>
      <c r="HL226" s="86">
        <f t="shared" si="835"/>
        <v>0</v>
      </c>
      <c r="HM226" s="86">
        <f t="shared" si="835"/>
        <v>0</v>
      </c>
      <c r="HN226" s="86">
        <f t="shared" si="835"/>
        <v>0</v>
      </c>
      <c r="HO226" s="86">
        <f t="shared" si="835"/>
        <v>0</v>
      </c>
      <c r="HP226" s="86">
        <f t="shared" si="835"/>
        <v>0</v>
      </c>
      <c r="HQ226" s="86">
        <f t="shared" si="835"/>
        <v>0</v>
      </c>
      <c r="HR226" s="86">
        <f t="shared" si="835"/>
        <v>0</v>
      </c>
      <c r="HS226" s="86">
        <f t="shared" si="835"/>
        <v>0</v>
      </c>
      <c r="HT226" s="86">
        <f t="shared" si="835"/>
        <v>0</v>
      </c>
      <c r="HU226" s="86">
        <f t="shared" si="835"/>
        <v>0</v>
      </c>
      <c r="HV226" s="86">
        <f t="shared" si="835"/>
        <v>0</v>
      </c>
      <c r="HW226" s="86">
        <f t="shared" si="835"/>
        <v>0</v>
      </c>
      <c r="HX226" s="86">
        <f t="shared" si="835"/>
        <v>0</v>
      </c>
      <c r="HY226" s="86">
        <f t="shared" si="835"/>
        <v>0</v>
      </c>
      <c r="HZ226" s="86">
        <f t="shared" si="835"/>
        <v>0</v>
      </c>
      <c r="IA226" s="86">
        <f t="shared" si="835"/>
        <v>0</v>
      </c>
      <c r="IB226" s="86">
        <f t="shared" si="835"/>
        <v>0</v>
      </c>
      <c r="IC226" s="86">
        <f t="shared" si="835"/>
        <v>0</v>
      </c>
      <c r="ID226" s="86">
        <f t="shared" si="835"/>
        <v>0</v>
      </c>
      <c r="IE226" s="86">
        <f t="shared" si="835"/>
        <v>0</v>
      </c>
      <c r="IF226" s="86">
        <f t="shared" si="835"/>
        <v>0</v>
      </c>
      <c r="IG226" s="86">
        <f t="shared" si="835"/>
        <v>0</v>
      </c>
      <c r="IH226" s="86">
        <f t="shared" si="835"/>
        <v>0</v>
      </c>
      <c r="II226" s="86">
        <f t="shared" si="835"/>
        <v>0</v>
      </c>
      <c r="IJ226" s="86">
        <f t="shared" si="835"/>
        <v>0</v>
      </c>
      <c r="IK226" s="86">
        <f t="shared" si="835"/>
        <v>0</v>
      </c>
      <c r="IL226" s="86">
        <f t="shared" si="835"/>
        <v>0</v>
      </c>
      <c r="IM226" s="86">
        <f t="shared" si="835"/>
        <v>0</v>
      </c>
      <c r="IN226" s="86">
        <f t="shared" si="835"/>
        <v>0</v>
      </c>
      <c r="IO226" s="86">
        <f t="shared" si="835"/>
        <v>0</v>
      </c>
      <c r="IP226" s="86">
        <f t="shared" si="835"/>
        <v>0</v>
      </c>
      <c r="IQ226" s="86">
        <f t="shared" si="835"/>
        <v>0</v>
      </c>
      <c r="IR226" s="86">
        <f t="shared" si="835"/>
        <v>0</v>
      </c>
      <c r="IS226" s="86">
        <f t="shared" si="835"/>
        <v>0</v>
      </c>
      <c r="IT226" s="86">
        <f t="shared" si="835"/>
        <v>0</v>
      </c>
      <c r="IU226" s="86">
        <f t="shared" si="835"/>
        <v>0</v>
      </c>
      <c r="IV226" s="86">
        <f t="shared" si="835"/>
        <v>0</v>
      </c>
      <c r="IW226" s="86">
        <f t="shared" si="835"/>
        <v>0</v>
      </c>
      <c r="IX226" s="86">
        <f t="shared" si="835"/>
        <v>0</v>
      </c>
      <c r="IY226" s="86">
        <f t="shared" si="835"/>
        <v>0</v>
      </c>
      <c r="IZ226" s="86">
        <f t="shared" si="835"/>
        <v>0</v>
      </c>
      <c r="JA226" s="86">
        <f t="shared" si="835"/>
        <v>0</v>
      </c>
      <c r="JB226" s="86">
        <f t="shared" si="833"/>
        <v>0</v>
      </c>
      <c r="JC226" s="86">
        <f t="shared" si="833"/>
        <v>0</v>
      </c>
      <c r="JD226" s="86">
        <f t="shared" si="833"/>
        <v>0</v>
      </c>
      <c r="JE226" s="86">
        <f t="shared" si="833"/>
        <v>0</v>
      </c>
      <c r="JF226" s="86">
        <f t="shared" si="833"/>
        <v>0</v>
      </c>
      <c r="JG226" s="86">
        <f t="shared" si="833"/>
        <v>0</v>
      </c>
      <c r="JH226" s="86">
        <f t="shared" si="833"/>
        <v>0</v>
      </c>
      <c r="JI226" s="86">
        <f t="shared" si="833"/>
        <v>0</v>
      </c>
      <c r="JJ226" s="86">
        <f t="shared" si="833"/>
        <v>0</v>
      </c>
      <c r="JK226" s="86">
        <f t="shared" si="833"/>
        <v>0</v>
      </c>
      <c r="JL226" s="86">
        <f t="shared" si="833"/>
        <v>0</v>
      </c>
      <c r="JM226" s="86">
        <f t="shared" si="833"/>
        <v>0</v>
      </c>
      <c r="JN226" s="86">
        <f t="shared" si="833"/>
        <v>0</v>
      </c>
      <c r="JO226" s="86">
        <f t="shared" si="833"/>
        <v>0</v>
      </c>
      <c r="JP226" s="86">
        <f t="shared" si="833"/>
        <v>0</v>
      </c>
      <c r="JQ226" s="86">
        <f t="shared" si="833"/>
        <v>0</v>
      </c>
      <c r="JR226" s="86">
        <f t="shared" si="833"/>
        <v>0</v>
      </c>
      <c r="JS226" s="86">
        <f t="shared" si="833"/>
        <v>0</v>
      </c>
      <c r="JT226" s="86">
        <f t="shared" si="833"/>
        <v>0</v>
      </c>
      <c r="JU226" s="86">
        <f t="shared" si="833"/>
        <v>0</v>
      </c>
      <c r="JV226" s="86">
        <f t="shared" si="833"/>
        <v>0</v>
      </c>
      <c r="JW226" s="86">
        <f t="shared" si="833"/>
        <v>0</v>
      </c>
      <c r="JX226" s="86">
        <f t="shared" si="833"/>
        <v>0</v>
      </c>
      <c r="JY226" s="86">
        <f t="shared" si="833"/>
        <v>0</v>
      </c>
      <c r="JZ226" s="86">
        <f t="shared" si="833"/>
        <v>0</v>
      </c>
      <c r="KA226" s="86">
        <f t="shared" si="833"/>
        <v>0</v>
      </c>
      <c r="KB226" s="86">
        <f t="shared" si="833"/>
        <v>0</v>
      </c>
      <c r="KC226" s="86">
        <f t="shared" si="833"/>
        <v>0</v>
      </c>
      <c r="KD226" s="86">
        <f t="shared" si="833"/>
        <v>0</v>
      </c>
      <c r="KE226" s="86">
        <f t="shared" si="833"/>
        <v>0</v>
      </c>
      <c r="KF226" s="86">
        <f t="shared" si="833"/>
        <v>0</v>
      </c>
      <c r="KG226" s="86">
        <f t="shared" si="833"/>
        <v>0</v>
      </c>
      <c r="KH226" s="86">
        <f t="shared" si="833"/>
        <v>0</v>
      </c>
      <c r="KI226" s="86">
        <f t="shared" si="833"/>
        <v>0</v>
      </c>
      <c r="KJ226" s="86">
        <f t="shared" si="833"/>
        <v>0</v>
      </c>
      <c r="KK226" s="86">
        <f t="shared" si="833"/>
        <v>0</v>
      </c>
      <c r="KL226" s="86">
        <f t="shared" si="833"/>
        <v>0</v>
      </c>
      <c r="KM226" s="86">
        <f t="shared" si="833"/>
        <v>0</v>
      </c>
      <c r="KN226" s="86">
        <f t="shared" si="833"/>
        <v>0</v>
      </c>
      <c r="KO226" s="86">
        <f t="shared" si="833"/>
        <v>0</v>
      </c>
      <c r="KP226" s="86">
        <f t="shared" si="833"/>
        <v>0</v>
      </c>
      <c r="KQ226" s="86">
        <f t="shared" si="833"/>
        <v>0</v>
      </c>
      <c r="KR226" s="86">
        <f t="shared" si="833"/>
        <v>0</v>
      </c>
      <c r="KS226" s="86">
        <f t="shared" si="833"/>
        <v>0</v>
      </c>
      <c r="KT226" s="86">
        <f t="shared" si="833"/>
        <v>0</v>
      </c>
      <c r="KU226" s="86">
        <f t="shared" si="833"/>
        <v>0</v>
      </c>
      <c r="KV226" s="86">
        <f t="shared" si="833"/>
        <v>0</v>
      </c>
      <c r="KW226" s="86">
        <f t="shared" si="833"/>
        <v>0</v>
      </c>
      <c r="KX226" s="86">
        <f t="shared" si="833"/>
        <v>0</v>
      </c>
      <c r="KY226" s="86">
        <f t="shared" si="833"/>
        <v>0</v>
      </c>
      <c r="KZ226" s="86">
        <f t="shared" si="833"/>
        <v>0</v>
      </c>
      <c r="LA226" s="86">
        <f t="shared" si="833"/>
        <v>0</v>
      </c>
      <c r="LB226" s="86">
        <f t="shared" si="833"/>
        <v>0</v>
      </c>
      <c r="LC226" s="86">
        <f t="shared" si="833"/>
        <v>0</v>
      </c>
      <c r="LD226" s="86">
        <f t="shared" si="833"/>
        <v>0</v>
      </c>
      <c r="LE226" s="86">
        <f t="shared" si="833"/>
        <v>0</v>
      </c>
      <c r="LF226" s="86">
        <f t="shared" si="833"/>
        <v>0</v>
      </c>
      <c r="LG226" s="86">
        <f t="shared" si="833"/>
        <v>0</v>
      </c>
      <c r="LH226" s="86">
        <f t="shared" si="833"/>
        <v>0</v>
      </c>
      <c r="LI226" s="86">
        <f t="shared" si="833"/>
        <v>0</v>
      </c>
      <c r="LJ226" s="86">
        <f t="shared" si="833"/>
        <v>0</v>
      </c>
      <c r="LK226" s="86">
        <f t="shared" si="833"/>
        <v>0</v>
      </c>
      <c r="LL226" s="86">
        <f t="shared" si="833"/>
        <v>0</v>
      </c>
      <c r="LM226" s="86">
        <f t="shared" si="828"/>
        <v>0</v>
      </c>
      <c r="LN226" s="86">
        <f t="shared" si="829"/>
        <v>0</v>
      </c>
      <c r="LO226" s="86">
        <f t="shared" si="829"/>
        <v>0</v>
      </c>
      <c r="LP226" s="86">
        <f t="shared" si="829"/>
        <v>0</v>
      </c>
      <c r="LQ226" s="86">
        <f t="shared" si="829"/>
        <v>0</v>
      </c>
      <c r="LR226" s="86">
        <f t="shared" si="829"/>
        <v>0</v>
      </c>
      <c r="LS226" s="86">
        <f t="shared" si="829"/>
        <v>0</v>
      </c>
      <c r="LT226" s="86">
        <f t="shared" si="829"/>
        <v>0</v>
      </c>
      <c r="LU226" s="86">
        <f t="shared" si="829"/>
        <v>0</v>
      </c>
      <c r="LV226" s="86">
        <f t="shared" si="829"/>
        <v>0</v>
      </c>
      <c r="LW226" s="86">
        <f t="shared" si="829"/>
        <v>0</v>
      </c>
      <c r="LX226" s="86">
        <f t="shared" si="829"/>
        <v>0</v>
      </c>
      <c r="LY226" s="86">
        <f t="shared" si="829"/>
        <v>0</v>
      </c>
      <c r="LZ226" s="86">
        <f t="shared" si="829"/>
        <v>0</v>
      </c>
      <c r="MA226" s="86">
        <f t="shared" si="829"/>
        <v>0</v>
      </c>
      <c r="MB226" s="86">
        <f t="shared" si="829"/>
        <v>0</v>
      </c>
      <c r="MC226" s="86">
        <f t="shared" si="829"/>
        <v>0</v>
      </c>
      <c r="MD226" s="86">
        <f t="shared" si="829"/>
        <v>0</v>
      </c>
      <c r="ME226" s="86">
        <f t="shared" si="829"/>
        <v>0</v>
      </c>
      <c r="MF226" s="86">
        <f t="shared" si="829"/>
        <v>0</v>
      </c>
      <c r="MG226" s="86">
        <f t="shared" si="829"/>
        <v>0</v>
      </c>
      <c r="MH226" s="86">
        <f t="shared" si="829"/>
        <v>0</v>
      </c>
      <c r="MI226" s="86">
        <f t="shared" si="829"/>
        <v>0</v>
      </c>
      <c r="MJ226" s="86">
        <f t="shared" si="829"/>
        <v>0</v>
      </c>
      <c r="MK226" s="86">
        <f t="shared" si="829"/>
        <v>0</v>
      </c>
      <c r="ML226" s="86">
        <f t="shared" si="829"/>
        <v>0</v>
      </c>
      <c r="MM226" s="86">
        <f t="shared" si="829"/>
        <v>0</v>
      </c>
      <c r="MN226" s="86">
        <f t="shared" si="829"/>
        <v>0</v>
      </c>
      <c r="MO226" s="86">
        <f t="shared" si="829"/>
        <v>0</v>
      </c>
      <c r="MP226" s="86">
        <f t="shared" si="829"/>
        <v>0</v>
      </c>
      <c r="MQ226" s="86">
        <f t="shared" si="829"/>
        <v>0</v>
      </c>
      <c r="MR226" s="86">
        <f t="shared" si="829"/>
        <v>0</v>
      </c>
      <c r="MS226" s="86">
        <f t="shared" si="829"/>
        <v>0</v>
      </c>
      <c r="MT226" s="86">
        <f t="shared" si="829"/>
        <v>0</v>
      </c>
      <c r="MU226" s="86">
        <f t="shared" si="829"/>
        <v>0</v>
      </c>
      <c r="MV226" s="86">
        <f t="shared" si="829"/>
        <v>0</v>
      </c>
      <c r="MW226" s="86">
        <f t="shared" si="829"/>
        <v>0</v>
      </c>
      <c r="MX226" s="86">
        <f t="shared" si="829"/>
        <v>0</v>
      </c>
      <c r="MY226" s="86">
        <f t="shared" si="829"/>
        <v>0</v>
      </c>
      <c r="MZ226" s="86">
        <f t="shared" si="829"/>
        <v>0</v>
      </c>
    </row>
    <row r="227" spans="1:364" hidden="1" outlineLevel="2" x14ac:dyDescent="0.2">
      <c r="A227" s="1" t="s">
        <v>45</v>
      </c>
      <c r="B227" s="1" t="s">
        <v>526</v>
      </c>
      <c r="E227" s="86">
        <f t="shared" si="830"/>
        <v>0</v>
      </c>
      <c r="F227" s="86">
        <f t="shared" ref="F227:BQ229" si="837">IF(F164&gt;0,IF(F137="Aflossen",F164/F209/12,IF(F137="Met opbouwproduct",F164/F218/12,IF(AND(F137="Aflosvrij",F$94="Nee"),F164/F218/12,F164*F128/12))),0)</f>
        <v>0</v>
      </c>
      <c r="G227" s="86">
        <f t="shared" si="837"/>
        <v>0</v>
      </c>
      <c r="H227" s="86">
        <f t="shared" si="837"/>
        <v>0</v>
      </c>
      <c r="I227" s="86">
        <f t="shared" si="837"/>
        <v>0</v>
      </c>
      <c r="J227" s="86">
        <f t="shared" si="837"/>
        <v>0</v>
      </c>
      <c r="K227" s="86">
        <f t="shared" si="837"/>
        <v>0</v>
      </c>
      <c r="L227" s="86">
        <f t="shared" si="837"/>
        <v>0</v>
      </c>
      <c r="M227" s="86">
        <f t="shared" si="837"/>
        <v>0</v>
      </c>
      <c r="N227" s="86">
        <f t="shared" si="837"/>
        <v>0</v>
      </c>
      <c r="O227" s="86">
        <f t="shared" si="837"/>
        <v>0</v>
      </c>
      <c r="P227" s="86">
        <f t="shared" si="837"/>
        <v>0</v>
      </c>
      <c r="Q227" s="86">
        <f t="shared" si="837"/>
        <v>0</v>
      </c>
      <c r="R227" s="86">
        <f t="shared" si="837"/>
        <v>0</v>
      </c>
      <c r="S227" s="86">
        <f t="shared" si="837"/>
        <v>0</v>
      </c>
      <c r="T227" s="86">
        <f t="shared" si="837"/>
        <v>0</v>
      </c>
      <c r="U227" s="86">
        <f t="shared" si="837"/>
        <v>0</v>
      </c>
      <c r="V227" s="86">
        <f t="shared" si="837"/>
        <v>0</v>
      </c>
      <c r="W227" s="86">
        <f t="shared" si="837"/>
        <v>0</v>
      </c>
      <c r="X227" s="86">
        <f t="shared" si="837"/>
        <v>0</v>
      </c>
      <c r="Y227" s="86">
        <f t="shared" si="837"/>
        <v>0</v>
      </c>
      <c r="Z227" s="86">
        <f t="shared" si="837"/>
        <v>0</v>
      </c>
      <c r="AA227" s="86">
        <f t="shared" si="837"/>
        <v>0</v>
      </c>
      <c r="AB227" s="86">
        <f t="shared" si="837"/>
        <v>0</v>
      </c>
      <c r="AC227" s="86">
        <f t="shared" si="837"/>
        <v>0</v>
      </c>
      <c r="AD227" s="86">
        <f t="shared" si="837"/>
        <v>0</v>
      </c>
      <c r="AE227" s="86">
        <f t="shared" si="837"/>
        <v>0</v>
      </c>
      <c r="AF227" s="86">
        <f t="shared" si="837"/>
        <v>0</v>
      </c>
      <c r="AG227" s="86">
        <f t="shared" si="837"/>
        <v>0</v>
      </c>
      <c r="AH227" s="86">
        <f t="shared" si="837"/>
        <v>0</v>
      </c>
      <c r="AI227" s="86">
        <f t="shared" si="837"/>
        <v>0</v>
      </c>
      <c r="AJ227" s="86">
        <f t="shared" si="837"/>
        <v>0</v>
      </c>
      <c r="AK227" s="86">
        <f t="shared" si="837"/>
        <v>0</v>
      </c>
      <c r="AL227" s="86">
        <f t="shared" si="837"/>
        <v>0</v>
      </c>
      <c r="AM227" s="86">
        <f t="shared" si="837"/>
        <v>0</v>
      </c>
      <c r="AN227" s="86">
        <f t="shared" si="837"/>
        <v>0</v>
      </c>
      <c r="AO227" s="86">
        <f t="shared" si="837"/>
        <v>0</v>
      </c>
      <c r="AP227" s="86">
        <f t="shared" si="837"/>
        <v>0</v>
      </c>
      <c r="AQ227" s="86">
        <f t="shared" si="837"/>
        <v>0</v>
      </c>
      <c r="AR227" s="86">
        <f t="shared" si="837"/>
        <v>0</v>
      </c>
      <c r="AS227" s="86">
        <f t="shared" si="837"/>
        <v>0</v>
      </c>
      <c r="AT227" s="86">
        <f t="shared" si="837"/>
        <v>0</v>
      </c>
      <c r="AU227" s="86">
        <f t="shared" si="837"/>
        <v>0</v>
      </c>
      <c r="AV227" s="86">
        <f t="shared" si="837"/>
        <v>0</v>
      </c>
      <c r="AW227" s="86">
        <f t="shared" si="837"/>
        <v>0</v>
      </c>
      <c r="AX227" s="86">
        <f t="shared" si="837"/>
        <v>0</v>
      </c>
      <c r="AY227" s="86">
        <f t="shared" si="837"/>
        <v>0</v>
      </c>
      <c r="AZ227" s="86">
        <f t="shared" si="837"/>
        <v>0</v>
      </c>
      <c r="BA227" s="86">
        <f t="shared" si="837"/>
        <v>0</v>
      </c>
      <c r="BB227" s="86">
        <f t="shared" si="837"/>
        <v>0</v>
      </c>
      <c r="BC227" s="86">
        <f t="shared" si="837"/>
        <v>0</v>
      </c>
      <c r="BD227" s="86">
        <f t="shared" si="837"/>
        <v>0</v>
      </c>
      <c r="BE227" s="86">
        <f t="shared" si="837"/>
        <v>0</v>
      </c>
      <c r="BF227" s="86">
        <f t="shared" si="837"/>
        <v>0</v>
      </c>
      <c r="BG227" s="86">
        <f t="shared" si="837"/>
        <v>0</v>
      </c>
      <c r="BH227" s="86">
        <f t="shared" si="837"/>
        <v>0</v>
      </c>
      <c r="BI227" s="86">
        <f t="shared" si="837"/>
        <v>0</v>
      </c>
      <c r="BJ227" s="86">
        <f t="shared" si="837"/>
        <v>0</v>
      </c>
      <c r="BK227" s="86">
        <f t="shared" si="837"/>
        <v>0</v>
      </c>
      <c r="BL227" s="86">
        <f t="shared" si="837"/>
        <v>0</v>
      </c>
      <c r="BM227" s="86">
        <f t="shared" si="837"/>
        <v>0</v>
      </c>
      <c r="BN227" s="86">
        <f t="shared" si="837"/>
        <v>0</v>
      </c>
      <c r="BO227" s="86">
        <f t="shared" si="837"/>
        <v>0</v>
      </c>
      <c r="BP227" s="86">
        <f t="shared" si="837"/>
        <v>0</v>
      </c>
      <c r="BQ227" s="86">
        <f t="shared" si="837"/>
        <v>0</v>
      </c>
      <c r="BR227" s="86">
        <f t="shared" si="836"/>
        <v>0</v>
      </c>
      <c r="BS227" s="86">
        <f t="shared" si="836"/>
        <v>0</v>
      </c>
      <c r="BT227" s="86">
        <f t="shared" si="836"/>
        <v>0</v>
      </c>
      <c r="BU227" s="86">
        <f t="shared" si="836"/>
        <v>0</v>
      </c>
      <c r="BV227" s="86">
        <f t="shared" si="836"/>
        <v>0</v>
      </c>
      <c r="BW227" s="86">
        <f t="shared" si="836"/>
        <v>0</v>
      </c>
      <c r="BX227" s="86">
        <f t="shared" si="836"/>
        <v>0</v>
      </c>
      <c r="BY227" s="86">
        <f t="shared" si="836"/>
        <v>0</v>
      </c>
      <c r="BZ227" s="86">
        <f t="shared" si="836"/>
        <v>0</v>
      </c>
      <c r="CA227" s="86">
        <f t="shared" si="836"/>
        <v>0</v>
      </c>
      <c r="CB227" s="86">
        <f t="shared" si="836"/>
        <v>0</v>
      </c>
      <c r="CC227" s="86">
        <f t="shared" si="836"/>
        <v>0</v>
      </c>
      <c r="CD227" s="86">
        <f t="shared" si="836"/>
        <v>0</v>
      </c>
      <c r="CE227" s="86">
        <f t="shared" si="836"/>
        <v>0</v>
      </c>
      <c r="CF227" s="86">
        <f t="shared" si="836"/>
        <v>0</v>
      </c>
      <c r="CG227" s="86">
        <f t="shared" si="836"/>
        <v>0</v>
      </c>
      <c r="CH227" s="86">
        <f t="shared" si="836"/>
        <v>0</v>
      </c>
      <c r="CI227" s="86">
        <f t="shared" si="836"/>
        <v>0</v>
      </c>
      <c r="CJ227" s="86">
        <f t="shared" si="836"/>
        <v>0</v>
      </c>
      <c r="CK227" s="86">
        <f t="shared" si="836"/>
        <v>0</v>
      </c>
      <c r="CL227" s="86">
        <f t="shared" si="836"/>
        <v>0</v>
      </c>
      <c r="CM227" s="86">
        <f t="shared" si="836"/>
        <v>0</v>
      </c>
      <c r="CN227" s="86">
        <f t="shared" si="836"/>
        <v>0</v>
      </c>
      <c r="CO227" s="86">
        <f t="shared" si="836"/>
        <v>0</v>
      </c>
      <c r="CP227" s="86">
        <f t="shared" si="836"/>
        <v>0</v>
      </c>
      <c r="CQ227" s="86">
        <f t="shared" si="836"/>
        <v>0</v>
      </c>
      <c r="CR227" s="86">
        <f t="shared" si="836"/>
        <v>0</v>
      </c>
      <c r="CS227" s="86">
        <f t="shared" si="836"/>
        <v>0</v>
      </c>
      <c r="CT227" s="86">
        <f t="shared" si="836"/>
        <v>0</v>
      </c>
      <c r="CU227" s="86">
        <f t="shared" si="836"/>
        <v>0</v>
      </c>
      <c r="CV227" s="86">
        <f t="shared" si="836"/>
        <v>0</v>
      </c>
      <c r="CW227" s="86">
        <f t="shared" si="836"/>
        <v>0</v>
      </c>
      <c r="CX227" s="86">
        <f t="shared" si="836"/>
        <v>0</v>
      </c>
      <c r="CY227" s="86">
        <f t="shared" si="836"/>
        <v>0</v>
      </c>
      <c r="CZ227" s="86">
        <f t="shared" si="836"/>
        <v>0</v>
      </c>
      <c r="DA227" s="86">
        <f t="shared" si="836"/>
        <v>0</v>
      </c>
      <c r="DB227" s="86">
        <f t="shared" si="836"/>
        <v>0</v>
      </c>
      <c r="DC227" s="86">
        <f t="shared" si="836"/>
        <v>0</v>
      </c>
      <c r="DD227" s="86">
        <f t="shared" si="836"/>
        <v>0</v>
      </c>
      <c r="DE227" s="86">
        <f t="shared" si="836"/>
        <v>0</v>
      </c>
      <c r="DF227" s="86">
        <f t="shared" si="836"/>
        <v>0</v>
      </c>
      <c r="DG227" s="86">
        <f t="shared" si="836"/>
        <v>0</v>
      </c>
      <c r="DH227" s="86">
        <f t="shared" si="836"/>
        <v>0</v>
      </c>
      <c r="DI227" s="86">
        <f t="shared" si="836"/>
        <v>0</v>
      </c>
      <c r="DJ227" s="86">
        <f t="shared" si="836"/>
        <v>0</v>
      </c>
      <c r="DK227" s="86">
        <f t="shared" si="836"/>
        <v>0</v>
      </c>
      <c r="DL227" s="86">
        <f t="shared" si="836"/>
        <v>0</v>
      </c>
      <c r="DM227" s="86">
        <f t="shared" si="836"/>
        <v>0</v>
      </c>
      <c r="DN227" s="86">
        <f t="shared" si="836"/>
        <v>0</v>
      </c>
      <c r="DO227" s="86">
        <f t="shared" si="836"/>
        <v>0</v>
      </c>
      <c r="DP227" s="86">
        <f t="shared" si="836"/>
        <v>0</v>
      </c>
      <c r="DQ227" s="86">
        <f t="shared" si="836"/>
        <v>0</v>
      </c>
      <c r="DR227" s="86">
        <f t="shared" si="836"/>
        <v>0</v>
      </c>
      <c r="DS227" s="86">
        <f t="shared" si="836"/>
        <v>0</v>
      </c>
      <c r="DT227" s="86">
        <f t="shared" si="836"/>
        <v>0</v>
      </c>
      <c r="DU227" s="86">
        <f t="shared" si="836"/>
        <v>0</v>
      </c>
      <c r="DV227" s="86">
        <f t="shared" si="836"/>
        <v>0</v>
      </c>
      <c r="DW227" s="86">
        <f t="shared" si="836"/>
        <v>0</v>
      </c>
      <c r="DX227" s="86">
        <f t="shared" si="836"/>
        <v>0</v>
      </c>
      <c r="DY227" s="86">
        <f t="shared" si="836"/>
        <v>0</v>
      </c>
      <c r="DZ227" s="86">
        <f t="shared" si="836"/>
        <v>0</v>
      </c>
      <c r="EA227" s="86">
        <f t="shared" si="836"/>
        <v>0</v>
      </c>
      <c r="EB227" s="86">
        <f t="shared" si="836"/>
        <v>0</v>
      </c>
      <c r="EC227" s="86">
        <f t="shared" si="834"/>
        <v>0</v>
      </c>
      <c r="ED227" s="86">
        <f t="shared" si="832"/>
        <v>0</v>
      </c>
      <c r="EE227" s="86">
        <f t="shared" si="832"/>
        <v>0</v>
      </c>
      <c r="EF227" s="86">
        <f t="shared" si="832"/>
        <v>0</v>
      </c>
      <c r="EG227" s="86">
        <f t="shared" si="832"/>
        <v>0</v>
      </c>
      <c r="EH227" s="86">
        <f t="shared" si="832"/>
        <v>0</v>
      </c>
      <c r="EI227" s="86">
        <f t="shared" si="832"/>
        <v>0</v>
      </c>
      <c r="EJ227" s="86">
        <f t="shared" si="832"/>
        <v>0</v>
      </c>
      <c r="EK227" s="86">
        <f t="shared" si="832"/>
        <v>0</v>
      </c>
      <c r="EL227" s="86">
        <f t="shared" si="832"/>
        <v>0</v>
      </c>
      <c r="EM227" s="86">
        <f t="shared" si="832"/>
        <v>0</v>
      </c>
      <c r="EN227" s="86">
        <f t="shared" si="832"/>
        <v>0</v>
      </c>
      <c r="EO227" s="86">
        <f t="shared" si="832"/>
        <v>0</v>
      </c>
      <c r="EP227" s="86">
        <f t="shared" si="832"/>
        <v>0</v>
      </c>
      <c r="EQ227" s="86">
        <f t="shared" si="832"/>
        <v>0</v>
      </c>
      <c r="ER227" s="86">
        <f t="shared" si="832"/>
        <v>0</v>
      </c>
      <c r="ES227" s="86">
        <f t="shared" si="832"/>
        <v>0</v>
      </c>
      <c r="ET227" s="86">
        <f t="shared" si="832"/>
        <v>0</v>
      </c>
      <c r="EU227" s="86">
        <f t="shared" si="832"/>
        <v>0</v>
      </c>
      <c r="EV227" s="86">
        <f t="shared" si="832"/>
        <v>0</v>
      </c>
      <c r="EW227" s="86">
        <f t="shared" si="832"/>
        <v>0</v>
      </c>
      <c r="EX227" s="86">
        <f t="shared" si="832"/>
        <v>0</v>
      </c>
      <c r="EY227" s="86">
        <f t="shared" si="832"/>
        <v>0</v>
      </c>
      <c r="EZ227" s="86">
        <f t="shared" si="832"/>
        <v>0</v>
      </c>
      <c r="FA227" s="86">
        <f t="shared" si="832"/>
        <v>0</v>
      </c>
      <c r="FB227" s="86">
        <f t="shared" si="832"/>
        <v>0</v>
      </c>
      <c r="FC227" s="86">
        <f t="shared" si="832"/>
        <v>0</v>
      </c>
      <c r="FD227" s="86">
        <f t="shared" si="832"/>
        <v>0</v>
      </c>
      <c r="FE227" s="86">
        <f t="shared" si="832"/>
        <v>0</v>
      </c>
      <c r="FF227" s="86">
        <f t="shared" si="832"/>
        <v>0</v>
      </c>
      <c r="FG227" s="86">
        <f t="shared" si="832"/>
        <v>0</v>
      </c>
      <c r="FH227" s="86">
        <f t="shared" si="832"/>
        <v>0</v>
      </c>
      <c r="FI227" s="86">
        <f t="shared" si="832"/>
        <v>0</v>
      </c>
      <c r="FJ227" s="86">
        <f t="shared" si="832"/>
        <v>0</v>
      </c>
      <c r="FK227" s="86">
        <f t="shared" si="832"/>
        <v>0</v>
      </c>
      <c r="FL227" s="86">
        <f t="shared" si="832"/>
        <v>0</v>
      </c>
      <c r="FM227" s="86">
        <f t="shared" si="832"/>
        <v>0</v>
      </c>
      <c r="FN227" s="86">
        <f t="shared" si="832"/>
        <v>0</v>
      </c>
      <c r="FO227" s="86">
        <f t="shared" si="832"/>
        <v>0</v>
      </c>
      <c r="FP227" s="86">
        <f t="shared" si="832"/>
        <v>0</v>
      </c>
      <c r="FQ227" s="86">
        <f t="shared" si="832"/>
        <v>0</v>
      </c>
      <c r="FR227" s="86">
        <f t="shared" si="832"/>
        <v>0</v>
      </c>
      <c r="FS227" s="86">
        <f t="shared" si="832"/>
        <v>0</v>
      </c>
      <c r="FT227" s="86">
        <f t="shared" si="832"/>
        <v>0</v>
      </c>
      <c r="FU227" s="86">
        <f t="shared" si="832"/>
        <v>0</v>
      </c>
      <c r="FV227" s="86">
        <f t="shared" si="832"/>
        <v>0</v>
      </c>
      <c r="FW227" s="86">
        <f t="shared" si="832"/>
        <v>0</v>
      </c>
      <c r="FX227" s="86">
        <f t="shared" si="832"/>
        <v>0</v>
      </c>
      <c r="FY227" s="86">
        <f t="shared" si="832"/>
        <v>0</v>
      </c>
      <c r="FZ227" s="86">
        <f t="shared" si="832"/>
        <v>0</v>
      </c>
      <c r="GA227" s="86">
        <f t="shared" si="832"/>
        <v>0</v>
      </c>
      <c r="GB227" s="86">
        <f t="shared" si="832"/>
        <v>0</v>
      </c>
      <c r="GC227" s="86">
        <f t="shared" si="832"/>
        <v>0</v>
      </c>
      <c r="GD227" s="86">
        <f t="shared" si="832"/>
        <v>0</v>
      </c>
      <c r="GE227" s="86">
        <f t="shared" si="832"/>
        <v>0</v>
      </c>
      <c r="GF227" s="86">
        <f t="shared" si="832"/>
        <v>0</v>
      </c>
      <c r="GG227" s="86">
        <f t="shared" si="832"/>
        <v>0</v>
      </c>
      <c r="GH227" s="86">
        <f t="shared" si="832"/>
        <v>0</v>
      </c>
      <c r="GI227" s="86">
        <f t="shared" si="832"/>
        <v>0</v>
      </c>
      <c r="GJ227" s="86">
        <f t="shared" si="832"/>
        <v>0</v>
      </c>
      <c r="GK227" s="86">
        <f t="shared" si="832"/>
        <v>0</v>
      </c>
      <c r="GL227" s="86">
        <f t="shared" si="832"/>
        <v>0</v>
      </c>
      <c r="GM227" s="86">
        <f t="shared" si="832"/>
        <v>0</v>
      </c>
      <c r="GN227" s="86">
        <f t="shared" si="832"/>
        <v>0</v>
      </c>
      <c r="GO227" s="86">
        <f t="shared" si="826"/>
        <v>0</v>
      </c>
      <c r="GP227" s="86">
        <f t="shared" si="835"/>
        <v>0</v>
      </c>
      <c r="GQ227" s="86">
        <f t="shared" si="835"/>
        <v>0</v>
      </c>
      <c r="GR227" s="86">
        <f t="shared" si="835"/>
        <v>0</v>
      </c>
      <c r="GS227" s="86">
        <f t="shared" si="835"/>
        <v>0</v>
      </c>
      <c r="GT227" s="86">
        <f t="shared" si="835"/>
        <v>0</v>
      </c>
      <c r="GU227" s="86">
        <f t="shared" si="835"/>
        <v>0</v>
      </c>
      <c r="GV227" s="86">
        <f t="shared" si="835"/>
        <v>0</v>
      </c>
      <c r="GW227" s="86">
        <f t="shared" si="835"/>
        <v>0</v>
      </c>
      <c r="GX227" s="86">
        <f t="shared" si="835"/>
        <v>0</v>
      </c>
      <c r="GY227" s="86">
        <f t="shared" si="835"/>
        <v>0</v>
      </c>
      <c r="GZ227" s="86">
        <f t="shared" si="835"/>
        <v>0</v>
      </c>
      <c r="HA227" s="86">
        <f t="shared" si="835"/>
        <v>0</v>
      </c>
      <c r="HB227" s="86">
        <f t="shared" si="835"/>
        <v>0</v>
      </c>
      <c r="HC227" s="86">
        <f t="shared" si="835"/>
        <v>0</v>
      </c>
      <c r="HD227" s="86">
        <f t="shared" si="835"/>
        <v>0</v>
      </c>
      <c r="HE227" s="86">
        <f t="shared" si="835"/>
        <v>0</v>
      </c>
      <c r="HF227" s="86">
        <f t="shared" si="835"/>
        <v>0</v>
      </c>
      <c r="HG227" s="86">
        <f t="shared" si="835"/>
        <v>0</v>
      </c>
      <c r="HH227" s="86">
        <f t="shared" si="835"/>
        <v>0</v>
      </c>
      <c r="HI227" s="86">
        <f t="shared" si="835"/>
        <v>0</v>
      </c>
      <c r="HJ227" s="86">
        <f t="shared" si="835"/>
        <v>0</v>
      </c>
      <c r="HK227" s="86">
        <f t="shared" si="835"/>
        <v>0</v>
      </c>
      <c r="HL227" s="86">
        <f t="shared" si="835"/>
        <v>0</v>
      </c>
      <c r="HM227" s="86">
        <f t="shared" si="835"/>
        <v>0</v>
      </c>
      <c r="HN227" s="86">
        <f t="shared" si="835"/>
        <v>0</v>
      </c>
      <c r="HO227" s="86">
        <f t="shared" si="835"/>
        <v>0</v>
      </c>
      <c r="HP227" s="86">
        <f t="shared" si="835"/>
        <v>0</v>
      </c>
      <c r="HQ227" s="86">
        <f t="shared" si="835"/>
        <v>0</v>
      </c>
      <c r="HR227" s="86">
        <f t="shared" si="835"/>
        <v>0</v>
      </c>
      <c r="HS227" s="86">
        <f t="shared" si="835"/>
        <v>0</v>
      </c>
      <c r="HT227" s="86">
        <f t="shared" si="835"/>
        <v>0</v>
      </c>
      <c r="HU227" s="86">
        <f t="shared" si="835"/>
        <v>0</v>
      </c>
      <c r="HV227" s="86">
        <f t="shared" si="835"/>
        <v>0</v>
      </c>
      <c r="HW227" s="86">
        <f t="shared" si="835"/>
        <v>0</v>
      </c>
      <c r="HX227" s="86">
        <f t="shared" si="835"/>
        <v>0</v>
      </c>
      <c r="HY227" s="86">
        <f t="shared" si="835"/>
        <v>0</v>
      </c>
      <c r="HZ227" s="86">
        <f t="shared" si="835"/>
        <v>0</v>
      </c>
      <c r="IA227" s="86">
        <f t="shared" si="835"/>
        <v>0</v>
      </c>
      <c r="IB227" s="86">
        <f t="shared" si="835"/>
        <v>0</v>
      </c>
      <c r="IC227" s="86">
        <f t="shared" si="835"/>
        <v>0</v>
      </c>
      <c r="ID227" s="86">
        <f t="shared" si="835"/>
        <v>0</v>
      </c>
      <c r="IE227" s="86">
        <f t="shared" si="835"/>
        <v>0</v>
      </c>
      <c r="IF227" s="86">
        <f t="shared" si="835"/>
        <v>0</v>
      </c>
      <c r="IG227" s="86">
        <f t="shared" si="835"/>
        <v>0</v>
      </c>
      <c r="IH227" s="86">
        <f t="shared" si="835"/>
        <v>0</v>
      </c>
      <c r="II227" s="86">
        <f t="shared" si="835"/>
        <v>0</v>
      </c>
      <c r="IJ227" s="86">
        <f t="shared" si="835"/>
        <v>0</v>
      </c>
      <c r="IK227" s="86">
        <f t="shared" si="835"/>
        <v>0</v>
      </c>
      <c r="IL227" s="86">
        <f t="shared" si="835"/>
        <v>0</v>
      </c>
      <c r="IM227" s="86">
        <f t="shared" si="835"/>
        <v>0</v>
      </c>
      <c r="IN227" s="86">
        <f t="shared" si="835"/>
        <v>0</v>
      </c>
      <c r="IO227" s="86">
        <f t="shared" si="835"/>
        <v>0</v>
      </c>
      <c r="IP227" s="86">
        <f t="shared" si="835"/>
        <v>0</v>
      </c>
      <c r="IQ227" s="86">
        <f t="shared" si="835"/>
        <v>0</v>
      </c>
      <c r="IR227" s="86">
        <f t="shared" si="835"/>
        <v>0</v>
      </c>
      <c r="IS227" s="86">
        <f t="shared" si="835"/>
        <v>0</v>
      </c>
      <c r="IT227" s="86">
        <f t="shared" si="835"/>
        <v>0</v>
      </c>
      <c r="IU227" s="86">
        <f t="shared" si="835"/>
        <v>0</v>
      </c>
      <c r="IV227" s="86">
        <f t="shared" si="835"/>
        <v>0</v>
      </c>
      <c r="IW227" s="86">
        <f t="shared" si="835"/>
        <v>0</v>
      </c>
      <c r="IX227" s="86">
        <f t="shared" si="835"/>
        <v>0</v>
      </c>
      <c r="IY227" s="86">
        <f t="shared" si="835"/>
        <v>0</v>
      </c>
      <c r="IZ227" s="86">
        <f t="shared" si="835"/>
        <v>0</v>
      </c>
      <c r="JA227" s="86">
        <f t="shared" si="835"/>
        <v>0</v>
      </c>
      <c r="JB227" s="86">
        <f t="shared" si="833"/>
        <v>0</v>
      </c>
      <c r="JC227" s="86">
        <f t="shared" si="833"/>
        <v>0</v>
      </c>
      <c r="JD227" s="86">
        <f t="shared" si="833"/>
        <v>0</v>
      </c>
      <c r="JE227" s="86">
        <f t="shared" si="833"/>
        <v>0</v>
      </c>
      <c r="JF227" s="86">
        <f t="shared" si="833"/>
        <v>0</v>
      </c>
      <c r="JG227" s="86">
        <f t="shared" si="833"/>
        <v>0</v>
      </c>
      <c r="JH227" s="86">
        <f t="shared" si="833"/>
        <v>0</v>
      </c>
      <c r="JI227" s="86">
        <f t="shared" si="833"/>
        <v>0</v>
      </c>
      <c r="JJ227" s="86">
        <f t="shared" si="833"/>
        <v>0</v>
      </c>
      <c r="JK227" s="86">
        <f t="shared" si="833"/>
        <v>0</v>
      </c>
      <c r="JL227" s="86">
        <f t="shared" si="833"/>
        <v>0</v>
      </c>
      <c r="JM227" s="86">
        <f t="shared" si="833"/>
        <v>0</v>
      </c>
      <c r="JN227" s="86">
        <f t="shared" si="833"/>
        <v>0</v>
      </c>
      <c r="JO227" s="86">
        <f t="shared" si="833"/>
        <v>0</v>
      </c>
      <c r="JP227" s="86">
        <f t="shared" si="833"/>
        <v>0</v>
      </c>
      <c r="JQ227" s="86">
        <f t="shared" si="833"/>
        <v>0</v>
      </c>
      <c r="JR227" s="86">
        <f t="shared" si="833"/>
        <v>0</v>
      </c>
      <c r="JS227" s="86">
        <f t="shared" si="833"/>
        <v>0</v>
      </c>
      <c r="JT227" s="86">
        <f t="shared" si="833"/>
        <v>0</v>
      </c>
      <c r="JU227" s="86">
        <f t="shared" si="833"/>
        <v>0</v>
      </c>
      <c r="JV227" s="86">
        <f t="shared" si="833"/>
        <v>0</v>
      </c>
      <c r="JW227" s="86">
        <f t="shared" si="833"/>
        <v>0</v>
      </c>
      <c r="JX227" s="86">
        <f t="shared" si="833"/>
        <v>0</v>
      </c>
      <c r="JY227" s="86">
        <f t="shared" si="833"/>
        <v>0</v>
      </c>
      <c r="JZ227" s="86">
        <f t="shared" si="833"/>
        <v>0</v>
      </c>
      <c r="KA227" s="86">
        <f t="shared" si="833"/>
        <v>0</v>
      </c>
      <c r="KB227" s="86">
        <f t="shared" si="833"/>
        <v>0</v>
      </c>
      <c r="KC227" s="86">
        <f t="shared" si="833"/>
        <v>0</v>
      </c>
      <c r="KD227" s="86">
        <f t="shared" si="833"/>
        <v>0</v>
      </c>
      <c r="KE227" s="86">
        <f t="shared" si="833"/>
        <v>0</v>
      </c>
      <c r="KF227" s="86">
        <f t="shared" si="833"/>
        <v>0</v>
      </c>
      <c r="KG227" s="86">
        <f t="shared" si="833"/>
        <v>0</v>
      </c>
      <c r="KH227" s="86">
        <f t="shared" si="833"/>
        <v>0</v>
      </c>
      <c r="KI227" s="86">
        <f t="shared" si="833"/>
        <v>0</v>
      </c>
      <c r="KJ227" s="86">
        <f t="shared" si="833"/>
        <v>0</v>
      </c>
      <c r="KK227" s="86">
        <f t="shared" si="833"/>
        <v>0</v>
      </c>
      <c r="KL227" s="86">
        <f t="shared" si="833"/>
        <v>0</v>
      </c>
      <c r="KM227" s="86">
        <f t="shared" si="833"/>
        <v>0</v>
      </c>
      <c r="KN227" s="86">
        <f t="shared" si="833"/>
        <v>0</v>
      </c>
      <c r="KO227" s="86">
        <f t="shared" si="833"/>
        <v>0</v>
      </c>
      <c r="KP227" s="86">
        <f t="shared" si="833"/>
        <v>0</v>
      </c>
      <c r="KQ227" s="86">
        <f t="shared" si="833"/>
        <v>0</v>
      </c>
      <c r="KR227" s="86">
        <f t="shared" si="833"/>
        <v>0</v>
      </c>
      <c r="KS227" s="86">
        <f t="shared" si="833"/>
        <v>0</v>
      </c>
      <c r="KT227" s="86">
        <f t="shared" si="833"/>
        <v>0</v>
      </c>
      <c r="KU227" s="86">
        <f t="shared" si="833"/>
        <v>0</v>
      </c>
      <c r="KV227" s="86">
        <f t="shared" si="833"/>
        <v>0</v>
      </c>
      <c r="KW227" s="86">
        <f t="shared" si="833"/>
        <v>0</v>
      </c>
      <c r="KX227" s="86">
        <f t="shared" si="833"/>
        <v>0</v>
      </c>
      <c r="KY227" s="86">
        <f t="shared" si="833"/>
        <v>0</v>
      </c>
      <c r="KZ227" s="86">
        <f t="shared" si="833"/>
        <v>0</v>
      </c>
      <c r="LA227" s="86">
        <f t="shared" si="833"/>
        <v>0</v>
      </c>
      <c r="LB227" s="86">
        <f t="shared" si="833"/>
        <v>0</v>
      </c>
      <c r="LC227" s="86">
        <f t="shared" si="833"/>
        <v>0</v>
      </c>
      <c r="LD227" s="86">
        <f t="shared" si="833"/>
        <v>0</v>
      </c>
      <c r="LE227" s="86">
        <f t="shared" si="833"/>
        <v>0</v>
      </c>
      <c r="LF227" s="86">
        <f t="shared" si="833"/>
        <v>0</v>
      </c>
      <c r="LG227" s="86">
        <f t="shared" si="833"/>
        <v>0</v>
      </c>
      <c r="LH227" s="86">
        <f t="shared" si="833"/>
        <v>0</v>
      </c>
      <c r="LI227" s="86">
        <f t="shared" si="833"/>
        <v>0</v>
      </c>
      <c r="LJ227" s="86">
        <f t="shared" si="833"/>
        <v>0</v>
      </c>
      <c r="LK227" s="86">
        <f t="shared" si="833"/>
        <v>0</v>
      </c>
      <c r="LL227" s="86">
        <f t="shared" si="833"/>
        <v>0</v>
      </c>
      <c r="LM227" s="86">
        <f t="shared" si="828"/>
        <v>0</v>
      </c>
      <c r="LN227" s="86">
        <f t="shared" si="829"/>
        <v>0</v>
      </c>
      <c r="LO227" s="86">
        <f t="shared" si="829"/>
        <v>0</v>
      </c>
      <c r="LP227" s="86">
        <f t="shared" si="829"/>
        <v>0</v>
      </c>
      <c r="LQ227" s="86">
        <f t="shared" si="829"/>
        <v>0</v>
      </c>
      <c r="LR227" s="86">
        <f t="shared" si="829"/>
        <v>0</v>
      </c>
      <c r="LS227" s="86">
        <f t="shared" si="829"/>
        <v>0</v>
      </c>
      <c r="LT227" s="86">
        <f t="shared" si="829"/>
        <v>0</v>
      </c>
      <c r="LU227" s="86">
        <f t="shared" si="829"/>
        <v>0</v>
      </c>
      <c r="LV227" s="86">
        <f t="shared" si="829"/>
        <v>0</v>
      </c>
      <c r="LW227" s="86">
        <f t="shared" si="829"/>
        <v>0</v>
      </c>
      <c r="LX227" s="86">
        <f t="shared" si="829"/>
        <v>0</v>
      </c>
      <c r="LY227" s="86">
        <f t="shared" si="829"/>
        <v>0</v>
      </c>
      <c r="LZ227" s="86">
        <f t="shared" si="829"/>
        <v>0</v>
      </c>
      <c r="MA227" s="86">
        <f t="shared" si="829"/>
        <v>0</v>
      </c>
      <c r="MB227" s="86">
        <f t="shared" si="829"/>
        <v>0</v>
      </c>
      <c r="MC227" s="86">
        <f t="shared" si="829"/>
        <v>0</v>
      </c>
      <c r="MD227" s="86">
        <f t="shared" si="829"/>
        <v>0</v>
      </c>
      <c r="ME227" s="86">
        <f t="shared" si="829"/>
        <v>0</v>
      </c>
      <c r="MF227" s="86">
        <f t="shared" si="829"/>
        <v>0</v>
      </c>
      <c r="MG227" s="86">
        <f t="shared" si="829"/>
        <v>0</v>
      </c>
      <c r="MH227" s="86">
        <f t="shared" si="829"/>
        <v>0</v>
      </c>
      <c r="MI227" s="86">
        <f t="shared" ref="MI227:MZ227" si="838">IF(MI164&gt;0,IF(MI137="Aflossen",MI164/MI209/12,IF(MI137="Met opbouwproduct",MI164/MI218/12,IF(AND(MI137="Aflosvrij",MI$94="Nee"),MI164/MI218/12,MI164*MI128/12))),0)</f>
        <v>0</v>
      </c>
      <c r="MJ227" s="86">
        <f t="shared" si="838"/>
        <v>0</v>
      </c>
      <c r="MK227" s="86">
        <f t="shared" si="838"/>
        <v>0</v>
      </c>
      <c r="ML227" s="86">
        <f t="shared" si="838"/>
        <v>0</v>
      </c>
      <c r="MM227" s="86">
        <f t="shared" si="838"/>
        <v>0</v>
      </c>
      <c r="MN227" s="86">
        <f t="shared" si="838"/>
        <v>0</v>
      </c>
      <c r="MO227" s="86">
        <f t="shared" si="838"/>
        <v>0</v>
      </c>
      <c r="MP227" s="86">
        <f t="shared" si="838"/>
        <v>0</v>
      </c>
      <c r="MQ227" s="86">
        <f t="shared" si="838"/>
        <v>0</v>
      </c>
      <c r="MR227" s="86">
        <f t="shared" si="838"/>
        <v>0</v>
      </c>
      <c r="MS227" s="86">
        <f t="shared" si="838"/>
        <v>0</v>
      </c>
      <c r="MT227" s="86">
        <f t="shared" si="838"/>
        <v>0</v>
      </c>
      <c r="MU227" s="86">
        <f t="shared" si="838"/>
        <v>0</v>
      </c>
      <c r="MV227" s="86">
        <f t="shared" si="838"/>
        <v>0</v>
      </c>
      <c r="MW227" s="86">
        <f t="shared" si="838"/>
        <v>0</v>
      </c>
      <c r="MX227" s="86">
        <f t="shared" si="838"/>
        <v>0</v>
      </c>
      <c r="MY227" s="86">
        <f t="shared" si="838"/>
        <v>0</v>
      </c>
      <c r="MZ227" s="86">
        <f t="shared" si="838"/>
        <v>0</v>
      </c>
    </row>
    <row r="228" spans="1:364" hidden="1" outlineLevel="2" x14ac:dyDescent="0.2">
      <c r="A228" s="1" t="s">
        <v>45</v>
      </c>
      <c r="B228" s="1" t="s">
        <v>527</v>
      </c>
      <c r="E228" s="86">
        <f t="shared" si="830"/>
        <v>0</v>
      </c>
      <c r="F228" s="86">
        <f t="shared" si="837"/>
        <v>0</v>
      </c>
      <c r="G228" s="86">
        <f t="shared" si="837"/>
        <v>0</v>
      </c>
      <c r="H228" s="86">
        <f t="shared" si="837"/>
        <v>0</v>
      </c>
      <c r="I228" s="86">
        <f t="shared" si="837"/>
        <v>0</v>
      </c>
      <c r="J228" s="86">
        <f t="shared" si="837"/>
        <v>0</v>
      </c>
      <c r="K228" s="86">
        <f t="shared" si="837"/>
        <v>0</v>
      </c>
      <c r="L228" s="86">
        <f t="shared" si="837"/>
        <v>0</v>
      </c>
      <c r="M228" s="86">
        <f t="shared" si="837"/>
        <v>0</v>
      </c>
      <c r="N228" s="86">
        <f t="shared" si="837"/>
        <v>0</v>
      </c>
      <c r="O228" s="86">
        <f t="shared" si="837"/>
        <v>0</v>
      </c>
      <c r="P228" s="86">
        <f t="shared" si="837"/>
        <v>0</v>
      </c>
      <c r="Q228" s="86">
        <f t="shared" si="837"/>
        <v>0</v>
      </c>
      <c r="R228" s="86">
        <f t="shared" si="837"/>
        <v>0</v>
      </c>
      <c r="S228" s="86">
        <f t="shared" si="837"/>
        <v>0</v>
      </c>
      <c r="T228" s="86">
        <f t="shared" si="837"/>
        <v>0</v>
      </c>
      <c r="U228" s="86">
        <f t="shared" si="837"/>
        <v>0</v>
      </c>
      <c r="V228" s="86">
        <f t="shared" si="837"/>
        <v>0</v>
      </c>
      <c r="W228" s="86">
        <f t="shared" si="837"/>
        <v>0</v>
      </c>
      <c r="X228" s="86">
        <f t="shared" si="837"/>
        <v>0</v>
      </c>
      <c r="Y228" s="86">
        <f t="shared" si="837"/>
        <v>0</v>
      </c>
      <c r="Z228" s="86">
        <f t="shared" si="837"/>
        <v>0</v>
      </c>
      <c r="AA228" s="86">
        <f t="shared" si="837"/>
        <v>0</v>
      </c>
      <c r="AB228" s="86">
        <f t="shared" si="837"/>
        <v>0</v>
      </c>
      <c r="AC228" s="86">
        <f t="shared" si="837"/>
        <v>0</v>
      </c>
      <c r="AD228" s="86">
        <f t="shared" si="837"/>
        <v>0</v>
      </c>
      <c r="AE228" s="86">
        <f t="shared" si="837"/>
        <v>0</v>
      </c>
      <c r="AF228" s="86">
        <f t="shared" si="837"/>
        <v>0</v>
      </c>
      <c r="AG228" s="86">
        <f t="shared" si="837"/>
        <v>0</v>
      </c>
      <c r="AH228" s="86">
        <f t="shared" si="837"/>
        <v>0</v>
      </c>
      <c r="AI228" s="86">
        <f t="shared" si="837"/>
        <v>0</v>
      </c>
      <c r="AJ228" s="86">
        <f t="shared" si="837"/>
        <v>0</v>
      </c>
      <c r="AK228" s="86">
        <f t="shared" si="837"/>
        <v>0</v>
      </c>
      <c r="AL228" s="86">
        <f t="shared" si="837"/>
        <v>0</v>
      </c>
      <c r="AM228" s="86">
        <f t="shared" si="837"/>
        <v>0</v>
      </c>
      <c r="AN228" s="86">
        <f t="shared" si="837"/>
        <v>0</v>
      </c>
      <c r="AO228" s="86">
        <f t="shared" si="837"/>
        <v>0</v>
      </c>
      <c r="AP228" s="86">
        <f t="shared" si="837"/>
        <v>0</v>
      </c>
      <c r="AQ228" s="86">
        <f t="shared" si="837"/>
        <v>0</v>
      </c>
      <c r="AR228" s="86">
        <f t="shared" si="837"/>
        <v>0</v>
      </c>
      <c r="AS228" s="86">
        <f t="shared" si="837"/>
        <v>0</v>
      </c>
      <c r="AT228" s="86">
        <f t="shared" si="837"/>
        <v>0</v>
      </c>
      <c r="AU228" s="86">
        <f t="shared" si="837"/>
        <v>0</v>
      </c>
      <c r="AV228" s="86">
        <f t="shared" si="837"/>
        <v>0</v>
      </c>
      <c r="AW228" s="86">
        <f t="shared" si="837"/>
        <v>0</v>
      </c>
      <c r="AX228" s="86">
        <f t="shared" si="837"/>
        <v>0</v>
      </c>
      <c r="AY228" s="86">
        <f t="shared" si="837"/>
        <v>0</v>
      </c>
      <c r="AZ228" s="86">
        <f t="shared" si="837"/>
        <v>0</v>
      </c>
      <c r="BA228" s="86">
        <f t="shared" si="837"/>
        <v>0</v>
      </c>
      <c r="BB228" s="86">
        <f t="shared" si="837"/>
        <v>0</v>
      </c>
      <c r="BC228" s="86">
        <f t="shared" si="837"/>
        <v>0</v>
      </c>
      <c r="BD228" s="86">
        <f t="shared" si="837"/>
        <v>0</v>
      </c>
      <c r="BE228" s="86">
        <f t="shared" si="837"/>
        <v>0</v>
      </c>
      <c r="BF228" s="86">
        <f t="shared" si="837"/>
        <v>0</v>
      </c>
      <c r="BG228" s="86">
        <f t="shared" si="837"/>
        <v>0</v>
      </c>
      <c r="BH228" s="86">
        <f t="shared" si="837"/>
        <v>0</v>
      </c>
      <c r="BI228" s="86">
        <f t="shared" si="837"/>
        <v>0</v>
      </c>
      <c r="BJ228" s="86">
        <f t="shared" si="837"/>
        <v>0</v>
      </c>
      <c r="BK228" s="86">
        <f t="shared" si="837"/>
        <v>0</v>
      </c>
      <c r="BL228" s="86">
        <f t="shared" si="837"/>
        <v>0</v>
      </c>
      <c r="BM228" s="86">
        <f t="shared" si="837"/>
        <v>0</v>
      </c>
      <c r="BN228" s="86">
        <f t="shared" si="837"/>
        <v>0</v>
      </c>
      <c r="BO228" s="86">
        <f t="shared" si="837"/>
        <v>0</v>
      </c>
      <c r="BP228" s="86">
        <f t="shared" si="837"/>
        <v>0</v>
      </c>
      <c r="BQ228" s="86">
        <f t="shared" si="837"/>
        <v>0</v>
      </c>
      <c r="BR228" s="86">
        <f t="shared" si="836"/>
        <v>0</v>
      </c>
      <c r="BS228" s="86">
        <f t="shared" si="836"/>
        <v>0</v>
      </c>
      <c r="BT228" s="86">
        <f t="shared" si="836"/>
        <v>0</v>
      </c>
      <c r="BU228" s="86">
        <f t="shared" si="836"/>
        <v>0</v>
      </c>
      <c r="BV228" s="86">
        <f t="shared" si="836"/>
        <v>0</v>
      </c>
      <c r="BW228" s="86">
        <f t="shared" si="836"/>
        <v>0</v>
      </c>
      <c r="BX228" s="86">
        <f t="shared" si="836"/>
        <v>0</v>
      </c>
      <c r="BY228" s="86">
        <f t="shared" si="836"/>
        <v>0</v>
      </c>
      <c r="BZ228" s="86">
        <f t="shared" si="836"/>
        <v>0</v>
      </c>
      <c r="CA228" s="86">
        <f t="shared" si="836"/>
        <v>0</v>
      </c>
      <c r="CB228" s="86">
        <f t="shared" si="836"/>
        <v>0</v>
      </c>
      <c r="CC228" s="86">
        <f t="shared" si="836"/>
        <v>0</v>
      </c>
      <c r="CD228" s="86">
        <f t="shared" si="836"/>
        <v>0</v>
      </c>
      <c r="CE228" s="86">
        <f t="shared" si="836"/>
        <v>0</v>
      </c>
      <c r="CF228" s="86">
        <f t="shared" si="836"/>
        <v>0</v>
      </c>
      <c r="CG228" s="86">
        <f t="shared" si="836"/>
        <v>0</v>
      </c>
      <c r="CH228" s="86">
        <f t="shared" si="836"/>
        <v>0</v>
      </c>
      <c r="CI228" s="86">
        <f t="shared" si="836"/>
        <v>0</v>
      </c>
      <c r="CJ228" s="86">
        <f t="shared" si="836"/>
        <v>0</v>
      </c>
      <c r="CK228" s="86">
        <f t="shared" si="836"/>
        <v>0</v>
      </c>
      <c r="CL228" s="86">
        <f t="shared" si="836"/>
        <v>0</v>
      </c>
      <c r="CM228" s="86">
        <f t="shared" si="836"/>
        <v>0</v>
      </c>
      <c r="CN228" s="86">
        <f t="shared" si="836"/>
        <v>0</v>
      </c>
      <c r="CO228" s="86">
        <f t="shared" si="836"/>
        <v>0</v>
      </c>
      <c r="CP228" s="86">
        <f t="shared" si="836"/>
        <v>0</v>
      </c>
      <c r="CQ228" s="86">
        <f t="shared" si="836"/>
        <v>0</v>
      </c>
      <c r="CR228" s="86">
        <f t="shared" si="836"/>
        <v>0</v>
      </c>
      <c r="CS228" s="86">
        <f t="shared" si="836"/>
        <v>0</v>
      </c>
      <c r="CT228" s="86">
        <f t="shared" si="836"/>
        <v>0</v>
      </c>
      <c r="CU228" s="86">
        <f t="shared" si="836"/>
        <v>0</v>
      </c>
      <c r="CV228" s="86">
        <f t="shared" si="836"/>
        <v>0</v>
      </c>
      <c r="CW228" s="86">
        <f t="shared" si="836"/>
        <v>0</v>
      </c>
      <c r="CX228" s="86">
        <f t="shared" si="836"/>
        <v>0</v>
      </c>
      <c r="CY228" s="86">
        <f t="shared" si="836"/>
        <v>0</v>
      </c>
      <c r="CZ228" s="86">
        <f t="shared" si="836"/>
        <v>0</v>
      </c>
      <c r="DA228" s="86">
        <f t="shared" si="836"/>
        <v>0</v>
      </c>
      <c r="DB228" s="86">
        <f t="shared" si="836"/>
        <v>0</v>
      </c>
      <c r="DC228" s="86">
        <f t="shared" si="836"/>
        <v>0</v>
      </c>
      <c r="DD228" s="86">
        <f t="shared" si="836"/>
        <v>0</v>
      </c>
      <c r="DE228" s="86">
        <f t="shared" si="836"/>
        <v>0</v>
      </c>
      <c r="DF228" s="86">
        <f t="shared" si="836"/>
        <v>0</v>
      </c>
      <c r="DG228" s="86">
        <f t="shared" si="836"/>
        <v>0</v>
      </c>
      <c r="DH228" s="86">
        <f t="shared" si="836"/>
        <v>0</v>
      </c>
      <c r="DI228" s="86">
        <f t="shared" si="836"/>
        <v>0</v>
      </c>
      <c r="DJ228" s="86">
        <f t="shared" si="836"/>
        <v>0</v>
      </c>
      <c r="DK228" s="86">
        <f t="shared" si="836"/>
        <v>0</v>
      </c>
      <c r="DL228" s="86">
        <f t="shared" si="836"/>
        <v>0</v>
      </c>
      <c r="DM228" s="86">
        <f t="shared" si="836"/>
        <v>0</v>
      </c>
      <c r="DN228" s="86">
        <f t="shared" si="836"/>
        <v>0</v>
      </c>
      <c r="DO228" s="86">
        <f t="shared" si="836"/>
        <v>0</v>
      </c>
      <c r="DP228" s="86">
        <f t="shared" si="836"/>
        <v>0</v>
      </c>
      <c r="DQ228" s="86">
        <f t="shared" si="836"/>
        <v>0</v>
      </c>
      <c r="DR228" s="86">
        <f t="shared" si="836"/>
        <v>0</v>
      </c>
      <c r="DS228" s="86">
        <f t="shared" si="836"/>
        <v>0</v>
      </c>
      <c r="DT228" s="86">
        <f t="shared" si="836"/>
        <v>0</v>
      </c>
      <c r="DU228" s="86">
        <f t="shared" si="836"/>
        <v>0</v>
      </c>
      <c r="DV228" s="86">
        <f t="shared" si="836"/>
        <v>0</v>
      </c>
      <c r="DW228" s="86">
        <f t="shared" si="836"/>
        <v>0</v>
      </c>
      <c r="DX228" s="86">
        <f t="shared" si="836"/>
        <v>0</v>
      </c>
      <c r="DY228" s="86">
        <f t="shared" si="836"/>
        <v>0</v>
      </c>
      <c r="DZ228" s="86">
        <f t="shared" si="836"/>
        <v>0</v>
      </c>
      <c r="EA228" s="86">
        <f t="shared" si="836"/>
        <v>0</v>
      </c>
      <c r="EB228" s="86">
        <f t="shared" si="836"/>
        <v>0</v>
      </c>
      <c r="EC228" s="86">
        <f t="shared" si="834"/>
        <v>0</v>
      </c>
      <c r="ED228" s="86">
        <f t="shared" si="832"/>
        <v>0</v>
      </c>
      <c r="EE228" s="86">
        <f t="shared" si="832"/>
        <v>0</v>
      </c>
      <c r="EF228" s="86">
        <f t="shared" ref="EF228:GQ229" si="839">IF(EF165&gt;0,IF(EF138="Aflossen",EF165/EF210/12,IF(EF138="Met opbouwproduct",EF165/EF219/12,IF(AND(EF138="Aflosvrij",EF$94="Nee"),EF165/EF219/12,EF165*EF129/12))),0)</f>
        <v>0</v>
      </c>
      <c r="EG228" s="86">
        <f t="shared" si="839"/>
        <v>0</v>
      </c>
      <c r="EH228" s="86">
        <f t="shared" si="839"/>
        <v>0</v>
      </c>
      <c r="EI228" s="86">
        <f t="shared" si="839"/>
        <v>0</v>
      </c>
      <c r="EJ228" s="86">
        <f t="shared" si="839"/>
        <v>0</v>
      </c>
      <c r="EK228" s="86">
        <f t="shared" si="839"/>
        <v>0</v>
      </c>
      <c r="EL228" s="86">
        <f t="shared" si="839"/>
        <v>0</v>
      </c>
      <c r="EM228" s="86">
        <f t="shared" si="839"/>
        <v>0</v>
      </c>
      <c r="EN228" s="86">
        <f t="shared" si="839"/>
        <v>0</v>
      </c>
      <c r="EO228" s="86">
        <f t="shared" si="839"/>
        <v>0</v>
      </c>
      <c r="EP228" s="86">
        <f t="shared" si="839"/>
        <v>0</v>
      </c>
      <c r="EQ228" s="86">
        <f t="shared" si="839"/>
        <v>0</v>
      </c>
      <c r="ER228" s="86">
        <f t="shared" si="839"/>
        <v>0</v>
      </c>
      <c r="ES228" s="86">
        <f t="shared" si="839"/>
        <v>0</v>
      </c>
      <c r="ET228" s="86">
        <f t="shared" si="839"/>
        <v>0</v>
      </c>
      <c r="EU228" s="86">
        <f t="shared" si="839"/>
        <v>0</v>
      </c>
      <c r="EV228" s="86">
        <f t="shared" si="839"/>
        <v>0</v>
      </c>
      <c r="EW228" s="86">
        <f t="shared" si="839"/>
        <v>0</v>
      </c>
      <c r="EX228" s="86">
        <f t="shared" si="839"/>
        <v>0</v>
      </c>
      <c r="EY228" s="86">
        <f t="shared" si="839"/>
        <v>0</v>
      </c>
      <c r="EZ228" s="86">
        <f t="shared" si="839"/>
        <v>0</v>
      </c>
      <c r="FA228" s="86">
        <f t="shared" si="839"/>
        <v>0</v>
      </c>
      <c r="FB228" s="86">
        <f t="shared" si="839"/>
        <v>0</v>
      </c>
      <c r="FC228" s="86">
        <f t="shared" si="839"/>
        <v>0</v>
      </c>
      <c r="FD228" s="86">
        <f t="shared" si="839"/>
        <v>0</v>
      </c>
      <c r="FE228" s="86">
        <f t="shared" si="839"/>
        <v>0</v>
      </c>
      <c r="FF228" s="86">
        <f t="shared" si="839"/>
        <v>0</v>
      </c>
      <c r="FG228" s="86">
        <f t="shared" si="839"/>
        <v>0</v>
      </c>
      <c r="FH228" s="86">
        <f t="shared" si="839"/>
        <v>0</v>
      </c>
      <c r="FI228" s="86">
        <f t="shared" si="839"/>
        <v>0</v>
      </c>
      <c r="FJ228" s="86">
        <f t="shared" si="839"/>
        <v>0</v>
      </c>
      <c r="FK228" s="86">
        <f t="shared" si="839"/>
        <v>0</v>
      </c>
      <c r="FL228" s="86">
        <f t="shared" si="839"/>
        <v>0</v>
      </c>
      <c r="FM228" s="86">
        <f t="shared" si="839"/>
        <v>0</v>
      </c>
      <c r="FN228" s="86">
        <f t="shared" si="839"/>
        <v>0</v>
      </c>
      <c r="FO228" s="86">
        <f t="shared" si="839"/>
        <v>0</v>
      </c>
      <c r="FP228" s="86">
        <f t="shared" si="839"/>
        <v>0</v>
      </c>
      <c r="FQ228" s="86">
        <f t="shared" si="839"/>
        <v>0</v>
      </c>
      <c r="FR228" s="86">
        <f t="shared" si="839"/>
        <v>0</v>
      </c>
      <c r="FS228" s="86">
        <f t="shared" si="839"/>
        <v>0</v>
      </c>
      <c r="FT228" s="86">
        <f t="shared" si="839"/>
        <v>0</v>
      </c>
      <c r="FU228" s="86">
        <f t="shared" si="839"/>
        <v>0</v>
      </c>
      <c r="FV228" s="86">
        <f t="shared" si="839"/>
        <v>0</v>
      </c>
      <c r="FW228" s="86">
        <f t="shared" si="839"/>
        <v>0</v>
      </c>
      <c r="FX228" s="86">
        <f t="shared" si="839"/>
        <v>0</v>
      </c>
      <c r="FY228" s="86">
        <f t="shared" si="839"/>
        <v>0</v>
      </c>
      <c r="FZ228" s="86">
        <f t="shared" si="839"/>
        <v>0</v>
      </c>
      <c r="GA228" s="86">
        <f t="shared" si="839"/>
        <v>0</v>
      </c>
      <c r="GB228" s="86">
        <f t="shared" si="839"/>
        <v>0</v>
      </c>
      <c r="GC228" s="86">
        <f t="shared" si="839"/>
        <v>0</v>
      </c>
      <c r="GD228" s="86">
        <f t="shared" si="839"/>
        <v>0</v>
      </c>
      <c r="GE228" s="86">
        <f t="shared" si="839"/>
        <v>0</v>
      </c>
      <c r="GF228" s="86">
        <f t="shared" si="839"/>
        <v>0</v>
      </c>
      <c r="GG228" s="86">
        <f t="shared" si="839"/>
        <v>0</v>
      </c>
      <c r="GH228" s="86">
        <f t="shared" si="839"/>
        <v>0</v>
      </c>
      <c r="GI228" s="86">
        <f t="shared" si="839"/>
        <v>0</v>
      </c>
      <c r="GJ228" s="86">
        <f t="shared" si="839"/>
        <v>0</v>
      </c>
      <c r="GK228" s="86">
        <f t="shared" si="839"/>
        <v>0</v>
      </c>
      <c r="GL228" s="86">
        <f t="shared" si="839"/>
        <v>0</v>
      </c>
      <c r="GM228" s="86">
        <f t="shared" si="839"/>
        <v>0</v>
      </c>
      <c r="GN228" s="86">
        <f t="shared" si="839"/>
        <v>0</v>
      </c>
      <c r="GO228" s="86">
        <f t="shared" si="839"/>
        <v>0</v>
      </c>
      <c r="GP228" s="86">
        <f t="shared" si="839"/>
        <v>0</v>
      </c>
      <c r="GQ228" s="86">
        <f t="shared" si="839"/>
        <v>0</v>
      </c>
      <c r="GR228" s="86">
        <f t="shared" si="835"/>
        <v>0</v>
      </c>
      <c r="GS228" s="86">
        <f t="shared" si="835"/>
        <v>0</v>
      </c>
      <c r="GT228" s="86">
        <f t="shared" si="835"/>
        <v>0</v>
      </c>
      <c r="GU228" s="86">
        <f t="shared" si="835"/>
        <v>0</v>
      </c>
      <c r="GV228" s="86">
        <f t="shared" si="835"/>
        <v>0</v>
      </c>
      <c r="GW228" s="86">
        <f t="shared" si="835"/>
        <v>0</v>
      </c>
      <c r="GX228" s="86">
        <f t="shared" si="835"/>
        <v>0</v>
      </c>
      <c r="GY228" s="86">
        <f t="shared" si="835"/>
        <v>0</v>
      </c>
      <c r="GZ228" s="86">
        <f t="shared" si="835"/>
        <v>0</v>
      </c>
      <c r="HA228" s="86">
        <f t="shared" si="835"/>
        <v>0</v>
      </c>
      <c r="HB228" s="86">
        <f t="shared" si="835"/>
        <v>0</v>
      </c>
      <c r="HC228" s="86">
        <f t="shared" si="835"/>
        <v>0</v>
      </c>
      <c r="HD228" s="86">
        <f t="shared" si="835"/>
        <v>0</v>
      </c>
      <c r="HE228" s="86">
        <f t="shared" si="835"/>
        <v>0</v>
      </c>
      <c r="HF228" s="86">
        <f t="shared" si="835"/>
        <v>0</v>
      </c>
      <c r="HG228" s="86">
        <f t="shared" si="835"/>
        <v>0</v>
      </c>
      <c r="HH228" s="86">
        <f t="shared" si="835"/>
        <v>0</v>
      </c>
      <c r="HI228" s="86">
        <f t="shared" si="835"/>
        <v>0</v>
      </c>
      <c r="HJ228" s="86">
        <f t="shared" si="835"/>
        <v>0</v>
      </c>
      <c r="HK228" s="86">
        <f t="shared" si="835"/>
        <v>0</v>
      </c>
      <c r="HL228" s="86">
        <f t="shared" si="835"/>
        <v>0</v>
      </c>
      <c r="HM228" s="86">
        <f t="shared" si="835"/>
        <v>0</v>
      </c>
      <c r="HN228" s="86">
        <f t="shared" si="835"/>
        <v>0</v>
      </c>
      <c r="HO228" s="86">
        <f t="shared" si="835"/>
        <v>0</v>
      </c>
      <c r="HP228" s="86">
        <f t="shared" si="835"/>
        <v>0</v>
      </c>
      <c r="HQ228" s="86">
        <f t="shared" si="835"/>
        <v>0</v>
      </c>
      <c r="HR228" s="86">
        <f t="shared" si="835"/>
        <v>0</v>
      </c>
      <c r="HS228" s="86">
        <f t="shared" si="835"/>
        <v>0</v>
      </c>
      <c r="HT228" s="86">
        <f t="shared" si="835"/>
        <v>0</v>
      </c>
      <c r="HU228" s="86">
        <f t="shared" si="835"/>
        <v>0</v>
      </c>
      <c r="HV228" s="86">
        <f t="shared" si="835"/>
        <v>0</v>
      </c>
      <c r="HW228" s="86">
        <f t="shared" si="835"/>
        <v>0</v>
      </c>
      <c r="HX228" s="86">
        <f t="shared" si="835"/>
        <v>0</v>
      </c>
      <c r="HY228" s="86">
        <f t="shared" si="835"/>
        <v>0</v>
      </c>
      <c r="HZ228" s="86">
        <f t="shared" si="835"/>
        <v>0</v>
      </c>
      <c r="IA228" s="86">
        <f t="shared" si="835"/>
        <v>0</v>
      </c>
      <c r="IB228" s="86">
        <f t="shared" si="835"/>
        <v>0</v>
      </c>
      <c r="IC228" s="86">
        <f t="shared" si="835"/>
        <v>0</v>
      </c>
      <c r="ID228" s="86">
        <f t="shared" si="835"/>
        <v>0</v>
      </c>
      <c r="IE228" s="86">
        <f t="shared" si="835"/>
        <v>0</v>
      </c>
      <c r="IF228" s="86">
        <f t="shared" si="835"/>
        <v>0</v>
      </c>
      <c r="IG228" s="86">
        <f t="shared" si="835"/>
        <v>0</v>
      </c>
      <c r="IH228" s="86">
        <f t="shared" si="835"/>
        <v>0</v>
      </c>
      <c r="II228" s="86">
        <f t="shared" si="835"/>
        <v>0</v>
      </c>
      <c r="IJ228" s="86">
        <f t="shared" si="835"/>
        <v>0</v>
      </c>
      <c r="IK228" s="86">
        <f t="shared" si="835"/>
        <v>0</v>
      </c>
      <c r="IL228" s="86">
        <f t="shared" si="835"/>
        <v>0</v>
      </c>
      <c r="IM228" s="86">
        <f t="shared" si="835"/>
        <v>0</v>
      </c>
      <c r="IN228" s="86">
        <f t="shared" si="835"/>
        <v>0</v>
      </c>
      <c r="IO228" s="86">
        <f t="shared" si="835"/>
        <v>0</v>
      </c>
      <c r="IP228" s="86">
        <f t="shared" si="835"/>
        <v>0</v>
      </c>
      <c r="IQ228" s="86">
        <f t="shared" si="835"/>
        <v>0</v>
      </c>
      <c r="IR228" s="86">
        <f t="shared" si="835"/>
        <v>0</v>
      </c>
      <c r="IS228" s="86">
        <f t="shared" si="835"/>
        <v>0</v>
      </c>
      <c r="IT228" s="86">
        <f t="shared" si="835"/>
        <v>0</v>
      </c>
      <c r="IU228" s="86">
        <f t="shared" si="835"/>
        <v>0</v>
      </c>
      <c r="IV228" s="86">
        <f t="shared" si="835"/>
        <v>0</v>
      </c>
      <c r="IW228" s="86">
        <f t="shared" si="835"/>
        <v>0</v>
      </c>
      <c r="IX228" s="86">
        <f t="shared" si="835"/>
        <v>0</v>
      </c>
      <c r="IY228" s="86">
        <f t="shared" si="835"/>
        <v>0</v>
      </c>
      <c r="IZ228" s="86">
        <f t="shared" si="835"/>
        <v>0</v>
      </c>
      <c r="JA228" s="86">
        <f t="shared" si="835"/>
        <v>0</v>
      </c>
      <c r="JB228" s="86">
        <f t="shared" si="833"/>
        <v>0</v>
      </c>
      <c r="JC228" s="86">
        <f t="shared" si="833"/>
        <v>0</v>
      </c>
      <c r="JD228" s="86">
        <f t="shared" ref="JD228:LO229" si="840">IF(JD165&gt;0,IF(JD138="Aflossen",JD165/JD210/12,IF(JD138="Met opbouwproduct",JD165/JD219/12,IF(AND(JD138="Aflosvrij",JD$94="Nee"),JD165/JD219/12,JD165*JD129/12))),0)</f>
        <v>0</v>
      </c>
      <c r="JE228" s="86">
        <f t="shared" si="840"/>
        <v>0</v>
      </c>
      <c r="JF228" s="86">
        <f t="shared" si="840"/>
        <v>0</v>
      </c>
      <c r="JG228" s="86">
        <f t="shared" si="840"/>
        <v>0</v>
      </c>
      <c r="JH228" s="86">
        <f t="shared" si="840"/>
        <v>0</v>
      </c>
      <c r="JI228" s="86">
        <f t="shared" si="840"/>
        <v>0</v>
      </c>
      <c r="JJ228" s="86">
        <f t="shared" si="840"/>
        <v>0</v>
      </c>
      <c r="JK228" s="86">
        <f t="shared" si="840"/>
        <v>0</v>
      </c>
      <c r="JL228" s="86">
        <f t="shared" si="840"/>
        <v>0</v>
      </c>
      <c r="JM228" s="86">
        <f t="shared" si="840"/>
        <v>0</v>
      </c>
      <c r="JN228" s="86">
        <f t="shared" si="840"/>
        <v>0</v>
      </c>
      <c r="JO228" s="86">
        <f t="shared" si="840"/>
        <v>0</v>
      </c>
      <c r="JP228" s="86">
        <f t="shared" si="840"/>
        <v>0</v>
      </c>
      <c r="JQ228" s="86">
        <f t="shared" si="840"/>
        <v>0</v>
      </c>
      <c r="JR228" s="86">
        <f t="shared" si="840"/>
        <v>0</v>
      </c>
      <c r="JS228" s="86">
        <f t="shared" si="840"/>
        <v>0</v>
      </c>
      <c r="JT228" s="86">
        <f t="shared" si="840"/>
        <v>0</v>
      </c>
      <c r="JU228" s="86">
        <f t="shared" si="840"/>
        <v>0</v>
      </c>
      <c r="JV228" s="86">
        <f t="shared" si="840"/>
        <v>0</v>
      </c>
      <c r="JW228" s="86">
        <f t="shared" si="840"/>
        <v>0</v>
      </c>
      <c r="JX228" s="86">
        <f t="shared" si="840"/>
        <v>0</v>
      </c>
      <c r="JY228" s="86">
        <f t="shared" si="840"/>
        <v>0</v>
      </c>
      <c r="JZ228" s="86">
        <f t="shared" si="840"/>
        <v>0</v>
      </c>
      <c r="KA228" s="86">
        <f t="shared" si="840"/>
        <v>0</v>
      </c>
      <c r="KB228" s="86">
        <f t="shared" si="840"/>
        <v>0</v>
      </c>
      <c r="KC228" s="86">
        <f t="shared" si="840"/>
        <v>0</v>
      </c>
      <c r="KD228" s="86">
        <f t="shared" si="840"/>
        <v>0</v>
      </c>
      <c r="KE228" s="86">
        <f t="shared" si="840"/>
        <v>0</v>
      </c>
      <c r="KF228" s="86">
        <f t="shared" si="840"/>
        <v>0</v>
      </c>
      <c r="KG228" s="86">
        <f t="shared" si="840"/>
        <v>0</v>
      </c>
      <c r="KH228" s="86">
        <f t="shared" si="840"/>
        <v>0</v>
      </c>
      <c r="KI228" s="86">
        <f t="shared" si="840"/>
        <v>0</v>
      </c>
      <c r="KJ228" s="86">
        <f t="shared" si="840"/>
        <v>0</v>
      </c>
      <c r="KK228" s="86">
        <f t="shared" si="840"/>
        <v>0</v>
      </c>
      <c r="KL228" s="86">
        <f t="shared" si="840"/>
        <v>0</v>
      </c>
      <c r="KM228" s="86">
        <f t="shared" si="840"/>
        <v>0</v>
      </c>
      <c r="KN228" s="86">
        <f t="shared" si="840"/>
        <v>0</v>
      </c>
      <c r="KO228" s="86">
        <f t="shared" si="840"/>
        <v>0</v>
      </c>
      <c r="KP228" s="86">
        <f t="shared" si="840"/>
        <v>0</v>
      </c>
      <c r="KQ228" s="86">
        <f t="shared" si="840"/>
        <v>0</v>
      </c>
      <c r="KR228" s="86">
        <f t="shared" si="840"/>
        <v>0</v>
      </c>
      <c r="KS228" s="86">
        <f t="shared" si="840"/>
        <v>0</v>
      </c>
      <c r="KT228" s="86">
        <f t="shared" si="840"/>
        <v>0</v>
      </c>
      <c r="KU228" s="86">
        <f t="shared" si="840"/>
        <v>0</v>
      </c>
      <c r="KV228" s="86">
        <f t="shared" si="840"/>
        <v>0</v>
      </c>
      <c r="KW228" s="86">
        <f t="shared" si="840"/>
        <v>0</v>
      </c>
      <c r="KX228" s="86">
        <f t="shared" si="840"/>
        <v>0</v>
      </c>
      <c r="KY228" s="86">
        <f t="shared" si="840"/>
        <v>0</v>
      </c>
      <c r="KZ228" s="86">
        <f t="shared" si="840"/>
        <v>0</v>
      </c>
      <c r="LA228" s="86">
        <f t="shared" si="840"/>
        <v>0</v>
      </c>
      <c r="LB228" s="86">
        <f t="shared" si="840"/>
        <v>0</v>
      </c>
      <c r="LC228" s="86">
        <f t="shared" si="840"/>
        <v>0</v>
      </c>
      <c r="LD228" s="86">
        <f t="shared" si="840"/>
        <v>0</v>
      </c>
      <c r="LE228" s="86">
        <f t="shared" si="840"/>
        <v>0</v>
      </c>
      <c r="LF228" s="86">
        <f t="shared" si="840"/>
        <v>0</v>
      </c>
      <c r="LG228" s="86">
        <f t="shared" si="840"/>
        <v>0</v>
      </c>
      <c r="LH228" s="86">
        <f t="shared" si="840"/>
        <v>0</v>
      </c>
      <c r="LI228" s="86">
        <f t="shared" si="840"/>
        <v>0</v>
      </c>
      <c r="LJ228" s="86">
        <f t="shared" si="840"/>
        <v>0</v>
      </c>
      <c r="LK228" s="86">
        <f t="shared" si="840"/>
        <v>0</v>
      </c>
      <c r="LL228" s="86">
        <f t="shared" si="840"/>
        <v>0</v>
      </c>
      <c r="LM228" s="86">
        <f t="shared" si="840"/>
        <v>0</v>
      </c>
      <c r="LN228" s="86">
        <f t="shared" si="840"/>
        <v>0</v>
      </c>
      <c r="LO228" s="86">
        <f t="shared" si="840"/>
        <v>0</v>
      </c>
      <c r="LP228" s="86">
        <f t="shared" ref="LP228:MZ229" si="841">IF(LP165&gt;0,IF(LP138="Aflossen",LP165/LP210/12,IF(LP138="Met opbouwproduct",LP165/LP219/12,IF(AND(LP138="Aflosvrij",LP$94="Nee"),LP165/LP219/12,LP165*LP129/12))),0)</f>
        <v>0</v>
      </c>
      <c r="LQ228" s="86">
        <f t="shared" si="841"/>
        <v>0</v>
      </c>
      <c r="LR228" s="86">
        <f t="shared" si="841"/>
        <v>0</v>
      </c>
      <c r="LS228" s="86">
        <f t="shared" si="841"/>
        <v>0</v>
      </c>
      <c r="LT228" s="86">
        <f t="shared" si="841"/>
        <v>0</v>
      </c>
      <c r="LU228" s="86">
        <f t="shared" si="841"/>
        <v>0</v>
      </c>
      <c r="LV228" s="86">
        <f t="shared" si="841"/>
        <v>0</v>
      </c>
      <c r="LW228" s="86">
        <f t="shared" si="841"/>
        <v>0</v>
      </c>
      <c r="LX228" s="86">
        <f t="shared" si="841"/>
        <v>0</v>
      </c>
      <c r="LY228" s="86">
        <f t="shared" si="841"/>
        <v>0</v>
      </c>
      <c r="LZ228" s="86">
        <f t="shared" si="841"/>
        <v>0</v>
      </c>
      <c r="MA228" s="86">
        <f t="shared" si="841"/>
        <v>0</v>
      </c>
      <c r="MB228" s="86">
        <f t="shared" si="841"/>
        <v>0</v>
      </c>
      <c r="MC228" s="86">
        <f t="shared" si="841"/>
        <v>0</v>
      </c>
      <c r="MD228" s="86">
        <f t="shared" si="841"/>
        <v>0</v>
      </c>
      <c r="ME228" s="86">
        <f t="shared" si="841"/>
        <v>0</v>
      </c>
      <c r="MF228" s="86">
        <f t="shared" si="841"/>
        <v>0</v>
      </c>
      <c r="MG228" s="86">
        <f t="shared" si="841"/>
        <v>0</v>
      </c>
      <c r="MH228" s="86">
        <f t="shared" si="841"/>
        <v>0</v>
      </c>
      <c r="MI228" s="86">
        <f t="shared" si="841"/>
        <v>0</v>
      </c>
      <c r="MJ228" s="86">
        <f t="shared" si="841"/>
        <v>0</v>
      </c>
      <c r="MK228" s="86">
        <f t="shared" si="841"/>
        <v>0</v>
      </c>
      <c r="ML228" s="86">
        <f t="shared" si="841"/>
        <v>0</v>
      </c>
      <c r="MM228" s="86">
        <f t="shared" si="841"/>
        <v>0</v>
      </c>
      <c r="MN228" s="86">
        <f t="shared" si="841"/>
        <v>0</v>
      </c>
      <c r="MO228" s="86">
        <f t="shared" si="841"/>
        <v>0</v>
      </c>
      <c r="MP228" s="86">
        <f t="shared" si="841"/>
        <v>0</v>
      </c>
      <c r="MQ228" s="86">
        <f t="shared" si="841"/>
        <v>0</v>
      </c>
      <c r="MR228" s="86">
        <f t="shared" si="841"/>
        <v>0</v>
      </c>
      <c r="MS228" s="86">
        <f t="shared" si="841"/>
        <v>0</v>
      </c>
      <c r="MT228" s="86">
        <f t="shared" si="841"/>
        <v>0</v>
      </c>
      <c r="MU228" s="86">
        <f t="shared" si="841"/>
        <v>0</v>
      </c>
      <c r="MV228" s="86">
        <f t="shared" si="841"/>
        <v>0</v>
      </c>
      <c r="MW228" s="86">
        <f t="shared" si="841"/>
        <v>0</v>
      </c>
      <c r="MX228" s="86">
        <f t="shared" si="841"/>
        <v>0</v>
      </c>
      <c r="MY228" s="86">
        <f t="shared" si="841"/>
        <v>0</v>
      </c>
      <c r="MZ228" s="86">
        <f t="shared" si="841"/>
        <v>0</v>
      </c>
    </row>
    <row r="229" spans="1:364" hidden="1" outlineLevel="2" x14ac:dyDescent="0.2">
      <c r="A229" s="1" t="s">
        <v>45</v>
      </c>
      <c r="B229" s="1" t="s">
        <v>528</v>
      </c>
      <c r="E229" s="86">
        <f t="shared" si="830"/>
        <v>0</v>
      </c>
      <c r="F229" s="86">
        <f t="shared" si="837"/>
        <v>0</v>
      </c>
      <c r="G229" s="86">
        <f t="shared" si="837"/>
        <v>0</v>
      </c>
      <c r="H229" s="86">
        <f t="shared" si="837"/>
        <v>0</v>
      </c>
      <c r="I229" s="86">
        <f t="shared" si="837"/>
        <v>0</v>
      </c>
      <c r="J229" s="86">
        <f t="shared" si="837"/>
        <v>0</v>
      </c>
      <c r="K229" s="86">
        <f t="shared" si="837"/>
        <v>0</v>
      </c>
      <c r="L229" s="86">
        <f t="shared" si="837"/>
        <v>0</v>
      </c>
      <c r="M229" s="86">
        <f t="shared" si="837"/>
        <v>0</v>
      </c>
      <c r="N229" s="86">
        <f t="shared" si="837"/>
        <v>0</v>
      </c>
      <c r="O229" s="86">
        <f t="shared" si="837"/>
        <v>0</v>
      </c>
      <c r="P229" s="86">
        <f t="shared" si="837"/>
        <v>0</v>
      </c>
      <c r="Q229" s="86">
        <f t="shared" si="837"/>
        <v>0</v>
      </c>
      <c r="R229" s="86">
        <f t="shared" si="837"/>
        <v>0</v>
      </c>
      <c r="S229" s="86">
        <f t="shared" si="837"/>
        <v>0</v>
      </c>
      <c r="T229" s="86">
        <f t="shared" si="837"/>
        <v>0</v>
      </c>
      <c r="U229" s="86">
        <f t="shared" si="837"/>
        <v>0</v>
      </c>
      <c r="V229" s="86">
        <f t="shared" si="837"/>
        <v>0</v>
      </c>
      <c r="W229" s="86">
        <f t="shared" si="837"/>
        <v>0</v>
      </c>
      <c r="X229" s="86">
        <f t="shared" si="837"/>
        <v>0</v>
      </c>
      <c r="Y229" s="86">
        <f t="shared" si="837"/>
        <v>0</v>
      </c>
      <c r="Z229" s="86">
        <f t="shared" si="837"/>
        <v>0</v>
      </c>
      <c r="AA229" s="86">
        <f t="shared" si="837"/>
        <v>0</v>
      </c>
      <c r="AB229" s="86">
        <f t="shared" si="837"/>
        <v>0</v>
      </c>
      <c r="AC229" s="86">
        <f t="shared" si="837"/>
        <v>0</v>
      </c>
      <c r="AD229" s="86">
        <f t="shared" si="837"/>
        <v>0</v>
      </c>
      <c r="AE229" s="86">
        <f t="shared" si="837"/>
        <v>0</v>
      </c>
      <c r="AF229" s="86">
        <f t="shared" si="837"/>
        <v>0</v>
      </c>
      <c r="AG229" s="86">
        <f t="shared" si="837"/>
        <v>0</v>
      </c>
      <c r="AH229" s="86">
        <f t="shared" si="837"/>
        <v>0</v>
      </c>
      <c r="AI229" s="86">
        <f t="shared" si="837"/>
        <v>0</v>
      </c>
      <c r="AJ229" s="86">
        <f t="shared" si="837"/>
        <v>0</v>
      </c>
      <c r="AK229" s="86">
        <f t="shared" si="837"/>
        <v>0</v>
      </c>
      <c r="AL229" s="86">
        <f t="shared" si="837"/>
        <v>0</v>
      </c>
      <c r="AM229" s="86">
        <f t="shared" si="837"/>
        <v>0</v>
      </c>
      <c r="AN229" s="86">
        <f t="shared" si="837"/>
        <v>0</v>
      </c>
      <c r="AO229" s="86">
        <f t="shared" si="837"/>
        <v>0</v>
      </c>
      <c r="AP229" s="86">
        <f t="shared" si="837"/>
        <v>0</v>
      </c>
      <c r="AQ229" s="86">
        <f t="shared" si="837"/>
        <v>0</v>
      </c>
      <c r="AR229" s="86">
        <f t="shared" si="837"/>
        <v>0</v>
      </c>
      <c r="AS229" s="86">
        <f t="shared" si="837"/>
        <v>0</v>
      </c>
      <c r="AT229" s="86">
        <f t="shared" si="837"/>
        <v>0</v>
      </c>
      <c r="AU229" s="86">
        <f t="shared" si="837"/>
        <v>0</v>
      </c>
      <c r="AV229" s="86">
        <f t="shared" si="837"/>
        <v>0</v>
      </c>
      <c r="AW229" s="86">
        <f t="shared" si="837"/>
        <v>0</v>
      </c>
      <c r="AX229" s="86">
        <f t="shared" si="837"/>
        <v>0</v>
      </c>
      <c r="AY229" s="86">
        <f t="shared" si="837"/>
        <v>0</v>
      </c>
      <c r="AZ229" s="86">
        <f t="shared" si="837"/>
        <v>0</v>
      </c>
      <c r="BA229" s="86">
        <f t="shared" si="837"/>
        <v>0</v>
      </c>
      <c r="BB229" s="86">
        <f t="shared" si="837"/>
        <v>0</v>
      </c>
      <c r="BC229" s="86">
        <f t="shared" si="837"/>
        <v>0</v>
      </c>
      <c r="BD229" s="86">
        <f t="shared" si="837"/>
        <v>0</v>
      </c>
      <c r="BE229" s="86">
        <f t="shared" si="837"/>
        <v>0</v>
      </c>
      <c r="BF229" s="86">
        <f t="shared" si="837"/>
        <v>0</v>
      </c>
      <c r="BG229" s="86">
        <f t="shared" si="837"/>
        <v>0</v>
      </c>
      <c r="BH229" s="86">
        <f t="shared" si="837"/>
        <v>0</v>
      </c>
      <c r="BI229" s="86">
        <f t="shared" si="837"/>
        <v>0</v>
      </c>
      <c r="BJ229" s="86">
        <f t="shared" si="837"/>
        <v>0</v>
      </c>
      <c r="BK229" s="86">
        <f t="shared" si="837"/>
        <v>0</v>
      </c>
      <c r="BL229" s="86">
        <f t="shared" si="837"/>
        <v>0</v>
      </c>
      <c r="BM229" s="86">
        <f t="shared" si="837"/>
        <v>0</v>
      </c>
      <c r="BN229" s="86">
        <f t="shared" si="837"/>
        <v>0</v>
      </c>
      <c r="BO229" s="86">
        <f t="shared" si="837"/>
        <v>0</v>
      </c>
      <c r="BP229" s="86">
        <f t="shared" si="837"/>
        <v>0</v>
      </c>
      <c r="BQ229" s="86">
        <f t="shared" si="837"/>
        <v>0</v>
      </c>
      <c r="BR229" s="86">
        <f t="shared" si="836"/>
        <v>0</v>
      </c>
      <c r="BS229" s="86">
        <f t="shared" si="836"/>
        <v>0</v>
      </c>
      <c r="BT229" s="86">
        <f t="shared" si="836"/>
        <v>0</v>
      </c>
      <c r="BU229" s="86">
        <f t="shared" si="836"/>
        <v>0</v>
      </c>
      <c r="BV229" s="86">
        <f t="shared" si="836"/>
        <v>0</v>
      </c>
      <c r="BW229" s="86">
        <f t="shared" si="836"/>
        <v>0</v>
      </c>
      <c r="BX229" s="86">
        <f t="shared" si="836"/>
        <v>0</v>
      </c>
      <c r="BY229" s="86">
        <f t="shared" si="836"/>
        <v>0</v>
      </c>
      <c r="BZ229" s="86">
        <f t="shared" si="836"/>
        <v>0</v>
      </c>
      <c r="CA229" s="86">
        <f t="shared" si="836"/>
        <v>0</v>
      </c>
      <c r="CB229" s="86">
        <f t="shared" si="836"/>
        <v>0</v>
      </c>
      <c r="CC229" s="86">
        <f t="shared" si="836"/>
        <v>0</v>
      </c>
      <c r="CD229" s="86">
        <f t="shared" si="836"/>
        <v>0</v>
      </c>
      <c r="CE229" s="86">
        <f t="shared" si="836"/>
        <v>0</v>
      </c>
      <c r="CF229" s="86">
        <f t="shared" si="836"/>
        <v>0</v>
      </c>
      <c r="CG229" s="86">
        <f t="shared" si="836"/>
        <v>0</v>
      </c>
      <c r="CH229" s="86">
        <f t="shared" si="836"/>
        <v>0</v>
      </c>
      <c r="CI229" s="86">
        <f t="shared" si="836"/>
        <v>0</v>
      </c>
      <c r="CJ229" s="86">
        <f t="shared" si="836"/>
        <v>0</v>
      </c>
      <c r="CK229" s="86">
        <f t="shared" si="836"/>
        <v>0</v>
      </c>
      <c r="CL229" s="86">
        <f t="shared" si="836"/>
        <v>0</v>
      </c>
      <c r="CM229" s="86">
        <f t="shared" si="836"/>
        <v>0</v>
      </c>
      <c r="CN229" s="86">
        <f t="shared" si="836"/>
        <v>0</v>
      </c>
      <c r="CO229" s="86">
        <f t="shared" si="836"/>
        <v>0</v>
      </c>
      <c r="CP229" s="86">
        <f t="shared" si="836"/>
        <v>0</v>
      </c>
      <c r="CQ229" s="86">
        <f t="shared" si="836"/>
        <v>0</v>
      </c>
      <c r="CR229" s="86">
        <f t="shared" si="836"/>
        <v>0</v>
      </c>
      <c r="CS229" s="86">
        <f t="shared" si="836"/>
        <v>0</v>
      </c>
      <c r="CT229" s="86">
        <f t="shared" si="836"/>
        <v>0</v>
      </c>
      <c r="CU229" s="86">
        <f t="shared" si="836"/>
        <v>0</v>
      </c>
      <c r="CV229" s="86">
        <f t="shared" si="836"/>
        <v>0</v>
      </c>
      <c r="CW229" s="86">
        <f t="shared" si="836"/>
        <v>0</v>
      </c>
      <c r="CX229" s="86">
        <f t="shared" si="836"/>
        <v>0</v>
      </c>
      <c r="CY229" s="86">
        <f t="shared" si="836"/>
        <v>0</v>
      </c>
      <c r="CZ229" s="86">
        <f t="shared" si="836"/>
        <v>0</v>
      </c>
      <c r="DA229" s="86">
        <f t="shared" si="836"/>
        <v>0</v>
      </c>
      <c r="DB229" s="86">
        <f t="shared" si="836"/>
        <v>0</v>
      </c>
      <c r="DC229" s="86">
        <f t="shared" si="836"/>
        <v>0</v>
      </c>
      <c r="DD229" s="86">
        <f t="shared" si="836"/>
        <v>0</v>
      </c>
      <c r="DE229" s="86">
        <f t="shared" si="836"/>
        <v>0</v>
      </c>
      <c r="DF229" s="86">
        <f t="shared" si="836"/>
        <v>0</v>
      </c>
      <c r="DG229" s="86">
        <f t="shared" si="836"/>
        <v>0</v>
      </c>
      <c r="DH229" s="86">
        <f t="shared" si="836"/>
        <v>0</v>
      </c>
      <c r="DI229" s="86">
        <f t="shared" si="836"/>
        <v>0</v>
      </c>
      <c r="DJ229" s="86">
        <f t="shared" si="836"/>
        <v>0</v>
      </c>
      <c r="DK229" s="86">
        <f t="shared" si="836"/>
        <v>0</v>
      </c>
      <c r="DL229" s="86">
        <f t="shared" si="836"/>
        <v>0</v>
      </c>
      <c r="DM229" s="86">
        <f t="shared" si="836"/>
        <v>0</v>
      </c>
      <c r="DN229" s="86">
        <f t="shared" si="836"/>
        <v>0</v>
      </c>
      <c r="DO229" s="86">
        <f t="shared" si="836"/>
        <v>0</v>
      </c>
      <c r="DP229" s="86">
        <f t="shared" si="836"/>
        <v>0</v>
      </c>
      <c r="DQ229" s="86">
        <f t="shared" si="836"/>
        <v>0</v>
      </c>
      <c r="DR229" s="86">
        <f t="shared" si="836"/>
        <v>0</v>
      </c>
      <c r="DS229" s="86">
        <f t="shared" si="836"/>
        <v>0</v>
      </c>
      <c r="DT229" s="86">
        <f t="shared" si="836"/>
        <v>0</v>
      </c>
      <c r="DU229" s="86">
        <f t="shared" si="836"/>
        <v>0</v>
      </c>
      <c r="DV229" s="86">
        <f t="shared" si="836"/>
        <v>0</v>
      </c>
      <c r="DW229" s="86">
        <f t="shared" si="836"/>
        <v>0</v>
      </c>
      <c r="DX229" s="86">
        <f t="shared" si="836"/>
        <v>0</v>
      </c>
      <c r="DY229" s="86">
        <f t="shared" si="836"/>
        <v>0</v>
      </c>
      <c r="DZ229" s="86">
        <f t="shared" si="836"/>
        <v>0</v>
      </c>
      <c r="EA229" s="86">
        <f t="shared" si="836"/>
        <v>0</v>
      </c>
      <c r="EB229" s="86">
        <f t="shared" si="836"/>
        <v>0</v>
      </c>
      <c r="EC229" s="86">
        <f t="shared" si="834"/>
        <v>0</v>
      </c>
      <c r="ED229" s="86">
        <f t="shared" ref="ED229:GO229" si="842">IF(ED166&gt;0,IF(ED139="Aflossen",ED166/ED211/12,IF(ED139="Met opbouwproduct",ED166/ED220/12,IF(AND(ED139="Aflosvrij",ED$94="Nee"),ED166/ED220/12,ED166*ED130/12))),0)</f>
        <v>0</v>
      </c>
      <c r="EE229" s="86">
        <f t="shared" si="842"/>
        <v>0</v>
      </c>
      <c r="EF229" s="86">
        <f t="shared" si="842"/>
        <v>0</v>
      </c>
      <c r="EG229" s="86">
        <f t="shared" si="842"/>
        <v>0</v>
      </c>
      <c r="EH229" s="86">
        <f t="shared" si="842"/>
        <v>0</v>
      </c>
      <c r="EI229" s="86">
        <f t="shared" si="842"/>
        <v>0</v>
      </c>
      <c r="EJ229" s="86">
        <f t="shared" si="842"/>
        <v>0</v>
      </c>
      <c r="EK229" s="86">
        <f t="shared" si="842"/>
        <v>0</v>
      </c>
      <c r="EL229" s="86">
        <f t="shared" si="842"/>
        <v>0</v>
      </c>
      <c r="EM229" s="86">
        <f t="shared" si="842"/>
        <v>0</v>
      </c>
      <c r="EN229" s="86">
        <f t="shared" si="842"/>
        <v>0</v>
      </c>
      <c r="EO229" s="86">
        <f t="shared" si="842"/>
        <v>0</v>
      </c>
      <c r="EP229" s="86">
        <f t="shared" si="842"/>
        <v>0</v>
      </c>
      <c r="EQ229" s="86">
        <f t="shared" si="842"/>
        <v>0</v>
      </c>
      <c r="ER229" s="86">
        <f t="shared" si="842"/>
        <v>0</v>
      </c>
      <c r="ES229" s="86">
        <f t="shared" si="842"/>
        <v>0</v>
      </c>
      <c r="ET229" s="86">
        <f t="shared" si="842"/>
        <v>0</v>
      </c>
      <c r="EU229" s="86">
        <f t="shared" si="842"/>
        <v>0</v>
      </c>
      <c r="EV229" s="86">
        <f t="shared" si="842"/>
        <v>0</v>
      </c>
      <c r="EW229" s="86">
        <f t="shared" si="842"/>
        <v>0</v>
      </c>
      <c r="EX229" s="86">
        <f t="shared" si="842"/>
        <v>0</v>
      </c>
      <c r="EY229" s="86">
        <f t="shared" si="842"/>
        <v>0</v>
      </c>
      <c r="EZ229" s="86">
        <f t="shared" si="842"/>
        <v>0</v>
      </c>
      <c r="FA229" s="86">
        <f t="shared" si="842"/>
        <v>0</v>
      </c>
      <c r="FB229" s="86">
        <f t="shared" si="842"/>
        <v>0</v>
      </c>
      <c r="FC229" s="86">
        <f t="shared" si="842"/>
        <v>0</v>
      </c>
      <c r="FD229" s="86">
        <f t="shared" si="842"/>
        <v>0</v>
      </c>
      <c r="FE229" s="86">
        <f t="shared" si="842"/>
        <v>0</v>
      </c>
      <c r="FF229" s="86">
        <f t="shared" si="842"/>
        <v>0</v>
      </c>
      <c r="FG229" s="86">
        <f t="shared" si="842"/>
        <v>0</v>
      </c>
      <c r="FH229" s="86">
        <f t="shared" si="842"/>
        <v>0</v>
      </c>
      <c r="FI229" s="86">
        <f t="shared" si="842"/>
        <v>0</v>
      </c>
      <c r="FJ229" s="86">
        <f t="shared" si="842"/>
        <v>0</v>
      </c>
      <c r="FK229" s="86">
        <f t="shared" si="842"/>
        <v>0</v>
      </c>
      <c r="FL229" s="86">
        <f t="shared" si="842"/>
        <v>0</v>
      </c>
      <c r="FM229" s="86">
        <f t="shared" si="842"/>
        <v>0</v>
      </c>
      <c r="FN229" s="86">
        <f t="shared" si="842"/>
        <v>0</v>
      </c>
      <c r="FO229" s="86">
        <f t="shared" si="842"/>
        <v>0</v>
      </c>
      <c r="FP229" s="86">
        <f t="shared" si="842"/>
        <v>0</v>
      </c>
      <c r="FQ229" s="86">
        <f t="shared" si="842"/>
        <v>0</v>
      </c>
      <c r="FR229" s="86">
        <f t="shared" si="842"/>
        <v>0</v>
      </c>
      <c r="FS229" s="86">
        <f t="shared" si="842"/>
        <v>0</v>
      </c>
      <c r="FT229" s="86">
        <f t="shared" si="842"/>
        <v>0</v>
      </c>
      <c r="FU229" s="86">
        <f t="shared" si="842"/>
        <v>0</v>
      </c>
      <c r="FV229" s="86">
        <f t="shared" si="842"/>
        <v>0</v>
      </c>
      <c r="FW229" s="86">
        <f t="shared" si="842"/>
        <v>0</v>
      </c>
      <c r="FX229" s="86">
        <f t="shared" si="842"/>
        <v>0</v>
      </c>
      <c r="FY229" s="86">
        <f t="shared" si="842"/>
        <v>0</v>
      </c>
      <c r="FZ229" s="86">
        <f t="shared" si="842"/>
        <v>0</v>
      </c>
      <c r="GA229" s="86">
        <f t="shared" si="842"/>
        <v>0</v>
      </c>
      <c r="GB229" s="86">
        <f t="shared" si="842"/>
        <v>0</v>
      </c>
      <c r="GC229" s="86">
        <f t="shared" si="842"/>
        <v>0</v>
      </c>
      <c r="GD229" s="86">
        <f t="shared" si="842"/>
        <v>0</v>
      </c>
      <c r="GE229" s="86">
        <f t="shared" si="842"/>
        <v>0</v>
      </c>
      <c r="GF229" s="86">
        <f t="shared" si="842"/>
        <v>0</v>
      </c>
      <c r="GG229" s="86">
        <f t="shared" si="842"/>
        <v>0</v>
      </c>
      <c r="GH229" s="86">
        <f t="shared" si="842"/>
        <v>0</v>
      </c>
      <c r="GI229" s="86">
        <f t="shared" si="842"/>
        <v>0</v>
      </c>
      <c r="GJ229" s="86">
        <f t="shared" si="842"/>
        <v>0</v>
      </c>
      <c r="GK229" s="86">
        <f t="shared" si="842"/>
        <v>0</v>
      </c>
      <c r="GL229" s="86">
        <f t="shared" si="842"/>
        <v>0</v>
      </c>
      <c r="GM229" s="86">
        <f t="shared" si="842"/>
        <v>0</v>
      </c>
      <c r="GN229" s="86">
        <f t="shared" si="842"/>
        <v>0</v>
      </c>
      <c r="GO229" s="86">
        <f t="shared" si="842"/>
        <v>0</v>
      </c>
      <c r="GP229" s="86">
        <f t="shared" si="839"/>
        <v>0</v>
      </c>
      <c r="GQ229" s="86">
        <f t="shared" si="839"/>
        <v>0</v>
      </c>
      <c r="GR229" s="86">
        <f t="shared" si="835"/>
        <v>0</v>
      </c>
      <c r="GS229" s="86">
        <f t="shared" ref="GS229:JD229" si="843">IF(GS166&gt;0,IF(GS139="Aflossen",GS166/GS211/12,IF(GS139="Met opbouwproduct",GS166/GS220/12,IF(AND(GS139="Aflosvrij",GS$94="Nee"),GS166/GS220/12,GS166*GS130/12))),0)</f>
        <v>0</v>
      </c>
      <c r="GT229" s="86">
        <f t="shared" si="843"/>
        <v>0</v>
      </c>
      <c r="GU229" s="86">
        <f t="shared" si="843"/>
        <v>0</v>
      </c>
      <c r="GV229" s="86">
        <f t="shared" si="843"/>
        <v>0</v>
      </c>
      <c r="GW229" s="86">
        <f t="shared" si="843"/>
        <v>0</v>
      </c>
      <c r="GX229" s="86">
        <f t="shared" si="843"/>
        <v>0</v>
      </c>
      <c r="GY229" s="86">
        <f t="shared" si="843"/>
        <v>0</v>
      </c>
      <c r="GZ229" s="86">
        <f t="shared" si="843"/>
        <v>0</v>
      </c>
      <c r="HA229" s="86">
        <f t="shared" si="843"/>
        <v>0</v>
      </c>
      <c r="HB229" s="86">
        <f t="shared" si="843"/>
        <v>0</v>
      </c>
      <c r="HC229" s="86">
        <f t="shared" si="843"/>
        <v>0</v>
      </c>
      <c r="HD229" s="86">
        <f t="shared" si="843"/>
        <v>0</v>
      </c>
      <c r="HE229" s="86">
        <f t="shared" si="843"/>
        <v>0</v>
      </c>
      <c r="HF229" s="86">
        <f t="shared" si="843"/>
        <v>0</v>
      </c>
      <c r="HG229" s="86">
        <f t="shared" si="843"/>
        <v>0</v>
      </c>
      <c r="HH229" s="86">
        <f t="shared" si="843"/>
        <v>0</v>
      </c>
      <c r="HI229" s="86">
        <f t="shared" si="843"/>
        <v>0</v>
      </c>
      <c r="HJ229" s="86">
        <f t="shared" si="843"/>
        <v>0</v>
      </c>
      <c r="HK229" s="86">
        <f t="shared" si="843"/>
        <v>0</v>
      </c>
      <c r="HL229" s="86">
        <f t="shared" si="843"/>
        <v>0</v>
      </c>
      <c r="HM229" s="86">
        <f t="shared" si="843"/>
        <v>0</v>
      </c>
      <c r="HN229" s="86">
        <f t="shared" si="843"/>
        <v>0</v>
      </c>
      <c r="HO229" s="86">
        <f t="shared" si="843"/>
        <v>0</v>
      </c>
      <c r="HP229" s="86">
        <f t="shared" si="843"/>
        <v>0</v>
      </c>
      <c r="HQ229" s="86">
        <f t="shared" si="843"/>
        <v>0</v>
      </c>
      <c r="HR229" s="86">
        <f t="shared" si="843"/>
        <v>0</v>
      </c>
      <c r="HS229" s="86">
        <f t="shared" si="843"/>
        <v>0</v>
      </c>
      <c r="HT229" s="86">
        <f t="shared" si="843"/>
        <v>0</v>
      </c>
      <c r="HU229" s="86">
        <f t="shared" si="843"/>
        <v>0</v>
      </c>
      <c r="HV229" s="86">
        <f t="shared" si="843"/>
        <v>0</v>
      </c>
      <c r="HW229" s="86">
        <f t="shared" si="843"/>
        <v>0</v>
      </c>
      <c r="HX229" s="86">
        <f t="shared" si="843"/>
        <v>0</v>
      </c>
      <c r="HY229" s="86">
        <f t="shared" si="843"/>
        <v>0</v>
      </c>
      <c r="HZ229" s="86">
        <f t="shared" si="843"/>
        <v>0</v>
      </c>
      <c r="IA229" s="86">
        <f t="shared" si="843"/>
        <v>0</v>
      </c>
      <c r="IB229" s="86">
        <f t="shared" si="843"/>
        <v>0</v>
      </c>
      <c r="IC229" s="86">
        <f t="shared" si="843"/>
        <v>0</v>
      </c>
      <c r="ID229" s="86">
        <f t="shared" si="843"/>
        <v>0</v>
      </c>
      <c r="IE229" s="86">
        <f t="shared" si="843"/>
        <v>0</v>
      </c>
      <c r="IF229" s="86">
        <f t="shared" si="843"/>
        <v>0</v>
      </c>
      <c r="IG229" s="86">
        <f t="shared" si="843"/>
        <v>0</v>
      </c>
      <c r="IH229" s="86">
        <f t="shared" si="843"/>
        <v>0</v>
      </c>
      <c r="II229" s="86">
        <f t="shared" si="843"/>
        <v>0</v>
      </c>
      <c r="IJ229" s="86">
        <f t="shared" si="843"/>
        <v>0</v>
      </c>
      <c r="IK229" s="86">
        <f t="shared" si="843"/>
        <v>0</v>
      </c>
      <c r="IL229" s="86">
        <f t="shared" si="843"/>
        <v>0</v>
      </c>
      <c r="IM229" s="86">
        <f t="shared" si="843"/>
        <v>0</v>
      </c>
      <c r="IN229" s="86">
        <f t="shared" si="843"/>
        <v>0</v>
      </c>
      <c r="IO229" s="86">
        <f t="shared" si="843"/>
        <v>0</v>
      </c>
      <c r="IP229" s="86">
        <f t="shared" si="843"/>
        <v>0</v>
      </c>
      <c r="IQ229" s="86">
        <f t="shared" si="843"/>
        <v>0</v>
      </c>
      <c r="IR229" s="86">
        <f t="shared" si="843"/>
        <v>0</v>
      </c>
      <c r="IS229" s="86">
        <f t="shared" si="843"/>
        <v>0</v>
      </c>
      <c r="IT229" s="86">
        <f t="shared" si="843"/>
        <v>0</v>
      </c>
      <c r="IU229" s="86">
        <f t="shared" si="843"/>
        <v>0</v>
      </c>
      <c r="IV229" s="86">
        <f t="shared" si="843"/>
        <v>0</v>
      </c>
      <c r="IW229" s="86">
        <f t="shared" si="843"/>
        <v>0</v>
      </c>
      <c r="IX229" s="86">
        <f t="shared" si="843"/>
        <v>0</v>
      </c>
      <c r="IY229" s="86">
        <f t="shared" si="843"/>
        <v>0</v>
      </c>
      <c r="IZ229" s="86">
        <f t="shared" si="843"/>
        <v>0</v>
      </c>
      <c r="JA229" s="86">
        <f t="shared" si="843"/>
        <v>0</v>
      </c>
      <c r="JB229" s="86">
        <f t="shared" si="843"/>
        <v>0</v>
      </c>
      <c r="JC229" s="86">
        <f t="shared" si="843"/>
        <v>0</v>
      </c>
      <c r="JD229" s="86">
        <f t="shared" si="843"/>
        <v>0</v>
      </c>
      <c r="JE229" s="86">
        <f t="shared" si="840"/>
        <v>0</v>
      </c>
      <c r="JF229" s="86">
        <f t="shared" si="840"/>
        <v>0</v>
      </c>
      <c r="JG229" s="86">
        <f t="shared" si="840"/>
        <v>0</v>
      </c>
      <c r="JH229" s="86">
        <f t="shared" si="840"/>
        <v>0</v>
      </c>
      <c r="JI229" s="86">
        <f t="shared" si="840"/>
        <v>0</v>
      </c>
      <c r="JJ229" s="86">
        <f t="shared" si="840"/>
        <v>0</v>
      </c>
      <c r="JK229" s="86">
        <f t="shared" si="840"/>
        <v>0</v>
      </c>
      <c r="JL229" s="86">
        <f t="shared" si="840"/>
        <v>0</v>
      </c>
      <c r="JM229" s="86">
        <f t="shared" si="840"/>
        <v>0</v>
      </c>
      <c r="JN229" s="86">
        <f t="shared" si="840"/>
        <v>0</v>
      </c>
      <c r="JO229" s="86">
        <f t="shared" si="840"/>
        <v>0</v>
      </c>
      <c r="JP229" s="86">
        <f t="shared" si="840"/>
        <v>0</v>
      </c>
      <c r="JQ229" s="86">
        <f t="shared" si="840"/>
        <v>0</v>
      </c>
      <c r="JR229" s="86">
        <f t="shared" si="840"/>
        <v>0</v>
      </c>
      <c r="JS229" s="86">
        <f t="shared" si="840"/>
        <v>0</v>
      </c>
      <c r="JT229" s="86">
        <f t="shared" si="840"/>
        <v>0</v>
      </c>
      <c r="JU229" s="86">
        <f t="shared" si="840"/>
        <v>0</v>
      </c>
      <c r="JV229" s="86">
        <f t="shared" si="840"/>
        <v>0</v>
      </c>
      <c r="JW229" s="86">
        <f t="shared" si="840"/>
        <v>0</v>
      </c>
      <c r="JX229" s="86">
        <f t="shared" si="840"/>
        <v>0</v>
      </c>
      <c r="JY229" s="86">
        <f t="shared" si="840"/>
        <v>0</v>
      </c>
      <c r="JZ229" s="86">
        <f t="shared" si="840"/>
        <v>0</v>
      </c>
      <c r="KA229" s="86">
        <f t="shared" si="840"/>
        <v>0</v>
      </c>
      <c r="KB229" s="86">
        <f t="shared" si="840"/>
        <v>0</v>
      </c>
      <c r="KC229" s="86">
        <f t="shared" si="840"/>
        <v>0</v>
      </c>
      <c r="KD229" s="86">
        <f t="shared" si="840"/>
        <v>0</v>
      </c>
      <c r="KE229" s="86">
        <f t="shared" si="840"/>
        <v>0</v>
      </c>
      <c r="KF229" s="86">
        <f t="shared" si="840"/>
        <v>0</v>
      </c>
      <c r="KG229" s="86">
        <f t="shared" si="840"/>
        <v>0</v>
      </c>
      <c r="KH229" s="86">
        <f t="shared" si="840"/>
        <v>0</v>
      </c>
      <c r="KI229" s="86">
        <f t="shared" si="840"/>
        <v>0</v>
      </c>
      <c r="KJ229" s="86">
        <f t="shared" si="840"/>
        <v>0</v>
      </c>
      <c r="KK229" s="86">
        <f t="shared" si="840"/>
        <v>0</v>
      </c>
      <c r="KL229" s="86">
        <f t="shared" si="840"/>
        <v>0</v>
      </c>
      <c r="KM229" s="86">
        <f t="shared" si="840"/>
        <v>0</v>
      </c>
      <c r="KN229" s="86">
        <f t="shared" si="840"/>
        <v>0</v>
      </c>
      <c r="KO229" s="86">
        <f t="shared" si="840"/>
        <v>0</v>
      </c>
      <c r="KP229" s="86">
        <f t="shared" si="840"/>
        <v>0</v>
      </c>
      <c r="KQ229" s="86">
        <f t="shared" si="840"/>
        <v>0</v>
      </c>
      <c r="KR229" s="86">
        <f t="shared" si="840"/>
        <v>0</v>
      </c>
      <c r="KS229" s="86">
        <f t="shared" si="840"/>
        <v>0</v>
      </c>
      <c r="KT229" s="86">
        <f t="shared" si="840"/>
        <v>0</v>
      </c>
      <c r="KU229" s="86">
        <f t="shared" si="840"/>
        <v>0</v>
      </c>
      <c r="KV229" s="86">
        <f t="shared" si="840"/>
        <v>0</v>
      </c>
      <c r="KW229" s="86">
        <f t="shared" si="840"/>
        <v>0</v>
      </c>
      <c r="KX229" s="86">
        <f t="shared" si="840"/>
        <v>0</v>
      </c>
      <c r="KY229" s="86">
        <f t="shared" si="840"/>
        <v>0</v>
      </c>
      <c r="KZ229" s="86">
        <f t="shared" si="840"/>
        <v>0</v>
      </c>
      <c r="LA229" s="86">
        <f t="shared" si="840"/>
        <v>0</v>
      </c>
      <c r="LB229" s="86">
        <f t="shared" si="840"/>
        <v>0</v>
      </c>
      <c r="LC229" s="86">
        <f t="shared" si="840"/>
        <v>0</v>
      </c>
      <c r="LD229" s="86">
        <f t="shared" si="840"/>
        <v>0</v>
      </c>
      <c r="LE229" s="86">
        <f t="shared" si="840"/>
        <v>0</v>
      </c>
      <c r="LF229" s="86">
        <f t="shared" si="840"/>
        <v>0</v>
      </c>
      <c r="LG229" s="86">
        <f t="shared" si="840"/>
        <v>0</v>
      </c>
      <c r="LH229" s="86">
        <f t="shared" si="840"/>
        <v>0</v>
      </c>
      <c r="LI229" s="86">
        <f t="shared" si="840"/>
        <v>0</v>
      </c>
      <c r="LJ229" s="86">
        <f t="shared" si="840"/>
        <v>0</v>
      </c>
      <c r="LK229" s="86">
        <f t="shared" si="840"/>
        <v>0</v>
      </c>
      <c r="LL229" s="86">
        <f t="shared" si="840"/>
        <v>0</v>
      </c>
      <c r="LM229" s="86">
        <f t="shared" si="840"/>
        <v>0</v>
      </c>
      <c r="LN229" s="86">
        <f t="shared" si="840"/>
        <v>0</v>
      </c>
      <c r="LO229" s="86">
        <f t="shared" si="840"/>
        <v>0</v>
      </c>
      <c r="LP229" s="86">
        <f t="shared" si="841"/>
        <v>0</v>
      </c>
      <c r="LQ229" s="86">
        <f t="shared" si="841"/>
        <v>0</v>
      </c>
      <c r="LR229" s="86">
        <f t="shared" si="841"/>
        <v>0</v>
      </c>
      <c r="LS229" s="86">
        <f t="shared" si="841"/>
        <v>0</v>
      </c>
      <c r="LT229" s="86">
        <f t="shared" si="841"/>
        <v>0</v>
      </c>
      <c r="LU229" s="86">
        <f t="shared" si="841"/>
        <v>0</v>
      </c>
      <c r="LV229" s="86">
        <f t="shared" si="841"/>
        <v>0</v>
      </c>
      <c r="LW229" s="86">
        <f t="shared" si="841"/>
        <v>0</v>
      </c>
      <c r="LX229" s="86">
        <f t="shared" si="841"/>
        <v>0</v>
      </c>
      <c r="LY229" s="86">
        <f t="shared" si="841"/>
        <v>0</v>
      </c>
      <c r="LZ229" s="86">
        <f t="shared" si="841"/>
        <v>0</v>
      </c>
      <c r="MA229" s="86">
        <f t="shared" si="841"/>
        <v>0</v>
      </c>
      <c r="MB229" s="86">
        <f t="shared" si="841"/>
        <v>0</v>
      </c>
      <c r="MC229" s="86">
        <f t="shared" si="841"/>
        <v>0</v>
      </c>
      <c r="MD229" s="86">
        <f t="shared" si="841"/>
        <v>0</v>
      </c>
      <c r="ME229" s="86">
        <f t="shared" si="841"/>
        <v>0</v>
      </c>
      <c r="MF229" s="86">
        <f t="shared" si="841"/>
        <v>0</v>
      </c>
      <c r="MG229" s="86">
        <f t="shared" si="841"/>
        <v>0</v>
      </c>
      <c r="MH229" s="86">
        <f t="shared" si="841"/>
        <v>0</v>
      </c>
      <c r="MI229" s="86">
        <f t="shared" si="841"/>
        <v>0</v>
      </c>
      <c r="MJ229" s="86">
        <f t="shared" si="841"/>
        <v>0</v>
      </c>
      <c r="MK229" s="86">
        <f t="shared" si="841"/>
        <v>0</v>
      </c>
      <c r="ML229" s="86">
        <f t="shared" si="841"/>
        <v>0</v>
      </c>
      <c r="MM229" s="86">
        <f t="shared" si="841"/>
        <v>0</v>
      </c>
      <c r="MN229" s="86">
        <f t="shared" si="841"/>
        <v>0</v>
      </c>
      <c r="MO229" s="86">
        <f t="shared" si="841"/>
        <v>0</v>
      </c>
      <c r="MP229" s="86">
        <f t="shared" si="841"/>
        <v>0</v>
      </c>
      <c r="MQ229" s="86">
        <f t="shared" si="841"/>
        <v>0</v>
      </c>
      <c r="MR229" s="86">
        <f t="shared" si="841"/>
        <v>0</v>
      </c>
      <c r="MS229" s="86">
        <f t="shared" si="841"/>
        <v>0</v>
      </c>
      <c r="MT229" s="86">
        <f t="shared" si="841"/>
        <v>0</v>
      </c>
      <c r="MU229" s="86">
        <f t="shared" si="841"/>
        <v>0</v>
      </c>
      <c r="MV229" s="86">
        <f t="shared" si="841"/>
        <v>0</v>
      </c>
      <c r="MW229" s="86">
        <f t="shared" si="841"/>
        <v>0</v>
      </c>
      <c r="MX229" s="86">
        <f t="shared" si="841"/>
        <v>0</v>
      </c>
      <c r="MY229" s="86">
        <f t="shared" si="841"/>
        <v>0</v>
      </c>
      <c r="MZ229" s="86">
        <f t="shared" si="841"/>
        <v>0</v>
      </c>
    </row>
    <row r="230" spans="1:364" s="8" customFormat="1" hidden="1" outlineLevel="1" collapsed="1" x14ac:dyDescent="0.2">
      <c r="A230" s="91" t="s">
        <v>48</v>
      </c>
      <c r="B230" s="91" t="s">
        <v>547</v>
      </c>
      <c r="C230" s="88"/>
      <c r="D230" s="88"/>
      <c r="E230" s="88">
        <f>IF(E158&gt;0,IF(E131="Met opbouwproduct",(E158-E185)/E203)/12,0)</f>
        <v>0</v>
      </c>
      <c r="F230" s="88">
        <f t="shared" ref="F230:BQ230" si="844">IF(F158&gt;0,IF(F131="Met opbouwproduct",(F158-F185)/F203)/12,0)</f>
        <v>0</v>
      </c>
      <c r="G230" s="88">
        <f t="shared" si="844"/>
        <v>0</v>
      </c>
      <c r="H230" s="88">
        <f t="shared" si="844"/>
        <v>0</v>
      </c>
      <c r="I230" s="88">
        <f t="shared" si="844"/>
        <v>0</v>
      </c>
      <c r="J230" s="88">
        <f t="shared" si="844"/>
        <v>0</v>
      </c>
      <c r="K230" s="88">
        <f t="shared" si="844"/>
        <v>0</v>
      </c>
      <c r="L230" s="88">
        <f t="shared" si="844"/>
        <v>0</v>
      </c>
      <c r="M230" s="88">
        <f t="shared" si="844"/>
        <v>0</v>
      </c>
      <c r="N230" s="88">
        <f t="shared" si="844"/>
        <v>0</v>
      </c>
      <c r="O230" s="88">
        <f t="shared" si="844"/>
        <v>0</v>
      </c>
      <c r="P230" s="88">
        <f t="shared" si="844"/>
        <v>0</v>
      </c>
      <c r="Q230" s="88">
        <f t="shared" si="844"/>
        <v>0</v>
      </c>
      <c r="R230" s="88">
        <f t="shared" si="844"/>
        <v>0</v>
      </c>
      <c r="S230" s="88">
        <f t="shared" si="844"/>
        <v>0</v>
      </c>
      <c r="T230" s="88">
        <f t="shared" si="844"/>
        <v>0</v>
      </c>
      <c r="U230" s="88">
        <f t="shared" si="844"/>
        <v>0</v>
      </c>
      <c r="V230" s="88">
        <f t="shared" si="844"/>
        <v>0</v>
      </c>
      <c r="W230" s="88">
        <f t="shared" si="844"/>
        <v>0</v>
      </c>
      <c r="X230" s="88">
        <f t="shared" si="844"/>
        <v>0</v>
      </c>
      <c r="Y230" s="88">
        <f t="shared" si="844"/>
        <v>0</v>
      </c>
      <c r="Z230" s="88">
        <f t="shared" si="844"/>
        <v>0</v>
      </c>
      <c r="AA230" s="88">
        <f t="shared" si="844"/>
        <v>0</v>
      </c>
      <c r="AB230" s="88">
        <f t="shared" si="844"/>
        <v>0</v>
      </c>
      <c r="AC230" s="88">
        <f t="shared" si="844"/>
        <v>0</v>
      </c>
      <c r="AD230" s="88">
        <f t="shared" si="844"/>
        <v>0</v>
      </c>
      <c r="AE230" s="88">
        <f t="shared" si="844"/>
        <v>0</v>
      </c>
      <c r="AF230" s="88">
        <f t="shared" si="844"/>
        <v>0</v>
      </c>
      <c r="AG230" s="88">
        <f t="shared" si="844"/>
        <v>0</v>
      </c>
      <c r="AH230" s="88">
        <f t="shared" si="844"/>
        <v>0</v>
      </c>
      <c r="AI230" s="88">
        <f t="shared" si="844"/>
        <v>0</v>
      </c>
      <c r="AJ230" s="88">
        <f t="shared" si="844"/>
        <v>0</v>
      </c>
      <c r="AK230" s="88">
        <f t="shared" si="844"/>
        <v>0</v>
      </c>
      <c r="AL230" s="88">
        <f t="shared" si="844"/>
        <v>0</v>
      </c>
      <c r="AM230" s="88">
        <f t="shared" si="844"/>
        <v>0</v>
      </c>
      <c r="AN230" s="88">
        <f t="shared" si="844"/>
        <v>0</v>
      </c>
      <c r="AO230" s="88">
        <f t="shared" si="844"/>
        <v>0</v>
      </c>
      <c r="AP230" s="88">
        <f t="shared" si="844"/>
        <v>0</v>
      </c>
      <c r="AQ230" s="88">
        <f t="shared" si="844"/>
        <v>0</v>
      </c>
      <c r="AR230" s="88">
        <f t="shared" si="844"/>
        <v>0</v>
      </c>
      <c r="AS230" s="88">
        <f t="shared" si="844"/>
        <v>0</v>
      </c>
      <c r="AT230" s="88">
        <f t="shared" si="844"/>
        <v>0</v>
      </c>
      <c r="AU230" s="88">
        <f t="shared" si="844"/>
        <v>0</v>
      </c>
      <c r="AV230" s="88">
        <f t="shared" si="844"/>
        <v>0</v>
      </c>
      <c r="AW230" s="88">
        <f t="shared" si="844"/>
        <v>0</v>
      </c>
      <c r="AX230" s="88">
        <f t="shared" si="844"/>
        <v>0</v>
      </c>
      <c r="AY230" s="88">
        <f t="shared" si="844"/>
        <v>0</v>
      </c>
      <c r="AZ230" s="88">
        <f t="shared" si="844"/>
        <v>0</v>
      </c>
      <c r="BA230" s="88">
        <f t="shared" si="844"/>
        <v>0</v>
      </c>
      <c r="BB230" s="88">
        <f t="shared" si="844"/>
        <v>0</v>
      </c>
      <c r="BC230" s="88">
        <f t="shared" si="844"/>
        <v>0</v>
      </c>
      <c r="BD230" s="88">
        <f t="shared" si="844"/>
        <v>0</v>
      </c>
      <c r="BE230" s="88">
        <f t="shared" si="844"/>
        <v>0</v>
      </c>
      <c r="BF230" s="88">
        <f t="shared" si="844"/>
        <v>0</v>
      </c>
      <c r="BG230" s="88">
        <f t="shared" si="844"/>
        <v>0</v>
      </c>
      <c r="BH230" s="88">
        <f t="shared" si="844"/>
        <v>0</v>
      </c>
      <c r="BI230" s="88">
        <f t="shared" si="844"/>
        <v>0</v>
      </c>
      <c r="BJ230" s="88">
        <f t="shared" si="844"/>
        <v>0</v>
      </c>
      <c r="BK230" s="88">
        <f t="shared" si="844"/>
        <v>0</v>
      </c>
      <c r="BL230" s="88">
        <f t="shared" si="844"/>
        <v>0</v>
      </c>
      <c r="BM230" s="88">
        <f t="shared" si="844"/>
        <v>0</v>
      </c>
      <c r="BN230" s="88">
        <f t="shared" si="844"/>
        <v>0</v>
      </c>
      <c r="BO230" s="88">
        <f t="shared" si="844"/>
        <v>0</v>
      </c>
      <c r="BP230" s="88">
        <f t="shared" si="844"/>
        <v>0</v>
      </c>
      <c r="BQ230" s="88">
        <f t="shared" si="844"/>
        <v>0</v>
      </c>
      <c r="BR230" s="88">
        <f t="shared" ref="BR230:EC230" si="845">IF(BR158&gt;0,IF(BR131="Met opbouwproduct",(BR158-BR185)/BR203)/12,0)</f>
        <v>0</v>
      </c>
      <c r="BS230" s="88">
        <f t="shared" si="845"/>
        <v>0</v>
      </c>
      <c r="BT230" s="88">
        <f t="shared" si="845"/>
        <v>0</v>
      </c>
      <c r="BU230" s="88">
        <f t="shared" si="845"/>
        <v>0</v>
      </c>
      <c r="BV230" s="88">
        <f t="shared" si="845"/>
        <v>0</v>
      </c>
      <c r="BW230" s="88">
        <f t="shared" si="845"/>
        <v>0</v>
      </c>
      <c r="BX230" s="88">
        <f t="shared" si="845"/>
        <v>0</v>
      </c>
      <c r="BY230" s="88">
        <f t="shared" si="845"/>
        <v>0</v>
      </c>
      <c r="BZ230" s="88">
        <f t="shared" si="845"/>
        <v>0</v>
      </c>
      <c r="CA230" s="88">
        <f t="shared" si="845"/>
        <v>0</v>
      </c>
      <c r="CB230" s="88">
        <f t="shared" si="845"/>
        <v>0</v>
      </c>
      <c r="CC230" s="88">
        <f t="shared" si="845"/>
        <v>0</v>
      </c>
      <c r="CD230" s="88">
        <f t="shared" si="845"/>
        <v>0</v>
      </c>
      <c r="CE230" s="88">
        <f t="shared" si="845"/>
        <v>0</v>
      </c>
      <c r="CF230" s="88">
        <f t="shared" si="845"/>
        <v>0</v>
      </c>
      <c r="CG230" s="88">
        <f t="shared" si="845"/>
        <v>0</v>
      </c>
      <c r="CH230" s="88">
        <f t="shared" si="845"/>
        <v>0</v>
      </c>
      <c r="CI230" s="88">
        <f t="shared" si="845"/>
        <v>0</v>
      </c>
      <c r="CJ230" s="88">
        <f t="shared" si="845"/>
        <v>0</v>
      </c>
      <c r="CK230" s="88">
        <f t="shared" si="845"/>
        <v>0</v>
      </c>
      <c r="CL230" s="88">
        <f t="shared" si="845"/>
        <v>0</v>
      </c>
      <c r="CM230" s="88">
        <f t="shared" si="845"/>
        <v>0</v>
      </c>
      <c r="CN230" s="88">
        <f t="shared" si="845"/>
        <v>0</v>
      </c>
      <c r="CO230" s="88">
        <f t="shared" si="845"/>
        <v>0</v>
      </c>
      <c r="CP230" s="88">
        <f t="shared" si="845"/>
        <v>0</v>
      </c>
      <c r="CQ230" s="88">
        <f t="shared" si="845"/>
        <v>0</v>
      </c>
      <c r="CR230" s="88">
        <f t="shared" si="845"/>
        <v>0</v>
      </c>
      <c r="CS230" s="88">
        <f t="shared" si="845"/>
        <v>0</v>
      </c>
      <c r="CT230" s="88">
        <f t="shared" si="845"/>
        <v>0</v>
      </c>
      <c r="CU230" s="88">
        <f t="shared" si="845"/>
        <v>0</v>
      </c>
      <c r="CV230" s="88">
        <f t="shared" si="845"/>
        <v>0</v>
      </c>
      <c r="CW230" s="88">
        <f t="shared" si="845"/>
        <v>0</v>
      </c>
      <c r="CX230" s="88">
        <f t="shared" si="845"/>
        <v>0</v>
      </c>
      <c r="CY230" s="88">
        <f t="shared" si="845"/>
        <v>0</v>
      </c>
      <c r="CZ230" s="88">
        <f t="shared" si="845"/>
        <v>0</v>
      </c>
      <c r="DA230" s="88">
        <f t="shared" si="845"/>
        <v>0</v>
      </c>
      <c r="DB230" s="88">
        <f t="shared" si="845"/>
        <v>0</v>
      </c>
      <c r="DC230" s="88">
        <f t="shared" si="845"/>
        <v>0</v>
      </c>
      <c r="DD230" s="88">
        <f t="shared" si="845"/>
        <v>0</v>
      </c>
      <c r="DE230" s="88">
        <f t="shared" si="845"/>
        <v>0</v>
      </c>
      <c r="DF230" s="88">
        <f t="shared" si="845"/>
        <v>0</v>
      </c>
      <c r="DG230" s="88">
        <f t="shared" si="845"/>
        <v>0</v>
      </c>
      <c r="DH230" s="88">
        <f t="shared" si="845"/>
        <v>0</v>
      </c>
      <c r="DI230" s="88">
        <f t="shared" si="845"/>
        <v>0</v>
      </c>
      <c r="DJ230" s="88">
        <f t="shared" si="845"/>
        <v>0</v>
      </c>
      <c r="DK230" s="88">
        <f t="shared" si="845"/>
        <v>0</v>
      </c>
      <c r="DL230" s="88">
        <f t="shared" si="845"/>
        <v>0</v>
      </c>
      <c r="DM230" s="88">
        <f t="shared" si="845"/>
        <v>0</v>
      </c>
      <c r="DN230" s="88">
        <f t="shared" si="845"/>
        <v>0</v>
      </c>
      <c r="DO230" s="88">
        <f t="shared" si="845"/>
        <v>0</v>
      </c>
      <c r="DP230" s="88">
        <f t="shared" si="845"/>
        <v>0</v>
      </c>
      <c r="DQ230" s="88">
        <f t="shared" si="845"/>
        <v>0</v>
      </c>
      <c r="DR230" s="88">
        <f t="shared" si="845"/>
        <v>0</v>
      </c>
      <c r="DS230" s="88">
        <f t="shared" si="845"/>
        <v>0</v>
      </c>
      <c r="DT230" s="88">
        <f t="shared" si="845"/>
        <v>0</v>
      </c>
      <c r="DU230" s="88">
        <f t="shared" si="845"/>
        <v>0</v>
      </c>
      <c r="DV230" s="88">
        <f t="shared" si="845"/>
        <v>0</v>
      </c>
      <c r="DW230" s="88">
        <f t="shared" si="845"/>
        <v>0</v>
      </c>
      <c r="DX230" s="88">
        <f t="shared" si="845"/>
        <v>0</v>
      </c>
      <c r="DY230" s="88">
        <f t="shared" si="845"/>
        <v>0</v>
      </c>
      <c r="DZ230" s="88">
        <f t="shared" si="845"/>
        <v>0</v>
      </c>
      <c r="EA230" s="88">
        <f t="shared" si="845"/>
        <v>0</v>
      </c>
      <c r="EB230" s="88">
        <f t="shared" si="845"/>
        <v>0</v>
      </c>
      <c r="EC230" s="88">
        <f t="shared" si="845"/>
        <v>0</v>
      </c>
      <c r="ED230" s="88">
        <f t="shared" ref="ED230:GO230" si="846">IF(ED158&gt;0,IF(ED131="Met opbouwproduct",(ED158-ED185)/ED203)/12,0)</f>
        <v>0</v>
      </c>
      <c r="EE230" s="88">
        <f t="shared" si="846"/>
        <v>0</v>
      </c>
      <c r="EF230" s="88">
        <f t="shared" si="846"/>
        <v>0</v>
      </c>
      <c r="EG230" s="88">
        <f t="shared" si="846"/>
        <v>0</v>
      </c>
      <c r="EH230" s="88">
        <f t="shared" si="846"/>
        <v>0</v>
      </c>
      <c r="EI230" s="88">
        <f t="shared" si="846"/>
        <v>0</v>
      </c>
      <c r="EJ230" s="88">
        <f t="shared" si="846"/>
        <v>0</v>
      </c>
      <c r="EK230" s="88">
        <f t="shared" si="846"/>
        <v>0</v>
      </c>
      <c r="EL230" s="88">
        <f t="shared" si="846"/>
        <v>0</v>
      </c>
      <c r="EM230" s="88">
        <f t="shared" si="846"/>
        <v>0</v>
      </c>
      <c r="EN230" s="88">
        <f t="shared" si="846"/>
        <v>0</v>
      </c>
      <c r="EO230" s="88">
        <f t="shared" si="846"/>
        <v>0</v>
      </c>
      <c r="EP230" s="88">
        <f t="shared" si="846"/>
        <v>0</v>
      </c>
      <c r="EQ230" s="88">
        <f t="shared" si="846"/>
        <v>0</v>
      </c>
      <c r="ER230" s="88">
        <f t="shared" si="846"/>
        <v>0</v>
      </c>
      <c r="ES230" s="88">
        <f t="shared" si="846"/>
        <v>0</v>
      </c>
      <c r="ET230" s="88">
        <f t="shared" si="846"/>
        <v>0</v>
      </c>
      <c r="EU230" s="88">
        <f t="shared" si="846"/>
        <v>0</v>
      </c>
      <c r="EV230" s="88">
        <f t="shared" si="846"/>
        <v>0</v>
      </c>
      <c r="EW230" s="88">
        <f t="shared" si="846"/>
        <v>0</v>
      </c>
      <c r="EX230" s="88">
        <f t="shared" si="846"/>
        <v>0</v>
      </c>
      <c r="EY230" s="88">
        <f t="shared" si="846"/>
        <v>0</v>
      </c>
      <c r="EZ230" s="88">
        <f t="shared" si="846"/>
        <v>0</v>
      </c>
      <c r="FA230" s="88">
        <f t="shared" si="846"/>
        <v>0</v>
      </c>
      <c r="FB230" s="88">
        <f t="shared" si="846"/>
        <v>0</v>
      </c>
      <c r="FC230" s="88">
        <f t="shared" si="846"/>
        <v>0</v>
      </c>
      <c r="FD230" s="88">
        <f t="shared" si="846"/>
        <v>0</v>
      </c>
      <c r="FE230" s="88">
        <f t="shared" si="846"/>
        <v>0</v>
      </c>
      <c r="FF230" s="88">
        <f t="shared" si="846"/>
        <v>0</v>
      </c>
      <c r="FG230" s="88">
        <f t="shared" si="846"/>
        <v>0</v>
      </c>
      <c r="FH230" s="88">
        <f t="shared" si="846"/>
        <v>0</v>
      </c>
      <c r="FI230" s="88">
        <f t="shared" si="846"/>
        <v>0</v>
      </c>
      <c r="FJ230" s="88">
        <f t="shared" si="846"/>
        <v>0</v>
      </c>
      <c r="FK230" s="88">
        <f t="shared" si="846"/>
        <v>0</v>
      </c>
      <c r="FL230" s="88">
        <f t="shared" si="846"/>
        <v>0</v>
      </c>
      <c r="FM230" s="88">
        <f t="shared" si="846"/>
        <v>0</v>
      </c>
      <c r="FN230" s="88">
        <f t="shared" si="846"/>
        <v>0</v>
      </c>
      <c r="FO230" s="88">
        <f t="shared" si="846"/>
        <v>0</v>
      </c>
      <c r="FP230" s="88">
        <f t="shared" si="846"/>
        <v>0</v>
      </c>
      <c r="FQ230" s="88">
        <f t="shared" si="846"/>
        <v>0</v>
      </c>
      <c r="FR230" s="88">
        <f t="shared" si="846"/>
        <v>0</v>
      </c>
      <c r="FS230" s="88">
        <f t="shared" si="846"/>
        <v>0</v>
      </c>
      <c r="FT230" s="88">
        <f t="shared" si="846"/>
        <v>0</v>
      </c>
      <c r="FU230" s="88">
        <f t="shared" si="846"/>
        <v>0</v>
      </c>
      <c r="FV230" s="88">
        <f t="shared" si="846"/>
        <v>0</v>
      </c>
      <c r="FW230" s="88">
        <f t="shared" si="846"/>
        <v>0</v>
      </c>
      <c r="FX230" s="88">
        <f t="shared" si="846"/>
        <v>0</v>
      </c>
      <c r="FY230" s="88">
        <f t="shared" si="846"/>
        <v>0</v>
      </c>
      <c r="FZ230" s="88">
        <f t="shared" si="846"/>
        <v>0</v>
      </c>
      <c r="GA230" s="88">
        <f t="shared" si="846"/>
        <v>0</v>
      </c>
      <c r="GB230" s="88">
        <f t="shared" si="846"/>
        <v>0</v>
      </c>
      <c r="GC230" s="88">
        <f t="shared" si="846"/>
        <v>0</v>
      </c>
      <c r="GD230" s="88">
        <f t="shared" si="846"/>
        <v>0</v>
      </c>
      <c r="GE230" s="88">
        <f t="shared" si="846"/>
        <v>0</v>
      </c>
      <c r="GF230" s="88">
        <f t="shared" si="846"/>
        <v>0</v>
      </c>
      <c r="GG230" s="88">
        <f t="shared" si="846"/>
        <v>0</v>
      </c>
      <c r="GH230" s="88">
        <f t="shared" si="846"/>
        <v>0</v>
      </c>
      <c r="GI230" s="88">
        <f t="shared" si="846"/>
        <v>0</v>
      </c>
      <c r="GJ230" s="88">
        <f t="shared" si="846"/>
        <v>0</v>
      </c>
      <c r="GK230" s="88">
        <f t="shared" si="846"/>
        <v>0</v>
      </c>
      <c r="GL230" s="88">
        <f t="shared" si="846"/>
        <v>0</v>
      </c>
      <c r="GM230" s="88">
        <f t="shared" si="846"/>
        <v>0</v>
      </c>
      <c r="GN230" s="88">
        <f t="shared" si="846"/>
        <v>0</v>
      </c>
      <c r="GO230" s="88">
        <f t="shared" si="846"/>
        <v>0</v>
      </c>
      <c r="GP230" s="88">
        <f t="shared" ref="GP230:JA230" si="847">IF(GP158&gt;0,IF(GP131="Met opbouwproduct",(GP158-GP185)/GP203)/12,0)</f>
        <v>0</v>
      </c>
      <c r="GQ230" s="88">
        <f t="shared" si="847"/>
        <v>0</v>
      </c>
      <c r="GR230" s="88">
        <f t="shared" si="847"/>
        <v>0</v>
      </c>
      <c r="GS230" s="88">
        <f t="shared" si="847"/>
        <v>0</v>
      </c>
      <c r="GT230" s="88">
        <f t="shared" si="847"/>
        <v>0</v>
      </c>
      <c r="GU230" s="88">
        <f t="shared" si="847"/>
        <v>0</v>
      </c>
      <c r="GV230" s="88">
        <f t="shared" si="847"/>
        <v>0</v>
      </c>
      <c r="GW230" s="88">
        <f t="shared" si="847"/>
        <v>0</v>
      </c>
      <c r="GX230" s="88">
        <f t="shared" si="847"/>
        <v>0</v>
      </c>
      <c r="GY230" s="88">
        <f t="shared" si="847"/>
        <v>0</v>
      </c>
      <c r="GZ230" s="88">
        <f t="shared" si="847"/>
        <v>0</v>
      </c>
      <c r="HA230" s="88">
        <f t="shared" si="847"/>
        <v>0</v>
      </c>
      <c r="HB230" s="88">
        <f t="shared" si="847"/>
        <v>0</v>
      </c>
      <c r="HC230" s="88">
        <f t="shared" si="847"/>
        <v>0</v>
      </c>
      <c r="HD230" s="88">
        <f t="shared" si="847"/>
        <v>0</v>
      </c>
      <c r="HE230" s="88">
        <f t="shared" si="847"/>
        <v>0</v>
      </c>
      <c r="HF230" s="88">
        <f t="shared" si="847"/>
        <v>0</v>
      </c>
      <c r="HG230" s="88">
        <f t="shared" si="847"/>
        <v>0</v>
      </c>
      <c r="HH230" s="88">
        <f t="shared" si="847"/>
        <v>0</v>
      </c>
      <c r="HI230" s="88">
        <f t="shared" si="847"/>
        <v>0</v>
      </c>
      <c r="HJ230" s="88">
        <f t="shared" si="847"/>
        <v>0</v>
      </c>
      <c r="HK230" s="88">
        <f t="shared" si="847"/>
        <v>0</v>
      </c>
      <c r="HL230" s="88">
        <f t="shared" si="847"/>
        <v>0</v>
      </c>
      <c r="HM230" s="88">
        <f t="shared" si="847"/>
        <v>0</v>
      </c>
      <c r="HN230" s="88">
        <f t="shared" si="847"/>
        <v>0</v>
      </c>
      <c r="HO230" s="88">
        <f t="shared" si="847"/>
        <v>0</v>
      </c>
      <c r="HP230" s="88">
        <f t="shared" si="847"/>
        <v>0</v>
      </c>
      <c r="HQ230" s="88">
        <f t="shared" si="847"/>
        <v>0</v>
      </c>
      <c r="HR230" s="88">
        <f t="shared" si="847"/>
        <v>0</v>
      </c>
      <c r="HS230" s="88">
        <f t="shared" si="847"/>
        <v>0</v>
      </c>
      <c r="HT230" s="88">
        <f t="shared" si="847"/>
        <v>0</v>
      </c>
      <c r="HU230" s="88">
        <f t="shared" si="847"/>
        <v>0</v>
      </c>
      <c r="HV230" s="88">
        <f t="shared" si="847"/>
        <v>0</v>
      </c>
      <c r="HW230" s="88">
        <f t="shared" si="847"/>
        <v>0</v>
      </c>
      <c r="HX230" s="88">
        <f t="shared" si="847"/>
        <v>0</v>
      </c>
      <c r="HY230" s="88">
        <f t="shared" si="847"/>
        <v>0</v>
      </c>
      <c r="HZ230" s="88">
        <f t="shared" si="847"/>
        <v>0</v>
      </c>
      <c r="IA230" s="88">
        <f t="shared" si="847"/>
        <v>0</v>
      </c>
      <c r="IB230" s="88">
        <f t="shared" si="847"/>
        <v>0</v>
      </c>
      <c r="IC230" s="88">
        <f t="shared" si="847"/>
        <v>0</v>
      </c>
      <c r="ID230" s="88">
        <f t="shared" si="847"/>
        <v>0</v>
      </c>
      <c r="IE230" s="88">
        <f t="shared" si="847"/>
        <v>0</v>
      </c>
      <c r="IF230" s="88">
        <f t="shared" si="847"/>
        <v>0</v>
      </c>
      <c r="IG230" s="88">
        <f t="shared" si="847"/>
        <v>0</v>
      </c>
      <c r="IH230" s="88">
        <f t="shared" si="847"/>
        <v>0</v>
      </c>
      <c r="II230" s="88">
        <f t="shared" si="847"/>
        <v>0</v>
      </c>
      <c r="IJ230" s="88">
        <f t="shared" si="847"/>
        <v>0</v>
      </c>
      <c r="IK230" s="88">
        <f t="shared" si="847"/>
        <v>0</v>
      </c>
      <c r="IL230" s="88">
        <f t="shared" si="847"/>
        <v>0</v>
      </c>
      <c r="IM230" s="88">
        <f t="shared" si="847"/>
        <v>0</v>
      </c>
      <c r="IN230" s="88">
        <f t="shared" si="847"/>
        <v>0</v>
      </c>
      <c r="IO230" s="88">
        <f t="shared" si="847"/>
        <v>0</v>
      </c>
      <c r="IP230" s="88">
        <f t="shared" si="847"/>
        <v>0</v>
      </c>
      <c r="IQ230" s="88">
        <f t="shared" si="847"/>
        <v>0</v>
      </c>
      <c r="IR230" s="88">
        <f t="shared" si="847"/>
        <v>0</v>
      </c>
      <c r="IS230" s="88">
        <f t="shared" si="847"/>
        <v>0</v>
      </c>
      <c r="IT230" s="88">
        <f t="shared" si="847"/>
        <v>0</v>
      </c>
      <c r="IU230" s="88">
        <f t="shared" si="847"/>
        <v>0</v>
      </c>
      <c r="IV230" s="88">
        <f t="shared" si="847"/>
        <v>0</v>
      </c>
      <c r="IW230" s="88">
        <f t="shared" si="847"/>
        <v>0</v>
      </c>
      <c r="IX230" s="88">
        <f t="shared" si="847"/>
        <v>0</v>
      </c>
      <c r="IY230" s="88">
        <f t="shared" si="847"/>
        <v>0</v>
      </c>
      <c r="IZ230" s="88">
        <f t="shared" si="847"/>
        <v>0</v>
      </c>
      <c r="JA230" s="88">
        <f t="shared" si="847"/>
        <v>0</v>
      </c>
      <c r="JB230" s="88">
        <f t="shared" ref="JB230:LM230" si="848">IF(JB158&gt;0,IF(JB131="Met opbouwproduct",(JB158-JB185)/JB203)/12,0)</f>
        <v>0</v>
      </c>
      <c r="JC230" s="88">
        <f t="shared" si="848"/>
        <v>0</v>
      </c>
      <c r="JD230" s="88">
        <f t="shared" si="848"/>
        <v>0</v>
      </c>
      <c r="JE230" s="88">
        <f t="shared" si="848"/>
        <v>0</v>
      </c>
      <c r="JF230" s="88">
        <f t="shared" si="848"/>
        <v>0</v>
      </c>
      <c r="JG230" s="88">
        <f t="shared" si="848"/>
        <v>0</v>
      </c>
      <c r="JH230" s="88">
        <f t="shared" si="848"/>
        <v>0</v>
      </c>
      <c r="JI230" s="88">
        <f t="shared" si="848"/>
        <v>0</v>
      </c>
      <c r="JJ230" s="88">
        <f t="shared" si="848"/>
        <v>0</v>
      </c>
      <c r="JK230" s="88">
        <f t="shared" si="848"/>
        <v>0</v>
      </c>
      <c r="JL230" s="88">
        <f t="shared" si="848"/>
        <v>0</v>
      </c>
      <c r="JM230" s="88">
        <f t="shared" si="848"/>
        <v>0</v>
      </c>
      <c r="JN230" s="88">
        <f t="shared" si="848"/>
        <v>0</v>
      </c>
      <c r="JO230" s="88">
        <f t="shared" si="848"/>
        <v>0</v>
      </c>
      <c r="JP230" s="88">
        <f t="shared" si="848"/>
        <v>0</v>
      </c>
      <c r="JQ230" s="88">
        <f t="shared" si="848"/>
        <v>0</v>
      </c>
      <c r="JR230" s="88">
        <f t="shared" si="848"/>
        <v>0</v>
      </c>
      <c r="JS230" s="88">
        <f t="shared" si="848"/>
        <v>0</v>
      </c>
      <c r="JT230" s="88">
        <f t="shared" si="848"/>
        <v>0</v>
      </c>
      <c r="JU230" s="88">
        <f t="shared" si="848"/>
        <v>0</v>
      </c>
      <c r="JV230" s="88">
        <f t="shared" si="848"/>
        <v>0</v>
      </c>
      <c r="JW230" s="88">
        <f t="shared" si="848"/>
        <v>0</v>
      </c>
      <c r="JX230" s="88">
        <f t="shared" si="848"/>
        <v>0</v>
      </c>
      <c r="JY230" s="88">
        <f t="shared" si="848"/>
        <v>0</v>
      </c>
      <c r="JZ230" s="88">
        <f t="shared" si="848"/>
        <v>0</v>
      </c>
      <c r="KA230" s="88">
        <f t="shared" si="848"/>
        <v>0</v>
      </c>
      <c r="KB230" s="88">
        <f t="shared" si="848"/>
        <v>0</v>
      </c>
      <c r="KC230" s="88">
        <f t="shared" si="848"/>
        <v>0</v>
      </c>
      <c r="KD230" s="88">
        <f t="shared" si="848"/>
        <v>0</v>
      </c>
      <c r="KE230" s="88">
        <f t="shared" si="848"/>
        <v>0</v>
      </c>
      <c r="KF230" s="88">
        <f t="shared" si="848"/>
        <v>0</v>
      </c>
      <c r="KG230" s="88">
        <f t="shared" si="848"/>
        <v>0</v>
      </c>
      <c r="KH230" s="88">
        <f t="shared" si="848"/>
        <v>0</v>
      </c>
      <c r="KI230" s="88">
        <f t="shared" si="848"/>
        <v>0</v>
      </c>
      <c r="KJ230" s="88">
        <f t="shared" si="848"/>
        <v>0</v>
      </c>
      <c r="KK230" s="88">
        <f t="shared" si="848"/>
        <v>0</v>
      </c>
      <c r="KL230" s="88">
        <f t="shared" si="848"/>
        <v>0</v>
      </c>
      <c r="KM230" s="88">
        <f t="shared" si="848"/>
        <v>0</v>
      </c>
      <c r="KN230" s="88">
        <f t="shared" si="848"/>
        <v>0</v>
      </c>
      <c r="KO230" s="88">
        <f t="shared" si="848"/>
        <v>0</v>
      </c>
      <c r="KP230" s="88">
        <f t="shared" si="848"/>
        <v>0</v>
      </c>
      <c r="KQ230" s="88">
        <f t="shared" si="848"/>
        <v>0</v>
      </c>
      <c r="KR230" s="88">
        <f t="shared" si="848"/>
        <v>0</v>
      </c>
      <c r="KS230" s="88">
        <f t="shared" si="848"/>
        <v>0</v>
      </c>
      <c r="KT230" s="88">
        <f t="shared" si="848"/>
        <v>0</v>
      </c>
      <c r="KU230" s="88">
        <f t="shared" si="848"/>
        <v>0</v>
      </c>
      <c r="KV230" s="88">
        <f t="shared" si="848"/>
        <v>0</v>
      </c>
      <c r="KW230" s="88">
        <f t="shared" si="848"/>
        <v>0</v>
      </c>
      <c r="KX230" s="88">
        <f t="shared" si="848"/>
        <v>0</v>
      </c>
      <c r="KY230" s="88">
        <f t="shared" si="848"/>
        <v>0</v>
      </c>
      <c r="KZ230" s="88">
        <f t="shared" si="848"/>
        <v>0</v>
      </c>
      <c r="LA230" s="88">
        <f t="shared" si="848"/>
        <v>0</v>
      </c>
      <c r="LB230" s="88">
        <f t="shared" si="848"/>
        <v>0</v>
      </c>
      <c r="LC230" s="88">
        <f t="shared" si="848"/>
        <v>0</v>
      </c>
      <c r="LD230" s="88">
        <f t="shared" si="848"/>
        <v>0</v>
      </c>
      <c r="LE230" s="88">
        <f t="shared" si="848"/>
        <v>0</v>
      </c>
      <c r="LF230" s="88">
        <f t="shared" si="848"/>
        <v>0</v>
      </c>
      <c r="LG230" s="88">
        <f t="shared" si="848"/>
        <v>0</v>
      </c>
      <c r="LH230" s="88">
        <f t="shared" si="848"/>
        <v>0</v>
      </c>
      <c r="LI230" s="88">
        <f t="shared" si="848"/>
        <v>0</v>
      </c>
      <c r="LJ230" s="88">
        <f t="shared" si="848"/>
        <v>0</v>
      </c>
      <c r="LK230" s="88">
        <f t="shared" si="848"/>
        <v>0</v>
      </c>
      <c r="LL230" s="88">
        <f t="shared" si="848"/>
        <v>0</v>
      </c>
      <c r="LM230" s="88">
        <f t="shared" si="848"/>
        <v>0</v>
      </c>
      <c r="LN230" s="88">
        <f t="shared" ref="LN230:MZ230" si="849">IF(LN158&gt;0,IF(LN131="Met opbouwproduct",(LN158-LN185)/LN203)/12,0)</f>
        <v>0</v>
      </c>
      <c r="LO230" s="88">
        <f t="shared" si="849"/>
        <v>0</v>
      </c>
      <c r="LP230" s="88">
        <f t="shared" si="849"/>
        <v>0</v>
      </c>
      <c r="LQ230" s="88">
        <f t="shared" si="849"/>
        <v>0</v>
      </c>
      <c r="LR230" s="88">
        <f t="shared" si="849"/>
        <v>0</v>
      </c>
      <c r="LS230" s="88">
        <f t="shared" si="849"/>
        <v>0</v>
      </c>
      <c r="LT230" s="88">
        <f t="shared" si="849"/>
        <v>0</v>
      </c>
      <c r="LU230" s="88">
        <f t="shared" si="849"/>
        <v>0</v>
      </c>
      <c r="LV230" s="88">
        <f t="shared" si="849"/>
        <v>0</v>
      </c>
      <c r="LW230" s="88">
        <f t="shared" si="849"/>
        <v>0</v>
      </c>
      <c r="LX230" s="88">
        <f t="shared" si="849"/>
        <v>0</v>
      </c>
      <c r="LY230" s="88">
        <f t="shared" si="849"/>
        <v>0</v>
      </c>
      <c r="LZ230" s="88">
        <f t="shared" si="849"/>
        <v>0</v>
      </c>
      <c r="MA230" s="88">
        <f t="shared" si="849"/>
        <v>0</v>
      </c>
      <c r="MB230" s="88">
        <f t="shared" si="849"/>
        <v>0</v>
      </c>
      <c r="MC230" s="88">
        <f t="shared" si="849"/>
        <v>0</v>
      </c>
      <c r="MD230" s="88">
        <f t="shared" si="849"/>
        <v>0</v>
      </c>
      <c r="ME230" s="88">
        <f t="shared" si="849"/>
        <v>0</v>
      </c>
      <c r="MF230" s="88">
        <f t="shared" si="849"/>
        <v>0</v>
      </c>
      <c r="MG230" s="88">
        <f t="shared" si="849"/>
        <v>0</v>
      </c>
      <c r="MH230" s="88">
        <f t="shared" si="849"/>
        <v>0</v>
      </c>
      <c r="MI230" s="88">
        <f t="shared" si="849"/>
        <v>0</v>
      </c>
      <c r="MJ230" s="88">
        <f t="shared" si="849"/>
        <v>0</v>
      </c>
      <c r="MK230" s="88">
        <f t="shared" si="849"/>
        <v>0</v>
      </c>
      <c r="ML230" s="88">
        <f t="shared" si="849"/>
        <v>0</v>
      </c>
      <c r="MM230" s="88">
        <f t="shared" si="849"/>
        <v>0</v>
      </c>
      <c r="MN230" s="88">
        <f t="shared" si="849"/>
        <v>0</v>
      </c>
      <c r="MO230" s="88">
        <f t="shared" si="849"/>
        <v>0</v>
      </c>
      <c r="MP230" s="88">
        <f t="shared" si="849"/>
        <v>0</v>
      </c>
      <c r="MQ230" s="88">
        <f t="shared" si="849"/>
        <v>0</v>
      </c>
      <c r="MR230" s="88">
        <f t="shared" si="849"/>
        <v>0</v>
      </c>
      <c r="MS230" s="88">
        <f t="shared" si="849"/>
        <v>0</v>
      </c>
      <c r="MT230" s="88">
        <f t="shared" si="849"/>
        <v>0</v>
      </c>
      <c r="MU230" s="88">
        <f t="shared" si="849"/>
        <v>0</v>
      </c>
      <c r="MV230" s="88">
        <f t="shared" si="849"/>
        <v>0</v>
      </c>
      <c r="MW230" s="88">
        <f t="shared" si="849"/>
        <v>0</v>
      </c>
      <c r="MX230" s="88">
        <f t="shared" si="849"/>
        <v>0</v>
      </c>
      <c r="MY230" s="88">
        <f t="shared" si="849"/>
        <v>0</v>
      </c>
      <c r="MZ230" s="88">
        <f t="shared" si="849"/>
        <v>0</v>
      </c>
    </row>
    <row r="231" spans="1:364" s="8" customFormat="1" hidden="1" outlineLevel="1" x14ac:dyDescent="0.2">
      <c r="A231" s="91" t="s">
        <v>48</v>
      </c>
      <c r="B231" s="91" t="s">
        <v>548</v>
      </c>
      <c r="C231" s="88"/>
      <c r="D231" s="88"/>
      <c r="E231" s="88">
        <f t="shared" ref="E231:BP231" si="850">IF(E159&gt;0,IF(E132="Met opbouwproduct",(E159-E186)/E204)/12,0)</f>
        <v>0</v>
      </c>
      <c r="F231" s="88">
        <f t="shared" si="850"/>
        <v>0</v>
      </c>
      <c r="G231" s="88">
        <f t="shared" si="850"/>
        <v>0</v>
      </c>
      <c r="H231" s="88">
        <f t="shared" si="850"/>
        <v>0</v>
      </c>
      <c r="I231" s="88">
        <f t="shared" si="850"/>
        <v>0</v>
      </c>
      <c r="J231" s="88">
        <f t="shared" si="850"/>
        <v>0</v>
      </c>
      <c r="K231" s="88">
        <f t="shared" si="850"/>
        <v>0</v>
      </c>
      <c r="L231" s="88">
        <f t="shared" si="850"/>
        <v>0</v>
      </c>
      <c r="M231" s="88">
        <f t="shared" si="850"/>
        <v>0</v>
      </c>
      <c r="N231" s="88">
        <f t="shared" si="850"/>
        <v>0</v>
      </c>
      <c r="O231" s="88">
        <f t="shared" si="850"/>
        <v>0</v>
      </c>
      <c r="P231" s="88">
        <f t="shared" si="850"/>
        <v>0</v>
      </c>
      <c r="Q231" s="88">
        <f t="shared" si="850"/>
        <v>0</v>
      </c>
      <c r="R231" s="88">
        <f t="shared" si="850"/>
        <v>0</v>
      </c>
      <c r="S231" s="88">
        <f t="shared" si="850"/>
        <v>0</v>
      </c>
      <c r="T231" s="88">
        <f t="shared" si="850"/>
        <v>0</v>
      </c>
      <c r="U231" s="88">
        <f t="shared" si="850"/>
        <v>0</v>
      </c>
      <c r="V231" s="88">
        <f t="shared" si="850"/>
        <v>0</v>
      </c>
      <c r="W231" s="88">
        <f t="shared" si="850"/>
        <v>0</v>
      </c>
      <c r="X231" s="88">
        <f t="shared" si="850"/>
        <v>0</v>
      </c>
      <c r="Y231" s="88">
        <f t="shared" si="850"/>
        <v>0</v>
      </c>
      <c r="Z231" s="88">
        <f t="shared" si="850"/>
        <v>0</v>
      </c>
      <c r="AA231" s="88">
        <f t="shared" si="850"/>
        <v>0</v>
      </c>
      <c r="AB231" s="88">
        <f t="shared" si="850"/>
        <v>0</v>
      </c>
      <c r="AC231" s="88">
        <f t="shared" si="850"/>
        <v>0</v>
      </c>
      <c r="AD231" s="88">
        <f t="shared" si="850"/>
        <v>0</v>
      </c>
      <c r="AE231" s="88">
        <f t="shared" si="850"/>
        <v>0</v>
      </c>
      <c r="AF231" s="88">
        <f t="shared" si="850"/>
        <v>0</v>
      </c>
      <c r="AG231" s="88">
        <f t="shared" si="850"/>
        <v>0</v>
      </c>
      <c r="AH231" s="88">
        <f t="shared" si="850"/>
        <v>0</v>
      </c>
      <c r="AI231" s="88">
        <f t="shared" si="850"/>
        <v>0</v>
      </c>
      <c r="AJ231" s="88">
        <f t="shared" si="850"/>
        <v>0</v>
      </c>
      <c r="AK231" s="88">
        <f t="shared" si="850"/>
        <v>0</v>
      </c>
      <c r="AL231" s="88">
        <f t="shared" si="850"/>
        <v>0</v>
      </c>
      <c r="AM231" s="88">
        <f t="shared" si="850"/>
        <v>0</v>
      </c>
      <c r="AN231" s="88">
        <f t="shared" si="850"/>
        <v>0</v>
      </c>
      <c r="AO231" s="88">
        <f t="shared" si="850"/>
        <v>0</v>
      </c>
      <c r="AP231" s="88">
        <f t="shared" si="850"/>
        <v>0</v>
      </c>
      <c r="AQ231" s="88">
        <f t="shared" si="850"/>
        <v>0</v>
      </c>
      <c r="AR231" s="88">
        <f t="shared" si="850"/>
        <v>0</v>
      </c>
      <c r="AS231" s="88">
        <f t="shared" si="850"/>
        <v>0</v>
      </c>
      <c r="AT231" s="88">
        <f t="shared" si="850"/>
        <v>0</v>
      </c>
      <c r="AU231" s="88">
        <f t="shared" si="850"/>
        <v>0</v>
      </c>
      <c r="AV231" s="88">
        <f t="shared" si="850"/>
        <v>0</v>
      </c>
      <c r="AW231" s="88">
        <f t="shared" si="850"/>
        <v>0</v>
      </c>
      <c r="AX231" s="88">
        <f t="shared" si="850"/>
        <v>0</v>
      </c>
      <c r="AY231" s="88">
        <f t="shared" si="850"/>
        <v>0</v>
      </c>
      <c r="AZ231" s="88">
        <f t="shared" si="850"/>
        <v>0</v>
      </c>
      <c r="BA231" s="88">
        <f t="shared" si="850"/>
        <v>0</v>
      </c>
      <c r="BB231" s="88">
        <f t="shared" si="850"/>
        <v>0</v>
      </c>
      <c r="BC231" s="88">
        <f t="shared" si="850"/>
        <v>0</v>
      </c>
      <c r="BD231" s="88">
        <f t="shared" si="850"/>
        <v>0</v>
      </c>
      <c r="BE231" s="88">
        <f t="shared" si="850"/>
        <v>0</v>
      </c>
      <c r="BF231" s="88">
        <f t="shared" si="850"/>
        <v>0</v>
      </c>
      <c r="BG231" s="88">
        <f t="shared" si="850"/>
        <v>0</v>
      </c>
      <c r="BH231" s="88">
        <f t="shared" si="850"/>
        <v>0</v>
      </c>
      <c r="BI231" s="88">
        <f t="shared" si="850"/>
        <v>0</v>
      </c>
      <c r="BJ231" s="88">
        <f t="shared" si="850"/>
        <v>0</v>
      </c>
      <c r="BK231" s="88">
        <f t="shared" si="850"/>
        <v>0</v>
      </c>
      <c r="BL231" s="88">
        <f t="shared" si="850"/>
        <v>0</v>
      </c>
      <c r="BM231" s="88">
        <f t="shared" si="850"/>
        <v>0</v>
      </c>
      <c r="BN231" s="88">
        <f t="shared" si="850"/>
        <v>0</v>
      </c>
      <c r="BO231" s="88">
        <f t="shared" si="850"/>
        <v>0</v>
      </c>
      <c r="BP231" s="88">
        <f t="shared" si="850"/>
        <v>0</v>
      </c>
      <c r="BQ231" s="88">
        <f t="shared" ref="BQ231:EB231" si="851">IF(BQ159&gt;0,IF(BQ132="Met opbouwproduct",(BQ159-BQ186)/BQ204)/12,0)</f>
        <v>0</v>
      </c>
      <c r="BR231" s="88">
        <f t="shared" si="851"/>
        <v>0</v>
      </c>
      <c r="BS231" s="88">
        <f t="shared" si="851"/>
        <v>0</v>
      </c>
      <c r="BT231" s="88">
        <f t="shared" si="851"/>
        <v>0</v>
      </c>
      <c r="BU231" s="88">
        <f t="shared" si="851"/>
        <v>0</v>
      </c>
      <c r="BV231" s="88">
        <f t="shared" si="851"/>
        <v>0</v>
      </c>
      <c r="BW231" s="88">
        <f t="shared" si="851"/>
        <v>0</v>
      </c>
      <c r="BX231" s="88">
        <f t="shared" si="851"/>
        <v>0</v>
      </c>
      <c r="BY231" s="88">
        <f t="shared" si="851"/>
        <v>0</v>
      </c>
      <c r="BZ231" s="88">
        <f t="shared" si="851"/>
        <v>0</v>
      </c>
      <c r="CA231" s="88">
        <f t="shared" si="851"/>
        <v>0</v>
      </c>
      <c r="CB231" s="88">
        <f t="shared" si="851"/>
        <v>0</v>
      </c>
      <c r="CC231" s="88">
        <f t="shared" si="851"/>
        <v>0</v>
      </c>
      <c r="CD231" s="88">
        <f t="shared" si="851"/>
        <v>0</v>
      </c>
      <c r="CE231" s="88">
        <f t="shared" si="851"/>
        <v>0</v>
      </c>
      <c r="CF231" s="88">
        <f t="shared" si="851"/>
        <v>0</v>
      </c>
      <c r="CG231" s="88">
        <f t="shared" si="851"/>
        <v>0</v>
      </c>
      <c r="CH231" s="88">
        <f t="shared" si="851"/>
        <v>0</v>
      </c>
      <c r="CI231" s="88">
        <f t="shared" si="851"/>
        <v>0</v>
      </c>
      <c r="CJ231" s="88">
        <f t="shared" si="851"/>
        <v>0</v>
      </c>
      <c r="CK231" s="88">
        <f t="shared" si="851"/>
        <v>0</v>
      </c>
      <c r="CL231" s="88">
        <f t="shared" si="851"/>
        <v>0</v>
      </c>
      <c r="CM231" s="88">
        <f t="shared" si="851"/>
        <v>0</v>
      </c>
      <c r="CN231" s="88">
        <f t="shared" si="851"/>
        <v>0</v>
      </c>
      <c r="CO231" s="88">
        <f t="shared" si="851"/>
        <v>0</v>
      </c>
      <c r="CP231" s="88">
        <f t="shared" si="851"/>
        <v>0</v>
      </c>
      <c r="CQ231" s="88">
        <f t="shared" si="851"/>
        <v>0</v>
      </c>
      <c r="CR231" s="88">
        <f t="shared" si="851"/>
        <v>0</v>
      </c>
      <c r="CS231" s="88">
        <f t="shared" si="851"/>
        <v>0</v>
      </c>
      <c r="CT231" s="88">
        <f t="shared" si="851"/>
        <v>0</v>
      </c>
      <c r="CU231" s="88">
        <f t="shared" si="851"/>
        <v>0</v>
      </c>
      <c r="CV231" s="88">
        <f t="shared" si="851"/>
        <v>0</v>
      </c>
      <c r="CW231" s="88">
        <f t="shared" si="851"/>
        <v>0</v>
      </c>
      <c r="CX231" s="88">
        <f t="shared" si="851"/>
        <v>0</v>
      </c>
      <c r="CY231" s="88">
        <f t="shared" si="851"/>
        <v>0</v>
      </c>
      <c r="CZ231" s="88">
        <f t="shared" si="851"/>
        <v>0</v>
      </c>
      <c r="DA231" s="88">
        <f t="shared" si="851"/>
        <v>0</v>
      </c>
      <c r="DB231" s="88">
        <f t="shared" si="851"/>
        <v>0</v>
      </c>
      <c r="DC231" s="88">
        <f t="shared" si="851"/>
        <v>0</v>
      </c>
      <c r="DD231" s="88">
        <f t="shared" si="851"/>
        <v>0</v>
      </c>
      <c r="DE231" s="88">
        <f t="shared" si="851"/>
        <v>0</v>
      </c>
      <c r="DF231" s="88">
        <f t="shared" si="851"/>
        <v>0</v>
      </c>
      <c r="DG231" s="88">
        <f t="shared" si="851"/>
        <v>0</v>
      </c>
      <c r="DH231" s="88">
        <f t="shared" si="851"/>
        <v>0</v>
      </c>
      <c r="DI231" s="88">
        <f t="shared" si="851"/>
        <v>0</v>
      </c>
      <c r="DJ231" s="88">
        <f t="shared" si="851"/>
        <v>0</v>
      </c>
      <c r="DK231" s="88">
        <f t="shared" si="851"/>
        <v>0</v>
      </c>
      <c r="DL231" s="88">
        <f t="shared" si="851"/>
        <v>0</v>
      </c>
      <c r="DM231" s="88">
        <f t="shared" si="851"/>
        <v>0</v>
      </c>
      <c r="DN231" s="88">
        <f t="shared" si="851"/>
        <v>0</v>
      </c>
      <c r="DO231" s="88">
        <f t="shared" si="851"/>
        <v>0</v>
      </c>
      <c r="DP231" s="88">
        <f t="shared" si="851"/>
        <v>0</v>
      </c>
      <c r="DQ231" s="88">
        <f t="shared" si="851"/>
        <v>0</v>
      </c>
      <c r="DR231" s="88">
        <f t="shared" si="851"/>
        <v>0</v>
      </c>
      <c r="DS231" s="88">
        <f t="shared" si="851"/>
        <v>0</v>
      </c>
      <c r="DT231" s="88">
        <f t="shared" si="851"/>
        <v>0</v>
      </c>
      <c r="DU231" s="88">
        <f t="shared" si="851"/>
        <v>0</v>
      </c>
      <c r="DV231" s="88">
        <f t="shared" si="851"/>
        <v>0</v>
      </c>
      <c r="DW231" s="88">
        <f t="shared" si="851"/>
        <v>0</v>
      </c>
      <c r="DX231" s="88">
        <f t="shared" si="851"/>
        <v>0</v>
      </c>
      <c r="DY231" s="88">
        <f t="shared" si="851"/>
        <v>0</v>
      </c>
      <c r="DZ231" s="88">
        <f t="shared" si="851"/>
        <v>0</v>
      </c>
      <c r="EA231" s="88">
        <f t="shared" si="851"/>
        <v>0</v>
      </c>
      <c r="EB231" s="88">
        <f t="shared" si="851"/>
        <v>0</v>
      </c>
      <c r="EC231" s="88">
        <f t="shared" ref="EC231:GN231" si="852">IF(EC159&gt;0,IF(EC132="Met opbouwproduct",(EC159-EC186)/EC204)/12,0)</f>
        <v>0</v>
      </c>
      <c r="ED231" s="88">
        <f t="shared" si="852"/>
        <v>0</v>
      </c>
      <c r="EE231" s="88">
        <f t="shared" si="852"/>
        <v>0</v>
      </c>
      <c r="EF231" s="88">
        <f t="shared" si="852"/>
        <v>0</v>
      </c>
      <c r="EG231" s="88">
        <f t="shared" si="852"/>
        <v>0</v>
      </c>
      <c r="EH231" s="88">
        <f t="shared" si="852"/>
        <v>0</v>
      </c>
      <c r="EI231" s="88">
        <f t="shared" si="852"/>
        <v>0</v>
      </c>
      <c r="EJ231" s="88">
        <f t="shared" si="852"/>
        <v>0</v>
      </c>
      <c r="EK231" s="88">
        <f t="shared" si="852"/>
        <v>0</v>
      </c>
      <c r="EL231" s="88">
        <f t="shared" si="852"/>
        <v>0</v>
      </c>
      <c r="EM231" s="88">
        <f t="shared" si="852"/>
        <v>0</v>
      </c>
      <c r="EN231" s="88">
        <f t="shared" si="852"/>
        <v>0</v>
      </c>
      <c r="EO231" s="88">
        <f t="shared" si="852"/>
        <v>0</v>
      </c>
      <c r="EP231" s="88">
        <f t="shared" si="852"/>
        <v>0</v>
      </c>
      <c r="EQ231" s="88">
        <f t="shared" si="852"/>
        <v>0</v>
      </c>
      <c r="ER231" s="88">
        <f t="shared" si="852"/>
        <v>0</v>
      </c>
      <c r="ES231" s="88">
        <f t="shared" si="852"/>
        <v>0</v>
      </c>
      <c r="ET231" s="88">
        <f t="shared" si="852"/>
        <v>0</v>
      </c>
      <c r="EU231" s="88">
        <f t="shared" si="852"/>
        <v>0</v>
      </c>
      <c r="EV231" s="88">
        <f t="shared" si="852"/>
        <v>0</v>
      </c>
      <c r="EW231" s="88">
        <f t="shared" si="852"/>
        <v>0</v>
      </c>
      <c r="EX231" s="88">
        <f t="shared" si="852"/>
        <v>0</v>
      </c>
      <c r="EY231" s="88">
        <f t="shared" si="852"/>
        <v>0</v>
      </c>
      <c r="EZ231" s="88">
        <f t="shared" si="852"/>
        <v>0</v>
      </c>
      <c r="FA231" s="88">
        <f t="shared" si="852"/>
        <v>0</v>
      </c>
      <c r="FB231" s="88">
        <f t="shared" si="852"/>
        <v>0</v>
      </c>
      <c r="FC231" s="88">
        <f t="shared" si="852"/>
        <v>0</v>
      </c>
      <c r="FD231" s="88">
        <f t="shared" si="852"/>
        <v>0</v>
      </c>
      <c r="FE231" s="88">
        <f t="shared" si="852"/>
        <v>0</v>
      </c>
      <c r="FF231" s="88">
        <f t="shared" si="852"/>
        <v>0</v>
      </c>
      <c r="FG231" s="88">
        <f t="shared" si="852"/>
        <v>0</v>
      </c>
      <c r="FH231" s="88">
        <f t="shared" si="852"/>
        <v>0</v>
      </c>
      <c r="FI231" s="88">
        <f t="shared" si="852"/>
        <v>0</v>
      </c>
      <c r="FJ231" s="88">
        <f t="shared" si="852"/>
        <v>0</v>
      </c>
      <c r="FK231" s="88">
        <f t="shared" si="852"/>
        <v>0</v>
      </c>
      <c r="FL231" s="88">
        <f t="shared" si="852"/>
        <v>0</v>
      </c>
      <c r="FM231" s="88">
        <f t="shared" si="852"/>
        <v>0</v>
      </c>
      <c r="FN231" s="88">
        <f t="shared" si="852"/>
        <v>0</v>
      </c>
      <c r="FO231" s="88">
        <f t="shared" si="852"/>
        <v>0</v>
      </c>
      <c r="FP231" s="88">
        <f t="shared" si="852"/>
        <v>0</v>
      </c>
      <c r="FQ231" s="88">
        <f t="shared" si="852"/>
        <v>0</v>
      </c>
      <c r="FR231" s="88">
        <f t="shared" si="852"/>
        <v>0</v>
      </c>
      <c r="FS231" s="88">
        <f t="shared" si="852"/>
        <v>0</v>
      </c>
      <c r="FT231" s="88">
        <f t="shared" si="852"/>
        <v>0</v>
      </c>
      <c r="FU231" s="88">
        <f t="shared" si="852"/>
        <v>0</v>
      </c>
      <c r="FV231" s="88">
        <f t="shared" si="852"/>
        <v>0</v>
      </c>
      <c r="FW231" s="88">
        <f t="shared" si="852"/>
        <v>0</v>
      </c>
      <c r="FX231" s="88">
        <f t="shared" si="852"/>
        <v>0</v>
      </c>
      <c r="FY231" s="88">
        <f t="shared" si="852"/>
        <v>0</v>
      </c>
      <c r="FZ231" s="88">
        <f t="shared" si="852"/>
        <v>0</v>
      </c>
      <c r="GA231" s="88">
        <f t="shared" si="852"/>
        <v>0</v>
      </c>
      <c r="GB231" s="88">
        <f t="shared" si="852"/>
        <v>0</v>
      </c>
      <c r="GC231" s="88">
        <f t="shared" si="852"/>
        <v>0</v>
      </c>
      <c r="GD231" s="88">
        <f t="shared" si="852"/>
        <v>0</v>
      </c>
      <c r="GE231" s="88">
        <f t="shared" si="852"/>
        <v>0</v>
      </c>
      <c r="GF231" s="88">
        <f t="shared" si="852"/>
        <v>0</v>
      </c>
      <c r="GG231" s="88">
        <f t="shared" si="852"/>
        <v>0</v>
      </c>
      <c r="GH231" s="88">
        <f t="shared" si="852"/>
        <v>0</v>
      </c>
      <c r="GI231" s="88">
        <f t="shared" si="852"/>
        <v>0</v>
      </c>
      <c r="GJ231" s="88">
        <f t="shared" si="852"/>
        <v>0</v>
      </c>
      <c r="GK231" s="88">
        <f t="shared" si="852"/>
        <v>0</v>
      </c>
      <c r="GL231" s="88">
        <f t="shared" si="852"/>
        <v>0</v>
      </c>
      <c r="GM231" s="88">
        <f t="shared" si="852"/>
        <v>0</v>
      </c>
      <c r="GN231" s="88">
        <f t="shared" si="852"/>
        <v>0</v>
      </c>
      <c r="GO231" s="88">
        <f t="shared" ref="GO231:IZ231" si="853">IF(GO159&gt;0,IF(GO132="Met opbouwproduct",(GO159-GO186)/GO204)/12,0)</f>
        <v>0</v>
      </c>
      <c r="GP231" s="88">
        <f t="shared" si="853"/>
        <v>0</v>
      </c>
      <c r="GQ231" s="88">
        <f t="shared" si="853"/>
        <v>0</v>
      </c>
      <c r="GR231" s="88">
        <f t="shared" si="853"/>
        <v>0</v>
      </c>
      <c r="GS231" s="88">
        <f t="shared" si="853"/>
        <v>0</v>
      </c>
      <c r="GT231" s="88">
        <f t="shared" si="853"/>
        <v>0</v>
      </c>
      <c r="GU231" s="88">
        <f t="shared" si="853"/>
        <v>0</v>
      </c>
      <c r="GV231" s="88">
        <f t="shared" si="853"/>
        <v>0</v>
      </c>
      <c r="GW231" s="88">
        <f t="shared" si="853"/>
        <v>0</v>
      </c>
      <c r="GX231" s="88">
        <f t="shared" si="853"/>
        <v>0</v>
      </c>
      <c r="GY231" s="88">
        <f t="shared" si="853"/>
        <v>0</v>
      </c>
      <c r="GZ231" s="88">
        <f t="shared" si="853"/>
        <v>0</v>
      </c>
      <c r="HA231" s="88">
        <f t="shared" si="853"/>
        <v>0</v>
      </c>
      <c r="HB231" s="88">
        <f t="shared" si="853"/>
        <v>0</v>
      </c>
      <c r="HC231" s="88">
        <f t="shared" si="853"/>
        <v>0</v>
      </c>
      <c r="HD231" s="88">
        <f t="shared" si="853"/>
        <v>0</v>
      </c>
      <c r="HE231" s="88">
        <f t="shared" si="853"/>
        <v>0</v>
      </c>
      <c r="HF231" s="88">
        <f t="shared" si="853"/>
        <v>0</v>
      </c>
      <c r="HG231" s="88">
        <f t="shared" si="853"/>
        <v>0</v>
      </c>
      <c r="HH231" s="88">
        <f t="shared" si="853"/>
        <v>0</v>
      </c>
      <c r="HI231" s="88">
        <f t="shared" si="853"/>
        <v>0</v>
      </c>
      <c r="HJ231" s="88">
        <f t="shared" si="853"/>
        <v>0</v>
      </c>
      <c r="HK231" s="88">
        <f t="shared" si="853"/>
        <v>0</v>
      </c>
      <c r="HL231" s="88">
        <f t="shared" si="853"/>
        <v>0</v>
      </c>
      <c r="HM231" s="88">
        <f t="shared" si="853"/>
        <v>0</v>
      </c>
      <c r="HN231" s="88">
        <f t="shared" si="853"/>
        <v>0</v>
      </c>
      <c r="HO231" s="88">
        <f t="shared" si="853"/>
        <v>0</v>
      </c>
      <c r="HP231" s="88">
        <f t="shared" si="853"/>
        <v>0</v>
      </c>
      <c r="HQ231" s="88">
        <f t="shared" si="853"/>
        <v>0</v>
      </c>
      <c r="HR231" s="88">
        <f t="shared" si="853"/>
        <v>0</v>
      </c>
      <c r="HS231" s="88">
        <f t="shared" si="853"/>
        <v>0</v>
      </c>
      <c r="HT231" s="88">
        <f t="shared" si="853"/>
        <v>0</v>
      </c>
      <c r="HU231" s="88">
        <f t="shared" si="853"/>
        <v>0</v>
      </c>
      <c r="HV231" s="88">
        <f t="shared" si="853"/>
        <v>0</v>
      </c>
      <c r="HW231" s="88">
        <f t="shared" si="853"/>
        <v>0</v>
      </c>
      <c r="HX231" s="88">
        <f t="shared" si="853"/>
        <v>0</v>
      </c>
      <c r="HY231" s="88">
        <f t="shared" si="853"/>
        <v>0</v>
      </c>
      <c r="HZ231" s="88">
        <f t="shared" si="853"/>
        <v>0</v>
      </c>
      <c r="IA231" s="88">
        <f t="shared" si="853"/>
        <v>0</v>
      </c>
      <c r="IB231" s="88">
        <f t="shared" si="853"/>
        <v>0</v>
      </c>
      <c r="IC231" s="88">
        <f t="shared" si="853"/>
        <v>0</v>
      </c>
      <c r="ID231" s="88">
        <f t="shared" si="853"/>
        <v>0</v>
      </c>
      <c r="IE231" s="88">
        <f t="shared" si="853"/>
        <v>0</v>
      </c>
      <c r="IF231" s="88">
        <f t="shared" si="853"/>
        <v>0</v>
      </c>
      <c r="IG231" s="88">
        <f t="shared" si="853"/>
        <v>0</v>
      </c>
      <c r="IH231" s="88">
        <f t="shared" si="853"/>
        <v>0</v>
      </c>
      <c r="II231" s="88">
        <f t="shared" si="853"/>
        <v>0</v>
      </c>
      <c r="IJ231" s="88">
        <f t="shared" si="853"/>
        <v>0</v>
      </c>
      <c r="IK231" s="88">
        <f t="shared" si="853"/>
        <v>0</v>
      </c>
      <c r="IL231" s="88">
        <f t="shared" si="853"/>
        <v>0</v>
      </c>
      <c r="IM231" s="88">
        <f t="shared" si="853"/>
        <v>0</v>
      </c>
      <c r="IN231" s="88">
        <f t="shared" si="853"/>
        <v>0</v>
      </c>
      <c r="IO231" s="88">
        <f t="shared" si="853"/>
        <v>0</v>
      </c>
      <c r="IP231" s="88">
        <f t="shared" si="853"/>
        <v>0</v>
      </c>
      <c r="IQ231" s="88">
        <f t="shared" si="853"/>
        <v>0</v>
      </c>
      <c r="IR231" s="88">
        <f t="shared" si="853"/>
        <v>0</v>
      </c>
      <c r="IS231" s="88">
        <f t="shared" si="853"/>
        <v>0</v>
      </c>
      <c r="IT231" s="88">
        <f t="shared" si="853"/>
        <v>0</v>
      </c>
      <c r="IU231" s="88">
        <f t="shared" si="853"/>
        <v>0</v>
      </c>
      <c r="IV231" s="88">
        <f t="shared" si="853"/>
        <v>0</v>
      </c>
      <c r="IW231" s="88">
        <f t="shared" si="853"/>
        <v>0</v>
      </c>
      <c r="IX231" s="88">
        <f t="shared" si="853"/>
        <v>0</v>
      </c>
      <c r="IY231" s="88">
        <f t="shared" si="853"/>
        <v>0</v>
      </c>
      <c r="IZ231" s="88">
        <f t="shared" si="853"/>
        <v>0</v>
      </c>
      <c r="JA231" s="88">
        <f t="shared" ref="JA231:LL231" si="854">IF(JA159&gt;0,IF(JA132="Met opbouwproduct",(JA159-JA186)/JA204)/12,0)</f>
        <v>0</v>
      </c>
      <c r="JB231" s="88">
        <f t="shared" si="854"/>
        <v>0</v>
      </c>
      <c r="JC231" s="88">
        <f t="shared" si="854"/>
        <v>0</v>
      </c>
      <c r="JD231" s="88">
        <f t="shared" si="854"/>
        <v>0</v>
      </c>
      <c r="JE231" s="88">
        <f t="shared" si="854"/>
        <v>0</v>
      </c>
      <c r="JF231" s="88">
        <f t="shared" si="854"/>
        <v>0</v>
      </c>
      <c r="JG231" s="88">
        <f t="shared" si="854"/>
        <v>0</v>
      </c>
      <c r="JH231" s="88">
        <f t="shared" si="854"/>
        <v>0</v>
      </c>
      <c r="JI231" s="88">
        <f t="shared" si="854"/>
        <v>0</v>
      </c>
      <c r="JJ231" s="88">
        <f t="shared" si="854"/>
        <v>0</v>
      </c>
      <c r="JK231" s="88">
        <f t="shared" si="854"/>
        <v>0</v>
      </c>
      <c r="JL231" s="88">
        <f t="shared" si="854"/>
        <v>0</v>
      </c>
      <c r="JM231" s="88">
        <f t="shared" si="854"/>
        <v>0</v>
      </c>
      <c r="JN231" s="88">
        <f t="shared" si="854"/>
        <v>0</v>
      </c>
      <c r="JO231" s="88">
        <f t="shared" si="854"/>
        <v>0</v>
      </c>
      <c r="JP231" s="88">
        <f t="shared" si="854"/>
        <v>0</v>
      </c>
      <c r="JQ231" s="88">
        <f t="shared" si="854"/>
        <v>0</v>
      </c>
      <c r="JR231" s="88">
        <f t="shared" si="854"/>
        <v>0</v>
      </c>
      <c r="JS231" s="88">
        <f t="shared" si="854"/>
        <v>0</v>
      </c>
      <c r="JT231" s="88">
        <f t="shared" si="854"/>
        <v>0</v>
      </c>
      <c r="JU231" s="88">
        <f t="shared" si="854"/>
        <v>0</v>
      </c>
      <c r="JV231" s="88">
        <f t="shared" si="854"/>
        <v>0</v>
      </c>
      <c r="JW231" s="88">
        <f t="shared" si="854"/>
        <v>0</v>
      </c>
      <c r="JX231" s="88">
        <f t="shared" si="854"/>
        <v>0</v>
      </c>
      <c r="JY231" s="88">
        <f t="shared" si="854"/>
        <v>0</v>
      </c>
      <c r="JZ231" s="88">
        <f t="shared" si="854"/>
        <v>0</v>
      </c>
      <c r="KA231" s="88">
        <f t="shared" si="854"/>
        <v>0</v>
      </c>
      <c r="KB231" s="88">
        <f t="shared" si="854"/>
        <v>0</v>
      </c>
      <c r="KC231" s="88">
        <f t="shared" si="854"/>
        <v>0</v>
      </c>
      <c r="KD231" s="88">
        <f t="shared" si="854"/>
        <v>0</v>
      </c>
      <c r="KE231" s="88">
        <f t="shared" si="854"/>
        <v>0</v>
      </c>
      <c r="KF231" s="88">
        <f t="shared" si="854"/>
        <v>0</v>
      </c>
      <c r="KG231" s="88">
        <f t="shared" si="854"/>
        <v>0</v>
      </c>
      <c r="KH231" s="88">
        <f t="shared" si="854"/>
        <v>0</v>
      </c>
      <c r="KI231" s="88">
        <f t="shared" si="854"/>
        <v>0</v>
      </c>
      <c r="KJ231" s="88">
        <f t="shared" si="854"/>
        <v>0</v>
      </c>
      <c r="KK231" s="88">
        <f t="shared" si="854"/>
        <v>0</v>
      </c>
      <c r="KL231" s="88">
        <f t="shared" si="854"/>
        <v>0</v>
      </c>
      <c r="KM231" s="88">
        <f t="shared" si="854"/>
        <v>0</v>
      </c>
      <c r="KN231" s="88">
        <f t="shared" si="854"/>
        <v>0</v>
      </c>
      <c r="KO231" s="88">
        <f t="shared" si="854"/>
        <v>0</v>
      </c>
      <c r="KP231" s="88">
        <f t="shared" si="854"/>
        <v>0</v>
      </c>
      <c r="KQ231" s="88">
        <f t="shared" si="854"/>
        <v>0</v>
      </c>
      <c r="KR231" s="88">
        <f t="shared" si="854"/>
        <v>0</v>
      </c>
      <c r="KS231" s="88">
        <f t="shared" si="854"/>
        <v>0</v>
      </c>
      <c r="KT231" s="88">
        <f t="shared" si="854"/>
        <v>0</v>
      </c>
      <c r="KU231" s="88">
        <f t="shared" si="854"/>
        <v>0</v>
      </c>
      <c r="KV231" s="88">
        <f t="shared" si="854"/>
        <v>0</v>
      </c>
      <c r="KW231" s="88">
        <f t="shared" si="854"/>
        <v>0</v>
      </c>
      <c r="KX231" s="88">
        <f t="shared" si="854"/>
        <v>0</v>
      </c>
      <c r="KY231" s="88">
        <f t="shared" si="854"/>
        <v>0</v>
      </c>
      <c r="KZ231" s="88">
        <f t="shared" si="854"/>
        <v>0</v>
      </c>
      <c r="LA231" s="88">
        <f t="shared" si="854"/>
        <v>0</v>
      </c>
      <c r="LB231" s="88">
        <f t="shared" si="854"/>
        <v>0</v>
      </c>
      <c r="LC231" s="88">
        <f t="shared" si="854"/>
        <v>0</v>
      </c>
      <c r="LD231" s="88">
        <f t="shared" si="854"/>
        <v>0</v>
      </c>
      <c r="LE231" s="88">
        <f t="shared" si="854"/>
        <v>0</v>
      </c>
      <c r="LF231" s="88">
        <f t="shared" si="854"/>
        <v>0</v>
      </c>
      <c r="LG231" s="88">
        <f t="shared" si="854"/>
        <v>0</v>
      </c>
      <c r="LH231" s="88">
        <f t="shared" si="854"/>
        <v>0</v>
      </c>
      <c r="LI231" s="88">
        <f t="shared" si="854"/>
        <v>0</v>
      </c>
      <c r="LJ231" s="88">
        <f t="shared" si="854"/>
        <v>0</v>
      </c>
      <c r="LK231" s="88">
        <f t="shared" si="854"/>
        <v>0</v>
      </c>
      <c r="LL231" s="88">
        <f t="shared" si="854"/>
        <v>0</v>
      </c>
      <c r="LM231" s="88">
        <f t="shared" ref="LM231:MZ231" si="855">IF(LM159&gt;0,IF(LM132="Met opbouwproduct",(LM159-LM186)/LM204)/12,0)</f>
        <v>0</v>
      </c>
      <c r="LN231" s="88">
        <f t="shared" si="855"/>
        <v>0</v>
      </c>
      <c r="LO231" s="88">
        <f t="shared" si="855"/>
        <v>0</v>
      </c>
      <c r="LP231" s="88">
        <f t="shared" si="855"/>
        <v>0</v>
      </c>
      <c r="LQ231" s="88">
        <f t="shared" si="855"/>
        <v>0</v>
      </c>
      <c r="LR231" s="88">
        <f t="shared" si="855"/>
        <v>0</v>
      </c>
      <c r="LS231" s="88">
        <f t="shared" si="855"/>
        <v>0</v>
      </c>
      <c r="LT231" s="88">
        <f t="shared" si="855"/>
        <v>0</v>
      </c>
      <c r="LU231" s="88">
        <f t="shared" si="855"/>
        <v>0</v>
      </c>
      <c r="LV231" s="88">
        <f t="shared" si="855"/>
        <v>0</v>
      </c>
      <c r="LW231" s="88">
        <f t="shared" si="855"/>
        <v>0</v>
      </c>
      <c r="LX231" s="88">
        <f t="shared" si="855"/>
        <v>0</v>
      </c>
      <c r="LY231" s="88">
        <f t="shared" si="855"/>
        <v>0</v>
      </c>
      <c r="LZ231" s="88">
        <f t="shared" si="855"/>
        <v>0</v>
      </c>
      <c r="MA231" s="88">
        <f t="shared" si="855"/>
        <v>0</v>
      </c>
      <c r="MB231" s="88">
        <f t="shared" si="855"/>
        <v>0</v>
      </c>
      <c r="MC231" s="88">
        <f t="shared" si="855"/>
        <v>0</v>
      </c>
      <c r="MD231" s="88">
        <f t="shared" si="855"/>
        <v>0</v>
      </c>
      <c r="ME231" s="88">
        <f t="shared" si="855"/>
        <v>0</v>
      </c>
      <c r="MF231" s="88">
        <f t="shared" si="855"/>
        <v>0</v>
      </c>
      <c r="MG231" s="88">
        <f t="shared" si="855"/>
        <v>0</v>
      </c>
      <c r="MH231" s="88">
        <f t="shared" si="855"/>
        <v>0</v>
      </c>
      <c r="MI231" s="88">
        <f t="shared" si="855"/>
        <v>0</v>
      </c>
      <c r="MJ231" s="88">
        <f t="shared" si="855"/>
        <v>0</v>
      </c>
      <c r="MK231" s="88">
        <f t="shared" si="855"/>
        <v>0</v>
      </c>
      <c r="ML231" s="88">
        <f t="shared" si="855"/>
        <v>0</v>
      </c>
      <c r="MM231" s="88">
        <f t="shared" si="855"/>
        <v>0</v>
      </c>
      <c r="MN231" s="88">
        <f t="shared" si="855"/>
        <v>0</v>
      </c>
      <c r="MO231" s="88">
        <f t="shared" si="855"/>
        <v>0</v>
      </c>
      <c r="MP231" s="88">
        <f t="shared" si="855"/>
        <v>0</v>
      </c>
      <c r="MQ231" s="88">
        <f t="shared" si="855"/>
        <v>0</v>
      </c>
      <c r="MR231" s="88">
        <f t="shared" si="855"/>
        <v>0</v>
      </c>
      <c r="MS231" s="88">
        <f t="shared" si="855"/>
        <v>0</v>
      </c>
      <c r="MT231" s="88">
        <f t="shared" si="855"/>
        <v>0</v>
      </c>
      <c r="MU231" s="88">
        <f t="shared" si="855"/>
        <v>0</v>
      </c>
      <c r="MV231" s="88">
        <f t="shared" si="855"/>
        <v>0</v>
      </c>
      <c r="MW231" s="88">
        <f t="shared" si="855"/>
        <v>0</v>
      </c>
      <c r="MX231" s="88">
        <f t="shared" si="855"/>
        <v>0</v>
      </c>
      <c r="MY231" s="88">
        <f t="shared" si="855"/>
        <v>0</v>
      </c>
      <c r="MZ231" s="88">
        <f t="shared" si="855"/>
        <v>0</v>
      </c>
    </row>
    <row r="232" spans="1:364" s="8" customFormat="1" hidden="1" outlineLevel="2" x14ac:dyDescent="0.2">
      <c r="A232" s="91" t="s">
        <v>48</v>
      </c>
      <c r="B232" s="91" t="s">
        <v>549</v>
      </c>
      <c r="C232" s="88"/>
      <c r="D232" s="88"/>
      <c r="E232" s="88">
        <f t="shared" ref="E232:BP232" si="856">IF(E160&gt;0,IF(E133="Met opbouwproduct",(E160-E187)/E205)/12,0)</f>
        <v>0</v>
      </c>
      <c r="F232" s="88">
        <f t="shared" si="856"/>
        <v>0</v>
      </c>
      <c r="G232" s="88">
        <f t="shared" si="856"/>
        <v>0</v>
      </c>
      <c r="H232" s="88">
        <f t="shared" si="856"/>
        <v>0</v>
      </c>
      <c r="I232" s="88">
        <f t="shared" si="856"/>
        <v>0</v>
      </c>
      <c r="J232" s="88">
        <f t="shared" si="856"/>
        <v>0</v>
      </c>
      <c r="K232" s="88">
        <f t="shared" si="856"/>
        <v>0</v>
      </c>
      <c r="L232" s="88">
        <f t="shared" si="856"/>
        <v>0</v>
      </c>
      <c r="M232" s="88">
        <f t="shared" si="856"/>
        <v>0</v>
      </c>
      <c r="N232" s="88">
        <f t="shared" si="856"/>
        <v>0</v>
      </c>
      <c r="O232" s="88">
        <f t="shared" si="856"/>
        <v>0</v>
      </c>
      <c r="P232" s="88">
        <f t="shared" si="856"/>
        <v>0</v>
      </c>
      <c r="Q232" s="88">
        <f t="shared" si="856"/>
        <v>0</v>
      </c>
      <c r="R232" s="88">
        <f t="shared" si="856"/>
        <v>0</v>
      </c>
      <c r="S232" s="88">
        <f t="shared" si="856"/>
        <v>0</v>
      </c>
      <c r="T232" s="88">
        <f t="shared" si="856"/>
        <v>0</v>
      </c>
      <c r="U232" s="88">
        <f t="shared" si="856"/>
        <v>0</v>
      </c>
      <c r="V232" s="88">
        <f t="shared" si="856"/>
        <v>0</v>
      </c>
      <c r="W232" s="88">
        <f t="shared" si="856"/>
        <v>0</v>
      </c>
      <c r="X232" s="88">
        <f t="shared" si="856"/>
        <v>0</v>
      </c>
      <c r="Y232" s="88">
        <f t="shared" si="856"/>
        <v>0</v>
      </c>
      <c r="Z232" s="88">
        <f t="shared" si="856"/>
        <v>0</v>
      </c>
      <c r="AA232" s="88">
        <f t="shared" si="856"/>
        <v>0</v>
      </c>
      <c r="AB232" s="88">
        <f t="shared" si="856"/>
        <v>0</v>
      </c>
      <c r="AC232" s="88">
        <f t="shared" si="856"/>
        <v>0</v>
      </c>
      <c r="AD232" s="88">
        <f t="shared" si="856"/>
        <v>0</v>
      </c>
      <c r="AE232" s="88">
        <f t="shared" si="856"/>
        <v>0</v>
      </c>
      <c r="AF232" s="88">
        <f t="shared" si="856"/>
        <v>0</v>
      </c>
      <c r="AG232" s="88">
        <f t="shared" si="856"/>
        <v>0</v>
      </c>
      <c r="AH232" s="88">
        <f t="shared" si="856"/>
        <v>0</v>
      </c>
      <c r="AI232" s="88">
        <f t="shared" si="856"/>
        <v>0</v>
      </c>
      <c r="AJ232" s="88">
        <f t="shared" si="856"/>
        <v>0</v>
      </c>
      <c r="AK232" s="88">
        <f t="shared" si="856"/>
        <v>0</v>
      </c>
      <c r="AL232" s="88">
        <f t="shared" si="856"/>
        <v>0</v>
      </c>
      <c r="AM232" s="88">
        <f t="shared" si="856"/>
        <v>0</v>
      </c>
      <c r="AN232" s="88">
        <f t="shared" si="856"/>
        <v>0</v>
      </c>
      <c r="AO232" s="88">
        <f t="shared" si="856"/>
        <v>0</v>
      </c>
      <c r="AP232" s="88">
        <f t="shared" si="856"/>
        <v>0</v>
      </c>
      <c r="AQ232" s="88">
        <f t="shared" si="856"/>
        <v>0</v>
      </c>
      <c r="AR232" s="88">
        <f t="shared" si="856"/>
        <v>0</v>
      </c>
      <c r="AS232" s="88">
        <f t="shared" si="856"/>
        <v>0</v>
      </c>
      <c r="AT232" s="88">
        <f t="shared" si="856"/>
        <v>0</v>
      </c>
      <c r="AU232" s="88">
        <f t="shared" si="856"/>
        <v>0</v>
      </c>
      <c r="AV232" s="88">
        <f t="shared" si="856"/>
        <v>0</v>
      </c>
      <c r="AW232" s="88">
        <f t="shared" si="856"/>
        <v>0</v>
      </c>
      <c r="AX232" s="88">
        <f t="shared" si="856"/>
        <v>0</v>
      </c>
      <c r="AY232" s="88">
        <f t="shared" si="856"/>
        <v>0</v>
      </c>
      <c r="AZ232" s="88">
        <f t="shared" si="856"/>
        <v>0</v>
      </c>
      <c r="BA232" s="88">
        <f t="shared" si="856"/>
        <v>0</v>
      </c>
      <c r="BB232" s="88">
        <f t="shared" si="856"/>
        <v>0</v>
      </c>
      <c r="BC232" s="88">
        <f t="shared" si="856"/>
        <v>0</v>
      </c>
      <c r="BD232" s="88">
        <f t="shared" si="856"/>
        <v>0</v>
      </c>
      <c r="BE232" s="88">
        <f t="shared" si="856"/>
        <v>0</v>
      </c>
      <c r="BF232" s="88">
        <f t="shared" si="856"/>
        <v>0</v>
      </c>
      <c r="BG232" s="88">
        <f t="shared" si="856"/>
        <v>0</v>
      </c>
      <c r="BH232" s="88">
        <f t="shared" si="856"/>
        <v>0</v>
      </c>
      <c r="BI232" s="88">
        <f t="shared" si="856"/>
        <v>0</v>
      </c>
      <c r="BJ232" s="88">
        <f t="shared" si="856"/>
        <v>0</v>
      </c>
      <c r="BK232" s="88">
        <f t="shared" si="856"/>
        <v>0</v>
      </c>
      <c r="BL232" s="88">
        <f t="shared" si="856"/>
        <v>0</v>
      </c>
      <c r="BM232" s="88">
        <f t="shared" si="856"/>
        <v>0</v>
      </c>
      <c r="BN232" s="88">
        <f t="shared" si="856"/>
        <v>0</v>
      </c>
      <c r="BO232" s="88">
        <f t="shared" si="856"/>
        <v>0</v>
      </c>
      <c r="BP232" s="88">
        <f t="shared" si="856"/>
        <v>0</v>
      </c>
      <c r="BQ232" s="88">
        <f t="shared" ref="BQ232:EB232" si="857">IF(BQ160&gt;0,IF(BQ133="Met opbouwproduct",(BQ160-BQ187)/BQ205)/12,0)</f>
        <v>0</v>
      </c>
      <c r="BR232" s="88">
        <f t="shared" si="857"/>
        <v>0</v>
      </c>
      <c r="BS232" s="88">
        <f t="shared" si="857"/>
        <v>0</v>
      </c>
      <c r="BT232" s="88">
        <f t="shared" si="857"/>
        <v>0</v>
      </c>
      <c r="BU232" s="88">
        <f t="shared" si="857"/>
        <v>0</v>
      </c>
      <c r="BV232" s="88">
        <f t="shared" si="857"/>
        <v>0</v>
      </c>
      <c r="BW232" s="88">
        <f t="shared" si="857"/>
        <v>0</v>
      </c>
      <c r="BX232" s="88">
        <f t="shared" si="857"/>
        <v>0</v>
      </c>
      <c r="BY232" s="88">
        <f t="shared" si="857"/>
        <v>0</v>
      </c>
      <c r="BZ232" s="88">
        <f t="shared" si="857"/>
        <v>0</v>
      </c>
      <c r="CA232" s="88">
        <f t="shared" si="857"/>
        <v>0</v>
      </c>
      <c r="CB232" s="88">
        <f t="shared" si="857"/>
        <v>0</v>
      </c>
      <c r="CC232" s="88">
        <f t="shared" si="857"/>
        <v>0</v>
      </c>
      <c r="CD232" s="88">
        <f t="shared" si="857"/>
        <v>0</v>
      </c>
      <c r="CE232" s="88">
        <f t="shared" si="857"/>
        <v>0</v>
      </c>
      <c r="CF232" s="88">
        <f t="shared" si="857"/>
        <v>0</v>
      </c>
      <c r="CG232" s="88">
        <f t="shared" si="857"/>
        <v>0</v>
      </c>
      <c r="CH232" s="88">
        <f t="shared" si="857"/>
        <v>0</v>
      </c>
      <c r="CI232" s="88">
        <f t="shared" si="857"/>
        <v>0</v>
      </c>
      <c r="CJ232" s="88">
        <f t="shared" si="857"/>
        <v>0</v>
      </c>
      <c r="CK232" s="88">
        <f t="shared" si="857"/>
        <v>0</v>
      </c>
      <c r="CL232" s="88">
        <f t="shared" si="857"/>
        <v>0</v>
      </c>
      <c r="CM232" s="88">
        <f t="shared" si="857"/>
        <v>0</v>
      </c>
      <c r="CN232" s="88">
        <f t="shared" si="857"/>
        <v>0</v>
      </c>
      <c r="CO232" s="88">
        <f t="shared" si="857"/>
        <v>0</v>
      </c>
      <c r="CP232" s="88">
        <f t="shared" si="857"/>
        <v>0</v>
      </c>
      <c r="CQ232" s="88">
        <f t="shared" si="857"/>
        <v>0</v>
      </c>
      <c r="CR232" s="88">
        <f t="shared" si="857"/>
        <v>0</v>
      </c>
      <c r="CS232" s="88">
        <f t="shared" si="857"/>
        <v>0</v>
      </c>
      <c r="CT232" s="88">
        <f t="shared" si="857"/>
        <v>0</v>
      </c>
      <c r="CU232" s="88">
        <f t="shared" si="857"/>
        <v>0</v>
      </c>
      <c r="CV232" s="88">
        <f t="shared" si="857"/>
        <v>0</v>
      </c>
      <c r="CW232" s="88">
        <f t="shared" si="857"/>
        <v>0</v>
      </c>
      <c r="CX232" s="88">
        <f t="shared" si="857"/>
        <v>0</v>
      </c>
      <c r="CY232" s="88">
        <f t="shared" si="857"/>
        <v>0</v>
      </c>
      <c r="CZ232" s="88">
        <f t="shared" si="857"/>
        <v>0</v>
      </c>
      <c r="DA232" s="88">
        <f t="shared" si="857"/>
        <v>0</v>
      </c>
      <c r="DB232" s="88">
        <f t="shared" si="857"/>
        <v>0</v>
      </c>
      <c r="DC232" s="88">
        <f t="shared" si="857"/>
        <v>0</v>
      </c>
      <c r="DD232" s="88">
        <f t="shared" si="857"/>
        <v>0</v>
      </c>
      <c r="DE232" s="88">
        <f t="shared" si="857"/>
        <v>0</v>
      </c>
      <c r="DF232" s="88">
        <f t="shared" si="857"/>
        <v>0</v>
      </c>
      <c r="DG232" s="88">
        <f t="shared" si="857"/>
        <v>0</v>
      </c>
      <c r="DH232" s="88">
        <f t="shared" si="857"/>
        <v>0</v>
      </c>
      <c r="DI232" s="88">
        <f t="shared" si="857"/>
        <v>0</v>
      </c>
      <c r="DJ232" s="88">
        <f t="shared" si="857"/>
        <v>0</v>
      </c>
      <c r="DK232" s="88">
        <f t="shared" si="857"/>
        <v>0</v>
      </c>
      <c r="DL232" s="88">
        <f t="shared" si="857"/>
        <v>0</v>
      </c>
      <c r="DM232" s="88">
        <f t="shared" si="857"/>
        <v>0</v>
      </c>
      <c r="DN232" s="88">
        <f t="shared" si="857"/>
        <v>0</v>
      </c>
      <c r="DO232" s="88">
        <f t="shared" si="857"/>
        <v>0</v>
      </c>
      <c r="DP232" s="88">
        <f t="shared" si="857"/>
        <v>0</v>
      </c>
      <c r="DQ232" s="88">
        <f t="shared" si="857"/>
        <v>0</v>
      </c>
      <c r="DR232" s="88">
        <f t="shared" si="857"/>
        <v>0</v>
      </c>
      <c r="DS232" s="88">
        <f t="shared" si="857"/>
        <v>0</v>
      </c>
      <c r="DT232" s="88">
        <f t="shared" si="857"/>
        <v>0</v>
      </c>
      <c r="DU232" s="88">
        <f t="shared" si="857"/>
        <v>0</v>
      </c>
      <c r="DV232" s="88">
        <f t="shared" si="857"/>
        <v>0</v>
      </c>
      <c r="DW232" s="88">
        <f t="shared" si="857"/>
        <v>0</v>
      </c>
      <c r="DX232" s="88">
        <f t="shared" si="857"/>
        <v>0</v>
      </c>
      <c r="DY232" s="88">
        <f t="shared" si="857"/>
        <v>0</v>
      </c>
      <c r="DZ232" s="88">
        <f t="shared" si="857"/>
        <v>0</v>
      </c>
      <c r="EA232" s="88">
        <f t="shared" si="857"/>
        <v>0</v>
      </c>
      <c r="EB232" s="88">
        <f t="shared" si="857"/>
        <v>0</v>
      </c>
      <c r="EC232" s="88">
        <f t="shared" ref="EC232:GN232" si="858">IF(EC160&gt;0,IF(EC133="Met opbouwproduct",(EC160-EC187)/EC205)/12,0)</f>
        <v>0</v>
      </c>
      <c r="ED232" s="88">
        <f t="shared" si="858"/>
        <v>0</v>
      </c>
      <c r="EE232" s="88">
        <f t="shared" si="858"/>
        <v>0</v>
      </c>
      <c r="EF232" s="88">
        <f t="shared" si="858"/>
        <v>0</v>
      </c>
      <c r="EG232" s="88">
        <f t="shared" si="858"/>
        <v>0</v>
      </c>
      <c r="EH232" s="88">
        <f t="shared" si="858"/>
        <v>0</v>
      </c>
      <c r="EI232" s="88">
        <f t="shared" si="858"/>
        <v>0</v>
      </c>
      <c r="EJ232" s="88">
        <f t="shared" si="858"/>
        <v>0</v>
      </c>
      <c r="EK232" s="88">
        <f t="shared" si="858"/>
        <v>0</v>
      </c>
      <c r="EL232" s="88">
        <f t="shared" si="858"/>
        <v>0</v>
      </c>
      <c r="EM232" s="88">
        <f t="shared" si="858"/>
        <v>0</v>
      </c>
      <c r="EN232" s="88">
        <f t="shared" si="858"/>
        <v>0</v>
      </c>
      <c r="EO232" s="88">
        <f t="shared" si="858"/>
        <v>0</v>
      </c>
      <c r="EP232" s="88">
        <f t="shared" si="858"/>
        <v>0</v>
      </c>
      <c r="EQ232" s="88">
        <f t="shared" si="858"/>
        <v>0</v>
      </c>
      <c r="ER232" s="88">
        <f t="shared" si="858"/>
        <v>0</v>
      </c>
      <c r="ES232" s="88">
        <f t="shared" si="858"/>
        <v>0</v>
      </c>
      <c r="ET232" s="88">
        <f t="shared" si="858"/>
        <v>0</v>
      </c>
      <c r="EU232" s="88">
        <f t="shared" si="858"/>
        <v>0</v>
      </c>
      <c r="EV232" s="88">
        <f t="shared" si="858"/>
        <v>0</v>
      </c>
      <c r="EW232" s="88">
        <f t="shared" si="858"/>
        <v>0</v>
      </c>
      <c r="EX232" s="88">
        <f t="shared" si="858"/>
        <v>0</v>
      </c>
      <c r="EY232" s="88">
        <f t="shared" si="858"/>
        <v>0</v>
      </c>
      <c r="EZ232" s="88">
        <f t="shared" si="858"/>
        <v>0</v>
      </c>
      <c r="FA232" s="88">
        <f t="shared" si="858"/>
        <v>0</v>
      </c>
      <c r="FB232" s="88">
        <f t="shared" si="858"/>
        <v>0</v>
      </c>
      <c r="FC232" s="88">
        <f t="shared" si="858"/>
        <v>0</v>
      </c>
      <c r="FD232" s="88">
        <f t="shared" si="858"/>
        <v>0</v>
      </c>
      <c r="FE232" s="88">
        <f t="shared" si="858"/>
        <v>0</v>
      </c>
      <c r="FF232" s="88">
        <f t="shared" si="858"/>
        <v>0</v>
      </c>
      <c r="FG232" s="88">
        <f t="shared" si="858"/>
        <v>0</v>
      </c>
      <c r="FH232" s="88">
        <f t="shared" si="858"/>
        <v>0</v>
      </c>
      <c r="FI232" s="88">
        <f t="shared" si="858"/>
        <v>0</v>
      </c>
      <c r="FJ232" s="88">
        <f t="shared" si="858"/>
        <v>0</v>
      </c>
      <c r="FK232" s="88">
        <f t="shared" si="858"/>
        <v>0</v>
      </c>
      <c r="FL232" s="88">
        <f t="shared" si="858"/>
        <v>0</v>
      </c>
      <c r="FM232" s="88">
        <f t="shared" si="858"/>
        <v>0</v>
      </c>
      <c r="FN232" s="88">
        <f t="shared" si="858"/>
        <v>0</v>
      </c>
      <c r="FO232" s="88">
        <f t="shared" si="858"/>
        <v>0</v>
      </c>
      <c r="FP232" s="88">
        <f t="shared" si="858"/>
        <v>0</v>
      </c>
      <c r="FQ232" s="88">
        <f t="shared" si="858"/>
        <v>0</v>
      </c>
      <c r="FR232" s="88">
        <f t="shared" si="858"/>
        <v>0</v>
      </c>
      <c r="FS232" s="88">
        <f t="shared" si="858"/>
        <v>0</v>
      </c>
      <c r="FT232" s="88">
        <f t="shared" si="858"/>
        <v>0</v>
      </c>
      <c r="FU232" s="88">
        <f t="shared" si="858"/>
        <v>0</v>
      </c>
      <c r="FV232" s="88">
        <f t="shared" si="858"/>
        <v>0</v>
      </c>
      <c r="FW232" s="88">
        <f t="shared" si="858"/>
        <v>0</v>
      </c>
      <c r="FX232" s="88">
        <f t="shared" si="858"/>
        <v>0</v>
      </c>
      <c r="FY232" s="88">
        <f t="shared" si="858"/>
        <v>0</v>
      </c>
      <c r="FZ232" s="88">
        <f t="shared" si="858"/>
        <v>0</v>
      </c>
      <c r="GA232" s="88">
        <f t="shared" si="858"/>
        <v>0</v>
      </c>
      <c r="GB232" s="88">
        <f t="shared" si="858"/>
        <v>0</v>
      </c>
      <c r="GC232" s="88">
        <f t="shared" si="858"/>
        <v>0</v>
      </c>
      <c r="GD232" s="88">
        <f t="shared" si="858"/>
        <v>0</v>
      </c>
      <c r="GE232" s="88">
        <f t="shared" si="858"/>
        <v>0</v>
      </c>
      <c r="GF232" s="88">
        <f t="shared" si="858"/>
        <v>0</v>
      </c>
      <c r="GG232" s="88">
        <f t="shared" si="858"/>
        <v>0</v>
      </c>
      <c r="GH232" s="88">
        <f t="shared" si="858"/>
        <v>0</v>
      </c>
      <c r="GI232" s="88">
        <f t="shared" si="858"/>
        <v>0</v>
      </c>
      <c r="GJ232" s="88">
        <f t="shared" si="858"/>
        <v>0</v>
      </c>
      <c r="GK232" s="88">
        <f t="shared" si="858"/>
        <v>0</v>
      </c>
      <c r="GL232" s="88">
        <f t="shared" si="858"/>
        <v>0</v>
      </c>
      <c r="GM232" s="88">
        <f t="shared" si="858"/>
        <v>0</v>
      </c>
      <c r="GN232" s="88">
        <f t="shared" si="858"/>
        <v>0</v>
      </c>
      <c r="GO232" s="88">
        <f t="shared" ref="GO232:IZ232" si="859">IF(GO160&gt;0,IF(GO133="Met opbouwproduct",(GO160-GO187)/GO205)/12,0)</f>
        <v>0</v>
      </c>
      <c r="GP232" s="88">
        <f t="shared" si="859"/>
        <v>0</v>
      </c>
      <c r="GQ232" s="88">
        <f t="shared" si="859"/>
        <v>0</v>
      </c>
      <c r="GR232" s="88">
        <f t="shared" si="859"/>
        <v>0</v>
      </c>
      <c r="GS232" s="88">
        <f t="shared" si="859"/>
        <v>0</v>
      </c>
      <c r="GT232" s="88">
        <f t="shared" si="859"/>
        <v>0</v>
      </c>
      <c r="GU232" s="88">
        <f t="shared" si="859"/>
        <v>0</v>
      </c>
      <c r="GV232" s="88">
        <f t="shared" si="859"/>
        <v>0</v>
      </c>
      <c r="GW232" s="88">
        <f t="shared" si="859"/>
        <v>0</v>
      </c>
      <c r="GX232" s="88">
        <f t="shared" si="859"/>
        <v>0</v>
      </c>
      <c r="GY232" s="88">
        <f t="shared" si="859"/>
        <v>0</v>
      </c>
      <c r="GZ232" s="88">
        <f t="shared" si="859"/>
        <v>0</v>
      </c>
      <c r="HA232" s="88">
        <f t="shared" si="859"/>
        <v>0</v>
      </c>
      <c r="HB232" s="88">
        <f t="shared" si="859"/>
        <v>0</v>
      </c>
      <c r="HC232" s="88">
        <f t="shared" si="859"/>
        <v>0</v>
      </c>
      <c r="HD232" s="88">
        <f t="shared" si="859"/>
        <v>0</v>
      </c>
      <c r="HE232" s="88">
        <f t="shared" si="859"/>
        <v>0</v>
      </c>
      <c r="HF232" s="88">
        <f t="shared" si="859"/>
        <v>0</v>
      </c>
      <c r="HG232" s="88">
        <f t="shared" si="859"/>
        <v>0</v>
      </c>
      <c r="HH232" s="88">
        <f t="shared" si="859"/>
        <v>0</v>
      </c>
      <c r="HI232" s="88">
        <f t="shared" si="859"/>
        <v>0</v>
      </c>
      <c r="HJ232" s="88">
        <f t="shared" si="859"/>
        <v>0</v>
      </c>
      <c r="HK232" s="88">
        <f t="shared" si="859"/>
        <v>0</v>
      </c>
      <c r="HL232" s="88">
        <f t="shared" si="859"/>
        <v>0</v>
      </c>
      <c r="HM232" s="88">
        <f t="shared" si="859"/>
        <v>0</v>
      </c>
      <c r="HN232" s="88">
        <f t="shared" si="859"/>
        <v>0</v>
      </c>
      <c r="HO232" s="88">
        <f t="shared" si="859"/>
        <v>0</v>
      </c>
      <c r="HP232" s="88">
        <f t="shared" si="859"/>
        <v>0</v>
      </c>
      <c r="HQ232" s="88">
        <f t="shared" si="859"/>
        <v>0</v>
      </c>
      <c r="HR232" s="88">
        <f t="shared" si="859"/>
        <v>0</v>
      </c>
      <c r="HS232" s="88">
        <f t="shared" si="859"/>
        <v>0</v>
      </c>
      <c r="HT232" s="88">
        <f t="shared" si="859"/>
        <v>0</v>
      </c>
      <c r="HU232" s="88">
        <f t="shared" si="859"/>
        <v>0</v>
      </c>
      <c r="HV232" s="88">
        <f t="shared" si="859"/>
        <v>0</v>
      </c>
      <c r="HW232" s="88">
        <f t="shared" si="859"/>
        <v>0</v>
      </c>
      <c r="HX232" s="88">
        <f t="shared" si="859"/>
        <v>0</v>
      </c>
      <c r="HY232" s="88">
        <f t="shared" si="859"/>
        <v>0</v>
      </c>
      <c r="HZ232" s="88">
        <f t="shared" si="859"/>
        <v>0</v>
      </c>
      <c r="IA232" s="88">
        <f t="shared" si="859"/>
        <v>0</v>
      </c>
      <c r="IB232" s="88">
        <f t="shared" si="859"/>
        <v>0</v>
      </c>
      <c r="IC232" s="88">
        <f t="shared" si="859"/>
        <v>0</v>
      </c>
      <c r="ID232" s="88">
        <f t="shared" si="859"/>
        <v>0</v>
      </c>
      <c r="IE232" s="88">
        <f t="shared" si="859"/>
        <v>0</v>
      </c>
      <c r="IF232" s="88">
        <f t="shared" si="859"/>
        <v>0</v>
      </c>
      <c r="IG232" s="88">
        <f t="shared" si="859"/>
        <v>0</v>
      </c>
      <c r="IH232" s="88">
        <f t="shared" si="859"/>
        <v>0</v>
      </c>
      <c r="II232" s="88">
        <f t="shared" si="859"/>
        <v>0</v>
      </c>
      <c r="IJ232" s="88">
        <f t="shared" si="859"/>
        <v>0</v>
      </c>
      <c r="IK232" s="88">
        <f t="shared" si="859"/>
        <v>0</v>
      </c>
      <c r="IL232" s="88">
        <f t="shared" si="859"/>
        <v>0</v>
      </c>
      <c r="IM232" s="88">
        <f t="shared" si="859"/>
        <v>0</v>
      </c>
      <c r="IN232" s="88">
        <f t="shared" si="859"/>
        <v>0</v>
      </c>
      <c r="IO232" s="88">
        <f t="shared" si="859"/>
        <v>0</v>
      </c>
      <c r="IP232" s="88">
        <f t="shared" si="859"/>
        <v>0</v>
      </c>
      <c r="IQ232" s="88">
        <f t="shared" si="859"/>
        <v>0</v>
      </c>
      <c r="IR232" s="88">
        <f t="shared" si="859"/>
        <v>0</v>
      </c>
      <c r="IS232" s="88">
        <f t="shared" si="859"/>
        <v>0</v>
      </c>
      <c r="IT232" s="88">
        <f t="shared" si="859"/>
        <v>0</v>
      </c>
      <c r="IU232" s="88">
        <f t="shared" si="859"/>
        <v>0</v>
      </c>
      <c r="IV232" s="88">
        <f t="shared" si="859"/>
        <v>0</v>
      </c>
      <c r="IW232" s="88">
        <f t="shared" si="859"/>
        <v>0</v>
      </c>
      <c r="IX232" s="88">
        <f t="shared" si="859"/>
        <v>0</v>
      </c>
      <c r="IY232" s="88">
        <f t="shared" si="859"/>
        <v>0</v>
      </c>
      <c r="IZ232" s="88">
        <f t="shared" si="859"/>
        <v>0</v>
      </c>
      <c r="JA232" s="88">
        <f t="shared" ref="JA232:LL232" si="860">IF(JA160&gt;0,IF(JA133="Met opbouwproduct",(JA160-JA187)/JA205)/12,0)</f>
        <v>0</v>
      </c>
      <c r="JB232" s="88">
        <f t="shared" si="860"/>
        <v>0</v>
      </c>
      <c r="JC232" s="88">
        <f t="shared" si="860"/>
        <v>0</v>
      </c>
      <c r="JD232" s="88">
        <f t="shared" si="860"/>
        <v>0</v>
      </c>
      <c r="JE232" s="88">
        <f t="shared" si="860"/>
        <v>0</v>
      </c>
      <c r="JF232" s="88">
        <f t="shared" si="860"/>
        <v>0</v>
      </c>
      <c r="JG232" s="88">
        <f t="shared" si="860"/>
        <v>0</v>
      </c>
      <c r="JH232" s="88">
        <f t="shared" si="860"/>
        <v>0</v>
      </c>
      <c r="JI232" s="88">
        <f t="shared" si="860"/>
        <v>0</v>
      </c>
      <c r="JJ232" s="88">
        <f t="shared" si="860"/>
        <v>0</v>
      </c>
      <c r="JK232" s="88">
        <f t="shared" si="860"/>
        <v>0</v>
      </c>
      <c r="JL232" s="88">
        <f t="shared" si="860"/>
        <v>0</v>
      </c>
      <c r="JM232" s="88">
        <f t="shared" si="860"/>
        <v>0</v>
      </c>
      <c r="JN232" s="88">
        <f t="shared" si="860"/>
        <v>0</v>
      </c>
      <c r="JO232" s="88">
        <f t="shared" si="860"/>
        <v>0</v>
      </c>
      <c r="JP232" s="88">
        <f t="shared" si="860"/>
        <v>0</v>
      </c>
      <c r="JQ232" s="88">
        <f t="shared" si="860"/>
        <v>0</v>
      </c>
      <c r="JR232" s="88">
        <f t="shared" si="860"/>
        <v>0</v>
      </c>
      <c r="JS232" s="88">
        <f t="shared" si="860"/>
        <v>0</v>
      </c>
      <c r="JT232" s="88">
        <f t="shared" si="860"/>
        <v>0</v>
      </c>
      <c r="JU232" s="88">
        <f t="shared" si="860"/>
        <v>0</v>
      </c>
      <c r="JV232" s="88">
        <f t="shared" si="860"/>
        <v>0</v>
      </c>
      <c r="JW232" s="88">
        <f t="shared" si="860"/>
        <v>0</v>
      </c>
      <c r="JX232" s="88">
        <f t="shared" si="860"/>
        <v>0</v>
      </c>
      <c r="JY232" s="88">
        <f t="shared" si="860"/>
        <v>0</v>
      </c>
      <c r="JZ232" s="88">
        <f t="shared" si="860"/>
        <v>0</v>
      </c>
      <c r="KA232" s="88">
        <f t="shared" si="860"/>
        <v>0</v>
      </c>
      <c r="KB232" s="88">
        <f t="shared" si="860"/>
        <v>0</v>
      </c>
      <c r="KC232" s="88">
        <f t="shared" si="860"/>
        <v>0</v>
      </c>
      <c r="KD232" s="88">
        <f t="shared" si="860"/>
        <v>0</v>
      </c>
      <c r="KE232" s="88">
        <f t="shared" si="860"/>
        <v>0</v>
      </c>
      <c r="KF232" s="88">
        <f t="shared" si="860"/>
        <v>0</v>
      </c>
      <c r="KG232" s="88">
        <f t="shared" si="860"/>
        <v>0</v>
      </c>
      <c r="KH232" s="88">
        <f t="shared" si="860"/>
        <v>0</v>
      </c>
      <c r="KI232" s="88">
        <f t="shared" si="860"/>
        <v>0</v>
      </c>
      <c r="KJ232" s="88">
        <f t="shared" si="860"/>
        <v>0</v>
      </c>
      <c r="KK232" s="88">
        <f t="shared" si="860"/>
        <v>0</v>
      </c>
      <c r="KL232" s="88">
        <f t="shared" si="860"/>
        <v>0</v>
      </c>
      <c r="KM232" s="88">
        <f t="shared" si="860"/>
        <v>0</v>
      </c>
      <c r="KN232" s="88">
        <f t="shared" si="860"/>
        <v>0</v>
      </c>
      <c r="KO232" s="88">
        <f t="shared" si="860"/>
        <v>0</v>
      </c>
      <c r="KP232" s="88">
        <f t="shared" si="860"/>
        <v>0</v>
      </c>
      <c r="KQ232" s="88">
        <f t="shared" si="860"/>
        <v>0</v>
      </c>
      <c r="KR232" s="88">
        <f t="shared" si="860"/>
        <v>0</v>
      </c>
      <c r="KS232" s="88">
        <f t="shared" si="860"/>
        <v>0</v>
      </c>
      <c r="KT232" s="88">
        <f t="shared" si="860"/>
        <v>0</v>
      </c>
      <c r="KU232" s="88">
        <f t="shared" si="860"/>
        <v>0</v>
      </c>
      <c r="KV232" s="88">
        <f t="shared" si="860"/>
        <v>0</v>
      </c>
      <c r="KW232" s="88">
        <f t="shared" si="860"/>
        <v>0</v>
      </c>
      <c r="KX232" s="88">
        <f t="shared" si="860"/>
        <v>0</v>
      </c>
      <c r="KY232" s="88">
        <f t="shared" si="860"/>
        <v>0</v>
      </c>
      <c r="KZ232" s="88">
        <f t="shared" si="860"/>
        <v>0</v>
      </c>
      <c r="LA232" s="88">
        <f t="shared" si="860"/>
        <v>0</v>
      </c>
      <c r="LB232" s="88">
        <f t="shared" si="860"/>
        <v>0</v>
      </c>
      <c r="LC232" s="88">
        <f t="shared" si="860"/>
        <v>0</v>
      </c>
      <c r="LD232" s="88">
        <f t="shared" si="860"/>
        <v>0</v>
      </c>
      <c r="LE232" s="88">
        <f t="shared" si="860"/>
        <v>0</v>
      </c>
      <c r="LF232" s="88">
        <f t="shared" si="860"/>
        <v>0</v>
      </c>
      <c r="LG232" s="88">
        <f t="shared" si="860"/>
        <v>0</v>
      </c>
      <c r="LH232" s="88">
        <f t="shared" si="860"/>
        <v>0</v>
      </c>
      <c r="LI232" s="88">
        <f t="shared" si="860"/>
        <v>0</v>
      </c>
      <c r="LJ232" s="88">
        <f t="shared" si="860"/>
        <v>0</v>
      </c>
      <c r="LK232" s="88">
        <f t="shared" si="860"/>
        <v>0</v>
      </c>
      <c r="LL232" s="88">
        <f t="shared" si="860"/>
        <v>0</v>
      </c>
      <c r="LM232" s="88">
        <f t="shared" ref="LM232:MZ232" si="861">IF(LM160&gt;0,IF(LM133="Met opbouwproduct",(LM160-LM187)/LM205)/12,0)</f>
        <v>0</v>
      </c>
      <c r="LN232" s="88">
        <f t="shared" si="861"/>
        <v>0</v>
      </c>
      <c r="LO232" s="88">
        <f t="shared" si="861"/>
        <v>0</v>
      </c>
      <c r="LP232" s="88">
        <f t="shared" si="861"/>
        <v>0</v>
      </c>
      <c r="LQ232" s="88">
        <f t="shared" si="861"/>
        <v>0</v>
      </c>
      <c r="LR232" s="88">
        <f t="shared" si="861"/>
        <v>0</v>
      </c>
      <c r="LS232" s="88">
        <f t="shared" si="861"/>
        <v>0</v>
      </c>
      <c r="LT232" s="88">
        <f t="shared" si="861"/>
        <v>0</v>
      </c>
      <c r="LU232" s="88">
        <f t="shared" si="861"/>
        <v>0</v>
      </c>
      <c r="LV232" s="88">
        <f t="shared" si="861"/>
        <v>0</v>
      </c>
      <c r="LW232" s="88">
        <f t="shared" si="861"/>
        <v>0</v>
      </c>
      <c r="LX232" s="88">
        <f t="shared" si="861"/>
        <v>0</v>
      </c>
      <c r="LY232" s="88">
        <f t="shared" si="861"/>
        <v>0</v>
      </c>
      <c r="LZ232" s="88">
        <f t="shared" si="861"/>
        <v>0</v>
      </c>
      <c r="MA232" s="88">
        <f t="shared" si="861"/>
        <v>0</v>
      </c>
      <c r="MB232" s="88">
        <f t="shared" si="861"/>
        <v>0</v>
      </c>
      <c r="MC232" s="88">
        <f t="shared" si="861"/>
        <v>0</v>
      </c>
      <c r="MD232" s="88">
        <f t="shared" si="861"/>
        <v>0</v>
      </c>
      <c r="ME232" s="88">
        <f t="shared" si="861"/>
        <v>0</v>
      </c>
      <c r="MF232" s="88">
        <f t="shared" si="861"/>
        <v>0</v>
      </c>
      <c r="MG232" s="88">
        <f t="shared" si="861"/>
        <v>0</v>
      </c>
      <c r="MH232" s="88">
        <f t="shared" si="861"/>
        <v>0</v>
      </c>
      <c r="MI232" s="88">
        <f t="shared" si="861"/>
        <v>0</v>
      </c>
      <c r="MJ232" s="88">
        <f t="shared" si="861"/>
        <v>0</v>
      </c>
      <c r="MK232" s="88">
        <f t="shared" si="861"/>
        <v>0</v>
      </c>
      <c r="ML232" s="88">
        <f t="shared" si="861"/>
        <v>0</v>
      </c>
      <c r="MM232" s="88">
        <f t="shared" si="861"/>
        <v>0</v>
      </c>
      <c r="MN232" s="88">
        <f t="shared" si="861"/>
        <v>0</v>
      </c>
      <c r="MO232" s="88">
        <f t="shared" si="861"/>
        <v>0</v>
      </c>
      <c r="MP232" s="88">
        <f t="shared" si="861"/>
        <v>0</v>
      </c>
      <c r="MQ232" s="88">
        <f t="shared" si="861"/>
        <v>0</v>
      </c>
      <c r="MR232" s="88">
        <f t="shared" si="861"/>
        <v>0</v>
      </c>
      <c r="MS232" s="88">
        <f t="shared" si="861"/>
        <v>0</v>
      </c>
      <c r="MT232" s="88">
        <f t="shared" si="861"/>
        <v>0</v>
      </c>
      <c r="MU232" s="88">
        <f t="shared" si="861"/>
        <v>0</v>
      </c>
      <c r="MV232" s="88">
        <f t="shared" si="861"/>
        <v>0</v>
      </c>
      <c r="MW232" s="88">
        <f t="shared" si="861"/>
        <v>0</v>
      </c>
      <c r="MX232" s="88">
        <f t="shared" si="861"/>
        <v>0</v>
      </c>
      <c r="MY232" s="88">
        <f t="shared" si="861"/>
        <v>0</v>
      </c>
      <c r="MZ232" s="88">
        <f t="shared" si="861"/>
        <v>0</v>
      </c>
    </row>
    <row r="233" spans="1:364" s="8" customFormat="1" hidden="1" outlineLevel="2" x14ac:dyDescent="0.2">
      <c r="A233" s="91" t="s">
        <v>48</v>
      </c>
      <c r="B233" s="91" t="s">
        <v>550</v>
      </c>
      <c r="C233" s="88"/>
      <c r="D233" s="88"/>
      <c r="E233" s="88">
        <f t="shared" ref="E233:BP233" si="862">IF(E161&gt;0,IF(E134="Met opbouwproduct",(E161-E188)/E206)/12,0)</f>
        <v>0</v>
      </c>
      <c r="F233" s="88">
        <f t="shared" si="862"/>
        <v>0</v>
      </c>
      <c r="G233" s="88">
        <f t="shared" si="862"/>
        <v>0</v>
      </c>
      <c r="H233" s="88">
        <f t="shared" si="862"/>
        <v>0</v>
      </c>
      <c r="I233" s="88">
        <f t="shared" si="862"/>
        <v>0</v>
      </c>
      <c r="J233" s="88">
        <f t="shared" si="862"/>
        <v>0</v>
      </c>
      <c r="K233" s="88">
        <f t="shared" si="862"/>
        <v>0</v>
      </c>
      <c r="L233" s="88">
        <f t="shared" si="862"/>
        <v>0</v>
      </c>
      <c r="M233" s="88">
        <f t="shared" si="862"/>
        <v>0</v>
      </c>
      <c r="N233" s="88">
        <f t="shared" si="862"/>
        <v>0</v>
      </c>
      <c r="O233" s="88">
        <f t="shared" si="862"/>
        <v>0</v>
      </c>
      <c r="P233" s="88">
        <f t="shared" si="862"/>
        <v>0</v>
      </c>
      <c r="Q233" s="88">
        <f t="shared" si="862"/>
        <v>0</v>
      </c>
      <c r="R233" s="88">
        <f t="shared" si="862"/>
        <v>0</v>
      </c>
      <c r="S233" s="88">
        <f t="shared" si="862"/>
        <v>0</v>
      </c>
      <c r="T233" s="88">
        <f t="shared" si="862"/>
        <v>0</v>
      </c>
      <c r="U233" s="88">
        <f t="shared" si="862"/>
        <v>0</v>
      </c>
      <c r="V233" s="88">
        <f t="shared" si="862"/>
        <v>0</v>
      </c>
      <c r="W233" s="88">
        <f t="shared" si="862"/>
        <v>0</v>
      </c>
      <c r="X233" s="88">
        <f t="shared" si="862"/>
        <v>0</v>
      </c>
      <c r="Y233" s="88">
        <f t="shared" si="862"/>
        <v>0</v>
      </c>
      <c r="Z233" s="88">
        <f t="shared" si="862"/>
        <v>0</v>
      </c>
      <c r="AA233" s="88">
        <f t="shared" si="862"/>
        <v>0</v>
      </c>
      <c r="AB233" s="88">
        <f t="shared" si="862"/>
        <v>0</v>
      </c>
      <c r="AC233" s="88">
        <f t="shared" si="862"/>
        <v>0</v>
      </c>
      <c r="AD233" s="88">
        <f t="shared" si="862"/>
        <v>0</v>
      </c>
      <c r="AE233" s="88">
        <f t="shared" si="862"/>
        <v>0</v>
      </c>
      <c r="AF233" s="88">
        <f t="shared" si="862"/>
        <v>0</v>
      </c>
      <c r="AG233" s="88">
        <f t="shared" si="862"/>
        <v>0</v>
      </c>
      <c r="AH233" s="88">
        <f t="shared" si="862"/>
        <v>0</v>
      </c>
      <c r="AI233" s="88">
        <f t="shared" si="862"/>
        <v>0</v>
      </c>
      <c r="AJ233" s="88">
        <f t="shared" si="862"/>
        <v>0</v>
      </c>
      <c r="AK233" s="88">
        <f t="shared" si="862"/>
        <v>0</v>
      </c>
      <c r="AL233" s="88">
        <f t="shared" si="862"/>
        <v>0</v>
      </c>
      <c r="AM233" s="88">
        <f t="shared" si="862"/>
        <v>0</v>
      </c>
      <c r="AN233" s="88">
        <f t="shared" si="862"/>
        <v>0</v>
      </c>
      <c r="AO233" s="88">
        <f t="shared" si="862"/>
        <v>0</v>
      </c>
      <c r="AP233" s="88">
        <f t="shared" si="862"/>
        <v>0</v>
      </c>
      <c r="AQ233" s="88">
        <f t="shared" si="862"/>
        <v>0</v>
      </c>
      <c r="AR233" s="88">
        <f t="shared" si="862"/>
        <v>0</v>
      </c>
      <c r="AS233" s="88">
        <f t="shared" si="862"/>
        <v>0</v>
      </c>
      <c r="AT233" s="88">
        <f t="shared" si="862"/>
        <v>0</v>
      </c>
      <c r="AU233" s="88">
        <f t="shared" si="862"/>
        <v>0</v>
      </c>
      <c r="AV233" s="88">
        <f t="shared" si="862"/>
        <v>0</v>
      </c>
      <c r="AW233" s="88">
        <f t="shared" si="862"/>
        <v>0</v>
      </c>
      <c r="AX233" s="88">
        <f t="shared" si="862"/>
        <v>0</v>
      </c>
      <c r="AY233" s="88">
        <f t="shared" si="862"/>
        <v>0</v>
      </c>
      <c r="AZ233" s="88">
        <f t="shared" si="862"/>
        <v>0</v>
      </c>
      <c r="BA233" s="88">
        <f t="shared" si="862"/>
        <v>0</v>
      </c>
      <c r="BB233" s="88">
        <f t="shared" si="862"/>
        <v>0</v>
      </c>
      <c r="BC233" s="88">
        <f t="shared" si="862"/>
        <v>0</v>
      </c>
      <c r="BD233" s="88">
        <f t="shared" si="862"/>
        <v>0</v>
      </c>
      <c r="BE233" s="88">
        <f t="shared" si="862"/>
        <v>0</v>
      </c>
      <c r="BF233" s="88">
        <f t="shared" si="862"/>
        <v>0</v>
      </c>
      <c r="BG233" s="88">
        <f t="shared" si="862"/>
        <v>0</v>
      </c>
      <c r="BH233" s="88">
        <f t="shared" si="862"/>
        <v>0</v>
      </c>
      <c r="BI233" s="88">
        <f t="shared" si="862"/>
        <v>0</v>
      </c>
      <c r="BJ233" s="88">
        <f t="shared" si="862"/>
        <v>0</v>
      </c>
      <c r="BK233" s="88">
        <f t="shared" si="862"/>
        <v>0</v>
      </c>
      <c r="BL233" s="88">
        <f t="shared" si="862"/>
        <v>0</v>
      </c>
      <c r="BM233" s="88">
        <f t="shared" si="862"/>
        <v>0</v>
      </c>
      <c r="BN233" s="88">
        <f t="shared" si="862"/>
        <v>0</v>
      </c>
      <c r="BO233" s="88">
        <f t="shared" si="862"/>
        <v>0</v>
      </c>
      <c r="BP233" s="88">
        <f t="shared" si="862"/>
        <v>0</v>
      </c>
      <c r="BQ233" s="88">
        <f t="shared" ref="BQ233:EB233" si="863">IF(BQ161&gt;0,IF(BQ134="Met opbouwproduct",(BQ161-BQ188)/BQ206)/12,0)</f>
        <v>0</v>
      </c>
      <c r="BR233" s="88">
        <f t="shared" si="863"/>
        <v>0</v>
      </c>
      <c r="BS233" s="88">
        <f t="shared" si="863"/>
        <v>0</v>
      </c>
      <c r="BT233" s="88">
        <f t="shared" si="863"/>
        <v>0</v>
      </c>
      <c r="BU233" s="88">
        <f t="shared" si="863"/>
        <v>0</v>
      </c>
      <c r="BV233" s="88">
        <f t="shared" si="863"/>
        <v>0</v>
      </c>
      <c r="BW233" s="88">
        <f t="shared" si="863"/>
        <v>0</v>
      </c>
      <c r="BX233" s="88">
        <f t="shared" si="863"/>
        <v>0</v>
      </c>
      <c r="BY233" s="88">
        <f t="shared" si="863"/>
        <v>0</v>
      </c>
      <c r="BZ233" s="88">
        <f t="shared" si="863"/>
        <v>0</v>
      </c>
      <c r="CA233" s="88">
        <f t="shared" si="863"/>
        <v>0</v>
      </c>
      <c r="CB233" s="88">
        <f t="shared" si="863"/>
        <v>0</v>
      </c>
      <c r="CC233" s="88">
        <f t="shared" si="863"/>
        <v>0</v>
      </c>
      <c r="CD233" s="88">
        <f t="shared" si="863"/>
        <v>0</v>
      </c>
      <c r="CE233" s="88">
        <f t="shared" si="863"/>
        <v>0</v>
      </c>
      <c r="CF233" s="88">
        <f t="shared" si="863"/>
        <v>0</v>
      </c>
      <c r="CG233" s="88">
        <f t="shared" si="863"/>
        <v>0</v>
      </c>
      <c r="CH233" s="88">
        <f t="shared" si="863"/>
        <v>0</v>
      </c>
      <c r="CI233" s="88">
        <f t="shared" si="863"/>
        <v>0</v>
      </c>
      <c r="CJ233" s="88">
        <f t="shared" si="863"/>
        <v>0</v>
      </c>
      <c r="CK233" s="88">
        <f t="shared" si="863"/>
        <v>0</v>
      </c>
      <c r="CL233" s="88">
        <f t="shared" si="863"/>
        <v>0</v>
      </c>
      <c r="CM233" s="88">
        <f t="shared" si="863"/>
        <v>0</v>
      </c>
      <c r="CN233" s="88">
        <f t="shared" si="863"/>
        <v>0</v>
      </c>
      <c r="CO233" s="88">
        <f t="shared" si="863"/>
        <v>0</v>
      </c>
      <c r="CP233" s="88">
        <f t="shared" si="863"/>
        <v>0</v>
      </c>
      <c r="CQ233" s="88">
        <f t="shared" si="863"/>
        <v>0</v>
      </c>
      <c r="CR233" s="88">
        <f t="shared" si="863"/>
        <v>0</v>
      </c>
      <c r="CS233" s="88">
        <f t="shared" si="863"/>
        <v>0</v>
      </c>
      <c r="CT233" s="88">
        <f t="shared" si="863"/>
        <v>0</v>
      </c>
      <c r="CU233" s="88">
        <f t="shared" si="863"/>
        <v>0</v>
      </c>
      <c r="CV233" s="88">
        <f t="shared" si="863"/>
        <v>0</v>
      </c>
      <c r="CW233" s="88">
        <f t="shared" si="863"/>
        <v>0</v>
      </c>
      <c r="CX233" s="88">
        <f t="shared" si="863"/>
        <v>0</v>
      </c>
      <c r="CY233" s="88">
        <f t="shared" si="863"/>
        <v>0</v>
      </c>
      <c r="CZ233" s="88">
        <f t="shared" si="863"/>
        <v>0</v>
      </c>
      <c r="DA233" s="88">
        <f t="shared" si="863"/>
        <v>0</v>
      </c>
      <c r="DB233" s="88">
        <f t="shared" si="863"/>
        <v>0</v>
      </c>
      <c r="DC233" s="88">
        <f t="shared" si="863"/>
        <v>0</v>
      </c>
      <c r="DD233" s="88">
        <f t="shared" si="863"/>
        <v>0</v>
      </c>
      <c r="DE233" s="88">
        <f t="shared" si="863"/>
        <v>0</v>
      </c>
      <c r="DF233" s="88">
        <f t="shared" si="863"/>
        <v>0</v>
      </c>
      <c r="DG233" s="88">
        <f t="shared" si="863"/>
        <v>0</v>
      </c>
      <c r="DH233" s="88">
        <f t="shared" si="863"/>
        <v>0</v>
      </c>
      <c r="DI233" s="88">
        <f t="shared" si="863"/>
        <v>0</v>
      </c>
      <c r="DJ233" s="88">
        <f t="shared" si="863"/>
        <v>0</v>
      </c>
      <c r="DK233" s="88">
        <f t="shared" si="863"/>
        <v>0</v>
      </c>
      <c r="DL233" s="88">
        <f t="shared" si="863"/>
        <v>0</v>
      </c>
      <c r="DM233" s="88">
        <f t="shared" si="863"/>
        <v>0</v>
      </c>
      <c r="DN233" s="88">
        <f t="shared" si="863"/>
        <v>0</v>
      </c>
      <c r="DO233" s="88">
        <f t="shared" si="863"/>
        <v>0</v>
      </c>
      <c r="DP233" s="88">
        <f t="shared" si="863"/>
        <v>0</v>
      </c>
      <c r="DQ233" s="88">
        <f t="shared" si="863"/>
        <v>0</v>
      </c>
      <c r="DR233" s="88">
        <f t="shared" si="863"/>
        <v>0</v>
      </c>
      <c r="DS233" s="88">
        <f t="shared" si="863"/>
        <v>0</v>
      </c>
      <c r="DT233" s="88">
        <f t="shared" si="863"/>
        <v>0</v>
      </c>
      <c r="DU233" s="88">
        <f t="shared" si="863"/>
        <v>0</v>
      </c>
      <c r="DV233" s="88">
        <f t="shared" si="863"/>
        <v>0</v>
      </c>
      <c r="DW233" s="88">
        <f t="shared" si="863"/>
        <v>0</v>
      </c>
      <c r="DX233" s="88">
        <f t="shared" si="863"/>
        <v>0</v>
      </c>
      <c r="DY233" s="88">
        <f t="shared" si="863"/>
        <v>0</v>
      </c>
      <c r="DZ233" s="88">
        <f t="shared" si="863"/>
        <v>0</v>
      </c>
      <c r="EA233" s="88">
        <f t="shared" si="863"/>
        <v>0</v>
      </c>
      <c r="EB233" s="88">
        <f t="shared" si="863"/>
        <v>0</v>
      </c>
      <c r="EC233" s="88">
        <f t="shared" ref="EC233:GN233" si="864">IF(EC161&gt;0,IF(EC134="Met opbouwproduct",(EC161-EC188)/EC206)/12,0)</f>
        <v>0</v>
      </c>
      <c r="ED233" s="88">
        <f t="shared" si="864"/>
        <v>0</v>
      </c>
      <c r="EE233" s="88">
        <f t="shared" si="864"/>
        <v>0</v>
      </c>
      <c r="EF233" s="88">
        <f t="shared" si="864"/>
        <v>0</v>
      </c>
      <c r="EG233" s="88">
        <f t="shared" si="864"/>
        <v>0</v>
      </c>
      <c r="EH233" s="88">
        <f t="shared" si="864"/>
        <v>0</v>
      </c>
      <c r="EI233" s="88">
        <f t="shared" si="864"/>
        <v>0</v>
      </c>
      <c r="EJ233" s="88">
        <f t="shared" si="864"/>
        <v>0</v>
      </c>
      <c r="EK233" s="88">
        <f t="shared" si="864"/>
        <v>0</v>
      </c>
      <c r="EL233" s="88">
        <f t="shared" si="864"/>
        <v>0</v>
      </c>
      <c r="EM233" s="88">
        <f t="shared" si="864"/>
        <v>0</v>
      </c>
      <c r="EN233" s="88">
        <f t="shared" si="864"/>
        <v>0</v>
      </c>
      <c r="EO233" s="88">
        <f t="shared" si="864"/>
        <v>0</v>
      </c>
      <c r="EP233" s="88">
        <f t="shared" si="864"/>
        <v>0</v>
      </c>
      <c r="EQ233" s="88">
        <f t="shared" si="864"/>
        <v>0</v>
      </c>
      <c r="ER233" s="88">
        <f t="shared" si="864"/>
        <v>0</v>
      </c>
      <c r="ES233" s="88">
        <f t="shared" si="864"/>
        <v>0</v>
      </c>
      <c r="ET233" s="88">
        <f t="shared" si="864"/>
        <v>0</v>
      </c>
      <c r="EU233" s="88">
        <f t="shared" si="864"/>
        <v>0</v>
      </c>
      <c r="EV233" s="88">
        <f t="shared" si="864"/>
        <v>0</v>
      </c>
      <c r="EW233" s="88">
        <f t="shared" si="864"/>
        <v>0</v>
      </c>
      <c r="EX233" s="88">
        <f t="shared" si="864"/>
        <v>0</v>
      </c>
      <c r="EY233" s="88">
        <f t="shared" si="864"/>
        <v>0</v>
      </c>
      <c r="EZ233" s="88">
        <f t="shared" si="864"/>
        <v>0</v>
      </c>
      <c r="FA233" s="88">
        <f t="shared" si="864"/>
        <v>0</v>
      </c>
      <c r="FB233" s="88">
        <f t="shared" si="864"/>
        <v>0</v>
      </c>
      <c r="FC233" s="88">
        <f t="shared" si="864"/>
        <v>0</v>
      </c>
      <c r="FD233" s="88">
        <f t="shared" si="864"/>
        <v>0</v>
      </c>
      <c r="FE233" s="88">
        <f t="shared" si="864"/>
        <v>0</v>
      </c>
      <c r="FF233" s="88">
        <f t="shared" si="864"/>
        <v>0</v>
      </c>
      <c r="FG233" s="88">
        <f t="shared" si="864"/>
        <v>0</v>
      </c>
      <c r="FH233" s="88">
        <f t="shared" si="864"/>
        <v>0</v>
      </c>
      <c r="FI233" s="88">
        <f t="shared" si="864"/>
        <v>0</v>
      </c>
      <c r="FJ233" s="88">
        <f t="shared" si="864"/>
        <v>0</v>
      </c>
      <c r="FK233" s="88">
        <f t="shared" si="864"/>
        <v>0</v>
      </c>
      <c r="FL233" s="88">
        <f t="shared" si="864"/>
        <v>0</v>
      </c>
      <c r="FM233" s="88">
        <f t="shared" si="864"/>
        <v>0</v>
      </c>
      <c r="FN233" s="88">
        <f t="shared" si="864"/>
        <v>0</v>
      </c>
      <c r="FO233" s="88">
        <f t="shared" si="864"/>
        <v>0</v>
      </c>
      <c r="FP233" s="88">
        <f t="shared" si="864"/>
        <v>0</v>
      </c>
      <c r="FQ233" s="88">
        <f t="shared" si="864"/>
        <v>0</v>
      </c>
      <c r="FR233" s="88">
        <f t="shared" si="864"/>
        <v>0</v>
      </c>
      <c r="FS233" s="88">
        <f t="shared" si="864"/>
        <v>0</v>
      </c>
      <c r="FT233" s="88">
        <f t="shared" si="864"/>
        <v>0</v>
      </c>
      <c r="FU233" s="88">
        <f t="shared" si="864"/>
        <v>0</v>
      </c>
      <c r="FV233" s="88">
        <f t="shared" si="864"/>
        <v>0</v>
      </c>
      <c r="FW233" s="88">
        <f t="shared" si="864"/>
        <v>0</v>
      </c>
      <c r="FX233" s="88">
        <f t="shared" si="864"/>
        <v>0</v>
      </c>
      <c r="FY233" s="88">
        <f t="shared" si="864"/>
        <v>0</v>
      </c>
      <c r="FZ233" s="88">
        <f t="shared" si="864"/>
        <v>0</v>
      </c>
      <c r="GA233" s="88">
        <f t="shared" si="864"/>
        <v>0</v>
      </c>
      <c r="GB233" s="88">
        <f t="shared" si="864"/>
        <v>0</v>
      </c>
      <c r="GC233" s="88">
        <f t="shared" si="864"/>
        <v>0</v>
      </c>
      <c r="GD233" s="88">
        <f t="shared" si="864"/>
        <v>0</v>
      </c>
      <c r="GE233" s="88">
        <f t="shared" si="864"/>
        <v>0</v>
      </c>
      <c r="GF233" s="88">
        <f t="shared" si="864"/>
        <v>0</v>
      </c>
      <c r="GG233" s="88">
        <f t="shared" si="864"/>
        <v>0</v>
      </c>
      <c r="GH233" s="88">
        <f t="shared" si="864"/>
        <v>0</v>
      </c>
      <c r="GI233" s="88">
        <f t="shared" si="864"/>
        <v>0</v>
      </c>
      <c r="GJ233" s="88">
        <f t="shared" si="864"/>
        <v>0</v>
      </c>
      <c r="GK233" s="88">
        <f t="shared" si="864"/>
        <v>0</v>
      </c>
      <c r="GL233" s="88">
        <f t="shared" si="864"/>
        <v>0</v>
      </c>
      <c r="GM233" s="88">
        <f t="shared" si="864"/>
        <v>0</v>
      </c>
      <c r="GN233" s="88">
        <f t="shared" si="864"/>
        <v>0</v>
      </c>
      <c r="GO233" s="88">
        <f t="shared" ref="GO233:IZ233" si="865">IF(GO161&gt;0,IF(GO134="Met opbouwproduct",(GO161-GO188)/GO206)/12,0)</f>
        <v>0</v>
      </c>
      <c r="GP233" s="88">
        <f t="shared" si="865"/>
        <v>0</v>
      </c>
      <c r="GQ233" s="88">
        <f t="shared" si="865"/>
        <v>0</v>
      </c>
      <c r="GR233" s="88">
        <f t="shared" si="865"/>
        <v>0</v>
      </c>
      <c r="GS233" s="88">
        <f t="shared" si="865"/>
        <v>0</v>
      </c>
      <c r="GT233" s="88">
        <f t="shared" si="865"/>
        <v>0</v>
      </c>
      <c r="GU233" s="88">
        <f t="shared" si="865"/>
        <v>0</v>
      </c>
      <c r="GV233" s="88">
        <f t="shared" si="865"/>
        <v>0</v>
      </c>
      <c r="GW233" s="88">
        <f t="shared" si="865"/>
        <v>0</v>
      </c>
      <c r="GX233" s="88">
        <f t="shared" si="865"/>
        <v>0</v>
      </c>
      <c r="GY233" s="88">
        <f t="shared" si="865"/>
        <v>0</v>
      </c>
      <c r="GZ233" s="88">
        <f t="shared" si="865"/>
        <v>0</v>
      </c>
      <c r="HA233" s="88">
        <f t="shared" si="865"/>
        <v>0</v>
      </c>
      <c r="HB233" s="88">
        <f t="shared" si="865"/>
        <v>0</v>
      </c>
      <c r="HC233" s="88">
        <f t="shared" si="865"/>
        <v>0</v>
      </c>
      <c r="HD233" s="88">
        <f t="shared" si="865"/>
        <v>0</v>
      </c>
      <c r="HE233" s="88">
        <f t="shared" si="865"/>
        <v>0</v>
      </c>
      <c r="HF233" s="88">
        <f t="shared" si="865"/>
        <v>0</v>
      </c>
      <c r="HG233" s="88">
        <f t="shared" si="865"/>
        <v>0</v>
      </c>
      <c r="HH233" s="88">
        <f t="shared" si="865"/>
        <v>0</v>
      </c>
      <c r="HI233" s="88">
        <f t="shared" si="865"/>
        <v>0</v>
      </c>
      <c r="HJ233" s="88">
        <f t="shared" si="865"/>
        <v>0</v>
      </c>
      <c r="HK233" s="88">
        <f t="shared" si="865"/>
        <v>0</v>
      </c>
      <c r="HL233" s="88">
        <f t="shared" si="865"/>
        <v>0</v>
      </c>
      <c r="HM233" s="88">
        <f t="shared" si="865"/>
        <v>0</v>
      </c>
      <c r="HN233" s="88">
        <f t="shared" si="865"/>
        <v>0</v>
      </c>
      <c r="HO233" s="88">
        <f t="shared" si="865"/>
        <v>0</v>
      </c>
      <c r="HP233" s="88">
        <f t="shared" si="865"/>
        <v>0</v>
      </c>
      <c r="HQ233" s="88">
        <f t="shared" si="865"/>
        <v>0</v>
      </c>
      <c r="HR233" s="88">
        <f t="shared" si="865"/>
        <v>0</v>
      </c>
      <c r="HS233" s="88">
        <f t="shared" si="865"/>
        <v>0</v>
      </c>
      <c r="HT233" s="88">
        <f t="shared" si="865"/>
        <v>0</v>
      </c>
      <c r="HU233" s="88">
        <f t="shared" si="865"/>
        <v>0</v>
      </c>
      <c r="HV233" s="88">
        <f t="shared" si="865"/>
        <v>0</v>
      </c>
      <c r="HW233" s="88">
        <f t="shared" si="865"/>
        <v>0</v>
      </c>
      <c r="HX233" s="88">
        <f t="shared" si="865"/>
        <v>0</v>
      </c>
      <c r="HY233" s="88">
        <f t="shared" si="865"/>
        <v>0</v>
      </c>
      <c r="HZ233" s="88">
        <f t="shared" si="865"/>
        <v>0</v>
      </c>
      <c r="IA233" s="88">
        <f t="shared" si="865"/>
        <v>0</v>
      </c>
      <c r="IB233" s="88">
        <f t="shared" si="865"/>
        <v>0</v>
      </c>
      <c r="IC233" s="88">
        <f t="shared" si="865"/>
        <v>0</v>
      </c>
      <c r="ID233" s="88">
        <f t="shared" si="865"/>
        <v>0</v>
      </c>
      <c r="IE233" s="88">
        <f t="shared" si="865"/>
        <v>0</v>
      </c>
      <c r="IF233" s="88">
        <f t="shared" si="865"/>
        <v>0</v>
      </c>
      <c r="IG233" s="88">
        <f t="shared" si="865"/>
        <v>0</v>
      </c>
      <c r="IH233" s="88">
        <f t="shared" si="865"/>
        <v>0</v>
      </c>
      <c r="II233" s="88">
        <f t="shared" si="865"/>
        <v>0</v>
      </c>
      <c r="IJ233" s="88">
        <f t="shared" si="865"/>
        <v>0</v>
      </c>
      <c r="IK233" s="88">
        <f t="shared" si="865"/>
        <v>0</v>
      </c>
      <c r="IL233" s="88">
        <f t="shared" si="865"/>
        <v>0</v>
      </c>
      <c r="IM233" s="88">
        <f t="shared" si="865"/>
        <v>0</v>
      </c>
      <c r="IN233" s="88">
        <f t="shared" si="865"/>
        <v>0</v>
      </c>
      <c r="IO233" s="88">
        <f t="shared" si="865"/>
        <v>0</v>
      </c>
      <c r="IP233" s="88">
        <f t="shared" si="865"/>
        <v>0</v>
      </c>
      <c r="IQ233" s="88">
        <f t="shared" si="865"/>
        <v>0</v>
      </c>
      <c r="IR233" s="88">
        <f t="shared" si="865"/>
        <v>0</v>
      </c>
      <c r="IS233" s="88">
        <f t="shared" si="865"/>
        <v>0</v>
      </c>
      <c r="IT233" s="88">
        <f t="shared" si="865"/>
        <v>0</v>
      </c>
      <c r="IU233" s="88">
        <f t="shared" si="865"/>
        <v>0</v>
      </c>
      <c r="IV233" s="88">
        <f t="shared" si="865"/>
        <v>0</v>
      </c>
      <c r="IW233" s="88">
        <f t="shared" si="865"/>
        <v>0</v>
      </c>
      <c r="IX233" s="88">
        <f t="shared" si="865"/>
        <v>0</v>
      </c>
      <c r="IY233" s="88">
        <f t="shared" si="865"/>
        <v>0</v>
      </c>
      <c r="IZ233" s="88">
        <f t="shared" si="865"/>
        <v>0</v>
      </c>
      <c r="JA233" s="88">
        <f t="shared" ref="JA233:LL233" si="866">IF(JA161&gt;0,IF(JA134="Met opbouwproduct",(JA161-JA188)/JA206)/12,0)</f>
        <v>0</v>
      </c>
      <c r="JB233" s="88">
        <f t="shared" si="866"/>
        <v>0</v>
      </c>
      <c r="JC233" s="88">
        <f t="shared" si="866"/>
        <v>0</v>
      </c>
      <c r="JD233" s="88">
        <f t="shared" si="866"/>
        <v>0</v>
      </c>
      <c r="JE233" s="88">
        <f t="shared" si="866"/>
        <v>0</v>
      </c>
      <c r="JF233" s="88">
        <f t="shared" si="866"/>
        <v>0</v>
      </c>
      <c r="JG233" s="88">
        <f t="shared" si="866"/>
        <v>0</v>
      </c>
      <c r="JH233" s="88">
        <f t="shared" si="866"/>
        <v>0</v>
      </c>
      <c r="JI233" s="88">
        <f t="shared" si="866"/>
        <v>0</v>
      </c>
      <c r="JJ233" s="88">
        <f t="shared" si="866"/>
        <v>0</v>
      </c>
      <c r="JK233" s="88">
        <f t="shared" si="866"/>
        <v>0</v>
      </c>
      <c r="JL233" s="88">
        <f t="shared" si="866"/>
        <v>0</v>
      </c>
      <c r="JM233" s="88">
        <f t="shared" si="866"/>
        <v>0</v>
      </c>
      <c r="JN233" s="88">
        <f t="shared" si="866"/>
        <v>0</v>
      </c>
      <c r="JO233" s="88">
        <f t="shared" si="866"/>
        <v>0</v>
      </c>
      <c r="JP233" s="88">
        <f t="shared" si="866"/>
        <v>0</v>
      </c>
      <c r="JQ233" s="88">
        <f t="shared" si="866"/>
        <v>0</v>
      </c>
      <c r="JR233" s="88">
        <f t="shared" si="866"/>
        <v>0</v>
      </c>
      <c r="JS233" s="88">
        <f t="shared" si="866"/>
        <v>0</v>
      </c>
      <c r="JT233" s="88">
        <f t="shared" si="866"/>
        <v>0</v>
      </c>
      <c r="JU233" s="88">
        <f t="shared" si="866"/>
        <v>0</v>
      </c>
      <c r="JV233" s="88">
        <f t="shared" si="866"/>
        <v>0</v>
      </c>
      <c r="JW233" s="88">
        <f t="shared" si="866"/>
        <v>0</v>
      </c>
      <c r="JX233" s="88">
        <f t="shared" si="866"/>
        <v>0</v>
      </c>
      <c r="JY233" s="88">
        <f t="shared" si="866"/>
        <v>0</v>
      </c>
      <c r="JZ233" s="88">
        <f t="shared" si="866"/>
        <v>0</v>
      </c>
      <c r="KA233" s="88">
        <f t="shared" si="866"/>
        <v>0</v>
      </c>
      <c r="KB233" s="88">
        <f t="shared" si="866"/>
        <v>0</v>
      </c>
      <c r="KC233" s="88">
        <f t="shared" si="866"/>
        <v>0</v>
      </c>
      <c r="KD233" s="88">
        <f t="shared" si="866"/>
        <v>0</v>
      </c>
      <c r="KE233" s="88">
        <f t="shared" si="866"/>
        <v>0</v>
      </c>
      <c r="KF233" s="88">
        <f t="shared" si="866"/>
        <v>0</v>
      </c>
      <c r="KG233" s="88">
        <f t="shared" si="866"/>
        <v>0</v>
      </c>
      <c r="KH233" s="88">
        <f t="shared" si="866"/>
        <v>0</v>
      </c>
      <c r="KI233" s="88">
        <f t="shared" si="866"/>
        <v>0</v>
      </c>
      <c r="KJ233" s="88">
        <f t="shared" si="866"/>
        <v>0</v>
      </c>
      <c r="KK233" s="88">
        <f t="shared" si="866"/>
        <v>0</v>
      </c>
      <c r="KL233" s="88">
        <f t="shared" si="866"/>
        <v>0</v>
      </c>
      <c r="KM233" s="88">
        <f t="shared" si="866"/>
        <v>0</v>
      </c>
      <c r="KN233" s="88">
        <f t="shared" si="866"/>
        <v>0</v>
      </c>
      <c r="KO233" s="88">
        <f t="shared" si="866"/>
        <v>0</v>
      </c>
      <c r="KP233" s="88">
        <f t="shared" si="866"/>
        <v>0</v>
      </c>
      <c r="KQ233" s="88">
        <f t="shared" si="866"/>
        <v>0</v>
      </c>
      <c r="KR233" s="88">
        <f t="shared" si="866"/>
        <v>0</v>
      </c>
      <c r="KS233" s="88">
        <f t="shared" si="866"/>
        <v>0</v>
      </c>
      <c r="KT233" s="88">
        <f t="shared" si="866"/>
        <v>0</v>
      </c>
      <c r="KU233" s="88">
        <f t="shared" si="866"/>
        <v>0</v>
      </c>
      <c r="KV233" s="88">
        <f t="shared" si="866"/>
        <v>0</v>
      </c>
      <c r="KW233" s="88">
        <f t="shared" si="866"/>
        <v>0</v>
      </c>
      <c r="KX233" s="88">
        <f t="shared" si="866"/>
        <v>0</v>
      </c>
      <c r="KY233" s="88">
        <f t="shared" si="866"/>
        <v>0</v>
      </c>
      <c r="KZ233" s="88">
        <f t="shared" si="866"/>
        <v>0</v>
      </c>
      <c r="LA233" s="88">
        <f t="shared" si="866"/>
        <v>0</v>
      </c>
      <c r="LB233" s="88">
        <f t="shared" si="866"/>
        <v>0</v>
      </c>
      <c r="LC233" s="88">
        <f t="shared" si="866"/>
        <v>0</v>
      </c>
      <c r="LD233" s="88">
        <f t="shared" si="866"/>
        <v>0</v>
      </c>
      <c r="LE233" s="88">
        <f t="shared" si="866"/>
        <v>0</v>
      </c>
      <c r="LF233" s="88">
        <f t="shared" si="866"/>
        <v>0</v>
      </c>
      <c r="LG233" s="88">
        <f t="shared" si="866"/>
        <v>0</v>
      </c>
      <c r="LH233" s="88">
        <f t="shared" si="866"/>
        <v>0</v>
      </c>
      <c r="LI233" s="88">
        <f t="shared" si="866"/>
        <v>0</v>
      </c>
      <c r="LJ233" s="88">
        <f t="shared" si="866"/>
        <v>0</v>
      </c>
      <c r="LK233" s="88">
        <f t="shared" si="866"/>
        <v>0</v>
      </c>
      <c r="LL233" s="88">
        <f t="shared" si="866"/>
        <v>0</v>
      </c>
      <c r="LM233" s="88">
        <f t="shared" ref="LM233:MZ233" si="867">IF(LM161&gt;0,IF(LM134="Met opbouwproduct",(LM161-LM188)/LM206)/12,0)</f>
        <v>0</v>
      </c>
      <c r="LN233" s="88">
        <f t="shared" si="867"/>
        <v>0</v>
      </c>
      <c r="LO233" s="88">
        <f t="shared" si="867"/>
        <v>0</v>
      </c>
      <c r="LP233" s="88">
        <f t="shared" si="867"/>
        <v>0</v>
      </c>
      <c r="LQ233" s="88">
        <f t="shared" si="867"/>
        <v>0</v>
      </c>
      <c r="LR233" s="88">
        <f t="shared" si="867"/>
        <v>0</v>
      </c>
      <c r="LS233" s="88">
        <f t="shared" si="867"/>
        <v>0</v>
      </c>
      <c r="LT233" s="88">
        <f t="shared" si="867"/>
        <v>0</v>
      </c>
      <c r="LU233" s="88">
        <f t="shared" si="867"/>
        <v>0</v>
      </c>
      <c r="LV233" s="88">
        <f t="shared" si="867"/>
        <v>0</v>
      </c>
      <c r="LW233" s="88">
        <f t="shared" si="867"/>
        <v>0</v>
      </c>
      <c r="LX233" s="88">
        <f t="shared" si="867"/>
        <v>0</v>
      </c>
      <c r="LY233" s="88">
        <f t="shared" si="867"/>
        <v>0</v>
      </c>
      <c r="LZ233" s="88">
        <f t="shared" si="867"/>
        <v>0</v>
      </c>
      <c r="MA233" s="88">
        <f t="shared" si="867"/>
        <v>0</v>
      </c>
      <c r="MB233" s="88">
        <f t="shared" si="867"/>
        <v>0</v>
      </c>
      <c r="MC233" s="88">
        <f t="shared" si="867"/>
        <v>0</v>
      </c>
      <c r="MD233" s="88">
        <f t="shared" si="867"/>
        <v>0</v>
      </c>
      <c r="ME233" s="88">
        <f t="shared" si="867"/>
        <v>0</v>
      </c>
      <c r="MF233" s="88">
        <f t="shared" si="867"/>
        <v>0</v>
      </c>
      <c r="MG233" s="88">
        <f t="shared" si="867"/>
        <v>0</v>
      </c>
      <c r="MH233" s="88">
        <f t="shared" si="867"/>
        <v>0</v>
      </c>
      <c r="MI233" s="88">
        <f t="shared" si="867"/>
        <v>0</v>
      </c>
      <c r="MJ233" s="88">
        <f t="shared" si="867"/>
        <v>0</v>
      </c>
      <c r="MK233" s="88">
        <f t="shared" si="867"/>
        <v>0</v>
      </c>
      <c r="ML233" s="88">
        <f t="shared" si="867"/>
        <v>0</v>
      </c>
      <c r="MM233" s="88">
        <f t="shared" si="867"/>
        <v>0</v>
      </c>
      <c r="MN233" s="88">
        <f t="shared" si="867"/>
        <v>0</v>
      </c>
      <c r="MO233" s="88">
        <f t="shared" si="867"/>
        <v>0</v>
      </c>
      <c r="MP233" s="88">
        <f t="shared" si="867"/>
        <v>0</v>
      </c>
      <c r="MQ233" s="88">
        <f t="shared" si="867"/>
        <v>0</v>
      </c>
      <c r="MR233" s="88">
        <f t="shared" si="867"/>
        <v>0</v>
      </c>
      <c r="MS233" s="88">
        <f t="shared" si="867"/>
        <v>0</v>
      </c>
      <c r="MT233" s="88">
        <f t="shared" si="867"/>
        <v>0</v>
      </c>
      <c r="MU233" s="88">
        <f t="shared" si="867"/>
        <v>0</v>
      </c>
      <c r="MV233" s="88">
        <f t="shared" si="867"/>
        <v>0</v>
      </c>
      <c r="MW233" s="88">
        <f t="shared" si="867"/>
        <v>0</v>
      </c>
      <c r="MX233" s="88">
        <f t="shared" si="867"/>
        <v>0</v>
      </c>
      <c r="MY233" s="88">
        <f t="shared" si="867"/>
        <v>0</v>
      </c>
      <c r="MZ233" s="88">
        <f t="shared" si="867"/>
        <v>0</v>
      </c>
    </row>
    <row r="234" spans="1:364" s="8" customFormat="1" hidden="1" outlineLevel="2" x14ac:dyDescent="0.2">
      <c r="A234" s="91" t="s">
        <v>48</v>
      </c>
      <c r="B234" s="91" t="s">
        <v>551</v>
      </c>
      <c r="C234" s="88"/>
      <c r="D234" s="88"/>
      <c r="E234" s="88">
        <f t="shared" ref="E234:BP234" si="868">IF(E162&gt;0,IF(E135="Met opbouwproduct",(E162-E189)/E207)/12,0)</f>
        <v>0</v>
      </c>
      <c r="F234" s="88">
        <f t="shared" si="868"/>
        <v>0</v>
      </c>
      <c r="G234" s="88">
        <f t="shared" si="868"/>
        <v>0</v>
      </c>
      <c r="H234" s="88">
        <f t="shared" si="868"/>
        <v>0</v>
      </c>
      <c r="I234" s="88">
        <f t="shared" si="868"/>
        <v>0</v>
      </c>
      <c r="J234" s="88">
        <f t="shared" si="868"/>
        <v>0</v>
      </c>
      <c r="K234" s="88">
        <f t="shared" si="868"/>
        <v>0</v>
      </c>
      <c r="L234" s="88">
        <f t="shared" si="868"/>
        <v>0</v>
      </c>
      <c r="M234" s="88">
        <f t="shared" si="868"/>
        <v>0</v>
      </c>
      <c r="N234" s="88">
        <f t="shared" si="868"/>
        <v>0</v>
      </c>
      <c r="O234" s="88">
        <f t="shared" si="868"/>
        <v>0</v>
      </c>
      <c r="P234" s="88">
        <f t="shared" si="868"/>
        <v>0</v>
      </c>
      <c r="Q234" s="88">
        <f t="shared" si="868"/>
        <v>0</v>
      </c>
      <c r="R234" s="88">
        <f t="shared" si="868"/>
        <v>0</v>
      </c>
      <c r="S234" s="88">
        <f t="shared" si="868"/>
        <v>0</v>
      </c>
      <c r="T234" s="88">
        <f t="shared" si="868"/>
        <v>0</v>
      </c>
      <c r="U234" s="88">
        <f t="shared" si="868"/>
        <v>0</v>
      </c>
      <c r="V234" s="88">
        <f t="shared" si="868"/>
        <v>0</v>
      </c>
      <c r="W234" s="88">
        <f t="shared" si="868"/>
        <v>0</v>
      </c>
      <c r="X234" s="88">
        <f t="shared" si="868"/>
        <v>0</v>
      </c>
      <c r="Y234" s="88">
        <f t="shared" si="868"/>
        <v>0</v>
      </c>
      <c r="Z234" s="88">
        <f t="shared" si="868"/>
        <v>0</v>
      </c>
      <c r="AA234" s="88">
        <f t="shared" si="868"/>
        <v>0</v>
      </c>
      <c r="AB234" s="88">
        <f t="shared" si="868"/>
        <v>0</v>
      </c>
      <c r="AC234" s="88">
        <f t="shared" si="868"/>
        <v>0</v>
      </c>
      <c r="AD234" s="88">
        <f t="shared" si="868"/>
        <v>0</v>
      </c>
      <c r="AE234" s="88">
        <f t="shared" si="868"/>
        <v>0</v>
      </c>
      <c r="AF234" s="88">
        <f t="shared" si="868"/>
        <v>0</v>
      </c>
      <c r="AG234" s="88">
        <f t="shared" si="868"/>
        <v>0</v>
      </c>
      <c r="AH234" s="88">
        <f t="shared" si="868"/>
        <v>0</v>
      </c>
      <c r="AI234" s="88">
        <f t="shared" si="868"/>
        <v>0</v>
      </c>
      <c r="AJ234" s="88">
        <f t="shared" si="868"/>
        <v>0</v>
      </c>
      <c r="AK234" s="88">
        <f t="shared" si="868"/>
        <v>0</v>
      </c>
      <c r="AL234" s="88">
        <f t="shared" si="868"/>
        <v>0</v>
      </c>
      <c r="AM234" s="88">
        <f t="shared" si="868"/>
        <v>0</v>
      </c>
      <c r="AN234" s="88">
        <f t="shared" si="868"/>
        <v>0</v>
      </c>
      <c r="AO234" s="88">
        <f t="shared" si="868"/>
        <v>0</v>
      </c>
      <c r="AP234" s="88">
        <f t="shared" si="868"/>
        <v>0</v>
      </c>
      <c r="AQ234" s="88">
        <f t="shared" si="868"/>
        <v>0</v>
      </c>
      <c r="AR234" s="88">
        <f t="shared" si="868"/>
        <v>0</v>
      </c>
      <c r="AS234" s="88">
        <f t="shared" si="868"/>
        <v>0</v>
      </c>
      <c r="AT234" s="88">
        <f t="shared" si="868"/>
        <v>0</v>
      </c>
      <c r="AU234" s="88">
        <f t="shared" si="868"/>
        <v>0</v>
      </c>
      <c r="AV234" s="88">
        <f t="shared" si="868"/>
        <v>0</v>
      </c>
      <c r="AW234" s="88">
        <f t="shared" si="868"/>
        <v>0</v>
      </c>
      <c r="AX234" s="88">
        <f t="shared" si="868"/>
        <v>0</v>
      </c>
      <c r="AY234" s="88">
        <f t="shared" si="868"/>
        <v>0</v>
      </c>
      <c r="AZ234" s="88">
        <f t="shared" si="868"/>
        <v>0</v>
      </c>
      <c r="BA234" s="88">
        <f t="shared" si="868"/>
        <v>0</v>
      </c>
      <c r="BB234" s="88">
        <f t="shared" si="868"/>
        <v>0</v>
      </c>
      <c r="BC234" s="88">
        <f t="shared" si="868"/>
        <v>0</v>
      </c>
      <c r="BD234" s="88">
        <f t="shared" si="868"/>
        <v>0</v>
      </c>
      <c r="BE234" s="88">
        <f t="shared" si="868"/>
        <v>0</v>
      </c>
      <c r="BF234" s="88">
        <f t="shared" si="868"/>
        <v>0</v>
      </c>
      <c r="BG234" s="88">
        <f t="shared" si="868"/>
        <v>0</v>
      </c>
      <c r="BH234" s="88">
        <f t="shared" si="868"/>
        <v>0</v>
      </c>
      <c r="BI234" s="88">
        <f t="shared" si="868"/>
        <v>0</v>
      </c>
      <c r="BJ234" s="88">
        <f t="shared" si="868"/>
        <v>0</v>
      </c>
      <c r="BK234" s="88">
        <f t="shared" si="868"/>
        <v>0</v>
      </c>
      <c r="BL234" s="88">
        <f t="shared" si="868"/>
        <v>0</v>
      </c>
      <c r="BM234" s="88">
        <f t="shared" si="868"/>
        <v>0</v>
      </c>
      <c r="BN234" s="88">
        <f t="shared" si="868"/>
        <v>0</v>
      </c>
      <c r="BO234" s="88">
        <f t="shared" si="868"/>
        <v>0</v>
      </c>
      <c r="BP234" s="88">
        <f t="shared" si="868"/>
        <v>0</v>
      </c>
      <c r="BQ234" s="88">
        <f t="shared" ref="BQ234:EB234" si="869">IF(BQ162&gt;0,IF(BQ135="Met opbouwproduct",(BQ162-BQ189)/BQ207)/12,0)</f>
        <v>0</v>
      </c>
      <c r="BR234" s="88">
        <f t="shared" si="869"/>
        <v>0</v>
      </c>
      <c r="BS234" s="88">
        <f t="shared" si="869"/>
        <v>0</v>
      </c>
      <c r="BT234" s="88">
        <f t="shared" si="869"/>
        <v>0</v>
      </c>
      <c r="BU234" s="88">
        <f t="shared" si="869"/>
        <v>0</v>
      </c>
      <c r="BV234" s="88">
        <f t="shared" si="869"/>
        <v>0</v>
      </c>
      <c r="BW234" s="88">
        <f t="shared" si="869"/>
        <v>0</v>
      </c>
      <c r="BX234" s="88">
        <f t="shared" si="869"/>
        <v>0</v>
      </c>
      <c r="BY234" s="88">
        <f t="shared" si="869"/>
        <v>0</v>
      </c>
      <c r="BZ234" s="88">
        <f t="shared" si="869"/>
        <v>0</v>
      </c>
      <c r="CA234" s="88">
        <f t="shared" si="869"/>
        <v>0</v>
      </c>
      <c r="CB234" s="88">
        <f t="shared" si="869"/>
        <v>0</v>
      </c>
      <c r="CC234" s="88">
        <f t="shared" si="869"/>
        <v>0</v>
      </c>
      <c r="CD234" s="88">
        <f t="shared" si="869"/>
        <v>0</v>
      </c>
      <c r="CE234" s="88">
        <f t="shared" si="869"/>
        <v>0</v>
      </c>
      <c r="CF234" s="88">
        <f t="shared" si="869"/>
        <v>0</v>
      </c>
      <c r="CG234" s="88">
        <f t="shared" si="869"/>
        <v>0</v>
      </c>
      <c r="CH234" s="88">
        <f t="shared" si="869"/>
        <v>0</v>
      </c>
      <c r="CI234" s="88">
        <f t="shared" si="869"/>
        <v>0</v>
      </c>
      <c r="CJ234" s="88">
        <f t="shared" si="869"/>
        <v>0</v>
      </c>
      <c r="CK234" s="88">
        <f t="shared" si="869"/>
        <v>0</v>
      </c>
      <c r="CL234" s="88">
        <f t="shared" si="869"/>
        <v>0</v>
      </c>
      <c r="CM234" s="88">
        <f t="shared" si="869"/>
        <v>0</v>
      </c>
      <c r="CN234" s="88">
        <f t="shared" si="869"/>
        <v>0</v>
      </c>
      <c r="CO234" s="88">
        <f t="shared" si="869"/>
        <v>0</v>
      </c>
      <c r="CP234" s="88">
        <f t="shared" si="869"/>
        <v>0</v>
      </c>
      <c r="CQ234" s="88">
        <f t="shared" si="869"/>
        <v>0</v>
      </c>
      <c r="CR234" s="88">
        <f t="shared" si="869"/>
        <v>0</v>
      </c>
      <c r="CS234" s="88">
        <f t="shared" si="869"/>
        <v>0</v>
      </c>
      <c r="CT234" s="88">
        <f t="shared" si="869"/>
        <v>0</v>
      </c>
      <c r="CU234" s="88">
        <f t="shared" si="869"/>
        <v>0</v>
      </c>
      <c r="CV234" s="88">
        <f t="shared" si="869"/>
        <v>0</v>
      </c>
      <c r="CW234" s="88">
        <f t="shared" si="869"/>
        <v>0</v>
      </c>
      <c r="CX234" s="88">
        <f t="shared" si="869"/>
        <v>0</v>
      </c>
      <c r="CY234" s="88">
        <f t="shared" si="869"/>
        <v>0</v>
      </c>
      <c r="CZ234" s="88">
        <f t="shared" si="869"/>
        <v>0</v>
      </c>
      <c r="DA234" s="88">
        <f t="shared" si="869"/>
        <v>0</v>
      </c>
      <c r="DB234" s="88">
        <f t="shared" si="869"/>
        <v>0</v>
      </c>
      <c r="DC234" s="88">
        <f t="shared" si="869"/>
        <v>0</v>
      </c>
      <c r="DD234" s="88">
        <f t="shared" si="869"/>
        <v>0</v>
      </c>
      <c r="DE234" s="88">
        <f t="shared" si="869"/>
        <v>0</v>
      </c>
      <c r="DF234" s="88">
        <f t="shared" si="869"/>
        <v>0</v>
      </c>
      <c r="DG234" s="88">
        <f t="shared" si="869"/>
        <v>0</v>
      </c>
      <c r="DH234" s="88">
        <f t="shared" si="869"/>
        <v>0</v>
      </c>
      <c r="DI234" s="88">
        <f t="shared" si="869"/>
        <v>0</v>
      </c>
      <c r="DJ234" s="88">
        <f t="shared" si="869"/>
        <v>0</v>
      </c>
      <c r="DK234" s="88">
        <f t="shared" si="869"/>
        <v>0</v>
      </c>
      <c r="DL234" s="88">
        <f t="shared" si="869"/>
        <v>0</v>
      </c>
      <c r="DM234" s="88">
        <f t="shared" si="869"/>
        <v>0</v>
      </c>
      <c r="DN234" s="88">
        <f t="shared" si="869"/>
        <v>0</v>
      </c>
      <c r="DO234" s="88">
        <f t="shared" si="869"/>
        <v>0</v>
      </c>
      <c r="DP234" s="88">
        <f t="shared" si="869"/>
        <v>0</v>
      </c>
      <c r="DQ234" s="88">
        <f t="shared" si="869"/>
        <v>0</v>
      </c>
      <c r="DR234" s="88">
        <f t="shared" si="869"/>
        <v>0</v>
      </c>
      <c r="DS234" s="88">
        <f t="shared" si="869"/>
        <v>0</v>
      </c>
      <c r="DT234" s="88">
        <f t="shared" si="869"/>
        <v>0</v>
      </c>
      <c r="DU234" s="88">
        <f t="shared" si="869"/>
        <v>0</v>
      </c>
      <c r="DV234" s="88">
        <f t="shared" si="869"/>
        <v>0</v>
      </c>
      <c r="DW234" s="88">
        <f t="shared" si="869"/>
        <v>0</v>
      </c>
      <c r="DX234" s="88">
        <f t="shared" si="869"/>
        <v>0</v>
      </c>
      <c r="DY234" s="88">
        <f t="shared" si="869"/>
        <v>0</v>
      </c>
      <c r="DZ234" s="88">
        <f t="shared" si="869"/>
        <v>0</v>
      </c>
      <c r="EA234" s="88">
        <f t="shared" si="869"/>
        <v>0</v>
      </c>
      <c r="EB234" s="88">
        <f t="shared" si="869"/>
        <v>0</v>
      </c>
      <c r="EC234" s="88">
        <f t="shared" ref="EC234:GN234" si="870">IF(EC162&gt;0,IF(EC135="Met opbouwproduct",(EC162-EC189)/EC207)/12,0)</f>
        <v>0</v>
      </c>
      <c r="ED234" s="88">
        <f t="shared" si="870"/>
        <v>0</v>
      </c>
      <c r="EE234" s="88">
        <f t="shared" si="870"/>
        <v>0</v>
      </c>
      <c r="EF234" s="88">
        <f t="shared" si="870"/>
        <v>0</v>
      </c>
      <c r="EG234" s="88">
        <f t="shared" si="870"/>
        <v>0</v>
      </c>
      <c r="EH234" s="88">
        <f t="shared" si="870"/>
        <v>0</v>
      </c>
      <c r="EI234" s="88">
        <f t="shared" si="870"/>
        <v>0</v>
      </c>
      <c r="EJ234" s="88">
        <f t="shared" si="870"/>
        <v>0</v>
      </c>
      <c r="EK234" s="88">
        <f t="shared" si="870"/>
        <v>0</v>
      </c>
      <c r="EL234" s="88">
        <f t="shared" si="870"/>
        <v>0</v>
      </c>
      <c r="EM234" s="88">
        <f t="shared" si="870"/>
        <v>0</v>
      </c>
      <c r="EN234" s="88">
        <f t="shared" si="870"/>
        <v>0</v>
      </c>
      <c r="EO234" s="88">
        <f t="shared" si="870"/>
        <v>0</v>
      </c>
      <c r="EP234" s="88">
        <f t="shared" si="870"/>
        <v>0</v>
      </c>
      <c r="EQ234" s="88">
        <f t="shared" si="870"/>
        <v>0</v>
      </c>
      <c r="ER234" s="88">
        <f t="shared" si="870"/>
        <v>0</v>
      </c>
      <c r="ES234" s="88">
        <f t="shared" si="870"/>
        <v>0</v>
      </c>
      <c r="ET234" s="88">
        <f t="shared" si="870"/>
        <v>0</v>
      </c>
      <c r="EU234" s="88">
        <f t="shared" si="870"/>
        <v>0</v>
      </c>
      <c r="EV234" s="88">
        <f t="shared" si="870"/>
        <v>0</v>
      </c>
      <c r="EW234" s="88">
        <f t="shared" si="870"/>
        <v>0</v>
      </c>
      <c r="EX234" s="88">
        <f t="shared" si="870"/>
        <v>0</v>
      </c>
      <c r="EY234" s="88">
        <f t="shared" si="870"/>
        <v>0</v>
      </c>
      <c r="EZ234" s="88">
        <f t="shared" si="870"/>
        <v>0</v>
      </c>
      <c r="FA234" s="88">
        <f t="shared" si="870"/>
        <v>0</v>
      </c>
      <c r="FB234" s="88">
        <f t="shared" si="870"/>
        <v>0</v>
      </c>
      <c r="FC234" s="88">
        <f t="shared" si="870"/>
        <v>0</v>
      </c>
      <c r="FD234" s="88">
        <f t="shared" si="870"/>
        <v>0</v>
      </c>
      <c r="FE234" s="88">
        <f t="shared" si="870"/>
        <v>0</v>
      </c>
      <c r="FF234" s="88">
        <f t="shared" si="870"/>
        <v>0</v>
      </c>
      <c r="FG234" s="88">
        <f t="shared" si="870"/>
        <v>0</v>
      </c>
      <c r="FH234" s="88">
        <f t="shared" si="870"/>
        <v>0</v>
      </c>
      <c r="FI234" s="88">
        <f t="shared" si="870"/>
        <v>0</v>
      </c>
      <c r="FJ234" s="88">
        <f t="shared" si="870"/>
        <v>0</v>
      </c>
      <c r="FK234" s="88">
        <f t="shared" si="870"/>
        <v>0</v>
      </c>
      <c r="FL234" s="88">
        <f t="shared" si="870"/>
        <v>0</v>
      </c>
      <c r="FM234" s="88">
        <f t="shared" si="870"/>
        <v>0</v>
      </c>
      <c r="FN234" s="88">
        <f t="shared" si="870"/>
        <v>0</v>
      </c>
      <c r="FO234" s="88">
        <f t="shared" si="870"/>
        <v>0</v>
      </c>
      <c r="FP234" s="88">
        <f t="shared" si="870"/>
        <v>0</v>
      </c>
      <c r="FQ234" s="88">
        <f t="shared" si="870"/>
        <v>0</v>
      </c>
      <c r="FR234" s="88">
        <f t="shared" si="870"/>
        <v>0</v>
      </c>
      <c r="FS234" s="88">
        <f t="shared" si="870"/>
        <v>0</v>
      </c>
      <c r="FT234" s="88">
        <f t="shared" si="870"/>
        <v>0</v>
      </c>
      <c r="FU234" s="88">
        <f t="shared" si="870"/>
        <v>0</v>
      </c>
      <c r="FV234" s="88">
        <f t="shared" si="870"/>
        <v>0</v>
      </c>
      <c r="FW234" s="88">
        <f t="shared" si="870"/>
        <v>0</v>
      </c>
      <c r="FX234" s="88">
        <f t="shared" si="870"/>
        <v>0</v>
      </c>
      <c r="FY234" s="88">
        <f t="shared" si="870"/>
        <v>0</v>
      </c>
      <c r="FZ234" s="88">
        <f t="shared" si="870"/>
        <v>0</v>
      </c>
      <c r="GA234" s="88">
        <f t="shared" si="870"/>
        <v>0</v>
      </c>
      <c r="GB234" s="88">
        <f t="shared" si="870"/>
        <v>0</v>
      </c>
      <c r="GC234" s="88">
        <f t="shared" si="870"/>
        <v>0</v>
      </c>
      <c r="GD234" s="88">
        <f t="shared" si="870"/>
        <v>0</v>
      </c>
      <c r="GE234" s="88">
        <f t="shared" si="870"/>
        <v>0</v>
      </c>
      <c r="GF234" s="88">
        <f t="shared" si="870"/>
        <v>0</v>
      </c>
      <c r="GG234" s="88">
        <f t="shared" si="870"/>
        <v>0</v>
      </c>
      <c r="GH234" s="88">
        <f t="shared" si="870"/>
        <v>0</v>
      </c>
      <c r="GI234" s="88">
        <f t="shared" si="870"/>
        <v>0</v>
      </c>
      <c r="GJ234" s="88">
        <f t="shared" si="870"/>
        <v>0</v>
      </c>
      <c r="GK234" s="88">
        <f t="shared" si="870"/>
        <v>0</v>
      </c>
      <c r="GL234" s="88">
        <f t="shared" si="870"/>
        <v>0</v>
      </c>
      <c r="GM234" s="88">
        <f t="shared" si="870"/>
        <v>0</v>
      </c>
      <c r="GN234" s="88">
        <f t="shared" si="870"/>
        <v>0</v>
      </c>
      <c r="GO234" s="88">
        <f t="shared" ref="GO234:IZ234" si="871">IF(GO162&gt;0,IF(GO135="Met opbouwproduct",(GO162-GO189)/GO207)/12,0)</f>
        <v>0</v>
      </c>
      <c r="GP234" s="88">
        <f t="shared" si="871"/>
        <v>0</v>
      </c>
      <c r="GQ234" s="88">
        <f t="shared" si="871"/>
        <v>0</v>
      </c>
      <c r="GR234" s="88">
        <f t="shared" si="871"/>
        <v>0</v>
      </c>
      <c r="GS234" s="88">
        <f t="shared" si="871"/>
        <v>0</v>
      </c>
      <c r="GT234" s="88">
        <f t="shared" si="871"/>
        <v>0</v>
      </c>
      <c r="GU234" s="88">
        <f t="shared" si="871"/>
        <v>0</v>
      </c>
      <c r="GV234" s="88">
        <f t="shared" si="871"/>
        <v>0</v>
      </c>
      <c r="GW234" s="88">
        <f t="shared" si="871"/>
        <v>0</v>
      </c>
      <c r="GX234" s="88">
        <f t="shared" si="871"/>
        <v>0</v>
      </c>
      <c r="GY234" s="88">
        <f t="shared" si="871"/>
        <v>0</v>
      </c>
      <c r="GZ234" s="88">
        <f t="shared" si="871"/>
        <v>0</v>
      </c>
      <c r="HA234" s="88">
        <f t="shared" si="871"/>
        <v>0</v>
      </c>
      <c r="HB234" s="88">
        <f t="shared" si="871"/>
        <v>0</v>
      </c>
      <c r="HC234" s="88">
        <f t="shared" si="871"/>
        <v>0</v>
      </c>
      <c r="HD234" s="88">
        <f t="shared" si="871"/>
        <v>0</v>
      </c>
      <c r="HE234" s="88">
        <f t="shared" si="871"/>
        <v>0</v>
      </c>
      <c r="HF234" s="88">
        <f t="shared" si="871"/>
        <v>0</v>
      </c>
      <c r="HG234" s="88">
        <f t="shared" si="871"/>
        <v>0</v>
      </c>
      <c r="HH234" s="88">
        <f t="shared" si="871"/>
        <v>0</v>
      </c>
      <c r="HI234" s="88">
        <f t="shared" si="871"/>
        <v>0</v>
      </c>
      <c r="HJ234" s="88">
        <f t="shared" si="871"/>
        <v>0</v>
      </c>
      <c r="HK234" s="88">
        <f t="shared" si="871"/>
        <v>0</v>
      </c>
      <c r="HL234" s="88">
        <f t="shared" si="871"/>
        <v>0</v>
      </c>
      <c r="HM234" s="88">
        <f t="shared" si="871"/>
        <v>0</v>
      </c>
      <c r="HN234" s="88">
        <f t="shared" si="871"/>
        <v>0</v>
      </c>
      <c r="HO234" s="88">
        <f t="shared" si="871"/>
        <v>0</v>
      </c>
      <c r="HP234" s="88">
        <f t="shared" si="871"/>
        <v>0</v>
      </c>
      <c r="HQ234" s="88">
        <f t="shared" si="871"/>
        <v>0</v>
      </c>
      <c r="HR234" s="88">
        <f t="shared" si="871"/>
        <v>0</v>
      </c>
      <c r="HS234" s="88">
        <f t="shared" si="871"/>
        <v>0</v>
      </c>
      <c r="HT234" s="88">
        <f t="shared" si="871"/>
        <v>0</v>
      </c>
      <c r="HU234" s="88">
        <f t="shared" si="871"/>
        <v>0</v>
      </c>
      <c r="HV234" s="88">
        <f t="shared" si="871"/>
        <v>0</v>
      </c>
      <c r="HW234" s="88">
        <f t="shared" si="871"/>
        <v>0</v>
      </c>
      <c r="HX234" s="88">
        <f t="shared" si="871"/>
        <v>0</v>
      </c>
      <c r="HY234" s="88">
        <f t="shared" si="871"/>
        <v>0</v>
      </c>
      <c r="HZ234" s="88">
        <f t="shared" si="871"/>
        <v>0</v>
      </c>
      <c r="IA234" s="88">
        <f t="shared" si="871"/>
        <v>0</v>
      </c>
      <c r="IB234" s="88">
        <f t="shared" si="871"/>
        <v>0</v>
      </c>
      <c r="IC234" s="88">
        <f t="shared" si="871"/>
        <v>0</v>
      </c>
      <c r="ID234" s="88">
        <f t="shared" si="871"/>
        <v>0</v>
      </c>
      <c r="IE234" s="88">
        <f t="shared" si="871"/>
        <v>0</v>
      </c>
      <c r="IF234" s="88">
        <f t="shared" si="871"/>
        <v>0</v>
      </c>
      <c r="IG234" s="88">
        <f t="shared" si="871"/>
        <v>0</v>
      </c>
      <c r="IH234" s="88">
        <f t="shared" si="871"/>
        <v>0</v>
      </c>
      <c r="II234" s="88">
        <f t="shared" si="871"/>
        <v>0</v>
      </c>
      <c r="IJ234" s="88">
        <f t="shared" si="871"/>
        <v>0</v>
      </c>
      <c r="IK234" s="88">
        <f t="shared" si="871"/>
        <v>0</v>
      </c>
      <c r="IL234" s="88">
        <f t="shared" si="871"/>
        <v>0</v>
      </c>
      <c r="IM234" s="88">
        <f t="shared" si="871"/>
        <v>0</v>
      </c>
      <c r="IN234" s="88">
        <f t="shared" si="871"/>
        <v>0</v>
      </c>
      <c r="IO234" s="88">
        <f t="shared" si="871"/>
        <v>0</v>
      </c>
      <c r="IP234" s="88">
        <f t="shared" si="871"/>
        <v>0</v>
      </c>
      <c r="IQ234" s="88">
        <f t="shared" si="871"/>
        <v>0</v>
      </c>
      <c r="IR234" s="88">
        <f t="shared" si="871"/>
        <v>0</v>
      </c>
      <c r="IS234" s="88">
        <f t="shared" si="871"/>
        <v>0</v>
      </c>
      <c r="IT234" s="88">
        <f t="shared" si="871"/>
        <v>0</v>
      </c>
      <c r="IU234" s="88">
        <f t="shared" si="871"/>
        <v>0</v>
      </c>
      <c r="IV234" s="88">
        <f t="shared" si="871"/>
        <v>0</v>
      </c>
      <c r="IW234" s="88">
        <f t="shared" si="871"/>
        <v>0</v>
      </c>
      <c r="IX234" s="88">
        <f t="shared" si="871"/>
        <v>0</v>
      </c>
      <c r="IY234" s="88">
        <f t="shared" si="871"/>
        <v>0</v>
      </c>
      <c r="IZ234" s="88">
        <f t="shared" si="871"/>
        <v>0</v>
      </c>
      <c r="JA234" s="88">
        <f t="shared" ref="JA234:LL234" si="872">IF(JA162&gt;0,IF(JA135="Met opbouwproduct",(JA162-JA189)/JA207)/12,0)</f>
        <v>0</v>
      </c>
      <c r="JB234" s="88">
        <f t="shared" si="872"/>
        <v>0</v>
      </c>
      <c r="JC234" s="88">
        <f t="shared" si="872"/>
        <v>0</v>
      </c>
      <c r="JD234" s="88">
        <f t="shared" si="872"/>
        <v>0</v>
      </c>
      <c r="JE234" s="88">
        <f t="shared" si="872"/>
        <v>0</v>
      </c>
      <c r="JF234" s="88">
        <f t="shared" si="872"/>
        <v>0</v>
      </c>
      <c r="JG234" s="88">
        <f t="shared" si="872"/>
        <v>0</v>
      </c>
      <c r="JH234" s="88">
        <f t="shared" si="872"/>
        <v>0</v>
      </c>
      <c r="JI234" s="88">
        <f t="shared" si="872"/>
        <v>0</v>
      </c>
      <c r="JJ234" s="88">
        <f t="shared" si="872"/>
        <v>0</v>
      </c>
      <c r="JK234" s="88">
        <f t="shared" si="872"/>
        <v>0</v>
      </c>
      <c r="JL234" s="88">
        <f t="shared" si="872"/>
        <v>0</v>
      </c>
      <c r="JM234" s="88">
        <f t="shared" si="872"/>
        <v>0</v>
      </c>
      <c r="JN234" s="88">
        <f t="shared" si="872"/>
        <v>0</v>
      </c>
      <c r="JO234" s="88">
        <f t="shared" si="872"/>
        <v>0</v>
      </c>
      <c r="JP234" s="88">
        <f t="shared" si="872"/>
        <v>0</v>
      </c>
      <c r="JQ234" s="88">
        <f t="shared" si="872"/>
        <v>0</v>
      </c>
      <c r="JR234" s="88">
        <f t="shared" si="872"/>
        <v>0</v>
      </c>
      <c r="JS234" s="88">
        <f t="shared" si="872"/>
        <v>0</v>
      </c>
      <c r="JT234" s="88">
        <f t="shared" si="872"/>
        <v>0</v>
      </c>
      <c r="JU234" s="88">
        <f t="shared" si="872"/>
        <v>0</v>
      </c>
      <c r="JV234" s="88">
        <f t="shared" si="872"/>
        <v>0</v>
      </c>
      <c r="JW234" s="88">
        <f t="shared" si="872"/>
        <v>0</v>
      </c>
      <c r="JX234" s="88">
        <f t="shared" si="872"/>
        <v>0</v>
      </c>
      <c r="JY234" s="88">
        <f t="shared" si="872"/>
        <v>0</v>
      </c>
      <c r="JZ234" s="88">
        <f t="shared" si="872"/>
        <v>0</v>
      </c>
      <c r="KA234" s="88">
        <f t="shared" si="872"/>
        <v>0</v>
      </c>
      <c r="KB234" s="88">
        <f t="shared" si="872"/>
        <v>0</v>
      </c>
      <c r="KC234" s="88">
        <f t="shared" si="872"/>
        <v>0</v>
      </c>
      <c r="KD234" s="88">
        <f t="shared" si="872"/>
        <v>0</v>
      </c>
      <c r="KE234" s="88">
        <f t="shared" si="872"/>
        <v>0</v>
      </c>
      <c r="KF234" s="88">
        <f t="shared" si="872"/>
        <v>0</v>
      </c>
      <c r="KG234" s="88">
        <f t="shared" si="872"/>
        <v>0</v>
      </c>
      <c r="KH234" s="88">
        <f t="shared" si="872"/>
        <v>0</v>
      </c>
      <c r="KI234" s="88">
        <f t="shared" si="872"/>
        <v>0</v>
      </c>
      <c r="KJ234" s="88">
        <f t="shared" si="872"/>
        <v>0</v>
      </c>
      <c r="KK234" s="88">
        <f t="shared" si="872"/>
        <v>0</v>
      </c>
      <c r="KL234" s="88">
        <f t="shared" si="872"/>
        <v>0</v>
      </c>
      <c r="KM234" s="88">
        <f t="shared" si="872"/>
        <v>0</v>
      </c>
      <c r="KN234" s="88">
        <f t="shared" si="872"/>
        <v>0</v>
      </c>
      <c r="KO234" s="88">
        <f t="shared" si="872"/>
        <v>0</v>
      </c>
      <c r="KP234" s="88">
        <f t="shared" si="872"/>
        <v>0</v>
      </c>
      <c r="KQ234" s="88">
        <f t="shared" si="872"/>
        <v>0</v>
      </c>
      <c r="KR234" s="88">
        <f t="shared" si="872"/>
        <v>0</v>
      </c>
      <c r="KS234" s="88">
        <f t="shared" si="872"/>
        <v>0</v>
      </c>
      <c r="KT234" s="88">
        <f t="shared" si="872"/>
        <v>0</v>
      </c>
      <c r="KU234" s="88">
        <f t="shared" si="872"/>
        <v>0</v>
      </c>
      <c r="KV234" s="88">
        <f t="shared" si="872"/>
        <v>0</v>
      </c>
      <c r="KW234" s="88">
        <f t="shared" si="872"/>
        <v>0</v>
      </c>
      <c r="KX234" s="88">
        <f t="shared" si="872"/>
        <v>0</v>
      </c>
      <c r="KY234" s="88">
        <f t="shared" si="872"/>
        <v>0</v>
      </c>
      <c r="KZ234" s="88">
        <f t="shared" si="872"/>
        <v>0</v>
      </c>
      <c r="LA234" s="88">
        <f t="shared" si="872"/>
        <v>0</v>
      </c>
      <c r="LB234" s="88">
        <f t="shared" si="872"/>
        <v>0</v>
      </c>
      <c r="LC234" s="88">
        <f t="shared" si="872"/>
        <v>0</v>
      </c>
      <c r="LD234" s="88">
        <f t="shared" si="872"/>
        <v>0</v>
      </c>
      <c r="LE234" s="88">
        <f t="shared" si="872"/>
        <v>0</v>
      </c>
      <c r="LF234" s="88">
        <f t="shared" si="872"/>
        <v>0</v>
      </c>
      <c r="LG234" s="88">
        <f t="shared" si="872"/>
        <v>0</v>
      </c>
      <c r="LH234" s="88">
        <f t="shared" si="872"/>
        <v>0</v>
      </c>
      <c r="LI234" s="88">
        <f t="shared" si="872"/>
        <v>0</v>
      </c>
      <c r="LJ234" s="88">
        <f t="shared" si="872"/>
        <v>0</v>
      </c>
      <c r="LK234" s="88">
        <f t="shared" si="872"/>
        <v>0</v>
      </c>
      <c r="LL234" s="88">
        <f t="shared" si="872"/>
        <v>0</v>
      </c>
      <c r="LM234" s="88">
        <f t="shared" ref="LM234:MZ234" si="873">IF(LM162&gt;0,IF(LM135="Met opbouwproduct",(LM162-LM189)/LM207)/12,0)</f>
        <v>0</v>
      </c>
      <c r="LN234" s="88">
        <f t="shared" si="873"/>
        <v>0</v>
      </c>
      <c r="LO234" s="88">
        <f t="shared" si="873"/>
        <v>0</v>
      </c>
      <c r="LP234" s="88">
        <f t="shared" si="873"/>
        <v>0</v>
      </c>
      <c r="LQ234" s="88">
        <f t="shared" si="873"/>
        <v>0</v>
      </c>
      <c r="LR234" s="88">
        <f t="shared" si="873"/>
        <v>0</v>
      </c>
      <c r="LS234" s="88">
        <f t="shared" si="873"/>
        <v>0</v>
      </c>
      <c r="LT234" s="88">
        <f t="shared" si="873"/>
        <v>0</v>
      </c>
      <c r="LU234" s="88">
        <f t="shared" si="873"/>
        <v>0</v>
      </c>
      <c r="LV234" s="88">
        <f t="shared" si="873"/>
        <v>0</v>
      </c>
      <c r="LW234" s="88">
        <f t="shared" si="873"/>
        <v>0</v>
      </c>
      <c r="LX234" s="88">
        <f t="shared" si="873"/>
        <v>0</v>
      </c>
      <c r="LY234" s="88">
        <f t="shared" si="873"/>
        <v>0</v>
      </c>
      <c r="LZ234" s="88">
        <f t="shared" si="873"/>
        <v>0</v>
      </c>
      <c r="MA234" s="88">
        <f t="shared" si="873"/>
        <v>0</v>
      </c>
      <c r="MB234" s="88">
        <f t="shared" si="873"/>
        <v>0</v>
      </c>
      <c r="MC234" s="88">
        <f t="shared" si="873"/>
        <v>0</v>
      </c>
      <c r="MD234" s="88">
        <f t="shared" si="873"/>
        <v>0</v>
      </c>
      <c r="ME234" s="88">
        <f t="shared" si="873"/>
        <v>0</v>
      </c>
      <c r="MF234" s="88">
        <f t="shared" si="873"/>
        <v>0</v>
      </c>
      <c r="MG234" s="88">
        <f t="shared" si="873"/>
        <v>0</v>
      </c>
      <c r="MH234" s="88">
        <f t="shared" si="873"/>
        <v>0</v>
      </c>
      <c r="MI234" s="88">
        <f t="shared" si="873"/>
        <v>0</v>
      </c>
      <c r="MJ234" s="88">
        <f t="shared" si="873"/>
        <v>0</v>
      </c>
      <c r="MK234" s="88">
        <f t="shared" si="873"/>
        <v>0</v>
      </c>
      <c r="ML234" s="88">
        <f t="shared" si="873"/>
        <v>0</v>
      </c>
      <c r="MM234" s="88">
        <f t="shared" si="873"/>
        <v>0</v>
      </c>
      <c r="MN234" s="88">
        <f t="shared" si="873"/>
        <v>0</v>
      </c>
      <c r="MO234" s="88">
        <f t="shared" si="873"/>
        <v>0</v>
      </c>
      <c r="MP234" s="88">
        <f t="shared" si="873"/>
        <v>0</v>
      </c>
      <c r="MQ234" s="88">
        <f t="shared" si="873"/>
        <v>0</v>
      </c>
      <c r="MR234" s="88">
        <f t="shared" si="873"/>
        <v>0</v>
      </c>
      <c r="MS234" s="88">
        <f t="shared" si="873"/>
        <v>0</v>
      </c>
      <c r="MT234" s="88">
        <f t="shared" si="873"/>
        <v>0</v>
      </c>
      <c r="MU234" s="88">
        <f t="shared" si="873"/>
        <v>0</v>
      </c>
      <c r="MV234" s="88">
        <f t="shared" si="873"/>
        <v>0</v>
      </c>
      <c r="MW234" s="88">
        <f t="shared" si="873"/>
        <v>0</v>
      </c>
      <c r="MX234" s="88">
        <f t="shared" si="873"/>
        <v>0</v>
      </c>
      <c r="MY234" s="88">
        <f t="shared" si="873"/>
        <v>0</v>
      </c>
      <c r="MZ234" s="88">
        <f t="shared" si="873"/>
        <v>0</v>
      </c>
    </row>
    <row r="235" spans="1:364" s="8" customFormat="1" hidden="1" outlineLevel="2" x14ac:dyDescent="0.2">
      <c r="A235" s="91" t="s">
        <v>48</v>
      </c>
      <c r="B235" s="91" t="s">
        <v>552</v>
      </c>
      <c r="C235" s="88"/>
      <c r="D235" s="88"/>
      <c r="E235" s="88">
        <f t="shared" ref="E235:BP235" si="874">IF(E163&gt;0,IF(E136="Met opbouwproduct",(E163-E190)/E208)/12,0)</f>
        <v>0</v>
      </c>
      <c r="F235" s="88">
        <f t="shared" si="874"/>
        <v>0</v>
      </c>
      <c r="G235" s="88">
        <f t="shared" si="874"/>
        <v>0</v>
      </c>
      <c r="H235" s="88">
        <f t="shared" si="874"/>
        <v>0</v>
      </c>
      <c r="I235" s="88">
        <f t="shared" si="874"/>
        <v>0</v>
      </c>
      <c r="J235" s="88">
        <f t="shared" si="874"/>
        <v>0</v>
      </c>
      <c r="K235" s="88">
        <f t="shared" si="874"/>
        <v>0</v>
      </c>
      <c r="L235" s="88">
        <f t="shared" si="874"/>
        <v>0</v>
      </c>
      <c r="M235" s="88">
        <f t="shared" si="874"/>
        <v>0</v>
      </c>
      <c r="N235" s="88">
        <f t="shared" si="874"/>
        <v>0</v>
      </c>
      <c r="O235" s="88">
        <f t="shared" si="874"/>
        <v>0</v>
      </c>
      <c r="P235" s="88">
        <f t="shared" si="874"/>
        <v>0</v>
      </c>
      <c r="Q235" s="88">
        <f t="shared" si="874"/>
        <v>0</v>
      </c>
      <c r="R235" s="88">
        <f t="shared" si="874"/>
        <v>0</v>
      </c>
      <c r="S235" s="88">
        <f t="shared" si="874"/>
        <v>0</v>
      </c>
      <c r="T235" s="88">
        <f t="shared" si="874"/>
        <v>0</v>
      </c>
      <c r="U235" s="88">
        <f t="shared" si="874"/>
        <v>0</v>
      </c>
      <c r="V235" s="88">
        <f t="shared" si="874"/>
        <v>0</v>
      </c>
      <c r="W235" s="88">
        <f t="shared" si="874"/>
        <v>0</v>
      </c>
      <c r="X235" s="88">
        <f t="shared" si="874"/>
        <v>0</v>
      </c>
      <c r="Y235" s="88">
        <f t="shared" si="874"/>
        <v>0</v>
      </c>
      <c r="Z235" s="88">
        <f t="shared" si="874"/>
        <v>0</v>
      </c>
      <c r="AA235" s="88">
        <f t="shared" si="874"/>
        <v>0</v>
      </c>
      <c r="AB235" s="88">
        <f t="shared" si="874"/>
        <v>0</v>
      </c>
      <c r="AC235" s="88">
        <f t="shared" si="874"/>
        <v>0</v>
      </c>
      <c r="AD235" s="88">
        <f t="shared" si="874"/>
        <v>0</v>
      </c>
      <c r="AE235" s="88">
        <f t="shared" si="874"/>
        <v>0</v>
      </c>
      <c r="AF235" s="88">
        <f t="shared" si="874"/>
        <v>0</v>
      </c>
      <c r="AG235" s="88">
        <f t="shared" si="874"/>
        <v>0</v>
      </c>
      <c r="AH235" s="88">
        <f t="shared" si="874"/>
        <v>0</v>
      </c>
      <c r="AI235" s="88">
        <f t="shared" si="874"/>
        <v>0</v>
      </c>
      <c r="AJ235" s="88">
        <f t="shared" si="874"/>
        <v>0</v>
      </c>
      <c r="AK235" s="88">
        <f t="shared" si="874"/>
        <v>0</v>
      </c>
      <c r="AL235" s="88">
        <f t="shared" si="874"/>
        <v>0</v>
      </c>
      <c r="AM235" s="88">
        <f t="shared" si="874"/>
        <v>0</v>
      </c>
      <c r="AN235" s="88">
        <f t="shared" si="874"/>
        <v>0</v>
      </c>
      <c r="AO235" s="88">
        <f t="shared" si="874"/>
        <v>0</v>
      </c>
      <c r="AP235" s="88">
        <f t="shared" si="874"/>
        <v>0</v>
      </c>
      <c r="AQ235" s="88">
        <f t="shared" si="874"/>
        <v>0</v>
      </c>
      <c r="AR235" s="88">
        <f t="shared" si="874"/>
        <v>0</v>
      </c>
      <c r="AS235" s="88">
        <f t="shared" si="874"/>
        <v>0</v>
      </c>
      <c r="AT235" s="88">
        <f t="shared" si="874"/>
        <v>0</v>
      </c>
      <c r="AU235" s="88">
        <f t="shared" si="874"/>
        <v>0</v>
      </c>
      <c r="AV235" s="88">
        <f t="shared" si="874"/>
        <v>0</v>
      </c>
      <c r="AW235" s="88">
        <f t="shared" si="874"/>
        <v>0</v>
      </c>
      <c r="AX235" s="88">
        <f t="shared" si="874"/>
        <v>0</v>
      </c>
      <c r="AY235" s="88">
        <f t="shared" si="874"/>
        <v>0</v>
      </c>
      <c r="AZ235" s="88">
        <f t="shared" si="874"/>
        <v>0</v>
      </c>
      <c r="BA235" s="88">
        <f t="shared" si="874"/>
        <v>0</v>
      </c>
      <c r="BB235" s="88">
        <f t="shared" si="874"/>
        <v>0</v>
      </c>
      <c r="BC235" s="88">
        <f t="shared" si="874"/>
        <v>0</v>
      </c>
      <c r="BD235" s="88">
        <f t="shared" si="874"/>
        <v>0</v>
      </c>
      <c r="BE235" s="88">
        <f t="shared" si="874"/>
        <v>0</v>
      </c>
      <c r="BF235" s="88">
        <f t="shared" si="874"/>
        <v>0</v>
      </c>
      <c r="BG235" s="88">
        <f t="shared" si="874"/>
        <v>0</v>
      </c>
      <c r="BH235" s="88">
        <f t="shared" si="874"/>
        <v>0</v>
      </c>
      <c r="BI235" s="88">
        <f t="shared" si="874"/>
        <v>0</v>
      </c>
      <c r="BJ235" s="88">
        <f t="shared" si="874"/>
        <v>0</v>
      </c>
      <c r="BK235" s="88">
        <f t="shared" si="874"/>
        <v>0</v>
      </c>
      <c r="BL235" s="88">
        <f t="shared" si="874"/>
        <v>0</v>
      </c>
      <c r="BM235" s="88">
        <f t="shared" si="874"/>
        <v>0</v>
      </c>
      <c r="BN235" s="88">
        <f t="shared" si="874"/>
        <v>0</v>
      </c>
      <c r="BO235" s="88">
        <f t="shared" si="874"/>
        <v>0</v>
      </c>
      <c r="BP235" s="88">
        <f t="shared" si="874"/>
        <v>0</v>
      </c>
      <c r="BQ235" s="88">
        <f t="shared" ref="BQ235:EB235" si="875">IF(BQ163&gt;0,IF(BQ136="Met opbouwproduct",(BQ163-BQ190)/BQ208)/12,0)</f>
        <v>0</v>
      </c>
      <c r="BR235" s="88">
        <f t="shared" si="875"/>
        <v>0</v>
      </c>
      <c r="BS235" s="88">
        <f t="shared" si="875"/>
        <v>0</v>
      </c>
      <c r="BT235" s="88">
        <f t="shared" si="875"/>
        <v>0</v>
      </c>
      <c r="BU235" s="88">
        <f t="shared" si="875"/>
        <v>0</v>
      </c>
      <c r="BV235" s="88">
        <f t="shared" si="875"/>
        <v>0</v>
      </c>
      <c r="BW235" s="88">
        <f t="shared" si="875"/>
        <v>0</v>
      </c>
      <c r="BX235" s="88">
        <f t="shared" si="875"/>
        <v>0</v>
      </c>
      <c r="BY235" s="88">
        <f t="shared" si="875"/>
        <v>0</v>
      </c>
      <c r="BZ235" s="88">
        <f t="shared" si="875"/>
        <v>0</v>
      </c>
      <c r="CA235" s="88">
        <f t="shared" si="875"/>
        <v>0</v>
      </c>
      <c r="CB235" s="88">
        <f t="shared" si="875"/>
        <v>0</v>
      </c>
      <c r="CC235" s="88">
        <f t="shared" si="875"/>
        <v>0</v>
      </c>
      <c r="CD235" s="88">
        <f t="shared" si="875"/>
        <v>0</v>
      </c>
      <c r="CE235" s="88">
        <f t="shared" si="875"/>
        <v>0</v>
      </c>
      <c r="CF235" s="88">
        <f t="shared" si="875"/>
        <v>0</v>
      </c>
      <c r="CG235" s="88">
        <f t="shared" si="875"/>
        <v>0</v>
      </c>
      <c r="CH235" s="88">
        <f t="shared" si="875"/>
        <v>0</v>
      </c>
      <c r="CI235" s="88">
        <f t="shared" si="875"/>
        <v>0</v>
      </c>
      <c r="CJ235" s="88">
        <f t="shared" si="875"/>
        <v>0</v>
      </c>
      <c r="CK235" s="88">
        <f t="shared" si="875"/>
        <v>0</v>
      </c>
      <c r="CL235" s="88">
        <f t="shared" si="875"/>
        <v>0</v>
      </c>
      <c r="CM235" s="88">
        <f t="shared" si="875"/>
        <v>0</v>
      </c>
      <c r="CN235" s="88">
        <f t="shared" si="875"/>
        <v>0</v>
      </c>
      <c r="CO235" s="88">
        <f t="shared" si="875"/>
        <v>0</v>
      </c>
      <c r="CP235" s="88">
        <f t="shared" si="875"/>
        <v>0</v>
      </c>
      <c r="CQ235" s="88">
        <f t="shared" si="875"/>
        <v>0</v>
      </c>
      <c r="CR235" s="88">
        <f t="shared" si="875"/>
        <v>0</v>
      </c>
      <c r="CS235" s="88">
        <f t="shared" si="875"/>
        <v>0</v>
      </c>
      <c r="CT235" s="88">
        <f t="shared" si="875"/>
        <v>0</v>
      </c>
      <c r="CU235" s="88">
        <f t="shared" si="875"/>
        <v>0</v>
      </c>
      <c r="CV235" s="88">
        <f t="shared" si="875"/>
        <v>0</v>
      </c>
      <c r="CW235" s="88">
        <f t="shared" si="875"/>
        <v>0</v>
      </c>
      <c r="CX235" s="88">
        <f t="shared" si="875"/>
        <v>0</v>
      </c>
      <c r="CY235" s="88">
        <f t="shared" si="875"/>
        <v>0</v>
      </c>
      <c r="CZ235" s="88">
        <f t="shared" si="875"/>
        <v>0</v>
      </c>
      <c r="DA235" s="88">
        <f t="shared" si="875"/>
        <v>0</v>
      </c>
      <c r="DB235" s="88">
        <f t="shared" si="875"/>
        <v>0</v>
      </c>
      <c r="DC235" s="88">
        <f t="shared" si="875"/>
        <v>0</v>
      </c>
      <c r="DD235" s="88">
        <f t="shared" si="875"/>
        <v>0</v>
      </c>
      <c r="DE235" s="88">
        <f t="shared" si="875"/>
        <v>0</v>
      </c>
      <c r="DF235" s="88">
        <f t="shared" si="875"/>
        <v>0</v>
      </c>
      <c r="DG235" s="88">
        <f t="shared" si="875"/>
        <v>0</v>
      </c>
      <c r="DH235" s="88">
        <f t="shared" si="875"/>
        <v>0</v>
      </c>
      <c r="DI235" s="88">
        <f t="shared" si="875"/>
        <v>0</v>
      </c>
      <c r="DJ235" s="88">
        <f t="shared" si="875"/>
        <v>0</v>
      </c>
      <c r="DK235" s="88">
        <f t="shared" si="875"/>
        <v>0</v>
      </c>
      <c r="DL235" s="88">
        <f t="shared" si="875"/>
        <v>0</v>
      </c>
      <c r="DM235" s="88">
        <f t="shared" si="875"/>
        <v>0</v>
      </c>
      <c r="DN235" s="88">
        <f t="shared" si="875"/>
        <v>0</v>
      </c>
      <c r="DO235" s="88">
        <f t="shared" si="875"/>
        <v>0</v>
      </c>
      <c r="DP235" s="88">
        <f t="shared" si="875"/>
        <v>0</v>
      </c>
      <c r="DQ235" s="88">
        <f t="shared" si="875"/>
        <v>0</v>
      </c>
      <c r="DR235" s="88">
        <f t="shared" si="875"/>
        <v>0</v>
      </c>
      <c r="DS235" s="88">
        <f t="shared" si="875"/>
        <v>0</v>
      </c>
      <c r="DT235" s="88">
        <f t="shared" si="875"/>
        <v>0</v>
      </c>
      <c r="DU235" s="88">
        <f t="shared" si="875"/>
        <v>0</v>
      </c>
      <c r="DV235" s="88">
        <f t="shared" si="875"/>
        <v>0</v>
      </c>
      <c r="DW235" s="88">
        <f t="shared" si="875"/>
        <v>0</v>
      </c>
      <c r="DX235" s="88">
        <f t="shared" si="875"/>
        <v>0</v>
      </c>
      <c r="DY235" s="88">
        <f t="shared" si="875"/>
        <v>0</v>
      </c>
      <c r="DZ235" s="88">
        <f t="shared" si="875"/>
        <v>0</v>
      </c>
      <c r="EA235" s="88">
        <f t="shared" si="875"/>
        <v>0</v>
      </c>
      <c r="EB235" s="88">
        <f t="shared" si="875"/>
        <v>0</v>
      </c>
      <c r="EC235" s="88">
        <f t="shared" ref="EC235:GN235" si="876">IF(EC163&gt;0,IF(EC136="Met opbouwproduct",(EC163-EC190)/EC208)/12,0)</f>
        <v>0</v>
      </c>
      <c r="ED235" s="88">
        <f t="shared" si="876"/>
        <v>0</v>
      </c>
      <c r="EE235" s="88">
        <f t="shared" si="876"/>
        <v>0</v>
      </c>
      <c r="EF235" s="88">
        <f t="shared" si="876"/>
        <v>0</v>
      </c>
      <c r="EG235" s="88">
        <f t="shared" si="876"/>
        <v>0</v>
      </c>
      <c r="EH235" s="88">
        <f t="shared" si="876"/>
        <v>0</v>
      </c>
      <c r="EI235" s="88">
        <f t="shared" si="876"/>
        <v>0</v>
      </c>
      <c r="EJ235" s="88">
        <f t="shared" si="876"/>
        <v>0</v>
      </c>
      <c r="EK235" s="88">
        <f t="shared" si="876"/>
        <v>0</v>
      </c>
      <c r="EL235" s="88">
        <f t="shared" si="876"/>
        <v>0</v>
      </c>
      <c r="EM235" s="88">
        <f t="shared" si="876"/>
        <v>0</v>
      </c>
      <c r="EN235" s="88">
        <f t="shared" si="876"/>
        <v>0</v>
      </c>
      <c r="EO235" s="88">
        <f t="shared" si="876"/>
        <v>0</v>
      </c>
      <c r="EP235" s="88">
        <f t="shared" si="876"/>
        <v>0</v>
      </c>
      <c r="EQ235" s="88">
        <f t="shared" si="876"/>
        <v>0</v>
      </c>
      <c r="ER235" s="88">
        <f t="shared" si="876"/>
        <v>0</v>
      </c>
      <c r="ES235" s="88">
        <f t="shared" si="876"/>
        <v>0</v>
      </c>
      <c r="ET235" s="88">
        <f t="shared" si="876"/>
        <v>0</v>
      </c>
      <c r="EU235" s="88">
        <f t="shared" si="876"/>
        <v>0</v>
      </c>
      <c r="EV235" s="88">
        <f t="shared" si="876"/>
        <v>0</v>
      </c>
      <c r="EW235" s="88">
        <f t="shared" si="876"/>
        <v>0</v>
      </c>
      <c r="EX235" s="88">
        <f t="shared" si="876"/>
        <v>0</v>
      </c>
      <c r="EY235" s="88">
        <f t="shared" si="876"/>
        <v>0</v>
      </c>
      <c r="EZ235" s="88">
        <f t="shared" si="876"/>
        <v>0</v>
      </c>
      <c r="FA235" s="88">
        <f t="shared" si="876"/>
        <v>0</v>
      </c>
      <c r="FB235" s="88">
        <f t="shared" si="876"/>
        <v>0</v>
      </c>
      <c r="FC235" s="88">
        <f t="shared" si="876"/>
        <v>0</v>
      </c>
      <c r="FD235" s="88">
        <f t="shared" si="876"/>
        <v>0</v>
      </c>
      <c r="FE235" s="88">
        <f t="shared" si="876"/>
        <v>0</v>
      </c>
      <c r="FF235" s="88">
        <f t="shared" si="876"/>
        <v>0</v>
      </c>
      <c r="FG235" s="88">
        <f t="shared" si="876"/>
        <v>0</v>
      </c>
      <c r="FH235" s="88">
        <f t="shared" si="876"/>
        <v>0</v>
      </c>
      <c r="FI235" s="88">
        <f t="shared" si="876"/>
        <v>0</v>
      </c>
      <c r="FJ235" s="88">
        <f t="shared" si="876"/>
        <v>0</v>
      </c>
      <c r="FK235" s="88">
        <f t="shared" si="876"/>
        <v>0</v>
      </c>
      <c r="FL235" s="88">
        <f t="shared" si="876"/>
        <v>0</v>
      </c>
      <c r="FM235" s="88">
        <f t="shared" si="876"/>
        <v>0</v>
      </c>
      <c r="FN235" s="88">
        <f t="shared" si="876"/>
        <v>0</v>
      </c>
      <c r="FO235" s="88">
        <f t="shared" si="876"/>
        <v>0</v>
      </c>
      <c r="FP235" s="88">
        <f t="shared" si="876"/>
        <v>0</v>
      </c>
      <c r="FQ235" s="88">
        <f t="shared" si="876"/>
        <v>0</v>
      </c>
      <c r="FR235" s="88">
        <f t="shared" si="876"/>
        <v>0</v>
      </c>
      <c r="FS235" s="88">
        <f t="shared" si="876"/>
        <v>0</v>
      </c>
      <c r="FT235" s="88">
        <f t="shared" si="876"/>
        <v>0</v>
      </c>
      <c r="FU235" s="88">
        <f t="shared" si="876"/>
        <v>0</v>
      </c>
      <c r="FV235" s="88">
        <f t="shared" si="876"/>
        <v>0</v>
      </c>
      <c r="FW235" s="88">
        <f t="shared" si="876"/>
        <v>0</v>
      </c>
      <c r="FX235" s="88">
        <f t="shared" si="876"/>
        <v>0</v>
      </c>
      <c r="FY235" s="88">
        <f t="shared" si="876"/>
        <v>0</v>
      </c>
      <c r="FZ235" s="88">
        <f t="shared" si="876"/>
        <v>0</v>
      </c>
      <c r="GA235" s="88">
        <f t="shared" si="876"/>
        <v>0</v>
      </c>
      <c r="GB235" s="88">
        <f t="shared" si="876"/>
        <v>0</v>
      </c>
      <c r="GC235" s="88">
        <f t="shared" si="876"/>
        <v>0</v>
      </c>
      <c r="GD235" s="88">
        <f t="shared" si="876"/>
        <v>0</v>
      </c>
      <c r="GE235" s="88">
        <f t="shared" si="876"/>
        <v>0</v>
      </c>
      <c r="GF235" s="88">
        <f t="shared" si="876"/>
        <v>0</v>
      </c>
      <c r="GG235" s="88">
        <f t="shared" si="876"/>
        <v>0</v>
      </c>
      <c r="GH235" s="88">
        <f t="shared" si="876"/>
        <v>0</v>
      </c>
      <c r="GI235" s="88">
        <f t="shared" si="876"/>
        <v>0</v>
      </c>
      <c r="GJ235" s="88">
        <f t="shared" si="876"/>
        <v>0</v>
      </c>
      <c r="GK235" s="88">
        <f t="shared" si="876"/>
        <v>0</v>
      </c>
      <c r="GL235" s="88">
        <f t="shared" si="876"/>
        <v>0</v>
      </c>
      <c r="GM235" s="88">
        <f t="shared" si="876"/>
        <v>0</v>
      </c>
      <c r="GN235" s="88">
        <f t="shared" si="876"/>
        <v>0</v>
      </c>
      <c r="GO235" s="88">
        <f t="shared" ref="GO235:IZ235" si="877">IF(GO163&gt;0,IF(GO136="Met opbouwproduct",(GO163-GO190)/GO208)/12,0)</f>
        <v>0</v>
      </c>
      <c r="GP235" s="88">
        <f t="shared" si="877"/>
        <v>0</v>
      </c>
      <c r="GQ235" s="88">
        <f t="shared" si="877"/>
        <v>0</v>
      </c>
      <c r="GR235" s="88">
        <f t="shared" si="877"/>
        <v>0</v>
      </c>
      <c r="GS235" s="88">
        <f t="shared" si="877"/>
        <v>0</v>
      </c>
      <c r="GT235" s="88">
        <f t="shared" si="877"/>
        <v>0</v>
      </c>
      <c r="GU235" s="88">
        <f t="shared" si="877"/>
        <v>0</v>
      </c>
      <c r="GV235" s="88">
        <f t="shared" si="877"/>
        <v>0</v>
      </c>
      <c r="GW235" s="88">
        <f t="shared" si="877"/>
        <v>0</v>
      </c>
      <c r="GX235" s="88">
        <f t="shared" si="877"/>
        <v>0</v>
      </c>
      <c r="GY235" s="88">
        <f t="shared" si="877"/>
        <v>0</v>
      </c>
      <c r="GZ235" s="88">
        <f t="shared" si="877"/>
        <v>0</v>
      </c>
      <c r="HA235" s="88">
        <f t="shared" si="877"/>
        <v>0</v>
      </c>
      <c r="HB235" s="88">
        <f t="shared" si="877"/>
        <v>0</v>
      </c>
      <c r="HC235" s="88">
        <f t="shared" si="877"/>
        <v>0</v>
      </c>
      <c r="HD235" s="88">
        <f t="shared" si="877"/>
        <v>0</v>
      </c>
      <c r="HE235" s="88">
        <f t="shared" si="877"/>
        <v>0</v>
      </c>
      <c r="HF235" s="88">
        <f t="shared" si="877"/>
        <v>0</v>
      </c>
      <c r="HG235" s="88">
        <f t="shared" si="877"/>
        <v>0</v>
      </c>
      <c r="HH235" s="88">
        <f t="shared" si="877"/>
        <v>0</v>
      </c>
      <c r="HI235" s="88">
        <f t="shared" si="877"/>
        <v>0</v>
      </c>
      <c r="HJ235" s="88">
        <f t="shared" si="877"/>
        <v>0</v>
      </c>
      <c r="HK235" s="88">
        <f t="shared" si="877"/>
        <v>0</v>
      </c>
      <c r="HL235" s="88">
        <f t="shared" si="877"/>
        <v>0</v>
      </c>
      <c r="HM235" s="88">
        <f t="shared" si="877"/>
        <v>0</v>
      </c>
      <c r="HN235" s="88">
        <f t="shared" si="877"/>
        <v>0</v>
      </c>
      <c r="HO235" s="88">
        <f t="shared" si="877"/>
        <v>0</v>
      </c>
      <c r="HP235" s="88">
        <f t="shared" si="877"/>
        <v>0</v>
      </c>
      <c r="HQ235" s="88">
        <f t="shared" si="877"/>
        <v>0</v>
      </c>
      <c r="HR235" s="88">
        <f t="shared" si="877"/>
        <v>0</v>
      </c>
      <c r="HS235" s="88">
        <f t="shared" si="877"/>
        <v>0</v>
      </c>
      <c r="HT235" s="88">
        <f t="shared" si="877"/>
        <v>0</v>
      </c>
      <c r="HU235" s="88">
        <f t="shared" si="877"/>
        <v>0</v>
      </c>
      <c r="HV235" s="88">
        <f t="shared" si="877"/>
        <v>0</v>
      </c>
      <c r="HW235" s="88">
        <f t="shared" si="877"/>
        <v>0</v>
      </c>
      <c r="HX235" s="88">
        <f t="shared" si="877"/>
        <v>0</v>
      </c>
      <c r="HY235" s="88">
        <f t="shared" si="877"/>
        <v>0</v>
      </c>
      <c r="HZ235" s="88">
        <f t="shared" si="877"/>
        <v>0</v>
      </c>
      <c r="IA235" s="88">
        <f t="shared" si="877"/>
        <v>0</v>
      </c>
      <c r="IB235" s="88">
        <f t="shared" si="877"/>
        <v>0</v>
      </c>
      <c r="IC235" s="88">
        <f t="shared" si="877"/>
        <v>0</v>
      </c>
      <c r="ID235" s="88">
        <f t="shared" si="877"/>
        <v>0</v>
      </c>
      <c r="IE235" s="88">
        <f t="shared" si="877"/>
        <v>0</v>
      </c>
      <c r="IF235" s="88">
        <f t="shared" si="877"/>
        <v>0</v>
      </c>
      <c r="IG235" s="88">
        <f t="shared" si="877"/>
        <v>0</v>
      </c>
      <c r="IH235" s="88">
        <f t="shared" si="877"/>
        <v>0</v>
      </c>
      <c r="II235" s="88">
        <f t="shared" si="877"/>
        <v>0</v>
      </c>
      <c r="IJ235" s="88">
        <f t="shared" si="877"/>
        <v>0</v>
      </c>
      <c r="IK235" s="88">
        <f t="shared" si="877"/>
        <v>0</v>
      </c>
      <c r="IL235" s="88">
        <f t="shared" si="877"/>
        <v>0</v>
      </c>
      <c r="IM235" s="88">
        <f t="shared" si="877"/>
        <v>0</v>
      </c>
      <c r="IN235" s="88">
        <f t="shared" si="877"/>
        <v>0</v>
      </c>
      <c r="IO235" s="88">
        <f t="shared" si="877"/>
        <v>0</v>
      </c>
      <c r="IP235" s="88">
        <f t="shared" si="877"/>
        <v>0</v>
      </c>
      <c r="IQ235" s="88">
        <f t="shared" si="877"/>
        <v>0</v>
      </c>
      <c r="IR235" s="88">
        <f t="shared" si="877"/>
        <v>0</v>
      </c>
      <c r="IS235" s="88">
        <f t="shared" si="877"/>
        <v>0</v>
      </c>
      <c r="IT235" s="88">
        <f t="shared" si="877"/>
        <v>0</v>
      </c>
      <c r="IU235" s="88">
        <f t="shared" si="877"/>
        <v>0</v>
      </c>
      <c r="IV235" s="88">
        <f t="shared" si="877"/>
        <v>0</v>
      </c>
      <c r="IW235" s="88">
        <f t="shared" si="877"/>
        <v>0</v>
      </c>
      <c r="IX235" s="88">
        <f t="shared" si="877"/>
        <v>0</v>
      </c>
      <c r="IY235" s="88">
        <f t="shared" si="877"/>
        <v>0</v>
      </c>
      <c r="IZ235" s="88">
        <f t="shared" si="877"/>
        <v>0</v>
      </c>
      <c r="JA235" s="88">
        <f t="shared" ref="JA235:LL235" si="878">IF(JA163&gt;0,IF(JA136="Met opbouwproduct",(JA163-JA190)/JA208)/12,0)</f>
        <v>0</v>
      </c>
      <c r="JB235" s="88">
        <f t="shared" si="878"/>
        <v>0</v>
      </c>
      <c r="JC235" s="88">
        <f t="shared" si="878"/>
        <v>0</v>
      </c>
      <c r="JD235" s="88">
        <f t="shared" si="878"/>
        <v>0</v>
      </c>
      <c r="JE235" s="88">
        <f t="shared" si="878"/>
        <v>0</v>
      </c>
      <c r="JF235" s="88">
        <f t="shared" si="878"/>
        <v>0</v>
      </c>
      <c r="JG235" s="88">
        <f t="shared" si="878"/>
        <v>0</v>
      </c>
      <c r="JH235" s="88">
        <f t="shared" si="878"/>
        <v>0</v>
      </c>
      <c r="JI235" s="88">
        <f t="shared" si="878"/>
        <v>0</v>
      </c>
      <c r="JJ235" s="88">
        <f t="shared" si="878"/>
        <v>0</v>
      </c>
      <c r="JK235" s="88">
        <f t="shared" si="878"/>
        <v>0</v>
      </c>
      <c r="JL235" s="88">
        <f t="shared" si="878"/>
        <v>0</v>
      </c>
      <c r="JM235" s="88">
        <f t="shared" si="878"/>
        <v>0</v>
      </c>
      <c r="JN235" s="88">
        <f t="shared" si="878"/>
        <v>0</v>
      </c>
      <c r="JO235" s="88">
        <f t="shared" si="878"/>
        <v>0</v>
      </c>
      <c r="JP235" s="88">
        <f t="shared" si="878"/>
        <v>0</v>
      </c>
      <c r="JQ235" s="88">
        <f t="shared" si="878"/>
        <v>0</v>
      </c>
      <c r="JR235" s="88">
        <f t="shared" si="878"/>
        <v>0</v>
      </c>
      <c r="JS235" s="88">
        <f t="shared" si="878"/>
        <v>0</v>
      </c>
      <c r="JT235" s="88">
        <f t="shared" si="878"/>
        <v>0</v>
      </c>
      <c r="JU235" s="88">
        <f t="shared" si="878"/>
        <v>0</v>
      </c>
      <c r="JV235" s="88">
        <f t="shared" si="878"/>
        <v>0</v>
      </c>
      <c r="JW235" s="88">
        <f t="shared" si="878"/>
        <v>0</v>
      </c>
      <c r="JX235" s="88">
        <f t="shared" si="878"/>
        <v>0</v>
      </c>
      <c r="JY235" s="88">
        <f t="shared" si="878"/>
        <v>0</v>
      </c>
      <c r="JZ235" s="88">
        <f t="shared" si="878"/>
        <v>0</v>
      </c>
      <c r="KA235" s="88">
        <f t="shared" si="878"/>
        <v>0</v>
      </c>
      <c r="KB235" s="88">
        <f t="shared" si="878"/>
        <v>0</v>
      </c>
      <c r="KC235" s="88">
        <f t="shared" si="878"/>
        <v>0</v>
      </c>
      <c r="KD235" s="88">
        <f t="shared" si="878"/>
        <v>0</v>
      </c>
      <c r="KE235" s="88">
        <f t="shared" si="878"/>
        <v>0</v>
      </c>
      <c r="KF235" s="88">
        <f t="shared" si="878"/>
        <v>0</v>
      </c>
      <c r="KG235" s="88">
        <f t="shared" si="878"/>
        <v>0</v>
      </c>
      <c r="KH235" s="88">
        <f t="shared" si="878"/>
        <v>0</v>
      </c>
      <c r="KI235" s="88">
        <f t="shared" si="878"/>
        <v>0</v>
      </c>
      <c r="KJ235" s="88">
        <f t="shared" si="878"/>
        <v>0</v>
      </c>
      <c r="KK235" s="88">
        <f t="shared" si="878"/>
        <v>0</v>
      </c>
      <c r="KL235" s="88">
        <f t="shared" si="878"/>
        <v>0</v>
      </c>
      <c r="KM235" s="88">
        <f t="shared" si="878"/>
        <v>0</v>
      </c>
      <c r="KN235" s="88">
        <f t="shared" si="878"/>
        <v>0</v>
      </c>
      <c r="KO235" s="88">
        <f t="shared" si="878"/>
        <v>0</v>
      </c>
      <c r="KP235" s="88">
        <f t="shared" si="878"/>
        <v>0</v>
      </c>
      <c r="KQ235" s="88">
        <f t="shared" si="878"/>
        <v>0</v>
      </c>
      <c r="KR235" s="88">
        <f t="shared" si="878"/>
        <v>0</v>
      </c>
      <c r="KS235" s="88">
        <f t="shared" si="878"/>
        <v>0</v>
      </c>
      <c r="KT235" s="88">
        <f t="shared" si="878"/>
        <v>0</v>
      </c>
      <c r="KU235" s="88">
        <f t="shared" si="878"/>
        <v>0</v>
      </c>
      <c r="KV235" s="88">
        <f t="shared" si="878"/>
        <v>0</v>
      </c>
      <c r="KW235" s="88">
        <f t="shared" si="878"/>
        <v>0</v>
      </c>
      <c r="KX235" s="88">
        <f t="shared" si="878"/>
        <v>0</v>
      </c>
      <c r="KY235" s="88">
        <f t="shared" si="878"/>
        <v>0</v>
      </c>
      <c r="KZ235" s="88">
        <f t="shared" si="878"/>
        <v>0</v>
      </c>
      <c r="LA235" s="88">
        <f t="shared" si="878"/>
        <v>0</v>
      </c>
      <c r="LB235" s="88">
        <f t="shared" si="878"/>
        <v>0</v>
      </c>
      <c r="LC235" s="88">
        <f t="shared" si="878"/>
        <v>0</v>
      </c>
      <c r="LD235" s="88">
        <f t="shared" si="878"/>
        <v>0</v>
      </c>
      <c r="LE235" s="88">
        <f t="shared" si="878"/>
        <v>0</v>
      </c>
      <c r="LF235" s="88">
        <f t="shared" si="878"/>
        <v>0</v>
      </c>
      <c r="LG235" s="88">
        <f t="shared" si="878"/>
        <v>0</v>
      </c>
      <c r="LH235" s="88">
        <f t="shared" si="878"/>
        <v>0</v>
      </c>
      <c r="LI235" s="88">
        <f t="shared" si="878"/>
        <v>0</v>
      </c>
      <c r="LJ235" s="88">
        <f t="shared" si="878"/>
        <v>0</v>
      </c>
      <c r="LK235" s="88">
        <f t="shared" si="878"/>
        <v>0</v>
      </c>
      <c r="LL235" s="88">
        <f t="shared" si="878"/>
        <v>0</v>
      </c>
      <c r="LM235" s="88">
        <f t="shared" ref="LM235:MZ235" si="879">IF(LM163&gt;0,IF(LM136="Met opbouwproduct",(LM163-LM190)/LM208)/12,0)</f>
        <v>0</v>
      </c>
      <c r="LN235" s="88">
        <f t="shared" si="879"/>
        <v>0</v>
      </c>
      <c r="LO235" s="88">
        <f t="shared" si="879"/>
        <v>0</v>
      </c>
      <c r="LP235" s="88">
        <f t="shared" si="879"/>
        <v>0</v>
      </c>
      <c r="LQ235" s="88">
        <f t="shared" si="879"/>
        <v>0</v>
      </c>
      <c r="LR235" s="88">
        <f t="shared" si="879"/>
        <v>0</v>
      </c>
      <c r="LS235" s="88">
        <f t="shared" si="879"/>
        <v>0</v>
      </c>
      <c r="LT235" s="88">
        <f t="shared" si="879"/>
        <v>0</v>
      </c>
      <c r="LU235" s="88">
        <f t="shared" si="879"/>
        <v>0</v>
      </c>
      <c r="LV235" s="88">
        <f t="shared" si="879"/>
        <v>0</v>
      </c>
      <c r="LW235" s="88">
        <f t="shared" si="879"/>
        <v>0</v>
      </c>
      <c r="LX235" s="88">
        <f t="shared" si="879"/>
        <v>0</v>
      </c>
      <c r="LY235" s="88">
        <f t="shared" si="879"/>
        <v>0</v>
      </c>
      <c r="LZ235" s="88">
        <f t="shared" si="879"/>
        <v>0</v>
      </c>
      <c r="MA235" s="88">
        <f t="shared" si="879"/>
        <v>0</v>
      </c>
      <c r="MB235" s="88">
        <f t="shared" si="879"/>
        <v>0</v>
      </c>
      <c r="MC235" s="88">
        <f t="shared" si="879"/>
        <v>0</v>
      </c>
      <c r="MD235" s="88">
        <f t="shared" si="879"/>
        <v>0</v>
      </c>
      <c r="ME235" s="88">
        <f t="shared" si="879"/>
        <v>0</v>
      </c>
      <c r="MF235" s="88">
        <f t="shared" si="879"/>
        <v>0</v>
      </c>
      <c r="MG235" s="88">
        <f t="shared" si="879"/>
        <v>0</v>
      </c>
      <c r="MH235" s="88">
        <f t="shared" si="879"/>
        <v>0</v>
      </c>
      <c r="MI235" s="88">
        <f t="shared" si="879"/>
        <v>0</v>
      </c>
      <c r="MJ235" s="88">
        <f t="shared" si="879"/>
        <v>0</v>
      </c>
      <c r="MK235" s="88">
        <f t="shared" si="879"/>
        <v>0</v>
      </c>
      <c r="ML235" s="88">
        <f t="shared" si="879"/>
        <v>0</v>
      </c>
      <c r="MM235" s="88">
        <f t="shared" si="879"/>
        <v>0</v>
      </c>
      <c r="MN235" s="88">
        <f t="shared" si="879"/>
        <v>0</v>
      </c>
      <c r="MO235" s="88">
        <f t="shared" si="879"/>
        <v>0</v>
      </c>
      <c r="MP235" s="88">
        <f t="shared" si="879"/>
        <v>0</v>
      </c>
      <c r="MQ235" s="88">
        <f t="shared" si="879"/>
        <v>0</v>
      </c>
      <c r="MR235" s="88">
        <f t="shared" si="879"/>
        <v>0</v>
      </c>
      <c r="MS235" s="88">
        <f t="shared" si="879"/>
        <v>0</v>
      </c>
      <c r="MT235" s="88">
        <f t="shared" si="879"/>
        <v>0</v>
      </c>
      <c r="MU235" s="88">
        <f t="shared" si="879"/>
        <v>0</v>
      </c>
      <c r="MV235" s="88">
        <f t="shared" si="879"/>
        <v>0</v>
      </c>
      <c r="MW235" s="88">
        <f t="shared" si="879"/>
        <v>0</v>
      </c>
      <c r="MX235" s="88">
        <f t="shared" si="879"/>
        <v>0</v>
      </c>
      <c r="MY235" s="88">
        <f t="shared" si="879"/>
        <v>0</v>
      </c>
      <c r="MZ235" s="88">
        <f t="shared" si="879"/>
        <v>0</v>
      </c>
    </row>
    <row r="236" spans="1:364" s="8" customFormat="1" hidden="1" outlineLevel="2" x14ac:dyDescent="0.2">
      <c r="A236" s="91" t="s">
        <v>48</v>
      </c>
      <c r="B236" s="91" t="s">
        <v>553</v>
      </c>
      <c r="C236" s="88"/>
      <c r="D236" s="88"/>
      <c r="E236" s="88">
        <f t="shared" ref="E236:BP236" si="880">IF(E164&gt;0,IF(E137="Met opbouwproduct",(E164-E191)/E209)/12,0)</f>
        <v>0</v>
      </c>
      <c r="F236" s="88">
        <f t="shared" si="880"/>
        <v>0</v>
      </c>
      <c r="G236" s="88">
        <f t="shared" si="880"/>
        <v>0</v>
      </c>
      <c r="H236" s="88">
        <f t="shared" si="880"/>
        <v>0</v>
      </c>
      <c r="I236" s="88">
        <f t="shared" si="880"/>
        <v>0</v>
      </c>
      <c r="J236" s="88">
        <f t="shared" si="880"/>
        <v>0</v>
      </c>
      <c r="K236" s="88">
        <f t="shared" si="880"/>
        <v>0</v>
      </c>
      <c r="L236" s="88">
        <f t="shared" si="880"/>
        <v>0</v>
      </c>
      <c r="M236" s="88">
        <f t="shared" si="880"/>
        <v>0</v>
      </c>
      <c r="N236" s="88">
        <f t="shared" si="880"/>
        <v>0</v>
      </c>
      <c r="O236" s="88">
        <f t="shared" si="880"/>
        <v>0</v>
      </c>
      <c r="P236" s="88">
        <f t="shared" si="880"/>
        <v>0</v>
      </c>
      <c r="Q236" s="88">
        <f t="shared" si="880"/>
        <v>0</v>
      </c>
      <c r="R236" s="88">
        <f t="shared" si="880"/>
        <v>0</v>
      </c>
      <c r="S236" s="88">
        <f t="shared" si="880"/>
        <v>0</v>
      </c>
      <c r="T236" s="88">
        <f t="shared" si="880"/>
        <v>0</v>
      </c>
      <c r="U236" s="88">
        <f t="shared" si="880"/>
        <v>0</v>
      </c>
      <c r="V236" s="88">
        <f t="shared" si="880"/>
        <v>0</v>
      </c>
      <c r="W236" s="88">
        <f t="shared" si="880"/>
        <v>0</v>
      </c>
      <c r="X236" s="88">
        <f t="shared" si="880"/>
        <v>0</v>
      </c>
      <c r="Y236" s="88">
        <f t="shared" si="880"/>
        <v>0</v>
      </c>
      <c r="Z236" s="88">
        <f t="shared" si="880"/>
        <v>0</v>
      </c>
      <c r="AA236" s="88">
        <f t="shared" si="880"/>
        <v>0</v>
      </c>
      <c r="AB236" s="88">
        <f t="shared" si="880"/>
        <v>0</v>
      </c>
      <c r="AC236" s="88">
        <f t="shared" si="880"/>
        <v>0</v>
      </c>
      <c r="AD236" s="88">
        <f t="shared" si="880"/>
        <v>0</v>
      </c>
      <c r="AE236" s="88">
        <f t="shared" si="880"/>
        <v>0</v>
      </c>
      <c r="AF236" s="88">
        <f t="shared" si="880"/>
        <v>0</v>
      </c>
      <c r="AG236" s="88">
        <f t="shared" si="880"/>
        <v>0</v>
      </c>
      <c r="AH236" s="88">
        <f t="shared" si="880"/>
        <v>0</v>
      </c>
      <c r="AI236" s="88">
        <f t="shared" si="880"/>
        <v>0</v>
      </c>
      <c r="AJ236" s="88">
        <f t="shared" si="880"/>
        <v>0</v>
      </c>
      <c r="AK236" s="88">
        <f t="shared" si="880"/>
        <v>0</v>
      </c>
      <c r="AL236" s="88">
        <f t="shared" si="880"/>
        <v>0</v>
      </c>
      <c r="AM236" s="88">
        <f t="shared" si="880"/>
        <v>0</v>
      </c>
      <c r="AN236" s="88">
        <f t="shared" si="880"/>
        <v>0</v>
      </c>
      <c r="AO236" s="88">
        <f t="shared" si="880"/>
        <v>0</v>
      </c>
      <c r="AP236" s="88">
        <f t="shared" si="880"/>
        <v>0</v>
      </c>
      <c r="AQ236" s="88">
        <f t="shared" si="880"/>
        <v>0</v>
      </c>
      <c r="AR236" s="88">
        <f t="shared" si="880"/>
        <v>0</v>
      </c>
      <c r="AS236" s="88">
        <f t="shared" si="880"/>
        <v>0</v>
      </c>
      <c r="AT236" s="88">
        <f t="shared" si="880"/>
        <v>0</v>
      </c>
      <c r="AU236" s="88">
        <f t="shared" si="880"/>
        <v>0</v>
      </c>
      <c r="AV236" s="88">
        <f t="shared" si="880"/>
        <v>0</v>
      </c>
      <c r="AW236" s="88">
        <f t="shared" si="880"/>
        <v>0</v>
      </c>
      <c r="AX236" s="88">
        <f t="shared" si="880"/>
        <v>0</v>
      </c>
      <c r="AY236" s="88">
        <f t="shared" si="880"/>
        <v>0</v>
      </c>
      <c r="AZ236" s="88">
        <f t="shared" si="880"/>
        <v>0</v>
      </c>
      <c r="BA236" s="88">
        <f t="shared" si="880"/>
        <v>0</v>
      </c>
      <c r="BB236" s="88">
        <f t="shared" si="880"/>
        <v>0</v>
      </c>
      <c r="BC236" s="88">
        <f t="shared" si="880"/>
        <v>0</v>
      </c>
      <c r="BD236" s="88">
        <f t="shared" si="880"/>
        <v>0</v>
      </c>
      <c r="BE236" s="88">
        <f t="shared" si="880"/>
        <v>0</v>
      </c>
      <c r="BF236" s="88">
        <f t="shared" si="880"/>
        <v>0</v>
      </c>
      <c r="BG236" s="88">
        <f t="shared" si="880"/>
        <v>0</v>
      </c>
      <c r="BH236" s="88">
        <f t="shared" si="880"/>
        <v>0</v>
      </c>
      <c r="BI236" s="88">
        <f t="shared" si="880"/>
        <v>0</v>
      </c>
      <c r="BJ236" s="88">
        <f t="shared" si="880"/>
        <v>0</v>
      </c>
      <c r="BK236" s="88">
        <f t="shared" si="880"/>
        <v>0</v>
      </c>
      <c r="BL236" s="88">
        <f t="shared" si="880"/>
        <v>0</v>
      </c>
      <c r="BM236" s="88">
        <f t="shared" si="880"/>
        <v>0</v>
      </c>
      <c r="BN236" s="88">
        <f t="shared" si="880"/>
        <v>0</v>
      </c>
      <c r="BO236" s="88">
        <f t="shared" si="880"/>
        <v>0</v>
      </c>
      <c r="BP236" s="88">
        <f t="shared" si="880"/>
        <v>0</v>
      </c>
      <c r="BQ236" s="88">
        <f t="shared" ref="BQ236:EB236" si="881">IF(BQ164&gt;0,IF(BQ137="Met opbouwproduct",(BQ164-BQ191)/BQ209)/12,0)</f>
        <v>0</v>
      </c>
      <c r="BR236" s="88">
        <f t="shared" si="881"/>
        <v>0</v>
      </c>
      <c r="BS236" s="88">
        <f t="shared" si="881"/>
        <v>0</v>
      </c>
      <c r="BT236" s="88">
        <f t="shared" si="881"/>
        <v>0</v>
      </c>
      <c r="BU236" s="88">
        <f t="shared" si="881"/>
        <v>0</v>
      </c>
      <c r="BV236" s="88">
        <f t="shared" si="881"/>
        <v>0</v>
      </c>
      <c r="BW236" s="88">
        <f t="shared" si="881"/>
        <v>0</v>
      </c>
      <c r="BX236" s="88">
        <f t="shared" si="881"/>
        <v>0</v>
      </c>
      <c r="BY236" s="88">
        <f t="shared" si="881"/>
        <v>0</v>
      </c>
      <c r="BZ236" s="88">
        <f t="shared" si="881"/>
        <v>0</v>
      </c>
      <c r="CA236" s="88">
        <f t="shared" si="881"/>
        <v>0</v>
      </c>
      <c r="CB236" s="88">
        <f t="shared" si="881"/>
        <v>0</v>
      </c>
      <c r="CC236" s="88">
        <f t="shared" si="881"/>
        <v>0</v>
      </c>
      <c r="CD236" s="88">
        <f t="shared" si="881"/>
        <v>0</v>
      </c>
      <c r="CE236" s="88">
        <f t="shared" si="881"/>
        <v>0</v>
      </c>
      <c r="CF236" s="88">
        <f t="shared" si="881"/>
        <v>0</v>
      </c>
      <c r="CG236" s="88">
        <f t="shared" si="881"/>
        <v>0</v>
      </c>
      <c r="CH236" s="88">
        <f t="shared" si="881"/>
        <v>0</v>
      </c>
      <c r="CI236" s="88">
        <f t="shared" si="881"/>
        <v>0</v>
      </c>
      <c r="CJ236" s="88">
        <f t="shared" si="881"/>
        <v>0</v>
      </c>
      <c r="CK236" s="88">
        <f t="shared" si="881"/>
        <v>0</v>
      </c>
      <c r="CL236" s="88">
        <f t="shared" si="881"/>
        <v>0</v>
      </c>
      <c r="CM236" s="88">
        <f t="shared" si="881"/>
        <v>0</v>
      </c>
      <c r="CN236" s="88">
        <f t="shared" si="881"/>
        <v>0</v>
      </c>
      <c r="CO236" s="88">
        <f t="shared" si="881"/>
        <v>0</v>
      </c>
      <c r="CP236" s="88">
        <f t="shared" si="881"/>
        <v>0</v>
      </c>
      <c r="CQ236" s="88">
        <f t="shared" si="881"/>
        <v>0</v>
      </c>
      <c r="CR236" s="88">
        <f t="shared" si="881"/>
        <v>0</v>
      </c>
      <c r="CS236" s="88">
        <f t="shared" si="881"/>
        <v>0</v>
      </c>
      <c r="CT236" s="88">
        <f t="shared" si="881"/>
        <v>0</v>
      </c>
      <c r="CU236" s="88">
        <f t="shared" si="881"/>
        <v>0</v>
      </c>
      <c r="CV236" s="88">
        <f t="shared" si="881"/>
        <v>0</v>
      </c>
      <c r="CW236" s="88">
        <f t="shared" si="881"/>
        <v>0</v>
      </c>
      <c r="CX236" s="88">
        <f t="shared" si="881"/>
        <v>0</v>
      </c>
      <c r="CY236" s="88">
        <f t="shared" si="881"/>
        <v>0</v>
      </c>
      <c r="CZ236" s="88">
        <f t="shared" si="881"/>
        <v>0</v>
      </c>
      <c r="DA236" s="88">
        <f t="shared" si="881"/>
        <v>0</v>
      </c>
      <c r="DB236" s="88">
        <f t="shared" si="881"/>
        <v>0</v>
      </c>
      <c r="DC236" s="88">
        <f t="shared" si="881"/>
        <v>0</v>
      </c>
      <c r="DD236" s="88">
        <f t="shared" si="881"/>
        <v>0</v>
      </c>
      <c r="DE236" s="88">
        <f t="shared" si="881"/>
        <v>0</v>
      </c>
      <c r="DF236" s="88">
        <f t="shared" si="881"/>
        <v>0</v>
      </c>
      <c r="DG236" s="88">
        <f t="shared" si="881"/>
        <v>0</v>
      </c>
      <c r="DH236" s="88">
        <f t="shared" si="881"/>
        <v>0</v>
      </c>
      <c r="DI236" s="88">
        <f t="shared" si="881"/>
        <v>0</v>
      </c>
      <c r="DJ236" s="88">
        <f t="shared" si="881"/>
        <v>0</v>
      </c>
      <c r="DK236" s="88">
        <f t="shared" si="881"/>
        <v>0</v>
      </c>
      <c r="DL236" s="88">
        <f t="shared" si="881"/>
        <v>0</v>
      </c>
      <c r="DM236" s="88">
        <f t="shared" si="881"/>
        <v>0</v>
      </c>
      <c r="DN236" s="88">
        <f t="shared" si="881"/>
        <v>0</v>
      </c>
      <c r="DO236" s="88">
        <f t="shared" si="881"/>
        <v>0</v>
      </c>
      <c r="DP236" s="88">
        <f t="shared" si="881"/>
        <v>0</v>
      </c>
      <c r="DQ236" s="88">
        <f t="shared" si="881"/>
        <v>0</v>
      </c>
      <c r="DR236" s="88">
        <f t="shared" si="881"/>
        <v>0</v>
      </c>
      <c r="DS236" s="88">
        <f t="shared" si="881"/>
        <v>0</v>
      </c>
      <c r="DT236" s="88">
        <f t="shared" si="881"/>
        <v>0</v>
      </c>
      <c r="DU236" s="88">
        <f t="shared" si="881"/>
        <v>0</v>
      </c>
      <c r="DV236" s="88">
        <f t="shared" si="881"/>
        <v>0</v>
      </c>
      <c r="DW236" s="88">
        <f t="shared" si="881"/>
        <v>0</v>
      </c>
      <c r="DX236" s="88">
        <f t="shared" si="881"/>
        <v>0</v>
      </c>
      <c r="DY236" s="88">
        <f t="shared" si="881"/>
        <v>0</v>
      </c>
      <c r="DZ236" s="88">
        <f t="shared" si="881"/>
        <v>0</v>
      </c>
      <c r="EA236" s="88">
        <f t="shared" si="881"/>
        <v>0</v>
      </c>
      <c r="EB236" s="88">
        <f t="shared" si="881"/>
        <v>0</v>
      </c>
      <c r="EC236" s="88">
        <f t="shared" ref="EC236:GN236" si="882">IF(EC164&gt;0,IF(EC137="Met opbouwproduct",(EC164-EC191)/EC209)/12,0)</f>
        <v>0</v>
      </c>
      <c r="ED236" s="88">
        <f t="shared" si="882"/>
        <v>0</v>
      </c>
      <c r="EE236" s="88">
        <f t="shared" si="882"/>
        <v>0</v>
      </c>
      <c r="EF236" s="88">
        <f t="shared" si="882"/>
        <v>0</v>
      </c>
      <c r="EG236" s="88">
        <f t="shared" si="882"/>
        <v>0</v>
      </c>
      <c r="EH236" s="88">
        <f t="shared" si="882"/>
        <v>0</v>
      </c>
      <c r="EI236" s="88">
        <f t="shared" si="882"/>
        <v>0</v>
      </c>
      <c r="EJ236" s="88">
        <f t="shared" si="882"/>
        <v>0</v>
      </c>
      <c r="EK236" s="88">
        <f t="shared" si="882"/>
        <v>0</v>
      </c>
      <c r="EL236" s="88">
        <f t="shared" si="882"/>
        <v>0</v>
      </c>
      <c r="EM236" s="88">
        <f t="shared" si="882"/>
        <v>0</v>
      </c>
      <c r="EN236" s="88">
        <f t="shared" si="882"/>
        <v>0</v>
      </c>
      <c r="EO236" s="88">
        <f t="shared" si="882"/>
        <v>0</v>
      </c>
      <c r="EP236" s="88">
        <f t="shared" si="882"/>
        <v>0</v>
      </c>
      <c r="EQ236" s="88">
        <f t="shared" si="882"/>
        <v>0</v>
      </c>
      <c r="ER236" s="88">
        <f t="shared" si="882"/>
        <v>0</v>
      </c>
      <c r="ES236" s="88">
        <f t="shared" si="882"/>
        <v>0</v>
      </c>
      <c r="ET236" s="88">
        <f t="shared" si="882"/>
        <v>0</v>
      </c>
      <c r="EU236" s="88">
        <f t="shared" si="882"/>
        <v>0</v>
      </c>
      <c r="EV236" s="88">
        <f t="shared" si="882"/>
        <v>0</v>
      </c>
      <c r="EW236" s="88">
        <f t="shared" si="882"/>
        <v>0</v>
      </c>
      <c r="EX236" s="88">
        <f t="shared" si="882"/>
        <v>0</v>
      </c>
      <c r="EY236" s="88">
        <f t="shared" si="882"/>
        <v>0</v>
      </c>
      <c r="EZ236" s="88">
        <f t="shared" si="882"/>
        <v>0</v>
      </c>
      <c r="FA236" s="88">
        <f t="shared" si="882"/>
        <v>0</v>
      </c>
      <c r="FB236" s="88">
        <f t="shared" si="882"/>
        <v>0</v>
      </c>
      <c r="FC236" s="88">
        <f t="shared" si="882"/>
        <v>0</v>
      </c>
      <c r="FD236" s="88">
        <f t="shared" si="882"/>
        <v>0</v>
      </c>
      <c r="FE236" s="88">
        <f t="shared" si="882"/>
        <v>0</v>
      </c>
      <c r="FF236" s="88">
        <f t="shared" si="882"/>
        <v>0</v>
      </c>
      <c r="FG236" s="88">
        <f t="shared" si="882"/>
        <v>0</v>
      </c>
      <c r="FH236" s="88">
        <f t="shared" si="882"/>
        <v>0</v>
      </c>
      <c r="FI236" s="88">
        <f t="shared" si="882"/>
        <v>0</v>
      </c>
      <c r="FJ236" s="88">
        <f t="shared" si="882"/>
        <v>0</v>
      </c>
      <c r="FK236" s="88">
        <f t="shared" si="882"/>
        <v>0</v>
      </c>
      <c r="FL236" s="88">
        <f t="shared" si="882"/>
        <v>0</v>
      </c>
      <c r="FM236" s="88">
        <f t="shared" si="882"/>
        <v>0</v>
      </c>
      <c r="FN236" s="88">
        <f t="shared" si="882"/>
        <v>0</v>
      </c>
      <c r="FO236" s="88">
        <f t="shared" si="882"/>
        <v>0</v>
      </c>
      <c r="FP236" s="88">
        <f t="shared" si="882"/>
        <v>0</v>
      </c>
      <c r="FQ236" s="88">
        <f t="shared" si="882"/>
        <v>0</v>
      </c>
      <c r="FR236" s="88">
        <f t="shared" si="882"/>
        <v>0</v>
      </c>
      <c r="FS236" s="88">
        <f t="shared" si="882"/>
        <v>0</v>
      </c>
      <c r="FT236" s="88">
        <f t="shared" si="882"/>
        <v>0</v>
      </c>
      <c r="FU236" s="88">
        <f t="shared" si="882"/>
        <v>0</v>
      </c>
      <c r="FV236" s="88">
        <f t="shared" si="882"/>
        <v>0</v>
      </c>
      <c r="FW236" s="88">
        <f t="shared" si="882"/>
        <v>0</v>
      </c>
      <c r="FX236" s="88">
        <f t="shared" si="882"/>
        <v>0</v>
      </c>
      <c r="FY236" s="88">
        <f t="shared" si="882"/>
        <v>0</v>
      </c>
      <c r="FZ236" s="88">
        <f t="shared" si="882"/>
        <v>0</v>
      </c>
      <c r="GA236" s="88">
        <f t="shared" si="882"/>
        <v>0</v>
      </c>
      <c r="GB236" s="88">
        <f t="shared" si="882"/>
        <v>0</v>
      </c>
      <c r="GC236" s="88">
        <f t="shared" si="882"/>
        <v>0</v>
      </c>
      <c r="GD236" s="88">
        <f t="shared" si="882"/>
        <v>0</v>
      </c>
      <c r="GE236" s="88">
        <f t="shared" si="882"/>
        <v>0</v>
      </c>
      <c r="GF236" s="88">
        <f t="shared" si="882"/>
        <v>0</v>
      </c>
      <c r="GG236" s="88">
        <f t="shared" si="882"/>
        <v>0</v>
      </c>
      <c r="GH236" s="88">
        <f t="shared" si="882"/>
        <v>0</v>
      </c>
      <c r="GI236" s="88">
        <f t="shared" si="882"/>
        <v>0</v>
      </c>
      <c r="GJ236" s="88">
        <f t="shared" si="882"/>
        <v>0</v>
      </c>
      <c r="GK236" s="88">
        <f t="shared" si="882"/>
        <v>0</v>
      </c>
      <c r="GL236" s="88">
        <f t="shared" si="882"/>
        <v>0</v>
      </c>
      <c r="GM236" s="88">
        <f t="shared" si="882"/>
        <v>0</v>
      </c>
      <c r="GN236" s="88">
        <f t="shared" si="882"/>
        <v>0</v>
      </c>
      <c r="GO236" s="88">
        <f t="shared" ref="GO236:IZ236" si="883">IF(GO164&gt;0,IF(GO137="Met opbouwproduct",(GO164-GO191)/GO209)/12,0)</f>
        <v>0</v>
      </c>
      <c r="GP236" s="88">
        <f t="shared" si="883"/>
        <v>0</v>
      </c>
      <c r="GQ236" s="88">
        <f t="shared" si="883"/>
        <v>0</v>
      </c>
      <c r="GR236" s="88">
        <f t="shared" si="883"/>
        <v>0</v>
      </c>
      <c r="GS236" s="88">
        <f t="shared" si="883"/>
        <v>0</v>
      </c>
      <c r="GT236" s="88">
        <f t="shared" si="883"/>
        <v>0</v>
      </c>
      <c r="GU236" s="88">
        <f t="shared" si="883"/>
        <v>0</v>
      </c>
      <c r="GV236" s="88">
        <f t="shared" si="883"/>
        <v>0</v>
      </c>
      <c r="GW236" s="88">
        <f t="shared" si="883"/>
        <v>0</v>
      </c>
      <c r="GX236" s="88">
        <f t="shared" si="883"/>
        <v>0</v>
      </c>
      <c r="GY236" s="88">
        <f t="shared" si="883"/>
        <v>0</v>
      </c>
      <c r="GZ236" s="88">
        <f t="shared" si="883"/>
        <v>0</v>
      </c>
      <c r="HA236" s="88">
        <f t="shared" si="883"/>
        <v>0</v>
      </c>
      <c r="HB236" s="88">
        <f t="shared" si="883"/>
        <v>0</v>
      </c>
      <c r="HC236" s="88">
        <f t="shared" si="883"/>
        <v>0</v>
      </c>
      <c r="HD236" s="88">
        <f t="shared" si="883"/>
        <v>0</v>
      </c>
      <c r="HE236" s="88">
        <f t="shared" si="883"/>
        <v>0</v>
      </c>
      <c r="HF236" s="88">
        <f t="shared" si="883"/>
        <v>0</v>
      </c>
      <c r="HG236" s="88">
        <f t="shared" si="883"/>
        <v>0</v>
      </c>
      <c r="HH236" s="88">
        <f t="shared" si="883"/>
        <v>0</v>
      </c>
      <c r="HI236" s="88">
        <f t="shared" si="883"/>
        <v>0</v>
      </c>
      <c r="HJ236" s="88">
        <f t="shared" si="883"/>
        <v>0</v>
      </c>
      <c r="HK236" s="88">
        <f t="shared" si="883"/>
        <v>0</v>
      </c>
      <c r="HL236" s="88">
        <f t="shared" si="883"/>
        <v>0</v>
      </c>
      <c r="HM236" s="88">
        <f t="shared" si="883"/>
        <v>0</v>
      </c>
      <c r="HN236" s="88">
        <f t="shared" si="883"/>
        <v>0</v>
      </c>
      <c r="HO236" s="88">
        <f t="shared" si="883"/>
        <v>0</v>
      </c>
      <c r="HP236" s="88">
        <f t="shared" si="883"/>
        <v>0</v>
      </c>
      <c r="HQ236" s="88">
        <f t="shared" si="883"/>
        <v>0</v>
      </c>
      <c r="HR236" s="88">
        <f t="shared" si="883"/>
        <v>0</v>
      </c>
      <c r="HS236" s="88">
        <f t="shared" si="883"/>
        <v>0</v>
      </c>
      <c r="HT236" s="88">
        <f t="shared" si="883"/>
        <v>0</v>
      </c>
      <c r="HU236" s="88">
        <f t="shared" si="883"/>
        <v>0</v>
      </c>
      <c r="HV236" s="88">
        <f t="shared" si="883"/>
        <v>0</v>
      </c>
      <c r="HW236" s="88">
        <f t="shared" si="883"/>
        <v>0</v>
      </c>
      <c r="HX236" s="88">
        <f t="shared" si="883"/>
        <v>0</v>
      </c>
      <c r="HY236" s="88">
        <f t="shared" si="883"/>
        <v>0</v>
      </c>
      <c r="HZ236" s="88">
        <f t="shared" si="883"/>
        <v>0</v>
      </c>
      <c r="IA236" s="88">
        <f t="shared" si="883"/>
        <v>0</v>
      </c>
      <c r="IB236" s="88">
        <f t="shared" si="883"/>
        <v>0</v>
      </c>
      <c r="IC236" s="88">
        <f t="shared" si="883"/>
        <v>0</v>
      </c>
      <c r="ID236" s="88">
        <f t="shared" si="883"/>
        <v>0</v>
      </c>
      <c r="IE236" s="88">
        <f t="shared" si="883"/>
        <v>0</v>
      </c>
      <c r="IF236" s="88">
        <f t="shared" si="883"/>
        <v>0</v>
      </c>
      <c r="IG236" s="88">
        <f t="shared" si="883"/>
        <v>0</v>
      </c>
      <c r="IH236" s="88">
        <f t="shared" si="883"/>
        <v>0</v>
      </c>
      <c r="II236" s="88">
        <f t="shared" si="883"/>
        <v>0</v>
      </c>
      <c r="IJ236" s="88">
        <f t="shared" si="883"/>
        <v>0</v>
      </c>
      <c r="IK236" s="88">
        <f t="shared" si="883"/>
        <v>0</v>
      </c>
      <c r="IL236" s="88">
        <f t="shared" si="883"/>
        <v>0</v>
      </c>
      <c r="IM236" s="88">
        <f t="shared" si="883"/>
        <v>0</v>
      </c>
      <c r="IN236" s="88">
        <f t="shared" si="883"/>
        <v>0</v>
      </c>
      <c r="IO236" s="88">
        <f t="shared" si="883"/>
        <v>0</v>
      </c>
      <c r="IP236" s="88">
        <f t="shared" si="883"/>
        <v>0</v>
      </c>
      <c r="IQ236" s="88">
        <f t="shared" si="883"/>
        <v>0</v>
      </c>
      <c r="IR236" s="88">
        <f t="shared" si="883"/>
        <v>0</v>
      </c>
      <c r="IS236" s="88">
        <f t="shared" si="883"/>
        <v>0</v>
      </c>
      <c r="IT236" s="88">
        <f t="shared" si="883"/>
        <v>0</v>
      </c>
      <c r="IU236" s="88">
        <f t="shared" si="883"/>
        <v>0</v>
      </c>
      <c r="IV236" s="88">
        <f t="shared" si="883"/>
        <v>0</v>
      </c>
      <c r="IW236" s="88">
        <f t="shared" si="883"/>
        <v>0</v>
      </c>
      <c r="IX236" s="88">
        <f t="shared" si="883"/>
        <v>0</v>
      </c>
      <c r="IY236" s="88">
        <f t="shared" si="883"/>
        <v>0</v>
      </c>
      <c r="IZ236" s="88">
        <f t="shared" si="883"/>
        <v>0</v>
      </c>
      <c r="JA236" s="88">
        <f t="shared" ref="JA236:LL236" si="884">IF(JA164&gt;0,IF(JA137="Met opbouwproduct",(JA164-JA191)/JA209)/12,0)</f>
        <v>0</v>
      </c>
      <c r="JB236" s="88">
        <f t="shared" si="884"/>
        <v>0</v>
      </c>
      <c r="JC236" s="88">
        <f t="shared" si="884"/>
        <v>0</v>
      </c>
      <c r="JD236" s="88">
        <f t="shared" si="884"/>
        <v>0</v>
      </c>
      <c r="JE236" s="88">
        <f t="shared" si="884"/>
        <v>0</v>
      </c>
      <c r="JF236" s="88">
        <f t="shared" si="884"/>
        <v>0</v>
      </c>
      <c r="JG236" s="88">
        <f t="shared" si="884"/>
        <v>0</v>
      </c>
      <c r="JH236" s="88">
        <f t="shared" si="884"/>
        <v>0</v>
      </c>
      <c r="JI236" s="88">
        <f t="shared" si="884"/>
        <v>0</v>
      </c>
      <c r="JJ236" s="88">
        <f t="shared" si="884"/>
        <v>0</v>
      </c>
      <c r="JK236" s="88">
        <f t="shared" si="884"/>
        <v>0</v>
      </c>
      <c r="JL236" s="88">
        <f t="shared" si="884"/>
        <v>0</v>
      </c>
      <c r="JM236" s="88">
        <f t="shared" si="884"/>
        <v>0</v>
      </c>
      <c r="JN236" s="88">
        <f t="shared" si="884"/>
        <v>0</v>
      </c>
      <c r="JO236" s="88">
        <f t="shared" si="884"/>
        <v>0</v>
      </c>
      <c r="JP236" s="88">
        <f t="shared" si="884"/>
        <v>0</v>
      </c>
      <c r="JQ236" s="88">
        <f t="shared" si="884"/>
        <v>0</v>
      </c>
      <c r="JR236" s="88">
        <f t="shared" si="884"/>
        <v>0</v>
      </c>
      <c r="JS236" s="88">
        <f t="shared" si="884"/>
        <v>0</v>
      </c>
      <c r="JT236" s="88">
        <f t="shared" si="884"/>
        <v>0</v>
      </c>
      <c r="JU236" s="88">
        <f t="shared" si="884"/>
        <v>0</v>
      </c>
      <c r="JV236" s="88">
        <f t="shared" si="884"/>
        <v>0</v>
      </c>
      <c r="JW236" s="88">
        <f t="shared" si="884"/>
        <v>0</v>
      </c>
      <c r="JX236" s="88">
        <f t="shared" si="884"/>
        <v>0</v>
      </c>
      <c r="JY236" s="88">
        <f t="shared" si="884"/>
        <v>0</v>
      </c>
      <c r="JZ236" s="88">
        <f t="shared" si="884"/>
        <v>0</v>
      </c>
      <c r="KA236" s="88">
        <f t="shared" si="884"/>
        <v>0</v>
      </c>
      <c r="KB236" s="88">
        <f t="shared" si="884"/>
        <v>0</v>
      </c>
      <c r="KC236" s="88">
        <f t="shared" si="884"/>
        <v>0</v>
      </c>
      <c r="KD236" s="88">
        <f t="shared" si="884"/>
        <v>0</v>
      </c>
      <c r="KE236" s="88">
        <f t="shared" si="884"/>
        <v>0</v>
      </c>
      <c r="KF236" s="88">
        <f t="shared" si="884"/>
        <v>0</v>
      </c>
      <c r="KG236" s="88">
        <f t="shared" si="884"/>
        <v>0</v>
      </c>
      <c r="KH236" s="88">
        <f t="shared" si="884"/>
        <v>0</v>
      </c>
      <c r="KI236" s="88">
        <f t="shared" si="884"/>
        <v>0</v>
      </c>
      <c r="KJ236" s="88">
        <f t="shared" si="884"/>
        <v>0</v>
      </c>
      <c r="KK236" s="88">
        <f t="shared" si="884"/>
        <v>0</v>
      </c>
      <c r="KL236" s="88">
        <f t="shared" si="884"/>
        <v>0</v>
      </c>
      <c r="KM236" s="88">
        <f t="shared" si="884"/>
        <v>0</v>
      </c>
      <c r="KN236" s="88">
        <f t="shared" si="884"/>
        <v>0</v>
      </c>
      <c r="KO236" s="88">
        <f t="shared" si="884"/>
        <v>0</v>
      </c>
      <c r="KP236" s="88">
        <f t="shared" si="884"/>
        <v>0</v>
      </c>
      <c r="KQ236" s="88">
        <f t="shared" si="884"/>
        <v>0</v>
      </c>
      <c r="KR236" s="88">
        <f t="shared" si="884"/>
        <v>0</v>
      </c>
      <c r="KS236" s="88">
        <f t="shared" si="884"/>
        <v>0</v>
      </c>
      <c r="KT236" s="88">
        <f t="shared" si="884"/>
        <v>0</v>
      </c>
      <c r="KU236" s="88">
        <f t="shared" si="884"/>
        <v>0</v>
      </c>
      <c r="KV236" s="88">
        <f t="shared" si="884"/>
        <v>0</v>
      </c>
      <c r="KW236" s="88">
        <f t="shared" si="884"/>
        <v>0</v>
      </c>
      <c r="KX236" s="88">
        <f t="shared" si="884"/>
        <v>0</v>
      </c>
      <c r="KY236" s="88">
        <f t="shared" si="884"/>
        <v>0</v>
      </c>
      <c r="KZ236" s="88">
        <f t="shared" si="884"/>
        <v>0</v>
      </c>
      <c r="LA236" s="88">
        <f t="shared" si="884"/>
        <v>0</v>
      </c>
      <c r="LB236" s="88">
        <f t="shared" si="884"/>
        <v>0</v>
      </c>
      <c r="LC236" s="88">
        <f t="shared" si="884"/>
        <v>0</v>
      </c>
      <c r="LD236" s="88">
        <f t="shared" si="884"/>
        <v>0</v>
      </c>
      <c r="LE236" s="88">
        <f t="shared" si="884"/>
        <v>0</v>
      </c>
      <c r="LF236" s="88">
        <f t="shared" si="884"/>
        <v>0</v>
      </c>
      <c r="LG236" s="88">
        <f t="shared" si="884"/>
        <v>0</v>
      </c>
      <c r="LH236" s="88">
        <f t="shared" si="884"/>
        <v>0</v>
      </c>
      <c r="LI236" s="88">
        <f t="shared" si="884"/>
        <v>0</v>
      </c>
      <c r="LJ236" s="88">
        <f t="shared" si="884"/>
        <v>0</v>
      </c>
      <c r="LK236" s="88">
        <f t="shared" si="884"/>
        <v>0</v>
      </c>
      <c r="LL236" s="88">
        <f t="shared" si="884"/>
        <v>0</v>
      </c>
      <c r="LM236" s="88">
        <f t="shared" ref="LM236:MZ236" si="885">IF(LM164&gt;0,IF(LM137="Met opbouwproduct",(LM164-LM191)/LM209)/12,0)</f>
        <v>0</v>
      </c>
      <c r="LN236" s="88">
        <f t="shared" si="885"/>
        <v>0</v>
      </c>
      <c r="LO236" s="88">
        <f t="shared" si="885"/>
        <v>0</v>
      </c>
      <c r="LP236" s="88">
        <f t="shared" si="885"/>
        <v>0</v>
      </c>
      <c r="LQ236" s="88">
        <f t="shared" si="885"/>
        <v>0</v>
      </c>
      <c r="LR236" s="88">
        <f t="shared" si="885"/>
        <v>0</v>
      </c>
      <c r="LS236" s="88">
        <f t="shared" si="885"/>
        <v>0</v>
      </c>
      <c r="LT236" s="88">
        <f t="shared" si="885"/>
        <v>0</v>
      </c>
      <c r="LU236" s="88">
        <f t="shared" si="885"/>
        <v>0</v>
      </c>
      <c r="LV236" s="88">
        <f t="shared" si="885"/>
        <v>0</v>
      </c>
      <c r="LW236" s="88">
        <f t="shared" si="885"/>
        <v>0</v>
      </c>
      <c r="LX236" s="88">
        <f t="shared" si="885"/>
        <v>0</v>
      </c>
      <c r="LY236" s="88">
        <f t="shared" si="885"/>
        <v>0</v>
      </c>
      <c r="LZ236" s="88">
        <f t="shared" si="885"/>
        <v>0</v>
      </c>
      <c r="MA236" s="88">
        <f t="shared" si="885"/>
        <v>0</v>
      </c>
      <c r="MB236" s="88">
        <f t="shared" si="885"/>
        <v>0</v>
      </c>
      <c r="MC236" s="88">
        <f t="shared" si="885"/>
        <v>0</v>
      </c>
      <c r="MD236" s="88">
        <f t="shared" si="885"/>
        <v>0</v>
      </c>
      <c r="ME236" s="88">
        <f t="shared" si="885"/>
        <v>0</v>
      </c>
      <c r="MF236" s="88">
        <f t="shared" si="885"/>
        <v>0</v>
      </c>
      <c r="MG236" s="88">
        <f t="shared" si="885"/>
        <v>0</v>
      </c>
      <c r="MH236" s="88">
        <f t="shared" si="885"/>
        <v>0</v>
      </c>
      <c r="MI236" s="88">
        <f t="shared" si="885"/>
        <v>0</v>
      </c>
      <c r="MJ236" s="88">
        <f t="shared" si="885"/>
        <v>0</v>
      </c>
      <c r="MK236" s="88">
        <f t="shared" si="885"/>
        <v>0</v>
      </c>
      <c r="ML236" s="88">
        <f t="shared" si="885"/>
        <v>0</v>
      </c>
      <c r="MM236" s="88">
        <f t="shared" si="885"/>
        <v>0</v>
      </c>
      <c r="MN236" s="88">
        <f t="shared" si="885"/>
        <v>0</v>
      </c>
      <c r="MO236" s="88">
        <f t="shared" si="885"/>
        <v>0</v>
      </c>
      <c r="MP236" s="88">
        <f t="shared" si="885"/>
        <v>0</v>
      </c>
      <c r="MQ236" s="88">
        <f t="shared" si="885"/>
        <v>0</v>
      </c>
      <c r="MR236" s="88">
        <f t="shared" si="885"/>
        <v>0</v>
      </c>
      <c r="MS236" s="88">
        <f t="shared" si="885"/>
        <v>0</v>
      </c>
      <c r="MT236" s="88">
        <f t="shared" si="885"/>
        <v>0</v>
      </c>
      <c r="MU236" s="88">
        <f t="shared" si="885"/>
        <v>0</v>
      </c>
      <c r="MV236" s="88">
        <f t="shared" si="885"/>
        <v>0</v>
      </c>
      <c r="MW236" s="88">
        <f t="shared" si="885"/>
        <v>0</v>
      </c>
      <c r="MX236" s="88">
        <f t="shared" si="885"/>
        <v>0</v>
      </c>
      <c r="MY236" s="88">
        <f t="shared" si="885"/>
        <v>0</v>
      </c>
      <c r="MZ236" s="88">
        <f t="shared" si="885"/>
        <v>0</v>
      </c>
    </row>
    <row r="237" spans="1:364" s="8" customFormat="1" hidden="1" outlineLevel="2" x14ac:dyDescent="0.2">
      <c r="A237" s="91" t="s">
        <v>48</v>
      </c>
      <c r="B237" s="91" t="s">
        <v>554</v>
      </c>
      <c r="C237" s="88"/>
      <c r="D237" s="88"/>
      <c r="E237" s="88">
        <f t="shared" ref="E237:BP237" si="886">IF(E165&gt;0,IF(E138="Met opbouwproduct",(E165-E192)/E210)/12,0)</f>
        <v>0</v>
      </c>
      <c r="F237" s="88">
        <f t="shared" si="886"/>
        <v>0</v>
      </c>
      <c r="G237" s="88">
        <f t="shared" si="886"/>
        <v>0</v>
      </c>
      <c r="H237" s="88">
        <f t="shared" si="886"/>
        <v>0</v>
      </c>
      <c r="I237" s="88">
        <f t="shared" si="886"/>
        <v>0</v>
      </c>
      <c r="J237" s="88">
        <f t="shared" si="886"/>
        <v>0</v>
      </c>
      <c r="K237" s="88">
        <f t="shared" si="886"/>
        <v>0</v>
      </c>
      <c r="L237" s="88">
        <f t="shared" si="886"/>
        <v>0</v>
      </c>
      <c r="M237" s="88">
        <f t="shared" si="886"/>
        <v>0</v>
      </c>
      <c r="N237" s="88">
        <f t="shared" si="886"/>
        <v>0</v>
      </c>
      <c r="O237" s="88">
        <f t="shared" si="886"/>
        <v>0</v>
      </c>
      <c r="P237" s="88">
        <f t="shared" si="886"/>
        <v>0</v>
      </c>
      <c r="Q237" s="88">
        <f t="shared" si="886"/>
        <v>0</v>
      </c>
      <c r="R237" s="88">
        <f t="shared" si="886"/>
        <v>0</v>
      </c>
      <c r="S237" s="88">
        <f t="shared" si="886"/>
        <v>0</v>
      </c>
      <c r="T237" s="88">
        <f t="shared" si="886"/>
        <v>0</v>
      </c>
      <c r="U237" s="88">
        <f t="shared" si="886"/>
        <v>0</v>
      </c>
      <c r="V237" s="88">
        <f t="shared" si="886"/>
        <v>0</v>
      </c>
      <c r="W237" s="88">
        <f t="shared" si="886"/>
        <v>0</v>
      </c>
      <c r="X237" s="88">
        <f t="shared" si="886"/>
        <v>0</v>
      </c>
      <c r="Y237" s="88">
        <f t="shared" si="886"/>
        <v>0</v>
      </c>
      <c r="Z237" s="88">
        <f t="shared" si="886"/>
        <v>0</v>
      </c>
      <c r="AA237" s="88">
        <f t="shared" si="886"/>
        <v>0</v>
      </c>
      <c r="AB237" s="88">
        <f t="shared" si="886"/>
        <v>0</v>
      </c>
      <c r="AC237" s="88">
        <f t="shared" si="886"/>
        <v>0</v>
      </c>
      <c r="AD237" s="88">
        <f t="shared" si="886"/>
        <v>0</v>
      </c>
      <c r="AE237" s="88">
        <f t="shared" si="886"/>
        <v>0</v>
      </c>
      <c r="AF237" s="88">
        <f t="shared" si="886"/>
        <v>0</v>
      </c>
      <c r="AG237" s="88">
        <f t="shared" si="886"/>
        <v>0</v>
      </c>
      <c r="AH237" s="88">
        <f t="shared" si="886"/>
        <v>0</v>
      </c>
      <c r="AI237" s="88">
        <f t="shared" si="886"/>
        <v>0</v>
      </c>
      <c r="AJ237" s="88">
        <f t="shared" si="886"/>
        <v>0</v>
      </c>
      <c r="AK237" s="88">
        <f t="shared" si="886"/>
        <v>0</v>
      </c>
      <c r="AL237" s="88">
        <f t="shared" si="886"/>
        <v>0</v>
      </c>
      <c r="AM237" s="88">
        <f t="shared" si="886"/>
        <v>0</v>
      </c>
      <c r="AN237" s="88">
        <f t="shared" si="886"/>
        <v>0</v>
      </c>
      <c r="AO237" s="88">
        <f t="shared" si="886"/>
        <v>0</v>
      </c>
      <c r="AP237" s="88">
        <f t="shared" si="886"/>
        <v>0</v>
      </c>
      <c r="AQ237" s="88">
        <f t="shared" si="886"/>
        <v>0</v>
      </c>
      <c r="AR237" s="88">
        <f t="shared" si="886"/>
        <v>0</v>
      </c>
      <c r="AS237" s="88">
        <f t="shared" si="886"/>
        <v>0</v>
      </c>
      <c r="AT237" s="88">
        <f t="shared" si="886"/>
        <v>0</v>
      </c>
      <c r="AU237" s="88">
        <f t="shared" si="886"/>
        <v>0</v>
      </c>
      <c r="AV237" s="88">
        <f t="shared" si="886"/>
        <v>0</v>
      </c>
      <c r="AW237" s="88">
        <f t="shared" si="886"/>
        <v>0</v>
      </c>
      <c r="AX237" s="88">
        <f t="shared" si="886"/>
        <v>0</v>
      </c>
      <c r="AY237" s="88">
        <f t="shared" si="886"/>
        <v>0</v>
      </c>
      <c r="AZ237" s="88">
        <f t="shared" si="886"/>
        <v>0</v>
      </c>
      <c r="BA237" s="88">
        <f t="shared" si="886"/>
        <v>0</v>
      </c>
      <c r="BB237" s="88">
        <f t="shared" si="886"/>
        <v>0</v>
      </c>
      <c r="BC237" s="88">
        <f t="shared" si="886"/>
        <v>0</v>
      </c>
      <c r="BD237" s="88">
        <f t="shared" si="886"/>
        <v>0</v>
      </c>
      <c r="BE237" s="88">
        <f t="shared" si="886"/>
        <v>0</v>
      </c>
      <c r="BF237" s="88">
        <f t="shared" si="886"/>
        <v>0</v>
      </c>
      <c r="BG237" s="88">
        <f t="shared" si="886"/>
        <v>0</v>
      </c>
      <c r="BH237" s="88">
        <f t="shared" si="886"/>
        <v>0</v>
      </c>
      <c r="BI237" s="88">
        <f t="shared" si="886"/>
        <v>0</v>
      </c>
      <c r="BJ237" s="88">
        <f t="shared" si="886"/>
        <v>0</v>
      </c>
      <c r="BK237" s="88">
        <f t="shared" si="886"/>
        <v>0</v>
      </c>
      <c r="BL237" s="88">
        <f t="shared" si="886"/>
        <v>0</v>
      </c>
      <c r="BM237" s="88">
        <f t="shared" si="886"/>
        <v>0</v>
      </c>
      <c r="BN237" s="88">
        <f t="shared" si="886"/>
        <v>0</v>
      </c>
      <c r="BO237" s="88">
        <f t="shared" si="886"/>
        <v>0</v>
      </c>
      <c r="BP237" s="88">
        <f t="shared" si="886"/>
        <v>0</v>
      </c>
      <c r="BQ237" s="88">
        <f t="shared" ref="BQ237:EB237" si="887">IF(BQ165&gt;0,IF(BQ138="Met opbouwproduct",(BQ165-BQ192)/BQ210)/12,0)</f>
        <v>0</v>
      </c>
      <c r="BR237" s="88">
        <f t="shared" si="887"/>
        <v>0</v>
      </c>
      <c r="BS237" s="88">
        <f t="shared" si="887"/>
        <v>0</v>
      </c>
      <c r="BT237" s="88">
        <f t="shared" si="887"/>
        <v>0</v>
      </c>
      <c r="BU237" s="88">
        <f t="shared" si="887"/>
        <v>0</v>
      </c>
      <c r="BV237" s="88">
        <f t="shared" si="887"/>
        <v>0</v>
      </c>
      <c r="BW237" s="88">
        <f t="shared" si="887"/>
        <v>0</v>
      </c>
      <c r="BX237" s="88">
        <f t="shared" si="887"/>
        <v>0</v>
      </c>
      <c r="BY237" s="88">
        <f t="shared" si="887"/>
        <v>0</v>
      </c>
      <c r="BZ237" s="88">
        <f t="shared" si="887"/>
        <v>0</v>
      </c>
      <c r="CA237" s="88">
        <f t="shared" si="887"/>
        <v>0</v>
      </c>
      <c r="CB237" s="88">
        <f t="shared" si="887"/>
        <v>0</v>
      </c>
      <c r="CC237" s="88">
        <f t="shared" si="887"/>
        <v>0</v>
      </c>
      <c r="CD237" s="88">
        <f t="shared" si="887"/>
        <v>0</v>
      </c>
      <c r="CE237" s="88">
        <f t="shared" si="887"/>
        <v>0</v>
      </c>
      <c r="CF237" s="88">
        <f t="shared" si="887"/>
        <v>0</v>
      </c>
      <c r="CG237" s="88">
        <f t="shared" si="887"/>
        <v>0</v>
      </c>
      <c r="CH237" s="88">
        <f t="shared" si="887"/>
        <v>0</v>
      </c>
      <c r="CI237" s="88">
        <f t="shared" si="887"/>
        <v>0</v>
      </c>
      <c r="CJ237" s="88">
        <f t="shared" si="887"/>
        <v>0</v>
      </c>
      <c r="CK237" s="88">
        <f t="shared" si="887"/>
        <v>0</v>
      </c>
      <c r="CL237" s="88">
        <f t="shared" si="887"/>
        <v>0</v>
      </c>
      <c r="CM237" s="88">
        <f t="shared" si="887"/>
        <v>0</v>
      </c>
      <c r="CN237" s="88">
        <f t="shared" si="887"/>
        <v>0</v>
      </c>
      <c r="CO237" s="88">
        <f t="shared" si="887"/>
        <v>0</v>
      </c>
      <c r="CP237" s="88">
        <f t="shared" si="887"/>
        <v>0</v>
      </c>
      <c r="CQ237" s="88">
        <f t="shared" si="887"/>
        <v>0</v>
      </c>
      <c r="CR237" s="88">
        <f t="shared" si="887"/>
        <v>0</v>
      </c>
      <c r="CS237" s="88">
        <f t="shared" si="887"/>
        <v>0</v>
      </c>
      <c r="CT237" s="88">
        <f t="shared" si="887"/>
        <v>0</v>
      </c>
      <c r="CU237" s="88">
        <f t="shared" si="887"/>
        <v>0</v>
      </c>
      <c r="CV237" s="88">
        <f t="shared" si="887"/>
        <v>0</v>
      </c>
      <c r="CW237" s="88">
        <f t="shared" si="887"/>
        <v>0</v>
      </c>
      <c r="CX237" s="88">
        <f t="shared" si="887"/>
        <v>0</v>
      </c>
      <c r="CY237" s="88">
        <f t="shared" si="887"/>
        <v>0</v>
      </c>
      <c r="CZ237" s="88">
        <f t="shared" si="887"/>
        <v>0</v>
      </c>
      <c r="DA237" s="88">
        <f t="shared" si="887"/>
        <v>0</v>
      </c>
      <c r="DB237" s="88">
        <f t="shared" si="887"/>
        <v>0</v>
      </c>
      <c r="DC237" s="88">
        <f t="shared" si="887"/>
        <v>0</v>
      </c>
      <c r="DD237" s="88">
        <f t="shared" si="887"/>
        <v>0</v>
      </c>
      <c r="DE237" s="88">
        <f t="shared" si="887"/>
        <v>0</v>
      </c>
      <c r="DF237" s="88">
        <f t="shared" si="887"/>
        <v>0</v>
      </c>
      <c r="DG237" s="88">
        <f t="shared" si="887"/>
        <v>0</v>
      </c>
      <c r="DH237" s="88">
        <f t="shared" si="887"/>
        <v>0</v>
      </c>
      <c r="DI237" s="88">
        <f t="shared" si="887"/>
        <v>0</v>
      </c>
      <c r="DJ237" s="88">
        <f t="shared" si="887"/>
        <v>0</v>
      </c>
      <c r="DK237" s="88">
        <f t="shared" si="887"/>
        <v>0</v>
      </c>
      <c r="DL237" s="88">
        <f t="shared" si="887"/>
        <v>0</v>
      </c>
      <c r="DM237" s="88">
        <f t="shared" si="887"/>
        <v>0</v>
      </c>
      <c r="DN237" s="88">
        <f t="shared" si="887"/>
        <v>0</v>
      </c>
      <c r="DO237" s="88">
        <f t="shared" si="887"/>
        <v>0</v>
      </c>
      <c r="DP237" s="88">
        <f t="shared" si="887"/>
        <v>0</v>
      </c>
      <c r="DQ237" s="88">
        <f t="shared" si="887"/>
        <v>0</v>
      </c>
      <c r="DR237" s="88">
        <f t="shared" si="887"/>
        <v>0</v>
      </c>
      <c r="DS237" s="88">
        <f t="shared" si="887"/>
        <v>0</v>
      </c>
      <c r="DT237" s="88">
        <f t="shared" si="887"/>
        <v>0</v>
      </c>
      <c r="DU237" s="88">
        <f t="shared" si="887"/>
        <v>0</v>
      </c>
      <c r="DV237" s="88">
        <f t="shared" si="887"/>
        <v>0</v>
      </c>
      <c r="DW237" s="88">
        <f t="shared" si="887"/>
        <v>0</v>
      </c>
      <c r="DX237" s="88">
        <f t="shared" si="887"/>
        <v>0</v>
      </c>
      <c r="DY237" s="88">
        <f t="shared" si="887"/>
        <v>0</v>
      </c>
      <c r="DZ237" s="88">
        <f t="shared" si="887"/>
        <v>0</v>
      </c>
      <c r="EA237" s="88">
        <f t="shared" si="887"/>
        <v>0</v>
      </c>
      <c r="EB237" s="88">
        <f t="shared" si="887"/>
        <v>0</v>
      </c>
      <c r="EC237" s="88">
        <f t="shared" ref="EC237:GN237" si="888">IF(EC165&gt;0,IF(EC138="Met opbouwproduct",(EC165-EC192)/EC210)/12,0)</f>
        <v>0</v>
      </c>
      <c r="ED237" s="88">
        <f t="shared" si="888"/>
        <v>0</v>
      </c>
      <c r="EE237" s="88">
        <f t="shared" si="888"/>
        <v>0</v>
      </c>
      <c r="EF237" s="88">
        <f t="shared" si="888"/>
        <v>0</v>
      </c>
      <c r="EG237" s="88">
        <f t="shared" si="888"/>
        <v>0</v>
      </c>
      <c r="EH237" s="88">
        <f t="shared" si="888"/>
        <v>0</v>
      </c>
      <c r="EI237" s="88">
        <f t="shared" si="888"/>
        <v>0</v>
      </c>
      <c r="EJ237" s="88">
        <f t="shared" si="888"/>
        <v>0</v>
      </c>
      <c r="EK237" s="88">
        <f t="shared" si="888"/>
        <v>0</v>
      </c>
      <c r="EL237" s="88">
        <f t="shared" si="888"/>
        <v>0</v>
      </c>
      <c r="EM237" s="88">
        <f t="shared" si="888"/>
        <v>0</v>
      </c>
      <c r="EN237" s="88">
        <f t="shared" si="888"/>
        <v>0</v>
      </c>
      <c r="EO237" s="88">
        <f t="shared" si="888"/>
        <v>0</v>
      </c>
      <c r="EP237" s="88">
        <f t="shared" si="888"/>
        <v>0</v>
      </c>
      <c r="EQ237" s="88">
        <f t="shared" si="888"/>
        <v>0</v>
      </c>
      <c r="ER237" s="88">
        <f t="shared" si="888"/>
        <v>0</v>
      </c>
      <c r="ES237" s="88">
        <f t="shared" si="888"/>
        <v>0</v>
      </c>
      <c r="ET237" s="88">
        <f t="shared" si="888"/>
        <v>0</v>
      </c>
      <c r="EU237" s="88">
        <f t="shared" si="888"/>
        <v>0</v>
      </c>
      <c r="EV237" s="88">
        <f t="shared" si="888"/>
        <v>0</v>
      </c>
      <c r="EW237" s="88">
        <f t="shared" si="888"/>
        <v>0</v>
      </c>
      <c r="EX237" s="88">
        <f t="shared" si="888"/>
        <v>0</v>
      </c>
      <c r="EY237" s="88">
        <f t="shared" si="888"/>
        <v>0</v>
      </c>
      <c r="EZ237" s="88">
        <f t="shared" si="888"/>
        <v>0</v>
      </c>
      <c r="FA237" s="88">
        <f t="shared" si="888"/>
        <v>0</v>
      </c>
      <c r="FB237" s="88">
        <f t="shared" si="888"/>
        <v>0</v>
      </c>
      <c r="FC237" s="88">
        <f t="shared" si="888"/>
        <v>0</v>
      </c>
      <c r="FD237" s="88">
        <f t="shared" si="888"/>
        <v>0</v>
      </c>
      <c r="FE237" s="88">
        <f t="shared" si="888"/>
        <v>0</v>
      </c>
      <c r="FF237" s="88">
        <f t="shared" si="888"/>
        <v>0</v>
      </c>
      <c r="FG237" s="88">
        <f t="shared" si="888"/>
        <v>0</v>
      </c>
      <c r="FH237" s="88">
        <f t="shared" si="888"/>
        <v>0</v>
      </c>
      <c r="FI237" s="88">
        <f t="shared" si="888"/>
        <v>0</v>
      </c>
      <c r="FJ237" s="88">
        <f t="shared" si="888"/>
        <v>0</v>
      </c>
      <c r="FK237" s="88">
        <f t="shared" si="888"/>
        <v>0</v>
      </c>
      <c r="FL237" s="88">
        <f t="shared" si="888"/>
        <v>0</v>
      </c>
      <c r="FM237" s="88">
        <f t="shared" si="888"/>
        <v>0</v>
      </c>
      <c r="FN237" s="88">
        <f t="shared" si="888"/>
        <v>0</v>
      </c>
      <c r="FO237" s="88">
        <f t="shared" si="888"/>
        <v>0</v>
      </c>
      <c r="FP237" s="88">
        <f t="shared" si="888"/>
        <v>0</v>
      </c>
      <c r="FQ237" s="88">
        <f t="shared" si="888"/>
        <v>0</v>
      </c>
      <c r="FR237" s="88">
        <f t="shared" si="888"/>
        <v>0</v>
      </c>
      <c r="FS237" s="88">
        <f t="shared" si="888"/>
        <v>0</v>
      </c>
      <c r="FT237" s="88">
        <f t="shared" si="888"/>
        <v>0</v>
      </c>
      <c r="FU237" s="88">
        <f t="shared" si="888"/>
        <v>0</v>
      </c>
      <c r="FV237" s="88">
        <f t="shared" si="888"/>
        <v>0</v>
      </c>
      <c r="FW237" s="88">
        <f t="shared" si="888"/>
        <v>0</v>
      </c>
      <c r="FX237" s="88">
        <f t="shared" si="888"/>
        <v>0</v>
      </c>
      <c r="FY237" s="88">
        <f t="shared" si="888"/>
        <v>0</v>
      </c>
      <c r="FZ237" s="88">
        <f t="shared" si="888"/>
        <v>0</v>
      </c>
      <c r="GA237" s="88">
        <f t="shared" si="888"/>
        <v>0</v>
      </c>
      <c r="GB237" s="88">
        <f t="shared" si="888"/>
        <v>0</v>
      </c>
      <c r="GC237" s="88">
        <f t="shared" si="888"/>
        <v>0</v>
      </c>
      <c r="GD237" s="88">
        <f t="shared" si="888"/>
        <v>0</v>
      </c>
      <c r="GE237" s="88">
        <f t="shared" si="888"/>
        <v>0</v>
      </c>
      <c r="GF237" s="88">
        <f t="shared" si="888"/>
        <v>0</v>
      </c>
      <c r="GG237" s="88">
        <f t="shared" si="888"/>
        <v>0</v>
      </c>
      <c r="GH237" s="88">
        <f t="shared" si="888"/>
        <v>0</v>
      </c>
      <c r="GI237" s="88">
        <f t="shared" si="888"/>
        <v>0</v>
      </c>
      <c r="GJ237" s="88">
        <f t="shared" si="888"/>
        <v>0</v>
      </c>
      <c r="GK237" s="88">
        <f t="shared" si="888"/>
        <v>0</v>
      </c>
      <c r="GL237" s="88">
        <f t="shared" si="888"/>
        <v>0</v>
      </c>
      <c r="GM237" s="88">
        <f t="shared" si="888"/>
        <v>0</v>
      </c>
      <c r="GN237" s="88">
        <f t="shared" si="888"/>
        <v>0</v>
      </c>
      <c r="GO237" s="88">
        <f t="shared" ref="GO237:IZ237" si="889">IF(GO165&gt;0,IF(GO138="Met opbouwproduct",(GO165-GO192)/GO210)/12,0)</f>
        <v>0</v>
      </c>
      <c r="GP237" s="88">
        <f t="shared" si="889"/>
        <v>0</v>
      </c>
      <c r="GQ237" s="88">
        <f t="shared" si="889"/>
        <v>0</v>
      </c>
      <c r="GR237" s="88">
        <f t="shared" si="889"/>
        <v>0</v>
      </c>
      <c r="GS237" s="88">
        <f t="shared" si="889"/>
        <v>0</v>
      </c>
      <c r="GT237" s="88">
        <f t="shared" si="889"/>
        <v>0</v>
      </c>
      <c r="GU237" s="88">
        <f t="shared" si="889"/>
        <v>0</v>
      </c>
      <c r="GV237" s="88">
        <f t="shared" si="889"/>
        <v>0</v>
      </c>
      <c r="GW237" s="88">
        <f t="shared" si="889"/>
        <v>0</v>
      </c>
      <c r="GX237" s="88">
        <f t="shared" si="889"/>
        <v>0</v>
      </c>
      <c r="GY237" s="88">
        <f t="shared" si="889"/>
        <v>0</v>
      </c>
      <c r="GZ237" s="88">
        <f t="shared" si="889"/>
        <v>0</v>
      </c>
      <c r="HA237" s="88">
        <f t="shared" si="889"/>
        <v>0</v>
      </c>
      <c r="HB237" s="88">
        <f t="shared" si="889"/>
        <v>0</v>
      </c>
      <c r="HC237" s="88">
        <f t="shared" si="889"/>
        <v>0</v>
      </c>
      <c r="HD237" s="88">
        <f t="shared" si="889"/>
        <v>0</v>
      </c>
      <c r="HE237" s="88">
        <f t="shared" si="889"/>
        <v>0</v>
      </c>
      <c r="HF237" s="88">
        <f t="shared" si="889"/>
        <v>0</v>
      </c>
      <c r="HG237" s="88">
        <f t="shared" si="889"/>
        <v>0</v>
      </c>
      <c r="HH237" s="88">
        <f t="shared" si="889"/>
        <v>0</v>
      </c>
      <c r="HI237" s="88">
        <f t="shared" si="889"/>
        <v>0</v>
      </c>
      <c r="HJ237" s="88">
        <f t="shared" si="889"/>
        <v>0</v>
      </c>
      <c r="HK237" s="88">
        <f t="shared" si="889"/>
        <v>0</v>
      </c>
      <c r="HL237" s="88">
        <f t="shared" si="889"/>
        <v>0</v>
      </c>
      <c r="HM237" s="88">
        <f t="shared" si="889"/>
        <v>0</v>
      </c>
      <c r="HN237" s="88">
        <f t="shared" si="889"/>
        <v>0</v>
      </c>
      <c r="HO237" s="88">
        <f t="shared" si="889"/>
        <v>0</v>
      </c>
      <c r="HP237" s="88">
        <f t="shared" si="889"/>
        <v>0</v>
      </c>
      <c r="HQ237" s="88">
        <f t="shared" si="889"/>
        <v>0</v>
      </c>
      <c r="HR237" s="88">
        <f t="shared" si="889"/>
        <v>0</v>
      </c>
      <c r="HS237" s="88">
        <f t="shared" si="889"/>
        <v>0</v>
      </c>
      <c r="HT237" s="88">
        <f t="shared" si="889"/>
        <v>0</v>
      </c>
      <c r="HU237" s="88">
        <f t="shared" si="889"/>
        <v>0</v>
      </c>
      <c r="HV237" s="88">
        <f t="shared" si="889"/>
        <v>0</v>
      </c>
      <c r="HW237" s="88">
        <f t="shared" si="889"/>
        <v>0</v>
      </c>
      <c r="HX237" s="88">
        <f t="shared" si="889"/>
        <v>0</v>
      </c>
      <c r="HY237" s="88">
        <f t="shared" si="889"/>
        <v>0</v>
      </c>
      <c r="HZ237" s="88">
        <f t="shared" si="889"/>
        <v>0</v>
      </c>
      <c r="IA237" s="88">
        <f t="shared" si="889"/>
        <v>0</v>
      </c>
      <c r="IB237" s="88">
        <f t="shared" si="889"/>
        <v>0</v>
      </c>
      <c r="IC237" s="88">
        <f t="shared" si="889"/>
        <v>0</v>
      </c>
      <c r="ID237" s="88">
        <f t="shared" si="889"/>
        <v>0</v>
      </c>
      <c r="IE237" s="88">
        <f t="shared" si="889"/>
        <v>0</v>
      </c>
      <c r="IF237" s="88">
        <f t="shared" si="889"/>
        <v>0</v>
      </c>
      <c r="IG237" s="88">
        <f t="shared" si="889"/>
        <v>0</v>
      </c>
      <c r="IH237" s="88">
        <f t="shared" si="889"/>
        <v>0</v>
      </c>
      <c r="II237" s="88">
        <f t="shared" si="889"/>
        <v>0</v>
      </c>
      <c r="IJ237" s="88">
        <f t="shared" si="889"/>
        <v>0</v>
      </c>
      <c r="IK237" s="88">
        <f t="shared" si="889"/>
        <v>0</v>
      </c>
      <c r="IL237" s="88">
        <f t="shared" si="889"/>
        <v>0</v>
      </c>
      <c r="IM237" s="88">
        <f t="shared" si="889"/>
        <v>0</v>
      </c>
      <c r="IN237" s="88">
        <f t="shared" si="889"/>
        <v>0</v>
      </c>
      <c r="IO237" s="88">
        <f t="shared" si="889"/>
        <v>0</v>
      </c>
      <c r="IP237" s="88">
        <f t="shared" si="889"/>
        <v>0</v>
      </c>
      <c r="IQ237" s="88">
        <f t="shared" si="889"/>
        <v>0</v>
      </c>
      <c r="IR237" s="88">
        <f t="shared" si="889"/>
        <v>0</v>
      </c>
      <c r="IS237" s="88">
        <f t="shared" si="889"/>
        <v>0</v>
      </c>
      <c r="IT237" s="88">
        <f t="shared" si="889"/>
        <v>0</v>
      </c>
      <c r="IU237" s="88">
        <f t="shared" si="889"/>
        <v>0</v>
      </c>
      <c r="IV237" s="88">
        <f t="shared" si="889"/>
        <v>0</v>
      </c>
      <c r="IW237" s="88">
        <f t="shared" si="889"/>
        <v>0</v>
      </c>
      <c r="IX237" s="88">
        <f t="shared" si="889"/>
        <v>0</v>
      </c>
      <c r="IY237" s="88">
        <f t="shared" si="889"/>
        <v>0</v>
      </c>
      <c r="IZ237" s="88">
        <f t="shared" si="889"/>
        <v>0</v>
      </c>
      <c r="JA237" s="88">
        <f t="shared" ref="JA237:LL237" si="890">IF(JA165&gt;0,IF(JA138="Met opbouwproduct",(JA165-JA192)/JA210)/12,0)</f>
        <v>0</v>
      </c>
      <c r="JB237" s="88">
        <f t="shared" si="890"/>
        <v>0</v>
      </c>
      <c r="JC237" s="88">
        <f t="shared" si="890"/>
        <v>0</v>
      </c>
      <c r="JD237" s="88">
        <f t="shared" si="890"/>
        <v>0</v>
      </c>
      <c r="JE237" s="88">
        <f t="shared" si="890"/>
        <v>0</v>
      </c>
      <c r="JF237" s="88">
        <f t="shared" si="890"/>
        <v>0</v>
      </c>
      <c r="JG237" s="88">
        <f t="shared" si="890"/>
        <v>0</v>
      </c>
      <c r="JH237" s="88">
        <f t="shared" si="890"/>
        <v>0</v>
      </c>
      <c r="JI237" s="88">
        <f t="shared" si="890"/>
        <v>0</v>
      </c>
      <c r="JJ237" s="88">
        <f t="shared" si="890"/>
        <v>0</v>
      </c>
      <c r="JK237" s="88">
        <f t="shared" si="890"/>
        <v>0</v>
      </c>
      <c r="JL237" s="88">
        <f t="shared" si="890"/>
        <v>0</v>
      </c>
      <c r="JM237" s="88">
        <f t="shared" si="890"/>
        <v>0</v>
      </c>
      <c r="JN237" s="88">
        <f t="shared" si="890"/>
        <v>0</v>
      </c>
      <c r="JO237" s="88">
        <f t="shared" si="890"/>
        <v>0</v>
      </c>
      <c r="JP237" s="88">
        <f t="shared" si="890"/>
        <v>0</v>
      </c>
      <c r="JQ237" s="88">
        <f t="shared" si="890"/>
        <v>0</v>
      </c>
      <c r="JR237" s="88">
        <f t="shared" si="890"/>
        <v>0</v>
      </c>
      <c r="JS237" s="88">
        <f t="shared" si="890"/>
        <v>0</v>
      </c>
      <c r="JT237" s="88">
        <f t="shared" si="890"/>
        <v>0</v>
      </c>
      <c r="JU237" s="88">
        <f t="shared" si="890"/>
        <v>0</v>
      </c>
      <c r="JV237" s="88">
        <f t="shared" si="890"/>
        <v>0</v>
      </c>
      <c r="JW237" s="88">
        <f t="shared" si="890"/>
        <v>0</v>
      </c>
      <c r="JX237" s="88">
        <f t="shared" si="890"/>
        <v>0</v>
      </c>
      <c r="JY237" s="88">
        <f t="shared" si="890"/>
        <v>0</v>
      </c>
      <c r="JZ237" s="88">
        <f t="shared" si="890"/>
        <v>0</v>
      </c>
      <c r="KA237" s="88">
        <f t="shared" si="890"/>
        <v>0</v>
      </c>
      <c r="KB237" s="88">
        <f t="shared" si="890"/>
        <v>0</v>
      </c>
      <c r="KC237" s="88">
        <f t="shared" si="890"/>
        <v>0</v>
      </c>
      <c r="KD237" s="88">
        <f t="shared" si="890"/>
        <v>0</v>
      </c>
      <c r="KE237" s="88">
        <f t="shared" si="890"/>
        <v>0</v>
      </c>
      <c r="KF237" s="88">
        <f t="shared" si="890"/>
        <v>0</v>
      </c>
      <c r="KG237" s="88">
        <f t="shared" si="890"/>
        <v>0</v>
      </c>
      <c r="KH237" s="88">
        <f t="shared" si="890"/>
        <v>0</v>
      </c>
      <c r="KI237" s="88">
        <f t="shared" si="890"/>
        <v>0</v>
      </c>
      <c r="KJ237" s="88">
        <f t="shared" si="890"/>
        <v>0</v>
      </c>
      <c r="KK237" s="88">
        <f t="shared" si="890"/>
        <v>0</v>
      </c>
      <c r="KL237" s="88">
        <f t="shared" si="890"/>
        <v>0</v>
      </c>
      <c r="KM237" s="88">
        <f t="shared" si="890"/>
        <v>0</v>
      </c>
      <c r="KN237" s="88">
        <f t="shared" si="890"/>
        <v>0</v>
      </c>
      <c r="KO237" s="88">
        <f t="shared" si="890"/>
        <v>0</v>
      </c>
      <c r="KP237" s="88">
        <f t="shared" si="890"/>
        <v>0</v>
      </c>
      <c r="KQ237" s="88">
        <f t="shared" si="890"/>
        <v>0</v>
      </c>
      <c r="KR237" s="88">
        <f t="shared" si="890"/>
        <v>0</v>
      </c>
      <c r="KS237" s="88">
        <f t="shared" si="890"/>
        <v>0</v>
      </c>
      <c r="KT237" s="88">
        <f t="shared" si="890"/>
        <v>0</v>
      </c>
      <c r="KU237" s="88">
        <f t="shared" si="890"/>
        <v>0</v>
      </c>
      <c r="KV237" s="88">
        <f t="shared" si="890"/>
        <v>0</v>
      </c>
      <c r="KW237" s="88">
        <f t="shared" si="890"/>
        <v>0</v>
      </c>
      <c r="KX237" s="88">
        <f t="shared" si="890"/>
        <v>0</v>
      </c>
      <c r="KY237" s="88">
        <f t="shared" si="890"/>
        <v>0</v>
      </c>
      <c r="KZ237" s="88">
        <f t="shared" si="890"/>
        <v>0</v>
      </c>
      <c r="LA237" s="88">
        <f t="shared" si="890"/>
        <v>0</v>
      </c>
      <c r="LB237" s="88">
        <f t="shared" si="890"/>
        <v>0</v>
      </c>
      <c r="LC237" s="88">
        <f t="shared" si="890"/>
        <v>0</v>
      </c>
      <c r="LD237" s="88">
        <f t="shared" si="890"/>
        <v>0</v>
      </c>
      <c r="LE237" s="88">
        <f t="shared" si="890"/>
        <v>0</v>
      </c>
      <c r="LF237" s="88">
        <f t="shared" si="890"/>
        <v>0</v>
      </c>
      <c r="LG237" s="88">
        <f t="shared" si="890"/>
        <v>0</v>
      </c>
      <c r="LH237" s="88">
        <f t="shared" si="890"/>
        <v>0</v>
      </c>
      <c r="LI237" s="88">
        <f t="shared" si="890"/>
        <v>0</v>
      </c>
      <c r="LJ237" s="88">
        <f t="shared" si="890"/>
        <v>0</v>
      </c>
      <c r="LK237" s="88">
        <f t="shared" si="890"/>
        <v>0</v>
      </c>
      <c r="LL237" s="88">
        <f t="shared" si="890"/>
        <v>0</v>
      </c>
      <c r="LM237" s="88">
        <f t="shared" ref="LM237:MZ237" si="891">IF(LM165&gt;0,IF(LM138="Met opbouwproduct",(LM165-LM192)/LM210)/12,0)</f>
        <v>0</v>
      </c>
      <c r="LN237" s="88">
        <f t="shared" si="891"/>
        <v>0</v>
      </c>
      <c r="LO237" s="88">
        <f t="shared" si="891"/>
        <v>0</v>
      </c>
      <c r="LP237" s="88">
        <f t="shared" si="891"/>
        <v>0</v>
      </c>
      <c r="LQ237" s="88">
        <f t="shared" si="891"/>
        <v>0</v>
      </c>
      <c r="LR237" s="88">
        <f t="shared" si="891"/>
        <v>0</v>
      </c>
      <c r="LS237" s="88">
        <f t="shared" si="891"/>
        <v>0</v>
      </c>
      <c r="LT237" s="88">
        <f t="shared" si="891"/>
        <v>0</v>
      </c>
      <c r="LU237" s="88">
        <f t="shared" si="891"/>
        <v>0</v>
      </c>
      <c r="LV237" s="88">
        <f t="shared" si="891"/>
        <v>0</v>
      </c>
      <c r="LW237" s="88">
        <f t="shared" si="891"/>
        <v>0</v>
      </c>
      <c r="LX237" s="88">
        <f t="shared" si="891"/>
        <v>0</v>
      </c>
      <c r="LY237" s="88">
        <f t="shared" si="891"/>
        <v>0</v>
      </c>
      <c r="LZ237" s="88">
        <f t="shared" si="891"/>
        <v>0</v>
      </c>
      <c r="MA237" s="88">
        <f t="shared" si="891"/>
        <v>0</v>
      </c>
      <c r="MB237" s="88">
        <f t="shared" si="891"/>
        <v>0</v>
      </c>
      <c r="MC237" s="88">
        <f t="shared" si="891"/>
        <v>0</v>
      </c>
      <c r="MD237" s="88">
        <f t="shared" si="891"/>
        <v>0</v>
      </c>
      <c r="ME237" s="88">
        <f t="shared" si="891"/>
        <v>0</v>
      </c>
      <c r="MF237" s="88">
        <f t="shared" si="891"/>
        <v>0</v>
      </c>
      <c r="MG237" s="88">
        <f t="shared" si="891"/>
        <v>0</v>
      </c>
      <c r="MH237" s="88">
        <f t="shared" si="891"/>
        <v>0</v>
      </c>
      <c r="MI237" s="88">
        <f t="shared" si="891"/>
        <v>0</v>
      </c>
      <c r="MJ237" s="88">
        <f t="shared" si="891"/>
        <v>0</v>
      </c>
      <c r="MK237" s="88">
        <f t="shared" si="891"/>
        <v>0</v>
      </c>
      <c r="ML237" s="88">
        <f t="shared" si="891"/>
        <v>0</v>
      </c>
      <c r="MM237" s="88">
        <f t="shared" si="891"/>
        <v>0</v>
      </c>
      <c r="MN237" s="88">
        <f t="shared" si="891"/>
        <v>0</v>
      </c>
      <c r="MO237" s="88">
        <f t="shared" si="891"/>
        <v>0</v>
      </c>
      <c r="MP237" s="88">
        <f t="shared" si="891"/>
        <v>0</v>
      </c>
      <c r="MQ237" s="88">
        <f t="shared" si="891"/>
        <v>0</v>
      </c>
      <c r="MR237" s="88">
        <f t="shared" si="891"/>
        <v>0</v>
      </c>
      <c r="MS237" s="88">
        <f t="shared" si="891"/>
        <v>0</v>
      </c>
      <c r="MT237" s="88">
        <f t="shared" si="891"/>
        <v>0</v>
      </c>
      <c r="MU237" s="88">
        <f t="shared" si="891"/>
        <v>0</v>
      </c>
      <c r="MV237" s="88">
        <f t="shared" si="891"/>
        <v>0</v>
      </c>
      <c r="MW237" s="88">
        <f t="shared" si="891"/>
        <v>0</v>
      </c>
      <c r="MX237" s="88">
        <f t="shared" si="891"/>
        <v>0</v>
      </c>
      <c r="MY237" s="88">
        <f t="shared" si="891"/>
        <v>0</v>
      </c>
      <c r="MZ237" s="88">
        <f t="shared" si="891"/>
        <v>0</v>
      </c>
    </row>
    <row r="238" spans="1:364" s="8" customFormat="1" hidden="1" outlineLevel="2" x14ac:dyDescent="0.2">
      <c r="A238" s="91" t="s">
        <v>48</v>
      </c>
      <c r="B238" s="91" t="s">
        <v>555</v>
      </c>
      <c r="C238" s="88"/>
      <c r="D238" s="88"/>
      <c r="E238" s="88">
        <f t="shared" ref="E238:BP238" si="892">IF(E166&gt;0,IF(E139="Met opbouwproduct",(E166-E193)/E211)/12,0)</f>
        <v>0</v>
      </c>
      <c r="F238" s="88">
        <f t="shared" si="892"/>
        <v>0</v>
      </c>
      <c r="G238" s="88">
        <f t="shared" si="892"/>
        <v>0</v>
      </c>
      <c r="H238" s="88">
        <f t="shared" si="892"/>
        <v>0</v>
      </c>
      <c r="I238" s="88">
        <f t="shared" si="892"/>
        <v>0</v>
      </c>
      <c r="J238" s="88">
        <f t="shared" si="892"/>
        <v>0</v>
      </c>
      <c r="K238" s="88">
        <f t="shared" si="892"/>
        <v>0</v>
      </c>
      <c r="L238" s="88">
        <f t="shared" si="892"/>
        <v>0</v>
      </c>
      <c r="M238" s="88">
        <f t="shared" si="892"/>
        <v>0</v>
      </c>
      <c r="N238" s="88">
        <f t="shared" si="892"/>
        <v>0</v>
      </c>
      <c r="O238" s="88">
        <f t="shared" si="892"/>
        <v>0</v>
      </c>
      <c r="P238" s="88">
        <f t="shared" si="892"/>
        <v>0</v>
      </c>
      <c r="Q238" s="88">
        <f t="shared" si="892"/>
        <v>0</v>
      </c>
      <c r="R238" s="88">
        <f t="shared" si="892"/>
        <v>0</v>
      </c>
      <c r="S238" s="88">
        <f t="shared" si="892"/>
        <v>0</v>
      </c>
      <c r="T238" s="88">
        <f t="shared" si="892"/>
        <v>0</v>
      </c>
      <c r="U238" s="88">
        <f t="shared" si="892"/>
        <v>0</v>
      </c>
      <c r="V238" s="88">
        <f t="shared" si="892"/>
        <v>0</v>
      </c>
      <c r="W238" s="88">
        <f t="shared" si="892"/>
        <v>0</v>
      </c>
      <c r="X238" s="88">
        <f t="shared" si="892"/>
        <v>0</v>
      </c>
      <c r="Y238" s="88">
        <f t="shared" si="892"/>
        <v>0</v>
      </c>
      <c r="Z238" s="88">
        <f t="shared" si="892"/>
        <v>0</v>
      </c>
      <c r="AA238" s="88">
        <f t="shared" si="892"/>
        <v>0</v>
      </c>
      <c r="AB238" s="88">
        <f t="shared" si="892"/>
        <v>0</v>
      </c>
      <c r="AC238" s="88">
        <f t="shared" si="892"/>
        <v>0</v>
      </c>
      <c r="AD238" s="88">
        <f t="shared" si="892"/>
        <v>0</v>
      </c>
      <c r="AE238" s="88">
        <f t="shared" si="892"/>
        <v>0</v>
      </c>
      <c r="AF238" s="88">
        <f t="shared" si="892"/>
        <v>0</v>
      </c>
      <c r="AG238" s="88">
        <f t="shared" si="892"/>
        <v>0</v>
      </c>
      <c r="AH238" s="88">
        <f t="shared" si="892"/>
        <v>0</v>
      </c>
      <c r="AI238" s="88">
        <f t="shared" si="892"/>
        <v>0</v>
      </c>
      <c r="AJ238" s="88">
        <f t="shared" si="892"/>
        <v>0</v>
      </c>
      <c r="AK238" s="88">
        <f t="shared" si="892"/>
        <v>0</v>
      </c>
      <c r="AL238" s="88">
        <f t="shared" si="892"/>
        <v>0</v>
      </c>
      <c r="AM238" s="88">
        <f t="shared" si="892"/>
        <v>0</v>
      </c>
      <c r="AN238" s="88">
        <f t="shared" si="892"/>
        <v>0</v>
      </c>
      <c r="AO238" s="88">
        <f t="shared" si="892"/>
        <v>0</v>
      </c>
      <c r="AP238" s="88">
        <f t="shared" si="892"/>
        <v>0</v>
      </c>
      <c r="AQ238" s="88">
        <f t="shared" si="892"/>
        <v>0</v>
      </c>
      <c r="AR238" s="88">
        <f t="shared" si="892"/>
        <v>0</v>
      </c>
      <c r="AS238" s="88">
        <f t="shared" si="892"/>
        <v>0</v>
      </c>
      <c r="AT238" s="88">
        <f t="shared" si="892"/>
        <v>0</v>
      </c>
      <c r="AU238" s="88">
        <f t="shared" si="892"/>
        <v>0</v>
      </c>
      <c r="AV238" s="88">
        <f t="shared" si="892"/>
        <v>0</v>
      </c>
      <c r="AW238" s="88">
        <f t="shared" si="892"/>
        <v>0</v>
      </c>
      <c r="AX238" s="88">
        <f t="shared" si="892"/>
        <v>0</v>
      </c>
      <c r="AY238" s="88">
        <f t="shared" si="892"/>
        <v>0</v>
      </c>
      <c r="AZ238" s="88">
        <f t="shared" si="892"/>
        <v>0</v>
      </c>
      <c r="BA238" s="88">
        <f t="shared" si="892"/>
        <v>0</v>
      </c>
      <c r="BB238" s="88">
        <f t="shared" si="892"/>
        <v>0</v>
      </c>
      <c r="BC238" s="88">
        <f t="shared" si="892"/>
        <v>0</v>
      </c>
      <c r="BD238" s="88">
        <f t="shared" si="892"/>
        <v>0</v>
      </c>
      <c r="BE238" s="88">
        <f t="shared" si="892"/>
        <v>0</v>
      </c>
      <c r="BF238" s="88">
        <f t="shared" si="892"/>
        <v>0</v>
      </c>
      <c r="BG238" s="88">
        <f t="shared" si="892"/>
        <v>0</v>
      </c>
      <c r="BH238" s="88">
        <f t="shared" si="892"/>
        <v>0</v>
      </c>
      <c r="BI238" s="88">
        <f t="shared" si="892"/>
        <v>0</v>
      </c>
      <c r="BJ238" s="88">
        <f t="shared" si="892"/>
        <v>0</v>
      </c>
      <c r="BK238" s="88">
        <f t="shared" si="892"/>
        <v>0</v>
      </c>
      <c r="BL238" s="88">
        <f t="shared" si="892"/>
        <v>0</v>
      </c>
      <c r="BM238" s="88">
        <f t="shared" si="892"/>
        <v>0</v>
      </c>
      <c r="BN238" s="88">
        <f t="shared" si="892"/>
        <v>0</v>
      </c>
      <c r="BO238" s="88">
        <f t="shared" si="892"/>
        <v>0</v>
      </c>
      <c r="BP238" s="88">
        <f t="shared" si="892"/>
        <v>0</v>
      </c>
      <c r="BQ238" s="88">
        <f t="shared" ref="BQ238:EB238" si="893">IF(BQ166&gt;0,IF(BQ139="Met opbouwproduct",(BQ166-BQ193)/BQ211)/12,0)</f>
        <v>0</v>
      </c>
      <c r="BR238" s="88">
        <f t="shared" si="893"/>
        <v>0</v>
      </c>
      <c r="BS238" s="88">
        <f t="shared" si="893"/>
        <v>0</v>
      </c>
      <c r="BT238" s="88">
        <f t="shared" si="893"/>
        <v>0</v>
      </c>
      <c r="BU238" s="88">
        <f t="shared" si="893"/>
        <v>0</v>
      </c>
      <c r="BV238" s="88">
        <f t="shared" si="893"/>
        <v>0</v>
      </c>
      <c r="BW238" s="88">
        <f t="shared" si="893"/>
        <v>0</v>
      </c>
      <c r="BX238" s="88">
        <f t="shared" si="893"/>
        <v>0</v>
      </c>
      <c r="BY238" s="88">
        <f t="shared" si="893"/>
        <v>0</v>
      </c>
      <c r="BZ238" s="88">
        <f t="shared" si="893"/>
        <v>0</v>
      </c>
      <c r="CA238" s="88">
        <f t="shared" si="893"/>
        <v>0</v>
      </c>
      <c r="CB238" s="88">
        <f t="shared" si="893"/>
        <v>0</v>
      </c>
      <c r="CC238" s="88">
        <f t="shared" si="893"/>
        <v>0</v>
      </c>
      <c r="CD238" s="88">
        <f t="shared" si="893"/>
        <v>0</v>
      </c>
      <c r="CE238" s="88">
        <f t="shared" si="893"/>
        <v>0</v>
      </c>
      <c r="CF238" s="88">
        <f t="shared" si="893"/>
        <v>0</v>
      </c>
      <c r="CG238" s="88">
        <f t="shared" si="893"/>
        <v>0</v>
      </c>
      <c r="CH238" s="88">
        <f t="shared" si="893"/>
        <v>0</v>
      </c>
      <c r="CI238" s="88">
        <f t="shared" si="893"/>
        <v>0</v>
      </c>
      <c r="CJ238" s="88">
        <f t="shared" si="893"/>
        <v>0</v>
      </c>
      <c r="CK238" s="88">
        <f t="shared" si="893"/>
        <v>0</v>
      </c>
      <c r="CL238" s="88">
        <f t="shared" si="893"/>
        <v>0</v>
      </c>
      <c r="CM238" s="88">
        <f t="shared" si="893"/>
        <v>0</v>
      </c>
      <c r="CN238" s="88">
        <f t="shared" si="893"/>
        <v>0</v>
      </c>
      <c r="CO238" s="88">
        <f t="shared" si="893"/>
        <v>0</v>
      </c>
      <c r="CP238" s="88">
        <f t="shared" si="893"/>
        <v>0</v>
      </c>
      <c r="CQ238" s="88">
        <f t="shared" si="893"/>
        <v>0</v>
      </c>
      <c r="CR238" s="88">
        <f t="shared" si="893"/>
        <v>0</v>
      </c>
      <c r="CS238" s="88">
        <f t="shared" si="893"/>
        <v>0</v>
      </c>
      <c r="CT238" s="88">
        <f t="shared" si="893"/>
        <v>0</v>
      </c>
      <c r="CU238" s="88">
        <f t="shared" si="893"/>
        <v>0</v>
      </c>
      <c r="CV238" s="88">
        <f t="shared" si="893"/>
        <v>0</v>
      </c>
      <c r="CW238" s="88">
        <f t="shared" si="893"/>
        <v>0</v>
      </c>
      <c r="CX238" s="88">
        <f t="shared" si="893"/>
        <v>0</v>
      </c>
      <c r="CY238" s="88">
        <f t="shared" si="893"/>
        <v>0</v>
      </c>
      <c r="CZ238" s="88">
        <f t="shared" si="893"/>
        <v>0</v>
      </c>
      <c r="DA238" s="88">
        <f t="shared" si="893"/>
        <v>0</v>
      </c>
      <c r="DB238" s="88">
        <f t="shared" si="893"/>
        <v>0</v>
      </c>
      <c r="DC238" s="88">
        <f t="shared" si="893"/>
        <v>0</v>
      </c>
      <c r="DD238" s="88">
        <f t="shared" si="893"/>
        <v>0</v>
      </c>
      <c r="DE238" s="88">
        <f t="shared" si="893"/>
        <v>0</v>
      </c>
      <c r="DF238" s="88">
        <f t="shared" si="893"/>
        <v>0</v>
      </c>
      <c r="DG238" s="88">
        <f t="shared" si="893"/>
        <v>0</v>
      </c>
      <c r="DH238" s="88">
        <f t="shared" si="893"/>
        <v>0</v>
      </c>
      <c r="DI238" s="88">
        <f t="shared" si="893"/>
        <v>0</v>
      </c>
      <c r="DJ238" s="88">
        <f t="shared" si="893"/>
        <v>0</v>
      </c>
      <c r="DK238" s="88">
        <f t="shared" si="893"/>
        <v>0</v>
      </c>
      <c r="DL238" s="88">
        <f t="shared" si="893"/>
        <v>0</v>
      </c>
      <c r="DM238" s="88">
        <f t="shared" si="893"/>
        <v>0</v>
      </c>
      <c r="DN238" s="88">
        <f t="shared" si="893"/>
        <v>0</v>
      </c>
      <c r="DO238" s="88">
        <f t="shared" si="893"/>
        <v>0</v>
      </c>
      <c r="DP238" s="88">
        <f t="shared" si="893"/>
        <v>0</v>
      </c>
      <c r="DQ238" s="88">
        <f t="shared" si="893"/>
        <v>0</v>
      </c>
      <c r="DR238" s="88">
        <f t="shared" si="893"/>
        <v>0</v>
      </c>
      <c r="DS238" s="88">
        <f t="shared" si="893"/>
        <v>0</v>
      </c>
      <c r="DT238" s="88">
        <f t="shared" si="893"/>
        <v>0</v>
      </c>
      <c r="DU238" s="88">
        <f t="shared" si="893"/>
        <v>0</v>
      </c>
      <c r="DV238" s="88">
        <f t="shared" si="893"/>
        <v>0</v>
      </c>
      <c r="DW238" s="88">
        <f t="shared" si="893"/>
        <v>0</v>
      </c>
      <c r="DX238" s="88">
        <f t="shared" si="893"/>
        <v>0</v>
      </c>
      <c r="DY238" s="88">
        <f t="shared" si="893"/>
        <v>0</v>
      </c>
      <c r="DZ238" s="88">
        <f t="shared" si="893"/>
        <v>0</v>
      </c>
      <c r="EA238" s="88">
        <f t="shared" si="893"/>
        <v>0</v>
      </c>
      <c r="EB238" s="88">
        <f t="shared" si="893"/>
        <v>0</v>
      </c>
      <c r="EC238" s="88">
        <f t="shared" ref="EC238:GN238" si="894">IF(EC166&gt;0,IF(EC139="Met opbouwproduct",(EC166-EC193)/EC211)/12,0)</f>
        <v>0</v>
      </c>
      <c r="ED238" s="88">
        <f t="shared" si="894"/>
        <v>0</v>
      </c>
      <c r="EE238" s="88">
        <f t="shared" si="894"/>
        <v>0</v>
      </c>
      <c r="EF238" s="88">
        <f t="shared" si="894"/>
        <v>0</v>
      </c>
      <c r="EG238" s="88">
        <f t="shared" si="894"/>
        <v>0</v>
      </c>
      <c r="EH238" s="88">
        <f t="shared" si="894"/>
        <v>0</v>
      </c>
      <c r="EI238" s="88">
        <f t="shared" si="894"/>
        <v>0</v>
      </c>
      <c r="EJ238" s="88">
        <f t="shared" si="894"/>
        <v>0</v>
      </c>
      <c r="EK238" s="88">
        <f t="shared" si="894"/>
        <v>0</v>
      </c>
      <c r="EL238" s="88">
        <f t="shared" si="894"/>
        <v>0</v>
      </c>
      <c r="EM238" s="88">
        <f t="shared" si="894"/>
        <v>0</v>
      </c>
      <c r="EN238" s="88">
        <f t="shared" si="894"/>
        <v>0</v>
      </c>
      <c r="EO238" s="88">
        <f t="shared" si="894"/>
        <v>0</v>
      </c>
      <c r="EP238" s="88">
        <f t="shared" si="894"/>
        <v>0</v>
      </c>
      <c r="EQ238" s="88">
        <f t="shared" si="894"/>
        <v>0</v>
      </c>
      <c r="ER238" s="88">
        <f t="shared" si="894"/>
        <v>0</v>
      </c>
      <c r="ES238" s="88">
        <f t="shared" si="894"/>
        <v>0</v>
      </c>
      <c r="ET238" s="88">
        <f t="shared" si="894"/>
        <v>0</v>
      </c>
      <c r="EU238" s="88">
        <f t="shared" si="894"/>
        <v>0</v>
      </c>
      <c r="EV238" s="88">
        <f t="shared" si="894"/>
        <v>0</v>
      </c>
      <c r="EW238" s="88">
        <f t="shared" si="894"/>
        <v>0</v>
      </c>
      <c r="EX238" s="88">
        <f t="shared" si="894"/>
        <v>0</v>
      </c>
      <c r="EY238" s="88">
        <f t="shared" si="894"/>
        <v>0</v>
      </c>
      <c r="EZ238" s="88">
        <f t="shared" si="894"/>
        <v>0</v>
      </c>
      <c r="FA238" s="88">
        <f t="shared" si="894"/>
        <v>0</v>
      </c>
      <c r="FB238" s="88">
        <f t="shared" si="894"/>
        <v>0</v>
      </c>
      <c r="FC238" s="88">
        <f t="shared" si="894"/>
        <v>0</v>
      </c>
      <c r="FD238" s="88">
        <f t="shared" si="894"/>
        <v>0</v>
      </c>
      <c r="FE238" s="88">
        <f t="shared" si="894"/>
        <v>0</v>
      </c>
      <c r="FF238" s="88">
        <f t="shared" si="894"/>
        <v>0</v>
      </c>
      <c r="FG238" s="88">
        <f t="shared" si="894"/>
        <v>0</v>
      </c>
      <c r="FH238" s="88">
        <f t="shared" si="894"/>
        <v>0</v>
      </c>
      <c r="FI238" s="88">
        <f t="shared" si="894"/>
        <v>0</v>
      </c>
      <c r="FJ238" s="88">
        <f t="shared" si="894"/>
        <v>0</v>
      </c>
      <c r="FK238" s="88">
        <f t="shared" si="894"/>
        <v>0</v>
      </c>
      <c r="FL238" s="88">
        <f t="shared" si="894"/>
        <v>0</v>
      </c>
      <c r="FM238" s="88">
        <f t="shared" si="894"/>
        <v>0</v>
      </c>
      <c r="FN238" s="88">
        <f t="shared" si="894"/>
        <v>0</v>
      </c>
      <c r="FO238" s="88">
        <f t="shared" si="894"/>
        <v>0</v>
      </c>
      <c r="FP238" s="88">
        <f t="shared" si="894"/>
        <v>0</v>
      </c>
      <c r="FQ238" s="88">
        <f t="shared" si="894"/>
        <v>0</v>
      </c>
      <c r="FR238" s="88">
        <f t="shared" si="894"/>
        <v>0</v>
      </c>
      <c r="FS238" s="88">
        <f t="shared" si="894"/>
        <v>0</v>
      </c>
      <c r="FT238" s="88">
        <f t="shared" si="894"/>
        <v>0</v>
      </c>
      <c r="FU238" s="88">
        <f t="shared" si="894"/>
        <v>0</v>
      </c>
      <c r="FV238" s="88">
        <f t="shared" si="894"/>
        <v>0</v>
      </c>
      <c r="FW238" s="88">
        <f t="shared" si="894"/>
        <v>0</v>
      </c>
      <c r="FX238" s="88">
        <f t="shared" si="894"/>
        <v>0</v>
      </c>
      <c r="FY238" s="88">
        <f t="shared" si="894"/>
        <v>0</v>
      </c>
      <c r="FZ238" s="88">
        <f t="shared" si="894"/>
        <v>0</v>
      </c>
      <c r="GA238" s="88">
        <f t="shared" si="894"/>
        <v>0</v>
      </c>
      <c r="GB238" s="88">
        <f t="shared" si="894"/>
        <v>0</v>
      </c>
      <c r="GC238" s="88">
        <f t="shared" si="894"/>
        <v>0</v>
      </c>
      <c r="GD238" s="88">
        <f t="shared" si="894"/>
        <v>0</v>
      </c>
      <c r="GE238" s="88">
        <f t="shared" si="894"/>
        <v>0</v>
      </c>
      <c r="GF238" s="88">
        <f t="shared" si="894"/>
        <v>0</v>
      </c>
      <c r="GG238" s="88">
        <f t="shared" si="894"/>
        <v>0</v>
      </c>
      <c r="GH238" s="88">
        <f t="shared" si="894"/>
        <v>0</v>
      </c>
      <c r="GI238" s="88">
        <f t="shared" si="894"/>
        <v>0</v>
      </c>
      <c r="GJ238" s="88">
        <f t="shared" si="894"/>
        <v>0</v>
      </c>
      <c r="GK238" s="88">
        <f t="shared" si="894"/>
        <v>0</v>
      </c>
      <c r="GL238" s="88">
        <f t="shared" si="894"/>
        <v>0</v>
      </c>
      <c r="GM238" s="88">
        <f t="shared" si="894"/>
        <v>0</v>
      </c>
      <c r="GN238" s="88">
        <f t="shared" si="894"/>
        <v>0</v>
      </c>
      <c r="GO238" s="88">
        <f t="shared" ref="GO238:IZ238" si="895">IF(GO166&gt;0,IF(GO139="Met opbouwproduct",(GO166-GO193)/GO211)/12,0)</f>
        <v>0</v>
      </c>
      <c r="GP238" s="88">
        <f t="shared" si="895"/>
        <v>0</v>
      </c>
      <c r="GQ238" s="88">
        <f t="shared" si="895"/>
        <v>0</v>
      </c>
      <c r="GR238" s="88">
        <f t="shared" si="895"/>
        <v>0</v>
      </c>
      <c r="GS238" s="88">
        <f t="shared" si="895"/>
        <v>0</v>
      </c>
      <c r="GT238" s="88">
        <f t="shared" si="895"/>
        <v>0</v>
      </c>
      <c r="GU238" s="88">
        <f t="shared" si="895"/>
        <v>0</v>
      </c>
      <c r="GV238" s="88">
        <f t="shared" si="895"/>
        <v>0</v>
      </c>
      <c r="GW238" s="88">
        <f t="shared" si="895"/>
        <v>0</v>
      </c>
      <c r="GX238" s="88">
        <f t="shared" si="895"/>
        <v>0</v>
      </c>
      <c r="GY238" s="88">
        <f t="shared" si="895"/>
        <v>0</v>
      </c>
      <c r="GZ238" s="88">
        <f t="shared" si="895"/>
        <v>0</v>
      </c>
      <c r="HA238" s="88">
        <f t="shared" si="895"/>
        <v>0</v>
      </c>
      <c r="HB238" s="88">
        <f t="shared" si="895"/>
        <v>0</v>
      </c>
      <c r="HC238" s="88">
        <f t="shared" si="895"/>
        <v>0</v>
      </c>
      <c r="HD238" s="88">
        <f t="shared" si="895"/>
        <v>0</v>
      </c>
      <c r="HE238" s="88">
        <f t="shared" si="895"/>
        <v>0</v>
      </c>
      <c r="HF238" s="88">
        <f t="shared" si="895"/>
        <v>0</v>
      </c>
      <c r="HG238" s="88">
        <f t="shared" si="895"/>
        <v>0</v>
      </c>
      <c r="HH238" s="88">
        <f t="shared" si="895"/>
        <v>0</v>
      </c>
      <c r="HI238" s="88">
        <f t="shared" si="895"/>
        <v>0</v>
      </c>
      <c r="HJ238" s="88">
        <f t="shared" si="895"/>
        <v>0</v>
      </c>
      <c r="HK238" s="88">
        <f t="shared" si="895"/>
        <v>0</v>
      </c>
      <c r="HL238" s="88">
        <f t="shared" si="895"/>
        <v>0</v>
      </c>
      <c r="HM238" s="88">
        <f t="shared" si="895"/>
        <v>0</v>
      </c>
      <c r="HN238" s="88">
        <f t="shared" si="895"/>
        <v>0</v>
      </c>
      <c r="HO238" s="88">
        <f t="shared" si="895"/>
        <v>0</v>
      </c>
      <c r="HP238" s="88">
        <f t="shared" si="895"/>
        <v>0</v>
      </c>
      <c r="HQ238" s="88">
        <f t="shared" si="895"/>
        <v>0</v>
      </c>
      <c r="HR238" s="88">
        <f t="shared" si="895"/>
        <v>0</v>
      </c>
      <c r="HS238" s="88">
        <f t="shared" si="895"/>
        <v>0</v>
      </c>
      <c r="HT238" s="88">
        <f t="shared" si="895"/>
        <v>0</v>
      </c>
      <c r="HU238" s="88">
        <f t="shared" si="895"/>
        <v>0</v>
      </c>
      <c r="HV238" s="88">
        <f t="shared" si="895"/>
        <v>0</v>
      </c>
      <c r="HW238" s="88">
        <f t="shared" si="895"/>
        <v>0</v>
      </c>
      <c r="HX238" s="88">
        <f t="shared" si="895"/>
        <v>0</v>
      </c>
      <c r="HY238" s="88">
        <f t="shared" si="895"/>
        <v>0</v>
      </c>
      <c r="HZ238" s="88">
        <f t="shared" si="895"/>
        <v>0</v>
      </c>
      <c r="IA238" s="88">
        <f t="shared" si="895"/>
        <v>0</v>
      </c>
      <c r="IB238" s="88">
        <f t="shared" si="895"/>
        <v>0</v>
      </c>
      <c r="IC238" s="88">
        <f t="shared" si="895"/>
        <v>0</v>
      </c>
      <c r="ID238" s="88">
        <f t="shared" si="895"/>
        <v>0</v>
      </c>
      <c r="IE238" s="88">
        <f t="shared" si="895"/>
        <v>0</v>
      </c>
      <c r="IF238" s="88">
        <f t="shared" si="895"/>
        <v>0</v>
      </c>
      <c r="IG238" s="88">
        <f t="shared" si="895"/>
        <v>0</v>
      </c>
      <c r="IH238" s="88">
        <f t="shared" si="895"/>
        <v>0</v>
      </c>
      <c r="II238" s="88">
        <f t="shared" si="895"/>
        <v>0</v>
      </c>
      <c r="IJ238" s="88">
        <f t="shared" si="895"/>
        <v>0</v>
      </c>
      <c r="IK238" s="88">
        <f t="shared" si="895"/>
        <v>0</v>
      </c>
      <c r="IL238" s="88">
        <f t="shared" si="895"/>
        <v>0</v>
      </c>
      <c r="IM238" s="88">
        <f t="shared" si="895"/>
        <v>0</v>
      </c>
      <c r="IN238" s="88">
        <f t="shared" si="895"/>
        <v>0</v>
      </c>
      <c r="IO238" s="88">
        <f t="shared" si="895"/>
        <v>0</v>
      </c>
      <c r="IP238" s="88">
        <f t="shared" si="895"/>
        <v>0</v>
      </c>
      <c r="IQ238" s="88">
        <f t="shared" si="895"/>
        <v>0</v>
      </c>
      <c r="IR238" s="88">
        <f t="shared" si="895"/>
        <v>0</v>
      </c>
      <c r="IS238" s="88">
        <f t="shared" si="895"/>
        <v>0</v>
      </c>
      <c r="IT238" s="88">
        <f t="shared" si="895"/>
        <v>0</v>
      </c>
      <c r="IU238" s="88">
        <f t="shared" si="895"/>
        <v>0</v>
      </c>
      <c r="IV238" s="88">
        <f t="shared" si="895"/>
        <v>0</v>
      </c>
      <c r="IW238" s="88">
        <f t="shared" si="895"/>
        <v>0</v>
      </c>
      <c r="IX238" s="88">
        <f t="shared" si="895"/>
        <v>0</v>
      </c>
      <c r="IY238" s="88">
        <f t="shared" si="895"/>
        <v>0</v>
      </c>
      <c r="IZ238" s="88">
        <f t="shared" si="895"/>
        <v>0</v>
      </c>
      <c r="JA238" s="88">
        <f t="shared" ref="JA238:LL238" si="896">IF(JA166&gt;0,IF(JA139="Met opbouwproduct",(JA166-JA193)/JA211)/12,0)</f>
        <v>0</v>
      </c>
      <c r="JB238" s="88">
        <f t="shared" si="896"/>
        <v>0</v>
      </c>
      <c r="JC238" s="88">
        <f t="shared" si="896"/>
        <v>0</v>
      </c>
      <c r="JD238" s="88">
        <f t="shared" si="896"/>
        <v>0</v>
      </c>
      <c r="JE238" s="88">
        <f t="shared" si="896"/>
        <v>0</v>
      </c>
      <c r="JF238" s="88">
        <f t="shared" si="896"/>
        <v>0</v>
      </c>
      <c r="JG238" s="88">
        <f t="shared" si="896"/>
        <v>0</v>
      </c>
      <c r="JH238" s="88">
        <f t="shared" si="896"/>
        <v>0</v>
      </c>
      <c r="JI238" s="88">
        <f t="shared" si="896"/>
        <v>0</v>
      </c>
      <c r="JJ238" s="88">
        <f t="shared" si="896"/>
        <v>0</v>
      </c>
      <c r="JK238" s="88">
        <f t="shared" si="896"/>
        <v>0</v>
      </c>
      <c r="JL238" s="88">
        <f t="shared" si="896"/>
        <v>0</v>
      </c>
      <c r="JM238" s="88">
        <f t="shared" si="896"/>
        <v>0</v>
      </c>
      <c r="JN238" s="88">
        <f t="shared" si="896"/>
        <v>0</v>
      </c>
      <c r="JO238" s="88">
        <f t="shared" si="896"/>
        <v>0</v>
      </c>
      <c r="JP238" s="88">
        <f t="shared" si="896"/>
        <v>0</v>
      </c>
      <c r="JQ238" s="88">
        <f t="shared" si="896"/>
        <v>0</v>
      </c>
      <c r="JR238" s="88">
        <f t="shared" si="896"/>
        <v>0</v>
      </c>
      <c r="JS238" s="88">
        <f t="shared" si="896"/>
        <v>0</v>
      </c>
      <c r="JT238" s="88">
        <f t="shared" si="896"/>
        <v>0</v>
      </c>
      <c r="JU238" s="88">
        <f t="shared" si="896"/>
        <v>0</v>
      </c>
      <c r="JV238" s="88">
        <f t="shared" si="896"/>
        <v>0</v>
      </c>
      <c r="JW238" s="88">
        <f t="shared" si="896"/>
        <v>0</v>
      </c>
      <c r="JX238" s="88">
        <f t="shared" si="896"/>
        <v>0</v>
      </c>
      <c r="JY238" s="88">
        <f t="shared" si="896"/>
        <v>0</v>
      </c>
      <c r="JZ238" s="88">
        <f t="shared" si="896"/>
        <v>0</v>
      </c>
      <c r="KA238" s="88">
        <f t="shared" si="896"/>
        <v>0</v>
      </c>
      <c r="KB238" s="88">
        <f t="shared" si="896"/>
        <v>0</v>
      </c>
      <c r="KC238" s="88">
        <f t="shared" si="896"/>
        <v>0</v>
      </c>
      <c r="KD238" s="88">
        <f t="shared" si="896"/>
        <v>0</v>
      </c>
      <c r="KE238" s="88">
        <f t="shared" si="896"/>
        <v>0</v>
      </c>
      <c r="KF238" s="88">
        <f t="shared" si="896"/>
        <v>0</v>
      </c>
      <c r="KG238" s="88">
        <f t="shared" si="896"/>
        <v>0</v>
      </c>
      <c r="KH238" s="88">
        <f t="shared" si="896"/>
        <v>0</v>
      </c>
      <c r="KI238" s="88">
        <f t="shared" si="896"/>
        <v>0</v>
      </c>
      <c r="KJ238" s="88">
        <f t="shared" si="896"/>
        <v>0</v>
      </c>
      <c r="KK238" s="88">
        <f t="shared" si="896"/>
        <v>0</v>
      </c>
      <c r="KL238" s="88">
        <f t="shared" si="896"/>
        <v>0</v>
      </c>
      <c r="KM238" s="88">
        <f t="shared" si="896"/>
        <v>0</v>
      </c>
      <c r="KN238" s="88">
        <f t="shared" si="896"/>
        <v>0</v>
      </c>
      <c r="KO238" s="88">
        <f t="shared" si="896"/>
        <v>0</v>
      </c>
      <c r="KP238" s="88">
        <f t="shared" si="896"/>
        <v>0</v>
      </c>
      <c r="KQ238" s="88">
        <f t="shared" si="896"/>
        <v>0</v>
      </c>
      <c r="KR238" s="88">
        <f t="shared" si="896"/>
        <v>0</v>
      </c>
      <c r="KS238" s="88">
        <f t="shared" si="896"/>
        <v>0</v>
      </c>
      <c r="KT238" s="88">
        <f t="shared" si="896"/>
        <v>0</v>
      </c>
      <c r="KU238" s="88">
        <f t="shared" si="896"/>
        <v>0</v>
      </c>
      <c r="KV238" s="88">
        <f t="shared" si="896"/>
        <v>0</v>
      </c>
      <c r="KW238" s="88">
        <f t="shared" si="896"/>
        <v>0</v>
      </c>
      <c r="KX238" s="88">
        <f t="shared" si="896"/>
        <v>0</v>
      </c>
      <c r="KY238" s="88">
        <f t="shared" si="896"/>
        <v>0</v>
      </c>
      <c r="KZ238" s="88">
        <f t="shared" si="896"/>
        <v>0</v>
      </c>
      <c r="LA238" s="88">
        <f t="shared" si="896"/>
        <v>0</v>
      </c>
      <c r="LB238" s="88">
        <f t="shared" si="896"/>
        <v>0</v>
      </c>
      <c r="LC238" s="88">
        <f t="shared" si="896"/>
        <v>0</v>
      </c>
      <c r="LD238" s="88">
        <f t="shared" si="896"/>
        <v>0</v>
      </c>
      <c r="LE238" s="88">
        <f t="shared" si="896"/>
        <v>0</v>
      </c>
      <c r="LF238" s="88">
        <f t="shared" si="896"/>
        <v>0</v>
      </c>
      <c r="LG238" s="88">
        <f t="shared" si="896"/>
        <v>0</v>
      </c>
      <c r="LH238" s="88">
        <f t="shared" si="896"/>
        <v>0</v>
      </c>
      <c r="LI238" s="88">
        <f t="shared" si="896"/>
        <v>0</v>
      </c>
      <c r="LJ238" s="88">
        <f t="shared" si="896"/>
        <v>0</v>
      </c>
      <c r="LK238" s="88">
        <f t="shared" si="896"/>
        <v>0</v>
      </c>
      <c r="LL238" s="88">
        <f t="shared" si="896"/>
        <v>0</v>
      </c>
      <c r="LM238" s="88">
        <f t="shared" ref="LM238:MZ238" si="897">IF(LM166&gt;0,IF(LM139="Met opbouwproduct",(LM166-LM193)/LM211)/12,0)</f>
        <v>0</v>
      </c>
      <c r="LN238" s="88">
        <f t="shared" si="897"/>
        <v>0</v>
      </c>
      <c r="LO238" s="88">
        <f t="shared" si="897"/>
        <v>0</v>
      </c>
      <c r="LP238" s="88">
        <f t="shared" si="897"/>
        <v>0</v>
      </c>
      <c r="LQ238" s="88">
        <f t="shared" si="897"/>
        <v>0</v>
      </c>
      <c r="LR238" s="88">
        <f t="shared" si="897"/>
        <v>0</v>
      </c>
      <c r="LS238" s="88">
        <f t="shared" si="897"/>
        <v>0</v>
      </c>
      <c r="LT238" s="88">
        <f t="shared" si="897"/>
        <v>0</v>
      </c>
      <c r="LU238" s="88">
        <f t="shared" si="897"/>
        <v>0</v>
      </c>
      <c r="LV238" s="88">
        <f t="shared" si="897"/>
        <v>0</v>
      </c>
      <c r="LW238" s="88">
        <f t="shared" si="897"/>
        <v>0</v>
      </c>
      <c r="LX238" s="88">
        <f t="shared" si="897"/>
        <v>0</v>
      </c>
      <c r="LY238" s="88">
        <f t="shared" si="897"/>
        <v>0</v>
      </c>
      <c r="LZ238" s="88">
        <f t="shared" si="897"/>
        <v>0</v>
      </c>
      <c r="MA238" s="88">
        <f t="shared" si="897"/>
        <v>0</v>
      </c>
      <c r="MB238" s="88">
        <f t="shared" si="897"/>
        <v>0</v>
      </c>
      <c r="MC238" s="88">
        <f t="shared" si="897"/>
        <v>0</v>
      </c>
      <c r="MD238" s="88">
        <f t="shared" si="897"/>
        <v>0</v>
      </c>
      <c r="ME238" s="88">
        <f t="shared" si="897"/>
        <v>0</v>
      </c>
      <c r="MF238" s="88">
        <f t="shared" si="897"/>
        <v>0</v>
      </c>
      <c r="MG238" s="88">
        <f t="shared" si="897"/>
        <v>0</v>
      </c>
      <c r="MH238" s="88">
        <f t="shared" si="897"/>
        <v>0</v>
      </c>
      <c r="MI238" s="88">
        <f t="shared" si="897"/>
        <v>0</v>
      </c>
      <c r="MJ238" s="88">
        <f t="shared" si="897"/>
        <v>0</v>
      </c>
      <c r="MK238" s="88">
        <f t="shared" si="897"/>
        <v>0</v>
      </c>
      <c r="ML238" s="88">
        <f t="shared" si="897"/>
        <v>0</v>
      </c>
      <c r="MM238" s="88">
        <f t="shared" si="897"/>
        <v>0</v>
      </c>
      <c r="MN238" s="88">
        <f t="shared" si="897"/>
        <v>0</v>
      </c>
      <c r="MO238" s="88">
        <f t="shared" si="897"/>
        <v>0</v>
      </c>
      <c r="MP238" s="88">
        <f t="shared" si="897"/>
        <v>0</v>
      </c>
      <c r="MQ238" s="88">
        <f t="shared" si="897"/>
        <v>0</v>
      </c>
      <c r="MR238" s="88">
        <f t="shared" si="897"/>
        <v>0</v>
      </c>
      <c r="MS238" s="88">
        <f t="shared" si="897"/>
        <v>0</v>
      </c>
      <c r="MT238" s="88">
        <f t="shared" si="897"/>
        <v>0</v>
      </c>
      <c r="MU238" s="88">
        <f t="shared" si="897"/>
        <v>0</v>
      </c>
      <c r="MV238" s="88">
        <f t="shared" si="897"/>
        <v>0</v>
      </c>
      <c r="MW238" s="88">
        <f t="shared" si="897"/>
        <v>0</v>
      </c>
      <c r="MX238" s="88">
        <f t="shared" si="897"/>
        <v>0</v>
      </c>
      <c r="MY238" s="88">
        <f t="shared" si="897"/>
        <v>0</v>
      </c>
      <c r="MZ238" s="88">
        <f t="shared" si="897"/>
        <v>0</v>
      </c>
    </row>
    <row r="239" spans="1:364" hidden="1" outlineLevel="1" collapsed="1" x14ac:dyDescent="0.2">
      <c r="A239" s="1" t="s">
        <v>48</v>
      </c>
      <c r="B239" s="1" t="s">
        <v>529</v>
      </c>
      <c r="E239" s="14" t="str">
        <f t="shared" ref="E239:BP239" si="898">IF(OR(E221&lt;E230, E230=0),"1e","2e")</f>
        <v>1e</v>
      </c>
      <c r="F239" s="14" t="str">
        <f t="shared" si="898"/>
        <v>1e</v>
      </c>
      <c r="G239" s="14" t="str">
        <f t="shared" si="898"/>
        <v>1e</v>
      </c>
      <c r="H239" s="14" t="str">
        <f t="shared" si="898"/>
        <v>1e</v>
      </c>
      <c r="I239" s="14" t="str">
        <f t="shared" si="898"/>
        <v>1e</v>
      </c>
      <c r="J239" s="14" t="str">
        <f t="shared" si="898"/>
        <v>1e</v>
      </c>
      <c r="K239" s="14" t="str">
        <f t="shared" si="898"/>
        <v>1e</v>
      </c>
      <c r="L239" s="14" t="str">
        <f t="shared" si="898"/>
        <v>1e</v>
      </c>
      <c r="M239" s="14" t="str">
        <f t="shared" si="898"/>
        <v>1e</v>
      </c>
      <c r="N239" s="14" t="str">
        <f t="shared" si="898"/>
        <v>1e</v>
      </c>
      <c r="O239" s="14" t="str">
        <f t="shared" si="898"/>
        <v>1e</v>
      </c>
      <c r="P239" s="14" t="str">
        <f t="shared" si="898"/>
        <v>1e</v>
      </c>
      <c r="Q239" s="14" t="str">
        <f t="shared" si="898"/>
        <v>1e</v>
      </c>
      <c r="R239" s="14" t="str">
        <f t="shared" si="898"/>
        <v>1e</v>
      </c>
      <c r="S239" s="14" t="str">
        <f t="shared" si="898"/>
        <v>1e</v>
      </c>
      <c r="T239" s="14" t="str">
        <f t="shared" si="898"/>
        <v>1e</v>
      </c>
      <c r="U239" s="14" t="str">
        <f t="shared" si="898"/>
        <v>1e</v>
      </c>
      <c r="V239" s="14" t="str">
        <f t="shared" si="898"/>
        <v>1e</v>
      </c>
      <c r="W239" s="14" t="str">
        <f t="shared" si="898"/>
        <v>1e</v>
      </c>
      <c r="X239" s="14" t="str">
        <f t="shared" si="898"/>
        <v>1e</v>
      </c>
      <c r="Y239" s="14" t="str">
        <f t="shared" si="898"/>
        <v>1e</v>
      </c>
      <c r="Z239" s="14" t="str">
        <f t="shared" si="898"/>
        <v>1e</v>
      </c>
      <c r="AA239" s="14" t="str">
        <f t="shared" si="898"/>
        <v>1e</v>
      </c>
      <c r="AB239" s="14" t="str">
        <f t="shared" si="898"/>
        <v>1e</v>
      </c>
      <c r="AC239" s="14" t="str">
        <f t="shared" si="898"/>
        <v>1e</v>
      </c>
      <c r="AD239" s="14" t="str">
        <f t="shared" si="898"/>
        <v>1e</v>
      </c>
      <c r="AE239" s="14" t="str">
        <f t="shared" si="898"/>
        <v>1e</v>
      </c>
      <c r="AF239" s="14" t="str">
        <f t="shared" si="898"/>
        <v>1e</v>
      </c>
      <c r="AG239" s="14" t="str">
        <f t="shared" si="898"/>
        <v>1e</v>
      </c>
      <c r="AH239" s="14" t="str">
        <f t="shared" si="898"/>
        <v>1e</v>
      </c>
      <c r="AI239" s="14" t="str">
        <f t="shared" si="898"/>
        <v>1e</v>
      </c>
      <c r="AJ239" s="14" t="str">
        <f t="shared" si="898"/>
        <v>1e</v>
      </c>
      <c r="AK239" s="14" t="str">
        <f t="shared" si="898"/>
        <v>1e</v>
      </c>
      <c r="AL239" s="14" t="str">
        <f t="shared" si="898"/>
        <v>1e</v>
      </c>
      <c r="AM239" s="14" t="str">
        <f t="shared" si="898"/>
        <v>1e</v>
      </c>
      <c r="AN239" s="14" t="str">
        <f t="shared" si="898"/>
        <v>1e</v>
      </c>
      <c r="AO239" s="14" t="str">
        <f t="shared" si="898"/>
        <v>1e</v>
      </c>
      <c r="AP239" s="14" t="str">
        <f t="shared" si="898"/>
        <v>1e</v>
      </c>
      <c r="AQ239" s="14" t="str">
        <f t="shared" si="898"/>
        <v>1e</v>
      </c>
      <c r="AR239" s="14" t="str">
        <f t="shared" si="898"/>
        <v>1e</v>
      </c>
      <c r="AS239" s="14" t="str">
        <f t="shared" si="898"/>
        <v>1e</v>
      </c>
      <c r="AT239" s="14" t="str">
        <f t="shared" si="898"/>
        <v>1e</v>
      </c>
      <c r="AU239" s="14" t="str">
        <f t="shared" si="898"/>
        <v>1e</v>
      </c>
      <c r="AV239" s="14" t="str">
        <f t="shared" si="898"/>
        <v>1e</v>
      </c>
      <c r="AW239" s="14" t="str">
        <f t="shared" si="898"/>
        <v>1e</v>
      </c>
      <c r="AX239" s="14" t="str">
        <f t="shared" si="898"/>
        <v>1e</v>
      </c>
      <c r="AY239" s="14" t="str">
        <f t="shared" si="898"/>
        <v>1e</v>
      </c>
      <c r="AZ239" s="14" t="str">
        <f t="shared" si="898"/>
        <v>1e</v>
      </c>
      <c r="BA239" s="14" t="str">
        <f t="shared" si="898"/>
        <v>1e</v>
      </c>
      <c r="BB239" s="14" t="str">
        <f t="shared" si="898"/>
        <v>1e</v>
      </c>
      <c r="BC239" s="14" t="str">
        <f t="shared" si="898"/>
        <v>1e</v>
      </c>
      <c r="BD239" s="14" t="str">
        <f t="shared" si="898"/>
        <v>1e</v>
      </c>
      <c r="BE239" s="14" t="str">
        <f t="shared" si="898"/>
        <v>1e</v>
      </c>
      <c r="BF239" s="14" t="str">
        <f t="shared" si="898"/>
        <v>1e</v>
      </c>
      <c r="BG239" s="14" t="str">
        <f t="shared" si="898"/>
        <v>1e</v>
      </c>
      <c r="BH239" s="14" t="str">
        <f t="shared" si="898"/>
        <v>1e</v>
      </c>
      <c r="BI239" s="14" t="str">
        <f t="shared" si="898"/>
        <v>1e</v>
      </c>
      <c r="BJ239" s="14" t="str">
        <f t="shared" si="898"/>
        <v>1e</v>
      </c>
      <c r="BK239" s="14" t="str">
        <f t="shared" si="898"/>
        <v>1e</v>
      </c>
      <c r="BL239" s="14" t="str">
        <f t="shared" si="898"/>
        <v>1e</v>
      </c>
      <c r="BM239" s="14" t="str">
        <f t="shared" si="898"/>
        <v>1e</v>
      </c>
      <c r="BN239" s="14" t="str">
        <f t="shared" si="898"/>
        <v>1e</v>
      </c>
      <c r="BO239" s="14" t="str">
        <f t="shared" si="898"/>
        <v>1e</v>
      </c>
      <c r="BP239" s="14" t="str">
        <f t="shared" si="898"/>
        <v>1e</v>
      </c>
      <c r="BQ239" s="14" t="str">
        <f t="shared" ref="BQ239:EB242" si="899">IF(OR(BQ221&lt;BQ230, BQ230=0),"1e","2e")</f>
        <v>1e</v>
      </c>
      <c r="BR239" s="14" t="str">
        <f t="shared" si="899"/>
        <v>1e</v>
      </c>
      <c r="BS239" s="14" t="str">
        <f t="shared" si="899"/>
        <v>1e</v>
      </c>
      <c r="BT239" s="14" t="str">
        <f t="shared" si="899"/>
        <v>1e</v>
      </c>
      <c r="BU239" s="14" t="str">
        <f t="shared" si="899"/>
        <v>1e</v>
      </c>
      <c r="BV239" s="14" t="str">
        <f t="shared" si="899"/>
        <v>1e</v>
      </c>
      <c r="BW239" s="14" t="str">
        <f t="shared" si="899"/>
        <v>1e</v>
      </c>
      <c r="BX239" s="14" t="str">
        <f t="shared" si="899"/>
        <v>1e</v>
      </c>
      <c r="BY239" s="14" t="str">
        <f t="shared" si="899"/>
        <v>1e</v>
      </c>
      <c r="BZ239" s="14" t="str">
        <f t="shared" si="899"/>
        <v>1e</v>
      </c>
      <c r="CA239" s="14" t="str">
        <f t="shared" si="899"/>
        <v>1e</v>
      </c>
      <c r="CB239" s="14" t="str">
        <f t="shared" si="899"/>
        <v>1e</v>
      </c>
      <c r="CC239" s="14" t="str">
        <f t="shared" si="899"/>
        <v>1e</v>
      </c>
      <c r="CD239" s="14" t="str">
        <f t="shared" si="899"/>
        <v>1e</v>
      </c>
      <c r="CE239" s="14" t="str">
        <f t="shared" si="899"/>
        <v>1e</v>
      </c>
      <c r="CF239" s="14" t="str">
        <f t="shared" si="899"/>
        <v>1e</v>
      </c>
      <c r="CG239" s="14" t="str">
        <f t="shared" si="899"/>
        <v>1e</v>
      </c>
      <c r="CH239" s="14" t="str">
        <f t="shared" si="899"/>
        <v>1e</v>
      </c>
      <c r="CI239" s="14" t="str">
        <f t="shared" si="899"/>
        <v>1e</v>
      </c>
      <c r="CJ239" s="14" t="str">
        <f t="shared" si="899"/>
        <v>1e</v>
      </c>
      <c r="CK239" s="14" t="str">
        <f t="shared" si="899"/>
        <v>1e</v>
      </c>
      <c r="CL239" s="14" t="str">
        <f t="shared" si="899"/>
        <v>1e</v>
      </c>
      <c r="CM239" s="14" t="str">
        <f t="shared" si="899"/>
        <v>1e</v>
      </c>
      <c r="CN239" s="14" t="str">
        <f t="shared" si="899"/>
        <v>1e</v>
      </c>
      <c r="CO239" s="14" t="str">
        <f t="shared" si="899"/>
        <v>1e</v>
      </c>
      <c r="CP239" s="14" t="str">
        <f t="shared" si="899"/>
        <v>1e</v>
      </c>
      <c r="CQ239" s="14" t="str">
        <f t="shared" si="899"/>
        <v>1e</v>
      </c>
      <c r="CR239" s="14" t="str">
        <f t="shared" si="899"/>
        <v>1e</v>
      </c>
      <c r="CS239" s="14" t="str">
        <f t="shared" si="899"/>
        <v>1e</v>
      </c>
      <c r="CT239" s="14" t="str">
        <f t="shared" si="899"/>
        <v>1e</v>
      </c>
      <c r="CU239" s="14" t="str">
        <f t="shared" si="899"/>
        <v>1e</v>
      </c>
      <c r="CV239" s="14" t="str">
        <f t="shared" si="899"/>
        <v>1e</v>
      </c>
      <c r="CW239" s="14" t="str">
        <f t="shared" si="899"/>
        <v>1e</v>
      </c>
      <c r="CX239" s="14" t="str">
        <f t="shared" si="899"/>
        <v>1e</v>
      </c>
      <c r="CY239" s="14" t="str">
        <f t="shared" si="899"/>
        <v>1e</v>
      </c>
      <c r="CZ239" s="14" t="str">
        <f t="shared" si="899"/>
        <v>1e</v>
      </c>
      <c r="DA239" s="14" t="str">
        <f t="shared" si="899"/>
        <v>1e</v>
      </c>
      <c r="DB239" s="14" t="str">
        <f t="shared" si="899"/>
        <v>1e</v>
      </c>
      <c r="DC239" s="14" t="str">
        <f t="shared" si="899"/>
        <v>1e</v>
      </c>
      <c r="DD239" s="14" t="str">
        <f t="shared" si="899"/>
        <v>1e</v>
      </c>
      <c r="DE239" s="14" t="str">
        <f t="shared" si="899"/>
        <v>1e</v>
      </c>
      <c r="DF239" s="14" t="str">
        <f t="shared" si="899"/>
        <v>1e</v>
      </c>
      <c r="DG239" s="14" t="str">
        <f t="shared" si="899"/>
        <v>1e</v>
      </c>
      <c r="DH239" s="14" t="str">
        <f t="shared" si="899"/>
        <v>1e</v>
      </c>
      <c r="DI239" s="14" t="str">
        <f t="shared" si="899"/>
        <v>1e</v>
      </c>
      <c r="DJ239" s="14" t="str">
        <f t="shared" si="899"/>
        <v>1e</v>
      </c>
      <c r="DK239" s="14" t="str">
        <f t="shared" si="899"/>
        <v>1e</v>
      </c>
      <c r="DL239" s="14" t="str">
        <f t="shared" si="899"/>
        <v>1e</v>
      </c>
      <c r="DM239" s="14" t="str">
        <f t="shared" si="899"/>
        <v>1e</v>
      </c>
      <c r="DN239" s="14" t="str">
        <f t="shared" si="899"/>
        <v>1e</v>
      </c>
      <c r="DO239" s="14" t="str">
        <f t="shared" si="899"/>
        <v>1e</v>
      </c>
      <c r="DP239" s="14" t="str">
        <f t="shared" si="899"/>
        <v>1e</v>
      </c>
      <c r="DQ239" s="14" t="str">
        <f t="shared" si="899"/>
        <v>1e</v>
      </c>
      <c r="DR239" s="14" t="str">
        <f t="shared" si="899"/>
        <v>1e</v>
      </c>
      <c r="DS239" s="14" t="str">
        <f t="shared" si="899"/>
        <v>1e</v>
      </c>
      <c r="DT239" s="14" t="str">
        <f t="shared" si="899"/>
        <v>1e</v>
      </c>
      <c r="DU239" s="14" t="str">
        <f t="shared" si="899"/>
        <v>1e</v>
      </c>
      <c r="DV239" s="14" t="str">
        <f t="shared" si="899"/>
        <v>1e</v>
      </c>
      <c r="DW239" s="14" t="str">
        <f t="shared" si="899"/>
        <v>1e</v>
      </c>
      <c r="DX239" s="14" t="str">
        <f t="shared" si="899"/>
        <v>1e</v>
      </c>
      <c r="DY239" s="14" t="str">
        <f t="shared" si="899"/>
        <v>1e</v>
      </c>
      <c r="DZ239" s="14" t="str">
        <f t="shared" si="899"/>
        <v>1e</v>
      </c>
      <c r="EA239" s="14" t="str">
        <f t="shared" si="899"/>
        <v>1e</v>
      </c>
      <c r="EB239" s="14" t="str">
        <f t="shared" si="899"/>
        <v>1e</v>
      </c>
      <c r="EC239" s="14" t="str">
        <f t="shared" ref="EC239:GN245" si="900">IF(OR(EC221&lt;EC230, EC230=0),"1e","2e")</f>
        <v>1e</v>
      </c>
      <c r="ED239" s="14" t="str">
        <f t="shared" si="900"/>
        <v>1e</v>
      </c>
      <c r="EE239" s="14" t="str">
        <f t="shared" si="900"/>
        <v>1e</v>
      </c>
      <c r="EF239" s="14" t="str">
        <f t="shared" si="900"/>
        <v>1e</v>
      </c>
      <c r="EG239" s="14" t="str">
        <f t="shared" si="900"/>
        <v>1e</v>
      </c>
      <c r="EH239" s="14" t="str">
        <f t="shared" si="900"/>
        <v>1e</v>
      </c>
      <c r="EI239" s="14" t="str">
        <f t="shared" si="900"/>
        <v>1e</v>
      </c>
      <c r="EJ239" s="14" t="str">
        <f t="shared" si="900"/>
        <v>1e</v>
      </c>
      <c r="EK239" s="14" t="str">
        <f t="shared" si="900"/>
        <v>1e</v>
      </c>
      <c r="EL239" s="14" t="str">
        <f t="shared" si="900"/>
        <v>1e</v>
      </c>
      <c r="EM239" s="14" t="str">
        <f t="shared" si="900"/>
        <v>1e</v>
      </c>
      <c r="EN239" s="14" t="str">
        <f t="shared" si="900"/>
        <v>1e</v>
      </c>
      <c r="EO239" s="14" t="str">
        <f t="shared" si="900"/>
        <v>1e</v>
      </c>
      <c r="EP239" s="14" t="str">
        <f t="shared" si="900"/>
        <v>1e</v>
      </c>
      <c r="EQ239" s="14" t="str">
        <f t="shared" si="900"/>
        <v>1e</v>
      </c>
      <c r="ER239" s="14" t="str">
        <f t="shared" si="900"/>
        <v>1e</v>
      </c>
      <c r="ES239" s="14" t="str">
        <f t="shared" si="900"/>
        <v>1e</v>
      </c>
      <c r="ET239" s="14" t="str">
        <f t="shared" si="900"/>
        <v>1e</v>
      </c>
      <c r="EU239" s="14" t="str">
        <f t="shared" si="900"/>
        <v>1e</v>
      </c>
      <c r="EV239" s="14" t="str">
        <f t="shared" si="900"/>
        <v>1e</v>
      </c>
      <c r="EW239" s="14" t="str">
        <f t="shared" si="900"/>
        <v>1e</v>
      </c>
      <c r="EX239" s="14" t="str">
        <f t="shared" si="900"/>
        <v>1e</v>
      </c>
      <c r="EY239" s="14" t="str">
        <f t="shared" si="900"/>
        <v>1e</v>
      </c>
      <c r="EZ239" s="14" t="str">
        <f t="shared" si="900"/>
        <v>1e</v>
      </c>
      <c r="FA239" s="14" t="str">
        <f t="shared" si="900"/>
        <v>1e</v>
      </c>
      <c r="FB239" s="14" t="str">
        <f t="shared" si="900"/>
        <v>1e</v>
      </c>
      <c r="FC239" s="14" t="str">
        <f t="shared" si="900"/>
        <v>1e</v>
      </c>
      <c r="FD239" s="14" t="str">
        <f t="shared" si="900"/>
        <v>1e</v>
      </c>
      <c r="FE239" s="14" t="str">
        <f t="shared" si="900"/>
        <v>1e</v>
      </c>
      <c r="FF239" s="14" t="str">
        <f t="shared" si="900"/>
        <v>1e</v>
      </c>
      <c r="FG239" s="14" t="str">
        <f t="shared" si="900"/>
        <v>1e</v>
      </c>
      <c r="FH239" s="14" t="str">
        <f t="shared" si="900"/>
        <v>1e</v>
      </c>
      <c r="FI239" s="14" t="str">
        <f t="shared" si="900"/>
        <v>1e</v>
      </c>
      <c r="FJ239" s="14" t="str">
        <f t="shared" si="900"/>
        <v>1e</v>
      </c>
      <c r="FK239" s="14" t="str">
        <f t="shared" si="900"/>
        <v>1e</v>
      </c>
      <c r="FL239" s="14" t="str">
        <f t="shared" si="900"/>
        <v>1e</v>
      </c>
      <c r="FM239" s="14" t="str">
        <f t="shared" si="900"/>
        <v>1e</v>
      </c>
      <c r="FN239" s="14" t="str">
        <f t="shared" si="900"/>
        <v>1e</v>
      </c>
      <c r="FO239" s="14" t="str">
        <f t="shared" si="900"/>
        <v>1e</v>
      </c>
      <c r="FP239" s="14" t="str">
        <f t="shared" si="900"/>
        <v>1e</v>
      </c>
      <c r="FQ239" s="14" t="str">
        <f t="shared" si="900"/>
        <v>1e</v>
      </c>
      <c r="FR239" s="14" t="str">
        <f t="shared" si="900"/>
        <v>1e</v>
      </c>
      <c r="FS239" s="14" t="str">
        <f t="shared" si="900"/>
        <v>1e</v>
      </c>
      <c r="FT239" s="14" t="str">
        <f t="shared" si="900"/>
        <v>1e</v>
      </c>
      <c r="FU239" s="14" t="str">
        <f t="shared" si="900"/>
        <v>1e</v>
      </c>
      <c r="FV239" s="14" t="str">
        <f t="shared" si="900"/>
        <v>1e</v>
      </c>
      <c r="FW239" s="14" t="str">
        <f t="shared" si="900"/>
        <v>1e</v>
      </c>
      <c r="FX239" s="14" t="str">
        <f t="shared" si="900"/>
        <v>1e</v>
      </c>
      <c r="FY239" s="14" t="str">
        <f t="shared" si="900"/>
        <v>1e</v>
      </c>
      <c r="FZ239" s="14" t="str">
        <f t="shared" si="900"/>
        <v>1e</v>
      </c>
      <c r="GA239" s="14" t="str">
        <f t="shared" si="900"/>
        <v>1e</v>
      </c>
      <c r="GB239" s="14" t="str">
        <f t="shared" si="900"/>
        <v>1e</v>
      </c>
      <c r="GC239" s="14" t="str">
        <f t="shared" si="900"/>
        <v>1e</v>
      </c>
      <c r="GD239" s="14" t="str">
        <f t="shared" si="900"/>
        <v>1e</v>
      </c>
      <c r="GE239" s="14" t="str">
        <f t="shared" si="900"/>
        <v>1e</v>
      </c>
      <c r="GF239" s="14" t="str">
        <f t="shared" si="900"/>
        <v>1e</v>
      </c>
      <c r="GG239" s="14" t="str">
        <f t="shared" si="900"/>
        <v>1e</v>
      </c>
      <c r="GH239" s="14" t="str">
        <f t="shared" si="900"/>
        <v>1e</v>
      </c>
      <c r="GI239" s="14" t="str">
        <f t="shared" si="900"/>
        <v>1e</v>
      </c>
      <c r="GJ239" s="14" t="str">
        <f t="shared" si="900"/>
        <v>1e</v>
      </c>
      <c r="GK239" s="14" t="str">
        <f t="shared" si="900"/>
        <v>1e</v>
      </c>
      <c r="GL239" s="14" t="str">
        <f t="shared" si="900"/>
        <v>1e</v>
      </c>
      <c r="GM239" s="14" t="str">
        <f t="shared" si="900"/>
        <v>1e</v>
      </c>
      <c r="GN239" s="14" t="str">
        <f t="shared" si="900"/>
        <v>1e</v>
      </c>
      <c r="GO239" s="14" t="str">
        <f t="shared" ref="GO239:IZ242" si="901">IF(OR(GO221&lt;GO230, GO230=0),"1e","2e")</f>
        <v>1e</v>
      </c>
      <c r="GP239" s="14" t="str">
        <f t="shared" si="901"/>
        <v>1e</v>
      </c>
      <c r="GQ239" s="14" t="str">
        <f t="shared" si="901"/>
        <v>1e</v>
      </c>
      <c r="GR239" s="14" t="str">
        <f t="shared" si="901"/>
        <v>1e</v>
      </c>
      <c r="GS239" s="14" t="str">
        <f t="shared" si="901"/>
        <v>1e</v>
      </c>
      <c r="GT239" s="14" t="str">
        <f t="shared" si="901"/>
        <v>1e</v>
      </c>
      <c r="GU239" s="14" t="str">
        <f t="shared" si="901"/>
        <v>1e</v>
      </c>
      <c r="GV239" s="14" t="str">
        <f t="shared" si="901"/>
        <v>1e</v>
      </c>
      <c r="GW239" s="14" t="str">
        <f t="shared" si="901"/>
        <v>1e</v>
      </c>
      <c r="GX239" s="14" t="str">
        <f t="shared" si="901"/>
        <v>1e</v>
      </c>
      <c r="GY239" s="14" t="str">
        <f t="shared" si="901"/>
        <v>1e</v>
      </c>
      <c r="GZ239" s="14" t="str">
        <f t="shared" si="901"/>
        <v>1e</v>
      </c>
      <c r="HA239" s="14" t="str">
        <f t="shared" si="901"/>
        <v>1e</v>
      </c>
      <c r="HB239" s="14" t="str">
        <f t="shared" si="901"/>
        <v>1e</v>
      </c>
      <c r="HC239" s="14" t="str">
        <f t="shared" si="901"/>
        <v>1e</v>
      </c>
      <c r="HD239" s="14" t="str">
        <f t="shared" si="901"/>
        <v>1e</v>
      </c>
      <c r="HE239" s="14" t="str">
        <f t="shared" si="901"/>
        <v>1e</v>
      </c>
      <c r="HF239" s="14" t="str">
        <f t="shared" si="901"/>
        <v>1e</v>
      </c>
      <c r="HG239" s="14" t="str">
        <f t="shared" si="901"/>
        <v>1e</v>
      </c>
      <c r="HH239" s="14" t="str">
        <f t="shared" si="901"/>
        <v>1e</v>
      </c>
      <c r="HI239" s="14" t="str">
        <f t="shared" si="901"/>
        <v>1e</v>
      </c>
      <c r="HJ239" s="14" t="str">
        <f t="shared" si="901"/>
        <v>1e</v>
      </c>
      <c r="HK239" s="14" t="str">
        <f t="shared" si="901"/>
        <v>1e</v>
      </c>
      <c r="HL239" s="14" t="str">
        <f t="shared" si="901"/>
        <v>1e</v>
      </c>
      <c r="HM239" s="14" t="str">
        <f t="shared" si="901"/>
        <v>1e</v>
      </c>
      <c r="HN239" s="14" t="str">
        <f t="shared" si="901"/>
        <v>1e</v>
      </c>
      <c r="HO239" s="14" t="str">
        <f t="shared" si="901"/>
        <v>1e</v>
      </c>
      <c r="HP239" s="14" t="str">
        <f t="shared" si="901"/>
        <v>1e</v>
      </c>
      <c r="HQ239" s="14" t="str">
        <f t="shared" si="901"/>
        <v>1e</v>
      </c>
      <c r="HR239" s="14" t="str">
        <f t="shared" si="901"/>
        <v>1e</v>
      </c>
      <c r="HS239" s="14" t="str">
        <f t="shared" si="901"/>
        <v>1e</v>
      </c>
      <c r="HT239" s="14" t="str">
        <f t="shared" si="901"/>
        <v>1e</v>
      </c>
      <c r="HU239" s="14" t="str">
        <f t="shared" si="901"/>
        <v>1e</v>
      </c>
      <c r="HV239" s="14" t="str">
        <f t="shared" si="901"/>
        <v>1e</v>
      </c>
      <c r="HW239" s="14" t="str">
        <f t="shared" si="901"/>
        <v>1e</v>
      </c>
      <c r="HX239" s="14" t="str">
        <f t="shared" si="901"/>
        <v>1e</v>
      </c>
      <c r="HY239" s="14" t="str">
        <f t="shared" si="901"/>
        <v>1e</v>
      </c>
      <c r="HZ239" s="14" t="str">
        <f t="shared" si="901"/>
        <v>1e</v>
      </c>
      <c r="IA239" s="14" t="str">
        <f t="shared" si="901"/>
        <v>1e</v>
      </c>
      <c r="IB239" s="14" t="str">
        <f t="shared" si="901"/>
        <v>1e</v>
      </c>
      <c r="IC239" s="14" t="str">
        <f t="shared" si="901"/>
        <v>1e</v>
      </c>
      <c r="ID239" s="14" t="str">
        <f t="shared" si="901"/>
        <v>1e</v>
      </c>
      <c r="IE239" s="14" t="str">
        <f t="shared" si="901"/>
        <v>1e</v>
      </c>
      <c r="IF239" s="14" t="str">
        <f t="shared" si="901"/>
        <v>1e</v>
      </c>
      <c r="IG239" s="14" t="str">
        <f t="shared" si="901"/>
        <v>1e</v>
      </c>
      <c r="IH239" s="14" t="str">
        <f t="shared" si="901"/>
        <v>1e</v>
      </c>
      <c r="II239" s="14" t="str">
        <f t="shared" si="901"/>
        <v>1e</v>
      </c>
      <c r="IJ239" s="14" t="str">
        <f t="shared" si="901"/>
        <v>1e</v>
      </c>
      <c r="IK239" s="14" t="str">
        <f t="shared" si="901"/>
        <v>1e</v>
      </c>
      <c r="IL239" s="14" t="str">
        <f t="shared" si="901"/>
        <v>1e</v>
      </c>
      <c r="IM239" s="14" t="str">
        <f t="shared" si="901"/>
        <v>1e</v>
      </c>
      <c r="IN239" s="14" t="str">
        <f t="shared" si="901"/>
        <v>1e</v>
      </c>
      <c r="IO239" s="14" t="str">
        <f t="shared" si="901"/>
        <v>1e</v>
      </c>
      <c r="IP239" s="14" t="str">
        <f t="shared" si="901"/>
        <v>1e</v>
      </c>
      <c r="IQ239" s="14" t="str">
        <f t="shared" si="901"/>
        <v>1e</v>
      </c>
      <c r="IR239" s="14" t="str">
        <f t="shared" si="901"/>
        <v>1e</v>
      </c>
      <c r="IS239" s="14" t="str">
        <f t="shared" si="901"/>
        <v>1e</v>
      </c>
      <c r="IT239" s="14" t="str">
        <f t="shared" si="901"/>
        <v>1e</v>
      </c>
      <c r="IU239" s="14" t="str">
        <f t="shared" si="901"/>
        <v>1e</v>
      </c>
      <c r="IV239" s="14" t="str">
        <f t="shared" si="901"/>
        <v>1e</v>
      </c>
      <c r="IW239" s="14" t="str">
        <f t="shared" si="901"/>
        <v>1e</v>
      </c>
      <c r="IX239" s="14" t="str">
        <f t="shared" si="901"/>
        <v>1e</v>
      </c>
      <c r="IY239" s="14" t="str">
        <f t="shared" si="901"/>
        <v>1e</v>
      </c>
      <c r="IZ239" s="14" t="str">
        <f t="shared" si="901"/>
        <v>1e</v>
      </c>
      <c r="JA239" s="14" t="str">
        <f t="shared" ref="JA239:LL245" si="902">IF(OR(JA221&lt;JA230, JA230=0),"1e","2e")</f>
        <v>1e</v>
      </c>
      <c r="JB239" s="14" t="str">
        <f t="shared" si="902"/>
        <v>1e</v>
      </c>
      <c r="JC239" s="14" t="str">
        <f t="shared" si="902"/>
        <v>1e</v>
      </c>
      <c r="JD239" s="14" t="str">
        <f t="shared" si="902"/>
        <v>1e</v>
      </c>
      <c r="JE239" s="14" t="str">
        <f t="shared" si="902"/>
        <v>1e</v>
      </c>
      <c r="JF239" s="14" t="str">
        <f t="shared" si="902"/>
        <v>1e</v>
      </c>
      <c r="JG239" s="14" t="str">
        <f t="shared" si="902"/>
        <v>1e</v>
      </c>
      <c r="JH239" s="14" t="str">
        <f t="shared" si="902"/>
        <v>1e</v>
      </c>
      <c r="JI239" s="14" t="str">
        <f t="shared" si="902"/>
        <v>1e</v>
      </c>
      <c r="JJ239" s="14" t="str">
        <f t="shared" si="902"/>
        <v>1e</v>
      </c>
      <c r="JK239" s="14" t="str">
        <f t="shared" si="902"/>
        <v>1e</v>
      </c>
      <c r="JL239" s="14" t="str">
        <f t="shared" si="902"/>
        <v>1e</v>
      </c>
      <c r="JM239" s="14" t="str">
        <f t="shared" si="902"/>
        <v>1e</v>
      </c>
      <c r="JN239" s="14" t="str">
        <f t="shared" si="902"/>
        <v>1e</v>
      </c>
      <c r="JO239" s="14" t="str">
        <f t="shared" si="902"/>
        <v>1e</v>
      </c>
      <c r="JP239" s="14" t="str">
        <f t="shared" si="902"/>
        <v>1e</v>
      </c>
      <c r="JQ239" s="14" t="str">
        <f t="shared" si="902"/>
        <v>1e</v>
      </c>
      <c r="JR239" s="14" t="str">
        <f t="shared" si="902"/>
        <v>1e</v>
      </c>
      <c r="JS239" s="14" t="str">
        <f t="shared" si="902"/>
        <v>1e</v>
      </c>
      <c r="JT239" s="14" t="str">
        <f t="shared" si="902"/>
        <v>1e</v>
      </c>
      <c r="JU239" s="14" t="str">
        <f t="shared" si="902"/>
        <v>1e</v>
      </c>
      <c r="JV239" s="14" t="str">
        <f t="shared" si="902"/>
        <v>1e</v>
      </c>
      <c r="JW239" s="14" t="str">
        <f t="shared" si="902"/>
        <v>1e</v>
      </c>
      <c r="JX239" s="14" t="str">
        <f t="shared" si="902"/>
        <v>1e</v>
      </c>
      <c r="JY239" s="14" t="str">
        <f t="shared" si="902"/>
        <v>1e</v>
      </c>
      <c r="JZ239" s="14" t="str">
        <f t="shared" si="902"/>
        <v>1e</v>
      </c>
      <c r="KA239" s="14" t="str">
        <f t="shared" si="902"/>
        <v>1e</v>
      </c>
      <c r="KB239" s="14" t="str">
        <f t="shared" si="902"/>
        <v>1e</v>
      </c>
      <c r="KC239" s="14" t="str">
        <f t="shared" si="902"/>
        <v>1e</v>
      </c>
      <c r="KD239" s="14" t="str">
        <f t="shared" si="902"/>
        <v>1e</v>
      </c>
      <c r="KE239" s="14" t="str">
        <f t="shared" si="902"/>
        <v>1e</v>
      </c>
      <c r="KF239" s="14" t="str">
        <f t="shared" si="902"/>
        <v>1e</v>
      </c>
      <c r="KG239" s="14" t="str">
        <f t="shared" si="902"/>
        <v>1e</v>
      </c>
      <c r="KH239" s="14" t="str">
        <f t="shared" si="902"/>
        <v>1e</v>
      </c>
      <c r="KI239" s="14" t="str">
        <f t="shared" si="902"/>
        <v>1e</v>
      </c>
      <c r="KJ239" s="14" t="str">
        <f t="shared" si="902"/>
        <v>1e</v>
      </c>
      <c r="KK239" s="14" t="str">
        <f t="shared" si="902"/>
        <v>1e</v>
      </c>
      <c r="KL239" s="14" t="str">
        <f t="shared" si="902"/>
        <v>1e</v>
      </c>
      <c r="KM239" s="14" t="str">
        <f t="shared" si="902"/>
        <v>1e</v>
      </c>
      <c r="KN239" s="14" t="str">
        <f t="shared" si="902"/>
        <v>1e</v>
      </c>
      <c r="KO239" s="14" t="str">
        <f t="shared" si="902"/>
        <v>1e</v>
      </c>
      <c r="KP239" s="14" t="str">
        <f t="shared" si="902"/>
        <v>1e</v>
      </c>
      <c r="KQ239" s="14" t="str">
        <f t="shared" si="902"/>
        <v>1e</v>
      </c>
      <c r="KR239" s="14" t="str">
        <f t="shared" si="902"/>
        <v>1e</v>
      </c>
      <c r="KS239" s="14" t="str">
        <f t="shared" si="902"/>
        <v>1e</v>
      </c>
      <c r="KT239" s="14" t="str">
        <f t="shared" si="902"/>
        <v>1e</v>
      </c>
      <c r="KU239" s="14" t="str">
        <f t="shared" si="902"/>
        <v>1e</v>
      </c>
      <c r="KV239" s="14" t="str">
        <f t="shared" si="902"/>
        <v>1e</v>
      </c>
      <c r="KW239" s="14" t="str">
        <f t="shared" si="902"/>
        <v>1e</v>
      </c>
      <c r="KX239" s="14" t="str">
        <f t="shared" si="902"/>
        <v>1e</v>
      </c>
      <c r="KY239" s="14" t="str">
        <f t="shared" si="902"/>
        <v>1e</v>
      </c>
      <c r="KZ239" s="14" t="str">
        <f t="shared" si="902"/>
        <v>1e</v>
      </c>
      <c r="LA239" s="14" t="str">
        <f t="shared" si="902"/>
        <v>1e</v>
      </c>
      <c r="LB239" s="14" t="str">
        <f t="shared" si="902"/>
        <v>1e</v>
      </c>
      <c r="LC239" s="14" t="str">
        <f t="shared" si="902"/>
        <v>1e</v>
      </c>
      <c r="LD239" s="14" t="str">
        <f t="shared" si="902"/>
        <v>1e</v>
      </c>
      <c r="LE239" s="14" t="str">
        <f t="shared" si="902"/>
        <v>1e</v>
      </c>
      <c r="LF239" s="14" t="str">
        <f t="shared" si="902"/>
        <v>1e</v>
      </c>
      <c r="LG239" s="14" t="str">
        <f t="shared" si="902"/>
        <v>1e</v>
      </c>
      <c r="LH239" s="14" t="str">
        <f t="shared" si="902"/>
        <v>1e</v>
      </c>
      <c r="LI239" s="14" t="str">
        <f t="shared" si="902"/>
        <v>1e</v>
      </c>
      <c r="LJ239" s="14" t="str">
        <f t="shared" si="902"/>
        <v>1e</v>
      </c>
      <c r="LK239" s="14" t="str">
        <f t="shared" si="902"/>
        <v>1e</v>
      </c>
      <c r="LL239" s="14" t="str">
        <f t="shared" si="902"/>
        <v>1e</v>
      </c>
      <c r="LM239" s="14" t="str">
        <f t="shared" ref="LM239:MZ245" si="903">IF(OR(LM221&lt;LM230, LM230=0),"1e","2e")</f>
        <v>1e</v>
      </c>
      <c r="LN239" s="14" t="str">
        <f t="shared" si="903"/>
        <v>1e</v>
      </c>
      <c r="LO239" s="14" t="str">
        <f t="shared" si="903"/>
        <v>1e</v>
      </c>
      <c r="LP239" s="14" t="str">
        <f t="shared" si="903"/>
        <v>1e</v>
      </c>
      <c r="LQ239" s="14" t="str">
        <f t="shared" si="903"/>
        <v>1e</v>
      </c>
      <c r="LR239" s="14" t="str">
        <f t="shared" si="903"/>
        <v>1e</v>
      </c>
      <c r="LS239" s="14" t="str">
        <f t="shared" si="903"/>
        <v>1e</v>
      </c>
      <c r="LT239" s="14" t="str">
        <f t="shared" si="903"/>
        <v>1e</v>
      </c>
      <c r="LU239" s="14" t="str">
        <f t="shared" si="903"/>
        <v>1e</v>
      </c>
      <c r="LV239" s="14" t="str">
        <f t="shared" si="903"/>
        <v>1e</v>
      </c>
      <c r="LW239" s="14" t="str">
        <f t="shared" si="903"/>
        <v>1e</v>
      </c>
      <c r="LX239" s="14" t="str">
        <f t="shared" si="903"/>
        <v>1e</v>
      </c>
      <c r="LY239" s="14" t="str">
        <f t="shared" si="903"/>
        <v>1e</v>
      </c>
      <c r="LZ239" s="14" t="str">
        <f t="shared" si="903"/>
        <v>1e</v>
      </c>
      <c r="MA239" s="14" t="str">
        <f t="shared" si="903"/>
        <v>1e</v>
      </c>
      <c r="MB239" s="14" t="str">
        <f t="shared" si="903"/>
        <v>1e</v>
      </c>
      <c r="MC239" s="14" t="str">
        <f t="shared" si="903"/>
        <v>1e</v>
      </c>
      <c r="MD239" s="14" t="str">
        <f t="shared" si="903"/>
        <v>1e</v>
      </c>
      <c r="ME239" s="14" t="str">
        <f t="shared" si="903"/>
        <v>1e</v>
      </c>
      <c r="MF239" s="14" t="str">
        <f t="shared" si="903"/>
        <v>1e</v>
      </c>
      <c r="MG239" s="14" t="str">
        <f t="shared" si="903"/>
        <v>1e</v>
      </c>
      <c r="MH239" s="14" t="str">
        <f t="shared" si="903"/>
        <v>1e</v>
      </c>
      <c r="MI239" s="14" t="str">
        <f t="shared" si="903"/>
        <v>1e</v>
      </c>
      <c r="MJ239" s="14" t="str">
        <f t="shared" si="903"/>
        <v>1e</v>
      </c>
      <c r="MK239" s="14" t="str">
        <f t="shared" si="903"/>
        <v>1e</v>
      </c>
      <c r="ML239" s="14" t="str">
        <f t="shared" si="903"/>
        <v>1e</v>
      </c>
      <c r="MM239" s="14" t="str">
        <f t="shared" si="903"/>
        <v>1e</v>
      </c>
      <c r="MN239" s="14" t="str">
        <f t="shared" si="903"/>
        <v>1e</v>
      </c>
      <c r="MO239" s="14" t="str">
        <f t="shared" si="903"/>
        <v>1e</v>
      </c>
      <c r="MP239" s="14" t="str">
        <f t="shared" si="903"/>
        <v>1e</v>
      </c>
      <c r="MQ239" s="14" t="str">
        <f t="shared" si="903"/>
        <v>1e</v>
      </c>
      <c r="MR239" s="14" t="str">
        <f t="shared" si="903"/>
        <v>1e</v>
      </c>
      <c r="MS239" s="14" t="str">
        <f t="shared" si="903"/>
        <v>1e</v>
      </c>
      <c r="MT239" s="14" t="str">
        <f t="shared" si="903"/>
        <v>1e</v>
      </c>
      <c r="MU239" s="14" t="str">
        <f t="shared" si="903"/>
        <v>1e</v>
      </c>
      <c r="MV239" s="14" t="str">
        <f t="shared" si="903"/>
        <v>1e</v>
      </c>
      <c r="MW239" s="14" t="str">
        <f t="shared" si="903"/>
        <v>1e</v>
      </c>
      <c r="MX239" s="14" t="str">
        <f t="shared" si="903"/>
        <v>1e</v>
      </c>
      <c r="MY239" s="14" t="str">
        <f t="shared" si="903"/>
        <v>1e</v>
      </c>
      <c r="MZ239" s="14" t="str">
        <f t="shared" si="903"/>
        <v>1e</v>
      </c>
    </row>
    <row r="240" spans="1:364" hidden="1" outlineLevel="1" x14ac:dyDescent="0.2">
      <c r="A240" s="1" t="s">
        <v>48</v>
      </c>
      <c r="B240" s="1" t="s">
        <v>530</v>
      </c>
      <c r="E240" s="14" t="str">
        <f t="shared" ref="E240:BP240" si="904">IF(OR(E222&lt;E231, E231=0),"1e","2e")</f>
        <v>1e</v>
      </c>
      <c r="F240" s="14" t="str">
        <f t="shared" si="904"/>
        <v>1e</v>
      </c>
      <c r="G240" s="14" t="str">
        <f t="shared" si="904"/>
        <v>1e</v>
      </c>
      <c r="H240" s="14" t="str">
        <f t="shared" si="904"/>
        <v>1e</v>
      </c>
      <c r="I240" s="14" t="str">
        <f t="shared" si="904"/>
        <v>1e</v>
      </c>
      <c r="J240" s="14" t="str">
        <f t="shared" si="904"/>
        <v>1e</v>
      </c>
      <c r="K240" s="14" t="str">
        <f t="shared" si="904"/>
        <v>1e</v>
      </c>
      <c r="L240" s="14" t="str">
        <f t="shared" si="904"/>
        <v>1e</v>
      </c>
      <c r="M240" s="14" t="str">
        <f t="shared" si="904"/>
        <v>1e</v>
      </c>
      <c r="N240" s="14" t="str">
        <f t="shared" si="904"/>
        <v>1e</v>
      </c>
      <c r="O240" s="14" t="str">
        <f t="shared" si="904"/>
        <v>1e</v>
      </c>
      <c r="P240" s="14" t="str">
        <f t="shared" si="904"/>
        <v>1e</v>
      </c>
      <c r="Q240" s="14" t="str">
        <f t="shared" si="904"/>
        <v>1e</v>
      </c>
      <c r="R240" s="14" t="str">
        <f t="shared" si="904"/>
        <v>1e</v>
      </c>
      <c r="S240" s="14" t="str">
        <f t="shared" si="904"/>
        <v>1e</v>
      </c>
      <c r="T240" s="14" t="str">
        <f t="shared" si="904"/>
        <v>1e</v>
      </c>
      <c r="U240" s="14" t="str">
        <f t="shared" si="904"/>
        <v>1e</v>
      </c>
      <c r="V240" s="14" t="str">
        <f t="shared" si="904"/>
        <v>1e</v>
      </c>
      <c r="W240" s="14" t="str">
        <f t="shared" si="904"/>
        <v>1e</v>
      </c>
      <c r="X240" s="14" t="str">
        <f t="shared" si="904"/>
        <v>1e</v>
      </c>
      <c r="Y240" s="14" t="str">
        <f t="shared" si="904"/>
        <v>1e</v>
      </c>
      <c r="Z240" s="14" t="str">
        <f t="shared" si="904"/>
        <v>1e</v>
      </c>
      <c r="AA240" s="14" t="str">
        <f t="shared" si="904"/>
        <v>1e</v>
      </c>
      <c r="AB240" s="14" t="str">
        <f t="shared" si="904"/>
        <v>1e</v>
      </c>
      <c r="AC240" s="14" t="str">
        <f t="shared" si="904"/>
        <v>1e</v>
      </c>
      <c r="AD240" s="14" t="str">
        <f t="shared" si="904"/>
        <v>1e</v>
      </c>
      <c r="AE240" s="14" t="str">
        <f t="shared" si="904"/>
        <v>1e</v>
      </c>
      <c r="AF240" s="14" t="str">
        <f t="shared" si="904"/>
        <v>1e</v>
      </c>
      <c r="AG240" s="14" t="str">
        <f t="shared" si="904"/>
        <v>1e</v>
      </c>
      <c r="AH240" s="14" t="str">
        <f t="shared" si="904"/>
        <v>1e</v>
      </c>
      <c r="AI240" s="14" t="str">
        <f t="shared" si="904"/>
        <v>1e</v>
      </c>
      <c r="AJ240" s="14" t="str">
        <f t="shared" si="904"/>
        <v>1e</v>
      </c>
      <c r="AK240" s="14" t="str">
        <f t="shared" si="904"/>
        <v>1e</v>
      </c>
      <c r="AL240" s="14" t="str">
        <f t="shared" si="904"/>
        <v>1e</v>
      </c>
      <c r="AM240" s="14" t="str">
        <f t="shared" si="904"/>
        <v>1e</v>
      </c>
      <c r="AN240" s="14" t="str">
        <f t="shared" si="904"/>
        <v>1e</v>
      </c>
      <c r="AO240" s="14" t="str">
        <f t="shared" si="904"/>
        <v>1e</v>
      </c>
      <c r="AP240" s="14" t="str">
        <f t="shared" si="904"/>
        <v>1e</v>
      </c>
      <c r="AQ240" s="14" t="str">
        <f t="shared" si="904"/>
        <v>1e</v>
      </c>
      <c r="AR240" s="14" t="str">
        <f t="shared" si="904"/>
        <v>1e</v>
      </c>
      <c r="AS240" s="14" t="str">
        <f t="shared" si="904"/>
        <v>1e</v>
      </c>
      <c r="AT240" s="14" t="str">
        <f t="shared" si="904"/>
        <v>1e</v>
      </c>
      <c r="AU240" s="14" t="str">
        <f t="shared" si="904"/>
        <v>1e</v>
      </c>
      <c r="AV240" s="14" t="str">
        <f t="shared" si="904"/>
        <v>1e</v>
      </c>
      <c r="AW240" s="14" t="str">
        <f t="shared" si="904"/>
        <v>1e</v>
      </c>
      <c r="AX240" s="14" t="str">
        <f t="shared" si="904"/>
        <v>1e</v>
      </c>
      <c r="AY240" s="14" t="str">
        <f t="shared" si="904"/>
        <v>1e</v>
      </c>
      <c r="AZ240" s="14" t="str">
        <f t="shared" si="904"/>
        <v>1e</v>
      </c>
      <c r="BA240" s="14" t="str">
        <f t="shared" si="904"/>
        <v>1e</v>
      </c>
      <c r="BB240" s="14" t="str">
        <f t="shared" si="904"/>
        <v>1e</v>
      </c>
      <c r="BC240" s="14" t="str">
        <f t="shared" si="904"/>
        <v>1e</v>
      </c>
      <c r="BD240" s="14" t="str">
        <f t="shared" si="904"/>
        <v>1e</v>
      </c>
      <c r="BE240" s="14" t="str">
        <f t="shared" si="904"/>
        <v>1e</v>
      </c>
      <c r="BF240" s="14" t="str">
        <f t="shared" si="904"/>
        <v>1e</v>
      </c>
      <c r="BG240" s="14" t="str">
        <f t="shared" si="904"/>
        <v>1e</v>
      </c>
      <c r="BH240" s="14" t="str">
        <f t="shared" si="904"/>
        <v>1e</v>
      </c>
      <c r="BI240" s="14" t="str">
        <f t="shared" si="904"/>
        <v>1e</v>
      </c>
      <c r="BJ240" s="14" t="str">
        <f t="shared" si="904"/>
        <v>1e</v>
      </c>
      <c r="BK240" s="14" t="str">
        <f t="shared" si="904"/>
        <v>1e</v>
      </c>
      <c r="BL240" s="14" t="str">
        <f t="shared" si="904"/>
        <v>1e</v>
      </c>
      <c r="BM240" s="14" t="str">
        <f t="shared" si="904"/>
        <v>1e</v>
      </c>
      <c r="BN240" s="14" t="str">
        <f t="shared" si="904"/>
        <v>1e</v>
      </c>
      <c r="BO240" s="14" t="str">
        <f t="shared" si="904"/>
        <v>1e</v>
      </c>
      <c r="BP240" s="14" t="str">
        <f t="shared" si="904"/>
        <v>1e</v>
      </c>
      <c r="BQ240" s="14" t="str">
        <f t="shared" si="899"/>
        <v>1e</v>
      </c>
      <c r="BR240" s="14" t="str">
        <f t="shared" si="899"/>
        <v>1e</v>
      </c>
      <c r="BS240" s="14" t="str">
        <f t="shared" si="899"/>
        <v>1e</v>
      </c>
      <c r="BT240" s="14" t="str">
        <f t="shared" si="899"/>
        <v>1e</v>
      </c>
      <c r="BU240" s="14" t="str">
        <f t="shared" si="899"/>
        <v>1e</v>
      </c>
      <c r="BV240" s="14" t="str">
        <f t="shared" si="899"/>
        <v>1e</v>
      </c>
      <c r="BW240" s="14" t="str">
        <f t="shared" si="899"/>
        <v>1e</v>
      </c>
      <c r="BX240" s="14" t="str">
        <f t="shared" si="899"/>
        <v>1e</v>
      </c>
      <c r="BY240" s="14" t="str">
        <f t="shared" si="899"/>
        <v>1e</v>
      </c>
      <c r="BZ240" s="14" t="str">
        <f t="shared" si="899"/>
        <v>1e</v>
      </c>
      <c r="CA240" s="14" t="str">
        <f t="shared" si="899"/>
        <v>1e</v>
      </c>
      <c r="CB240" s="14" t="str">
        <f t="shared" si="899"/>
        <v>1e</v>
      </c>
      <c r="CC240" s="14" t="str">
        <f t="shared" si="899"/>
        <v>1e</v>
      </c>
      <c r="CD240" s="14" t="str">
        <f t="shared" si="899"/>
        <v>1e</v>
      </c>
      <c r="CE240" s="14" t="str">
        <f t="shared" si="899"/>
        <v>1e</v>
      </c>
      <c r="CF240" s="14" t="str">
        <f t="shared" si="899"/>
        <v>1e</v>
      </c>
      <c r="CG240" s="14" t="str">
        <f t="shared" si="899"/>
        <v>1e</v>
      </c>
      <c r="CH240" s="14" t="str">
        <f t="shared" si="899"/>
        <v>1e</v>
      </c>
      <c r="CI240" s="14" t="str">
        <f t="shared" si="899"/>
        <v>1e</v>
      </c>
      <c r="CJ240" s="14" t="str">
        <f t="shared" si="899"/>
        <v>1e</v>
      </c>
      <c r="CK240" s="14" t="str">
        <f t="shared" si="899"/>
        <v>1e</v>
      </c>
      <c r="CL240" s="14" t="str">
        <f t="shared" si="899"/>
        <v>1e</v>
      </c>
      <c r="CM240" s="14" t="str">
        <f t="shared" si="899"/>
        <v>1e</v>
      </c>
      <c r="CN240" s="14" t="str">
        <f t="shared" si="899"/>
        <v>1e</v>
      </c>
      <c r="CO240" s="14" t="str">
        <f t="shared" si="899"/>
        <v>1e</v>
      </c>
      <c r="CP240" s="14" t="str">
        <f t="shared" si="899"/>
        <v>1e</v>
      </c>
      <c r="CQ240" s="14" t="str">
        <f t="shared" si="899"/>
        <v>1e</v>
      </c>
      <c r="CR240" s="14" t="str">
        <f t="shared" si="899"/>
        <v>1e</v>
      </c>
      <c r="CS240" s="14" t="str">
        <f t="shared" si="899"/>
        <v>1e</v>
      </c>
      <c r="CT240" s="14" t="str">
        <f t="shared" si="899"/>
        <v>1e</v>
      </c>
      <c r="CU240" s="14" t="str">
        <f t="shared" si="899"/>
        <v>1e</v>
      </c>
      <c r="CV240" s="14" t="str">
        <f t="shared" si="899"/>
        <v>1e</v>
      </c>
      <c r="CW240" s="14" t="str">
        <f t="shared" si="899"/>
        <v>1e</v>
      </c>
      <c r="CX240" s="14" t="str">
        <f t="shared" si="899"/>
        <v>1e</v>
      </c>
      <c r="CY240" s="14" t="str">
        <f t="shared" si="899"/>
        <v>1e</v>
      </c>
      <c r="CZ240" s="14" t="str">
        <f t="shared" si="899"/>
        <v>1e</v>
      </c>
      <c r="DA240" s="14" t="str">
        <f t="shared" si="899"/>
        <v>1e</v>
      </c>
      <c r="DB240" s="14" t="str">
        <f t="shared" si="899"/>
        <v>1e</v>
      </c>
      <c r="DC240" s="14" t="str">
        <f t="shared" si="899"/>
        <v>1e</v>
      </c>
      <c r="DD240" s="14" t="str">
        <f t="shared" si="899"/>
        <v>1e</v>
      </c>
      <c r="DE240" s="14" t="str">
        <f t="shared" si="899"/>
        <v>1e</v>
      </c>
      <c r="DF240" s="14" t="str">
        <f t="shared" si="899"/>
        <v>1e</v>
      </c>
      <c r="DG240" s="14" t="str">
        <f t="shared" si="899"/>
        <v>1e</v>
      </c>
      <c r="DH240" s="14" t="str">
        <f t="shared" si="899"/>
        <v>1e</v>
      </c>
      <c r="DI240" s="14" t="str">
        <f t="shared" si="899"/>
        <v>1e</v>
      </c>
      <c r="DJ240" s="14" t="str">
        <f t="shared" si="899"/>
        <v>1e</v>
      </c>
      <c r="DK240" s="14" t="str">
        <f t="shared" si="899"/>
        <v>1e</v>
      </c>
      <c r="DL240" s="14" t="str">
        <f t="shared" si="899"/>
        <v>1e</v>
      </c>
      <c r="DM240" s="14" t="str">
        <f t="shared" si="899"/>
        <v>1e</v>
      </c>
      <c r="DN240" s="14" t="str">
        <f t="shared" si="899"/>
        <v>1e</v>
      </c>
      <c r="DO240" s="14" t="str">
        <f t="shared" si="899"/>
        <v>1e</v>
      </c>
      <c r="DP240" s="14" t="str">
        <f t="shared" si="899"/>
        <v>1e</v>
      </c>
      <c r="DQ240" s="14" t="str">
        <f t="shared" si="899"/>
        <v>1e</v>
      </c>
      <c r="DR240" s="14" t="str">
        <f t="shared" si="899"/>
        <v>1e</v>
      </c>
      <c r="DS240" s="14" t="str">
        <f t="shared" si="899"/>
        <v>1e</v>
      </c>
      <c r="DT240" s="14" t="str">
        <f t="shared" si="899"/>
        <v>1e</v>
      </c>
      <c r="DU240" s="14" t="str">
        <f t="shared" si="899"/>
        <v>1e</v>
      </c>
      <c r="DV240" s="14" t="str">
        <f t="shared" si="899"/>
        <v>1e</v>
      </c>
      <c r="DW240" s="14" t="str">
        <f t="shared" si="899"/>
        <v>1e</v>
      </c>
      <c r="DX240" s="14" t="str">
        <f t="shared" si="899"/>
        <v>1e</v>
      </c>
      <c r="DY240" s="14" t="str">
        <f t="shared" si="899"/>
        <v>1e</v>
      </c>
      <c r="DZ240" s="14" t="str">
        <f t="shared" si="899"/>
        <v>1e</v>
      </c>
      <c r="EA240" s="14" t="str">
        <f t="shared" si="899"/>
        <v>1e</v>
      </c>
      <c r="EB240" s="14" t="str">
        <f t="shared" si="899"/>
        <v>1e</v>
      </c>
      <c r="EC240" s="14" t="str">
        <f t="shared" si="900"/>
        <v>1e</v>
      </c>
      <c r="ED240" s="14" t="str">
        <f t="shared" si="900"/>
        <v>1e</v>
      </c>
      <c r="EE240" s="14" t="str">
        <f t="shared" si="900"/>
        <v>1e</v>
      </c>
      <c r="EF240" s="14" t="str">
        <f t="shared" si="900"/>
        <v>1e</v>
      </c>
      <c r="EG240" s="14" t="str">
        <f t="shared" si="900"/>
        <v>1e</v>
      </c>
      <c r="EH240" s="14" t="str">
        <f t="shared" si="900"/>
        <v>1e</v>
      </c>
      <c r="EI240" s="14" t="str">
        <f t="shared" si="900"/>
        <v>1e</v>
      </c>
      <c r="EJ240" s="14" t="str">
        <f t="shared" si="900"/>
        <v>1e</v>
      </c>
      <c r="EK240" s="14" t="str">
        <f t="shared" si="900"/>
        <v>1e</v>
      </c>
      <c r="EL240" s="14" t="str">
        <f t="shared" si="900"/>
        <v>1e</v>
      </c>
      <c r="EM240" s="14" t="str">
        <f t="shared" si="900"/>
        <v>1e</v>
      </c>
      <c r="EN240" s="14" t="str">
        <f t="shared" si="900"/>
        <v>1e</v>
      </c>
      <c r="EO240" s="14" t="str">
        <f t="shared" si="900"/>
        <v>1e</v>
      </c>
      <c r="EP240" s="14" t="str">
        <f t="shared" si="900"/>
        <v>1e</v>
      </c>
      <c r="EQ240" s="14" t="str">
        <f t="shared" si="900"/>
        <v>1e</v>
      </c>
      <c r="ER240" s="14" t="str">
        <f t="shared" si="900"/>
        <v>1e</v>
      </c>
      <c r="ES240" s="14" t="str">
        <f t="shared" si="900"/>
        <v>1e</v>
      </c>
      <c r="ET240" s="14" t="str">
        <f t="shared" si="900"/>
        <v>1e</v>
      </c>
      <c r="EU240" s="14" t="str">
        <f t="shared" si="900"/>
        <v>1e</v>
      </c>
      <c r="EV240" s="14" t="str">
        <f t="shared" si="900"/>
        <v>1e</v>
      </c>
      <c r="EW240" s="14" t="str">
        <f t="shared" si="900"/>
        <v>1e</v>
      </c>
      <c r="EX240" s="14" t="str">
        <f t="shared" si="900"/>
        <v>1e</v>
      </c>
      <c r="EY240" s="14" t="str">
        <f t="shared" si="900"/>
        <v>1e</v>
      </c>
      <c r="EZ240" s="14" t="str">
        <f t="shared" si="900"/>
        <v>1e</v>
      </c>
      <c r="FA240" s="14" t="str">
        <f t="shared" si="900"/>
        <v>1e</v>
      </c>
      <c r="FB240" s="14" t="str">
        <f t="shared" si="900"/>
        <v>1e</v>
      </c>
      <c r="FC240" s="14" t="str">
        <f t="shared" si="900"/>
        <v>1e</v>
      </c>
      <c r="FD240" s="14" t="str">
        <f t="shared" si="900"/>
        <v>1e</v>
      </c>
      <c r="FE240" s="14" t="str">
        <f t="shared" si="900"/>
        <v>1e</v>
      </c>
      <c r="FF240" s="14" t="str">
        <f t="shared" si="900"/>
        <v>1e</v>
      </c>
      <c r="FG240" s="14" t="str">
        <f t="shared" si="900"/>
        <v>1e</v>
      </c>
      <c r="FH240" s="14" t="str">
        <f t="shared" si="900"/>
        <v>1e</v>
      </c>
      <c r="FI240" s="14" t="str">
        <f t="shared" si="900"/>
        <v>1e</v>
      </c>
      <c r="FJ240" s="14" t="str">
        <f t="shared" si="900"/>
        <v>1e</v>
      </c>
      <c r="FK240" s="14" t="str">
        <f t="shared" si="900"/>
        <v>1e</v>
      </c>
      <c r="FL240" s="14" t="str">
        <f t="shared" si="900"/>
        <v>1e</v>
      </c>
      <c r="FM240" s="14" t="str">
        <f t="shared" si="900"/>
        <v>1e</v>
      </c>
      <c r="FN240" s="14" t="str">
        <f t="shared" si="900"/>
        <v>1e</v>
      </c>
      <c r="FO240" s="14" t="str">
        <f t="shared" si="900"/>
        <v>1e</v>
      </c>
      <c r="FP240" s="14" t="str">
        <f t="shared" si="900"/>
        <v>1e</v>
      </c>
      <c r="FQ240" s="14" t="str">
        <f t="shared" si="900"/>
        <v>1e</v>
      </c>
      <c r="FR240" s="14" t="str">
        <f t="shared" si="900"/>
        <v>1e</v>
      </c>
      <c r="FS240" s="14" t="str">
        <f t="shared" si="900"/>
        <v>1e</v>
      </c>
      <c r="FT240" s="14" t="str">
        <f t="shared" si="900"/>
        <v>1e</v>
      </c>
      <c r="FU240" s="14" t="str">
        <f t="shared" si="900"/>
        <v>1e</v>
      </c>
      <c r="FV240" s="14" t="str">
        <f t="shared" si="900"/>
        <v>1e</v>
      </c>
      <c r="FW240" s="14" t="str">
        <f t="shared" si="900"/>
        <v>1e</v>
      </c>
      <c r="FX240" s="14" t="str">
        <f t="shared" si="900"/>
        <v>1e</v>
      </c>
      <c r="FY240" s="14" t="str">
        <f t="shared" si="900"/>
        <v>1e</v>
      </c>
      <c r="FZ240" s="14" t="str">
        <f t="shared" si="900"/>
        <v>1e</v>
      </c>
      <c r="GA240" s="14" t="str">
        <f t="shared" si="900"/>
        <v>1e</v>
      </c>
      <c r="GB240" s="14" t="str">
        <f t="shared" si="900"/>
        <v>1e</v>
      </c>
      <c r="GC240" s="14" t="str">
        <f t="shared" si="900"/>
        <v>1e</v>
      </c>
      <c r="GD240" s="14" t="str">
        <f t="shared" si="900"/>
        <v>1e</v>
      </c>
      <c r="GE240" s="14" t="str">
        <f t="shared" si="900"/>
        <v>1e</v>
      </c>
      <c r="GF240" s="14" t="str">
        <f t="shared" si="900"/>
        <v>1e</v>
      </c>
      <c r="GG240" s="14" t="str">
        <f t="shared" si="900"/>
        <v>1e</v>
      </c>
      <c r="GH240" s="14" t="str">
        <f t="shared" si="900"/>
        <v>1e</v>
      </c>
      <c r="GI240" s="14" t="str">
        <f t="shared" si="900"/>
        <v>1e</v>
      </c>
      <c r="GJ240" s="14" t="str">
        <f t="shared" si="900"/>
        <v>1e</v>
      </c>
      <c r="GK240" s="14" t="str">
        <f t="shared" si="900"/>
        <v>1e</v>
      </c>
      <c r="GL240" s="14" t="str">
        <f t="shared" si="900"/>
        <v>1e</v>
      </c>
      <c r="GM240" s="14" t="str">
        <f t="shared" si="900"/>
        <v>1e</v>
      </c>
      <c r="GN240" s="14" t="str">
        <f t="shared" si="900"/>
        <v>1e</v>
      </c>
      <c r="GO240" s="14" t="str">
        <f t="shared" si="901"/>
        <v>1e</v>
      </c>
      <c r="GP240" s="14" t="str">
        <f t="shared" si="901"/>
        <v>1e</v>
      </c>
      <c r="GQ240" s="14" t="str">
        <f t="shared" si="901"/>
        <v>1e</v>
      </c>
      <c r="GR240" s="14" t="str">
        <f t="shared" si="901"/>
        <v>1e</v>
      </c>
      <c r="GS240" s="14" t="str">
        <f t="shared" si="901"/>
        <v>1e</v>
      </c>
      <c r="GT240" s="14" t="str">
        <f t="shared" si="901"/>
        <v>1e</v>
      </c>
      <c r="GU240" s="14" t="str">
        <f t="shared" si="901"/>
        <v>1e</v>
      </c>
      <c r="GV240" s="14" t="str">
        <f t="shared" si="901"/>
        <v>1e</v>
      </c>
      <c r="GW240" s="14" t="str">
        <f t="shared" si="901"/>
        <v>1e</v>
      </c>
      <c r="GX240" s="14" t="str">
        <f t="shared" si="901"/>
        <v>1e</v>
      </c>
      <c r="GY240" s="14" t="str">
        <f t="shared" si="901"/>
        <v>1e</v>
      </c>
      <c r="GZ240" s="14" t="str">
        <f t="shared" si="901"/>
        <v>1e</v>
      </c>
      <c r="HA240" s="14" t="str">
        <f t="shared" si="901"/>
        <v>1e</v>
      </c>
      <c r="HB240" s="14" t="str">
        <f t="shared" si="901"/>
        <v>1e</v>
      </c>
      <c r="HC240" s="14" t="str">
        <f t="shared" si="901"/>
        <v>1e</v>
      </c>
      <c r="HD240" s="14" t="str">
        <f t="shared" si="901"/>
        <v>1e</v>
      </c>
      <c r="HE240" s="14" t="str">
        <f t="shared" si="901"/>
        <v>1e</v>
      </c>
      <c r="HF240" s="14" t="str">
        <f t="shared" si="901"/>
        <v>1e</v>
      </c>
      <c r="HG240" s="14" t="str">
        <f t="shared" si="901"/>
        <v>1e</v>
      </c>
      <c r="HH240" s="14" t="str">
        <f t="shared" si="901"/>
        <v>1e</v>
      </c>
      <c r="HI240" s="14" t="str">
        <f t="shared" si="901"/>
        <v>1e</v>
      </c>
      <c r="HJ240" s="14" t="str">
        <f t="shared" si="901"/>
        <v>1e</v>
      </c>
      <c r="HK240" s="14" t="str">
        <f t="shared" si="901"/>
        <v>1e</v>
      </c>
      <c r="HL240" s="14" t="str">
        <f t="shared" si="901"/>
        <v>1e</v>
      </c>
      <c r="HM240" s="14" t="str">
        <f t="shared" si="901"/>
        <v>1e</v>
      </c>
      <c r="HN240" s="14" t="str">
        <f t="shared" si="901"/>
        <v>1e</v>
      </c>
      <c r="HO240" s="14" t="str">
        <f t="shared" si="901"/>
        <v>1e</v>
      </c>
      <c r="HP240" s="14" t="str">
        <f t="shared" si="901"/>
        <v>1e</v>
      </c>
      <c r="HQ240" s="14" t="str">
        <f t="shared" si="901"/>
        <v>1e</v>
      </c>
      <c r="HR240" s="14" t="str">
        <f t="shared" si="901"/>
        <v>1e</v>
      </c>
      <c r="HS240" s="14" t="str">
        <f t="shared" si="901"/>
        <v>1e</v>
      </c>
      <c r="HT240" s="14" t="str">
        <f t="shared" si="901"/>
        <v>1e</v>
      </c>
      <c r="HU240" s="14" t="str">
        <f t="shared" si="901"/>
        <v>1e</v>
      </c>
      <c r="HV240" s="14" t="str">
        <f t="shared" si="901"/>
        <v>1e</v>
      </c>
      <c r="HW240" s="14" t="str">
        <f t="shared" si="901"/>
        <v>1e</v>
      </c>
      <c r="HX240" s="14" t="str">
        <f t="shared" si="901"/>
        <v>1e</v>
      </c>
      <c r="HY240" s="14" t="str">
        <f t="shared" si="901"/>
        <v>1e</v>
      </c>
      <c r="HZ240" s="14" t="str">
        <f t="shared" si="901"/>
        <v>1e</v>
      </c>
      <c r="IA240" s="14" t="str">
        <f t="shared" si="901"/>
        <v>1e</v>
      </c>
      <c r="IB240" s="14" t="str">
        <f t="shared" si="901"/>
        <v>1e</v>
      </c>
      <c r="IC240" s="14" t="str">
        <f t="shared" si="901"/>
        <v>1e</v>
      </c>
      <c r="ID240" s="14" t="str">
        <f t="shared" si="901"/>
        <v>1e</v>
      </c>
      <c r="IE240" s="14" t="str">
        <f t="shared" si="901"/>
        <v>1e</v>
      </c>
      <c r="IF240" s="14" t="str">
        <f t="shared" si="901"/>
        <v>1e</v>
      </c>
      <c r="IG240" s="14" t="str">
        <f t="shared" si="901"/>
        <v>1e</v>
      </c>
      <c r="IH240" s="14" t="str">
        <f t="shared" si="901"/>
        <v>1e</v>
      </c>
      <c r="II240" s="14" t="str">
        <f t="shared" si="901"/>
        <v>1e</v>
      </c>
      <c r="IJ240" s="14" t="str">
        <f t="shared" si="901"/>
        <v>1e</v>
      </c>
      <c r="IK240" s="14" t="str">
        <f t="shared" si="901"/>
        <v>1e</v>
      </c>
      <c r="IL240" s="14" t="str">
        <f t="shared" si="901"/>
        <v>1e</v>
      </c>
      <c r="IM240" s="14" t="str">
        <f t="shared" si="901"/>
        <v>1e</v>
      </c>
      <c r="IN240" s="14" t="str">
        <f t="shared" si="901"/>
        <v>1e</v>
      </c>
      <c r="IO240" s="14" t="str">
        <f t="shared" si="901"/>
        <v>1e</v>
      </c>
      <c r="IP240" s="14" t="str">
        <f t="shared" si="901"/>
        <v>1e</v>
      </c>
      <c r="IQ240" s="14" t="str">
        <f t="shared" si="901"/>
        <v>1e</v>
      </c>
      <c r="IR240" s="14" t="str">
        <f t="shared" si="901"/>
        <v>1e</v>
      </c>
      <c r="IS240" s="14" t="str">
        <f t="shared" si="901"/>
        <v>1e</v>
      </c>
      <c r="IT240" s="14" t="str">
        <f t="shared" si="901"/>
        <v>1e</v>
      </c>
      <c r="IU240" s="14" t="str">
        <f t="shared" si="901"/>
        <v>1e</v>
      </c>
      <c r="IV240" s="14" t="str">
        <f t="shared" si="901"/>
        <v>1e</v>
      </c>
      <c r="IW240" s="14" t="str">
        <f t="shared" si="901"/>
        <v>1e</v>
      </c>
      <c r="IX240" s="14" t="str">
        <f t="shared" si="901"/>
        <v>1e</v>
      </c>
      <c r="IY240" s="14" t="str">
        <f t="shared" si="901"/>
        <v>1e</v>
      </c>
      <c r="IZ240" s="14" t="str">
        <f t="shared" si="901"/>
        <v>1e</v>
      </c>
      <c r="JA240" s="14" t="str">
        <f t="shared" si="902"/>
        <v>1e</v>
      </c>
      <c r="JB240" s="14" t="str">
        <f t="shared" si="902"/>
        <v>1e</v>
      </c>
      <c r="JC240" s="14" t="str">
        <f t="shared" si="902"/>
        <v>1e</v>
      </c>
      <c r="JD240" s="14" t="str">
        <f t="shared" si="902"/>
        <v>1e</v>
      </c>
      <c r="JE240" s="14" t="str">
        <f t="shared" si="902"/>
        <v>1e</v>
      </c>
      <c r="JF240" s="14" t="str">
        <f t="shared" si="902"/>
        <v>1e</v>
      </c>
      <c r="JG240" s="14" t="str">
        <f t="shared" si="902"/>
        <v>1e</v>
      </c>
      <c r="JH240" s="14" t="str">
        <f t="shared" si="902"/>
        <v>1e</v>
      </c>
      <c r="JI240" s="14" t="str">
        <f t="shared" si="902"/>
        <v>1e</v>
      </c>
      <c r="JJ240" s="14" t="str">
        <f t="shared" si="902"/>
        <v>1e</v>
      </c>
      <c r="JK240" s="14" t="str">
        <f t="shared" si="902"/>
        <v>1e</v>
      </c>
      <c r="JL240" s="14" t="str">
        <f t="shared" si="902"/>
        <v>1e</v>
      </c>
      <c r="JM240" s="14" t="str">
        <f t="shared" si="902"/>
        <v>1e</v>
      </c>
      <c r="JN240" s="14" t="str">
        <f t="shared" si="902"/>
        <v>1e</v>
      </c>
      <c r="JO240" s="14" t="str">
        <f t="shared" si="902"/>
        <v>1e</v>
      </c>
      <c r="JP240" s="14" t="str">
        <f t="shared" si="902"/>
        <v>1e</v>
      </c>
      <c r="JQ240" s="14" t="str">
        <f t="shared" si="902"/>
        <v>1e</v>
      </c>
      <c r="JR240" s="14" t="str">
        <f t="shared" si="902"/>
        <v>1e</v>
      </c>
      <c r="JS240" s="14" t="str">
        <f t="shared" si="902"/>
        <v>1e</v>
      </c>
      <c r="JT240" s="14" t="str">
        <f t="shared" si="902"/>
        <v>1e</v>
      </c>
      <c r="JU240" s="14" t="str">
        <f t="shared" si="902"/>
        <v>1e</v>
      </c>
      <c r="JV240" s="14" t="str">
        <f t="shared" si="902"/>
        <v>1e</v>
      </c>
      <c r="JW240" s="14" t="str">
        <f t="shared" si="902"/>
        <v>1e</v>
      </c>
      <c r="JX240" s="14" t="str">
        <f t="shared" si="902"/>
        <v>1e</v>
      </c>
      <c r="JY240" s="14" t="str">
        <f t="shared" si="902"/>
        <v>1e</v>
      </c>
      <c r="JZ240" s="14" t="str">
        <f t="shared" si="902"/>
        <v>1e</v>
      </c>
      <c r="KA240" s="14" t="str">
        <f t="shared" si="902"/>
        <v>1e</v>
      </c>
      <c r="KB240" s="14" t="str">
        <f t="shared" si="902"/>
        <v>1e</v>
      </c>
      <c r="KC240" s="14" t="str">
        <f t="shared" si="902"/>
        <v>1e</v>
      </c>
      <c r="KD240" s="14" t="str">
        <f t="shared" si="902"/>
        <v>1e</v>
      </c>
      <c r="KE240" s="14" t="str">
        <f t="shared" si="902"/>
        <v>1e</v>
      </c>
      <c r="KF240" s="14" t="str">
        <f t="shared" si="902"/>
        <v>1e</v>
      </c>
      <c r="KG240" s="14" t="str">
        <f t="shared" si="902"/>
        <v>1e</v>
      </c>
      <c r="KH240" s="14" t="str">
        <f t="shared" si="902"/>
        <v>1e</v>
      </c>
      <c r="KI240" s="14" t="str">
        <f t="shared" si="902"/>
        <v>1e</v>
      </c>
      <c r="KJ240" s="14" t="str">
        <f t="shared" si="902"/>
        <v>1e</v>
      </c>
      <c r="KK240" s="14" t="str">
        <f t="shared" si="902"/>
        <v>1e</v>
      </c>
      <c r="KL240" s="14" t="str">
        <f t="shared" si="902"/>
        <v>1e</v>
      </c>
      <c r="KM240" s="14" t="str">
        <f t="shared" si="902"/>
        <v>1e</v>
      </c>
      <c r="KN240" s="14" t="str">
        <f t="shared" si="902"/>
        <v>1e</v>
      </c>
      <c r="KO240" s="14" t="str">
        <f t="shared" si="902"/>
        <v>1e</v>
      </c>
      <c r="KP240" s="14" t="str">
        <f t="shared" si="902"/>
        <v>1e</v>
      </c>
      <c r="KQ240" s="14" t="str">
        <f t="shared" si="902"/>
        <v>1e</v>
      </c>
      <c r="KR240" s="14" t="str">
        <f t="shared" si="902"/>
        <v>1e</v>
      </c>
      <c r="KS240" s="14" t="str">
        <f t="shared" si="902"/>
        <v>1e</v>
      </c>
      <c r="KT240" s="14" t="str">
        <f t="shared" si="902"/>
        <v>1e</v>
      </c>
      <c r="KU240" s="14" t="str">
        <f t="shared" si="902"/>
        <v>1e</v>
      </c>
      <c r="KV240" s="14" t="str">
        <f t="shared" si="902"/>
        <v>1e</v>
      </c>
      <c r="KW240" s="14" t="str">
        <f t="shared" si="902"/>
        <v>1e</v>
      </c>
      <c r="KX240" s="14" t="str">
        <f t="shared" si="902"/>
        <v>1e</v>
      </c>
      <c r="KY240" s="14" t="str">
        <f t="shared" si="902"/>
        <v>1e</v>
      </c>
      <c r="KZ240" s="14" t="str">
        <f t="shared" si="902"/>
        <v>1e</v>
      </c>
      <c r="LA240" s="14" t="str">
        <f t="shared" si="902"/>
        <v>1e</v>
      </c>
      <c r="LB240" s="14" t="str">
        <f t="shared" si="902"/>
        <v>1e</v>
      </c>
      <c r="LC240" s="14" t="str">
        <f t="shared" si="902"/>
        <v>1e</v>
      </c>
      <c r="LD240" s="14" t="str">
        <f t="shared" si="902"/>
        <v>1e</v>
      </c>
      <c r="LE240" s="14" t="str">
        <f t="shared" si="902"/>
        <v>1e</v>
      </c>
      <c r="LF240" s="14" t="str">
        <f t="shared" si="902"/>
        <v>1e</v>
      </c>
      <c r="LG240" s="14" t="str">
        <f t="shared" si="902"/>
        <v>1e</v>
      </c>
      <c r="LH240" s="14" t="str">
        <f t="shared" si="902"/>
        <v>1e</v>
      </c>
      <c r="LI240" s="14" t="str">
        <f t="shared" si="902"/>
        <v>1e</v>
      </c>
      <c r="LJ240" s="14" t="str">
        <f t="shared" si="902"/>
        <v>1e</v>
      </c>
      <c r="LK240" s="14" t="str">
        <f t="shared" si="902"/>
        <v>1e</v>
      </c>
      <c r="LL240" s="14" t="str">
        <f t="shared" si="902"/>
        <v>1e</v>
      </c>
      <c r="LM240" s="14" t="str">
        <f t="shared" si="903"/>
        <v>1e</v>
      </c>
      <c r="LN240" s="14" t="str">
        <f t="shared" si="903"/>
        <v>1e</v>
      </c>
      <c r="LO240" s="14" t="str">
        <f t="shared" si="903"/>
        <v>1e</v>
      </c>
      <c r="LP240" s="14" t="str">
        <f t="shared" si="903"/>
        <v>1e</v>
      </c>
      <c r="LQ240" s="14" t="str">
        <f t="shared" si="903"/>
        <v>1e</v>
      </c>
      <c r="LR240" s="14" t="str">
        <f t="shared" si="903"/>
        <v>1e</v>
      </c>
      <c r="LS240" s="14" t="str">
        <f t="shared" si="903"/>
        <v>1e</v>
      </c>
      <c r="LT240" s="14" t="str">
        <f t="shared" si="903"/>
        <v>1e</v>
      </c>
      <c r="LU240" s="14" t="str">
        <f t="shared" si="903"/>
        <v>1e</v>
      </c>
      <c r="LV240" s="14" t="str">
        <f t="shared" si="903"/>
        <v>1e</v>
      </c>
      <c r="LW240" s="14" t="str">
        <f t="shared" si="903"/>
        <v>1e</v>
      </c>
      <c r="LX240" s="14" t="str">
        <f t="shared" si="903"/>
        <v>1e</v>
      </c>
      <c r="LY240" s="14" t="str">
        <f t="shared" si="903"/>
        <v>1e</v>
      </c>
      <c r="LZ240" s="14" t="str">
        <f t="shared" si="903"/>
        <v>1e</v>
      </c>
      <c r="MA240" s="14" t="str">
        <f t="shared" si="903"/>
        <v>1e</v>
      </c>
      <c r="MB240" s="14" t="str">
        <f t="shared" si="903"/>
        <v>1e</v>
      </c>
      <c r="MC240" s="14" t="str">
        <f t="shared" si="903"/>
        <v>1e</v>
      </c>
      <c r="MD240" s="14" t="str">
        <f t="shared" si="903"/>
        <v>1e</v>
      </c>
      <c r="ME240" s="14" t="str">
        <f t="shared" si="903"/>
        <v>1e</v>
      </c>
      <c r="MF240" s="14" t="str">
        <f t="shared" si="903"/>
        <v>1e</v>
      </c>
      <c r="MG240" s="14" t="str">
        <f t="shared" si="903"/>
        <v>1e</v>
      </c>
      <c r="MH240" s="14" t="str">
        <f t="shared" si="903"/>
        <v>1e</v>
      </c>
      <c r="MI240" s="14" t="str">
        <f t="shared" si="903"/>
        <v>1e</v>
      </c>
      <c r="MJ240" s="14" t="str">
        <f t="shared" si="903"/>
        <v>1e</v>
      </c>
      <c r="MK240" s="14" t="str">
        <f t="shared" si="903"/>
        <v>1e</v>
      </c>
      <c r="ML240" s="14" t="str">
        <f t="shared" si="903"/>
        <v>1e</v>
      </c>
      <c r="MM240" s="14" t="str">
        <f t="shared" si="903"/>
        <v>1e</v>
      </c>
      <c r="MN240" s="14" t="str">
        <f t="shared" si="903"/>
        <v>1e</v>
      </c>
      <c r="MO240" s="14" t="str">
        <f t="shared" si="903"/>
        <v>1e</v>
      </c>
      <c r="MP240" s="14" t="str">
        <f t="shared" si="903"/>
        <v>1e</v>
      </c>
      <c r="MQ240" s="14" t="str">
        <f t="shared" si="903"/>
        <v>1e</v>
      </c>
      <c r="MR240" s="14" t="str">
        <f t="shared" si="903"/>
        <v>1e</v>
      </c>
      <c r="MS240" s="14" t="str">
        <f t="shared" si="903"/>
        <v>1e</v>
      </c>
      <c r="MT240" s="14" t="str">
        <f t="shared" si="903"/>
        <v>1e</v>
      </c>
      <c r="MU240" s="14" t="str">
        <f t="shared" si="903"/>
        <v>1e</v>
      </c>
      <c r="MV240" s="14" t="str">
        <f t="shared" si="903"/>
        <v>1e</v>
      </c>
      <c r="MW240" s="14" t="str">
        <f t="shared" si="903"/>
        <v>1e</v>
      </c>
      <c r="MX240" s="14" t="str">
        <f t="shared" si="903"/>
        <v>1e</v>
      </c>
      <c r="MY240" s="14" t="str">
        <f t="shared" si="903"/>
        <v>1e</v>
      </c>
      <c r="MZ240" s="14" t="str">
        <f t="shared" si="903"/>
        <v>1e</v>
      </c>
    </row>
    <row r="241" spans="1:364" hidden="1" outlineLevel="2" x14ac:dyDescent="0.2">
      <c r="A241" s="1" t="s">
        <v>48</v>
      </c>
      <c r="B241" s="1" t="s">
        <v>531</v>
      </c>
      <c r="E241" s="14" t="str">
        <f t="shared" ref="E241:BP242" si="905">IF(OR(E223&lt;E232, E232=0),"1e","2e")</f>
        <v>1e</v>
      </c>
      <c r="F241" s="14" t="str">
        <f t="shared" si="905"/>
        <v>1e</v>
      </c>
      <c r="G241" s="14" t="str">
        <f t="shared" si="905"/>
        <v>1e</v>
      </c>
      <c r="H241" s="14" t="str">
        <f t="shared" si="905"/>
        <v>1e</v>
      </c>
      <c r="I241" s="14" t="str">
        <f t="shared" si="905"/>
        <v>1e</v>
      </c>
      <c r="J241" s="14" t="str">
        <f t="shared" si="905"/>
        <v>1e</v>
      </c>
      <c r="K241" s="14" t="str">
        <f t="shared" si="905"/>
        <v>1e</v>
      </c>
      <c r="L241" s="14" t="str">
        <f t="shared" si="905"/>
        <v>1e</v>
      </c>
      <c r="M241" s="14" t="str">
        <f t="shared" si="905"/>
        <v>1e</v>
      </c>
      <c r="N241" s="14" t="str">
        <f t="shared" si="905"/>
        <v>1e</v>
      </c>
      <c r="O241" s="14" t="str">
        <f t="shared" si="905"/>
        <v>1e</v>
      </c>
      <c r="P241" s="14" t="str">
        <f t="shared" si="905"/>
        <v>1e</v>
      </c>
      <c r="Q241" s="14" t="str">
        <f t="shared" si="905"/>
        <v>1e</v>
      </c>
      <c r="R241" s="14" t="str">
        <f t="shared" si="905"/>
        <v>1e</v>
      </c>
      <c r="S241" s="14" t="str">
        <f t="shared" si="905"/>
        <v>1e</v>
      </c>
      <c r="T241" s="14" t="str">
        <f t="shared" si="905"/>
        <v>1e</v>
      </c>
      <c r="U241" s="14" t="str">
        <f t="shared" si="905"/>
        <v>1e</v>
      </c>
      <c r="V241" s="14" t="str">
        <f t="shared" si="905"/>
        <v>1e</v>
      </c>
      <c r="W241" s="14" t="str">
        <f t="shared" si="905"/>
        <v>1e</v>
      </c>
      <c r="X241" s="14" t="str">
        <f t="shared" si="905"/>
        <v>1e</v>
      </c>
      <c r="Y241" s="14" t="str">
        <f t="shared" si="905"/>
        <v>1e</v>
      </c>
      <c r="Z241" s="14" t="str">
        <f t="shared" si="905"/>
        <v>1e</v>
      </c>
      <c r="AA241" s="14" t="str">
        <f t="shared" si="905"/>
        <v>1e</v>
      </c>
      <c r="AB241" s="14" t="str">
        <f t="shared" si="905"/>
        <v>1e</v>
      </c>
      <c r="AC241" s="14" t="str">
        <f t="shared" si="905"/>
        <v>1e</v>
      </c>
      <c r="AD241" s="14" t="str">
        <f t="shared" si="905"/>
        <v>1e</v>
      </c>
      <c r="AE241" s="14" t="str">
        <f t="shared" si="905"/>
        <v>1e</v>
      </c>
      <c r="AF241" s="14" t="str">
        <f t="shared" si="905"/>
        <v>1e</v>
      </c>
      <c r="AG241" s="14" t="str">
        <f t="shared" si="905"/>
        <v>1e</v>
      </c>
      <c r="AH241" s="14" t="str">
        <f t="shared" si="905"/>
        <v>1e</v>
      </c>
      <c r="AI241" s="14" t="str">
        <f t="shared" si="905"/>
        <v>1e</v>
      </c>
      <c r="AJ241" s="14" t="str">
        <f t="shared" si="905"/>
        <v>1e</v>
      </c>
      <c r="AK241" s="14" t="str">
        <f t="shared" si="905"/>
        <v>1e</v>
      </c>
      <c r="AL241" s="14" t="str">
        <f t="shared" si="905"/>
        <v>1e</v>
      </c>
      <c r="AM241" s="14" t="str">
        <f t="shared" si="905"/>
        <v>1e</v>
      </c>
      <c r="AN241" s="14" t="str">
        <f t="shared" si="905"/>
        <v>1e</v>
      </c>
      <c r="AO241" s="14" t="str">
        <f t="shared" si="905"/>
        <v>1e</v>
      </c>
      <c r="AP241" s="14" t="str">
        <f t="shared" si="905"/>
        <v>1e</v>
      </c>
      <c r="AQ241" s="14" t="str">
        <f t="shared" si="905"/>
        <v>1e</v>
      </c>
      <c r="AR241" s="14" t="str">
        <f t="shared" si="905"/>
        <v>1e</v>
      </c>
      <c r="AS241" s="14" t="str">
        <f t="shared" si="905"/>
        <v>1e</v>
      </c>
      <c r="AT241" s="14" t="str">
        <f t="shared" si="905"/>
        <v>1e</v>
      </c>
      <c r="AU241" s="14" t="str">
        <f t="shared" si="905"/>
        <v>1e</v>
      </c>
      <c r="AV241" s="14" t="str">
        <f t="shared" si="905"/>
        <v>1e</v>
      </c>
      <c r="AW241" s="14" t="str">
        <f t="shared" si="905"/>
        <v>1e</v>
      </c>
      <c r="AX241" s="14" t="str">
        <f t="shared" si="905"/>
        <v>1e</v>
      </c>
      <c r="AY241" s="14" t="str">
        <f t="shared" si="905"/>
        <v>1e</v>
      </c>
      <c r="AZ241" s="14" t="str">
        <f t="shared" si="905"/>
        <v>1e</v>
      </c>
      <c r="BA241" s="14" t="str">
        <f t="shared" si="905"/>
        <v>1e</v>
      </c>
      <c r="BB241" s="14" t="str">
        <f t="shared" si="905"/>
        <v>1e</v>
      </c>
      <c r="BC241" s="14" t="str">
        <f t="shared" si="905"/>
        <v>1e</v>
      </c>
      <c r="BD241" s="14" t="str">
        <f t="shared" si="905"/>
        <v>1e</v>
      </c>
      <c r="BE241" s="14" t="str">
        <f t="shared" si="905"/>
        <v>1e</v>
      </c>
      <c r="BF241" s="14" t="str">
        <f t="shared" si="905"/>
        <v>1e</v>
      </c>
      <c r="BG241" s="14" t="str">
        <f t="shared" si="905"/>
        <v>1e</v>
      </c>
      <c r="BH241" s="14" t="str">
        <f t="shared" si="905"/>
        <v>1e</v>
      </c>
      <c r="BI241" s="14" t="str">
        <f t="shared" si="905"/>
        <v>1e</v>
      </c>
      <c r="BJ241" s="14" t="str">
        <f t="shared" si="905"/>
        <v>1e</v>
      </c>
      <c r="BK241" s="14" t="str">
        <f t="shared" si="905"/>
        <v>1e</v>
      </c>
      <c r="BL241" s="14" t="str">
        <f t="shared" si="905"/>
        <v>1e</v>
      </c>
      <c r="BM241" s="14" t="str">
        <f t="shared" si="905"/>
        <v>1e</v>
      </c>
      <c r="BN241" s="14" t="str">
        <f t="shared" si="905"/>
        <v>1e</v>
      </c>
      <c r="BO241" s="14" t="str">
        <f t="shared" si="905"/>
        <v>1e</v>
      </c>
      <c r="BP241" s="14" t="str">
        <f t="shared" si="905"/>
        <v>1e</v>
      </c>
      <c r="BQ241" s="14" t="str">
        <f t="shared" si="899"/>
        <v>1e</v>
      </c>
      <c r="BR241" s="14" t="str">
        <f t="shared" si="899"/>
        <v>1e</v>
      </c>
      <c r="BS241" s="14" t="str">
        <f t="shared" si="899"/>
        <v>1e</v>
      </c>
      <c r="BT241" s="14" t="str">
        <f t="shared" si="899"/>
        <v>1e</v>
      </c>
      <c r="BU241" s="14" t="str">
        <f t="shared" si="899"/>
        <v>1e</v>
      </c>
      <c r="BV241" s="14" t="str">
        <f t="shared" si="899"/>
        <v>1e</v>
      </c>
      <c r="BW241" s="14" t="str">
        <f t="shared" si="899"/>
        <v>1e</v>
      </c>
      <c r="BX241" s="14" t="str">
        <f t="shared" si="899"/>
        <v>1e</v>
      </c>
      <c r="BY241" s="14" t="str">
        <f t="shared" si="899"/>
        <v>1e</v>
      </c>
      <c r="BZ241" s="14" t="str">
        <f t="shared" si="899"/>
        <v>1e</v>
      </c>
      <c r="CA241" s="14" t="str">
        <f t="shared" si="899"/>
        <v>1e</v>
      </c>
      <c r="CB241" s="14" t="str">
        <f t="shared" si="899"/>
        <v>1e</v>
      </c>
      <c r="CC241" s="14" t="str">
        <f t="shared" si="899"/>
        <v>1e</v>
      </c>
      <c r="CD241" s="14" t="str">
        <f t="shared" si="899"/>
        <v>1e</v>
      </c>
      <c r="CE241" s="14" t="str">
        <f t="shared" si="899"/>
        <v>1e</v>
      </c>
      <c r="CF241" s="14" t="str">
        <f t="shared" si="899"/>
        <v>1e</v>
      </c>
      <c r="CG241" s="14" t="str">
        <f t="shared" si="899"/>
        <v>1e</v>
      </c>
      <c r="CH241" s="14" t="str">
        <f t="shared" si="899"/>
        <v>1e</v>
      </c>
      <c r="CI241" s="14" t="str">
        <f t="shared" si="899"/>
        <v>1e</v>
      </c>
      <c r="CJ241" s="14" t="str">
        <f t="shared" si="899"/>
        <v>1e</v>
      </c>
      <c r="CK241" s="14" t="str">
        <f t="shared" si="899"/>
        <v>1e</v>
      </c>
      <c r="CL241" s="14" t="str">
        <f t="shared" si="899"/>
        <v>1e</v>
      </c>
      <c r="CM241" s="14" t="str">
        <f t="shared" si="899"/>
        <v>1e</v>
      </c>
      <c r="CN241" s="14" t="str">
        <f t="shared" si="899"/>
        <v>1e</v>
      </c>
      <c r="CO241" s="14" t="str">
        <f t="shared" si="899"/>
        <v>1e</v>
      </c>
      <c r="CP241" s="14" t="str">
        <f t="shared" si="899"/>
        <v>1e</v>
      </c>
      <c r="CQ241" s="14" t="str">
        <f t="shared" si="899"/>
        <v>1e</v>
      </c>
      <c r="CR241" s="14" t="str">
        <f t="shared" si="899"/>
        <v>1e</v>
      </c>
      <c r="CS241" s="14" t="str">
        <f t="shared" si="899"/>
        <v>1e</v>
      </c>
      <c r="CT241" s="14" t="str">
        <f t="shared" si="899"/>
        <v>1e</v>
      </c>
      <c r="CU241" s="14" t="str">
        <f t="shared" si="899"/>
        <v>1e</v>
      </c>
      <c r="CV241" s="14" t="str">
        <f t="shared" si="899"/>
        <v>1e</v>
      </c>
      <c r="CW241" s="14" t="str">
        <f t="shared" si="899"/>
        <v>1e</v>
      </c>
      <c r="CX241" s="14" t="str">
        <f t="shared" si="899"/>
        <v>1e</v>
      </c>
      <c r="CY241" s="14" t="str">
        <f t="shared" si="899"/>
        <v>1e</v>
      </c>
      <c r="CZ241" s="14" t="str">
        <f t="shared" si="899"/>
        <v>1e</v>
      </c>
      <c r="DA241" s="14" t="str">
        <f t="shared" si="899"/>
        <v>1e</v>
      </c>
      <c r="DB241" s="14" t="str">
        <f t="shared" si="899"/>
        <v>1e</v>
      </c>
      <c r="DC241" s="14" t="str">
        <f t="shared" si="899"/>
        <v>1e</v>
      </c>
      <c r="DD241" s="14" t="str">
        <f t="shared" si="899"/>
        <v>1e</v>
      </c>
      <c r="DE241" s="14" t="str">
        <f t="shared" si="899"/>
        <v>1e</v>
      </c>
      <c r="DF241" s="14" t="str">
        <f t="shared" si="899"/>
        <v>1e</v>
      </c>
      <c r="DG241" s="14" t="str">
        <f t="shared" si="899"/>
        <v>1e</v>
      </c>
      <c r="DH241" s="14" t="str">
        <f t="shared" si="899"/>
        <v>1e</v>
      </c>
      <c r="DI241" s="14" t="str">
        <f t="shared" si="899"/>
        <v>1e</v>
      </c>
      <c r="DJ241" s="14" t="str">
        <f t="shared" si="899"/>
        <v>1e</v>
      </c>
      <c r="DK241" s="14" t="str">
        <f t="shared" si="899"/>
        <v>1e</v>
      </c>
      <c r="DL241" s="14" t="str">
        <f t="shared" si="899"/>
        <v>1e</v>
      </c>
      <c r="DM241" s="14" t="str">
        <f t="shared" si="899"/>
        <v>1e</v>
      </c>
      <c r="DN241" s="14" t="str">
        <f t="shared" si="899"/>
        <v>1e</v>
      </c>
      <c r="DO241" s="14" t="str">
        <f t="shared" si="899"/>
        <v>1e</v>
      </c>
      <c r="DP241" s="14" t="str">
        <f t="shared" si="899"/>
        <v>1e</v>
      </c>
      <c r="DQ241" s="14" t="str">
        <f t="shared" si="899"/>
        <v>1e</v>
      </c>
      <c r="DR241" s="14" t="str">
        <f t="shared" si="899"/>
        <v>1e</v>
      </c>
      <c r="DS241" s="14" t="str">
        <f t="shared" si="899"/>
        <v>1e</v>
      </c>
      <c r="DT241" s="14" t="str">
        <f t="shared" si="899"/>
        <v>1e</v>
      </c>
      <c r="DU241" s="14" t="str">
        <f t="shared" si="899"/>
        <v>1e</v>
      </c>
      <c r="DV241" s="14" t="str">
        <f t="shared" si="899"/>
        <v>1e</v>
      </c>
      <c r="DW241" s="14" t="str">
        <f t="shared" si="899"/>
        <v>1e</v>
      </c>
      <c r="DX241" s="14" t="str">
        <f t="shared" si="899"/>
        <v>1e</v>
      </c>
      <c r="DY241" s="14" t="str">
        <f t="shared" si="899"/>
        <v>1e</v>
      </c>
      <c r="DZ241" s="14" t="str">
        <f t="shared" si="899"/>
        <v>1e</v>
      </c>
      <c r="EA241" s="14" t="str">
        <f t="shared" si="899"/>
        <v>1e</v>
      </c>
      <c r="EB241" s="14" t="str">
        <f t="shared" si="899"/>
        <v>1e</v>
      </c>
      <c r="EC241" s="14" t="str">
        <f t="shared" si="900"/>
        <v>1e</v>
      </c>
      <c r="ED241" s="14" t="str">
        <f t="shared" si="900"/>
        <v>1e</v>
      </c>
      <c r="EE241" s="14" t="str">
        <f t="shared" si="900"/>
        <v>1e</v>
      </c>
      <c r="EF241" s="14" t="str">
        <f t="shared" si="900"/>
        <v>1e</v>
      </c>
      <c r="EG241" s="14" t="str">
        <f t="shared" si="900"/>
        <v>1e</v>
      </c>
      <c r="EH241" s="14" t="str">
        <f t="shared" si="900"/>
        <v>1e</v>
      </c>
      <c r="EI241" s="14" t="str">
        <f t="shared" si="900"/>
        <v>1e</v>
      </c>
      <c r="EJ241" s="14" t="str">
        <f t="shared" si="900"/>
        <v>1e</v>
      </c>
      <c r="EK241" s="14" t="str">
        <f t="shared" si="900"/>
        <v>1e</v>
      </c>
      <c r="EL241" s="14" t="str">
        <f t="shared" si="900"/>
        <v>1e</v>
      </c>
      <c r="EM241" s="14" t="str">
        <f t="shared" si="900"/>
        <v>1e</v>
      </c>
      <c r="EN241" s="14" t="str">
        <f t="shared" si="900"/>
        <v>1e</v>
      </c>
      <c r="EO241" s="14" t="str">
        <f t="shared" si="900"/>
        <v>1e</v>
      </c>
      <c r="EP241" s="14" t="str">
        <f t="shared" si="900"/>
        <v>1e</v>
      </c>
      <c r="EQ241" s="14" t="str">
        <f t="shared" si="900"/>
        <v>1e</v>
      </c>
      <c r="ER241" s="14" t="str">
        <f t="shared" si="900"/>
        <v>1e</v>
      </c>
      <c r="ES241" s="14" t="str">
        <f t="shared" si="900"/>
        <v>1e</v>
      </c>
      <c r="ET241" s="14" t="str">
        <f t="shared" si="900"/>
        <v>1e</v>
      </c>
      <c r="EU241" s="14" t="str">
        <f t="shared" si="900"/>
        <v>1e</v>
      </c>
      <c r="EV241" s="14" t="str">
        <f t="shared" si="900"/>
        <v>1e</v>
      </c>
      <c r="EW241" s="14" t="str">
        <f t="shared" si="900"/>
        <v>1e</v>
      </c>
      <c r="EX241" s="14" t="str">
        <f t="shared" si="900"/>
        <v>1e</v>
      </c>
      <c r="EY241" s="14" t="str">
        <f t="shared" si="900"/>
        <v>1e</v>
      </c>
      <c r="EZ241" s="14" t="str">
        <f t="shared" si="900"/>
        <v>1e</v>
      </c>
      <c r="FA241" s="14" t="str">
        <f t="shared" si="900"/>
        <v>1e</v>
      </c>
      <c r="FB241" s="14" t="str">
        <f t="shared" si="900"/>
        <v>1e</v>
      </c>
      <c r="FC241" s="14" t="str">
        <f t="shared" si="900"/>
        <v>1e</v>
      </c>
      <c r="FD241" s="14" t="str">
        <f t="shared" si="900"/>
        <v>1e</v>
      </c>
      <c r="FE241" s="14" t="str">
        <f t="shared" si="900"/>
        <v>1e</v>
      </c>
      <c r="FF241" s="14" t="str">
        <f t="shared" si="900"/>
        <v>1e</v>
      </c>
      <c r="FG241" s="14" t="str">
        <f t="shared" si="900"/>
        <v>1e</v>
      </c>
      <c r="FH241" s="14" t="str">
        <f t="shared" si="900"/>
        <v>1e</v>
      </c>
      <c r="FI241" s="14" t="str">
        <f t="shared" si="900"/>
        <v>1e</v>
      </c>
      <c r="FJ241" s="14" t="str">
        <f t="shared" si="900"/>
        <v>1e</v>
      </c>
      <c r="FK241" s="14" t="str">
        <f t="shared" si="900"/>
        <v>1e</v>
      </c>
      <c r="FL241" s="14" t="str">
        <f t="shared" si="900"/>
        <v>1e</v>
      </c>
      <c r="FM241" s="14" t="str">
        <f t="shared" si="900"/>
        <v>1e</v>
      </c>
      <c r="FN241" s="14" t="str">
        <f t="shared" si="900"/>
        <v>1e</v>
      </c>
      <c r="FO241" s="14" t="str">
        <f t="shared" si="900"/>
        <v>1e</v>
      </c>
      <c r="FP241" s="14" t="str">
        <f t="shared" si="900"/>
        <v>1e</v>
      </c>
      <c r="FQ241" s="14" t="str">
        <f t="shared" si="900"/>
        <v>1e</v>
      </c>
      <c r="FR241" s="14" t="str">
        <f t="shared" si="900"/>
        <v>1e</v>
      </c>
      <c r="FS241" s="14" t="str">
        <f t="shared" si="900"/>
        <v>1e</v>
      </c>
      <c r="FT241" s="14" t="str">
        <f t="shared" si="900"/>
        <v>1e</v>
      </c>
      <c r="FU241" s="14" t="str">
        <f t="shared" si="900"/>
        <v>1e</v>
      </c>
      <c r="FV241" s="14" t="str">
        <f t="shared" si="900"/>
        <v>1e</v>
      </c>
      <c r="FW241" s="14" t="str">
        <f t="shared" si="900"/>
        <v>1e</v>
      </c>
      <c r="FX241" s="14" t="str">
        <f t="shared" si="900"/>
        <v>1e</v>
      </c>
      <c r="FY241" s="14" t="str">
        <f t="shared" si="900"/>
        <v>1e</v>
      </c>
      <c r="FZ241" s="14" t="str">
        <f t="shared" si="900"/>
        <v>1e</v>
      </c>
      <c r="GA241" s="14" t="str">
        <f t="shared" si="900"/>
        <v>1e</v>
      </c>
      <c r="GB241" s="14" t="str">
        <f t="shared" si="900"/>
        <v>1e</v>
      </c>
      <c r="GC241" s="14" t="str">
        <f t="shared" si="900"/>
        <v>1e</v>
      </c>
      <c r="GD241" s="14" t="str">
        <f t="shared" si="900"/>
        <v>1e</v>
      </c>
      <c r="GE241" s="14" t="str">
        <f t="shared" si="900"/>
        <v>1e</v>
      </c>
      <c r="GF241" s="14" t="str">
        <f t="shared" si="900"/>
        <v>1e</v>
      </c>
      <c r="GG241" s="14" t="str">
        <f t="shared" si="900"/>
        <v>1e</v>
      </c>
      <c r="GH241" s="14" t="str">
        <f t="shared" si="900"/>
        <v>1e</v>
      </c>
      <c r="GI241" s="14" t="str">
        <f t="shared" si="900"/>
        <v>1e</v>
      </c>
      <c r="GJ241" s="14" t="str">
        <f t="shared" si="900"/>
        <v>1e</v>
      </c>
      <c r="GK241" s="14" t="str">
        <f t="shared" si="900"/>
        <v>1e</v>
      </c>
      <c r="GL241" s="14" t="str">
        <f t="shared" si="900"/>
        <v>1e</v>
      </c>
      <c r="GM241" s="14" t="str">
        <f t="shared" si="900"/>
        <v>1e</v>
      </c>
      <c r="GN241" s="14" t="str">
        <f t="shared" si="900"/>
        <v>1e</v>
      </c>
      <c r="GO241" s="14" t="str">
        <f t="shared" si="901"/>
        <v>1e</v>
      </c>
      <c r="GP241" s="14" t="str">
        <f t="shared" si="901"/>
        <v>1e</v>
      </c>
      <c r="GQ241" s="14" t="str">
        <f t="shared" si="901"/>
        <v>1e</v>
      </c>
      <c r="GR241" s="14" t="str">
        <f t="shared" si="901"/>
        <v>1e</v>
      </c>
      <c r="GS241" s="14" t="str">
        <f t="shared" si="901"/>
        <v>1e</v>
      </c>
      <c r="GT241" s="14" t="str">
        <f t="shared" si="901"/>
        <v>1e</v>
      </c>
      <c r="GU241" s="14" t="str">
        <f t="shared" si="901"/>
        <v>1e</v>
      </c>
      <c r="GV241" s="14" t="str">
        <f t="shared" si="901"/>
        <v>1e</v>
      </c>
      <c r="GW241" s="14" t="str">
        <f t="shared" si="901"/>
        <v>1e</v>
      </c>
      <c r="GX241" s="14" t="str">
        <f t="shared" si="901"/>
        <v>1e</v>
      </c>
      <c r="GY241" s="14" t="str">
        <f t="shared" si="901"/>
        <v>1e</v>
      </c>
      <c r="GZ241" s="14" t="str">
        <f t="shared" si="901"/>
        <v>1e</v>
      </c>
      <c r="HA241" s="14" t="str">
        <f t="shared" si="901"/>
        <v>1e</v>
      </c>
      <c r="HB241" s="14" t="str">
        <f t="shared" si="901"/>
        <v>1e</v>
      </c>
      <c r="HC241" s="14" t="str">
        <f t="shared" si="901"/>
        <v>1e</v>
      </c>
      <c r="HD241" s="14" t="str">
        <f t="shared" si="901"/>
        <v>1e</v>
      </c>
      <c r="HE241" s="14" t="str">
        <f t="shared" si="901"/>
        <v>1e</v>
      </c>
      <c r="HF241" s="14" t="str">
        <f t="shared" si="901"/>
        <v>1e</v>
      </c>
      <c r="HG241" s="14" t="str">
        <f t="shared" si="901"/>
        <v>1e</v>
      </c>
      <c r="HH241" s="14" t="str">
        <f t="shared" si="901"/>
        <v>1e</v>
      </c>
      <c r="HI241" s="14" t="str">
        <f t="shared" si="901"/>
        <v>1e</v>
      </c>
      <c r="HJ241" s="14" t="str">
        <f t="shared" si="901"/>
        <v>1e</v>
      </c>
      <c r="HK241" s="14" t="str">
        <f t="shared" si="901"/>
        <v>1e</v>
      </c>
      <c r="HL241" s="14" t="str">
        <f t="shared" si="901"/>
        <v>1e</v>
      </c>
      <c r="HM241" s="14" t="str">
        <f t="shared" si="901"/>
        <v>1e</v>
      </c>
      <c r="HN241" s="14" t="str">
        <f t="shared" si="901"/>
        <v>1e</v>
      </c>
      <c r="HO241" s="14" t="str">
        <f t="shared" si="901"/>
        <v>1e</v>
      </c>
      <c r="HP241" s="14" t="str">
        <f t="shared" si="901"/>
        <v>1e</v>
      </c>
      <c r="HQ241" s="14" t="str">
        <f t="shared" si="901"/>
        <v>1e</v>
      </c>
      <c r="HR241" s="14" t="str">
        <f t="shared" si="901"/>
        <v>1e</v>
      </c>
      <c r="HS241" s="14" t="str">
        <f t="shared" si="901"/>
        <v>1e</v>
      </c>
      <c r="HT241" s="14" t="str">
        <f t="shared" si="901"/>
        <v>1e</v>
      </c>
      <c r="HU241" s="14" t="str">
        <f t="shared" si="901"/>
        <v>1e</v>
      </c>
      <c r="HV241" s="14" t="str">
        <f t="shared" si="901"/>
        <v>1e</v>
      </c>
      <c r="HW241" s="14" t="str">
        <f t="shared" si="901"/>
        <v>1e</v>
      </c>
      <c r="HX241" s="14" t="str">
        <f t="shared" si="901"/>
        <v>1e</v>
      </c>
      <c r="HY241" s="14" t="str">
        <f t="shared" si="901"/>
        <v>1e</v>
      </c>
      <c r="HZ241" s="14" t="str">
        <f t="shared" si="901"/>
        <v>1e</v>
      </c>
      <c r="IA241" s="14" t="str">
        <f t="shared" si="901"/>
        <v>1e</v>
      </c>
      <c r="IB241" s="14" t="str">
        <f t="shared" si="901"/>
        <v>1e</v>
      </c>
      <c r="IC241" s="14" t="str">
        <f t="shared" si="901"/>
        <v>1e</v>
      </c>
      <c r="ID241" s="14" t="str">
        <f t="shared" si="901"/>
        <v>1e</v>
      </c>
      <c r="IE241" s="14" t="str">
        <f t="shared" si="901"/>
        <v>1e</v>
      </c>
      <c r="IF241" s="14" t="str">
        <f t="shared" si="901"/>
        <v>1e</v>
      </c>
      <c r="IG241" s="14" t="str">
        <f t="shared" si="901"/>
        <v>1e</v>
      </c>
      <c r="IH241" s="14" t="str">
        <f t="shared" si="901"/>
        <v>1e</v>
      </c>
      <c r="II241" s="14" t="str">
        <f t="shared" si="901"/>
        <v>1e</v>
      </c>
      <c r="IJ241" s="14" t="str">
        <f t="shared" si="901"/>
        <v>1e</v>
      </c>
      <c r="IK241" s="14" t="str">
        <f t="shared" si="901"/>
        <v>1e</v>
      </c>
      <c r="IL241" s="14" t="str">
        <f t="shared" si="901"/>
        <v>1e</v>
      </c>
      <c r="IM241" s="14" t="str">
        <f t="shared" si="901"/>
        <v>1e</v>
      </c>
      <c r="IN241" s="14" t="str">
        <f t="shared" si="901"/>
        <v>1e</v>
      </c>
      <c r="IO241" s="14" t="str">
        <f t="shared" si="901"/>
        <v>1e</v>
      </c>
      <c r="IP241" s="14" t="str">
        <f t="shared" si="901"/>
        <v>1e</v>
      </c>
      <c r="IQ241" s="14" t="str">
        <f t="shared" si="901"/>
        <v>1e</v>
      </c>
      <c r="IR241" s="14" t="str">
        <f t="shared" si="901"/>
        <v>1e</v>
      </c>
      <c r="IS241" s="14" t="str">
        <f t="shared" si="901"/>
        <v>1e</v>
      </c>
      <c r="IT241" s="14" t="str">
        <f t="shared" si="901"/>
        <v>1e</v>
      </c>
      <c r="IU241" s="14" t="str">
        <f t="shared" si="901"/>
        <v>1e</v>
      </c>
      <c r="IV241" s="14" t="str">
        <f t="shared" si="901"/>
        <v>1e</v>
      </c>
      <c r="IW241" s="14" t="str">
        <f t="shared" si="901"/>
        <v>1e</v>
      </c>
      <c r="IX241" s="14" t="str">
        <f t="shared" si="901"/>
        <v>1e</v>
      </c>
      <c r="IY241" s="14" t="str">
        <f t="shared" si="901"/>
        <v>1e</v>
      </c>
      <c r="IZ241" s="14" t="str">
        <f t="shared" si="901"/>
        <v>1e</v>
      </c>
      <c r="JA241" s="14" t="str">
        <f t="shared" si="902"/>
        <v>1e</v>
      </c>
      <c r="JB241" s="14" t="str">
        <f t="shared" si="902"/>
        <v>1e</v>
      </c>
      <c r="JC241" s="14" t="str">
        <f t="shared" si="902"/>
        <v>1e</v>
      </c>
      <c r="JD241" s="14" t="str">
        <f t="shared" si="902"/>
        <v>1e</v>
      </c>
      <c r="JE241" s="14" t="str">
        <f t="shared" si="902"/>
        <v>1e</v>
      </c>
      <c r="JF241" s="14" t="str">
        <f t="shared" si="902"/>
        <v>1e</v>
      </c>
      <c r="JG241" s="14" t="str">
        <f t="shared" si="902"/>
        <v>1e</v>
      </c>
      <c r="JH241" s="14" t="str">
        <f t="shared" si="902"/>
        <v>1e</v>
      </c>
      <c r="JI241" s="14" t="str">
        <f t="shared" si="902"/>
        <v>1e</v>
      </c>
      <c r="JJ241" s="14" t="str">
        <f t="shared" si="902"/>
        <v>1e</v>
      </c>
      <c r="JK241" s="14" t="str">
        <f t="shared" si="902"/>
        <v>1e</v>
      </c>
      <c r="JL241" s="14" t="str">
        <f t="shared" si="902"/>
        <v>1e</v>
      </c>
      <c r="JM241" s="14" t="str">
        <f t="shared" si="902"/>
        <v>1e</v>
      </c>
      <c r="JN241" s="14" t="str">
        <f t="shared" si="902"/>
        <v>1e</v>
      </c>
      <c r="JO241" s="14" t="str">
        <f t="shared" si="902"/>
        <v>1e</v>
      </c>
      <c r="JP241" s="14" t="str">
        <f t="shared" si="902"/>
        <v>1e</v>
      </c>
      <c r="JQ241" s="14" t="str">
        <f t="shared" si="902"/>
        <v>1e</v>
      </c>
      <c r="JR241" s="14" t="str">
        <f t="shared" si="902"/>
        <v>1e</v>
      </c>
      <c r="JS241" s="14" t="str">
        <f t="shared" si="902"/>
        <v>1e</v>
      </c>
      <c r="JT241" s="14" t="str">
        <f t="shared" si="902"/>
        <v>1e</v>
      </c>
      <c r="JU241" s="14" t="str">
        <f t="shared" si="902"/>
        <v>1e</v>
      </c>
      <c r="JV241" s="14" t="str">
        <f t="shared" si="902"/>
        <v>1e</v>
      </c>
      <c r="JW241" s="14" t="str">
        <f t="shared" si="902"/>
        <v>1e</v>
      </c>
      <c r="JX241" s="14" t="str">
        <f t="shared" si="902"/>
        <v>1e</v>
      </c>
      <c r="JY241" s="14" t="str">
        <f t="shared" si="902"/>
        <v>1e</v>
      </c>
      <c r="JZ241" s="14" t="str">
        <f t="shared" si="902"/>
        <v>1e</v>
      </c>
      <c r="KA241" s="14" t="str">
        <f t="shared" si="902"/>
        <v>1e</v>
      </c>
      <c r="KB241" s="14" t="str">
        <f t="shared" si="902"/>
        <v>1e</v>
      </c>
      <c r="KC241" s="14" t="str">
        <f t="shared" si="902"/>
        <v>1e</v>
      </c>
      <c r="KD241" s="14" t="str">
        <f t="shared" si="902"/>
        <v>1e</v>
      </c>
      <c r="KE241" s="14" t="str">
        <f t="shared" si="902"/>
        <v>1e</v>
      </c>
      <c r="KF241" s="14" t="str">
        <f t="shared" si="902"/>
        <v>1e</v>
      </c>
      <c r="KG241" s="14" t="str">
        <f t="shared" si="902"/>
        <v>1e</v>
      </c>
      <c r="KH241" s="14" t="str">
        <f t="shared" si="902"/>
        <v>1e</v>
      </c>
      <c r="KI241" s="14" t="str">
        <f t="shared" si="902"/>
        <v>1e</v>
      </c>
      <c r="KJ241" s="14" t="str">
        <f t="shared" si="902"/>
        <v>1e</v>
      </c>
      <c r="KK241" s="14" t="str">
        <f t="shared" si="902"/>
        <v>1e</v>
      </c>
      <c r="KL241" s="14" t="str">
        <f t="shared" si="902"/>
        <v>1e</v>
      </c>
      <c r="KM241" s="14" t="str">
        <f t="shared" si="902"/>
        <v>1e</v>
      </c>
      <c r="KN241" s="14" t="str">
        <f t="shared" si="902"/>
        <v>1e</v>
      </c>
      <c r="KO241" s="14" t="str">
        <f t="shared" si="902"/>
        <v>1e</v>
      </c>
      <c r="KP241" s="14" t="str">
        <f t="shared" si="902"/>
        <v>1e</v>
      </c>
      <c r="KQ241" s="14" t="str">
        <f t="shared" si="902"/>
        <v>1e</v>
      </c>
      <c r="KR241" s="14" t="str">
        <f t="shared" si="902"/>
        <v>1e</v>
      </c>
      <c r="KS241" s="14" t="str">
        <f t="shared" si="902"/>
        <v>1e</v>
      </c>
      <c r="KT241" s="14" t="str">
        <f t="shared" si="902"/>
        <v>1e</v>
      </c>
      <c r="KU241" s="14" t="str">
        <f t="shared" si="902"/>
        <v>1e</v>
      </c>
      <c r="KV241" s="14" t="str">
        <f t="shared" si="902"/>
        <v>1e</v>
      </c>
      <c r="KW241" s="14" t="str">
        <f t="shared" si="902"/>
        <v>1e</v>
      </c>
      <c r="KX241" s="14" t="str">
        <f t="shared" si="902"/>
        <v>1e</v>
      </c>
      <c r="KY241" s="14" t="str">
        <f t="shared" si="902"/>
        <v>1e</v>
      </c>
      <c r="KZ241" s="14" t="str">
        <f t="shared" si="902"/>
        <v>1e</v>
      </c>
      <c r="LA241" s="14" t="str">
        <f t="shared" si="902"/>
        <v>1e</v>
      </c>
      <c r="LB241" s="14" t="str">
        <f t="shared" si="902"/>
        <v>1e</v>
      </c>
      <c r="LC241" s="14" t="str">
        <f t="shared" si="902"/>
        <v>1e</v>
      </c>
      <c r="LD241" s="14" t="str">
        <f t="shared" si="902"/>
        <v>1e</v>
      </c>
      <c r="LE241" s="14" t="str">
        <f t="shared" si="902"/>
        <v>1e</v>
      </c>
      <c r="LF241" s="14" t="str">
        <f t="shared" si="902"/>
        <v>1e</v>
      </c>
      <c r="LG241" s="14" t="str">
        <f t="shared" si="902"/>
        <v>1e</v>
      </c>
      <c r="LH241" s="14" t="str">
        <f t="shared" si="902"/>
        <v>1e</v>
      </c>
      <c r="LI241" s="14" t="str">
        <f t="shared" si="902"/>
        <v>1e</v>
      </c>
      <c r="LJ241" s="14" t="str">
        <f t="shared" si="902"/>
        <v>1e</v>
      </c>
      <c r="LK241" s="14" t="str">
        <f t="shared" si="902"/>
        <v>1e</v>
      </c>
      <c r="LL241" s="14" t="str">
        <f t="shared" si="902"/>
        <v>1e</v>
      </c>
      <c r="LM241" s="14" t="str">
        <f t="shared" si="903"/>
        <v>1e</v>
      </c>
      <c r="LN241" s="14" t="str">
        <f t="shared" si="903"/>
        <v>1e</v>
      </c>
      <c r="LO241" s="14" t="str">
        <f t="shared" si="903"/>
        <v>1e</v>
      </c>
      <c r="LP241" s="14" t="str">
        <f t="shared" si="903"/>
        <v>1e</v>
      </c>
      <c r="LQ241" s="14" t="str">
        <f t="shared" si="903"/>
        <v>1e</v>
      </c>
      <c r="LR241" s="14" t="str">
        <f t="shared" si="903"/>
        <v>1e</v>
      </c>
      <c r="LS241" s="14" t="str">
        <f t="shared" si="903"/>
        <v>1e</v>
      </c>
      <c r="LT241" s="14" t="str">
        <f t="shared" si="903"/>
        <v>1e</v>
      </c>
      <c r="LU241" s="14" t="str">
        <f t="shared" si="903"/>
        <v>1e</v>
      </c>
      <c r="LV241" s="14" t="str">
        <f t="shared" si="903"/>
        <v>1e</v>
      </c>
      <c r="LW241" s="14" t="str">
        <f t="shared" si="903"/>
        <v>1e</v>
      </c>
      <c r="LX241" s="14" t="str">
        <f t="shared" si="903"/>
        <v>1e</v>
      </c>
      <c r="LY241" s="14" t="str">
        <f t="shared" si="903"/>
        <v>1e</v>
      </c>
      <c r="LZ241" s="14" t="str">
        <f t="shared" si="903"/>
        <v>1e</v>
      </c>
      <c r="MA241" s="14" t="str">
        <f t="shared" si="903"/>
        <v>1e</v>
      </c>
      <c r="MB241" s="14" t="str">
        <f t="shared" si="903"/>
        <v>1e</v>
      </c>
      <c r="MC241" s="14" t="str">
        <f t="shared" si="903"/>
        <v>1e</v>
      </c>
      <c r="MD241" s="14" t="str">
        <f t="shared" si="903"/>
        <v>1e</v>
      </c>
      <c r="ME241" s="14" t="str">
        <f t="shared" si="903"/>
        <v>1e</v>
      </c>
      <c r="MF241" s="14" t="str">
        <f t="shared" si="903"/>
        <v>1e</v>
      </c>
      <c r="MG241" s="14" t="str">
        <f t="shared" si="903"/>
        <v>1e</v>
      </c>
      <c r="MH241" s="14" t="str">
        <f t="shared" si="903"/>
        <v>1e</v>
      </c>
      <c r="MI241" s="14" t="str">
        <f t="shared" si="903"/>
        <v>1e</v>
      </c>
      <c r="MJ241" s="14" t="str">
        <f t="shared" si="903"/>
        <v>1e</v>
      </c>
      <c r="MK241" s="14" t="str">
        <f t="shared" si="903"/>
        <v>1e</v>
      </c>
      <c r="ML241" s="14" t="str">
        <f t="shared" si="903"/>
        <v>1e</v>
      </c>
      <c r="MM241" s="14" t="str">
        <f t="shared" si="903"/>
        <v>1e</v>
      </c>
      <c r="MN241" s="14" t="str">
        <f t="shared" si="903"/>
        <v>1e</v>
      </c>
      <c r="MO241" s="14" t="str">
        <f t="shared" si="903"/>
        <v>1e</v>
      </c>
      <c r="MP241" s="14" t="str">
        <f t="shared" si="903"/>
        <v>1e</v>
      </c>
      <c r="MQ241" s="14" t="str">
        <f t="shared" si="903"/>
        <v>1e</v>
      </c>
      <c r="MR241" s="14" t="str">
        <f t="shared" si="903"/>
        <v>1e</v>
      </c>
      <c r="MS241" s="14" t="str">
        <f t="shared" si="903"/>
        <v>1e</v>
      </c>
      <c r="MT241" s="14" t="str">
        <f t="shared" si="903"/>
        <v>1e</v>
      </c>
      <c r="MU241" s="14" t="str">
        <f t="shared" si="903"/>
        <v>1e</v>
      </c>
      <c r="MV241" s="14" t="str">
        <f t="shared" si="903"/>
        <v>1e</v>
      </c>
      <c r="MW241" s="14" t="str">
        <f t="shared" si="903"/>
        <v>1e</v>
      </c>
      <c r="MX241" s="14" t="str">
        <f t="shared" si="903"/>
        <v>1e</v>
      </c>
      <c r="MY241" s="14" t="str">
        <f t="shared" si="903"/>
        <v>1e</v>
      </c>
      <c r="MZ241" s="14" t="str">
        <f t="shared" si="903"/>
        <v>1e</v>
      </c>
    </row>
    <row r="242" spans="1:364" hidden="1" outlineLevel="2" x14ac:dyDescent="0.2">
      <c r="A242" s="1" t="s">
        <v>48</v>
      </c>
      <c r="B242" s="1" t="s">
        <v>532</v>
      </c>
      <c r="E242" s="14" t="str">
        <f t="shared" ref="E242:T247" si="906">IF(OR(E224&lt;E233, E233=0),"1e","2e")</f>
        <v>1e</v>
      </c>
      <c r="F242" s="14" t="str">
        <f t="shared" si="906"/>
        <v>1e</v>
      </c>
      <c r="G242" s="14" t="str">
        <f t="shared" si="906"/>
        <v>1e</v>
      </c>
      <c r="H242" s="14" t="str">
        <f t="shared" si="906"/>
        <v>1e</v>
      </c>
      <c r="I242" s="14" t="str">
        <f t="shared" si="906"/>
        <v>1e</v>
      </c>
      <c r="J242" s="14" t="str">
        <f t="shared" si="906"/>
        <v>1e</v>
      </c>
      <c r="K242" s="14" t="str">
        <f t="shared" si="906"/>
        <v>1e</v>
      </c>
      <c r="L242" s="14" t="str">
        <f t="shared" si="906"/>
        <v>1e</v>
      </c>
      <c r="M242" s="14" t="str">
        <f t="shared" si="906"/>
        <v>1e</v>
      </c>
      <c r="N242" s="14" t="str">
        <f t="shared" si="906"/>
        <v>1e</v>
      </c>
      <c r="O242" s="14" t="str">
        <f t="shared" si="906"/>
        <v>1e</v>
      </c>
      <c r="P242" s="14" t="str">
        <f t="shared" si="906"/>
        <v>1e</v>
      </c>
      <c r="Q242" s="14" t="str">
        <f t="shared" si="906"/>
        <v>1e</v>
      </c>
      <c r="R242" s="14" t="str">
        <f t="shared" si="906"/>
        <v>1e</v>
      </c>
      <c r="S242" s="14" t="str">
        <f t="shared" si="906"/>
        <v>1e</v>
      </c>
      <c r="T242" s="14" t="str">
        <f t="shared" si="906"/>
        <v>1e</v>
      </c>
      <c r="U242" s="14" t="str">
        <f t="shared" si="905"/>
        <v>1e</v>
      </c>
      <c r="V242" s="14" t="str">
        <f t="shared" si="905"/>
        <v>1e</v>
      </c>
      <c r="W242" s="14" t="str">
        <f t="shared" si="905"/>
        <v>1e</v>
      </c>
      <c r="X242" s="14" t="str">
        <f t="shared" si="905"/>
        <v>1e</v>
      </c>
      <c r="Y242" s="14" t="str">
        <f t="shared" si="905"/>
        <v>1e</v>
      </c>
      <c r="Z242" s="14" t="str">
        <f t="shared" si="905"/>
        <v>1e</v>
      </c>
      <c r="AA242" s="14" t="str">
        <f t="shared" si="905"/>
        <v>1e</v>
      </c>
      <c r="AB242" s="14" t="str">
        <f t="shared" si="905"/>
        <v>1e</v>
      </c>
      <c r="AC242" s="14" t="str">
        <f t="shared" si="905"/>
        <v>1e</v>
      </c>
      <c r="AD242" s="14" t="str">
        <f t="shared" si="905"/>
        <v>1e</v>
      </c>
      <c r="AE242" s="14" t="str">
        <f t="shared" si="905"/>
        <v>1e</v>
      </c>
      <c r="AF242" s="14" t="str">
        <f t="shared" si="905"/>
        <v>1e</v>
      </c>
      <c r="AG242" s="14" t="str">
        <f t="shared" si="905"/>
        <v>1e</v>
      </c>
      <c r="AH242" s="14" t="str">
        <f t="shared" si="905"/>
        <v>1e</v>
      </c>
      <c r="AI242" s="14" t="str">
        <f t="shared" si="905"/>
        <v>1e</v>
      </c>
      <c r="AJ242" s="14" t="str">
        <f t="shared" si="905"/>
        <v>1e</v>
      </c>
      <c r="AK242" s="14" t="str">
        <f t="shared" si="905"/>
        <v>1e</v>
      </c>
      <c r="AL242" s="14" t="str">
        <f t="shared" si="905"/>
        <v>1e</v>
      </c>
      <c r="AM242" s="14" t="str">
        <f t="shared" si="905"/>
        <v>1e</v>
      </c>
      <c r="AN242" s="14" t="str">
        <f t="shared" si="905"/>
        <v>1e</v>
      </c>
      <c r="AO242" s="14" t="str">
        <f t="shared" si="905"/>
        <v>1e</v>
      </c>
      <c r="AP242" s="14" t="str">
        <f t="shared" si="905"/>
        <v>1e</v>
      </c>
      <c r="AQ242" s="14" t="str">
        <f t="shared" si="905"/>
        <v>1e</v>
      </c>
      <c r="AR242" s="14" t="str">
        <f t="shared" si="905"/>
        <v>1e</v>
      </c>
      <c r="AS242" s="14" t="str">
        <f t="shared" si="905"/>
        <v>1e</v>
      </c>
      <c r="AT242" s="14" t="str">
        <f t="shared" si="905"/>
        <v>1e</v>
      </c>
      <c r="AU242" s="14" t="str">
        <f t="shared" si="905"/>
        <v>1e</v>
      </c>
      <c r="AV242" s="14" t="str">
        <f t="shared" si="905"/>
        <v>1e</v>
      </c>
      <c r="AW242" s="14" t="str">
        <f t="shared" si="905"/>
        <v>1e</v>
      </c>
      <c r="AX242" s="14" t="str">
        <f t="shared" si="905"/>
        <v>1e</v>
      </c>
      <c r="AY242" s="14" t="str">
        <f t="shared" si="905"/>
        <v>1e</v>
      </c>
      <c r="AZ242" s="14" t="str">
        <f t="shared" si="905"/>
        <v>1e</v>
      </c>
      <c r="BA242" s="14" t="str">
        <f t="shared" si="905"/>
        <v>1e</v>
      </c>
      <c r="BB242" s="14" t="str">
        <f t="shared" si="905"/>
        <v>1e</v>
      </c>
      <c r="BC242" s="14" t="str">
        <f t="shared" si="905"/>
        <v>1e</v>
      </c>
      <c r="BD242" s="14" t="str">
        <f t="shared" si="905"/>
        <v>1e</v>
      </c>
      <c r="BE242" s="14" t="str">
        <f t="shared" si="905"/>
        <v>1e</v>
      </c>
      <c r="BF242" s="14" t="str">
        <f t="shared" si="905"/>
        <v>1e</v>
      </c>
      <c r="BG242" s="14" t="str">
        <f t="shared" si="905"/>
        <v>1e</v>
      </c>
      <c r="BH242" s="14" t="str">
        <f t="shared" si="905"/>
        <v>1e</v>
      </c>
      <c r="BI242" s="14" t="str">
        <f t="shared" si="905"/>
        <v>1e</v>
      </c>
      <c r="BJ242" s="14" t="str">
        <f t="shared" si="905"/>
        <v>1e</v>
      </c>
      <c r="BK242" s="14" t="str">
        <f t="shared" si="905"/>
        <v>1e</v>
      </c>
      <c r="BL242" s="14" t="str">
        <f t="shared" si="905"/>
        <v>1e</v>
      </c>
      <c r="BM242" s="14" t="str">
        <f t="shared" si="905"/>
        <v>1e</v>
      </c>
      <c r="BN242" s="14" t="str">
        <f t="shared" si="905"/>
        <v>1e</v>
      </c>
      <c r="BO242" s="14" t="str">
        <f t="shared" si="905"/>
        <v>1e</v>
      </c>
      <c r="BP242" s="14" t="str">
        <f t="shared" si="905"/>
        <v>1e</v>
      </c>
      <c r="BQ242" s="14" t="str">
        <f t="shared" si="899"/>
        <v>1e</v>
      </c>
      <c r="BR242" s="14" t="str">
        <f t="shared" si="899"/>
        <v>1e</v>
      </c>
      <c r="BS242" s="14" t="str">
        <f t="shared" si="899"/>
        <v>1e</v>
      </c>
      <c r="BT242" s="14" t="str">
        <f t="shared" si="899"/>
        <v>1e</v>
      </c>
      <c r="BU242" s="14" t="str">
        <f t="shared" si="899"/>
        <v>1e</v>
      </c>
      <c r="BV242" s="14" t="str">
        <f t="shared" si="899"/>
        <v>1e</v>
      </c>
      <c r="BW242" s="14" t="str">
        <f t="shared" si="899"/>
        <v>1e</v>
      </c>
      <c r="BX242" s="14" t="str">
        <f t="shared" si="899"/>
        <v>1e</v>
      </c>
      <c r="BY242" s="14" t="str">
        <f t="shared" si="899"/>
        <v>1e</v>
      </c>
      <c r="BZ242" s="14" t="str">
        <f t="shared" si="899"/>
        <v>1e</v>
      </c>
      <c r="CA242" s="14" t="str">
        <f t="shared" si="899"/>
        <v>1e</v>
      </c>
      <c r="CB242" s="14" t="str">
        <f t="shared" si="899"/>
        <v>1e</v>
      </c>
      <c r="CC242" s="14" t="str">
        <f t="shared" si="899"/>
        <v>1e</v>
      </c>
      <c r="CD242" s="14" t="str">
        <f t="shared" si="899"/>
        <v>1e</v>
      </c>
      <c r="CE242" s="14" t="str">
        <f t="shared" si="899"/>
        <v>1e</v>
      </c>
      <c r="CF242" s="14" t="str">
        <f t="shared" si="899"/>
        <v>1e</v>
      </c>
      <c r="CG242" s="14" t="str">
        <f t="shared" si="899"/>
        <v>1e</v>
      </c>
      <c r="CH242" s="14" t="str">
        <f t="shared" si="899"/>
        <v>1e</v>
      </c>
      <c r="CI242" s="14" t="str">
        <f t="shared" si="899"/>
        <v>1e</v>
      </c>
      <c r="CJ242" s="14" t="str">
        <f t="shared" si="899"/>
        <v>1e</v>
      </c>
      <c r="CK242" s="14" t="str">
        <f t="shared" si="899"/>
        <v>1e</v>
      </c>
      <c r="CL242" s="14" t="str">
        <f t="shared" si="899"/>
        <v>1e</v>
      </c>
      <c r="CM242" s="14" t="str">
        <f t="shared" si="899"/>
        <v>1e</v>
      </c>
      <c r="CN242" s="14" t="str">
        <f t="shared" si="899"/>
        <v>1e</v>
      </c>
      <c r="CO242" s="14" t="str">
        <f t="shared" si="899"/>
        <v>1e</v>
      </c>
      <c r="CP242" s="14" t="str">
        <f t="shared" si="899"/>
        <v>1e</v>
      </c>
      <c r="CQ242" s="14" t="str">
        <f t="shared" si="899"/>
        <v>1e</v>
      </c>
      <c r="CR242" s="14" t="str">
        <f t="shared" si="899"/>
        <v>1e</v>
      </c>
      <c r="CS242" s="14" t="str">
        <f t="shared" si="899"/>
        <v>1e</v>
      </c>
      <c r="CT242" s="14" t="str">
        <f t="shared" si="899"/>
        <v>1e</v>
      </c>
      <c r="CU242" s="14" t="str">
        <f t="shared" si="899"/>
        <v>1e</v>
      </c>
      <c r="CV242" s="14" t="str">
        <f t="shared" si="899"/>
        <v>1e</v>
      </c>
      <c r="CW242" s="14" t="str">
        <f t="shared" si="899"/>
        <v>1e</v>
      </c>
      <c r="CX242" s="14" t="str">
        <f t="shared" si="899"/>
        <v>1e</v>
      </c>
      <c r="CY242" s="14" t="str">
        <f t="shared" si="899"/>
        <v>1e</v>
      </c>
      <c r="CZ242" s="14" t="str">
        <f t="shared" si="899"/>
        <v>1e</v>
      </c>
      <c r="DA242" s="14" t="str">
        <f t="shared" si="899"/>
        <v>1e</v>
      </c>
      <c r="DB242" s="14" t="str">
        <f t="shared" si="899"/>
        <v>1e</v>
      </c>
      <c r="DC242" s="14" t="str">
        <f t="shared" si="899"/>
        <v>1e</v>
      </c>
      <c r="DD242" s="14" t="str">
        <f t="shared" si="899"/>
        <v>1e</v>
      </c>
      <c r="DE242" s="14" t="str">
        <f t="shared" si="899"/>
        <v>1e</v>
      </c>
      <c r="DF242" s="14" t="str">
        <f t="shared" si="899"/>
        <v>1e</v>
      </c>
      <c r="DG242" s="14" t="str">
        <f t="shared" si="899"/>
        <v>1e</v>
      </c>
      <c r="DH242" s="14" t="str">
        <f t="shared" si="899"/>
        <v>1e</v>
      </c>
      <c r="DI242" s="14" t="str">
        <f t="shared" si="899"/>
        <v>1e</v>
      </c>
      <c r="DJ242" s="14" t="str">
        <f t="shared" si="899"/>
        <v>1e</v>
      </c>
      <c r="DK242" s="14" t="str">
        <f t="shared" si="899"/>
        <v>1e</v>
      </c>
      <c r="DL242" s="14" t="str">
        <f t="shared" si="899"/>
        <v>1e</v>
      </c>
      <c r="DM242" s="14" t="str">
        <f t="shared" si="899"/>
        <v>1e</v>
      </c>
      <c r="DN242" s="14" t="str">
        <f t="shared" si="899"/>
        <v>1e</v>
      </c>
      <c r="DO242" s="14" t="str">
        <f t="shared" si="899"/>
        <v>1e</v>
      </c>
      <c r="DP242" s="14" t="str">
        <f t="shared" si="899"/>
        <v>1e</v>
      </c>
      <c r="DQ242" s="14" t="str">
        <f t="shared" si="899"/>
        <v>1e</v>
      </c>
      <c r="DR242" s="14" t="str">
        <f t="shared" si="899"/>
        <v>1e</v>
      </c>
      <c r="DS242" s="14" t="str">
        <f t="shared" si="899"/>
        <v>1e</v>
      </c>
      <c r="DT242" s="14" t="str">
        <f t="shared" si="899"/>
        <v>1e</v>
      </c>
      <c r="DU242" s="14" t="str">
        <f t="shared" si="899"/>
        <v>1e</v>
      </c>
      <c r="DV242" s="14" t="str">
        <f t="shared" si="899"/>
        <v>1e</v>
      </c>
      <c r="DW242" s="14" t="str">
        <f t="shared" si="899"/>
        <v>1e</v>
      </c>
      <c r="DX242" s="14" t="str">
        <f t="shared" si="899"/>
        <v>1e</v>
      </c>
      <c r="DY242" s="14" t="str">
        <f t="shared" si="899"/>
        <v>1e</v>
      </c>
      <c r="DZ242" s="14" t="str">
        <f t="shared" si="899"/>
        <v>1e</v>
      </c>
      <c r="EA242" s="14" t="str">
        <f t="shared" si="899"/>
        <v>1e</v>
      </c>
      <c r="EB242" s="14" t="str">
        <f t="shared" ref="EB242:GM246" si="907">IF(OR(EB224&lt;EB233, EB233=0),"1e","2e")</f>
        <v>1e</v>
      </c>
      <c r="EC242" s="14" t="str">
        <f t="shared" si="907"/>
        <v>1e</v>
      </c>
      <c r="ED242" s="14" t="str">
        <f t="shared" si="907"/>
        <v>1e</v>
      </c>
      <c r="EE242" s="14" t="str">
        <f t="shared" si="907"/>
        <v>1e</v>
      </c>
      <c r="EF242" s="14" t="str">
        <f t="shared" si="907"/>
        <v>1e</v>
      </c>
      <c r="EG242" s="14" t="str">
        <f t="shared" si="907"/>
        <v>1e</v>
      </c>
      <c r="EH242" s="14" t="str">
        <f t="shared" si="907"/>
        <v>1e</v>
      </c>
      <c r="EI242" s="14" t="str">
        <f t="shared" si="907"/>
        <v>1e</v>
      </c>
      <c r="EJ242" s="14" t="str">
        <f t="shared" si="907"/>
        <v>1e</v>
      </c>
      <c r="EK242" s="14" t="str">
        <f t="shared" si="907"/>
        <v>1e</v>
      </c>
      <c r="EL242" s="14" t="str">
        <f t="shared" si="907"/>
        <v>1e</v>
      </c>
      <c r="EM242" s="14" t="str">
        <f t="shared" si="907"/>
        <v>1e</v>
      </c>
      <c r="EN242" s="14" t="str">
        <f t="shared" si="907"/>
        <v>1e</v>
      </c>
      <c r="EO242" s="14" t="str">
        <f t="shared" si="907"/>
        <v>1e</v>
      </c>
      <c r="EP242" s="14" t="str">
        <f t="shared" si="907"/>
        <v>1e</v>
      </c>
      <c r="EQ242" s="14" t="str">
        <f t="shared" si="907"/>
        <v>1e</v>
      </c>
      <c r="ER242" s="14" t="str">
        <f t="shared" si="907"/>
        <v>1e</v>
      </c>
      <c r="ES242" s="14" t="str">
        <f t="shared" si="907"/>
        <v>1e</v>
      </c>
      <c r="ET242" s="14" t="str">
        <f t="shared" si="907"/>
        <v>1e</v>
      </c>
      <c r="EU242" s="14" t="str">
        <f t="shared" si="907"/>
        <v>1e</v>
      </c>
      <c r="EV242" s="14" t="str">
        <f t="shared" si="907"/>
        <v>1e</v>
      </c>
      <c r="EW242" s="14" t="str">
        <f t="shared" si="907"/>
        <v>1e</v>
      </c>
      <c r="EX242" s="14" t="str">
        <f t="shared" si="907"/>
        <v>1e</v>
      </c>
      <c r="EY242" s="14" t="str">
        <f t="shared" si="907"/>
        <v>1e</v>
      </c>
      <c r="EZ242" s="14" t="str">
        <f t="shared" si="907"/>
        <v>1e</v>
      </c>
      <c r="FA242" s="14" t="str">
        <f t="shared" si="907"/>
        <v>1e</v>
      </c>
      <c r="FB242" s="14" t="str">
        <f t="shared" si="907"/>
        <v>1e</v>
      </c>
      <c r="FC242" s="14" t="str">
        <f t="shared" si="907"/>
        <v>1e</v>
      </c>
      <c r="FD242" s="14" t="str">
        <f t="shared" si="907"/>
        <v>1e</v>
      </c>
      <c r="FE242" s="14" t="str">
        <f t="shared" si="907"/>
        <v>1e</v>
      </c>
      <c r="FF242" s="14" t="str">
        <f t="shared" si="907"/>
        <v>1e</v>
      </c>
      <c r="FG242" s="14" t="str">
        <f t="shared" si="907"/>
        <v>1e</v>
      </c>
      <c r="FH242" s="14" t="str">
        <f t="shared" si="907"/>
        <v>1e</v>
      </c>
      <c r="FI242" s="14" t="str">
        <f t="shared" si="907"/>
        <v>1e</v>
      </c>
      <c r="FJ242" s="14" t="str">
        <f t="shared" si="907"/>
        <v>1e</v>
      </c>
      <c r="FK242" s="14" t="str">
        <f t="shared" si="907"/>
        <v>1e</v>
      </c>
      <c r="FL242" s="14" t="str">
        <f t="shared" si="907"/>
        <v>1e</v>
      </c>
      <c r="FM242" s="14" t="str">
        <f t="shared" si="907"/>
        <v>1e</v>
      </c>
      <c r="FN242" s="14" t="str">
        <f t="shared" si="907"/>
        <v>1e</v>
      </c>
      <c r="FO242" s="14" t="str">
        <f t="shared" si="907"/>
        <v>1e</v>
      </c>
      <c r="FP242" s="14" t="str">
        <f t="shared" si="907"/>
        <v>1e</v>
      </c>
      <c r="FQ242" s="14" t="str">
        <f t="shared" si="907"/>
        <v>1e</v>
      </c>
      <c r="FR242" s="14" t="str">
        <f t="shared" si="907"/>
        <v>1e</v>
      </c>
      <c r="FS242" s="14" t="str">
        <f t="shared" si="907"/>
        <v>1e</v>
      </c>
      <c r="FT242" s="14" t="str">
        <f t="shared" si="907"/>
        <v>1e</v>
      </c>
      <c r="FU242" s="14" t="str">
        <f t="shared" si="907"/>
        <v>1e</v>
      </c>
      <c r="FV242" s="14" t="str">
        <f t="shared" si="907"/>
        <v>1e</v>
      </c>
      <c r="FW242" s="14" t="str">
        <f t="shared" si="907"/>
        <v>1e</v>
      </c>
      <c r="FX242" s="14" t="str">
        <f t="shared" si="907"/>
        <v>1e</v>
      </c>
      <c r="FY242" s="14" t="str">
        <f t="shared" si="907"/>
        <v>1e</v>
      </c>
      <c r="FZ242" s="14" t="str">
        <f t="shared" si="907"/>
        <v>1e</v>
      </c>
      <c r="GA242" s="14" t="str">
        <f t="shared" si="907"/>
        <v>1e</v>
      </c>
      <c r="GB242" s="14" t="str">
        <f t="shared" si="907"/>
        <v>1e</v>
      </c>
      <c r="GC242" s="14" t="str">
        <f t="shared" si="907"/>
        <v>1e</v>
      </c>
      <c r="GD242" s="14" t="str">
        <f t="shared" si="907"/>
        <v>1e</v>
      </c>
      <c r="GE242" s="14" t="str">
        <f t="shared" si="907"/>
        <v>1e</v>
      </c>
      <c r="GF242" s="14" t="str">
        <f t="shared" si="907"/>
        <v>1e</v>
      </c>
      <c r="GG242" s="14" t="str">
        <f t="shared" si="907"/>
        <v>1e</v>
      </c>
      <c r="GH242" s="14" t="str">
        <f t="shared" si="907"/>
        <v>1e</v>
      </c>
      <c r="GI242" s="14" t="str">
        <f t="shared" si="907"/>
        <v>1e</v>
      </c>
      <c r="GJ242" s="14" t="str">
        <f t="shared" si="907"/>
        <v>1e</v>
      </c>
      <c r="GK242" s="14" t="str">
        <f t="shared" si="907"/>
        <v>1e</v>
      </c>
      <c r="GL242" s="14" t="str">
        <f t="shared" si="907"/>
        <v>1e</v>
      </c>
      <c r="GM242" s="14" t="str">
        <f t="shared" si="907"/>
        <v>1e</v>
      </c>
      <c r="GN242" s="14" t="str">
        <f t="shared" si="900"/>
        <v>1e</v>
      </c>
      <c r="GO242" s="14" t="str">
        <f t="shared" si="901"/>
        <v>1e</v>
      </c>
      <c r="GP242" s="14" t="str">
        <f t="shared" si="901"/>
        <v>1e</v>
      </c>
      <c r="GQ242" s="14" t="str">
        <f t="shared" si="901"/>
        <v>1e</v>
      </c>
      <c r="GR242" s="14" t="str">
        <f t="shared" si="901"/>
        <v>1e</v>
      </c>
      <c r="GS242" s="14" t="str">
        <f t="shared" si="901"/>
        <v>1e</v>
      </c>
      <c r="GT242" s="14" t="str">
        <f t="shared" si="901"/>
        <v>1e</v>
      </c>
      <c r="GU242" s="14" t="str">
        <f t="shared" si="901"/>
        <v>1e</v>
      </c>
      <c r="GV242" s="14" t="str">
        <f t="shared" si="901"/>
        <v>1e</v>
      </c>
      <c r="GW242" s="14" t="str">
        <f t="shared" si="901"/>
        <v>1e</v>
      </c>
      <c r="GX242" s="14" t="str">
        <f t="shared" si="901"/>
        <v>1e</v>
      </c>
      <c r="GY242" s="14" t="str">
        <f t="shared" si="901"/>
        <v>1e</v>
      </c>
      <c r="GZ242" s="14" t="str">
        <f t="shared" si="901"/>
        <v>1e</v>
      </c>
      <c r="HA242" s="14" t="str">
        <f t="shared" si="901"/>
        <v>1e</v>
      </c>
      <c r="HB242" s="14" t="str">
        <f t="shared" si="901"/>
        <v>1e</v>
      </c>
      <c r="HC242" s="14" t="str">
        <f t="shared" si="901"/>
        <v>1e</v>
      </c>
      <c r="HD242" s="14" t="str">
        <f t="shared" si="901"/>
        <v>1e</v>
      </c>
      <c r="HE242" s="14" t="str">
        <f t="shared" si="901"/>
        <v>1e</v>
      </c>
      <c r="HF242" s="14" t="str">
        <f t="shared" si="901"/>
        <v>1e</v>
      </c>
      <c r="HG242" s="14" t="str">
        <f t="shared" si="901"/>
        <v>1e</v>
      </c>
      <c r="HH242" s="14" t="str">
        <f t="shared" si="901"/>
        <v>1e</v>
      </c>
      <c r="HI242" s="14" t="str">
        <f t="shared" si="901"/>
        <v>1e</v>
      </c>
      <c r="HJ242" s="14" t="str">
        <f t="shared" si="901"/>
        <v>1e</v>
      </c>
      <c r="HK242" s="14" t="str">
        <f t="shared" si="901"/>
        <v>1e</v>
      </c>
      <c r="HL242" s="14" t="str">
        <f t="shared" si="901"/>
        <v>1e</v>
      </c>
      <c r="HM242" s="14" t="str">
        <f t="shared" si="901"/>
        <v>1e</v>
      </c>
      <c r="HN242" s="14" t="str">
        <f t="shared" si="901"/>
        <v>1e</v>
      </c>
      <c r="HO242" s="14" t="str">
        <f t="shared" si="901"/>
        <v>1e</v>
      </c>
      <c r="HP242" s="14" t="str">
        <f t="shared" si="901"/>
        <v>1e</v>
      </c>
      <c r="HQ242" s="14" t="str">
        <f t="shared" si="901"/>
        <v>1e</v>
      </c>
      <c r="HR242" s="14" t="str">
        <f t="shared" si="901"/>
        <v>1e</v>
      </c>
      <c r="HS242" s="14" t="str">
        <f t="shared" si="901"/>
        <v>1e</v>
      </c>
      <c r="HT242" s="14" t="str">
        <f t="shared" si="901"/>
        <v>1e</v>
      </c>
      <c r="HU242" s="14" t="str">
        <f t="shared" si="901"/>
        <v>1e</v>
      </c>
      <c r="HV242" s="14" t="str">
        <f t="shared" si="901"/>
        <v>1e</v>
      </c>
      <c r="HW242" s="14" t="str">
        <f t="shared" si="901"/>
        <v>1e</v>
      </c>
      <c r="HX242" s="14" t="str">
        <f t="shared" si="901"/>
        <v>1e</v>
      </c>
      <c r="HY242" s="14" t="str">
        <f t="shared" si="901"/>
        <v>1e</v>
      </c>
      <c r="HZ242" s="14" t="str">
        <f t="shared" si="901"/>
        <v>1e</v>
      </c>
      <c r="IA242" s="14" t="str">
        <f t="shared" si="901"/>
        <v>1e</v>
      </c>
      <c r="IB242" s="14" t="str">
        <f t="shared" si="901"/>
        <v>1e</v>
      </c>
      <c r="IC242" s="14" t="str">
        <f t="shared" si="901"/>
        <v>1e</v>
      </c>
      <c r="ID242" s="14" t="str">
        <f t="shared" si="901"/>
        <v>1e</v>
      </c>
      <c r="IE242" s="14" t="str">
        <f t="shared" si="901"/>
        <v>1e</v>
      </c>
      <c r="IF242" s="14" t="str">
        <f t="shared" si="901"/>
        <v>1e</v>
      </c>
      <c r="IG242" s="14" t="str">
        <f t="shared" si="901"/>
        <v>1e</v>
      </c>
      <c r="IH242" s="14" t="str">
        <f t="shared" si="901"/>
        <v>1e</v>
      </c>
      <c r="II242" s="14" t="str">
        <f t="shared" si="901"/>
        <v>1e</v>
      </c>
      <c r="IJ242" s="14" t="str">
        <f t="shared" si="901"/>
        <v>1e</v>
      </c>
      <c r="IK242" s="14" t="str">
        <f t="shared" si="901"/>
        <v>1e</v>
      </c>
      <c r="IL242" s="14" t="str">
        <f t="shared" si="901"/>
        <v>1e</v>
      </c>
      <c r="IM242" s="14" t="str">
        <f t="shared" si="901"/>
        <v>1e</v>
      </c>
      <c r="IN242" s="14" t="str">
        <f t="shared" si="901"/>
        <v>1e</v>
      </c>
      <c r="IO242" s="14" t="str">
        <f t="shared" si="901"/>
        <v>1e</v>
      </c>
      <c r="IP242" s="14" t="str">
        <f t="shared" si="901"/>
        <v>1e</v>
      </c>
      <c r="IQ242" s="14" t="str">
        <f t="shared" si="901"/>
        <v>1e</v>
      </c>
      <c r="IR242" s="14" t="str">
        <f t="shared" si="901"/>
        <v>1e</v>
      </c>
      <c r="IS242" s="14" t="str">
        <f t="shared" si="901"/>
        <v>1e</v>
      </c>
      <c r="IT242" s="14" t="str">
        <f t="shared" si="901"/>
        <v>1e</v>
      </c>
      <c r="IU242" s="14" t="str">
        <f t="shared" si="901"/>
        <v>1e</v>
      </c>
      <c r="IV242" s="14" t="str">
        <f t="shared" si="901"/>
        <v>1e</v>
      </c>
      <c r="IW242" s="14" t="str">
        <f t="shared" si="901"/>
        <v>1e</v>
      </c>
      <c r="IX242" s="14" t="str">
        <f t="shared" si="901"/>
        <v>1e</v>
      </c>
      <c r="IY242" s="14" t="str">
        <f t="shared" si="901"/>
        <v>1e</v>
      </c>
      <c r="IZ242" s="14" t="str">
        <f t="shared" ref="IZ242:LK246" si="908">IF(OR(IZ224&lt;IZ233, IZ233=0),"1e","2e")</f>
        <v>1e</v>
      </c>
      <c r="JA242" s="14" t="str">
        <f t="shared" si="908"/>
        <v>1e</v>
      </c>
      <c r="JB242" s="14" t="str">
        <f t="shared" si="908"/>
        <v>1e</v>
      </c>
      <c r="JC242" s="14" t="str">
        <f t="shared" si="908"/>
        <v>1e</v>
      </c>
      <c r="JD242" s="14" t="str">
        <f t="shared" si="908"/>
        <v>1e</v>
      </c>
      <c r="JE242" s="14" t="str">
        <f t="shared" si="908"/>
        <v>1e</v>
      </c>
      <c r="JF242" s="14" t="str">
        <f t="shared" si="908"/>
        <v>1e</v>
      </c>
      <c r="JG242" s="14" t="str">
        <f t="shared" si="908"/>
        <v>1e</v>
      </c>
      <c r="JH242" s="14" t="str">
        <f t="shared" si="908"/>
        <v>1e</v>
      </c>
      <c r="JI242" s="14" t="str">
        <f t="shared" si="908"/>
        <v>1e</v>
      </c>
      <c r="JJ242" s="14" t="str">
        <f t="shared" si="908"/>
        <v>1e</v>
      </c>
      <c r="JK242" s="14" t="str">
        <f t="shared" si="908"/>
        <v>1e</v>
      </c>
      <c r="JL242" s="14" t="str">
        <f t="shared" si="908"/>
        <v>1e</v>
      </c>
      <c r="JM242" s="14" t="str">
        <f t="shared" si="908"/>
        <v>1e</v>
      </c>
      <c r="JN242" s="14" t="str">
        <f t="shared" si="908"/>
        <v>1e</v>
      </c>
      <c r="JO242" s="14" t="str">
        <f t="shared" si="908"/>
        <v>1e</v>
      </c>
      <c r="JP242" s="14" t="str">
        <f t="shared" si="908"/>
        <v>1e</v>
      </c>
      <c r="JQ242" s="14" t="str">
        <f t="shared" si="908"/>
        <v>1e</v>
      </c>
      <c r="JR242" s="14" t="str">
        <f t="shared" si="908"/>
        <v>1e</v>
      </c>
      <c r="JS242" s="14" t="str">
        <f t="shared" si="908"/>
        <v>1e</v>
      </c>
      <c r="JT242" s="14" t="str">
        <f t="shared" si="908"/>
        <v>1e</v>
      </c>
      <c r="JU242" s="14" t="str">
        <f t="shared" si="908"/>
        <v>1e</v>
      </c>
      <c r="JV242" s="14" t="str">
        <f t="shared" si="908"/>
        <v>1e</v>
      </c>
      <c r="JW242" s="14" t="str">
        <f t="shared" si="908"/>
        <v>1e</v>
      </c>
      <c r="JX242" s="14" t="str">
        <f t="shared" si="908"/>
        <v>1e</v>
      </c>
      <c r="JY242" s="14" t="str">
        <f t="shared" si="908"/>
        <v>1e</v>
      </c>
      <c r="JZ242" s="14" t="str">
        <f t="shared" si="908"/>
        <v>1e</v>
      </c>
      <c r="KA242" s="14" t="str">
        <f t="shared" si="908"/>
        <v>1e</v>
      </c>
      <c r="KB242" s="14" t="str">
        <f t="shared" si="908"/>
        <v>1e</v>
      </c>
      <c r="KC242" s="14" t="str">
        <f t="shared" si="908"/>
        <v>1e</v>
      </c>
      <c r="KD242" s="14" t="str">
        <f t="shared" si="908"/>
        <v>1e</v>
      </c>
      <c r="KE242" s="14" t="str">
        <f t="shared" si="908"/>
        <v>1e</v>
      </c>
      <c r="KF242" s="14" t="str">
        <f t="shared" si="908"/>
        <v>1e</v>
      </c>
      <c r="KG242" s="14" t="str">
        <f t="shared" si="908"/>
        <v>1e</v>
      </c>
      <c r="KH242" s="14" t="str">
        <f t="shared" si="908"/>
        <v>1e</v>
      </c>
      <c r="KI242" s="14" t="str">
        <f t="shared" si="908"/>
        <v>1e</v>
      </c>
      <c r="KJ242" s="14" t="str">
        <f t="shared" si="908"/>
        <v>1e</v>
      </c>
      <c r="KK242" s="14" t="str">
        <f t="shared" si="908"/>
        <v>1e</v>
      </c>
      <c r="KL242" s="14" t="str">
        <f t="shared" si="908"/>
        <v>1e</v>
      </c>
      <c r="KM242" s="14" t="str">
        <f t="shared" si="908"/>
        <v>1e</v>
      </c>
      <c r="KN242" s="14" t="str">
        <f t="shared" si="908"/>
        <v>1e</v>
      </c>
      <c r="KO242" s="14" t="str">
        <f t="shared" si="908"/>
        <v>1e</v>
      </c>
      <c r="KP242" s="14" t="str">
        <f t="shared" si="908"/>
        <v>1e</v>
      </c>
      <c r="KQ242" s="14" t="str">
        <f t="shared" si="908"/>
        <v>1e</v>
      </c>
      <c r="KR242" s="14" t="str">
        <f t="shared" si="908"/>
        <v>1e</v>
      </c>
      <c r="KS242" s="14" t="str">
        <f t="shared" si="908"/>
        <v>1e</v>
      </c>
      <c r="KT242" s="14" t="str">
        <f t="shared" si="908"/>
        <v>1e</v>
      </c>
      <c r="KU242" s="14" t="str">
        <f t="shared" si="908"/>
        <v>1e</v>
      </c>
      <c r="KV242" s="14" t="str">
        <f t="shared" si="908"/>
        <v>1e</v>
      </c>
      <c r="KW242" s="14" t="str">
        <f t="shared" si="908"/>
        <v>1e</v>
      </c>
      <c r="KX242" s="14" t="str">
        <f t="shared" si="908"/>
        <v>1e</v>
      </c>
      <c r="KY242" s="14" t="str">
        <f t="shared" si="908"/>
        <v>1e</v>
      </c>
      <c r="KZ242" s="14" t="str">
        <f t="shared" si="908"/>
        <v>1e</v>
      </c>
      <c r="LA242" s="14" t="str">
        <f t="shared" si="908"/>
        <v>1e</v>
      </c>
      <c r="LB242" s="14" t="str">
        <f t="shared" si="908"/>
        <v>1e</v>
      </c>
      <c r="LC242" s="14" t="str">
        <f t="shared" si="908"/>
        <v>1e</v>
      </c>
      <c r="LD242" s="14" t="str">
        <f t="shared" si="908"/>
        <v>1e</v>
      </c>
      <c r="LE242" s="14" t="str">
        <f t="shared" si="908"/>
        <v>1e</v>
      </c>
      <c r="LF242" s="14" t="str">
        <f t="shared" si="908"/>
        <v>1e</v>
      </c>
      <c r="LG242" s="14" t="str">
        <f t="shared" si="908"/>
        <v>1e</v>
      </c>
      <c r="LH242" s="14" t="str">
        <f t="shared" si="908"/>
        <v>1e</v>
      </c>
      <c r="LI242" s="14" t="str">
        <f t="shared" si="908"/>
        <v>1e</v>
      </c>
      <c r="LJ242" s="14" t="str">
        <f t="shared" si="908"/>
        <v>1e</v>
      </c>
      <c r="LK242" s="14" t="str">
        <f t="shared" si="908"/>
        <v>1e</v>
      </c>
      <c r="LL242" s="14" t="str">
        <f t="shared" si="902"/>
        <v>1e</v>
      </c>
      <c r="LM242" s="14" t="str">
        <f t="shared" si="903"/>
        <v>1e</v>
      </c>
      <c r="LN242" s="14" t="str">
        <f t="shared" si="903"/>
        <v>1e</v>
      </c>
      <c r="LO242" s="14" t="str">
        <f t="shared" si="903"/>
        <v>1e</v>
      </c>
      <c r="LP242" s="14" t="str">
        <f t="shared" si="903"/>
        <v>1e</v>
      </c>
      <c r="LQ242" s="14" t="str">
        <f t="shared" si="903"/>
        <v>1e</v>
      </c>
      <c r="LR242" s="14" t="str">
        <f t="shared" si="903"/>
        <v>1e</v>
      </c>
      <c r="LS242" s="14" t="str">
        <f t="shared" si="903"/>
        <v>1e</v>
      </c>
      <c r="LT242" s="14" t="str">
        <f t="shared" si="903"/>
        <v>1e</v>
      </c>
      <c r="LU242" s="14" t="str">
        <f t="shared" si="903"/>
        <v>1e</v>
      </c>
      <c r="LV242" s="14" t="str">
        <f t="shared" si="903"/>
        <v>1e</v>
      </c>
      <c r="LW242" s="14" t="str">
        <f t="shared" si="903"/>
        <v>1e</v>
      </c>
      <c r="LX242" s="14" t="str">
        <f t="shared" si="903"/>
        <v>1e</v>
      </c>
      <c r="LY242" s="14" t="str">
        <f t="shared" si="903"/>
        <v>1e</v>
      </c>
      <c r="LZ242" s="14" t="str">
        <f t="shared" si="903"/>
        <v>1e</v>
      </c>
      <c r="MA242" s="14" t="str">
        <f t="shared" si="903"/>
        <v>1e</v>
      </c>
      <c r="MB242" s="14" t="str">
        <f t="shared" si="903"/>
        <v>1e</v>
      </c>
      <c r="MC242" s="14" t="str">
        <f t="shared" si="903"/>
        <v>1e</v>
      </c>
      <c r="MD242" s="14" t="str">
        <f t="shared" si="903"/>
        <v>1e</v>
      </c>
      <c r="ME242" s="14" t="str">
        <f t="shared" si="903"/>
        <v>1e</v>
      </c>
      <c r="MF242" s="14" t="str">
        <f t="shared" si="903"/>
        <v>1e</v>
      </c>
      <c r="MG242" s="14" t="str">
        <f t="shared" si="903"/>
        <v>1e</v>
      </c>
      <c r="MH242" s="14" t="str">
        <f t="shared" si="903"/>
        <v>1e</v>
      </c>
      <c r="MI242" s="14" t="str">
        <f t="shared" si="903"/>
        <v>1e</v>
      </c>
      <c r="MJ242" s="14" t="str">
        <f t="shared" si="903"/>
        <v>1e</v>
      </c>
      <c r="MK242" s="14" t="str">
        <f t="shared" si="903"/>
        <v>1e</v>
      </c>
      <c r="ML242" s="14" t="str">
        <f t="shared" si="903"/>
        <v>1e</v>
      </c>
      <c r="MM242" s="14" t="str">
        <f t="shared" si="903"/>
        <v>1e</v>
      </c>
      <c r="MN242" s="14" t="str">
        <f t="shared" si="903"/>
        <v>1e</v>
      </c>
      <c r="MO242" s="14" t="str">
        <f t="shared" si="903"/>
        <v>1e</v>
      </c>
      <c r="MP242" s="14" t="str">
        <f t="shared" si="903"/>
        <v>1e</v>
      </c>
      <c r="MQ242" s="14" t="str">
        <f t="shared" si="903"/>
        <v>1e</v>
      </c>
      <c r="MR242" s="14" t="str">
        <f t="shared" si="903"/>
        <v>1e</v>
      </c>
      <c r="MS242" s="14" t="str">
        <f t="shared" si="903"/>
        <v>1e</v>
      </c>
      <c r="MT242" s="14" t="str">
        <f t="shared" si="903"/>
        <v>1e</v>
      </c>
      <c r="MU242" s="14" t="str">
        <f t="shared" si="903"/>
        <v>1e</v>
      </c>
      <c r="MV242" s="14" t="str">
        <f t="shared" si="903"/>
        <v>1e</v>
      </c>
      <c r="MW242" s="14" t="str">
        <f t="shared" si="903"/>
        <v>1e</v>
      </c>
      <c r="MX242" s="14" t="str">
        <f t="shared" si="903"/>
        <v>1e</v>
      </c>
      <c r="MY242" s="14" t="str">
        <f t="shared" si="903"/>
        <v>1e</v>
      </c>
      <c r="MZ242" s="14" t="str">
        <f t="shared" si="903"/>
        <v>1e</v>
      </c>
    </row>
    <row r="243" spans="1:364" hidden="1" outlineLevel="2" x14ac:dyDescent="0.2">
      <c r="A243" s="1" t="s">
        <v>48</v>
      </c>
      <c r="B243" s="1" t="s">
        <v>533</v>
      </c>
      <c r="E243" s="14" t="str">
        <f t="shared" si="906"/>
        <v>1e</v>
      </c>
      <c r="F243" s="14" t="str">
        <f t="shared" ref="F243:BQ246" si="909">IF(OR(F225&lt;F234, F234=0),"1e","2e")</f>
        <v>1e</v>
      </c>
      <c r="G243" s="14" t="str">
        <f t="shared" si="909"/>
        <v>1e</v>
      </c>
      <c r="H243" s="14" t="str">
        <f t="shared" si="909"/>
        <v>1e</v>
      </c>
      <c r="I243" s="14" t="str">
        <f t="shared" si="909"/>
        <v>1e</v>
      </c>
      <c r="J243" s="14" t="str">
        <f t="shared" si="909"/>
        <v>1e</v>
      </c>
      <c r="K243" s="14" t="str">
        <f t="shared" si="909"/>
        <v>1e</v>
      </c>
      <c r="L243" s="14" t="str">
        <f t="shared" si="909"/>
        <v>1e</v>
      </c>
      <c r="M243" s="14" t="str">
        <f t="shared" si="909"/>
        <v>1e</v>
      </c>
      <c r="N243" s="14" t="str">
        <f t="shared" si="909"/>
        <v>1e</v>
      </c>
      <c r="O243" s="14" t="str">
        <f t="shared" si="909"/>
        <v>1e</v>
      </c>
      <c r="P243" s="14" t="str">
        <f t="shared" si="909"/>
        <v>1e</v>
      </c>
      <c r="Q243" s="14" t="str">
        <f t="shared" si="909"/>
        <v>1e</v>
      </c>
      <c r="R243" s="14" t="str">
        <f t="shared" si="909"/>
        <v>1e</v>
      </c>
      <c r="S243" s="14" t="str">
        <f t="shared" si="909"/>
        <v>1e</v>
      </c>
      <c r="T243" s="14" t="str">
        <f t="shared" si="909"/>
        <v>1e</v>
      </c>
      <c r="U243" s="14" t="str">
        <f t="shared" si="909"/>
        <v>1e</v>
      </c>
      <c r="V243" s="14" t="str">
        <f t="shared" si="909"/>
        <v>1e</v>
      </c>
      <c r="W243" s="14" t="str">
        <f t="shared" si="909"/>
        <v>1e</v>
      </c>
      <c r="X243" s="14" t="str">
        <f t="shared" si="909"/>
        <v>1e</v>
      </c>
      <c r="Y243" s="14" t="str">
        <f t="shared" si="909"/>
        <v>1e</v>
      </c>
      <c r="Z243" s="14" t="str">
        <f t="shared" si="909"/>
        <v>1e</v>
      </c>
      <c r="AA243" s="14" t="str">
        <f t="shared" si="909"/>
        <v>1e</v>
      </c>
      <c r="AB243" s="14" t="str">
        <f t="shared" si="909"/>
        <v>1e</v>
      </c>
      <c r="AC243" s="14" t="str">
        <f t="shared" si="909"/>
        <v>1e</v>
      </c>
      <c r="AD243" s="14" t="str">
        <f t="shared" si="909"/>
        <v>1e</v>
      </c>
      <c r="AE243" s="14" t="str">
        <f t="shared" si="909"/>
        <v>1e</v>
      </c>
      <c r="AF243" s="14" t="str">
        <f t="shared" si="909"/>
        <v>1e</v>
      </c>
      <c r="AG243" s="14" t="str">
        <f t="shared" si="909"/>
        <v>1e</v>
      </c>
      <c r="AH243" s="14" t="str">
        <f t="shared" si="909"/>
        <v>1e</v>
      </c>
      <c r="AI243" s="14" t="str">
        <f t="shared" si="909"/>
        <v>1e</v>
      </c>
      <c r="AJ243" s="14" t="str">
        <f t="shared" si="909"/>
        <v>1e</v>
      </c>
      <c r="AK243" s="14" t="str">
        <f t="shared" si="909"/>
        <v>1e</v>
      </c>
      <c r="AL243" s="14" t="str">
        <f t="shared" si="909"/>
        <v>1e</v>
      </c>
      <c r="AM243" s="14" t="str">
        <f t="shared" si="909"/>
        <v>1e</v>
      </c>
      <c r="AN243" s="14" t="str">
        <f t="shared" si="909"/>
        <v>1e</v>
      </c>
      <c r="AO243" s="14" t="str">
        <f t="shared" si="909"/>
        <v>1e</v>
      </c>
      <c r="AP243" s="14" t="str">
        <f t="shared" si="909"/>
        <v>1e</v>
      </c>
      <c r="AQ243" s="14" t="str">
        <f t="shared" si="909"/>
        <v>1e</v>
      </c>
      <c r="AR243" s="14" t="str">
        <f t="shared" si="909"/>
        <v>1e</v>
      </c>
      <c r="AS243" s="14" t="str">
        <f t="shared" si="909"/>
        <v>1e</v>
      </c>
      <c r="AT243" s="14" t="str">
        <f t="shared" si="909"/>
        <v>1e</v>
      </c>
      <c r="AU243" s="14" t="str">
        <f t="shared" si="909"/>
        <v>1e</v>
      </c>
      <c r="AV243" s="14" t="str">
        <f t="shared" si="909"/>
        <v>1e</v>
      </c>
      <c r="AW243" s="14" t="str">
        <f t="shared" si="909"/>
        <v>1e</v>
      </c>
      <c r="AX243" s="14" t="str">
        <f t="shared" si="909"/>
        <v>1e</v>
      </c>
      <c r="AY243" s="14" t="str">
        <f t="shared" si="909"/>
        <v>1e</v>
      </c>
      <c r="AZ243" s="14" t="str">
        <f t="shared" si="909"/>
        <v>1e</v>
      </c>
      <c r="BA243" s="14" t="str">
        <f t="shared" si="909"/>
        <v>1e</v>
      </c>
      <c r="BB243" s="14" t="str">
        <f t="shared" si="909"/>
        <v>1e</v>
      </c>
      <c r="BC243" s="14" t="str">
        <f t="shared" si="909"/>
        <v>1e</v>
      </c>
      <c r="BD243" s="14" t="str">
        <f t="shared" si="909"/>
        <v>1e</v>
      </c>
      <c r="BE243" s="14" t="str">
        <f t="shared" si="909"/>
        <v>1e</v>
      </c>
      <c r="BF243" s="14" t="str">
        <f t="shared" si="909"/>
        <v>1e</v>
      </c>
      <c r="BG243" s="14" t="str">
        <f t="shared" si="909"/>
        <v>1e</v>
      </c>
      <c r="BH243" s="14" t="str">
        <f t="shared" si="909"/>
        <v>1e</v>
      </c>
      <c r="BI243" s="14" t="str">
        <f t="shared" si="909"/>
        <v>1e</v>
      </c>
      <c r="BJ243" s="14" t="str">
        <f t="shared" si="909"/>
        <v>1e</v>
      </c>
      <c r="BK243" s="14" t="str">
        <f t="shared" si="909"/>
        <v>1e</v>
      </c>
      <c r="BL243" s="14" t="str">
        <f t="shared" si="909"/>
        <v>1e</v>
      </c>
      <c r="BM243" s="14" t="str">
        <f t="shared" si="909"/>
        <v>1e</v>
      </c>
      <c r="BN243" s="14" t="str">
        <f t="shared" si="909"/>
        <v>1e</v>
      </c>
      <c r="BO243" s="14" t="str">
        <f t="shared" si="909"/>
        <v>1e</v>
      </c>
      <c r="BP243" s="14" t="str">
        <f t="shared" si="909"/>
        <v>1e</v>
      </c>
      <c r="BQ243" s="14" t="str">
        <f t="shared" si="909"/>
        <v>1e</v>
      </c>
      <c r="BR243" s="14" t="str">
        <f t="shared" ref="BR243:EC247" si="910">IF(OR(BR225&lt;BR234, BR234=0),"1e","2e")</f>
        <v>1e</v>
      </c>
      <c r="BS243" s="14" t="str">
        <f t="shared" si="910"/>
        <v>1e</v>
      </c>
      <c r="BT243" s="14" t="str">
        <f t="shared" si="910"/>
        <v>1e</v>
      </c>
      <c r="BU243" s="14" t="str">
        <f t="shared" si="910"/>
        <v>1e</v>
      </c>
      <c r="BV243" s="14" t="str">
        <f t="shared" si="910"/>
        <v>1e</v>
      </c>
      <c r="BW243" s="14" t="str">
        <f t="shared" si="910"/>
        <v>1e</v>
      </c>
      <c r="BX243" s="14" t="str">
        <f t="shared" si="910"/>
        <v>1e</v>
      </c>
      <c r="BY243" s="14" t="str">
        <f t="shared" si="910"/>
        <v>1e</v>
      </c>
      <c r="BZ243" s="14" t="str">
        <f t="shared" si="910"/>
        <v>1e</v>
      </c>
      <c r="CA243" s="14" t="str">
        <f t="shared" si="910"/>
        <v>1e</v>
      </c>
      <c r="CB243" s="14" t="str">
        <f t="shared" si="910"/>
        <v>1e</v>
      </c>
      <c r="CC243" s="14" t="str">
        <f t="shared" si="910"/>
        <v>1e</v>
      </c>
      <c r="CD243" s="14" t="str">
        <f t="shared" si="910"/>
        <v>1e</v>
      </c>
      <c r="CE243" s="14" t="str">
        <f t="shared" si="910"/>
        <v>1e</v>
      </c>
      <c r="CF243" s="14" t="str">
        <f t="shared" si="910"/>
        <v>1e</v>
      </c>
      <c r="CG243" s="14" t="str">
        <f t="shared" si="910"/>
        <v>1e</v>
      </c>
      <c r="CH243" s="14" t="str">
        <f t="shared" si="910"/>
        <v>1e</v>
      </c>
      <c r="CI243" s="14" t="str">
        <f t="shared" si="910"/>
        <v>1e</v>
      </c>
      <c r="CJ243" s="14" t="str">
        <f t="shared" si="910"/>
        <v>1e</v>
      </c>
      <c r="CK243" s="14" t="str">
        <f t="shared" si="910"/>
        <v>1e</v>
      </c>
      <c r="CL243" s="14" t="str">
        <f t="shared" si="910"/>
        <v>1e</v>
      </c>
      <c r="CM243" s="14" t="str">
        <f t="shared" si="910"/>
        <v>1e</v>
      </c>
      <c r="CN243" s="14" t="str">
        <f t="shared" si="910"/>
        <v>1e</v>
      </c>
      <c r="CO243" s="14" t="str">
        <f t="shared" si="910"/>
        <v>1e</v>
      </c>
      <c r="CP243" s="14" t="str">
        <f t="shared" si="910"/>
        <v>1e</v>
      </c>
      <c r="CQ243" s="14" t="str">
        <f t="shared" si="910"/>
        <v>1e</v>
      </c>
      <c r="CR243" s="14" t="str">
        <f t="shared" si="910"/>
        <v>1e</v>
      </c>
      <c r="CS243" s="14" t="str">
        <f t="shared" si="910"/>
        <v>1e</v>
      </c>
      <c r="CT243" s="14" t="str">
        <f t="shared" si="910"/>
        <v>1e</v>
      </c>
      <c r="CU243" s="14" t="str">
        <f t="shared" si="910"/>
        <v>1e</v>
      </c>
      <c r="CV243" s="14" t="str">
        <f t="shared" si="910"/>
        <v>1e</v>
      </c>
      <c r="CW243" s="14" t="str">
        <f t="shared" si="910"/>
        <v>1e</v>
      </c>
      <c r="CX243" s="14" t="str">
        <f t="shared" si="910"/>
        <v>1e</v>
      </c>
      <c r="CY243" s="14" t="str">
        <f t="shared" si="910"/>
        <v>1e</v>
      </c>
      <c r="CZ243" s="14" t="str">
        <f t="shared" si="910"/>
        <v>1e</v>
      </c>
      <c r="DA243" s="14" t="str">
        <f t="shared" si="910"/>
        <v>1e</v>
      </c>
      <c r="DB243" s="14" t="str">
        <f t="shared" si="910"/>
        <v>1e</v>
      </c>
      <c r="DC243" s="14" t="str">
        <f t="shared" si="910"/>
        <v>1e</v>
      </c>
      <c r="DD243" s="14" t="str">
        <f t="shared" si="910"/>
        <v>1e</v>
      </c>
      <c r="DE243" s="14" t="str">
        <f t="shared" si="910"/>
        <v>1e</v>
      </c>
      <c r="DF243" s="14" t="str">
        <f t="shared" si="910"/>
        <v>1e</v>
      </c>
      <c r="DG243" s="14" t="str">
        <f t="shared" si="910"/>
        <v>1e</v>
      </c>
      <c r="DH243" s="14" t="str">
        <f t="shared" si="910"/>
        <v>1e</v>
      </c>
      <c r="DI243" s="14" t="str">
        <f t="shared" si="910"/>
        <v>1e</v>
      </c>
      <c r="DJ243" s="14" t="str">
        <f t="shared" si="910"/>
        <v>1e</v>
      </c>
      <c r="DK243" s="14" t="str">
        <f t="shared" si="910"/>
        <v>1e</v>
      </c>
      <c r="DL243" s="14" t="str">
        <f t="shared" si="910"/>
        <v>1e</v>
      </c>
      <c r="DM243" s="14" t="str">
        <f t="shared" si="910"/>
        <v>1e</v>
      </c>
      <c r="DN243" s="14" t="str">
        <f t="shared" si="910"/>
        <v>1e</v>
      </c>
      <c r="DO243" s="14" t="str">
        <f t="shared" si="910"/>
        <v>1e</v>
      </c>
      <c r="DP243" s="14" t="str">
        <f t="shared" si="910"/>
        <v>1e</v>
      </c>
      <c r="DQ243" s="14" t="str">
        <f t="shared" si="910"/>
        <v>1e</v>
      </c>
      <c r="DR243" s="14" t="str">
        <f t="shared" si="910"/>
        <v>1e</v>
      </c>
      <c r="DS243" s="14" t="str">
        <f t="shared" si="910"/>
        <v>1e</v>
      </c>
      <c r="DT243" s="14" t="str">
        <f t="shared" si="910"/>
        <v>1e</v>
      </c>
      <c r="DU243" s="14" t="str">
        <f t="shared" si="910"/>
        <v>1e</v>
      </c>
      <c r="DV243" s="14" t="str">
        <f t="shared" si="910"/>
        <v>1e</v>
      </c>
      <c r="DW243" s="14" t="str">
        <f t="shared" si="910"/>
        <v>1e</v>
      </c>
      <c r="DX243" s="14" t="str">
        <f t="shared" si="910"/>
        <v>1e</v>
      </c>
      <c r="DY243" s="14" t="str">
        <f t="shared" si="910"/>
        <v>1e</v>
      </c>
      <c r="DZ243" s="14" t="str">
        <f t="shared" si="910"/>
        <v>1e</v>
      </c>
      <c r="EA243" s="14" t="str">
        <f t="shared" si="910"/>
        <v>1e</v>
      </c>
      <c r="EB243" s="14" t="str">
        <f t="shared" si="910"/>
        <v>1e</v>
      </c>
      <c r="EC243" s="14" t="str">
        <f t="shared" si="910"/>
        <v>1e</v>
      </c>
      <c r="ED243" s="14" t="str">
        <f t="shared" si="907"/>
        <v>1e</v>
      </c>
      <c r="EE243" s="14" t="str">
        <f t="shared" si="907"/>
        <v>1e</v>
      </c>
      <c r="EF243" s="14" t="str">
        <f t="shared" si="907"/>
        <v>1e</v>
      </c>
      <c r="EG243" s="14" t="str">
        <f t="shared" si="907"/>
        <v>1e</v>
      </c>
      <c r="EH243" s="14" t="str">
        <f t="shared" si="907"/>
        <v>1e</v>
      </c>
      <c r="EI243" s="14" t="str">
        <f t="shared" si="907"/>
        <v>1e</v>
      </c>
      <c r="EJ243" s="14" t="str">
        <f t="shared" si="907"/>
        <v>1e</v>
      </c>
      <c r="EK243" s="14" t="str">
        <f t="shared" si="907"/>
        <v>1e</v>
      </c>
      <c r="EL243" s="14" t="str">
        <f t="shared" si="907"/>
        <v>1e</v>
      </c>
      <c r="EM243" s="14" t="str">
        <f t="shared" si="907"/>
        <v>1e</v>
      </c>
      <c r="EN243" s="14" t="str">
        <f t="shared" si="907"/>
        <v>1e</v>
      </c>
      <c r="EO243" s="14" t="str">
        <f t="shared" si="907"/>
        <v>1e</v>
      </c>
      <c r="EP243" s="14" t="str">
        <f t="shared" si="907"/>
        <v>1e</v>
      </c>
      <c r="EQ243" s="14" t="str">
        <f t="shared" si="907"/>
        <v>1e</v>
      </c>
      <c r="ER243" s="14" t="str">
        <f t="shared" si="907"/>
        <v>1e</v>
      </c>
      <c r="ES243" s="14" t="str">
        <f t="shared" si="907"/>
        <v>1e</v>
      </c>
      <c r="ET243" s="14" t="str">
        <f t="shared" si="907"/>
        <v>1e</v>
      </c>
      <c r="EU243" s="14" t="str">
        <f t="shared" si="907"/>
        <v>1e</v>
      </c>
      <c r="EV243" s="14" t="str">
        <f t="shared" si="907"/>
        <v>1e</v>
      </c>
      <c r="EW243" s="14" t="str">
        <f t="shared" si="907"/>
        <v>1e</v>
      </c>
      <c r="EX243" s="14" t="str">
        <f t="shared" si="907"/>
        <v>1e</v>
      </c>
      <c r="EY243" s="14" t="str">
        <f t="shared" si="907"/>
        <v>1e</v>
      </c>
      <c r="EZ243" s="14" t="str">
        <f t="shared" si="907"/>
        <v>1e</v>
      </c>
      <c r="FA243" s="14" t="str">
        <f t="shared" si="907"/>
        <v>1e</v>
      </c>
      <c r="FB243" s="14" t="str">
        <f t="shared" si="907"/>
        <v>1e</v>
      </c>
      <c r="FC243" s="14" t="str">
        <f t="shared" si="907"/>
        <v>1e</v>
      </c>
      <c r="FD243" s="14" t="str">
        <f t="shared" si="907"/>
        <v>1e</v>
      </c>
      <c r="FE243" s="14" t="str">
        <f t="shared" si="907"/>
        <v>1e</v>
      </c>
      <c r="FF243" s="14" t="str">
        <f t="shared" si="907"/>
        <v>1e</v>
      </c>
      <c r="FG243" s="14" t="str">
        <f t="shared" si="907"/>
        <v>1e</v>
      </c>
      <c r="FH243" s="14" t="str">
        <f t="shared" si="907"/>
        <v>1e</v>
      </c>
      <c r="FI243" s="14" t="str">
        <f t="shared" si="907"/>
        <v>1e</v>
      </c>
      <c r="FJ243" s="14" t="str">
        <f t="shared" si="907"/>
        <v>1e</v>
      </c>
      <c r="FK243" s="14" t="str">
        <f t="shared" si="907"/>
        <v>1e</v>
      </c>
      <c r="FL243" s="14" t="str">
        <f t="shared" si="907"/>
        <v>1e</v>
      </c>
      <c r="FM243" s="14" t="str">
        <f t="shared" si="907"/>
        <v>1e</v>
      </c>
      <c r="FN243" s="14" t="str">
        <f t="shared" si="907"/>
        <v>1e</v>
      </c>
      <c r="FO243" s="14" t="str">
        <f t="shared" si="907"/>
        <v>1e</v>
      </c>
      <c r="FP243" s="14" t="str">
        <f t="shared" si="907"/>
        <v>1e</v>
      </c>
      <c r="FQ243" s="14" t="str">
        <f t="shared" si="907"/>
        <v>1e</v>
      </c>
      <c r="FR243" s="14" t="str">
        <f t="shared" si="907"/>
        <v>1e</v>
      </c>
      <c r="FS243" s="14" t="str">
        <f t="shared" si="907"/>
        <v>1e</v>
      </c>
      <c r="FT243" s="14" t="str">
        <f t="shared" si="907"/>
        <v>1e</v>
      </c>
      <c r="FU243" s="14" t="str">
        <f t="shared" si="907"/>
        <v>1e</v>
      </c>
      <c r="FV243" s="14" t="str">
        <f t="shared" si="907"/>
        <v>1e</v>
      </c>
      <c r="FW243" s="14" t="str">
        <f t="shared" si="907"/>
        <v>1e</v>
      </c>
      <c r="FX243" s="14" t="str">
        <f t="shared" si="907"/>
        <v>1e</v>
      </c>
      <c r="FY243" s="14" t="str">
        <f t="shared" si="907"/>
        <v>1e</v>
      </c>
      <c r="FZ243" s="14" t="str">
        <f t="shared" si="907"/>
        <v>1e</v>
      </c>
      <c r="GA243" s="14" t="str">
        <f t="shared" si="907"/>
        <v>1e</v>
      </c>
      <c r="GB243" s="14" t="str">
        <f t="shared" si="907"/>
        <v>1e</v>
      </c>
      <c r="GC243" s="14" t="str">
        <f t="shared" si="907"/>
        <v>1e</v>
      </c>
      <c r="GD243" s="14" t="str">
        <f t="shared" si="907"/>
        <v>1e</v>
      </c>
      <c r="GE243" s="14" t="str">
        <f t="shared" si="907"/>
        <v>1e</v>
      </c>
      <c r="GF243" s="14" t="str">
        <f t="shared" si="907"/>
        <v>1e</v>
      </c>
      <c r="GG243" s="14" t="str">
        <f t="shared" si="907"/>
        <v>1e</v>
      </c>
      <c r="GH243" s="14" t="str">
        <f t="shared" si="907"/>
        <v>1e</v>
      </c>
      <c r="GI243" s="14" t="str">
        <f t="shared" si="907"/>
        <v>1e</v>
      </c>
      <c r="GJ243" s="14" t="str">
        <f t="shared" si="907"/>
        <v>1e</v>
      </c>
      <c r="GK243" s="14" t="str">
        <f t="shared" si="907"/>
        <v>1e</v>
      </c>
      <c r="GL243" s="14" t="str">
        <f t="shared" si="907"/>
        <v>1e</v>
      </c>
      <c r="GM243" s="14" t="str">
        <f t="shared" si="907"/>
        <v>1e</v>
      </c>
      <c r="GN243" s="14" t="str">
        <f t="shared" si="900"/>
        <v>1e</v>
      </c>
      <c r="GO243" s="14" t="str">
        <f t="shared" ref="GO243:IZ247" si="911">IF(OR(GO225&lt;GO234, GO234=0),"1e","2e")</f>
        <v>1e</v>
      </c>
      <c r="GP243" s="14" t="str">
        <f t="shared" si="911"/>
        <v>1e</v>
      </c>
      <c r="GQ243" s="14" t="str">
        <f t="shared" si="911"/>
        <v>1e</v>
      </c>
      <c r="GR243" s="14" t="str">
        <f t="shared" si="911"/>
        <v>1e</v>
      </c>
      <c r="GS243" s="14" t="str">
        <f t="shared" si="911"/>
        <v>1e</v>
      </c>
      <c r="GT243" s="14" t="str">
        <f t="shared" si="911"/>
        <v>1e</v>
      </c>
      <c r="GU243" s="14" t="str">
        <f t="shared" si="911"/>
        <v>1e</v>
      </c>
      <c r="GV243" s="14" t="str">
        <f t="shared" si="911"/>
        <v>1e</v>
      </c>
      <c r="GW243" s="14" t="str">
        <f t="shared" si="911"/>
        <v>1e</v>
      </c>
      <c r="GX243" s="14" t="str">
        <f t="shared" si="911"/>
        <v>1e</v>
      </c>
      <c r="GY243" s="14" t="str">
        <f t="shared" si="911"/>
        <v>1e</v>
      </c>
      <c r="GZ243" s="14" t="str">
        <f t="shared" si="911"/>
        <v>1e</v>
      </c>
      <c r="HA243" s="14" t="str">
        <f t="shared" si="911"/>
        <v>1e</v>
      </c>
      <c r="HB243" s="14" t="str">
        <f t="shared" si="911"/>
        <v>1e</v>
      </c>
      <c r="HC243" s="14" t="str">
        <f t="shared" si="911"/>
        <v>1e</v>
      </c>
      <c r="HD243" s="14" t="str">
        <f t="shared" si="911"/>
        <v>1e</v>
      </c>
      <c r="HE243" s="14" t="str">
        <f t="shared" si="911"/>
        <v>1e</v>
      </c>
      <c r="HF243" s="14" t="str">
        <f t="shared" si="911"/>
        <v>1e</v>
      </c>
      <c r="HG243" s="14" t="str">
        <f t="shared" si="911"/>
        <v>1e</v>
      </c>
      <c r="HH243" s="14" t="str">
        <f t="shared" si="911"/>
        <v>1e</v>
      </c>
      <c r="HI243" s="14" t="str">
        <f t="shared" si="911"/>
        <v>1e</v>
      </c>
      <c r="HJ243" s="14" t="str">
        <f t="shared" si="911"/>
        <v>1e</v>
      </c>
      <c r="HK243" s="14" t="str">
        <f t="shared" si="911"/>
        <v>1e</v>
      </c>
      <c r="HL243" s="14" t="str">
        <f t="shared" si="911"/>
        <v>1e</v>
      </c>
      <c r="HM243" s="14" t="str">
        <f t="shared" si="911"/>
        <v>1e</v>
      </c>
      <c r="HN243" s="14" t="str">
        <f t="shared" si="911"/>
        <v>1e</v>
      </c>
      <c r="HO243" s="14" t="str">
        <f t="shared" si="911"/>
        <v>1e</v>
      </c>
      <c r="HP243" s="14" t="str">
        <f t="shared" si="911"/>
        <v>1e</v>
      </c>
      <c r="HQ243" s="14" t="str">
        <f t="shared" si="911"/>
        <v>1e</v>
      </c>
      <c r="HR243" s="14" t="str">
        <f t="shared" si="911"/>
        <v>1e</v>
      </c>
      <c r="HS243" s="14" t="str">
        <f t="shared" si="911"/>
        <v>1e</v>
      </c>
      <c r="HT243" s="14" t="str">
        <f t="shared" si="911"/>
        <v>1e</v>
      </c>
      <c r="HU243" s="14" t="str">
        <f t="shared" si="911"/>
        <v>1e</v>
      </c>
      <c r="HV243" s="14" t="str">
        <f t="shared" si="911"/>
        <v>1e</v>
      </c>
      <c r="HW243" s="14" t="str">
        <f t="shared" si="911"/>
        <v>1e</v>
      </c>
      <c r="HX243" s="14" t="str">
        <f t="shared" si="911"/>
        <v>1e</v>
      </c>
      <c r="HY243" s="14" t="str">
        <f t="shared" si="911"/>
        <v>1e</v>
      </c>
      <c r="HZ243" s="14" t="str">
        <f t="shared" si="911"/>
        <v>1e</v>
      </c>
      <c r="IA243" s="14" t="str">
        <f t="shared" si="911"/>
        <v>1e</v>
      </c>
      <c r="IB243" s="14" t="str">
        <f t="shared" si="911"/>
        <v>1e</v>
      </c>
      <c r="IC243" s="14" t="str">
        <f t="shared" si="911"/>
        <v>1e</v>
      </c>
      <c r="ID243" s="14" t="str">
        <f t="shared" si="911"/>
        <v>1e</v>
      </c>
      <c r="IE243" s="14" t="str">
        <f t="shared" si="911"/>
        <v>1e</v>
      </c>
      <c r="IF243" s="14" t="str">
        <f t="shared" si="911"/>
        <v>1e</v>
      </c>
      <c r="IG243" s="14" t="str">
        <f t="shared" si="911"/>
        <v>1e</v>
      </c>
      <c r="IH243" s="14" t="str">
        <f t="shared" si="911"/>
        <v>1e</v>
      </c>
      <c r="II243" s="14" t="str">
        <f t="shared" si="911"/>
        <v>1e</v>
      </c>
      <c r="IJ243" s="14" t="str">
        <f t="shared" si="911"/>
        <v>1e</v>
      </c>
      <c r="IK243" s="14" t="str">
        <f t="shared" si="911"/>
        <v>1e</v>
      </c>
      <c r="IL243" s="14" t="str">
        <f t="shared" si="911"/>
        <v>1e</v>
      </c>
      <c r="IM243" s="14" t="str">
        <f t="shared" si="911"/>
        <v>1e</v>
      </c>
      <c r="IN243" s="14" t="str">
        <f t="shared" si="911"/>
        <v>1e</v>
      </c>
      <c r="IO243" s="14" t="str">
        <f t="shared" si="911"/>
        <v>1e</v>
      </c>
      <c r="IP243" s="14" t="str">
        <f t="shared" si="911"/>
        <v>1e</v>
      </c>
      <c r="IQ243" s="14" t="str">
        <f t="shared" si="911"/>
        <v>1e</v>
      </c>
      <c r="IR243" s="14" t="str">
        <f t="shared" si="911"/>
        <v>1e</v>
      </c>
      <c r="IS243" s="14" t="str">
        <f t="shared" si="911"/>
        <v>1e</v>
      </c>
      <c r="IT243" s="14" t="str">
        <f t="shared" si="911"/>
        <v>1e</v>
      </c>
      <c r="IU243" s="14" t="str">
        <f t="shared" si="911"/>
        <v>1e</v>
      </c>
      <c r="IV243" s="14" t="str">
        <f t="shared" si="911"/>
        <v>1e</v>
      </c>
      <c r="IW243" s="14" t="str">
        <f t="shared" si="911"/>
        <v>1e</v>
      </c>
      <c r="IX243" s="14" t="str">
        <f t="shared" si="911"/>
        <v>1e</v>
      </c>
      <c r="IY243" s="14" t="str">
        <f t="shared" si="911"/>
        <v>1e</v>
      </c>
      <c r="IZ243" s="14" t="str">
        <f t="shared" si="911"/>
        <v>1e</v>
      </c>
      <c r="JA243" s="14" t="str">
        <f t="shared" si="908"/>
        <v>1e</v>
      </c>
      <c r="JB243" s="14" t="str">
        <f t="shared" si="908"/>
        <v>1e</v>
      </c>
      <c r="JC243" s="14" t="str">
        <f t="shared" si="908"/>
        <v>1e</v>
      </c>
      <c r="JD243" s="14" t="str">
        <f t="shared" si="908"/>
        <v>1e</v>
      </c>
      <c r="JE243" s="14" t="str">
        <f t="shared" si="908"/>
        <v>1e</v>
      </c>
      <c r="JF243" s="14" t="str">
        <f t="shared" si="908"/>
        <v>1e</v>
      </c>
      <c r="JG243" s="14" t="str">
        <f t="shared" si="908"/>
        <v>1e</v>
      </c>
      <c r="JH243" s="14" t="str">
        <f t="shared" si="908"/>
        <v>1e</v>
      </c>
      <c r="JI243" s="14" t="str">
        <f t="shared" si="908"/>
        <v>1e</v>
      </c>
      <c r="JJ243" s="14" t="str">
        <f t="shared" si="908"/>
        <v>1e</v>
      </c>
      <c r="JK243" s="14" t="str">
        <f t="shared" si="908"/>
        <v>1e</v>
      </c>
      <c r="JL243" s="14" t="str">
        <f t="shared" si="908"/>
        <v>1e</v>
      </c>
      <c r="JM243" s="14" t="str">
        <f t="shared" si="908"/>
        <v>1e</v>
      </c>
      <c r="JN243" s="14" t="str">
        <f t="shared" si="908"/>
        <v>1e</v>
      </c>
      <c r="JO243" s="14" t="str">
        <f t="shared" si="908"/>
        <v>1e</v>
      </c>
      <c r="JP243" s="14" t="str">
        <f t="shared" si="908"/>
        <v>1e</v>
      </c>
      <c r="JQ243" s="14" t="str">
        <f t="shared" si="908"/>
        <v>1e</v>
      </c>
      <c r="JR243" s="14" t="str">
        <f t="shared" si="908"/>
        <v>1e</v>
      </c>
      <c r="JS243" s="14" t="str">
        <f t="shared" si="908"/>
        <v>1e</v>
      </c>
      <c r="JT243" s="14" t="str">
        <f t="shared" si="908"/>
        <v>1e</v>
      </c>
      <c r="JU243" s="14" t="str">
        <f t="shared" si="908"/>
        <v>1e</v>
      </c>
      <c r="JV243" s="14" t="str">
        <f t="shared" si="908"/>
        <v>1e</v>
      </c>
      <c r="JW243" s="14" t="str">
        <f t="shared" si="908"/>
        <v>1e</v>
      </c>
      <c r="JX243" s="14" t="str">
        <f t="shared" si="908"/>
        <v>1e</v>
      </c>
      <c r="JY243" s="14" t="str">
        <f t="shared" si="908"/>
        <v>1e</v>
      </c>
      <c r="JZ243" s="14" t="str">
        <f t="shared" si="908"/>
        <v>1e</v>
      </c>
      <c r="KA243" s="14" t="str">
        <f t="shared" si="908"/>
        <v>1e</v>
      </c>
      <c r="KB243" s="14" t="str">
        <f t="shared" si="908"/>
        <v>1e</v>
      </c>
      <c r="KC243" s="14" t="str">
        <f t="shared" si="908"/>
        <v>1e</v>
      </c>
      <c r="KD243" s="14" t="str">
        <f t="shared" si="908"/>
        <v>1e</v>
      </c>
      <c r="KE243" s="14" t="str">
        <f t="shared" si="908"/>
        <v>1e</v>
      </c>
      <c r="KF243" s="14" t="str">
        <f t="shared" si="908"/>
        <v>1e</v>
      </c>
      <c r="KG243" s="14" t="str">
        <f t="shared" si="908"/>
        <v>1e</v>
      </c>
      <c r="KH243" s="14" t="str">
        <f t="shared" si="908"/>
        <v>1e</v>
      </c>
      <c r="KI243" s="14" t="str">
        <f t="shared" si="908"/>
        <v>1e</v>
      </c>
      <c r="KJ243" s="14" t="str">
        <f t="shared" si="908"/>
        <v>1e</v>
      </c>
      <c r="KK243" s="14" t="str">
        <f t="shared" si="908"/>
        <v>1e</v>
      </c>
      <c r="KL243" s="14" t="str">
        <f t="shared" si="908"/>
        <v>1e</v>
      </c>
      <c r="KM243" s="14" t="str">
        <f t="shared" si="908"/>
        <v>1e</v>
      </c>
      <c r="KN243" s="14" t="str">
        <f t="shared" si="908"/>
        <v>1e</v>
      </c>
      <c r="KO243" s="14" t="str">
        <f t="shared" si="908"/>
        <v>1e</v>
      </c>
      <c r="KP243" s="14" t="str">
        <f t="shared" si="908"/>
        <v>1e</v>
      </c>
      <c r="KQ243" s="14" t="str">
        <f t="shared" si="908"/>
        <v>1e</v>
      </c>
      <c r="KR243" s="14" t="str">
        <f t="shared" si="908"/>
        <v>1e</v>
      </c>
      <c r="KS243" s="14" t="str">
        <f t="shared" si="908"/>
        <v>1e</v>
      </c>
      <c r="KT243" s="14" t="str">
        <f t="shared" si="908"/>
        <v>1e</v>
      </c>
      <c r="KU243" s="14" t="str">
        <f t="shared" si="908"/>
        <v>1e</v>
      </c>
      <c r="KV243" s="14" t="str">
        <f t="shared" si="908"/>
        <v>1e</v>
      </c>
      <c r="KW243" s="14" t="str">
        <f t="shared" si="908"/>
        <v>1e</v>
      </c>
      <c r="KX243" s="14" t="str">
        <f t="shared" si="908"/>
        <v>1e</v>
      </c>
      <c r="KY243" s="14" t="str">
        <f t="shared" si="908"/>
        <v>1e</v>
      </c>
      <c r="KZ243" s="14" t="str">
        <f t="shared" si="908"/>
        <v>1e</v>
      </c>
      <c r="LA243" s="14" t="str">
        <f t="shared" si="908"/>
        <v>1e</v>
      </c>
      <c r="LB243" s="14" t="str">
        <f t="shared" si="908"/>
        <v>1e</v>
      </c>
      <c r="LC243" s="14" t="str">
        <f t="shared" si="908"/>
        <v>1e</v>
      </c>
      <c r="LD243" s="14" t="str">
        <f t="shared" si="908"/>
        <v>1e</v>
      </c>
      <c r="LE243" s="14" t="str">
        <f t="shared" si="908"/>
        <v>1e</v>
      </c>
      <c r="LF243" s="14" t="str">
        <f t="shared" si="908"/>
        <v>1e</v>
      </c>
      <c r="LG243" s="14" t="str">
        <f t="shared" si="908"/>
        <v>1e</v>
      </c>
      <c r="LH243" s="14" t="str">
        <f t="shared" si="908"/>
        <v>1e</v>
      </c>
      <c r="LI243" s="14" t="str">
        <f t="shared" si="908"/>
        <v>1e</v>
      </c>
      <c r="LJ243" s="14" t="str">
        <f t="shared" si="908"/>
        <v>1e</v>
      </c>
      <c r="LK243" s="14" t="str">
        <f t="shared" si="908"/>
        <v>1e</v>
      </c>
      <c r="LL243" s="14" t="str">
        <f t="shared" si="902"/>
        <v>1e</v>
      </c>
      <c r="LM243" s="14" t="str">
        <f t="shared" si="903"/>
        <v>1e</v>
      </c>
      <c r="LN243" s="14" t="str">
        <f t="shared" si="903"/>
        <v>1e</v>
      </c>
      <c r="LO243" s="14" t="str">
        <f t="shared" si="903"/>
        <v>1e</v>
      </c>
      <c r="LP243" s="14" t="str">
        <f t="shared" si="903"/>
        <v>1e</v>
      </c>
      <c r="LQ243" s="14" t="str">
        <f t="shared" si="903"/>
        <v>1e</v>
      </c>
      <c r="LR243" s="14" t="str">
        <f t="shared" si="903"/>
        <v>1e</v>
      </c>
      <c r="LS243" s="14" t="str">
        <f t="shared" si="903"/>
        <v>1e</v>
      </c>
      <c r="LT243" s="14" t="str">
        <f t="shared" si="903"/>
        <v>1e</v>
      </c>
      <c r="LU243" s="14" t="str">
        <f t="shared" si="903"/>
        <v>1e</v>
      </c>
      <c r="LV243" s="14" t="str">
        <f t="shared" si="903"/>
        <v>1e</v>
      </c>
      <c r="LW243" s="14" t="str">
        <f t="shared" si="903"/>
        <v>1e</v>
      </c>
      <c r="LX243" s="14" t="str">
        <f t="shared" si="903"/>
        <v>1e</v>
      </c>
      <c r="LY243" s="14" t="str">
        <f t="shared" si="903"/>
        <v>1e</v>
      </c>
      <c r="LZ243" s="14" t="str">
        <f t="shared" si="903"/>
        <v>1e</v>
      </c>
      <c r="MA243" s="14" t="str">
        <f t="shared" si="903"/>
        <v>1e</v>
      </c>
      <c r="MB243" s="14" t="str">
        <f t="shared" si="903"/>
        <v>1e</v>
      </c>
      <c r="MC243" s="14" t="str">
        <f t="shared" si="903"/>
        <v>1e</v>
      </c>
      <c r="MD243" s="14" t="str">
        <f t="shared" si="903"/>
        <v>1e</v>
      </c>
      <c r="ME243" s="14" t="str">
        <f t="shared" si="903"/>
        <v>1e</v>
      </c>
      <c r="MF243" s="14" t="str">
        <f t="shared" si="903"/>
        <v>1e</v>
      </c>
      <c r="MG243" s="14" t="str">
        <f t="shared" si="903"/>
        <v>1e</v>
      </c>
      <c r="MH243" s="14" t="str">
        <f t="shared" si="903"/>
        <v>1e</v>
      </c>
      <c r="MI243" s="14" t="str">
        <f t="shared" si="903"/>
        <v>1e</v>
      </c>
      <c r="MJ243" s="14" t="str">
        <f t="shared" si="903"/>
        <v>1e</v>
      </c>
      <c r="MK243" s="14" t="str">
        <f t="shared" si="903"/>
        <v>1e</v>
      </c>
      <c r="ML243" s="14" t="str">
        <f t="shared" si="903"/>
        <v>1e</v>
      </c>
      <c r="MM243" s="14" t="str">
        <f t="shared" si="903"/>
        <v>1e</v>
      </c>
      <c r="MN243" s="14" t="str">
        <f t="shared" si="903"/>
        <v>1e</v>
      </c>
      <c r="MO243" s="14" t="str">
        <f t="shared" si="903"/>
        <v>1e</v>
      </c>
      <c r="MP243" s="14" t="str">
        <f t="shared" si="903"/>
        <v>1e</v>
      </c>
      <c r="MQ243" s="14" t="str">
        <f t="shared" si="903"/>
        <v>1e</v>
      </c>
      <c r="MR243" s="14" t="str">
        <f t="shared" si="903"/>
        <v>1e</v>
      </c>
      <c r="MS243" s="14" t="str">
        <f t="shared" si="903"/>
        <v>1e</v>
      </c>
      <c r="MT243" s="14" t="str">
        <f t="shared" si="903"/>
        <v>1e</v>
      </c>
      <c r="MU243" s="14" t="str">
        <f t="shared" si="903"/>
        <v>1e</v>
      </c>
      <c r="MV243" s="14" t="str">
        <f t="shared" si="903"/>
        <v>1e</v>
      </c>
      <c r="MW243" s="14" t="str">
        <f t="shared" si="903"/>
        <v>1e</v>
      </c>
      <c r="MX243" s="14" t="str">
        <f t="shared" si="903"/>
        <v>1e</v>
      </c>
      <c r="MY243" s="14" t="str">
        <f t="shared" si="903"/>
        <v>1e</v>
      </c>
      <c r="MZ243" s="14" t="str">
        <f t="shared" si="903"/>
        <v>1e</v>
      </c>
    </row>
    <row r="244" spans="1:364" hidden="1" outlineLevel="2" x14ac:dyDescent="0.2">
      <c r="A244" s="1" t="s">
        <v>48</v>
      </c>
      <c r="B244" s="1" t="s">
        <v>534</v>
      </c>
      <c r="E244" s="14" t="str">
        <f t="shared" si="906"/>
        <v>1e</v>
      </c>
      <c r="F244" s="14" t="str">
        <f t="shared" si="909"/>
        <v>1e</v>
      </c>
      <c r="G244" s="14" t="str">
        <f t="shared" si="909"/>
        <v>1e</v>
      </c>
      <c r="H244" s="14" t="str">
        <f t="shared" si="909"/>
        <v>1e</v>
      </c>
      <c r="I244" s="14" t="str">
        <f t="shared" si="909"/>
        <v>1e</v>
      </c>
      <c r="J244" s="14" t="str">
        <f t="shared" si="909"/>
        <v>1e</v>
      </c>
      <c r="K244" s="14" t="str">
        <f t="shared" si="909"/>
        <v>1e</v>
      </c>
      <c r="L244" s="14" t="str">
        <f t="shared" si="909"/>
        <v>1e</v>
      </c>
      <c r="M244" s="14" t="str">
        <f t="shared" si="909"/>
        <v>1e</v>
      </c>
      <c r="N244" s="14" t="str">
        <f t="shared" si="909"/>
        <v>1e</v>
      </c>
      <c r="O244" s="14" t="str">
        <f t="shared" si="909"/>
        <v>1e</v>
      </c>
      <c r="P244" s="14" t="str">
        <f t="shared" si="909"/>
        <v>1e</v>
      </c>
      <c r="Q244" s="14" t="str">
        <f t="shared" si="909"/>
        <v>1e</v>
      </c>
      <c r="R244" s="14" t="str">
        <f t="shared" si="909"/>
        <v>1e</v>
      </c>
      <c r="S244" s="14" t="str">
        <f t="shared" si="909"/>
        <v>1e</v>
      </c>
      <c r="T244" s="14" t="str">
        <f t="shared" si="909"/>
        <v>1e</v>
      </c>
      <c r="U244" s="14" t="str">
        <f t="shared" si="909"/>
        <v>1e</v>
      </c>
      <c r="V244" s="14" t="str">
        <f t="shared" si="909"/>
        <v>1e</v>
      </c>
      <c r="W244" s="14" t="str">
        <f t="shared" si="909"/>
        <v>1e</v>
      </c>
      <c r="X244" s="14" t="str">
        <f t="shared" si="909"/>
        <v>1e</v>
      </c>
      <c r="Y244" s="14" t="str">
        <f t="shared" si="909"/>
        <v>1e</v>
      </c>
      <c r="Z244" s="14" t="str">
        <f t="shared" si="909"/>
        <v>1e</v>
      </c>
      <c r="AA244" s="14" t="str">
        <f t="shared" si="909"/>
        <v>1e</v>
      </c>
      <c r="AB244" s="14" t="str">
        <f t="shared" si="909"/>
        <v>1e</v>
      </c>
      <c r="AC244" s="14" t="str">
        <f t="shared" si="909"/>
        <v>1e</v>
      </c>
      <c r="AD244" s="14" t="str">
        <f t="shared" si="909"/>
        <v>1e</v>
      </c>
      <c r="AE244" s="14" t="str">
        <f t="shared" si="909"/>
        <v>1e</v>
      </c>
      <c r="AF244" s="14" t="str">
        <f t="shared" si="909"/>
        <v>1e</v>
      </c>
      <c r="AG244" s="14" t="str">
        <f t="shared" si="909"/>
        <v>1e</v>
      </c>
      <c r="AH244" s="14" t="str">
        <f t="shared" si="909"/>
        <v>1e</v>
      </c>
      <c r="AI244" s="14" t="str">
        <f t="shared" si="909"/>
        <v>1e</v>
      </c>
      <c r="AJ244" s="14" t="str">
        <f t="shared" si="909"/>
        <v>1e</v>
      </c>
      <c r="AK244" s="14" t="str">
        <f t="shared" si="909"/>
        <v>1e</v>
      </c>
      <c r="AL244" s="14" t="str">
        <f t="shared" si="909"/>
        <v>1e</v>
      </c>
      <c r="AM244" s="14" t="str">
        <f t="shared" si="909"/>
        <v>1e</v>
      </c>
      <c r="AN244" s="14" t="str">
        <f t="shared" si="909"/>
        <v>1e</v>
      </c>
      <c r="AO244" s="14" t="str">
        <f t="shared" si="909"/>
        <v>1e</v>
      </c>
      <c r="AP244" s="14" t="str">
        <f t="shared" si="909"/>
        <v>1e</v>
      </c>
      <c r="AQ244" s="14" t="str">
        <f t="shared" si="909"/>
        <v>1e</v>
      </c>
      <c r="AR244" s="14" t="str">
        <f t="shared" si="909"/>
        <v>1e</v>
      </c>
      <c r="AS244" s="14" t="str">
        <f t="shared" si="909"/>
        <v>1e</v>
      </c>
      <c r="AT244" s="14" t="str">
        <f t="shared" si="909"/>
        <v>1e</v>
      </c>
      <c r="AU244" s="14" t="str">
        <f t="shared" si="909"/>
        <v>1e</v>
      </c>
      <c r="AV244" s="14" t="str">
        <f t="shared" si="909"/>
        <v>1e</v>
      </c>
      <c r="AW244" s="14" t="str">
        <f t="shared" si="909"/>
        <v>1e</v>
      </c>
      <c r="AX244" s="14" t="str">
        <f t="shared" si="909"/>
        <v>1e</v>
      </c>
      <c r="AY244" s="14" t="str">
        <f t="shared" si="909"/>
        <v>1e</v>
      </c>
      <c r="AZ244" s="14" t="str">
        <f t="shared" si="909"/>
        <v>1e</v>
      </c>
      <c r="BA244" s="14" t="str">
        <f t="shared" si="909"/>
        <v>1e</v>
      </c>
      <c r="BB244" s="14" t="str">
        <f t="shared" si="909"/>
        <v>1e</v>
      </c>
      <c r="BC244" s="14" t="str">
        <f t="shared" si="909"/>
        <v>1e</v>
      </c>
      <c r="BD244" s="14" t="str">
        <f t="shared" si="909"/>
        <v>1e</v>
      </c>
      <c r="BE244" s="14" t="str">
        <f t="shared" si="909"/>
        <v>1e</v>
      </c>
      <c r="BF244" s="14" t="str">
        <f t="shared" si="909"/>
        <v>1e</v>
      </c>
      <c r="BG244" s="14" t="str">
        <f t="shared" si="909"/>
        <v>1e</v>
      </c>
      <c r="BH244" s="14" t="str">
        <f t="shared" si="909"/>
        <v>1e</v>
      </c>
      <c r="BI244" s="14" t="str">
        <f t="shared" si="909"/>
        <v>1e</v>
      </c>
      <c r="BJ244" s="14" t="str">
        <f t="shared" si="909"/>
        <v>1e</v>
      </c>
      <c r="BK244" s="14" t="str">
        <f t="shared" si="909"/>
        <v>1e</v>
      </c>
      <c r="BL244" s="14" t="str">
        <f t="shared" si="909"/>
        <v>1e</v>
      </c>
      <c r="BM244" s="14" t="str">
        <f t="shared" si="909"/>
        <v>1e</v>
      </c>
      <c r="BN244" s="14" t="str">
        <f t="shared" si="909"/>
        <v>1e</v>
      </c>
      <c r="BO244" s="14" t="str">
        <f t="shared" si="909"/>
        <v>1e</v>
      </c>
      <c r="BP244" s="14" t="str">
        <f t="shared" si="909"/>
        <v>1e</v>
      </c>
      <c r="BQ244" s="14" t="str">
        <f t="shared" si="909"/>
        <v>1e</v>
      </c>
      <c r="BR244" s="14" t="str">
        <f t="shared" si="910"/>
        <v>1e</v>
      </c>
      <c r="BS244" s="14" t="str">
        <f t="shared" si="910"/>
        <v>1e</v>
      </c>
      <c r="BT244" s="14" t="str">
        <f t="shared" si="910"/>
        <v>1e</v>
      </c>
      <c r="BU244" s="14" t="str">
        <f t="shared" si="910"/>
        <v>1e</v>
      </c>
      <c r="BV244" s="14" t="str">
        <f t="shared" si="910"/>
        <v>1e</v>
      </c>
      <c r="BW244" s="14" t="str">
        <f t="shared" si="910"/>
        <v>1e</v>
      </c>
      <c r="BX244" s="14" t="str">
        <f t="shared" si="910"/>
        <v>1e</v>
      </c>
      <c r="BY244" s="14" t="str">
        <f t="shared" si="910"/>
        <v>1e</v>
      </c>
      <c r="BZ244" s="14" t="str">
        <f t="shared" si="910"/>
        <v>1e</v>
      </c>
      <c r="CA244" s="14" t="str">
        <f t="shared" si="910"/>
        <v>1e</v>
      </c>
      <c r="CB244" s="14" t="str">
        <f t="shared" si="910"/>
        <v>1e</v>
      </c>
      <c r="CC244" s="14" t="str">
        <f t="shared" si="910"/>
        <v>1e</v>
      </c>
      <c r="CD244" s="14" t="str">
        <f t="shared" si="910"/>
        <v>1e</v>
      </c>
      <c r="CE244" s="14" t="str">
        <f t="shared" si="910"/>
        <v>1e</v>
      </c>
      <c r="CF244" s="14" t="str">
        <f t="shared" si="910"/>
        <v>1e</v>
      </c>
      <c r="CG244" s="14" t="str">
        <f t="shared" si="910"/>
        <v>1e</v>
      </c>
      <c r="CH244" s="14" t="str">
        <f t="shared" si="910"/>
        <v>1e</v>
      </c>
      <c r="CI244" s="14" t="str">
        <f t="shared" si="910"/>
        <v>1e</v>
      </c>
      <c r="CJ244" s="14" t="str">
        <f t="shared" si="910"/>
        <v>1e</v>
      </c>
      <c r="CK244" s="14" t="str">
        <f t="shared" si="910"/>
        <v>1e</v>
      </c>
      <c r="CL244" s="14" t="str">
        <f t="shared" si="910"/>
        <v>1e</v>
      </c>
      <c r="CM244" s="14" t="str">
        <f t="shared" si="910"/>
        <v>1e</v>
      </c>
      <c r="CN244" s="14" t="str">
        <f t="shared" si="910"/>
        <v>1e</v>
      </c>
      <c r="CO244" s="14" t="str">
        <f t="shared" si="910"/>
        <v>1e</v>
      </c>
      <c r="CP244" s="14" t="str">
        <f t="shared" si="910"/>
        <v>1e</v>
      </c>
      <c r="CQ244" s="14" t="str">
        <f t="shared" si="910"/>
        <v>1e</v>
      </c>
      <c r="CR244" s="14" t="str">
        <f t="shared" si="910"/>
        <v>1e</v>
      </c>
      <c r="CS244" s="14" t="str">
        <f t="shared" si="910"/>
        <v>1e</v>
      </c>
      <c r="CT244" s="14" t="str">
        <f t="shared" si="910"/>
        <v>1e</v>
      </c>
      <c r="CU244" s="14" t="str">
        <f t="shared" si="910"/>
        <v>1e</v>
      </c>
      <c r="CV244" s="14" t="str">
        <f t="shared" si="910"/>
        <v>1e</v>
      </c>
      <c r="CW244" s="14" t="str">
        <f t="shared" si="910"/>
        <v>1e</v>
      </c>
      <c r="CX244" s="14" t="str">
        <f t="shared" si="910"/>
        <v>1e</v>
      </c>
      <c r="CY244" s="14" t="str">
        <f t="shared" si="910"/>
        <v>1e</v>
      </c>
      <c r="CZ244" s="14" t="str">
        <f t="shared" si="910"/>
        <v>1e</v>
      </c>
      <c r="DA244" s="14" t="str">
        <f t="shared" si="910"/>
        <v>1e</v>
      </c>
      <c r="DB244" s="14" t="str">
        <f t="shared" si="910"/>
        <v>1e</v>
      </c>
      <c r="DC244" s="14" t="str">
        <f t="shared" si="910"/>
        <v>1e</v>
      </c>
      <c r="DD244" s="14" t="str">
        <f t="shared" si="910"/>
        <v>1e</v>
      </c>
      <c r="DE244" s="14" t="str">
        <f t="shared" si="910"/>
        <v>1e</v>
      </c>
      <c r="DF244" s="14" t="str">
        <f t="shared" si="910"/>
        <v>1e</v>
      </c>
      <c r="DG244" s="14" t="str">
        <f t="shared" si="910"/>
        <v>1e</v>
      </c>
      <c r="DH244" s="14" t="str">
        <f t="shared" si="910"/>
        <v>1e</v>
      </c>
      <c r="DI244" s="14" t="str">
        <f t="shared" si="910"/>
        <v>1e</v>
      </c>
      <c r="DJ244" s="14" t="str">
        <f t="shared" si="910"/>
        <v>1e</v>
      </c>
      <c r="DK244" s="14" t="str">
        <f t="shared" si="910"/>
        <v>1e</v>
      </c>
      <c r="DL244" s="14" t="str">
        <f t="shared" si="910"/>
        <v>1e</v>
      </c>
      <c r="DM244" s="14" t="str">
        <f t="shared" si="910"/>
        <v>1e</v>
      </c>
      <c r="DN244" s="14" t="str">
        <f t="shared" si="910"/>
        <v>1e</v>
      </c>
      <c r="DO244" s="14" t="str">
        <f t="shared" si="910"/>
        <v>1e</v>
      </c>
      <c r="DP244" s="14" t="str">
        <f t="shared" si="910"/>
        <v>1e</v>
      </c>
      <c r="DQ244" s="14" t="str">
        <f t="shared" si="910"/>
        <v>1e</v>
      </c>
      <c r="DR244" s="14" t="str">
        <f t="shared" si="910"/>
        <v>1e</v>
      </c>
      <c r="DS244" s="14" t="str">
        <f t="shared" si="910"/>
        <v>1e</v>
      </c>
      <c r="DT244" s="14" t="str">
        <f t="shared" si="910"/>
        <v>1e</v>
      </c>
      <c r="DU244" s="14" t="str">
        <f t="shared" si="910"/>
        <v>1e</v>
      </c>
      <c r="DV244" s="14" t="str">
        <f t="shared" si="910"/>
        <v>1e</v>
      </c>
      <c r="DW244" s="14" t="str">
        <f t="shared" si="910"/>
        <v>1e</v>
      </c>
      <c r="DX244" s="14" t="str">
        <f t="shared" si="910"/>
        <v>1e</v>
      </c>
      <c r="DY244" s="14" t="str">
        <f t="shared" si="910"/>
        <v>1e</v>
      </c>
      <c r="DZ244" s="14" t="str">
        <f t="shared" si="910"/>
        <v>1e</v>
      </c>
      <c r="EA244" s="14" t="str">
        <f t="shared" si="910"/>
        <v>1e</v>
      </c>
      <c r="EB244" s="14" t="str">
        <f t="shared" si="910"/>
        <v>1e</v>
      </c>
      <c r="EC244" s="14" t="str">
        <f t="shared" si="910"/>
        <v>1e</v>
      </c>
      <c r="ED244" s="14" t="str">
        <f t="shared" si="907"/>
        <v>1e</v>
      </c>
      <c r="EE244" s="14" t="str">
        <f t="shared" si="907"/>
        <v>1e</v>
      </c>
      <c r="EF244" s="14" t="str">
        <f t="shared" si="907"/>
        <v>1e</v>
      </c>
      <c r="EG244" s="14" t="str">
        <f t="shared" si="907"/>
        <v>1e</v>
      </c>
      <c r="EH244" s="14" t="str">
        <f t="shared" si="907"/>
        <v>1e</v>
      </c>
      <c r="EI244" s="14" t="str">
        <f t="shared" si="907"/>
        <v>1e</v>
      </c>
      <c r="EJ244" s="14" t="str">
        <f t="shared" si="907"/>
        <v>1e</v>
      </c>
      <c r="EK244" s="14" t="str">
        <f t="shared" si="907"/>
        <v>1e</v>
      </c>
      <c r="EL244" s="14" t="str">
        <f t="shared" si="907"/>
        <v>1e</v>
      </c>
      <c r="EM244" s="14" t="str">
        <f t="shared" si="907"/>
        <v>1e</v>
      </c>
      <c r="EN244" s="14" t="str">
        <f t="shared" si="907"/>
        <v>1e</v>
      </c>
      <c r="EO244" s="14" t="str">
        <f t="shared" si="907"/>
        <v>1e</v>
      </c>
      <c r="EP244" s="14" t="str">
        <f t="shared" si="907"/>
        <v>1e</v>
      </c>
      <c r="EQ244" s="14" t="str">
        <f t="shared" si="907"/>
        <v>1e</v>
      </c>
      <c r="ER244" s="14" t="str">
        <f t="shared" si="907"/>
        <v>1e</v>
      </c>
      <c r="ES244" s="14" t="str">
        <f t="shared" si="907"/>
        <v>1e</v>
      </c>
      <c r="ET244" s="14" t="str">
        <f t="shared" si="907"/>
        <v>1e</v>
      </c>
      <c r="EU244" s="14" t="str">
        <f t="shared" si="907"/>
        <v>1e</v>
      </c>
      <c r="EV244" s="14" t="str">
        <f t="shared" si="907"/>
        <v>1e</v>
      </c>
      <c r="EW244" s="14" t="str">
        <f t="shared" si="907"/>
        <v>1e</v>
      </c>
      <c r="EX244" s="14" t="str">
        <f t="shared" si="907"/>
        <v>1e</v>
      </c>
      <c r="EY244" s="14" t="str">
        <f t="shared" si="907"/>
        <v>1e</v>
      </c>
      <c r="EZ244" s="14" t="str">
        <f t="shared" si="907"/>
        <v>1e</v>
      </c>
      <c r="FA244" s="14" t="str">
        <f t="shared" si="907"/>
        <v>1e</v>
      </c>
      <c r="FB244" s="14" t="str">
        <f t="shared" si="907"/>
        <v>1e</v>
      </c>
      <c r="FC244" s="14" t="str">
        <f t="shared" si="907"/>
        <v>1e</v>
      </c>
      <c r="FD244" s="14" t="str">
        <f t="shared" si="907"/>
        <v>1e</v>
      </c>
      <c r="FE244" s="14" t="str">
        <f t="shared" si="907"/>
        <v>1e</v>
      </c>
      <c r="FF244" s="14" t="str">
        <f t="shared" si="907"/>
        <v>1e</v>
      </c>
      <c r="FG244" s="14" t="str">
        <f t="shared" si="907"/>
        <v>1e</v>
      </c>
      <c r="FH244" s="14" t="str">
        <f t="shared" si="907"/>
        <v>1e</v>
      </c>
      <c r="FI244" s="14" t="str">
        <f t="shared" si="907"/>
        <v>1e</v>
      </c>
      <c r="FJ244" s="14" t="str">
        <f t="shared" si="907"/>
        <v>1e</v>
      </c>
      <c r="FK244" s="14" t="str">
        <f t="shared" si="907"/>
        <v>1e</v>
      </c>
      <c r="FL244" s="14" t="str">
        <f t="shared" si="907"/>
        <v>1e</v>
      </c>
      <c r="FM244" s="14" t="str">
        <f t="shared" si="907"/>
        <v>1e</v>
      </c>
      <c r="FN244" s="14" t="str">
        <f t="shared" si="907"/>
        <v>1e</v>
      </c>
      <c r="FO244" s="14" t="str">
        <f t="shared" si="907"/>
        <v>1e</v>
      </c>
      <c r="FP244" s="14" t="str">
        <f t="shared" si="907"/>
        <v>1e</v>
      </c>
      <c r="FQ244" s="14" t="str">
        <f t="shared" si="907"/>
        <v>1e</v>
      </c>
      <c r="FR244" s="14" t="str">
        <f t="shared" si="907"/>
        <v>1e</v>
      </c>
      <c r="FS244" s="14" t="str">
        <f t="shared" si="907"/>
        <v>1e</v>
      </c>
      <c r="FT244" s="14" t="str">
        <f t="shared" si="907"/>
        <v>1e</v>
      </c>
      <c r="FU244" s="14" t="str">
        <f t="shared" si="907"/>
        <v>1e</v>
      </c>
      <c r="FV244" s="14" t="str">
        <f t="shared" si="907"/>
        <v>1e</v>
      </c>
      <c r="FW244" s="14" t="str">
        <f t="shared" si="907"/>
        <v>1e</v>
      </c>
      <c r="FX244" s="14" t="str">
        <f t="shared" si="907"/>
        <v>1e</v>
      </c>
      <c r="FY244" s="14" t="str">
        <f t="shared" si="907"/>
        <v>1e</v>
      </c>
      <c r="FZ244" s="14" t="str">
        <f t="shared" si="907"/>
        <v>1e</v>
      </c>
      <c r="GA244" s="14" t="str">
        <f t="shared" si="907"/>
        <v>1e</v>
      </c>
      <c r="GB244" s="14" t="str">
        <f t="shared" si="907"/>
        <v>1e</v>
      </c>
      <c r="GC244" s="14" t="str">
        <f t="shared" si="907"/>
        <v>1e</v>
      </c>
      <c r="GD244" s="14" t="str">
        <f t="shared" si="907"/>
        <v>1e</v>
      </c>
      <c r="GE244" s="14" t="str">
        <f t="shared" si="907"/>
        <v>1e</v>
      </c>
      <c r="GF244" s="14" t="str">
        <f t="shared" si="907"/>
        <v>1e</v>
      </c>
      <c r="GG244" s="14" t="str">
        <f t="shared" si="907"/>
        <v>1e</v>
      </c>
      <c r="GH244" s="14" t="str">
        <f t="shared" si="907"/>
        <v>1e</v>
      </c>
      <c r="GI244" s="14" t="str">
        <f t="shared" si="907"/>
        <v>1e</v>
      </c>
      <c r="GJ244" s="14" t="str">
        <f t="shared" si="907"/>
        <v>1e</v>
      </c>
      <c r="GK244" s="14" t="str">
        <f t="shared" si="907"/>
        <v>1e</v>
      </c>
      <c r="GL244" s="14" t="str">
        <f t="shared" si="907"/>
        <v>1e</v>
      </c>
      <c r="GM244" s="14" t="str">
        <f t="shared" si="907"/>
        <v>1e</v>
      </c>
      <c r="GN244" s="14" t="str">
        <f t="shared" si="900"/>
        <v>1e</v>
      </c>
      <c r="GO244" s="14" t="str">
        <f t="shared" si="911"/>
        <v>1e</v>
      </c>
      <c r="GP244" s="14" t="str">
        <f t="shared" si="911"/>
        <v>1e</v>
      </c>
      <c r="GQ244" s="14" t="str">
        <f t="shared" si="911"/>
        <v>1e</v>
      </c>
      <c r="GR244" s="14" t="str">
        <f t="shared" si="911"/>
        <v>1e</v>
      </c>
      <c r="GS244" s="14" t="str">
        <f t="shared" si="911"/>
        <v>1e</v>
      </c>
      <c r="GT244" s="14" t="str">
        <f t="shared" si="911"/>
        <v>1e</v>
      </c>
      <c r="GU244" s="14" t="str">
        <f t="shared" si="911"/>
        <v>1e</v>
      </c>
      <c r="GV244" s="14" t="str">
        <f t="shared" si="911"/>
        <v>1e</v>
      </c>
      <c r="GW244" s="14" t="str">
        <f t="shared" si="911"/>
        <v>1e</v>
      </c>
      <c r="GX244" s="14" t="str">
        <f t="shared" si="911"/>
        <v>1e</v>
      </c>
      <c r="GY244" s="14" t="str">
        <f t="shared" si="911"/>
        <v>1e</v>
      </c>
      <c r="GZ244" s="14" t="str">
        <f t="shared" si="911"/>
        <v>1e</v>
      </c>
      <c r="HA244" s="14" t="str">
        <f t="shared" si="911"/>
        <v>1e</v>
      </c>
      <c r="HB244" s="14" t="str">
        <f t="shared" si="911"/>
        <v>1e</v>
      </c>
      <c r="HC244" s="14" t="str">
        <f t="shared" si="911"/>
        <v>1e</v>
      </c>
      <c r="HD244" s="14" t="str">
        <f t="shared" si="911"/>
        <v>1e</v>
      </c>
      <c r="HE244" s="14" t="str">
        <f t="shared" si="911"/>
        <v>1e</v>
      </c>
      <c r="HF244" s="14" t="str">
        <f t="shared" si="911"/>
        <v>1e</v>
      </c>
      <c r="HG244" s="14" t="str">
        <f t="shared" si="911"/>
        <v>1e</v>
      </c>
      <c r="HH244" s="14" t="str">
        <f t="shared" si="911"/>
        <v>1e</v>
      </c>
      <c r="HI244" s="14" t="str">
        <f t="shared" si="911"/>
        <v>1e</v>
      </c>
      <c r="HJ244" s="14" t="str">
        <f t="shared" si="911"/>
        <v>1e</v>
      </c>
      <c r="HK244" s="14" t="str">
        <f t="shared" si="911"/>
        <v>1e</v>
      </c>
      <c r="HL244" s="14" t="str">
        <f t="shared" si="911"/>
        <v>1e</v>
      </c>
      <c r="HM244" s="14" t="str">
        <f t="shared" si="911"/>
        <v>1e</v>
      </c>
      <c r="HN244" s="14" t="str">
        <f t="shared" si="911"/>
        <v>1e</v>
      </c>
      <c r="HO244" s="14" t="str">
        <f t="shared" si="911"/>
        <v>1e</v>
      </c>
      <c r="HP244" s="14" t="str">
        <f t="shared" si="911"/>
        <v>1e</v>
      </c>
      <c r="HQ244" s="14" t="str">
        <f t="shared" si="911"/>
        <v>1e</v>
      </c>
      <c r="HR244" s="14" t="str">
        <f t="shared" si="911"/>
        <v>1e</v>
      </c>
      <c r="HS244" s="14" t="str">
        <f t="shared" si="911"/>
        <v>1e</v>
      </c>
      <c r="HT244" s="14" t="str">
        <f t="shared" si="911"/>
        <v>1e</v>
      </c>
      <c r="HU244" s="14" t="str">
        <f t="shared" si="911"/>
        <v>1e</v>
      </c>
      <c r="HV244" s="14" t="str">
        <f t="shared" si="911"/>
        <v>1e</v>
      </c>
      <c r="HW244" s="14" t="str">
        <f t="shared" si="911"/>
        <v>1e</v>
      </c>
      <c r="HX244" s="14" t="str">
        <f t="shared" si="911"/>
        <v>1e</v>
      </c>
      <c r="HY244" s="14" t="str">
        <f t="shared" si="911"/>
        <v>1e</v>
      </c>
      <c r="HZ244" s="14" t="str">
        <f t="shared" si="911"/>
        <v>1e</v>
      </c>
      <c r="IA244" s="14" t="str">
        <f t="shared" si="911"/>
        <v>1e</v>
      </c>
      <c r="IB244" s="14" t="str">
        <f t="shared" si="911"/>
        <v>1e</v>
      </c>
      <c r="IC244" s="14" t="str">
        <f t="shared" si="911"/>
        <v>1e</v>
      </c>
      <c r="ID244" s="14" t="str">
        <f t="shared" si="911"/>
        <v>1e</v>
      </c>
      <c r="IE244" s="14" t="str">
        <f t="shared" si="911"/>
        <v>1e</v>
      </c>
      <c r="IF244" s="14" t="str">
        <f t="shared" si="911"/>
        <v>1e</v>
      </c>
      <c r="IG244" s="14" t="str">
        <f t="shared" si="911"/>
        <v>1e</v>
      </c>
      <c r="IH244" s="14" t="str">
        <f t="shared" si="911"/>
        <v>1e</v>
      </c>
      <c r="II244" s="14" t="str">
        <f t="shared" si="911"/>
        <v>1e</v>
      </c>
      <c r="IJ244" s="14" t="str">
        <f t="shared" si="911"/>
        <v>1e</v>
      </c>
      <c r="IK244" s="14" t="str">
        <f t="shared" si="911"/>
        <v>1e</v>
      </c>
      <c r="IL244" s="14" t="str">
        <f t="shared" si="911"/>
        <v>1e</v>
      </c>
      <c r="IM244" s="14" t="str">
        <f t="shared" si="911"/>
        <v>1e</v>
      </c>
      <c r="IN244" s="14" t="str">
        <f t="shared" si="911"/>
        <v>1e</v>
      </c>
      <c r="IO244" s="14" t="str">
        <f t="shared" si="911"/>
        <v>1e</v>
      </c>
      <c r="IP244" s="14" t="str">
        <f t="shared" si="911"/>
        <v>1e</v>
      </c>
      <c r="IQ244" s="14" t="str">
        <f t="shared" si="911"/>
        <v>1e</v>
      </c>
      <c r="IR244" s="14" t="str">
        <f t="shared" si="911"/>
        <v>1e</v>
      </c>
      <c r="IS244" s="14" t="str">
        <f t="shared" si="911"/>
        <v>1e</v>
      </c>
      <c r="IT244" s="14" t="str">
        <f t="shared" si="911"/>
        <v>1e</v>
      </c>
      <c r="IU244" s="14" t="str">
        <f t="shared" si="911"/>
        <v>1e</v>
      </c>
      <c r="IV244" s="14" t="str">
        <f t="shared" si="911"/>
        <v>1e</v>
      </c>
      <c r="IW244" s="14" t="str">
        <f t="shared" si="911"/>
        <v>1e</v>
      </c>
      <c r="IX244" s="14" t="str">
        <f t="shared" si="911"/>
        <v>1e</v>
      </c>
      <c r="IY244" s="14" t="str">
        <f t="shared" si="911"/>
        <v>1e</v>
      </c>
      <c r="IZ244" s="14" t="str">
        <f t="shared" si="911"/>
        <v>1e</v>
      </c>
      <c r="JA244" s="14" t="str">
        <f t="shared" si="908"/>
        <v>1e</v>
      </c>
      <c r="JB244" s="14" t="str">
        <f t="shared" si="908"/>
        <v>1e</v>
      </c>
      <c r="JC244" s="14" t="str">
        <f t="shared" si="908"/>
        <v>1e</v>
      </c>
      <c r="JD244" s="14" t="str">
        <f t="shared" si="908"/>
        <v>1e</v>
      </c>
      <c r="JE244" s="14" t="str">
        <f t="shared" si="908"/>
        <v>1e</v>
      </c>
      <c r="JF244" s="14" t="str">
        <f t="shared" si="908"/>
        <v>1e</v>
      </c>
      <c r="JG244" s="14" t="str">
        <f t="shared" si="908"/>
        <v>1e</v>
      </c>
      <c r="JH244" s="14" t="str">
        <f t="shared" si="908"/>
        <v>1e</v>
      </c>
      <c r="JI244" s="14" t="str">
        <f t="shared" si="908"/>
        <v>1e</v>
      </c>
      <c r="JJ244" s="14" t="str">
        <f t="shared" si="908"/>
        <v>1e</v>
      </c>
      <c r="JK244" s="14" t="str">
        <f t="shared" si="908"/>
        <v>1e</v>
      </c>
      <c r="JL244" s="14" t="str">
        <f t="shared" si="908"/>
        <v>1e</v>
      </c>
      <c r="JM244" s="14" t="str">
        <f t="shared" si="908"/>
        <v>1e</v>
      </c>
      <c r="JN244" s="14" t="str">
        <f t="shared" si="908"/>
        <v>1e</v>
      </c>
      <c r="JO244" s="14" t="str">
        <f t="shared" si="908"/>
        <v>1e</v>
      </c>
      <c r="JP244" s="14" t="str">
        <f t="shared" si="908"/>
        <v>1e</v>
      </c>
      <c r="JQ244" s="14" t="str">
        <f t="shared" si="908"/>
        <v>1e</v>
      </c>
      <c r="JR244" s="14" t="str">
        <f t="shared" si="908"/>
        <v>1e</v>
      </c>
      <c r="JS244" s="14" t="str">
        <f t="shared" si="908"/>
        <v>1e</v>
      </c>
      <c r="JT244" s="14" t="str">
        <f t="shared" si="908"/>
        <v>1e</v>
      </c>
      <c r="JU244" s="14" t="str">
        <f t="shared" si="908"/>
        <v>1e</v>
      </c>
      <c r="JV244" s="14" t="str">
        <f t="shared" si="908"/>
        <v>1e</v>
      </c>
      <c r="JW244" s="14" t="str">
        <f t="shared" si="908"/>
        <v>1e</v>
      </c>
      <c r="JX244" s="14" t="str">
        <f t="shared" si="908"/>
        <v>1e</v>
      </c>
      <c r="JY244" s="14" t="str">
        <f t="shared" si="908"/>
        <v>1e</v>
      </c>
      <c r="JZ244" s="14" t="str">
        <f t="shared" si="908"/>
        <v>1e</v>
      </c>
      <c r="KA244" s="14" t="str">
        <f t="shared" si="908"/>
        <v>1e</v>
      </c>
      <c r="KB244" s="14" t="str">
        <f t="shared" si="908"/>
        <v>1e</v>
      </c>
      <c r="KC244" s="14" t="str">
        <f t="shared" si="908"/>
        <v>1e</v>
      </c>
      <c r="KD244" s="14" t="str">
        <f t="shared" si="908"/>
        <v>1e</v>
      </c>
      <c r="KE244" s="14" t="str">
        <f t="shared" si="908"/>
        <v>1e</v>
      </c>
      <c r="KF244" s="14" t="str">
        <f t="shared" si="908"/>
        <v>1e</v>
      </c>
      <c r="KG244" s="14" t="str">
        <f t="shared" si="908"/>
        <v>1e</v>
      </c>
      <c r="KH244" s="14" t="str">
        <f t="shared" si="908"/>
        <v>1e</v>
      </c>
      <c r="KI244" s="14" t="str">
        <f t="shared" si="908"/>
        <v>1e</v>
      </c>
      <c r="KJ244" s="14" t="str">
        <f t="shared" si="908"/>
        <v>1e</v>
      </c>
      <c r="KK244" s="14" t="str">
        <f t="shared" si="908"/>
        <v>1e</v>
      </c>
      <c r="KL244" s="14" t="str">
        <f t="shared" si="908"/>
        <v>1e</v>
      </c>
      <c r="KM244" s="14" t="str">
        <f t="shared" si="908"/>
        <v>1e</v>
      </c>
      <c r="KN244" s="14" t="str">
        <f t="shared" si="908"/>
        <v>1e</v>
      </c>
      <c r="KO244" s="14" t="str">
        <f t="shared" si="908"/>
        <v>1e</v>
      </c>
      <c r="KP244" s="14" t="str">
        <f t="shared" si="908"/>
        <v>1e</v>
      </c>
      <c r="KQ244" s="14" t="str">
        <f t="shared" si="908"/>
        <v>1e</v>
      </c>
      <c r="KR244" s="14" t="str">
        <f t="shared" si="908"/>
        <v>1e</v>
      </c>
      <c r="KS244" s="14" t="str">
        <f t="shared" si="908"/>
        <v>1e</v>
      </c>
      <c r="KT244" s="14" t="str">
        <f t="shared" si="908"/>
        <v>1e</v>
      </c>
      <c r="KU244" s="14" t="str">
        <f t="shared" si="908"/>
        <v>1e</v>
      </c>
      <c r="KV244" s="14" t="str">
        <f t="shared" si="908"/>
        <v>1e</v>
      </c>
      <c r="KW244" s="14" t="str">
        <f t="shared" si="908"/>
        <v>1e</v>
      </c>
      <c r="KX244" s="14" t="str">
        <f t="shared" si="908"/>
        <v>1e</v>
      </c>
      <c r="KY244" s="14" t="str">
        <f t="shared" si="908"/>
        <v>1e</v>
      </c>
      <c r="KZ244" s="14" t="str">
        <f t="shared" si="908"/>
        <v>1e</v>
      </c>
      <c r="LA244" s="14" t="str">
        <f t="shared" si="908"/>
        <v>1e</v>
      </c>
      <c r="LB244" s="14" t="str">
        <f t="shared" si="908"/>
        <v>1e</v>
      </c>
      <c r="LC244" s="14" t="str">
        <f t="shared" si="908"/>
        <v>1e</v>
      </c>
      <c r="LD244" s="14" t="str">
        <f t="shared" si="908"/>
        <v>1e</v>
      </c>
      <c r="LE244" s="14" t="str">
        <f t="shared" si="908"/>
        <v>1e</v>
      </c>
      <c r="LF244" s="14" t="str">
        <f t="shared" si="908"/>
        <v>1e</v>
      </c>
      <c r="LG244" s="14" t="str">
        <f t="shared" si="908"/>
        <v>1e</v>
      </c>
      <c r="LH244" s="14" t="str">
        <f t="shared" si="908"/>
        <v>1e</v>
      </c>
      <c r="LI244" s="14" t="str">
        <f t="shared" si="908"/>
        <v>1e</v>
      </c>
      <c r="LJ244" s="14" t="str">
        <f t="shared" si="908"/>
        <v>1e</v>
      </c>
      <c r="LK244" s="14" t="str">
        <f t="shared" si="908"/>
        <v>1e</v>
      </c>
      <c r="LL244" s="14" t="str">
        <f t="shared" si="902"/>
        <v>1e</v>
      </c>
      <c r="LM244" s="14" t="str">
        <f t="shared" si="903"/>
        <v>1e</v>
      </c>
      <c r="LN244" s="14" t="str">
        <f t="shared" si="903"/>
        <v>1e</v>
      </c>
      <c r="LO244" s="14" t="str">
        <f t="shared" si="903"/>
        <v>1e</v>
      </c>
      <c r="LP244" s="14" t="str">
        <f t="shared" si="903"/>
        <v>1e</v>
      </c>
      <c r="LQ244" s="14" t="str">
        <f t="shared" si="903"/>
        <v>1e</v>
      </c>
      <c r="LR244" s="14" t="str">
        <f t="shared" si="903"/>
        <v>1e</v>
      </c>
      <c r="LS244" s="14" t="str">
        <f t="shared" si="903"/>
        <v>1e</v>
      </c>
      <c r="LT244" s="14" t="str">
        <f t="shared" si="903"/>
        <v>1e</v>
      </c>
      <c r="LU244" s="14" t="str">
        <f t="shared" si="903"/>
        <v>1e</v>
      </c>
      <c r="LV244" s="14" t="str">
        <f t="shared" si="903"/>
        <v>1e</v>
      </c>
      <c r="LW244" s="14" t="str">
        <f t="shared" si="903"/>
        <v>1e</v>
      </c>
      <c r="LX244" s="14" t="str">
        <f t="shared" si="903"/>
        <v>1e</v>
      </c>
      <c r="LY244" s="14" t="str">
        <f t="shared" si="903"/>
        <v>1e</v>
      </c>
      <c r="LZ244" s="14" t="str">
        <f t="shared" si="903"/>
        <v>1e</v>
      </c>
      <c r="MA244" s="14" t="str">
        <f t="shared" si="903"/>
        <v>1e</v>
      </c>
      <c r="MB244" s="14" t="str">
        <f t="shared" si="903"/>
        <v>1e</v>
      </c>
      <c r="MC244" s="14" t="str">
        <f t="shared" si="903"/>
        <v>1e</v>
      </c>
      <c r="MD244" s="14" t="str">
        <f t="shared" si="903"/>
        <v>1e</v>
      </c>
      <c r="ME244" s="14" t="str">
        <f t="shared" si="903"/>
        <v>1e</v>
      </c>
      <c r="MF244" s="14" t="str">
        <f t="shared" si="903"/>
        <v>1e</v>
      </c>
      <c r="MG244" s="14" t="str">
        <f t="shared" si="903"/>
        <v>1e</v>
      </c>
      <c r="MH244" s="14" t="str">
        <f t="shared" si="903"/>
        <v>1e</v>
      </c>
      <c r="MI244" s="14" t="str">
        <f t="shared" si="903"/>
        <v>1e</v>
      </c>
      <c r="MJ244" s="14" t="str">
        <f t="shared" si="903"/>
        <v>1e</v>
      </c>
      <c r="MK244" s="14" t="str">
        <f t="shared" si="903"/>
        <v>1e</v>
      </c>
      <c r="ML244" s="14" t="str">
        <f t="shared" si="903"/>
        <v>1e</v>
      </c>
      <c r="MM244" s="14" t="str">
        <f t="shared" si="903"/>
        <v>1e</v>
      </c>
      <c r="MN244" s="14" t="str">
        <f t="shared" si="903"/>
        <v>1e</v>
      </c>
      <c r="MO244" s="14" t="str">
        <f t="shared" si="903"/>
        <v>1e</v>
      </c>
      <c r="MP244" s="14" t="str">
        <f t="shared" si="903"/>
        <v>1e</v>
      </c>
      <c r="MQ244" s="14" t="str">
        <f t="shared" si="903"/>
        <v>1e</v>
      </c>
      <c r="MR244" s="14" t="str">
        <f t="shared" si="903"/>
        <v>1e</v>
      </c>
      <c r="MS244" s="14" t="str">
        <f t="shared" si="903"/>
        <v>1e</v>
      </c>
      <c r="MT244" s="14" t="str">
        <f t="shared" si="903"/>
        <v>1e</v>
      </c>
      <c r="MU244" s="14" t="str">
        <f t="shared" si="903"/>
        <v>1e</v>
      </c>
      <c r="MV244" s="14" t="str">
        <f t="shared" si="903"/>
        <v>1e</v>
      </c>
      <c r="MW244" s="14" t="str">
        <f t="shared" si="903"/>
        <v>1e</v>
      </c>
      <c r="MX244" s="14" t="str">
        <f t="shared" si="903"/>
        <v>1e</v>
      </c>
      <c r="MY244" s="14" t="str">
        <f t="shared" si="903"/>
        <v>1e</v>
      </c>
      <c r="MZ244" s="14" t="str">
        <f t="shared" si="903"/>
        <v>1e</v>
      </c>
    </row>
    <row r="245" spans="1:364" hidden="1" outlineLevel="2" x14ac:dyDescent="0.2">
      <c r="A245" s="1" t="s">
        <v>48</v>
      </c>
      <c r="B245" s="1" t="s">
        <v>535</v>
      </c>
      <c r="E245" s="14" t="str">
        <f t="shared" si="906"/>
        <v>1e</v>
      </c>
      <c r="F245" s="14" t="str">
        <f t="shared" si="909"/>
        <v>1e</v>
      </c>
      <c r="G245" s="14" t="str">
        <f t="shared" si="909"/>
        <v>1e</v>
      </c>
      <c r="H245" s="14" t="str">
        <f t="shared" si="909"/>
        <v>1e</v>
      </c>
      <c r="I245" s="14" t="str">
        <f t="shared" si="909"/>
        <v>1e</v>
      </c>
      <c r="J245" s="14" t="str">
        <f t="shared" si="909"/>
        <v>1e</v>
      </c>
      <c r="K245" s="14" t="str">
        <f t="shared" si="909"/>
        <v>1e</v>
      </c>
      <c r="L245" s="14" t="str">
        <f t="shared" si="909"/>
        <v>1e</v>
      </c>
      <c r="M245" s="14" t="str">
        <f t="shared" si="909"/>
        <v>1e</v>
      </c>
      <c r="N245" s="14" t="str">
        <f t="shared" si="909"/>
        <v>1e</v>
      </c>
      <c r="O245" s="14" t="str">
        <f t="shared" si="909"/>
        <v>1e</v>
      </c>
      <c r="P245" s="14" t="str">
        <f t="shared" si="909"/>
        <v>1e</v>
      </c>
      <c r="Q245" s="14" t="str">
        <f t="shared" si="909"/>
        <v>1e</v>
      </c>
      <c r="R245" s="14" t="str">
        <f t="shared" si="909"/>
        <v>1e</v>
      </c>
      <c r="S245" s="14" t="str">
        <f t="shared" si="909"/>
        <v>1e</v>
      </c>
      <c r="T245" s="14" t="str">
        <f t="shared" si="909"/>
        <v>1e</v>
      </c>
      <c r="U245" s="14" t="str">
        <f t="shared" si="909"/>
        <v>1e</v>
      </c>
      <c r="V245" s="14" t="str">
        <f t="shared" si="909"/>
        <v>1e</v>
      </c>
      <c r="W245" s="14" t="str">
        <f t="shared" si="909"/>
        <v>1e</v>
      </c>
      <c r="X245" s="14" t="str">
        <f t="shared" si="909"/>
        <v>1e</v>
      </c>
      <c r="Y245" s="14" t="str">
        <f t="shared" si="909"/>
        <v>1e</v>
      </c>
      <c r="Z245" s="14" t="str">
        <f t="shared" si="909"/>
        <v>1e</v>
      </c>
      <c r="AA245" s="14" t="str">
        <f t="shared" si="909"/>
        <v>1e</v>
      </c>
      <c r="AB245" s="14" t="str">
        <f t="shared" si="909"/>
        <v>1e</v>
      </c>
      <c r="AC245" s="14" t="str">
        <f t="shared" si="909"/>
        <v>1e</v>
      </c>
      <c r="AD245" s="14" t="str">
        <f t="shared" si="909"/>
        <v>1e</v>
      </c>
      <c r="AE245" s="14" t="str">
        <f t="shared" si="909"/>
        <v>1e</v>
      </c>
      <c r="AF245" s="14" t="str">
        <f t="shared" si="909"/>
        <v>1e</v>
      </c>
      <c r="AG245" s="14" t="str">
        <f t="shared" si="909"/>
        <v>1e</v>
      </c>
      <c r="AH245" s="14" t="str">
        <f t="shared" si="909"/>
        <v>1e</v>
      </c>
      <c r="AI245" s="14" t="str">
        <f t="shared" si="909"/>
        <v>1e</v>
      </c>
      <c r="AJ245" s="14" t="str">
        <f t="shared" si="909"/>
        <v>1e</v>
      </c>
      <c r="AK245" s="14" t="str">
        <f t="shared" si="909"/>
        <v>1e</v>
      </c>
      <c r="AL245" s="14" t="str">
        <f t="shared" si="909"/>
        <v>1e</v>
      </c>
      <c r="AM245" s="14" t="str">
        <f t="shared" si="909"/>
        <v>1e</v>
      </c>
      <c r="AN245" s="14" t="str">
        <f t="shared" si="909"/>
        <v>1e</v>
      </c>
      <c r="AO245" s="14" t="str">
        <f t="shared" si="909"/>
        <v>1e</v>
      </c>
      <c r="AP245" s="14" t="str">
        <f t="shared" si="909"/>
        <v>1e</v>
      </c>
      <c r="AQ245" s="14" t="str">
        <f t="shared" si="909"/>
        <v>1e</v>
      </c>
      <c r="AR245" s="14" t="str">
        <f t="shared" si="909"/>
        <v>1e</v>
      </c>
      <c r="AS245" s="14" t="str">
        <f t="shared" si="909"/>
        <v>1e</v>
      </c>
      <c r="AT245" s="14" t="str">
        <f t="shared" si="909"/>
        <v>1e</v>
      </c>
      <c r="AU245" s="14" t="str">
        <f t="shared" si="909"/>
        <v>1e</v>
      </c>
      <c r="AV245" s="14" t="str">
        <f t="shared" si="909"/>
        <v>1e</v>
      </c>
      <c r="AW245" s="14" t="str">
        <f t="shared" si="909"/>
        <v>1e</v>
      </c>
      <c r="AX245" s="14" t="str">
        <f t="shared" si="909"/>
        <v>1e</v>
      </c>
      <c r="AY245" s="14" t="str">
        <f t="shared" si="909"/>
        <v>1e</v>
      </c>
      <c r="AZ245" s="14" t="str">
        <f t="shared" si="909"/>
        <v>1e</v>
      </c>
      <c r="BA245" s="14" t="str">
        <f t="shared" si="909"/>
        <v>1e</v>
      </c>
      <c r="BB245" s="14" t="str">
        <f t="shared" si="909"/>
        <v>1e</v>
      </c>
      <c r="BC245" s="14" t="str">
        <f t="shared" si="909"/>
        <v>1e</v>
      </c>
      <c r="BD245" s="14" t="str">
        <f t="shared" si="909"/>
        <v>1e</v>
      </c>
      <c r="BE245" s="14" t="str">
        <f t="shared" si="909"/>
        <v>1e</v>
      </c>
      <c r="BF245" s="14" t="str">
        <f t="shared" si="909"/>
        <v>1e</v>
      </c>
      <c r="BG245" s="14" t="str">
        <f t="shared" si="909"/>
        <v>1e</v>
      </c>
      <c r="BH245" s="14" t="str">
        <f t="shared" si="909"/>
        <v>1e</v>
      </c>
      <c r="BI245" s="14" t="str">
        <f t="shared" si="909"/>
        <v>1e</v>
      </c>
      <c r="BJ245" s="14" t="str">
        <f t="shared" si="909"/>
        <v>1e</v>
      </c>
      <c r="BK245" s="14" t="str">
        <f t="shared" si="909"/>
        <v>1e</v>
      </c>
      <c r="BL245" s="14" t="str">
        <f t="shared" si="909"/>
        <v>1e</v>
      </c>
      <c r="BM245" s="14" t="str">
        <f t="shared" si="909"/>
        <v>1e</v>
      </c>
      <c r="BN245" s="14" t="str">
        <f t="shared" si="909"/>
        <v>1e</v>
      </c>
      <c r="BO245" s="14" t="str">
        <f t="shared" si="909"/>
        <v>1e</v>
      </c>
      <c r="BP245" s="14" t="str">
        <f t="shared" si="909"/>
        <v>1e</v>
      </c>
      <c r="BQ245" s="14" t="str">
        <f t="shared" si="909"/>
        <v>1e</v>
      </c>
      <c r="BR245" s="14" t="str">
        <f t="shared" si="910"/>
        <v>1e</v>
      </c>
      <c r="BS245" s="14" t="str">
        <f t="shared" si="910"/>
        <v>1e</v>
      </c>
      <c r="BT245" s="14" t="str">
        <f t="shared" si="910"/>
        <v>1e</v>
      </c>
      <c r="BU245" s="14" t="str">
        <f t="shared" si="910"/>
        <v>1e</v>
      </c>
      <c r="BV245" s="14" t="str">
        <f t="shared" si="910"/>
        <v>1e</v>
      </c>
      <c r="BW245" s="14" t="str">
        <f t="shared" si="910"/>
        <v>1e</v>
      </c>
      <c r="BX245" s="14" t="str">
        <f t="shared" si="910"/>
        <v>1e</v>
      </c>
      <c r="BY245" s="14" t="str">
        <f t="shared" si="910"/>
        <v>1e</v>
      </c>
      <c r="BZ245" s="14" t="str">
        <f t="shared" si="910"/>
        <v>1e</v>
      </c>
      <c r="CA245" s="14" t="str">
        <f t="shared" si="910"/>
        <v>1e</v>
      </c>
      <c r="CB245" s="14" t="str">
        <f t="shared" si="910"/>
        <v>1e</v>
      </c>
      <c r="CC245" s="14" t="str">
        <f t="shared" si="910"/>
        <v>1e</v>
      </c>
      <c r="CD245" s="14" t="str">
        <f t="shared" si="910"/>
        <v>1e</v>
      </c>
      <c r="CE245" s="14" t="str">
        <f t="shared" si="910"/>
        <v>1e</v>
      </c>
      <c r="CF245" s="14" t="str">
        <f t="shared" si="910"/>
        <v>1e</v>
      </c>
      <c r="CG245" s="14" t="str">
        <f t="shared" si="910"/>
        <v>1e</v>
      </c>
      <c r="CH245" s="14" t="str">
        <f t="shared" si="910"/>
        <v>1e</v>
      </c>
      <c r="CI245" s="14" t="str">
        <f t="shared" si="910"/>
        <v>1e</v>
      </c>
      <c r="CJ245" s="14" t="str">
        <f t="shared" si="910"/>
        <v>1e</v>
      </c>
      <c r="CK245" s="14" t="str">
        <f t="shared" si="910"/>
        <v>1e</v>
      </c>
      <c r="CL245" s="14" t="str">
        <f t="shared" si="910"/>
        <v>1e</v>
      </c>
      <c r="CM245" s="14" t="str">
        <f t="shared" si="910"/>
        <v>1e</v>
      </c>
      <c r="CN245" s="14" t="str">
        <f t="shared" si="910"/>
        <v>1e</v>
      </c>
      <c r="CO245" s="14" t="str">
        <f t="shared" si="910"/>
        <v>1e</v>
      </c>
      <c r="CP245" s="14" t="str">
        <f t="shared" si="910"/>
        <v>1e</v>
      </c>
      <c r="CQ245" s="14" t="str">
        <f t="shared" si="910"/>
        <v>1e</v>
      </c>
      <c r="CR245" s="14" t="str">
        <f t="shared" si="910"/>
        <v>1e</v>
      </c>
      <c r="CS245" s="14" t="str">
        <f t="shared" si="910"/>
        <v>1e</v>
      </c>
      <c r="CT245" s="14" t="str">
        <f t="shared" si="910"/>
        <v>1e</v>
      </c>
      <c r="CU245" s="14" t="str">
        <f t="shared" si="910"/>
        <v>1e</v>
      </c>
      <c r="CV245" s="14" t="str">
        <f t="shared" si="910"/>
        <v>1e</v>
      </c>
      <c r="CW245" s="14" t="str">
        <f t="shared" si="910"/>
        <v>1e</v>
      </c>
      <c r="CX245" s="14" t="str">
        <f t="shared" si="910"/>
        <v>1e</v>
      </c>
      <c r="CY245" s="14" t="str">
        <f t="shared" si="910"/>
        <v>1e</v>
      </c>
      <c r="CZ245" s="14" t="str">
        <f t="shared" si="910"/>
        <v>1e</v>
      </c>
      <c r="DA245" s="14" t="str">
        <f t="shared" si="910"/>
        <v>1e</v>
      </c>
      <c r="DB245" s="14" t="str">
        <f t="shared" si="910"/>
        <v>1e</v>
      </c>
      <c r="DC245" s="14" t="str">
        <f t="shared" si="910"/>
        <v>1e</v>
      </c>
      <c r="DD245" s="14" t="str">
        <f t="shared" si="910"/>
        <v>1e</v>
      </c>
      <c r="DE245" s="14" t="str">
        <f t="shared" si="910"/>
        <v>1e</v>
      </c>
      <c r="DF245" s="14" t="str">
        <f t="shared" si="910"/>
        <v>1e</v>
      </c>
      <c r="DG245" s="14" t="str">
        <f t="shared" si="910"/>
        <v>1e</v>
      </c>
      <c r="DH245" s="14" t="str">
        <f t="shared" si="910"/>
        <v>1e</v>
      </c>
      <c r="DI245" s="14" t="str">
        <f t="shared" si="910"/>
        <v>1e</v>
      </c>
      <c r="DJ245" s="14" t="str">
        <f t="shared" si="910"/>
        <v>1e</v>
      </c>
      <c r="DK245" s="14" t="str">
        <f t="shared" si="910"/>
        <v>1e</v>
      </c>
      <c r="DL245" s="14" t="str">
        <f t="shared" si="910"/>
        <v>1e</v>
      </c>
      <c r="DM245" s="14" t="str">
        <f t="shared" si="910"/>
        <v>1e</v>
      </c>
      <c r="DN245" s="14" t="str">
        <f t="shared" si="910"/>
        <v>1e</v>
      </c>
      <c r="DO245" s="14" t="str">
        <f t="shared" si="910"/>
        <v>1e</v>
      </c>
      <c r="DP245" s="14" t="str">
        <f t="shared" si="910"/>
        <v>1e</v>
      </c>
      <c r="DQ245" s="14" t="str">
        <f t="shared" si="910"/>
        <v>1e</v>
      </c>
      <c r="DR245" s="14" t="str">
        <f t="shared" si="910"/>
        <v>1e</v>
      </c>
      <c r="DS245" s="14" t="str">
        <f t="shared" si="910"/>
        <v>1e</v>
      </c>
      <c r="DT245" s="14" t="str">
        <f t="shared" si="910"/>
        <v>1e</v>
      </c>
      <c r="DU245" s="14" t="str">
        <f t="shared" si="910"/>
        <v>1e</v>
      </c>
      <c r="DV245" s="14" t="str">
        <f t="shared" si="910"/>
        <v>1e</v>
      </c>
      <c r="DW245" s="14" t="str">
        <f t="shared" si="910"/>
        <v>1e</v>
      </c>
      <c r="DX245" s="14" t="str">
        <f t="shared" si="910"/>
        <v>1e</v>
      </c>
      <c r="DY245" s="14" t="str">
        <f t="shared" si="910"/>
        <v>1e</v>
      </c>
      <c r="DZ245" s="14" t="str">
        <f t="shared" si="910"/>
        <v>1e</v>
      </c>
      <c r="EA245" s="14" t="str">
        <f t="shared" si="910"/>
        <v>1e</v>
      </c>
      <c r="EB245" s="14" t="str">
        <f t="shared" si="910"/>
        <v>1e</v>
      </c>
      <c r="EC245" s="14" t="str">
        <f t="shared" si="910"/>
        <v>1e</v>
      </c>
      <c r="ED245" s="14" t="str">
        <f t="shared" si="907"/>
        <v>1e</v>
      </c>
      <c r="EE245" s="14" t="str">
        <f t="shared" si="907"/>
        <v>1e</v>
      </c>
      <c r="EF245" s="14" t="str">
        <f t="shared" si="907"/>
        <v>1e</v>
      </c>
      <c r="EG245" s="14" t="str">
        <f t="shared" si="907"/>
        <v>1e</v>
      </c>
      <c r="EH245" s="14" t="str">
        <f t="shared" si="907"/>
        <v>1e</v>
      </c>
      <c r="EI245" s="14" t="str">
        <f t="shared" si="907"/>
        <v>1e</v>
      </c>
      <c r="EJ245" s="14" t="str">
        <f t="shared" si="907"/>
        <v>1e</v>
      </c>
      <c r="EK245" s="14" t="str">
        <f t="shared" si="907"/>
        <v>1e</v>
      </c>
      <c r="EL245" s="14" t="str">
        <f t="shared" si="907"/>
        <v>1e</v>
      </c>
      <c r="EM245" s="14" t="str">
        <f t="shared" si="907"/>
        <v>1e</v>
      </c>
      <c r="EN245" s="14" t="str">
        <f t="shared" si="907"/>
        <v>1e</v>
      </c>
      <c r="EO245" s="14" t="str">
        <f t="shared" si="907"/>
        <v>1e</v>
      </c>
      <c r="EP245" s="14" t="str">
        <f t="shared" si="907"/>
        <v>1e</v>
      </c>
      <c r="EQ245" s="14" t="str">
        <f t="shared" si="907"/>
        <v>1e</v>
      </c>
      <c r="ER245" s="14" t="str">
        <f t="shared" si="907"/>
        <v>1e</v>
      </c>
      <c r="ES245" s="14" t="str">
        <f t="shared" si="907"/>
        <v>1e</v>
      </c>
      <c r="ET245" s="14" t="str">
        <f t="shared" si="907"/>
        <v>1e</v>
      </c>
      <c r="EU245" s="14" t="str">
        <f t="shared" si="907"/>
        <v>1e</v>
      </c>
      <c r="EV245" s="14" t="str">
        <f t="shared" si="907"/>
        <v>1e</v>
      </c>
      <c r="EW245" s="14" t="str">
        <f t="shared" si="907"/>
        <v>1e</v>
      </c>
      <c r="EX245" s="14" t="str">
        <f t="shared" si="907"/>
        <v>1e</v>
      </c>
      <c r="EY245" s="14" t="str">
        <f t="shared" si="907"/>
        <v>1e</v>
      </c>
      <c r="EZ245" s="14" t="str">
        <f t="shared" si="907"/>
        <v>1e</v>
      </c>
      <c r="FA245" s="14" t="str">
        <f t="shared" si="907"/>
        <v>1e</v>
      </c>
      <c r="FB245" s="14" t="str">
        <f t="shared" si="907"/>
        <v>1e</v>
      </c>
      <c r="FC245" s="14" t="str">
        <f t="shared" si="907"/>
        <v>1e</v>
      </c>
      <c r="FD245" s="14" t="str">
        <f t="shared" si="907"/>
        <v>1e</v>
      </c>
      <c r="FE245" s="14" t="str">
        <f t="shared" si="907"/>
        <v>1e</v>
      </c>
      <c r="FF245" s="14" t="str">
        <f t="shared" si="907"/>
        <v>1e</v>
      </c>
      <c r="FG245" s="14" t="str">
        <f t="shared" si="907"/>
        <v>1e</v>
      </c>
      <c r="FH245" s="14" t="str">
        <f t="shared" si="907"/>
        <v>1e</v>
      </c>
      <c r="FI245" s="14" t="str">
        <f t="shared" si="907"/>
        <v>1e</v>
      </c>
      <c r="FJ245" s="14" t="str">
        <f t="shared" si="907"/>
        <v>1e</v>
      </c>
      <c r="FK245" s="14" t="str">
        <f t="shared" si="907"/>
        <v>1e</v>
      </c>
      <c r="FL245" s="14" t="str">
        <f t="shared" si="907"/>
        <v>1e</v>
      </c>
      <c r="FM245" s="14" t="str">
        <f t="shared" si="907"/>
        <v>1e</v>
      </c>
      <c r="FN245" s="14" t="str">
        <f t="shared" si="907"/>
        <v>1e</v>
      </c>
      <c r="FO245" s="14" t="str">
        <f t="shared" si="907"/>
        <v>1e</v>
      </c>
      <c r="FP245" s="14" t="str">
        <f t="shared" si="907"/>
        <v>1e</v>
      </c>
      <c r="FQ245" s="14" t="str">
        <f t="shared" si="907"/>
        <v>1e</v>
      </c>
      <c r="FR245" s="14" t="str">
        <f t="shared" si="907"/>
        <v>1e</v>
      </c>
      <c r="FS245" s="14" t="str">
        <f t="shared" si="907"/>
        <v>1e</v>
      </c>
      <c r="FT245" s="14" t="str">
        <f t="shared" si="907"/>
        <v>1e</v>
      </c>
      <c r="FU245" s="14" t="str">
        <f t="shared" si="907"/>
        <v>1e</v>
      </c>
      <c r="FV245" s="14" t="str">
        <f t="shared" si="907"/>
        <v>1e</v>
      </c>
      <c r="FW245" s="14" t="str">
        <f t="shared" si="907"/>
        <v>1e</v>
      </c>
      <c r="FX245" s="14" t="str">
        <f t="shared" si="907"/>
        <v>1e</v>
      </c>
      <c r="FY245" s="14" t="str">
        <f t="shared" si="907"/>
        <v>1e</v>
      </c>
      <c r="FZ245" s="14" t="str">
        <f t="shared" si="907"/>
        <v>1e</v>
      </c>
      <c r="GA245" s="14" t="str">
        <f t="shared" si="907"/>
        <v>1e</v>
      </c>
      <c r="GB245" s="14" t="str">
        <f t="shared" si="907"/>
        <v>1e</v>
      </c>
      <c r="GC245" s="14" t="str">
        <f t="shared" si="907"/>
        <v>1e</v>
      </c>
      <c r="GD245" s="14" t="str">
        <f t="shared" si="907"/>
        <v>1e</v>
      </c>
      <c r="GE245" s="14" t="str">
        <f t="shared" si="907"/>
        <v>1e</v>
      </c>
      <c r="GF245" s="14" t="str">
        <f t="shared" si="907"/>
        <v>1e</v>
      </c>
      <c r="GG245" s="14" t="str">
        <f t="shared" si="907"/>
        <v>1e</v>
      </c>
      <c r="GH245" s="14" t="str">
        <f t="shared" si="907"/>
        <v>1e</v>
      </c>
      <c r="GI245" s="14" t="str">
        <f t="shared" si="907"/>
        <v>1e</v>
      </c>
      <c r="GJ245" s="14" t="str">
        <f t="shared" si="907"/>
        <v>1e</v>
      </c>
      <c r="GK245" s="14" t="str">
        <f t="shared" si="907"/>
        <v>1e</v>
      </c>
      <c r="GL245" s="14" t="str">
        <f t="shared" si="907"/>
        <v>1e</v>
      </c>
      <c r="GM245" s="14" t="str">
        <f t="shared" si="907"/>
        <v>1e</v>
      </c>
      <c r="GN245" s="14" t="str">
        <f t="shared" si="900"/>
        <v>1e</v>
      </c>
      <c r="GO245" s="14" t="str">
        <f t="shared" si="911"/>
        <v>1e</v>
      </c>
      <c r="GP245" s="14" t="str">
        <f t="shared" si="911"/>
        <v>1e</v>
      </c>
      <c r="GQ245" s="14" t="str">
        <f t="shared" si="911"/>
        <v>1e</v>
      </c>
      <c r="GR245" s="14" t="str">
        <f t="shared" si="911"/>
        <v>1e</v>
      </c>
      <c r="GS245" s="14" t="str">
        <f t="shared" si="911"/>
        <v>1e</v>
      </c>
      <c r="GT245" s="14" t="str">
        <f t="shared" si="911"/>
        <v>1e</v>
      </c>
      <c r="GU245" s="14" t="str">
        <f t="shared" si="911"/>
        <v>1e</v>
      </c>
      <c r="GV245" s="14" t="str">
        <f t="shared" si="911"/>
        <v>1e</v>
      </c>
      <c r="GW245" s="14" t="str">
        <f t="shared" si="911"/>
        <v>1e</v>
      </c>
      <c r="GX245" s="14" t="str">
        <f t="shared" si="911"/>
        <v>1e</v>
      </c>
      <c r="GY245" s="14" t="str">
        <f t="shared" si="911"/>
        <v>1e</v>
      </c>
      <c r="GZ245" s="14" t="str">
        <f t="shared" si="911"/>
        <v>1e</v>
      </c>
      <c r="HA245" s="14" t="str">
        <f t="shared" si="911"/>
        <v>1e</v>
      </c>
      <c r="HB245" s="14" t="str">
        <f t="shared" si="911"/>
        <v>1e</v>
      </c>
      <c r="HC245" s="14" t="str">
        <f t="shared" si="911"/>
        <v>1e</v>
      </c>
      <c r="HD245" s="14" t="str">
        <f t="shared" si="911"/>
        <v>1e</v>
      </c>
      <c r="HE245" s="14" t="str">
        <f t="shared" si="911"/>
        <v>1e</v>
      </c>
      <c r="HF245" s="14" t="str">
        <f t="shared" si="911"/>
        <v>1e</v>
      </c>
      <c r="HG245" s="14" t="str">
        <f t="shared" si="911"/>
        <v>1e</v>
      </c>
      <c r="HH245" s="14" t="str">
        <f t="shared" si="911"/>
        <v>1e</v>
      </c>
      <c r="HI245" s="14" t="str">
        <f t="shared" si="911"/>
        <v>1e</v>
      </c>
      <c r="HJ245" s="14" t="str">
        <f t="shared" si="911"/>
        <v>1e</v>
      </c>
      <c r="HK245" s="14" t="str">
        <f t="shared" si="911"/>
        <v>1e</v>
      </c>
      <c r="HL245" s="14" t="str">
        <f t="shared" si="911"/>
        <v>1e</v>
      </c>
      <c r="HM245" s="14" t="str">
        <f t="shared" si="911"/>
        <v>1e</v>
      </c>
      <c r="HN245" s="14" t="str">
        <f t="shared" si="911"/>
        <v>1e</v>
      </c>
      <c r="HO245" s="14" t="str">
        <f t="shared" si="911"/>
        <v>1e</v>
      </c>
      <c r="HP245" s="14" t="str">
        <f t="shared" si="911"/>
        <v>1e</v>
      </c>
      <c r="HQ245" s="14" t="str">
        <f t="shared" si="911"/>
        <v>1e</v>
      </c>
      <c r="HR245" s="14" t="str">
        <f t="shared" si="911"/>
        <v>1e</v>
      </c>
      <c r="HS245" s="14" t="str">
        <f t="shared" si="911"/>
        <v>1e</v>
      </c>
      <c r="HT245" s="14" t="str">
        <f t="shared" si="911"/>
        <v>1e</v>
      </c>
      <c r="HU245" s="14" t="str">
        <f t="shared" si="911"/>
        <v>1e</v>
      </c>
      <c r="HV245" s="14" t="str">
        <f t="shared" si="911"/>
        <v>1e</v>
      </c>
      <c r="HW245" s="14" t="str">
        <f t="shared" si="911"/>
        <v>1e</v>
      </c>
      <c r="HX245" s="14" t="str">
        <f t="shared" si="911"/>
        <v>1e</v>
      </c>
      <c r="HY245" s="14" t="str">
        <f t="shared" si="911"/>
        <v>1e</v>
      </c>
      <c r="HZ245" s="14" t="str">
        <f t="shared" si="911"/>
        <v>1e</v>
      </c>
      <c r="IA245" s="14" t="str">
        <f t="shared" si="911"/>
        <v>1e</v>
      </c>
      <c r="IB245" s="14" t="str">
        <f t="shared" si="911"/>
        <v>1e</v>
      </c>
      <c r="IC245" s="14" t="str">
        <f t="shared" si="911"/>
        <v>1e</v>
      </c>
      <c r="ID245" s="14" t="str">
        <f t="shared" si="911"/>
        <v>1e</v>
      </c>
      <c r="IE245" s="14" t="str">
        <f t="shared" si="911"/>
        <v>1e</v>
      </c>
      <c r="IF245" s="14" t="str">
        <f t="shared" si="911"/>
        <v>1e</v>
      </c>
      <c r="IG245" s="14" t="str">
        <f t="shared" si="911"/>
        <v>1e</v>
      </c>
      <c r="IH245" s="14" t="str">
        <f t="shared" si="911"/>
        <v>1e</v>
      </c>
      <c r="II245" s="14" t="str">
        <f t="shared" si="911"/>
        <v>1e</v>
      </c>
      <c r="IJ245" s="14" t="str">
        <f t="shared" si="911"/>
        <v>1e</v>
      </c>
      <c r="IK245" s="14" t="str">
        <f t="shared" si="911"/>
        <v>1e</v>
      </c>
      <c r="IL245" s="14" t="str">
        <f t="shared" si="911"/>
        <v>1e</v>
      </c>
      <c r="IM245" s="14" t="str">
        <f t="shared" si="911"/>
        <v>1e</v>
      </c>
      <c r="IN245" s="14" t="str">
        <f t="shared" si="911"/>
        <v>1e</v>
      </c>
      <c r="IO245" s="14" t="str">
        <f t="shared" si="911"/>
        <v>1e</v>
      </c>
      <c r="IP245" s="14" t="str">
        <f t="shared" si="911"/>
        <v>1e</v>
      </c>
      <c r="IQ245" s="14" t="str">
        <f t="shared" si="911"/>
        <v>1e</v>
      </c>
      <c r="IR245" s="14" t="str">
        <f t="shared" si="911"/>
        <v>1e</v>
      </c>
      <c r="IS245" s="14" t="str">
        <f t="shared" si="911"/>
        <v>1e</v>
      </c>
      <c r="IT245" s="14" t="str">
        <f t="shared" si="911"/>
        <v>1e</v>
      </c>
      <c r="IU245" s="14" t="str">
        <f t="shared" si="911"/>
        <v>1e</v>
      </c>
      <c r="IV245" s="14" t="str">
        <f t="shared" si="911"/>
        <v>1e</v>
      </c>
      <c r="IW245" s="14" t="str">
        <f t="shared" si="911"/>
        <v>1e</v>
      </c>
      <c r="IX245" s="14" t="str">
        <f t="shared" si="911"/>
        <v>1e</v>
      </c>
      <c r="IY245" s="14" t="str">
        <f t="shared" si="911"/>
        <v>1e</v>
      </c>
      <c r="IZ245" s="14" t="str">
        <f t="shared" si="911"/>
        <v>1e</v>
      </c>
      <c r="JA245" s="14" t="str">
        <f t="shared" si="908"/>
        <v>1e</v>
      </c>
      <c r="JB245" s="14" t="str">
        <f t="shared" si="908"/>
        <v>1e</v>
      </c>
      <c r="JC245" s="14" t="str">
        <f t="shared" si="908"/>
        <v>1e</v>
      </c>
      <c r="JD245" s="14" t="str">
        <f t="shared" si="908"/>
        <v>1e</v>
      </c>
      <c r="JE245" s="14" t="str">
        <f t="shared" si="908"/>
        <v>1e</v>
      </c>
      <c r="JF245" s="14" t="str">
        <f t="shared" si="908"/>
        <v>1e</v>
      </c>
      <c r="JG245" s="14" t="str">
        <f t="shared" si="908"/>
        <v>1e</v>
      </c>
      <c r="JH245" s="14" t="str">
        <f t="shared" si="908"/>
        <v>1e</v>
      </c>
      <c r="JI245" s="14" t="str">
        <f t="shared" si="908"/>
        <v>1e</v>
      </c>
      <c r="JJ245" s="14" t="str">
        <f t="shared" si="908"/>
        <v>1e</v>
      </c>
      <c r="JK245" s="14" t="str">
        <f t="shared" si="908"/>
        <v>1e</v>
      </c>
      <c r="JL245" s="14" t="str">
        <f t="shared" si="908"/>
        <v>1e</v>
      </c>
      <c r="JM245" s="14" t="str">
        <f t="shared" si="908"/>
        <v>1e</v>
      </c>
      <c r="JN245" s="14" t="str">
        <f t="shared" si="908"/>
        <v>1e</v>
      </c>
      <c r="JO245" s="14" t="str">
        <f t="shared" si="908"/>
        <v>1e</v>
      </c>
      <c r="JP245" s="14" t="str">
        <f t="shared" si="908"/>
        <v>1e</v>
      </c>
      <c r="JQ245" s="14" t="str">
        <f t="shared" si="908"/>
        <v>1e</v>
      </c>
      <c r="JR245" s="14" t="str">
        <f t="shared" si="908"/>
        <v>1e</v>
      </c>
      <c r="JS245" s="14" t="str">
        <f t="shared" si="908"/>
        <v>1e</v>
      </c>
      <c r="JT245" s="14" t="str">
        <f t="shared" si="908"/>
        <v>1e</v>
      </c>
      <c r="JU245" s="14" t="str">
        <f t="shared" si="908"/>
        <v>1e</v>
      </c>
      <c r="JV245" s="14" t="str">
        <f t="shared" si="908"/>
        <v>1e</v>
      </c>
      <c r="JW245" s="14" t="str">
        <f t="shared" si="908"/>
        <v>1e</v>
      </c>
      <c r="JX245" s="14" t="str">
        <f t="shared" si="908"/>
        <v>1e</v>
      </c>
      <c r="JY245" s="14" t="str">
        <f t="shared" si="908"/>
        <v>1e</v>
      </c>
      <c r="JZ245" s="14" t="str">
        <f t="shared" si="908"/>
        <v>1e</v>
      </c>
      <c r="KA245" s="14" t="str">
        <f t="shared" si="908"/>
        <v>1e</v>
      </c>
      <c r="KB245" s="14" t="str">
        <f t="shared" si="908"/>
        <v>1e</v>
      </c>
      <c r="KC245" s="14" t="str">
        <f t="shared" si="908"/>
        <v>1e</v>
      </c>
      <c r="KD245" s="14" t="str">
        <f t="shared" si="908"/>
        <v>1e</v>
      </c>
      <c r="KE245" s="14" t="str">
        <f t="shared" si="908"/>
        <v>1e</v>
      </c>
      <c r="KF245" s="14" t="str">
        <f t="shared" si="908"/>
        <v>1e</v>
      </c>
      <c r="KG245" s="14" t="str">
        <f t="shared" si="908"/>
        <v>1e</v>
      </c>
      <c r="KH245" s="14" t="str">
        <f t="shared" si="908"/>
        <v>1e</v>
      </c>
      <c r="KI245" s="14" t="str">
        <f t="shared" si="908"/>
        <v>1e</v>
      </c>
      <c r="KJ245" s="14" t="str">
        <f t="shared" si="908"/>
        <v>1e</v>
      </c>
      <c r="KK245" s="14" t="str">
        <f t="shared" si="908"/>
        <v>1e</v>
      </c>
      <c r="KL245" s="14" t="str">
        <f t="shared" si="908"/>
        <v>1e</v>
      </c>
      <c r="KM245" s="14" t="str">
        <f t="shared" si="908"/>
        <v>1e</v>
      </c>
      <c r="KN245" s="14" t="str">
        <f t="shared" si="908"/>
        <v>1e</v>
      </c>
      <c r="KO245" s="14" t="str">
        <f t="shared" si="908"/>
        <v>1e</v>
      </c>
      <c r="KP245" s="14" t="str">
        <f t="shared" si="908"/>
        <v>1e</v>
      </c>
      <c r="KQ245" s="14" t="str">
        <f t="shared" si="908"/>
        <v>1e</v>
      </c>
      <c r="KR245" s="14" t="str">
        <f t="shared" si="908"/>
        <v>1e</v>
      </c>
      <c r="KS245" s="14" t="str">
        <f t="shared" si="908"/>
        <v>1e</v>
      </c>
      <c r="KT245" s="14" t="str">
        <f t="shared" si="908"/>
        <v>1e</v>
      </c>
      <c r="KU245" s="14" t="str">
        <f t="shared" si="908"/>
        <v>1e</v>
      </c>
      <c r="KV245" s="14" t="str">
        <f t="shared" si="908"/>
        <v>1e</v>
      </c>
      <c r="KW245" s="14" t="str">
        <f t="shared" si="908"/>
        <v>1e</v>
      </c>
      <c r="KX245" s="14" t="str">
        <f t="shared" si="908"/>
        <v>1e</v>
      </c>
      <c r="KY245" s="14" t="str">
        <f t="shared" si="908"/>
        <v>1e</v>
      </c>
      <c r="KZ245" s="14" t="str">
        <f t="shared" si="908"/>
        <v>1e</v>
      </c>
      <c r="LA245" s="14" t="str">
        <f t="shared" si="908"/>
        <v>1e</v>
      </c>
      <c r="LB245" s="14" t="str">
        <f t="shared" si="908"/>
        <v>1e</v>
      </c>
      <c r="LC245" s="14" t="str">
        <f t="shared" si="908"/>
        <v>1e</v>
      </c>
      <c r="LD245" s="14" t="str">
        <f t="shared" si="908"/>
        <v>1e</v>
      </c>
      <c r="LE245" s="14" t="str">
        <f t="shared" si="908"/>
        <v>1e</v>
      </c>
      <c r="LF245" s="14" t="str">
        <f t="shared" si="908"/>
        <v>1e</v>
      </c>
      <c r="LG245" s="14" t="str">
        <f t="shared" si="908"/>
        <v>1e</v>
      </c>
      <c r="LH245" s="14" t="str">
        <f t="shared" si="908"/>
        <v>1e</v>
      </c>
      <c r="LI245" s="14" t="str">
        <f t="shared" si="908"/>
        <v>1e</v>
      </c>
      <c r="LJ245" s="14" t="str">
        <f t="shared" si="908"/>
        <v>1e</v>
      </c>
      <c r="LK245" s="14" t="str">
        <f t="shared" si="908"/>
        <v>1e</v>
      </c>
      <c r="LL245" s="14" t="str">
        <f t="shared" si="902"/>
        <v>1e</v>
      </c>
      <c r="LM245" s="14" t="str">
        <f t="shared" si="903"/>
        <v>1e</v>
      </c>
      <c r="LN245" s="14" t="str">
        <f t="shared" si="903"/>
        <v>1e</v>
      </c>
      <c r="LO245" s="14" t="str">
        <f t="shared" si="903"/>
        <v>1e</v>
      </c>
      <c r="LP245" s="14" t="str">
        <f t="shared" si="903"/>
        <v>1e</v>
      </c>
      <c r="LQ245" s="14" t="str">
        <f t="shared" si="903"/>
        <v>1e</v>
      </c>
      <c r="LR245" s="14" t="str">
        <f t="shared" si="903"/>
        <v>1e</v>
      </c>
      <c r="LS245" s="14" t="str">
        <f t="shared" si="903"/>
        <v>1e</v>
      </c>
      <c r="LT245" s="14" t="str">
        <f t="shared" si="903"/>
        <v>1e</v>
      </c>
      <c r="LU245" s="14" t="str">
        <f t="shared" si="903"/>
        <v>1e</v>
      </c>
      <c r="LV245" s="14" t="str">
        <f t="shared" si="903"/>
        <v>1e</v>
      </c>
      <c r="LW245" s="14" t="str">
        <f t="shared" si="903"/>
        <v>1e</v>
      </c>
      <c r="LX245" s="14" t="str">
        <f t="shared" si="903"/>
        <v>1e</v>
      </c>
      <c r="LY245" s="14" t="str">
        <f t="shared" si="903"/>
        <v>1e</v>
      </c>
      <c r="LZ245" s="14" t="str">
        <f t="shared" si="903"/>
        <v>1e</v>
      </c>
      <c r="MA245" s="14" t="str">
        <f t="shared" si="903"/>
        <v>1e</v>
      </c>
      <c r="MB245" s="14" t="str">
        <f t="shared" ref="MB245:MZ245" si="912">IF(OR(MB227&lt;MB236, MB236=0),"1e","2e")</f>
        <v>1e</v>
      </c>
      <c r="MC245" s="14" t="str">
        <f t="shared" si="912"/>
        <v>1e</v>
      </c>
      <c r="MD245" s="14" t="str">
        <f t="shared" si="912"/>
        <v>1e</v>
      </c>
      <c r="ME245" s="14" t="str">
        <f t="shared" si="912"/>
        <v>1e</v>
      </c>
      <c r="MF245" s="14" t="str">
        <f t="shared" si="912"/>
        <v>1e</v>
      </c>
      <c r="MG245" s="14" t="str">
        <f t="shared" si="912"/>
        <v>1e</v>
      </c>
      <c r="MH245" s="14" t="str">
        <f t="shared" si="912"/>
        <v>1e</v>
      </c>
      <c r="MI245" s="14" t="str">
        <f t="shared" si="912"/>
        <v>1e</v>
      </c>
      <c r="MJ245" s="14" t="str">
        <f t="shared" si="912"/>
        <v>1e</v>
      </c>
      <c r="MK245" s="14" t="str">
        <f t="shared" si="912"/>
        <v>1e</v>
      </c>
      <c r="ML245" s="14" t="str">
        <f t="shared" si="912"/>
        <v>1e</v>
      </c>
      <c r="MM245" s="14" t="str">
        <f t="shared" si="912"/>
        <v>1e</v>
      </c>
      <c r="MN245" s="14" t="str">
        <f t="shared" si="912"/>
        <v>1e</v>
      </c>
      <c r="MO245" s="14" t="str">
        <f t="shared" si="912"/>
        <v>1e</v>
      </c>
      <c r="MP245" s="14" t="str">
        <f t="shared" si="912"/>
        <v>1e</v>
      </c>
      <c r="MQ245" s="14" t="str">
        <f t="shared" si="912"/>
        <v>1e</v>
      </c>
      <c r="MR245" s="14" t="str">
        <f t="shared" si="912"/>
        <v>1e</v>
      </c>
      <c r="MS245" s="14" t="str">
        <f t="shared" si="912"/>
        <v>1e</v>
      </c>
      <c r="MT245" s="14" t="str">
        <f t="shared" si="912"/>
        <v>1e</v>
      </c>
      <c r="MU245" s="14" t="str">
        <f t="shared" si="912"/>
        <v>1e</v>
      </c>
      <c r="MV245" s="14" t="str">
        <f t="shared" si="912"/>
        <v>1e</v>
      </c>
      <c r="MW245" s="14" t="str">
        <f t="shared" si="912"/>
        <v>1e</v>
      </c>
      <c r="MX245" s="14" t="str">
        <f t="shared" si="912"/>
        <v>1e</v>
      </c>
      <c r="MY245" s="14" t="str">
        <f t="shared" si="912"/>
        <v>1e</v>
      </c>
      <c r="MZ245" s="14" t="str">
        <f t="shared" si="912"/>
        <v>1e</v>
      </c>
    </row>
    <row r="246" spans="1:364" hidden="1" outlineLevel="2" x14ac:dyDescent="0.2">
      <c r="A246" s="1" t="s">
        <v>48</v>
      </c>
      <c r="B246" s="1" t="s">
        <v>536</v>
      </c>
      <c r="E246" s="14" t="str">
        <f t="shared" si="906"/>
        <v>1e</v>
      </c>
      <c r="F246" s="14" t="str">
        <f t="shared" si="909"/>
        <v>1e</v>
      </c>
      <c r="G246" s="14" t="str">
        <f t="shared" si="909"/>
        <v>1e</v>
      </c>
      <c r="H246" s="14" t="str">
        <f t="shared" si="909"/>
        <v>1e</v>
      </c>
      <c r="I246" s="14" t="str">
        <f t="shared" si="909"/>
        <v>1e</v>
      </c>
      <c r="J246" s="14" t="str">
        <f t="shared" si="909"/>
        <v>1e</v>
      </c>
      <c r="K246" s="14" t="str">
        <f t="shared" si="909"/>
        <v>1e</v>
      </c>
      <c r="L246" s="14" t="str">
        <f t="shared" si="909"/>
        <v>1e</v>
      </c>
      <c r="M246" s="14" t="str">
        <f t="shared" si="909"/>
        <v>1e</v>
      </c>
      <c r="N246" s="14" t="str">
        <f t="shared" si="909"/>
        <v>1e</v>
      </c>
      <c r="O246" s="14" t="str">
        <f t="shared" si="909"/>
        <v>1e</v>
      </c>
      <c r="P246" s="14" t="str">
        <f t="shared" si="909"/>
        <v>1e</v>
      </c>
      <c r="Q246" s="14" t="str">
        <f t="shared" si="909"/>
        <v>1e</v>
      </c>
      <c r="R246" s="14" t="str">
        <f t="shared" si="909"/>
        <v>1e</v>
      </c>
      <c r="S246" s="14" t="str">
        <f t="shared" si="909"/>
        <v>1e</v>
      </c>
      <c r="T246" s="14" t="str">
        <f t="shared" si="909"/>
        <v>1e</v>
      </c>
      <c r="U246" s="14" t="str">
        <f t="shared" si="909"/>
        <v>1e</v>
      </c>
      <c r="V246" s="14" t="str">
        <f t="shared" si="909"/>
        <v>1e</v>
      </c>
      <c r="W246" s="14" t="str">
        <f t="shared" si="909"/>
        <v>1e</v>
      </c>
      <c r="X246" s="14" t="str">
        <f t="shared" si="909"/>
        <v>1e</v>
      </c>
      <c r="Y246" s="14" t="str">
        <f t="shared" si="909"/>
        <v>1e</v>
      </c>
      <c r="Z246" s="14" t="str">
        <f t="shared" si="909"/>
        <v>1e</v>
      </c>
      <c r="AA246" s="14" t="str">
        <f t="shared" si="909"/>
        <v>1e</v>
      </c>
      <c r="AB246" s="14" t="str">
        <f t="shared" si="909"/>
        <v>1e</v>
      </c>
      <c r="AC246" s="14" t="str">
        <f t="shared" si="909"/>
        <v>1e</v>
      </c>
      <c r="AD246" s="14" t="str">
        <f t="shared" si="909"/>
        <v>1e</v>
      </c>
      <c r="AE246" s="14" t="str">
        <f t="shared" si="909"/>
        <v>1e</v>
      </c>
      <c r="AF246" s="14" t="str">
        <f t="shared" si="909"/>
        <v>1e</v>
      </c>
      <c r="AG246" s="14" t="str">
        <f t="shared" si="909"/>
        <v>1e</v>
      </c>
      <c r="AH246" s="14" t="str">
        <f t="shared" si="909"/>
        <v>1e</v>
      </c>
      <c r="AI246" s="14" t="str">
        <f t="shared" si="909"/>
        <v>1e</v>
      </c>
      <c r="AJ246" s="14" t="str">
        <f t="shared" si="909"/>
        <v>1e</v>
      </c>
      <c r="AK246" s="14" t="str">
        <f t="shared" si="909"/>
        <v>1e</v>
      </c>
      <c r="AL246" s="14" t="str">
        <f t="shared" si="909"/>
        <v>1e</v>
      </c>
      <c r="AM246" s="14" t="str">
        <f t="shared" si="909"/>
        <v>1e</v>
      </c>
      <c r="AN246" s="14" t="str">
        <f t="shared" si="909"/>
        <v>1e</v>
      </c>
      <c r="AO246" s="14" t="str">
        <f t="shared" si="909"/>
        <v>1e</v>
      </c>
      <c r="AP246" s="14" t="str">
        <f t="shared" si="909"/>
        <v>1e</v>
      </c>
      <c r="AQ246" s="14" t="str">
        <f t="shared" si="909"/>
        <v>1e</v>
      </c>
      <c r="AR246" s="14" t="str">
        <f t="shared" si="909"/>
        <v>1e</v>
      </c>
      <c r="AS246" s="14" t="str">
        <f t="shared" si="909"/>
        <v>1e</v>
      </c>
      <c r="AT246" s="14" t="str">
        <f t="shared" si="909"/>
        <v>1e</v>
      </c>
      <c r="AU246" s="14" t="str">
        <f t="shared" si="909"/>
        <v>1e</v>
      </c>
      <c r="AV246" s="14" t="str">
        <f t="shared" si="909"/>
        <v>1e</v>
      </c>
      <c r="AW246" s="14" t="str">
        <f t="shared" si="909"/>
        <v>1e</v>
      </c>
      <c r="AX246" s="14" t="str">
        <f t="shared" si="909"/>
        <v>1e</v>
      </c>
      <c r="AY246" s="14" t="str">
        <f t="shared" si="909"/>
        <v>1e</v>
      </c>
      <c r="AZ246" s="14" t="str">
        <f t="shared" si="909"/>
        <v>1e</v>
      </c>
      <c r="BA246" s="14" t="str">
        <f t="shared" si="909"/>
        <v>1e</v>
      </c>
      <c r="BB246" s="14" t="str">
        <f t="shared" si="909"/>
        <v>1e</v>
      </c>
      <c r="BC246" s="14" t="str">
        <f t="shared" si="909"/>
        <v>1e</v>
      </c>
      <c r="BD246" s="14" t="str">
        <f t="shared" si="909"/>
        <v>1e</v>
      </c>
      <c r="BE246" s="14" t="str">
        <f t="shared" si="909"/>
        <v>1e</v>
      </c>
      <c r="BF246" s="14" t="str">
        <f t="shared" si="909"/>
        <v>1e</v>
      </c>
      <c r="BG246" s="14" t="str">
        <f t="shared" si="909"/>
        <v>1e</v>
      </c>
      <c r="BH246" s="14" t="str">
        <f t="shared" si="909"/>
        <v>1e</v>
      </c>
      <c r="BI246" s="14" t="str">
        <f t="shared" si="909"/>
        <v>1e</v>
      </c>
      <c r="BJ246" s="14" t="str">
        <f t="shared" si="909"/>
        <v>1e</v>
      </c>
      <c r="BK246" s="14" t="str">
        <f t="shared" si="909"/>
        <v>1e</v>
      </c>
      <c r="BL246" s="14" t="str">
        <f t="shared" si="909"/>
        <v>1e</v>
      </c>
      <c r="BM246" s="14" t="str">
        <f t="shared" si="909"/>
        <v>1e</v>
      </c>
      <c r="BN246" s="14" t="str">
        <f t="shared" si="909"/>
        <v>1e</v>
      </c>
      <c r="BO246" s="14" t="str">
        <f t="shared" si="909"/>
        <v>1e</v>
      </c>
      <c r="BP246" s="14" t="str">
        <f t="shared" si="909"/>
        <v>1e</v>
      </c>
      <c r="BQ246" s="14" t="str">
        <f t="shared" ref="BQ246:EB247" si="913">IF(OR(BQ228&lt;BQ237, BQ237=0),"1e","2e")</f>
        <v>1e</v>
      </c>
      <c r="BR246" s="14" t="str">
        <f t="shared" si="913"/>
        <v>1e</v>
      </c>
      <c r="BS246" s="14" t="str">
        <f t="shared" si="913"/>
        <v>1e</v>
      </c>
      <c r="BT246" s="14" t="str">
        <f t="shared" si="913"/>
        <v>1e</v>
      </c>
      <c r="BU246" s="14" t="str">
        <f t="shared" si="913"/>
        <v>1e</v>
      </c>
      <c r="BV246" s="14" t="str">
        <f t="shared" si="913"/>
        <v>1e</v>
      </c>
      <c r="BW246" s="14" t="str">
        <f t="shared" si="913"/>
        <v>1e</v>
      </c>
      <c r="BX246" s="14" t="str">
        <f t="shared" si="913"/>
        <v>1e</v>
      </c>
      <c r="BY246" s="14" t="str">
        <f t="shared" si="913"/>
        <v>1e</v>
      </c>
      <c r="BZ246" s="14" t="str">
        <f t="shared" si="913"/>
        <v>1e</v>
      </c>
      <c r="CA246" s="14" t="str">
        <f t="shared" si="913"/>
        <v>1e</v>
      </c>
      <c r="CB246" s="14" t="str">
        <f t="shared" si="913"/>
        <v>1e</v>
      </c>
      <c r="CC246" s="14" t="str">
        <f t="shared" si="913"/>
        <v>1e</v>
      </c>
      <c r="CD246" s="14" t="str">
        <f t="shared" si="913"/>
        <v>1e</v>
      </c>
      <c r="CE246" s="14" t="str">
        <f t="shared" si="913"/>
        <v>1e</v>
      </c>
      <c r="CF246" s="14" t="str">
        <f t="shared" si="913"/>
        <v>1e</v>
      </c>
      <c r="CG246" s="14" t="str">
        <f t="shared" si="913"/>
        <v>1e</v>
      </c>
      <c r="CH246" s="14" t="str">
        <f t="shared" si="913"/>
        <v>1e</v>
      </c>
      <c r="CI246" s="14" t="str">
        <f t="shared" si="913"/>
        <v>1e</v>
      </c>
      <c r="CJ246" s="14" t="str">
        <f t="shared" si="913"/>
        <v>1e</v>
      </c>
      <c r="CK246" s="14" t="str">
        <f t="shared" si="913"/>
        <v>1e</v>
      </c>
      <c r="CL246" s="14" t="str">
        <f t="shared" si="913"/>
        <v>1e</v>
      </c>
      <c r="CM246" s="14" t="str">
        <f t="shared" si="913"/>
        <v>1e</v>
      </c>
      <c r="CN246" s="14" t="str">
        <f t="shared" si="913"/>
        <v>1e</v>
      </c>
      <c r="CO246" s="14" t="str">
        <f t="shared" si="913"/>
        <v>1e</v>
      </c>
      <c r="CP246" s="14" t="str">
        <f t="shared" si="913"/>
        <v>1e</v>
      </c>
      <c r="CQ246" s="14" t="str">
        <f t="shared" si="913"/>
        <v>1e</v>
      </c>
      <c r="CR246" s="14" t="str">
        <f t="shared" si="913"/>
        <v>1e</v>
      </c>
      <c r="CS246" s="14" t="str">
        <f t="shared" si="913"/>
        <v>1e</v>
      </c>
      <c r="CT246" s="14" t="str">
        <f t="shared" si="913"/>
        <v>1e</v>
      </c>
      <c r="CU246" s="14" t="str">
        <f t="shared" si="913"/>
        <v>1e</v>
      </c>
      <c r="CV246" s="14" t="str">
        <f t="shared" si="913"/>
        <v>1e</v>
      </c>
      <c r="CW246" s="14" t="str">
        <f t="shared" si="913"/>
        <v>1e</v>
      </c>
      <c r="CX246" s="14" t="str">
        <f t="shared" si="913"/>
        <v>1e</v>
      </c>
      <c r="CY246" s="14" t="str">
        <f t="shared" si="913"/>
        <v>1e</v>
      </c>
      <c r="CZ246" s="14" t="str">
        <f t="shared" si="913"/>
        <v>1e</v>
      </c>
      <c r="DA246" s="14" t="str">
        <f t="shared" si="913"/>
        <v>1e</v>
      </c>
      <c r="DB246" s="14" t="str">
        <f t="shared" si="913"/>
        <v>1e</v>
      </c>
      <c r="DC246" s="14" t="str">
        <f t="shared" si="913"/>
        <v>1e</v>
      </c>
      <c r="DD246" s="14" t="str">
        <f t="shared" si="913"/>
        <v>1e</v>
      </c>
      <c r="DE246" s="14" t="str">
        <f t="shared" si="913"/>
        <v>1e</v>
      </c>
      <c r="DF246" s="14" t="str">
        <f t="shared" si="913"/>
        <v>1e</v>
      </c>
      <c r="DG246" s="14" t="str">
        <f t="shared" si="913"/>
        <v>1e</v>
      </c>
      <c r="DH246" s="14" t="str">
        <f t="shared" si="913"/>
        <v>1e</v>
      </c>
      <c r="DI246" s="14" t="str">
        <f t="shared" si="913"/>
        <v>1e</v>
      </c>
      <c r="DJ246" s="14" t="str">
        <f t="shared" si="913"/>
        <v>1e</v>
      </c>
      <c r="DK246" s="14" t="str">
        <f t="shared" si="913"/>
        <v>1e</v>
      </c>
      <c r="DL246" s="14" t="str">
        <f t="shared" si="913"/>
        <v>1e</v>
      </c>
      <c r="DM246" s="14" t="str">
        <f t="shared" si="913"/>
        <v>1e</v>
      </c>
      <c r="DN246" s="14" t="str">
        <f t="shared" si="913"/>
        <v>1e</v>
      </c>
      <c r="DO246" s="14" t="str">
        <f t="shared" si="913"/>
        <v>1e</v>
      </c>
      <c r="DP246" s="14" t="str">
        <f t="shared" si="913"/>
        <v>1e</v>
      </c>
      <c r="DQ246" s="14" t="str">
        <f t="shared" si="913"/>
        <v>1e</v>
      </c>
      <c r="DR246" s="14" t="str">
        <f t="shared" si="913"/>
        <v>1e</v>
      </c>
      <c r="DS246" s="14" t="str">
        <f t="shared" si="913"/>
        <v>1e</v>
      </c>
      <c r="DT246" s="14" t="str">
        <f t="shared" si="913"/>
        <v>1e</v>
      </c>
      <c r="DU246" s="14" t="str">
        <f t="shared" si="913"/>
        <v>1e</v>
      </c>
      <c r="DV246" s="14" t="str">
        <f t="shared" si="913"/>
        <v>1e</v>
      </c>
      <c r="DW246" s="14" t="str">
        <f t="shared" si="913"/>
        <v>1e</v>
      </c>
      <c r="DX246" s="14" t="str">
        <f t="shared" si="913"/>
        <v>1e</v>
      </c>
      <c r="DY246" s="14" t="str">
        <f t="shared" si="913"/>
        <v>1e</v>
      </c>
      <c r="DZ246" s="14" t="str">
        <f t="shared" si="913"/>
        <v>1e</v>
      </c>
      <c r="EA246" s="14" t="str">
        <f t="shared" si="913"/>
        <v>1e</v>
      </c>
      <c r="EB246" s="14" t="str">
        <f t="shared" si="913"/>
        <v>1e</v>
      </c>
      <c r="EC246" s="14" t="str">
        <f t="shared" si="910"/>
        <v>1e</v>
      </c>
      <c r="ED246" s="14" t="str">
        <f t="shared" si="907"/>
        <v>1e</v>
      </c>
      <c r="EE246" s="14" t="str">
        <f t="shared" si="907"/>
        <v>1e</v>
      </c>
      <c r="EF246" s="14" t="str">
        <f t="shared" si="907"/>
        <v>1e</v>
      </c>
      <c r="EG246" s="14" t="str">
        <f t="shared" si="907"/>
        <v>1e</v>
      </c>
      <c r="EH246" s="14" t="str">
        <f t="shared" si="907"/>
        <v>1e</v>
      </c>
      <c r="EI246" s="14" t="str">
        <f t="shared" ref="EI246:GT247" si="914">IF(OR(EI228&lt;EI237, EI237=0),"1e","2e")</f>
        <v>1e</v>
      </c>
      <c r="EJ246" s="14" t="str">
        <f t="shared" si="914"/>
        <v>1e</v>
      </c>
      <c r="EK246" s="14" t="str">
        <f t="shared" si="914"/>
        <v>1e</v>
      </c>
      <c r="EL246" s="14" t="str">
        <f t="shared" si="914"/>
        <v>1e</v>
      </c>
      <c r="EM246" s="14" t="str">
        <f t="shared" si="914"/>
        <v>1e</v>
      </c>
      <c r="EN246" s="14" t="str">
        <f t="shared" si="914"/>
        <v>1e</v>
      </c>
      <c r="EO246" s="14" t="str">
        <f t="shared" si="914"/>
        <v>1e</v>
      </c>
      <c r="EP246" s="14" t="str">
        <f t="shared" si="914"/>
        <v>1e</v>
      </c>
      <c r="EQ246" s="14" t="str">
        <f t="shared" si="914"/>
        <v>1e</v>
      </c>
      <c r="ER246" s="14" t="str">
        <f t="shared" si="914"/>
        <v>1e</v>
      </c>
      <c r="ES246" s="14" t="str">
        <f t="shared" si="914"/>
        <v>1e</v>
      </c>
      <c r="ET246" s="14" t="str">
        <f t="shared" si="914"/>
        <v>1e</v>
      </c>
      <c r="EU246" s="14" t="str">
        <f t="shared" si="914"/>
        <v>1e</v>
      </c>
      <c r="EV246" s="14" t="str">
        <f t="shared" si="914"/>
        <v>1e</v>
      </c>
      <c r="EW246" s="14" t="str">
        <f t="shared" si="914"/>
        <v>1e</v>
      </c>
      <c r="EX246" s="14" t="str">
        <f t="shared" si="914"/>
        <v>1e</v>
      </c>
      <c r="EY246" s="14" t="str">
        <f t="shared" si="914"/>
        <v>1e</v>
      </c>
      <c r="EZ246" s="14" t="str">
        <f t="shared" si="914"/>
        <v>1e</v>
      </c>
      <c r="FA246" s="14" t="str">
        <f t="shared" si="914"/>
        <v>1e</v>
      </c>
      <c r="FB246" s="14" t="str">
        <f t="shared" si="914"/>
        <v>1e</v>
      </c>
      <c r="FC246" s="14" t="str">
        <f t="shared" si="914"/>
        <v>1e</v>
      </c>
      <c r="FD246" s="14" t="str">
        <f t="shared" si="914"/>
        <v>1e</v>
      </c>
      <c r="FE246" s="14" t="str">
        <f t="shared" si="914"/>
        <v>1e</v>
      </c>
      <c r="FF246" s="14" t="str">
        <f t="shared" si="914"/>
        <v>1e</v>
      </c>
      <c r="FG246" s="14" t="str">
        <f t="shared" si="914"/>
        <v>1e</v>
      </c>
      <c r="FH246" s="14" t="str">
        <f t="shared" si="914"/>
        <v>1e</v>
      </c>
      <c r="FI246" s="14" t="str">
        <f t="shared" si="914"/>
        <v>1e</v>
      </c>
      <c r="FJ246" s="14" t="str">
        <f t="shared" si="914"/>
        <v>1e</v>
      </c>
      <c r="FK246" s="14" t="str">
        <f t="shared" si="914"/>
        <v>1e</v>
      </c>
      <c r="FL246" s="14" t="str">
        <f t="shared" si="914"/>
        <v>1e</v>
      </c>
      <c r="FM246" s="14" t="str">
        <f t="shared" si="914"/>
        <v>1e</v>
      </c>
      <c r="FN246" s="14" t="str">
        <f t="shared" si="914"/>
        <v>1e</v>
      </c>
      <c r="FO246" s="14" t="str">
        <f t="shared" si="914"/>
        <v>1e</v>
      </c>
      <c r="FP246" s="14" t="str">
        <f t="shared" si="914"/>
        <v>1e</v>
      </c>
      <c r="FQ246" s="14" t="str">
        <f t="shared" si="914"/>
        <v>1e</v>
      </c>
      <c r="FR246" s="14" t="str">
        <f t="shared" si="914"/>
        <v>1e</v>
      </c>
      <c r="FS246" s="14" t="str">
        <f t="shared" si="914"/>
        <v>1e</v>
      </c>
      <c r="FT246" s="14" t="str">
        <f t="shared" si="914"/>
        <v>1e</v>
      </c>
      <c r="FU246" s="14" t="str">
        <f t="shared" si="914"/>
        <v>1e</v>
      </c>
      <c r="FV246" s="14" t="str">
        <f t="shared" si="914"/>
        <v>1e</v>
      </c>
      <c r="FW246" s="14" t="str">
        <f t="shared" si="914"/>
        <v>1e</v>
      </c>
      <c r="FX246" s="14" t="str">
        <f t="shared" si="914"/>
        <v>1e</v>
      </c>
      <c r="FY246" s="14" t="str">
        <f t="shared" si="914"/>
        <v>1e</v>
      </c>
      <c r="FZ246" s="14" t="str">
        <f t="shared" si="914"/>
        <v>1e</v>
      </c>
      <c r="GA246" s="14" t="str">
        <f t="shared" si="914"/>
        <v>1e</v>
      </c>
      <c r="GB246" s="14" t="str">
        <f t="shared" si="914"/>
        <v>1e</v>
      </c>
      <c r="GC246" s="14" t="str">
        <f t="shared" si="914"/>
        <v>1e</v>
      </c>
      <c r="GD246" s="14" t="str">
        <f t="shared" si="914"/>
        <v>1e</v>
      </c>
      <c r="GE246" s="14" t="str">
        <f t="shared" si="914"/>
        <v>1e</v>
      </c>
      <c r="GF246" s="14" t="str">
        <f t="shared" si="914"/>
        <v>1e</v>
      </c>
      <c r="GG246" s="14" t="str">
        <f t="shared" si="914"/>
        <v>1e</v>
      </c>
      <c r="GH246" s="14" t="str">
        <f t="shared" si="914"/>
        <v>1e</v>
      </c>
      <c r="GI246" s="14" t="str">
        <f t="shared" si="914"/>
        <v>1e</v>
      </c>
      <c r="GJ246" s="14" t="str">
        <f t="shared" si="914"/>
        <v>1e</v>
      </c>
      <c r="GK246" s="14" t="str">
        <f t="shared" si="914"/>
        <v>1e</v>
      </c>
      <c r="GL246" s="14" t="str">
        <f t="shared" si="914"/>
        <v>1e</v>
      </c>
      <c r="GM246" s="14" t="str">
        <f t="shared" si="914"/>
        <v>1e</v>
      </c>
      <c r="GN246" s="14" t="str">
        <f t="shared" si="914"/>
        <v>1e</v>
      </c>
      <c r="GO246" s="14" t="str">
        <f t="shared" si="914"/>
        <v>1e</v>
      </c>
      <c r="GP246" s="14" t="str">
        <f t="shared" si="914"/>
        <v>1e</v>
      </c>
      <c r="GQ246" s="14" t="str">
        <f t="shared" si="914"/>
        <v>1e</v>
      </c>
      <c r="GR246" s="14" t="str">
        <f t="shared" si="914"/>
        <v>1e</v>
      </c>
      <c r="GS246" s="14" t="str">
        <f t="shared" si="914"/>
        <v>1e</v>
      </c>
      <c r="GT246" s="14" t="str">
        <f t="shared" si="914"/>
        <v>1e</v>
      </c>
      <c r="GU246" s="14" t="str">
        <f t="shared" si="911"/>
        <v>1e</v>
      </c>
      <c r="GV246" s="14" t="str">
        <f t="shared" si="911"/>
        <v>1e</v>
      </c>
      <c r="GW246" s="14" t="str">
        <f t="shared" si="911"/>
        <v>1e</v>
      </c>
      <c r="GX246" s="14" t="str">
        <f t="shared" si="911"/>
        <v>1e</v>
      </c>
      <c r="GY246" s="14" t="str">
        <f t="shared" si="911"/>
        <v>1e</v>
      </c>
      <c r="GZ246" s="14" t="str">
        <f t="shared" si="911"/>
        <v>1e</v>
      </c>
      <c r="HA246" s="14" t="str">
        <f t="shared" si="911"/>
        <v>1e</v>
      </c>
      <c r="HB246" s="14" t="str">
        <f t="shared" si="911"/>
        <v>1e</v>
      </c>
      <c r="HC246" s="14" t="str">
        <f t="shared" si="911"/>
        <v>1e</v>
      </c>
      <c r="HD246" s="14" t="str">
        <f t="shared" si="911"/>
        <v>1e</v>
      </c>
      <c r="HE246" s="14" t="str">
        <f t="shared" si="911"/>
        <v>1e</v>
      </c>
      <c r="HF246" s="14" t="str">
        <f t="shared" si="911"/>
        <v>1e</v>
      </c>
      <c r="HG246" s="14" t="str">
        <f t="shared" si="911"/>
        <v>1e</v>
      </c>
      <c r="HH246" s="14" t="str">
        <f t="shared" si="911"/>
        <v>1e</v>
      </c>
      <c r="HI246" s="14" t="str">
        <f t="shared" si="911"/>
        <v>1e</v>
      </c>
      <c r="HJ246" s="14" t="str">
        <f t="shared" si="911"/>
        <v>1e</v>
      </c>
      <c r="HK246" s="14" t="str">
        <f t="shared" si="911"/>
        <v>1e</v>
      </c>
      <c r="HL246" s="14" t="str">
        <f t="shared" si="911"/>
        <v>1e</v>
      </c>
      <c r="HM246" s="14" t="str">
        <f t="shared" si="911"/>
        <v>1e</v>
      </c>
      <c r="HN246" s="14" t="str">
        <f t="shared" si="911"/>
        <v>1e</v>
      </c>
      <c r="HO246" s="14" t="str">
        <f t="shared" si="911"/>
        <v>1e</v>
      </c>
      <c r="HP246" s="14" t="str">
        <f t="shared" si="911"/>
        <v>1e</v>
      </c>
      <c r="HQ246" s="14" t="str">
        <f t="shared" si="911"/>
        <v>1e</v>
      </c>
      <c r="HR246" s="14" t="str">
        <f t="shared" si="911"/>
        <v>1e</v>
      </c>
      <c r="HS246" s="14" t="str">
        <f t="shared" si="911"/>
        <v>1e</v>
      </c>
      <c r="HT246" s="14" t="str">
        <f t="shared" si="911"/>
        <v>1e</v>
      </c>
      <c r="HU246" s="14" t="str">
        <f t="shared" si="911"/>
        <v>1e</v>
      </c>
      <c r="HV246" s="14" t="str">
        <f t="shared" si="911"/>
        <v>1e</v>
      </c>
      <c r="HW246" s="14" t="str">
        <f t="shared" si="911"/>
        <v>1e</v>
      </c>
      <c r="HX246" s="14" t="str">
        <f t="shared" si="911"/>
        <v>1e</v>
      </c>
      <c r="HY246" s="14" t="str">
        <f t="shared" si="911"/>
        <v>1e</v>
      </c>
      <c r="HZ246" s="14" t="str">
        <f t="shared" si="911"/>
        <v>1e</v>
      </c>
      <c r="IA246" s="14" t="str">
        <f t="shared" si="911"/>
        <v>1e</v>
      </c>
      <c r="IB246" s="14" t="str">
        <f t="shared" si="911"/>
        <v>1e</v>
      </c>
      <c r="IC246" s="14" t="str">
        <f t="shared" si="911"/>
        <v>1e</v>
      </c>
      <c r="ID246" s="14" t="str">
        <f t="shared" si="911"/>
        <v>1e</v>
      </c>
      <c r="IE246" s="14" t="str">
        <f t="shared" si="911"/>
        <v>1e</v>
      </c>
      <c r="IF246" s="14" t="str">
        <f t="shared" si="911"/>
        <v>1e</v>
      </c>
      <c r="IG246" s="14" t="str">
        <f t="shared" si="911"/>
        <v>1e</v>
      </c>
      <c r="IH246" s="14" t="str">
        <f t="shared" si="911"/>
        <v>1e</v>
      </c>
      <c r="II246" s="14" t="str">
        <f t="shared" si="911"/>
        <v>1e</v>
      </c>
      <c r="IJ246" s="14" t="str">
        <f t="shared" si="911"/>
        <v>1e</v>
      </c>
      <c r="IK246" s="14" t="str">
        <f t="shared" si="911"/>
        <v>1e</v>
      </c>
      <c r="IL246" s="14" t="str">
        <f t="shared" si="911"/>
        <v>1e</v>
      </c>
      <c r="IM246" s="14" t="str">
        <f t="shared" si="911"/>
        <v>1e</v>
      </c>
      <c r="IN246" s="14" t="str">
        <f t="shared" si="911"/>
        <v>1e</v>
      </c>
      <c r="IO246" s="14" t="str">
        <f t="shared" si="911"/>
        <v>1e</v>
      </c>
      <c r="IP246" s="14" t="str">
        <f t="shared" si="911"/>
        <v>1e</v>
      </c>
      <c r="IQ246" s="14" t="str">
        <f t="shared" si="911"/>
        <v>1e</v>
      </c>
      <c r="IR246" s="14" t="str">
        <f t="shared" si="911"/>
        <v>1e</v>
      </c>
      <c r="IS246" s="14" t="str">
        <f t="shared" si="911"/>
        <v>1e</v>
      </c>
      <c r="IT246" s="14" t="str">
        <f t="shared" si="911"/>
        <v>1e</v>
      </c>
      <c r="IU246" s="14" t="str">
        <f t="shared" si="911"/>
        <v>1e</v>
      </c>
      <c r="IV246" s="14" t="str">
        <f t="shared" si="911"/>
        <v>1e</v>
      </c>
      <c r="IW246" s="14" t="str">
        <f t="shared" si="911"/>
        <v>1e</v>
      </c>
      <c r="IX246" s="14" t="str">
        <f t="shared" si="911"/>
        <v>1e</v>
      </c>
      <c r="IY246" s="14" t="str">
        <f t="shared" si="911"/>
        <v>1e</v>
      </c>
      <c r="IZ246" s="14" t="str">
        <f t="shared" si="911"/>
        <v>1e</v>
      </c>
      <c r="JA246" s="14" t="str">
        <f t="shared" si="908"/>
        <v>1e</v>
      </c>
      <c r="JB246" s="14" t="str">
        <f t="shared" si="908"/>
        <v>1e</v>
      </c>
      <c r="JC246" s="14" t="str">
        <f t="shared" ref="JC246:LN247" si="915">IF(OR(JC228&lt;JC237, JC237=0),"1e","2e")</f>
        <v>1e</v>
      </c>
      <c r="JD246" s="14" t="str">
        <f t="shared" si="915"/>
        <v>1e</v>
      </c>
      <c r="JE246" s="14" t="str">
        <f t="shared" si="915"/>
        <v>1e</v>
      </c>
      <c r="JF246" s="14" t="str">
        <f t="shared" si="915"/>
        <v>1e</v>
      </c>
      <c r="JG246" s="14" t="str">
        <f t="shared" si="915"/>
        <v>1e</v>
      </c>
      <c r="JH246" s="14" t="str">
        <f t="shared" si="915"/>
        <v>1e</v>
      </c>
      <c r="JI246" s="14" t="str">
        <f t="shared" si="915"/>
        <v>1e</v>
      </c>
      <c r="JJ246" s="14" t="str">
        <f t="shared" si="915"/>
        <v>1e</v>
      </c>
      <c r="JK246" s="14" t="str">
        <f t="shared" si="915"/>
        <v>1e</v>
      </c>
      <c r="JL246" s="14" t="str">
        <f t="shared" si="915"/>
        <v>1e</v>
      </c>
      <c r="JM246" s="14" t="str">
        <f t="shared" si="915"/>
        <v>1e</v>
      </c>
      <c r="JN246" s="14" t="str">
        <f t="shared" si="915"/>
        <v>1e</v>
      </c>
      <c r="JO246" s="14" t="str">
        <f t="shared" si="915"/>
        <v>1e</v>
      </c>
      <c r="JP246" s="14" t="str">
        <f t="shared" si="915"/>
        <v>1e</v>
      </c>
      <c r="JQ246" s="14" t="str">
        <f t="shared" si="915"/>
        <v>1e</v>
      </c>
      <c r="JR246" s="14" t="str">
        <f t="shared" si="915"/>
        <v>1e</v>
      </c>
      <c r="JS246" s="14" t="str">
        <f t="shared" si="915"/>
        <v>1e</v>
      </c>
      <c r="JT246" s="14" t="str">
        <f t="shared" si="915"/>
        <v>1e</v>
      </c>
      <c r="JU246" s="14" t="str">
        <f t="shared" si="915"/>
        <v>1e</v>
      </c>
      <c r="JV246" s="14" t="str">
        <f t="shared" si="915"/>
        <v>1e</v>
      </c>
      <c r="JW246" s="14" t="str">
        <f t="shared" si="915"/>
        <v>1e</v>
      </c>
      <c r="JX246" s="14" t="str">
        <f t="shared" si="915"/>
        <v>1e</v>
      </c>
      <c r="JY246" s="14" t="str">
        <f t="shared" si="915"/>
        <v>1e</v>
      </c>
      <c r="JZ246" s="14" t="str">
        <f t="shared" si="915"/>
        <v>1e</v>
      </c>
      <c r="KA246" s="14" t="str">
        <f t="shared" si="915"/>
        <v>1e</v>
      </c>
      <c r="KB246" s="14" t="str">
        <f t="shared" si="915"/>
        <v>1e</v>
      </c>
      <c r="KC246" s="14" t="str">
        <f t="shared" si="915"/>
        <v>1e</v>
      </c>
      <c r="KD246" s="14" t="str">
        <f t="shared" si="915"/>
        <v>1e</v>
      </c>
      <c r="KE246" s="14" t="str">
        <f t="shared" si="915"/>
        <v>1e</v>
      </c>
      <c r="KF246" s="14" t="str">
        <f t="shared" si="915"/>
        <v>1e</v>
      </c>
      <c r="KG246" s="14" t="str">
        <f t="shared" si="915"/>
        <v>1e</v>
      </c>
      <c r="KH246" s="14" t="str">
        <f t="shared" si="915"/>
        <v>1e</v>
      </c>
      <c r="KI246" s="14" t="str">
        <f t="shared" si="915"/>
        <v>1e</v>
      </c>
      <c r="KJ246" s="14" t="str">
        <f t="shared" si="915"/>
        <v>1e</v>
      </c>
      <c r="KK246" s="14" t="str">
        <f t="shared" si="915"/>
        <v>1e</v>
      </c>
      <c r="KL246" s="14" t="str">
        <f t="shared" si="915"/>
        <v>1e</v>
      </c>
      <c r="KM246" s="14" t="str">
        <f t="shared" si="915"/>
        <v>1e</v>
      </c>
      <c r="KN246" s="14" t="str">
        <f t="shared" si="915"/>
        <v>1e</v>
      </c>
      <c r="KO246" s="14" t="str">
        <f t="shared" si="915"/>
        <v>1e</v>
      </c>
      <c r="KP246" s="14" t="str">
        <f t="shared" si="915"/>
        <v>1e</v>
      </c>
      <c r="KQ246" s="14" t="str">
        <f t="shared" si="915"/>
        <v>1e</v>
      </c>
      <c r="KR246" s="14" t="str">
        <f t="shared" si="915"/>
        <v>1e</v>
      </c>
      <c r="KS246" s="14" t="str">
        <f t="shared" si="915"/>
        <v>1e</v>
      </c>
      <c r="KT246" s="14" t="str">
        <f t="shared" si="915"/>
        <v>1e</v>
      </c>
      <c r="KU246" s="14" t="str">
        <f t="shared" si="915"/>
        <v>1e</v>
      </c>
      <c r="KV246" s="14" t="str">
        <f t="shared" si="915"/>
        <v>1e</v>
      </c>
      <c r="KW246" s="14" t="str">
        <f t="shared" si="915"/>
        <v>1e</v>
      </c>
      <c r="KX246" s="14" t="str">
        <f t="shared" si="915"/>
        <v>1e</v>
      </c>
      <c r="KY246" s="14" t="str">
        <f t="shared" si="915"/>
        <v>1e</v>
      </c>
      <c r="KZ246" s="14" t="str">
        <f t="shared" si="915"/>
        <v>1e</v>
      </c>
      <c r="LA246" s="14" t="str">
        <f t="shared" si="915"/>
        <v>1e</v>
      </c>
      <c r="LB246" s="14" t="str">
        <f t="shared" si="915"/>
        <v>1e</v>
      </c>
      <c r="LC246" s="14" t="str">
        <f t="shared" si="915"/>
        <v>1e</v>
      </c>
      <c r="LD246" s="14" t="str">
        <f t="shared" si="915"/>
        <v>1e</v>
      </c>
      <c r="LE246" s="14" t="str">
        <f t="shared" si="915"/>
        <v>1e</v>
      </c>
      <c r="LF246" s="14" t="str">
        <f t="shared" si="915"/>
        <v>1e</v>
      </c>
      <c r="LG246" s="14" t="str">
        <f t="shared" si="915"/>
        <v>1e</v>
      </c>
      <c r="LH246" s="14" t="str">
        <f t="shared" si="915"/>
        <v>1e</v>
      </c>
      <c r="LI246" s="14" t="str">
        <f t="shared" si="915"/>
        <v>1e</v>
      </c>
      <c r="LJ246" s="14" t="str">
        <f t="shared" si="915"/>
        <v>1e</v>
      </c>
      <c r="LK246" s="14" t="str">
        <f t="shared" si="915"/>
        <v>1e</v>
      </c>
      <c r="LL246" s="14" t="str">
        <f t="shared" si="915"/>
        <v>1e</v>
      </c>
      <c r="LM246" s="14" t="str">
        <f t="shared" si="915"/>
        <v>1e</v>
      </c>
      <c r="LN246" s="14" t="str">
        <f t="shared" si="915"/>
        <v>1e</v>
      </c>
      <c r="LO246" s="14" t="str">
        <f t="shared" ref="LO246:MZ247" si="916">IF(OR(LO228&lt;LO237, LO237=0),"1e","2e")</f>
        <v>1e</v>
      </c>
      <c r="LP246" s="14" t="str">
        <f t="shared" si="916"/>
        <v>1e</v>
      </c>
      <c r="LQ246" s="14" t="str">
        <f t="shared" si="916"/>
        <v>1e</v>
      </c>
      <c r="LR246" s="14" t="str">
        <f t="shared" si="916"/>
        <v>1e</v>
      </c>
      <c r="LS246" s="14" t="str">
        <f t="shared" si="916"/>
        <v>1e</v>
      </c>
      <c r="LT246" s="14" t="str">
        <f t="shared" si="916"/>
        <v>1e</v>
      </c>
      <c r="LU246" s="14" t="str">
        <f t="shared" si="916"/>
        <v>1e</v>
      </c>
      <c r="LV246" s="14" t="str">
        <f t="shared" si="916"/>
        <v>1e</v>
      </c>
      <c r="LW246" s="14" t="str">
        <f t="shared" si="916"/>
        <v>1e</v>
      </c>
      <c r="LX246" s="14" t="str">
        <f t="shared" si="916"/>
        <v>1e</v>
      </c>
      <c r="LY246" s="14" t="str">
        <f t="shared" si="916"/>
        <v>1e</v>
      </c>
      <c r="LZ246" s="14" t="str">
        <f t="shared" si="916"/>
        <v>1e</v>
      </c>
      <c r="MA246" s="14" t="str">
        <f t="shared" si="916"/>
        <v>1e</v>
      </c>
      <c r="MB246" s="14" t="str">
        <f t="shared" si="916"/>
        <v>1e</v>
      </c>
      <c r="MC246" s="14" t="str">
        <f t="shared" si="916"/>
        <v>1e</v>
      </c>
      <c r="MD246" s="14" t="str">
        <f t="shared" si="916"/>
        <v>1e</v>
      </c>
      <c r="ME246" s="14" t="str">
        <f t="shared" si="916"/>
        <v>1e</v>
      </c>
      <c r="MF246" s="14" t="str">
        <f t="shared" si="916"/>
        <v>1e</v>
      </c>
      <c r="MG246" s="14" t="str">
        <f t="shared" si="916"/>
        <v>1e</v>
      </c>
      <c r="MH246" s="14" t="str">
        <f t="shared" si="916"/>
        <v>1e</v>
      </c>
      <c r="MI246" s="14" t="str">
        <f t="shared" si="916"/>
        <v>1e</v>
      </c>
      <c r="MJ246" s="14" t="str">
        <f t="shared" si="916"/>
        <v>1e</v>
      </c>
      <c r="MK246" s="14" t="str">
        <f t="shared" si="916"/>
        <v>1e</v>
      </c>
      <c r="ML246" s="14" t="str">
        <f t="shared" si="916"/>
        <v>1e</v>
      </c>
      <c r="MM246" s="14" t="str">
        <f t="shared" si="916"/>
        <v>1e</v>
      </c>
      <c r="MN246" s="14" t="str">
        <f t="shared" si="916"/>
        <v>1e</v>
      </c>
      <c r="MO246" s="14" t="str">
        <f t="shared" si="916"/>
        <v>1e</v>
      </c>
      <c r="MP246" s="14" t="str">
        <f t="shared" si="916"/>
        <v>1e</v>
      </c>
      <c r="MQ246" s="14" t="str">
        <f t="shared" si="916"/>
        <v>1e</v>
      </c>
      <c r="MR246" s="14" t="str">
        <f t="shared" si="916"/>
        <v>1e</v>
      </c>
      <c r="MS246" s="14" t="str">
        <f t="shared" si="916"/>
        <v>1e</v>
      </c>
      <c r="MT246" s="14" t="str">
        <f t="shared" si="916"/>
        <v>1e</v>
      </c>
      <c r="MU246" s="14" t="str">
        <f t="shared" si="916"/>
        <v>1e</v>
      </c>
      <c r="MV246" s="14" t="str">
        <f t="shared" si="916"/>
        <v>1e</v>
      </c>
      <c r="MW246" s="14" t="str">
        <f t="shared" si="916"/>
        <v>1e</v>
      </c>
      <c r="MX246" s="14" t="str">
        <f t="shared" si="916"/>
        <v>1e</v>
      </c>
      <c r="MY246" s="14" t="str">
        <f t="shared" si="916"/>
        <v>1e</v>
      </c>
      <c r="MZ246" s="14" t="str">
        <f t="shared" si="916"/>
        <v>1e</v>
      </c>
    </row>
    <row r="247" spans="1:364" hidden="1" outlineLevel="2" x14ac:dyDescent="0.2">
      <c r="A247" s="1" t="s">
        <v>48</v>
      </c>
      <c r="B247" s="1" t="s">
        <v>537</v>
      </c>
      <c r="E247" s="14" t="str">
        <f t="shared" si="906"/>
        <v>1e</v>
      </c>
      <c r="F247" s="14" t="str">
        <f t="shared" ref="F247:BQ247" si="917">IF(OR(F229&lt;F238, F238=0),"1e","2e")</f>
        <v>1e</v>
      </c>
      <c r="G247" s="14" t="str">
        <f t="shared" si="917"/>
        <v>1e</v>
      </c>
      <c r="H247" s="14" t="str">
        <f t="shared" si="917"/>
        <v>1e</v>
      </c>
      <c r="I247" s="14" t="str">
        <f t="shared" si="917"/>
        <v>1e</v>
      </c>
      <c r="J247" s="14" t="str">
        <f t="shared" si="917"/>
        <v>1e</v>
      </c>
      <c r="K247" s="14" t="str">
        <f t="shared" si="917"/>
        <v>1e</v>
      </c>
      <c r="L247" s="14" t="str">
        <f t="shared" si="917"/>
        <v>1e</v>
      </c>
      <c r="M247" s="14" t="str">
        <f t="shared" si="917"/>
        <v>1e</v>
      </c>
      <c r="N247" s="14" t="str">
        <f t="shared" si="917"/>
        <v>1e</v>
      </c>
      <c r="O247" s="14" t="str">
        <f t="shared" si="917"/>
        <v>1e</v>
      </c>
      <c r="P247" s="14" t="str">
        <f t="shared" si="917"/>
        <v>1e</v>
      </c>
      <c r="Q247" s="14" t="str">
        <f t="shared" si="917"/>
        <v>1e</v>
      </c>
      <c r="R247" s="14" t="str">
        <f t="shared" si="917"/>
        <v>1e</v>
      </c>
      <c r="S247" s="14" t="str">
        <f t="shared" si="917"/>
        <v>1e</v>
      </c>
      <c r="T247" s="14" t="str">
        <f t="shared" si="917"/>
        <v>1e</v>
      </c>
      <c r="U247" s="14" t="str">
        <f t="shared" si="917"/>
        <v>1e</v>
      </c>
      <c r="V247" s="14" t="str">
        <f t="shared" si="917"/>
        <v>1e</v>
      </c>
      <c r="W247" s="14" t="str">
        <f t="shared" si="917"/>
        <v>1e</v>
      </c>
      <c r="X247" s="14" t="str">
        <f t="shared" si="917"/>
        <v>1e</v>
      </c>
      <c r="Y247" s="14" t="str">
        <f t="shared" si="917"/>
        <v>1e</v>
      </c>
      <c r="Z247" s="14" t="str">
        <f t="shared" si="917"/>
        <v>1e</v>
      </c>
      <c r="AA247" s="14" t="str">
        <f t="shared" si="917"/>
        <v>1e</v>
      </c>
      <c r="AB247" s="14" t="str">
        <f t="shared" si="917"/>
        <v>1e</v>
      </c>
      <c r="AC247" s="14" t="str">
        <f t="shared" si="917"/>
        <v>1e</v>
      </c>
      <c r="AD247" s="14" t="str">
        <f t="shared" si="917"/>
        <v>1e</v>
      </c>
      <c r="AE247" s="14" t="str">
        <f t="shared" si="917"/>
        <v>1e</v>
      </c>
      <c r="AF247" s="14" t="str">
        <f t="shared" si="917"/>
        <v>1e</v>
      </c>
      <c r="AG247" s="14" t="str">
        <f t="shared" si="917"/>
        <v>1e</v>
      </c>
      <c r="AH247" s="14" t="str">
        <f t="shared" si="917"/>
        <v>1e</v>
      </c>
      <c r="AI247" s="14" t="str">
        <f t="shared" si="917"/>
        <v>1e</v>
      </c>
      <c r="AJ247" s="14" t="str">
        <f t="shared" si="917"/>
        <v>1e</v>
      </c>
      <c r="AK247" s="14" t="str">
        <f t="shared" si="917"/>
        <v>1e</v>
      </c>
      <c r="AL247" s="14" t="str">
        <f t="shared" si="917"/>
        <v>1e</v>
      </c>
      <c r="AM247" s="14" t="str">
        <f t="shared" si="917"/>
        <v>1e</v>
      </c>
      <c r="AN247" s="14" t="str">
        <f t="shared" si="917"/>
        <v>1e</v>
      </c>
      <c r="AO247" s="14" t="str">
        <f t="shared" si="917"/>
        <v>1e</v>
      </c>
      <c r="AP247" s="14" t="str">
        <f t="shared" si="917"/>
        <v>1e</v>
      </c>
      <c r="AQ247" s="14" t="str">
        <f t="shared" si="917"/>
        <v>1e</v>
      </c>
      <c r="AR247" s="14" t="str">
        <f t="shared" si="917"/>
        <v>1e</v>
      </c>
      <c r="AS247" s="14" t="str">
        <f t="shared" si="917"/>
        <v>1e</v>
      </c>
      <c r="AT247" s="14" t="str">
        <f t="shared" si="917"/>
        <v>1e</v>
      </c>
      <c r="AU247" s="14" t="str">
        <f t="shared" si="917"/>
        <v>1e</v>
      </c>
      <c r="AV247" s="14" t="str">
        <f t="shared" si="917"/>
        <v>1e</v>
      </c>
      <c r="AW247" s="14" t="str">
        <f t="shared" si="917"/>
        <v>1e</v>
      </c>
      <c r="AX247" s="14" t="str">
        <f t="shared" si="917"/>
        <v>1e</v>
      </c>
      <c r="AY247" s="14" t="str">
        <f t="shared" si="917"/>
        <v>1e</v>
      </c>
      <c r="AZ247" s="14" t="str">
        <f t="shared" si="917"/>
        <v>1e</v>
      </c>
      <c r="BA247" s="14" t="str">
        <f t="shared" si="917"/>
        <v>1e</v>
      </c>
      <c r="BB247" s="14" t="str">
        <f t="shared" si="917"/>
        <v>1e</v>
      </c>
      <c r="BC247" s="14" t="str">
        <f t="shared" si="917"/>
        <v>1e</v>
      </c>
      <c r="BD247" s="14" t="str">
        <f t="shared" si="917"/>
        <v>1e</v>
      </c>
      <c r="BE247" s="14" t="str">
        <f t="shared" si="917"/>
        <v>1e</v>
      </c>
      <c r="BF247" s="14" t="str">
        <f t="shared" si="917"/>
        <v>1e</v>
      </c>
      <c r="BG247" s="14" t="str">
        <f t="shared" si="917"/>
        <v>1e</v>
      </c>
      <c r="BH247" s="14" t="str">
        <f t="shared" si="917"/>
        <v>1e</v>
      </c>
      <c r="BI247" s="14" t="str">
        <f t="shared" si="917"/>
        <v>1e</v>
      </c>
      <c r="BJ247" s="14" t="str">
        <f t="shared" si="917"/>
        <v>1e</v>
      </c>
      <c r="BK247" s="14" t="str">
        <f t="shared" si="917"/>
        <v>1e</v>
      </c>
      <c r="BL247" s="14" t="str">
        <f t="shared" si="917"/>
        <v>1e</v>
      </c>
      <c r="BM247" s="14" t="str">
        <f t="shared" si="917"/>
        <v>1e</v>
      </c>
      <c r="BN247" s="14" t="str">
        <f t="shared" si="917"/>
        <v>1e</v>
      </c>
      <c r="BO247" s="14" t="str">
        <f t="shared" si="917"/>
        <v>1e</v>
      </c>
      <c r="BP247" s="14" t="str">
        <f t="shared" si="917"/>
        <v>1e</v>
      </c>
      <c r="BQ247" s="14" t="str">
        <f t="shared" si="917"/>
        <v>1e</v>
      </c>
      <c r="BR247" s="14" t="str">
        <f t="shared" si="913"/>
        <v>1e</v>
      </c>
      <c r="BS247" s="14" t="str">
        <f t="shared" si="913"/>
        <v>1e</v>
      </c>
      <c r="BT247" s="14" t="str">
        <f t="shared" si="913"/>
        <v>1e</v>
      </c>
      <c r="BU247" s="14" t="str">
        <f t="shared" si="913"/>
        <v>1e</v>
      </c>
      <c r="BV247" s="14" t="str">
        <f t="shared" si="913"/>
        <v>1e</v>
      </c>
      <c r="BW247" s="14" t="str">
        <f t="shared" si="913"/>
        <v>1e</v>
      </c>
      <c r="BX247" s="14" t="str">
        <f t="shared" si="913"/>
        <v>1e</v>
      </c>
      <c r="BY247" s="14" t="str">
        <f t="shared" si="913"/>
        <v>1e</v>
      </c>
      <c r="BZ247" s="14" t="str">
        <f t="shared" si="913"/>
        <v>1e</v>
      </c>
      <c r="CA247" s="14" t="str">
        <f t="shared" si="913"/>
        <v>1e</v>
      </c>
      <c r="CB247" s="14" t="str">
        <f t="shared" si="913"/>
        <v>1e</v>
      </c>
      <c r="CC247" s="14" t="str">
        <f t="shared" si="913"/>
        <v>1e</v>
      </c>
      <c r="CD247" s="14" t="str">
        <f t="shared" si="913"/>
        <v>1e</v>
      </c>
      <c r="CE247" s="14" t="str">
        <f t="shared" si="913"/>
        <v>1e</v>
      </c>
      <c r="CF247" s="14" t="str">
        <f t="shared" si="913"/>
        <v>1e</v>
      </c>
      <c r="CG247" s="14" t="str">
        <f t="shared" si="913"/>
        <v>1e</v>
      </c>
      <c r="CH247" s="14" t="str">
        <f t="shared" si="913"/>
        <v>1e</v>
      </c>
      <c r="CI247" s="14" t="str">
        <f t="shared" si="913"/>
        <v>1e</v>
      </c>
      <c r="CJ247" s="14" t="str">
        <f t="shared" si="913"/>
        <v>1e</v>
      </c>
      <c r="CK247" s="14" t="str">
        <f t="shared" si="913"/>
        <v>1e</v>
      </c>
      <c r="CL247" s="14" t="str">
        <f t="shared" si="913"/>
        <v>1e</v>
      </c>
      <c r="CM247" s="14" t="str">
        <f t="shared" si="913"/>
        <v>1e</v>
      </c>
      <c r="CN247" s="14" t="str">
        <f t="shared" si="913"/>
        <v>1e</v>
      </c>
      <c r="CO247" s="14" t="str">
        <f t="shared" si="913"/>
        <v>1e</v>
      </c>
      <c r="CP247" s="14" t="str">
        <f t="shared" si="913"/>
        <v>1e</v>
      </c>
      <c r="CQ247" s="14" t="str">
        <f t="shared" si="913"/>
        <v>1e</v>
      </c>
      <c r="CR247" s="14" t="str">
        <f t="shared" si="913"/>
        <v>1e</v>
      </c>
      <c r="CS247" s="14" t="str">
        <f t="shared" si="913"/>
        <v>1e</v>
      </c>
      <c r="CT247" s="14" t="str">
        <f t="shared" si="913"/>
        <v>1e</v>
      </c>
      <c r="CU247" s="14" t="str">
        <f t="shared" si="913"/>
        <v>1e</v>
      </c>
      <c r="CV247" s="14" t="str">
        <f t="shared" si="913"/>
        <v>1e</v>
      </c>
      <c r="CW247" s="14" t="str">
        <f t="shared" si="913"/>
        <v>1e</v>
      </c>
      <c r="CX247" s="14" t="str">
        <f t="shared" si="913"/>
        <v>1e</v>
      </c>
      <c r="CY247" s="14" t="str">
        <f t="shared" si="913"/>
        <v>1e</v>
      </c>
      <c r="CZ247" s="14" t="str">
        <f t="shared" si="913"/>
        <v>1e</v>
      </c>
      <c r="DA247" s="14" t="str">
        <f t="shared" si="913"/>
        <v>1e</v>
      </c>
      <c r="DB247" s="14" t="str">
        <f t="shared" si="913"/>
        <v>1e</v>
      </c>
      <c r="DC247" s="14" t="str">
        <f t="shared" si="913"/>
        <v>1e</v>
      </c>
      <c r="DD247" s="14" t="str">
        <f t="shared" si="913"/>
        <v>1e</v>
      </c>
      <c r="DE247" s="14" t="str">
        <f t="shared" si="913"/>
        <v>1e</v>
      </c>
      <c r="DF247" s="14" t="str">
        <f t="shared" si="913"/>
        <v>1e</v>
      </c>
      <c r="DG247" s="14" t="str">
        <f t="shared" si="913"/>
        <v>1e</v>
      </c>
      <c r="DH247" s="14" t="str">
        <f t="shared" si="913"/>
        <v>1e</v>
      </c>
      <c r="DI247" s="14" t="str">
        <f t="shared" si="913"/>
        <v>1e</v>
      </c>
      <c r="DJ247" s="14" t="str">
        <f t="shared" si="913"/>
        <v>1e</v>
      </c>
      <c r="DK247" s="14" t="str">
        <f t="shared" si="913"/>
        <v>1e</v>
      </c>
      <c r="DL247" s="14" t="str">
        <f t="shared" si="913"/>
        <v>1e</v>
      </c>
      <c r="DM247" s="14" t="str">
        <f t="shared" si="913"/>
        <v>1e</v>
      </c>
      <c r="DN247" s="14" t="str">
        <f t="shared" si="913"/>
        <v>1e</v>
      </c>
      <c r="DO247" s="14" t="str">
        <f t="shared" si="913"/>
        <v>1e</v>
      </c>
      <c r="DP247" s="14" t="str">
        <f t="shared" si="913"/>
        <v>1e</v>
      </c>
      <c r="DQ247" s="14" t="str">
        <f t="shared" si="913"/>
        <v>1e</v>
      </c>
      <c r="DR247" s="14" t="str">
        <f t="shared" si="913"/>
        <v>1e</v>
      </c>
      <c r="DS247" s="14" t="str">
        <f t="shared" si="913"/>
        <v>1e</v>
      </c>
      <c r="DT247" s="14" t="str">
        <f t="shared" si="913"/>
        <v>1e</v>
      </c>
      <c r="DU247" s="14" t="str">
        <f t="shared" si="913"/>
        <v>1e</v>
      </c>
      <c r="DV247" s="14" t="str">
        <f t="shared" si="913"/>
        <v>1e</v>
      </c>
      <c r="DW247" s="14" t="str">
        <f t="shared" si="913"/>
        <v>1e</v>
      </c>
      <c r="DX247" s="14" t="str">
        <f t="shared" si="913"/>
        <v>1e</v>
      </c>
      <c r="DY247" s="14" t="str">
        <f t="shared" si="913"/>
        <v>1e</v>
      </c>
      <c r="DZ247" s="14" t="str">
        <f t="shared" si="913"/>
        <v>1e</v>
      </c>
      <c r="EA247" s="14" t="str">
        <f t="shared" si="913"/>
        <v>1e</v>
      </c>
      <c r="EB247" s="14" t="str">
        <f t="shared" si="913"/>
        <v>1e</v>
      </c>
      <c r="EC247" s="14" t="str">
        <f t="shared" si="910"/>
        <v>1e</v>
      </c>
      <c r="ED247" s="14" t="str">
        <f t="shared" ref="ED247:GO247" si="918">IF(OR(ED229&lt;ED238, ED238=0),"1e","2e")</f>
        <v>1e</v>
      </c>
      <c r="EE247" s="14" t="str">
        <f t="shared" si="918"/>
        <v>1e</v>
      </c>
      <c r="EF247" s="14" t="str">
        <f t="shared" si="918"/>
        <v>1e</v>
      </c>
      <c r="EG247" s="14" t="str">
        <f t="shared" si="918"/>
        <v>1e</v>
      </c>
      <c r="EH247" s="14" t="str">
        <f t="shared" si="918"/>
        <v>1e</v>
      </c>
      <c r="EI247" s="14" t="str">
        <f t="shared" si="918"/>
        <v>1e</v>
      </c>
      <c r="EJ247" s="14" t="str">
        <f t="shared" si="918"/>
        <v>1e</v>
      </c>
      <c r="EK247" s="14" t="str">
        <f t="shared" si="918"/>
        <v>1e</v>
      </c>
      <c r="EL247" s="14" t="str">
        <f t="shared" si="918"/>
        <v>1e</v>
      </c>
      <c r="EM247" s="14" t="str">
        <f t="shared" si="918"/>
        <v>1e</v>
      </c>
      <c r="EN247" s="14" t="str">
        <f t="shared" si="918"/>
        <v>1e</v>
      </c>
      <c r="EO247" s="14" t="str">
        <f t="shared" si="918"/>
        <v>1e</v>
      </c>
      <c r="EP247" s="14" t="str">
        <f t="shared" si="918"/>
        <v>1e</v>
      </c>
      <c r="EQ247" s="14" t="str">
        <f t="shared" si="918"/>
        <v>1e</v>
      </c>
      <c r="ER247" s="14" t="str">
        <f t="shared" si="918"/>
        <v>1e</v>
      </c>
      <c r="ES247" s="14" t="str">
        <f t="shared" si="918"/>
        <v>1e</v>
      </c>
      <c r="ET247" s="14" t="str">
        <f t="shared" si="918"/>
        <v>1e</v>
      </c>
      <c r="EU247" s="14" t="str">
        <f t="shared" si="918"/>
        <v>1e</v>
      </c>
      <c r="EV247" s="14" t="str">
        <f t="shared" si="918"/>
        <v>1e</v>
      </c>
      <c r="EW247" s="14" t="str">
        <f t="shared" si="918"/>
        <v>1e</v>
      </c>
      <c r="EX247" s="14" t="str">
        <f t="shared" si="918"/>
        <v>1e</v>
      </c>
      <c r="EY247" s="14" t="str">
        <f t="shared" si="918"/>
        <v>1e</v>
      </c>
      <c r="EZ247" s="14" t="str">
        <f t="shared" si="918"/>
        <v>1e</v>
      </c>
      <c r="FA247" s="14" t="str">
        <f t="shared" si="918"/>
        <v>1e</v>
      </c>
      <c r="FB247" s="14" t="str">
        <f t="shared" si="918"/>
        <v>1e</v>
      </c>
      <c r="FC247" s="14" t="str">
        <f t="shared" si="918"/>
        <v>1e</v>
      </c>
      <c r="FD247" s="14" t="str">
        <f t="shared" si="918"/>
        <v>1e</v>
      </c>
      <c r="FE247" s="14" t="str">
        <f t="shared" si="918"/>
        <v>1e</v>
      </c>
      <c r="FF247" s="14" t="str">
        <f t="shared" si="918"/>
        <v>1e</v>
      </c>
      <c r="FG247" s="14" t="str">
        <f t="shared" si="918"/>
        <v>1e</v>
      </c>
      <c r="FH247" s="14" t="str">
        <f t="shared" si="918"/>
        <v>1e</v>
      </c>
      <c r="FI247" s="14" t="str">
        <f t="shared" si="918"/>
        <v>1e</v>
      </c>
      <c r="FJ247" s="14" t="str">
        <f t="shared" si="918"/>
        <v>1e</v>
      </c>
      <c r="FK247" s="14" t="str">
        <f t="shared" si="918"/>
        <v>1e</v>
      </c>
      <c r="FL247" s="14" t="str">
        <f t="shared" si="918"/>
        <v>1e</v>
      </c>
      <c r="FM247" s="14" t="str">
        <f t="shared" si="918"/>
        <v>1e</v>
      </c>
      <c r="FN247" s="14" t="str">
        <f t="shared" si="918"/>
        <v>1e</v>
      </c>
      <c r="FO247" s="14" t="str">
        <f t="shared" si="918"/>
        <v>1e</v>
      </c>
      <c r="FP247" s="14" t="str">
        <f t="shared" si="918"/>
        <v>1e</v>
      </c>
      <c r="FQ247" s="14" t="str">
        <f t="shared" si="918"/>
        <v>1e</v>
      </c>
      <c r="FR247" s="14" t="str">
        <f t="shared" si="918"/>
        <v>1e</v>
      </c>
      <c r="FS247" s="14" t="str">
        <f t="shared" si="918"/>
        <v>1e</v>
      </c>
      <c r="FT247" s="14" t="str">
        <f t="shared" si="918"/>
        <v>1e</v>
      </c>
      <c r="FU247" s="14" t="str">
        <f t="shared" si="918"/>
        <v>1e</v>
      </c>
      <c r="FV247" s="14" t="str">
        <f t="shared" si="918"/>
        <v>1e</v>
      </c>
      <c r="FW247" s="14" t="str">
        <f t="shared" si="918"/>
        <v>1e</v>
      </c>
      <c r="FX247" s="14" t="str">
        <f t="shared" si="918"/>
        <v>1e</v>
      </c>
      <c r="FY247" s="14" t="str">
        <f t="shared" si="918"/>
        <v>1e</v>
      </c>
      <c r="FZ247" s="14" t="str">
        <f t="shared" si="918"/>
        <v>1e</v>
      </c>
      <c r="GA247" s="14" t="str">
        <f t="shared" si="918"/>
        <v>1e</v>
      </c>
      <c r="GB247" s="14" t="str">
        <f t="shared" si="918"/>
        <v>1e</v>
      </c>
      <c r="GC247" s="14" t="str">
        <f t="shared" si="918"/>
        <v>1e</v>
      </c>
      <c r="GD247" s="14" t="str">
        <f t="shared" si="918"/>
        <v>1e</v>
      </c>
      <c r="GE247" s="14" t="str">
        <f t="shared" si="918"/>
        <v>1e</v>
      </c>
      <c r="GF247" s="14" t="str">
        <f t="shared" si="918"/>
        <v>1e</v>
      </c>
      <c r="GG247" s="14" t="str">
        <f t="shared" si="918"/>
        <v>1e</v>
      </c>
      <c r="GH247" s="14" t="str">
        <f t="shared" si="918"/>
        <v>1e</v>
      </c>
      <c r="GI247" s="14" t="str">
        <f t="shared" si="918"/>
        <v>1e</v>
      </c>
      <c r="GJ247" s="14" t="str">
        <f t="shared" si="918"/>
        <v>1e</v>
      </c>
      <c r="GK247" s="14" t="str">
        <f t="shared" si="918"/>
        <v>1e</v>
      </c>
      <c r="GL247" s="14" t="str">
        <f t="shared" si="918"/>
        <v>1e</v>
      </c>
      <c r="GM247" s="14" t="str">
        <f t="shared" si="918"/>
        <v>1e</v>
      </c>
      <c r="GN247" s="14" t="str">
        <f t="shared" si="918"/>
        <v>1e</v>
      </c>
      <c r="GO247" s="14" t="str">
        <f t="shared" si="918"/>
        <v>1e</v>
      </c>
      <c r="GP247" s="14" t="str">
        <f t="shared" si="914"/>
        <v>1e</v>
      </c>
      <c r="GQ247" s="14" t="str">
        <f t="shared" si="914"/>
        <v>1e</v>
      </c>
      <c r="GR247" s="14" t="str">
        <f t="shared" si="914"/>
        <v>1e</v>
      </c>
      <c r="GS247" s="14" t="str">
        <f t="shared" si="914"/>
        <v>1e</v>
      </c>
      <c r="GT247" s="14" t="str">
        <f t="shared" si="914"/>
        <v>1e</v>
      </c>
      <c r="GU247" s="14" t="str">
        <f t="shared" si="911"/>
        <v>1e</v>
      </c>
      <c r="GV247" s="14" t="str">
        <f t="shared" si="911"/>
        <v>1e</v>
      </c>
      <c r="GW247" s="14" t="str">
        <f t="shared" si="911"/>
        <v>1e</v>
      </c>
      <c r="GX247" s="14" t="str">
        <f t="shared" si="911"/>
        <v>1e</v>
      </c>
      <c r="GY247" s="14" t="str">
        <f t="shared" si="911"/>
        <v>1e</v>
      </c>
      <c r="GZ247" s="14" t="str">
        <f t="shared" ref="GZ247:JK247" si="919">IF(OR(GZ229&lt;GZ238, GZ238=0),"1e","2e")</f>
        <v>1e</v>
      </c>
      <c r="HA247" s="14" t="str">
        <f t="shared" si="919"/>
        <v>1e</v>
      </c>
      <c r="HB247" s="14" t="str">
        <f t="shared" si="919"/>
        <v>1e</v>
      </c>
      <c r="HC247" s="14" t="str">
        <f t="shared" si="919"/>
        <v>1e</v>
      </c>
      <c r="HD247" s="14" t="str">
        <f t="shared" si="919"/>
        <v>1e</v>
      </c>
      <c r="HE247" s="14" t="str">
        <f t="shared" si="919"/>
        <v>1e</v>
      </c>
      <c r="HF247" s="14" t="str">
        <f t="shared" si="919"/>
        <v>1e</v>
      </c>
      <c r="HG247" s="14" t="str">
        <f t="shared" si="919"/>
        <v>1e</v>
      </c>
      <c r="HH247" s="14" t="str">
        <f t="shared" si="919"/>
        <v>1e</v>
      </c>
      <c r="HI247" s="14" t="str">
        <f t="shared" si="919"/>
        <v>1e</v>
      </c>
      <c r="HJ247" s="14" t="str">
        <f t="shared" si="919"/>
        <v>1e</v>
      </c>
      <c r="HK247" s="14" t="str">
        <f t="shared" si="919"/>
        <v>1e</v>
      </c>
      <c r="HL247" s="14" t="str">
        <f t="shared" si="919"/>
        <v>1e</v>
      </c>
      <c r="HM247" s="14" t="str">
        <f t="shared" si="919"/>
        <v>1e</v>
      </c>
      <c r="HN247" s="14" t="str">
        <f t="shared" si="919"/>
        <v>1e</v>
      </c>
      <c r="HO247" s="14" t="str">
        <f t="shared" si="919"/>
        <v>1e</v>
      </c>
      <c r="HP247" s="14" t="str">
        <f t="shared" si="919"/>
        <v>1e</v>
      </c>
      <c r="HQ247" s="14" t="str">
        <f t="shared" si="919"/>
        <v>1e</v>
      </c>
      <c r="HR247" s="14" t="str">
        <f t="shared" si="919"/>
        <v>1e</v>
      </c>
      <c r="HS247" s="14" t="str">
        <f t="shared" si="919"/>
        <v>1e</v>
      </c>
      <c r="HT247" s="14" t="str">
        <f t="shared" si="919"/>
        <v>1e</v>
      </c>
      <c r="HU247" s="14" t="str">
        <f t="shared" si="919"/>
        <v>1e</v>
      </c>
      <c r="HV247" s="14" t="str">
        <f t="shared" si="919"/>
        <v>1e</v>
      </c>
      <c r="HW247" s="14" t="str">
        <f t="shared" si="919"/>
        <v>1e</v>
      </c>
      <c r="HX247" s="14" t="str">
        <f t="shared" si="919"/>
        <v>1e</v>
      </c>
      <c r="HY247" s="14" t="str">
        <f t="shared" si="919"/>
        <v>1e</v>
      </c>
      <c r="HZ247" s="14" t="str">
        <f t="shared" si="919"/>
        <v>1e</v>
      </c>
      <c r="IA247" s="14" t="str">
        <f t="shared" si="919"/>
        <v>1e</v>
      </c>
      <c r="IB247" s="14" t="str">
        <f t="shared" si="919"/>
        <v>1e</v>
      </c>
      <c r="IC247" s="14" t="str">
        <f t="shared" si="919"/>
        <v>1e</v>
      </c>
      <c r="ID247" s="14" t="str">
        <f t="shared" si="919"/>
        <v>1e</v>
      </c>
      <c r="IE247" s="14" t="str">
        <f t="shared" si="919"/>
        <v>1e</v>
      </c>
      <c r="IF247" s="14" t="str">
        <f t="shared" si="919"/>
        <v>1e</v>
      </c>
      <c r="IG247" s="14" t="str">
        <f t="shared" si="919"/>
        <v>1e</v>
      </c>
      <c r="IH247" s="14" t="str">
        <f t="shared" si="919"/>
        <v>1e</v>
      </c>
      <c r="II247" s="14" t="str">
        <f t="shared" si="919"/>
        <v>1e</v>
      </c>
      <c r="IJ247" s="14" t="str">
        <f t="shared" si="919"/>
        <v>1e</v>
      </c>
      <c r="IK247" s="14" t="str">
        <f t="shared" si="919"/>
        <v>1e</v>
      </c>
      <c r="IL247" s="14" t="str">
        <f t="shared" si="919"/>
        <v>1e</v>
      </c>
      <c r="IM247" s="14" t="str">
        <f t="shared" si="919"/>
        <v>1e</v>
      </c>
      <c r="IN247" s="14" t="str">
        <f t="shared" si="919"/>
        <v>1e</v>
      </c>
      <c r="IO247" s="14" t="str">
        <f t="shared" si="919"/>
        <v>1e</v>
      </c>
      <c r="IP247" s="14" t="str">
        <f t="shared" si="919"/>
        <v>1e</v>
      </c>
      <c r="IQ247" s="14" t="str">
        <f t="shared" si="919"/>
        <v>1e</v>
      </c>
      <c r="IR247" s="14" t="str">
        <f t="shared" si="919"/>
        <v>1e</v>
      </c>
      <c r="IS247" s="14" t="str">
        <f t="shared" si="919"/>
        <v>1e</v>
      </c>
      <c r="IT247" s="14" t="str">
        <f t="shared" si="919"/>
        <v>1e</v>
      </c>
      <c r="IU247" s="14" t="str">
        <f t="shared" si="919"/>
        <v>1e</v>
      </c>
      <c r="IV247" s="14" t="str">
        <f t="shared" si="919"/>
        <v>1e</v>
      </c>
      <c r="IW247" s="14" t="str">
        <f t="shared" si="919"/>
        <v>1e</v>
      </c>
      <c r="IX247" s="14" t="str">
        <f t="shared" si="919"/>
        <v>1e</v>
      </c>
      <c r="IY247" s="14" t="str">
        <f t="shared" si="919"/>
        <v>1e</v>
      </c>
      <c r="IZ247" s="14" t="str">
        <f t="shared" si="919"/>
        <v>1e</v>
      </c>
      <c r="JA247" s="14" t="str">
        <f t="shared" si="919"/>
        <v>1e</v>
      </c>
      <c r="JB247" s="14" t="str">
        <f t="shared" si="919"/>
        <v>1e</v>
      </c>
      <c r="JC247" s="14" t="str">
        <f t="shared" si="919"/>
        <v>1e</v>
      </c>
      <c r="JD247" s="14" t="str">
        <f t="shared" si="919"/>
        <v>1e</v>
      </c>
      <c r="JE247" s="14" t="str">
        <f t="shared" si="919"/>
        <v>1e</v>
      </c>
      <c r="JF247" s="14" t="str">
        <f t="shared" si="919"/>
        <v>1e</v>
      </c>
      <c r="JG247" s="14" t="str">
        <f t="shared" si="919"/>
        <v>1e</v>
      </c>
      <c r="JH247" s="14" t="str">
        <f t="shared" si="919"/>
        <v>1e</v>
      </c>
      <c r="JI247" s="14" t="str">
        <f t="shared" si="919"/>
        <v>1e</v>
      </c>
      <c r="JJ247" s="14" t="str">
        <f t="shared" si="919"/>
        <v>1e</v>
      </c>
      <c r="JK247" s="14" t="str">
        <f t="shared" si="919"/>
        <v>1e</v>
      </c>
      <c r="JL247" s="14" t="str">
        <f t="shared" si="915"/>
        <v>1e</v>
      </c>
      <c r="JM247" s="14" t="str">
        <f t="shared" si="915"/>
        <v>1e</v>
      </c>
      <c r="JN247" s="14" t="str">
        <f t="shared" si="915"/>
        <v>1e</v>
      </c>
      <c r="JO247" s="14" t="str">
        <f t="shared" si="915"/>
        <v>1e</v>
      </c>
      <c r="JP247" s="14" t="str">
        <f t="shared" si="915"/>
        <v>1e</v>
      </c>
      <c r="JQ247" s="14" t="str">
        <f t="shared" si="915"/>
        <v>1e</v>
      </c>
      <c r="JR247" s="14" t="str">
        <f t="shared" si="915"/>
        <v>1e</v>
      </c>
      <c r="JS247" s="14" t="str">
        <f t="shared" si="915"/>
        <v>1e</v>
      </c>
      <c r="JT247" s="14" t="str">
        <f t="shared" si="915"/>
        <v>1e</v>
      </c>
      <c r="JU247" s="14" t="str">
        <f t="shared" si="915"/>
        <v>1e</v>
      </c>
      <c r="JV247" s="14" t="str">
        <f t="shared" si="915"/>
        <v>1e</v>
      </c>
      <c r="JW247" s="14" t="str">
        <f t="shared" si="915"/>
        <v>1e</v>
      </c>
      <c r="JX247" s="14" t="str">
        <f t="shared" si="915"/>
        <v>1e</v>
      </c>
      <c r="JY247" s="14" t="str">
        <f t="shared" si="915"/>
        <v>1e</v>
      </c>
      <c r="JZ247" s="14" t="str">
        <f t="shared" si="915"/>
        <v>1e</v>
      </c>
      <c r="KA247" s="14" t="str">
        <f t="shared" si="915"/>
        <v>1e</v>
      </c>
      <c r="KB247" s="14" t="str">
        <f t="shared" si="915"/>
        <v>1e</v>
      </c>
      <c r="KC247" s="14" t="str">
        <f t="shared" si="915"/>
        <v>1e</v>
      </c>
      <c r="KD247" s="14" t="str">
        <f t="shared" si="915"/>
        <v>1e</v>
      </c>
      <c r="KE247" s="14" t="str">
        <f t="shared" si="915"/>
        <v>1e</v>
      </c>
      <c r="KF247" s="14" t="str">
        <f t="shared" si="915"/>
        <v>1e</v>
      </c>
      <c r="KG247" s="14" t="str">
        <f t="shared" si="915"/>
        <v>1e</v>
      </c>
      <c r="KH247" s="14" t="str">
        <f t="shared" si="915"/>
        <v>1e</v>
      </c>
      <c r="KI247" s="14" t="str">
        <f t="shared" si="915"/>
        <v>1e</v>
      </c>
      <c r="KJ247" s="14" t="str">
        <f t="shared" si="915"/>
        <v>1e</v>
      </c>
      <c r="KK247" s="14" t="str">
        <f t="shared" si="915"/>
        <v>1e</v>
      </c>
      <c r="KL247" s="14" t="str">
        <f t="shared" si="915"/>
        <v>1e</v>
      </c>
      <c r="KM247" s="14" t="str">
        <f t="shared" si="915"/>
        <v>1e</v>
      </c>
      <c r="KN247" s="14" t="str">
        <f t="shared" si="915"/>
        <v>1e</v>
      </c>
      <c r="KO247" s="14" t="str">
        <f t="shared" si="915"/>
        <v>1e</v>
      </c>
      <c r="KP247" s="14" t="str">
        <f t="shared" si="915"/>
        <v>1e</v>
      </c>
      <c r="KQ247" s="14" t="str">
        <f t="shared" si="915"/>
        <v>1e</v>
      </c>
      <c r="KR247" s="14" t="str">
        <f t="shared" si="915"/>
        <v>1e</v>
      </c>
      <c r="KS247" s="14" t="str">
        <f t="shared" si="915"/>
        <v>1e</v>
      </c>
      <c r="KT247" s="14" t="str">
        <f t="shared" si="915"/>
        <v>1e</v>
      </c>
      <c r="KU247" s="14" t="str">
        <f t="shared" si="915"/>
        <v>1e</v>
      </c>
      <c r="KV247" s="14" t="str">
        <f t="shared" si="915"/>
        <v>1e</v>
      </c>
      <c r="KW247" s="14" t="str">
        <f t="shared" si="915"/>
        <v>1e</v>
      </c>
      <c r="KX247" s="14" t="str">
        <f t="shared" si="915"/>
        <v>1e</v>
      </c>
      <c r="KY247" s="14" t="str">
        <f t="shared" si="915"/>
        <v>1e</v>
      </c>
      <c r="KZ247" s="14" t="str">
        <f t="shared" si="915"/>
        <v>1e</v>
      </c>
      <c r="LA247" s="14" t="str">
        <f t="shared" si="915"/>
        <v>1e</v>
      </c>
      <c r="LB247" s="14" t="str">
        <f t="shared" si="915"/>
        <v>1e</v>
      </c>
      <c r="LC247" s="14" t="str">
        <f t="shared" si="915"/>
        <v>1e</v>
      </c>
      <c r="LD247" s="14" t="str">
        <f t="shared" si="915"/>
        <v>1e</v>
      </c>
      <c r="LE247" s="14" t="str">
        <f t="shared" si="915"/>
        <v>1e</v>
      </c>
      <c r="LF247" s="14" t="str">
        <f t="shared" si="915"/>
        <v>1e</v>
      </c>
      <c r="LG247" s="14" t="str">
        <f t="shared" si="915"/>
        <v>1e</v>
      </c>
      <c r="LH247" s="14" t="str">
        <f t="shared" si="915"/>
        <v>1e</v>
      </c>
      <c r="LI247" s="14" t="str">
        <f t="shared" si="915"/>
        <v>1e</v>
      </c>
      <c r="LJ247" s="14" t="str">
        <f t="shared" si="915"/>
        <v>1e</v>
      </c>
      <c r="LK247" s="14" t="str">
        <f t="shared" si="915"/>
        <v>1e</v>
      </c>
      <c r="LL247" s="14" t="str">
        <f t="shared" si="915"/>
        <v>1e</v>
      </c>
      <c r="LM247" s="14" t="str">
        <f t="shared" si="915"/>
        <v>1e</v>
      </c>
      <c r="LN247" s="14" t="str">
        <f t="shared" si="915"/>
        <v>1e</v>
      </c>
      <c r="LO247" s="14" t="str">
        <f t="shared" si="916"/>
        <v>1e</v>
      </c>
      <c r="LP247" s="14" t="str">
        <f t="shared" si="916"/>
        <v>1e</v>
      </c>
      <c r="LQ247" s="14" t="str">
        <f t="shared" si="916"/>
        <v>1e</v>
      </c>
      <c r="LR247" s="14" t="str">
        <f t="shared" si="916"/>
        <v>1e</v>
      </c>
      <c r="LS247" s="14" t="str">
        <f t="shared" si="916"/>
        <v>1e</v>
      </c>
      <c r="LT247" s="14" t="str">
        <f t="shared" si="916"/>
        <v>1e</v>
      </c>
      <c r="LU247" s="14" t="str">
        <f t="shared" si="916"/>
        <v>1e</v>
      </c>
      <c r="LV247" s="14" t="str">
        <f t="shared" si="916"/>
        <v>1e</v>
      </c>
      <c r="LW247" s="14" t="str">
        <f t="shared" si="916"/>
        <v>1e</v>
      </c>
      <c r="LX247" s="14" t="str">
        <f t="shared" si="916"/>
        <v>1e</v>
      </c>
      <c r="LY247" s="14" t="str">
        <f t="shared" si="916"/>
        <v>1e</v>
      </c>
      <c r="LZ247" s="14" t="str">
        <f t="shared" si="916"/>
        <v>1e</v>
      </c>
      <c r="MA247" s="14" t="str">
        <f t="shared" si="916"/>
        <v>1e</v>
      </c>
      <c r="MB247" s="14" t="str">
        <f t="shared" si="916"/>
        <v>1e</v>
      </c>
      <c r="MC247" s="14" t="str">
        <f t="shared" si="916"/>
        <v>1e</v>
      </c>
      <c r="MD247" s="14" t="str">
        <f t="shared" si="916"/>
        <v>1e</v>
      </c>
      <c r="ME247" s="14" t="str">
        <f t="shared" si="916"/>
        <v>1e</v>
      </c>
      <c r="MF247" s="14" t="str">
        <f t="shared" si="916"/>
        <v>1e</v>
      </c>
      <c r="MG247" s="14" t="str">
        <f t="shared" si="916"/>
        <v>1e</v>
      </c>
      <c r="MH247" s="14" t="str">
        <f t="shared" si="916"/>
        <v>1e</v>
      </c>
      <c r="MI247" s="14" t="str">
        <f t="shared" si="916"/>
        <v>1e</v>
      </c>
      <c r="MJ247" s="14" t="str">
        <f t="shared" si="916"/>
        <v>1e</v>
      </c>
      <c r="MK247" s="14" t="str">
        <f t="shared" si="916"/>
        <v>1e</v>
      </c>
      <c r="ML247" s="14" t="str">
        <f t="shared" si="916"/>
        <v>1e</v>
      </c>
      <c r="MM247" s="14" t="str">
        <f t="shared" si="916"/>
        <v>1e</v>
      </c>
      <c r="MN247" s="14" t="str">
        <f t="shared" si="916"/>
        <v>1e</v>
      </c>
      <c r="MO247" s="14" t="str">
        <f t="shared" si="916"/>
        <v>1e</v>
      </c>
      <c r="MP247" s="14" t="str">
        <f t="shared" si="916"/>
        <v>1e</v>
      </c>
      <c r="MQ247" s="14" t="str">
        <f t="shared" si="916"/>
        <v>1e</v>
      </c>
      <c r="MR247" s="14" t="str">
        <f t="shared" si="916"/>
        <v>1e</v>
      </c>
      <c r="MS247" s="14" t="str">
        <f t="shared" si="916"/>
        <v>1e</v>
      </c>
      <c r="MT247" s="14" t="str">
        <f t="shared" si="916"/>
        <v>1e</v>
      </c>
      <c r="MU247" s="14" t="str">
        <f t="shared" si="916"/>
        <v>1e</v>
      </c>
      <c r="MV247" s="14" t="str">
        <f t="shared" si="916"/>
        <v>1e</v>
      </c>
      <c r="MW247" s="14" t="str">
        <f t="shared" si="916"/>
        <v>1e</v>
      </c>
      <c r="MX247" s="14" t="str">
        <f t="shared" si="916"/>
        <v>1e</v>
      </c>
      <c r="MY247" s="14" t="str">
        <f t="shared" si="916"/>
        <v>1e</v>
      </c>
      <c r="MZ247" s="14" t="str">
        <f t="shared" si="916"/>
        <v>1e</v>
      </c>
    </row>
    <row r="248" spans="1:364" s="8" customFormat="1" hidden="1" outlineLevel="1" collapsed="1" x14ac:dyDescent="0.2">
      <c r="A248" s="91" t="s">
        <v>48</v>
      </c>
      <c r="B248" s="91" t="s">
        <v>538</v>
      </c>
      <c r="C248" s="88"/>
      <c r="D248" s="88"/>
      <c r="E248" s="88">
        <f t="shared" ref="E248:BP248" si="920">IF(E230=0,E221,IF(E221&lt;E230,E221,E230))</f>
        <v>1073.6432460242766</v>
      </c>
      <c r="F248" s="88">
        <f t="shared" si="920"/>
        <v>1073.6432460242766</v>
      </c>
      <c r="G248" s="88">
        <f t="shared" si="920"/>
        <v>1073.6432460242766</v>
      </c>
      <c r="H248" s="88">
        <f t="shared" si="920"/>
        <v>1073.6432460242766</v>
      </c>
      <c r="I248" s="88">
        <f t="shared" si="920"/>
        <v>1073.6432460242766</v>
      </c>
      <c r="J248" s="88">
        <f t="shared" si="920"/>
        <v>1073.6432460242766</v>
      </c>
      <c r="K248" s="88">
        <f t="shared" si="920"/>
        <v>1073.6432460242766</v>
      </c>
      <c r="L248" s="88">
        <f t="shared" si="920"/>
        <v>1073.6432460242766</v>
      </c>
      <c r="M248" s="88">
        <f t="shared" si="920"/>
        <v>1073.6432460242766</v>
      </c>
      <c r="N248" s="88">
        <f t="shared" si="920"/>
        <v>1073.6432460242766</v>
      </c>
      <c r="O248" s="88">
        <f t="shared" si="920"/>
        <v>1073.6432460242766</v>
      </c>
      <c r="P248" s="88">
        <f t="shared" si="920"/>
        <v>1073.6432460242766</v>
      </c>
      <c r="Q248" s="88">
        <f t="shared" si="920"/>
        <v>1073.6432460242766</v>
      </c>
      <c r="R248" s="88">
        <f t="shared" si="920"/>
        <v>1073.6432460242766</v>
      </c>
      <c r="S248" s="88">
        <f t="shared" si="920"/>
        <v>1073.6432460242766</v>
      </c>
      <c r="T248" s="88">
        <f t="shared" si="920"/>
        <v>1073.6432460242766</v>
      </c>
      <c r="U248" s="88">
        <f t="shared" si="920"/>
        <v>1073.6432460242766</v>
      </c>
      <c r="V248" s="88">
        <f t="shared" si="920"/>
        <v>1073.6432460242766</v>
      </c>
      <c r="W248" s="88">
        <f t="shared" si="920"/>
        <v>1073.6432460242766</v>
      </c>
      <c r="X248" s="88">
        <f t="shared" si="920"/>
        <v>1073.6432460242766</v>
      </c>
      <c r="Y248" s="88">
        <f t="shared" si="920"/>
        <v>1073.6432460242766</v>
      </c>
      <c r="Z248" s="88">
        <f t="shared" si="920"/>
        <v>1073.6432460242766</v>
      </c>
      <c r="AA248" s="88">
        <f t="shared" si="920"/>
        <v>1073.6432460242766</v>
      </c>
      <c r="AB248" s="88">
        <f t="shared" si="920"/>
        <v>1073.6432460242766</v>
      </c>
      <c r="AC248" s="88">
        <f t="shared" si="920"/>
        <v>1073.6432460242766</v>
      </c>
      <c r="AD248" s="88">
        <f t="shared" si="920"/>
        <v>1073.6432460242766</v>
      </c>
      <c r="AE248" s="88">
        <f t="shared" si="920"/>
        <v>1073.6432460242766</v>
      </c>
      <c r="AF248" s="88">
        <f t="shared" si="920"/>
        <v>1073.6432460242766</v>
      </c>
      <c r="AG248" s="88">
        <f t="shared" si="920"/>
        <v>1073.6432460242766</v>
      </c>
      <c r="AH248" s="88">
        <f t="shared" si="920"/>
        <v>1073.6432460242766</v>
      </c>
      <c r="AI248" s="88">
        <f t="shared" si="920"/>
        <v>1073.6432460242766</v>
      </c>
      <c r="AJ248" s="88">
        <f t="shared" si="920"/>
        <v>1073.6432460242766</v>
      </c>
      <c r="AK248" s="88">
        <f t="shared" si="920"/>
        <v>1073.6432460242766</v>
      </c>
      <c r="AL248" s="88">
        <f t="shared" si="920"/>
        <v>1073.6432460242766</v>
      </c>
      <c r="AM248" s="88">
        <f t="shared" si="920"/>
        <v>1073.6432460242766</v>
      </c>
      <c r="AN248" s="88">
        <f t="shared" si="920"/>
        <v>1073.6432460242766</v>
      </c>
      <c r="AO248" s="88">
        <f t="shared" si="920"/>
        <v>1073.6432460242766</v>
      </c>
      <c r="AP248" s="88">
        <f t="shared" si="920"/>
        <v>1073.6432460242766</v>
      </c>
      <c r="AQ248" s="88">
        <f t="shared" si="920"/>
        <v>1073.6432460242766</v>
      </c>
      <c r="AR248" s="88">
        <f t="shared" si="920"/>
        <v>1073.6432460242766</v>
      </c>
      <c r="AS248" s="88">
        <f t="shared" si="920"/>
        <v>1073.6432460242766</v>
      </c>
      <c r="AT248" s="88">
        <f t="shared" si="920"/>
        <v>1073.6432460242766</v>
      </c>
      <c r="AU248" s="88">
        <f t="shared" si="920"/>
        <v>1073.6432460242766</v>
      </c>
      <c r="AV248" s="88">
        <f t="shared" si="920"/>
        <v>1073.6432460242766</v>
      </c>
      <c r="AW248" s="88">
        <f t="shared" si="920"/>
        <v>1073.6432460242766</v>
      </c>
      <c r="AX248" s="88">
        <f t="shared" si="920"/>
        <v>1073.6432460242766</v>
      </c>
      <c r="AY248" s="88">
        <f t="shared" si="920"/>
        <v>1073.6432460242766</v>
      </c>
      <c r="AZ248" s="88">
        <f t="shared" si="920"/>
        <v>1073.6432460242766</v>
      </c>
      <c r="BA248" s="88">
        <f t="shared" si="920"/>
        <v>1073.6432460242766</v>
      </c>
      <c r="BB248" s="88">
        <f t="shared" si="920"/>
        <v>1073.6432460242766</v>
      </c>
      <c r="BC248" s="88">
        <f t="shared" si="920"/>
        <v>1073.6432460242766</v>
      </c>
      <c r="BD248" s="88">
        <f t="shared" si="920"/>
        <v>1073.6432460242766</v>
      </c>
      <c r="BE248" s="88">
        <f t="shared" si="920"/>
        <v>1073.6432460242766</v>
      </c>
      <c r="BF248" s="88">
        <f t="shared" si="920"/>
        <v>1073.6432460242766</v>
      </c>
      <c r="BG248" s="88">
        <f t="shared" si="920"/>
        <v>1073.6432460242766</v>
      </c>
      <c r="BH248" s="88">
        <f t="shared" si="920"/>
        <v>1073.6432460242766</v>
      </c>
      <c r="BI248" s="88">
        <f t="shared" si="920"/>
        <v>1073.6432460242766</v>
      </c>
      <c r="BJ248" s="88">
        <f t="shared" si="920"/>
        <v>1073.6432460242766</v>
      </c>
      <c r="BK248" s="88">
        <f t="shared" si="920"/>
        <v>1073.6432460242766</v>
      </c>
      <c r="BL248" s="88">
        <f t="shared" si="920"/>
        <v>1073.6432460242766</v>
      </c>
      <c r="BM248" s="88">
        <f t="shared" si="920"/>
        <v>1073.6432460242766</v>
      </c>
      <c r="BN248" s="88">
        <f t="shared" si="920"/>
        <v>1073.6432460242766</v>
      </c>
      <c r="BO248" s="88">
        <f t="shared" si="920"/>
        <v>1073.6432460242766</v>
      </c>
      <c r="BP248" s="88">
        <f t="shared" si="920"/>
        <v>1073.6432460242766</v>
      </c>
      <c r="BQ248" s="88">
        <f t="shared" ref="BQ248:EB250" si="921">IF(BQ230=0,BQ221,IF(BQ221&lt;BQ230,BQ221,BQ230))</f>
        <v>1073.6432460242766</v>
      </c>
      <c r="BR248" s="88">
        <f t="shared" si="921"/>
        <v>1073.6432460242766</v>
      </c>
      <c r="BS248" s="88">
        <f t="shared" si="921"/>
        <v>1073.6432460242766</v>
      </c>
      <c r="BT248" s="88">
        <f t="shared" si="921"/>
        <v>1073.6432460242766</v>
      </c>
      <c r="BU248" s="88">
        <f t="shared" si="921"/>
        <v>1073.6432460242766</v>
      </c>
      <c r="BV248" s="88">
        <f t="shared" si="921"/>
        <v>1073.6432460242766</v>
      </c>
      <c r="BW248" s="88">
        <f t="shared" si="921"/>
        <v>1073.6432460242766</v>
      </c>
      <c r="BX248" s="88">
        <f t="shared" si="921"/>
        <v>1073.6432460242766</v>
      </c>
      <c r="BY248" s="88">
        <f t="shared" si="921"/>
        <v>1073.6432460242766</v>
      </c>
      <c r="BZ248" s="88">
        <f t="shared" si="921"/>
        <v>1073.6432460242766</v>
      </c>
      <c r="CA248" s="88">
        <f t="shared" si="921"/>
        <v>1073.6432460242766</v>
      </c>
      <c r="CB248" s="88">
        <f t="shared" si="921"/>
        <v>1073.6432460242766</v>
      </c>
      <c r="CC248" s="88">
        <f t="shared" si="921"/>
        <v>1073.6432460242766</v>
      </c>
      <c r="CD248" s="88">
        <f t="shared" si="921"/>
        <v>1073.6432460242766</v>
      </c>
      <c r="CE248" s="88">
        <f t="shared" si="921"/>
        <v>1073.6432460242766</v>
      </c>
      <c r="CF248" s="88">
        <f t="shared" si="921"/>
        <v>1073.6432460242766</v>
      </c>
      <c r="CG248" s="88">
        <f t="shared" si="921"/>
        <v>1073.6432460242766</v>
      </c>
      <c r="CH248" s="88">
        <f t="shared" si="921"/>
        <v>1073.6432460242766</v>
      </c>
      <c r="CI248" s="88">
        <f t="shared" si="921"/>
        <v>1073.6432460242766</v>
      </c>
      <c r="CJ248" s="88">
        <f t="shared" si="921"/>
        <v>1073.6432460242766</v>
      </c>
      <c r="CK248" s="88">
        <f t="shared" si="921"/>
        <v>1073.6432460242766</v>
      </c>
      <c r="CL248" s="88">
        <f t="shared" si="921"/>
        <v>1073.6432460242766</v>
      </c>
      <c r="CM248" s="88">
        <f t="shared" si="921"/>
        <v>1073.6432460242766</v>
      </c>
      <c r="CN248" s="88">
        <f t="shared" si="921"/>
        <v>1073.6432460242766</v>
      </c>
      <c r="CO248" s="88">
        <f t="shared" si="921"/>
        <v>1073.6432460242766</v>
      </c>
      <c r="CP248" s="88">
        <f t="shared" si="921"/>
        <v>1073.6432460242766</v>
      </c>
      <c r="CQ248" s="88">
        <f t="shared" si="921"/>
        <v>1073.6432460242766</v>
      </c>
      <c r="CR248" s="88">
        <f t="shared" si="921"/>
        <v>1073.6432460242766</v>
      </c>
      <c r="CS248" s="88">
        <f t="shared" si="921"/>
        <v>1073.6432460242766</v>
      </c>
      <c r="CT248" s="88">
        <f t="shared" si="921"/>
        <v>1073.6432460242766</v>
      </c>
      <c r="CU248" s="88">
        <f t="shared" si="921"/>
        <v>1073.6432460242766</v>
      </c>
      <c r="CV248" s="88">
        <f t="shared" si="921"/>
        <v>1073.6432460242766</v>
      </c>
      <c r="CW248" s="88">
        <f t="shared" si="921"/>
        <v>1073.6432460242766</v>
      </c>
      <c r="CX248" s="88">
        <f t="shared" si="921"/>
        <v>1073.6432460242766</v>
      </c>
      <c r="CY248" s="88">
        <f t="shared" si="921"/>
        <v>1073.6432460242766</v>
      </c>
      <c r="CZ248" s="88">
        <f t="shared" si="921"/>
        <v>1073.6432460242766</v>
      </c>
      <c r="DA248" s="88">
        <f t="shared" si="921"/>
        <v>1073.6432460242766</v>
      </c>
      <c r="DB248" s="88">
        <f t="shared" si="921"/>
        <v>1073.6432460242766</v>
      </c>
      <c r="DC248" s="88">
        <f t="shared" si="921"/>
        <v>1073.6432460242766</v>
      </c>
      <c r="DD248" s="88">
        <f t="shared" si="921"/>
        <v>1073.6432460242766</v>
      </c>
      <c r="DE248" s="88">
        <f t="shared" si="921"/>
        <v>1073.6432460242766</v>
      </c>
      <c r="DF248" s="88">
        <f t="shared" si="921"/>
        <v>1073.6432460242766</v>
      </c>
      <c r="DG248" s="88">
        <f t="shared" si="921"/>
        <v>1073.6432460242766</v>
      </c>
      <c r="DH248" s="88">
        <f t="shared" si="921"/>
        <v>1073.6432460242766</v>
      </c>
      <c r="DI248" s="88">
        <f t="shared" si="921"/>
        <v>1073.6432460242766</v>
      </c>
      <c r="DJ248" s="88">
        <f t="shared" si="921"/>
        <v>1073.6432460242766</v>
      </c>
      <c r="DK248" s="88">
        <f t="shared" si="921"/>
        <v>1073.6432460242766</v>
      </c>
      <c r="DL248" s="88">
        <f t="shared" si="921"/>
        <v>1073.6432460242766</v>
      </c>
      <c r="DM248" s="88">
        <f t="shared" si="921"/>
        <v>1073.6432460242766</v>
      </c>
      <c r="DN248" s="88">
        <f t="shared" si="921"/>
        <v>1073.6432460242766</v>
      </c>
      <c r="DO248" s="88">
        <f t="shared" si="921"/>
        <v>1073.6432460242766</v>
      </c>
      <c r="DP248" s="88">
        <f t="shared" si="921"/>
        <v>1073.6432460242766</v>
      </c>
      <c r="DQ248" s="88">
        <f t="shared" si="921"/>
        <v>1073.6432460242766</v>
      </c>
      <c r="DR248" s="88">
        <f t="shared" si="921"/>
        <v>1073.6432460242766</v>
      </c>
      <c r="DS248" s="88">
        <f t="shared" si="921"/>
        <v>1073.6432460242766</v>
      </c>
      <c r="DT248" s="88">
        <f t="shared" si="921"/>
        <v>1073.6432460242766</v>
      </c>
      <c r="DU248" s="88">
        <f t="shared" si="921"/>
        <v>1073.6432460242766</v>
      </c>
      <c r="DV248" s="88">
        <f t="shared" si="921"/>
        <v>1073.6432460242766</v>
      </c>
      <c r="DW248" s="88">
        <f t="shared" si="921"/>
        <v>1073.6432460242766</v>
      </c>
      <c r="DX248" s="88">
        <f t="shared" si="921"/>
        <v>1073.6432460242766</v>
      </c>
      <c r="DY248" s="88">
        <f t="shared" si="921"/>
        <v>1073.6432460242766</v>
      </c>
      <c r="DZ248" s="88">
        <f t="shared" si="921"/>
        <v>1073.6432460242766</v>
      </c>
      <c r="EA248" s="88">
        <f t="shared" si="921"/>
        <v>1073.6432460242766</v>
      </c>
      <c r="EB248" s="88">
        <f t="shared" si="921"/>
        <v>1073.6432460242766</v>
      </c>
      <c r="EC248" s="88">
        <f t="shared" ref="EC248:GN250" si="922">IF(EC230=0,EC221,IF(EC221&lt;EC230,EC221,EC230))</f>
        <v>1073.6432460242766</v>
      </c>
      <c r="ED248" s="88">
        <f t="shared" si="922"/>
        <v>1073.6432460242766</v>
      </c>
      <c r="EE248" s="88">
        <f t="shared" si="922"/>
        <v>1073.6432460242766</v>
      </c>
      <c r="EF248" s="88">
        <f t="shared" si="922"/>
        <v>1073.6432460242766</v>
      </c>
      <c r="EG248" s="88">
        <f t="shared" si="922"/>
        <v>1073.6432460242766</v>
      </c>
      <c r="EH248" s="88">
        <f t="shared" si="922"/>
        <v>1073.6432460242766</v>
      </c>
      <c r="EI248" s="88">
        <f t="shared" si="922"/>
        <v>1073.6432460242766</v>
      </c>
      <c r="EJ248" s="88">
        <f t="shared" si="922"/>
        <v>1073.6432460242766</v>
      </c>
      <c r="EK248" s="88">
        <f t="shared" si="922"/>
        <v>1073.6432460242766</v>
      </c>
      <c r="EL248" s="88">
        <f t="shared" si="922"/>
        <v>1073.6432460242766</v>
      </c>
      <c r="EM248" s="88">
        <f t="shared" si="922"/>
        <v>1073.6432460242766</v>
      </c>
      <c r="EN248" s="88">
        <f t="shared" si="922"/>
        <v>1073.6432460242766</v>
      </c>
      <c r="EO248" s="88">
        <f t="shared" si="922"/>
        <v>1073.6432460242766</v>
      </c>
      <c r="EP248" s="88">
        <f t="shared" si="922"/>
        <v>1073.6432460242766</v>
      </c>
      <c r="EQ248" s="88">
        <f t="shared" si="922"/>
        <v>1073.6432460242766</v>
      </c>
      <c r="ER248" s="88">
        <f t="shared" si="922"/>
        <v>1073.6432460242766</v>
      </c>
      <c r="ES248" s="88">
        <f t="shared" si="922"/>
        <v>1073.6432460242766</v>
      </c>
      <c r="ET248" s="88">
        <f t="shared" si="922"/>
        <v>1073.6432460242766</v>
      </c>
      <c r="EU248" s="88">
        <f t="shared" si="922"/>
        <v>1073.6432460242766</v>
      </c>
      <c r="EV248" s="88">
        <f t="shared" si="922"/>
        <v>1073.6432460242766</v>
      </c>
      <c r="EW248" s="88">
        <f t="shared" si="922"/>
        <v>1073.6432460242766</v>
      </c>
      <c r="EX248" s="88">
        <f t="shared" si="922"/>
        <v>1073.6432460242766</v>
      </c>
      <c r="EY248" s="88">
        <f t="shared" si="922"/>
        <v>1073.6432460242766</v>
      </c>
      <c r="EZ248" s="88">
        <f t="shared" si="922"/>
        <v>1073.6432460242766</v>
      </c>
      <c r="FA248" s="88">
        <f t="shared" si="922"/>
        <v>1073.6432460242766</v>
      </c>
      <c r="FB248" s="88">
        <f t="shared" si="922"/>
        <v>1073.6432460242766</v>
      </c>
      <c r="FC248" s="88">
        <f t="shared" si="922"/>
        <v>1073.6432460242766</v>
      </c>
      <c r="FD248" s="88">
        <f t="shared" si="922"/>
        <v>1073.6432460242766</v>
      </c>
      <c r="FE248" s="88">
        <f t="shared" si="922"/>
        <v>1073.6432460242766</v>
      </c>
      <c r="FF248" s="88">
        <f t="shared" si="922"/>
        <v>1073.6432460242766</v>
      </c>
      <c r="FG248" s="88">
        <f t="shared" si="922"/>
        <v>1073.6432460242766</v>
      </c>
      <c r="FH248" s="88">
        <f t="shared" si="922"/>
        <v>1073.6432460242766</v>
      </c>
      <c r="FI248" s="88">
        <f t="shared" si="922"/>
        <v>1073.6432460242766</v>
      </c>
      <c r="FJ248" s="88">
        <f t="shared" si="922"/>
        <v>1073.6432460242766</v>
      </c>
      <c r="FK248" s="88">
        <f t="shared" si="922"/>
        <v>1073.6432460242766</v>
      </c>
      <c r="FL248" s="88">
        <f t="shared" si="922"/>
        <v>1073.6432460242766</v>
      </c>
      <c r="FM248" s="88">
        <f t="shared" si="922"/>
        <v>1073.6432460242766</v>
      </c>
      <c r="FN248" s="88">
        <f t="shared" si="922"/>
        <v>1073.6432460242766</v>
      </c>
      <c r="FO248" s="88">
        <f t="shared" si="922"/>
        <v>1073.6432460242766</v>
      </c>
      <c r="FP248" s="88">
        <f t="shared" si="922"/>
        <v>1073.6432460242766</v>
      </c>
      <c r="FQ248" s="88">
        <f t="shared" si="922"/>
        <v>1073.6432460242766</v>
      </c>
      <c r="FR248" s="88">
        <f t="shared" si="922"/>
        <v>1073.6432460242766</v>
      </c>
      <c r="FS248" s="88">
        <f t="shared" si="922"/>
        <v>1073.6432460242766</v>
      </c>
      <c r="FT248" s="88">
        <f t="shared" si="922"/>
        <v>1073.6432460242766</v>
      </c>
      <c r="FU248" s="88">
        <f t="shared" si="922"/>
        <v>1073.6432460242766</v>
      </c>
      <c r="FV248" s="88">
        <f t="shared" si="922"/>
        <v>1073.6432460242766</v>
      </c>
      <c r="FW248" s="88">
        <f t="shared" si="922"/>
        <v>1073.6432460242766</v>
      </c>
      <c r="FX248" s="88">
        <f t="shared" si="922"/>
        <v>1073.6432460242766</v>
      </c>
      <c r="FY248" s="88">
        <f t="shared" si="922"/>
        <v>1073.6432460242766</v>
      </c>
      <c r="FZ248" s="88">
        <f t="shared" si="922"/>
        <v>1073.6432460242766</v>
      </c>
      <c r="GA248" s="88">
        <f t="shared" si="922"/>
        <v>1073.6432460242766</v>
      </c>
      <c r="GB248" s="88">
        <f t="shared" si="922"/>
        <v>1073.6432460242766</v>
      </c>
      <c r="GC248" s="88">
        <f t="shared" si="922"/>
        <v>1073.6432460242766</v>
      </c>
      <c r="GD248" s="88">
        <f t="shared" si="922"/>
        <v>1073.6432460242766</v>
      </c>
      <c r="GE248" s="88">
        <f t="shared" si="922"/>
        <v>1073.6432460242766</v>
      </c>
      <c r="GF248" s="88">
        <f t="shared" si="922"/>
        <v>1073.6432460242766</v>
      </c>
      <c r="GG248" s="88">
        <f t="shared" si="922"/>
        <v>1073.6432460242766</v>
      </c>
      <c r="GH248" s="88">
        <f t="shared" si="922"/>
        <v>1073.6432460242766</v>
      </c>
      <c r="GI248" s="88">
        <f t="shared" si="922"/>
        <v>1073.6432460242766</v>
      </c>
      <c r="GJ248" s="88">
        <f t="shared" si="922"/>
        <v>1073.6432460242766</v>
      </c>
      <c r="GK248" s="88">
        <f t="shared" si="922"/>
        <v>1073.6432460242766</v>
      </c>
      <c r="GL248" s="88">
        <f t="shared" si="922"/>
        <v>1073.6432460242766</v>
      </c>
      <c r="GM248" s="88">
        <f t="shared" si="922"/>
        <v>1073.6432460242766</v>
      </c>
      <c r="GN248" s="88">
        <f t="shared" si="922"/>
        <v>1073.6432460242766</v>
      </c>
      <c r="GO248" s="88">
        <f t="shared" ref="GO248:IZ250" si="923">IF(GO230=0,GO221,IF(GO221&lt;GO230,GO221,GO230))</f>
        <v>1073.6432460242766</v>
      </c>
      <c r="GP248" s="88">
        <f t="shared" si="923"/>
        <v>1073.6432460242766</v>
      </c>
      <c r="GQ248" s="88">
        <f t="shared" si="923"/>
        <v>1073.6432460242766</v>
      </c>
      <c r="GR248" s="88">
        <f t="shared" si="923"/>
        <v>1073.6432460242766</v>
      </c>
      <c r="GS248" s="88">
        <f t="shared" si="923"/>
        <v>1073.6432460242766</v>
      </c>
      <c r="GT248" s="88">
        <f t="shared" si="923"/>
        <v>1073.6432460242766</v>
      </c>
      <c r="GU248" s="88">
        <f t="shared" si="923"/>
        <v>1073.6432460242766</v>
      </c>
      <c r="GV248" s="88">
        <f t="shared" si="923"/>
        <v>1073.6432460242766</v>
      </c>
      <c r="GW248" s="88">
        <f t="shared" si="923"/>
        <v>1073.6432460242766</v>
      </c>
      <c r="GX248" s="88">
        <f t="shared" si="923"/>
        <v>1073.6432460242766</v>
      </c>
      <c r="GY248" s="88">
        <f t="shared" si="923"/>
        <v>1073.6432460242766</v>
      </c>
      <c r="GZ248" s="88">
        <f t="shared" si="923"/>
        <v>1073.6432460242766</v>
      </c>
      <c r="HA248" s="88">
        <f t="shared" si="923"/>
        <v>1073.6432460242766</v>
      </c>
      <c r="HB248" s="88">
        <f t="shared" si="923"/>
        <v>1073.6432460242766</v>
      </c>
      <c r="HC248" s="88">
        <f t="shared" si="923"/>
        <v>1073.6432460242766</v>
      </c>
      <c r="HD248" s="88">
        <f t="shared" si="923"/>
        <v>1073.6432460242766</v>
      </c>
      <c r="HE248" s="88">
        <f t="shared" si="923"/>
        <v>1073.6432460242766</v>
      </c>
      <c r="HF248" s="88">
        <f t="shared" si="923"/>
        <v>1073.6432460242766</v>
      </c>
      <c r="HG248" s="88">
        <f t="shared" si="923"/>
        <v>1073.6432460242766</v>
      </c>
      <c r="HH248" s="88">
        <f t="shared" si="923"/>
        <v>1073.6432460242766</v>
      </c>
      <c r="HI248" s="88">
        <f t="shared" si="923"/>
        <v>1073.6432460242766</v>
      </c>
      <c r="HJ248" s="88">
        <f t="shared" si="923"/>
        <v>1073.6432460242766</v>
      </c>
      <c r="HK248" s="88">
        <f t="shared" si="923"/>
        <v>1073.6432460242766</v>
      </c>
      <c r="HL248" s="88">
        <f t="shared" si="923"/>
        <v>1073.6432460242766</v>
      </c>
      <c r="HM248" s="88">
        <f t="shared" si="923"/>
        <v>1073.6432460242766</v>
      </c>
      <c r="HN248" s="88">
        <f t="shared" si="923"/>
        <v>1073.6432460242766</v>
      </c>
      <c r="HO248" s="88">
        <f t="shared" si="923"/>
        <v>1073.6432460242766</v>
      </c>
      <c r="HP248" s="88">
        <f t="shared" si="923"/>
        <v>1073.6432460242766</v>
      </c>
      <c r="HQ248" s="88">
        <f t="shared" si="923"/>
        <v>1073.6432460242766</v>
      </c>
      <c r="HR248" s="88">
        <f t="shared" si="923"/>
        <v>1073.6432460242766</v>
      </c>
      <c r="HS248" s="88">
        <f t="shared" si="923"/>
        <v>1073.6432460242766</v>
      </c>
      <c r="HT248" s="88">
        <f t="shared" si="923"/>
        <v>1073.6432460242766</v>
      </c>
      <c r="HU248" s="88">
        <f t="shared" si="923"/>
        <v>1073.6432460242766</v>
      </c>
      <c r="HV248" s="88">
        <f t="shared" si="923"/>
        <v>1073.6432460242766</v>
      </c>
      <c r="HW248" s="88">
        <f t="shared" si="923"/>
        <v>1073.6432460242766</v>
      </c>
      <c r="HX248" s="88">
        <f t="shared" si="923"/>
        <v>1073.6432460242766</v>
      </c>
      <c r="HY248" s="88">
        <f t="shared" si="923"/>
        <v>1073.6432460242766</v>
      </c>
      <c r="HZ248" s="88">
        <f t="shared" si="923"/>
        <v>1073.6432460242766</v>
      </c>
      <c r="IA248" s="88">
        <f t="shared" si="923"/>
        <v>1073.6432460242766</v>
      </c>
      <c r="IB248" s="88">
        <f t="shared" si="923"/>
        <v>1073.6432460242766</v>
      </c>
      <c r="IC248" s="88">
        <f t="shared" si="923"/>
        <v>1073.6432460242766</v>
      </c>
      <c r="ID248" s="88">
        <f t="shared" si="923"/>
        <v>1073.6432460242766</v>
      </c>
      <c r="IE248" s="88">
        <f t="shared" si="923"/>
        <v>1073.6432460242766</v>
      </c>
      <c r="IF248" s="88">
        <f t="shared" si="923"/>
        <v>1073.6432460242766</v>
      </c>
      <c r="IG248" s="88">
        <f t="shared" si="923"/>
        <v>1073.6432460242766</v>
      </c>
      <c r="IH248" s="88">
        <f t="shared" si="923"/>
        <v>1073.6432460242766</v>
      </c>
      <c r="II248" s="88">
        <f t="shared" si="923"/>
        <v>1073.6432460242766</v>
      </c>
      <c r="IJ248" s="88">
        <f t="shared" si="923"/>
        <v>1073.6432460242766</v>
      </c>
      <c r="IK248" s="88">
        <f t="shared" si="923"/>
        <v>1073.6432460242766</v>
      </c>
      <c r="IL248" s="88">
        <f t="shared" si="923"/>
        <v>1073.6432460242766</v>
      </c>
      <c r="IM248" s="88">
        <f t="shared" si="923"/>
        <v>1073.6432460242766</v>
      </c>
      <c r="IN248" s="88">
        <f t="shared" si="923"/>
        <v>1073.6432460242766</v>
      </c>
      <c r="IO248" s="88">
        <f t="shared" si="923"/>
        <v>1073.6432460242766</v>
      </c>
      <c r="IP248" s="88">
        <f t="shared" si="923"/>
        <v>1073.6432460242766</v>
      </c>
      <c r="IQ248" s="88">
        <f t="shared" si="923"/>
        <v>1073.6432460242766</v>
      </c>
      <c r="IR248" s="88">
        <f t="shared" si="923"/>
        <v>1073.6432460242766</v>
      </c>
      <c r="IS248" s="88">
        <f t="shared" si="923"/>
        <v>1073.6432460242766</v>
      </c>
      <c r="IT248" s="88">
        <f t="shared" si="923"/>
        <v>1073.6432460242766</v>
      </c>
      <c r="IU248" s="88">
        <f t="shared" si="923"/>
        <v>1073.6432460242766</v>
      </c>
      <c r="IV248" s="88">
        <f t="shared" si="923"/>
        <v>1073.6432460242766</v>
      </c>
      <c r="IW248" s="88">
        <f t="shared" si="923"/>
        <v>1073.6432460242766</v>
      </c>
      <c r="IX248" s="88">
        <f t="shared" si="923"/>
        <v>1073.6432460242766</v>
      </c>
      <c r="IY248" s="88">
        <f t="shared" si="923"/>
        <v>1073.6432460242766</v>
      </c>
      <c r="IZ248" s="88">
        <f t="shared" si="923"/>
        <v>1073.6432460242766</v>
      </c>
      <c r="JA248" s="88">
        <f t="shared" ref="JA248:LL250" si="924">IF(JA230=0,JA221,IF(JA221&lt;JA230,JA221,JA230))</f>
        <v>1073.6432460242766</v>
      </c>
      <c r="JB248" s="88">
        <f t="shared" si="924"/>
        <v>1073.6432460242766</v>
      </c>
      <c r="JC248" s="88">
        <f t="shared" si="924"/>
        <v>1073.6432460242766</v>
      </c>
      <c r="JD248" s="88">
        <f t="shared" si="924"/>
        <v>1073.6432460242766</v>
      </c>
      <c r="JE248" s="88">
        <f t="shared" si="924"/>
        <v>1073.6432460242766</v>
      </c>
      <c r="JF248" s="88">
        <f t="shared" si="924"/>
        <v>1073.6432460242766</v>
      </c>
      <c r="JG248" s="88">
        <f t="shared" si="924"/>
        <v>1073.6432460242766</v>
      </c>
      <c r="JH248" s="88">
        <f t="shared" si="924"/>
        <v>1073.6432460242766</v>
      </c>
      <c r="JI248" s="88">
        <f t="shared" si="924"/>
        <v>1073.6432460242766</v>
      </c>
      <c r="JJ248" s="88">
        <f t="shared" si="924"/>
        <v>1073.6432460242766</v>
      </c>
      <c r="JK248" s="88">
        <f t="shared" si="924"/>
        <v>1073.6432460242766</v>
      </c>
      <c r="JL248" s="88">
        <f t="shared" si="924"/>
        <v>1073.6432460242766</v>
      </c>
      <c r="JM248" s="88">
        <f t="shared" si="924"/>
        <v>1073.6432460242766</v>
      </c>
      <c r="JN248" s="88">
        <f t="shared" si="924"/>
        <v>1073.6432460242766</v>
      </c>
      <c r="JO248" s="88">
        <f t="shared" si="924"/>
        <v>1073.6432460242766</v>
      </c>
      <c r="JP248" s="88">
        <f t="shared" si="924"/>
        <v>1073.6432460242766</v>
      </c>
      <c r="JQ248" s="88">
        <f t="shared" si="924"/>
        <v>1073.6432460242766</v>
      </c>
      <c r="JR248" s="88">
        <f t="shared" si="924"/>
        <v>1073.6432460242766</v>
      </c>
      <c r="JS248" s="88">
        <f t="shared" si="924"/>
        <v>1073.6432460242766</v>
      </c>
      <c r="JT248" s="88">
        <f t="shared" si="924"/>
        <v>1073.6432460242766</v>
      </c>
      <c r="JU248" s="88">
        <f t="shared" si="924"/>
        <v>1073.6432460242766</v>
      </c>
      <c r="JV248" s="88">
        <f t="shared" si="924"/>
        <v>1073.6432460242766</v>
      </c>
      <c r="JW248" s="88">
        <f t="shared" si="924"/>
        <v>1073.6432460242766</v>
      </c>
      <c r="JX248" s="88">
        <f t="shared" si="924"/>
        <v>1073.6432460242766</v>
      </c>
      <c r="JY248" s="88">
        <f t="shared" si="924"/>
        <v>1073.6432460242766</v>
      </c>
      <c r="JZ248" s="88">
        <f t="shared" si="924"/>
        <v>1073.6432460242766</v>
      </c>
      <c r="KA248" s="88">
        <f t="shared" si="924"/>
        <v>1073.6432460242766</v>
      </c>
      <c r="KB248" s="88">
        <f t="shared" si="924"/>
        <v>1073.6432460242766</v>
      </c>
      <c r="KC248" s="88">
        <f t="shared" si="924"/>
        <v>1073.6432460242766</v>
      </c>
      <c r="KD248" s="88">
        <f t="shared" si="924"/>
        <v>1073.6432460242766</v>
      </c>
      <c r="KE248" s="88">
        <f t="shared" si="924"/>
        <v>1073.6432460242766</v>
      </c>
      <c r="KF248" s="88">
        <f t="shared" si="924"/>
        <v>1073.6432460242766</v>
      </c>
      <c r="KG248" s="88">
        <f t="shared" si="924"/>
        <v>1073.6432460242766</v>
      </c>
      <c r="KH248" s="88">
        <f t="shared" si="924"/>
        <v>1073.6432460242766</v>
      </c>
      <c r="KI248" s="88">
        <f t="shared" si="924"/>
        <v>1073.6432460242766</v>
      </c>
      <c r="KJ248" s="88">
        <f t="shared" si="924"/>
        <v>1073.6432460242766</v>
      </c>
      <c r="KK248" s="88">
        <f t="shared" si="924"/>
        <v>1073.6432460242766</v>
      </c>
      <c r="KL248" s="88">
        <f t="shared" si="924"/>
        <v>1073.6432460242766</v>
      </c>
      <c r="KM248" s="88">
        <f t="shared" si="924"/>
        <v>1073.6432460242766</v>
      </c>
      <c r="KN248" s="88">
        <f t="shared" si="924"/>
        <v>1073.6432460242766</v>
      </c>
      <c r="KO248" s="88">
        <f t="shared" si="924"/>
        <v>1073.6432460242766</v>
      </c>
      <c r="KP248" s="88">
        <f t="shared" si="924"/>
        <v>1073.6432460242766</v>
      </c>
      <c r="KQ248" s="88">
        <f t="shared" si="924"/>
        <v>1073.6432460242766</v>
      </c>
      <c r="KR248" s="88">
        <f t="shared" si="924"/>
        <v>1073.6432460242766</v>
      </c>
      <c r="KS248" s="88">
        <f t="shared" si="924"/>
        <v>1073.6432460242766</v>
      </c>
      <c r="KT248" s="88">
        <f t="shared" si="924"/>
        <v>1073.6432460242766</v>
      </c>
      <c r="KU248" s="88">
        <f t="shared" si="924"/>
        <v>1073.6432460242766</v>
      </c>
      <c r="KV248" s="88">
        <f t="shared" si="924"/>
        <v>1073.6432460242766</v>
      </c>
      <c r="KW248" s="88">
        <f t="shared" si="924"/>
        <v>1073.6432460242766</v>
      </c>
      <c r="KX248" s="88">
        <f t="shared" si="924"/>
        <v>1073.6432460242766</v>
      </c>
      <c r="KY248" s="88">
        <f t="shared" si="924"/>
        <v>1073.6432460242766</v>
      </c>
      <c r="KZ248" s="88">
        <f t="shared" si="924"/>
        <v>1073.6432460242766</v>
      </c>
      <c r="LA248" s="88">
        <f t="shared" si="924"/>
        <v>1073.6432460242766</v>
      </c>
      <c r="LB248" s="88">
        <f t="shared" si="924"/>
        <v>1073.6432460242766</v>
      </c>
      <c r="LC248" s="88">
        <f t="shared" si="924"/>
        <v>1073.6432460242766</v>
      </c>
      <c r="LD248" s="88">
        <f t="shared" si="924"/>
        <v>1073.6432460242766</v>
      </c>
      <c r="LE248" s="88">
        <f t="shared" si="924"/>
        <v>1073.6432460242766</v>
      </c>
      <c r="LF248" s="88">
        <f t="shared" si="924"/>
        <v>1073.6432460242766</v>
      </c>
      <c r="LG248" s="88">
        <f t="shared" si="924"/>
        <v>1073.6432460242766</v>
      </c>
      <c r="LH248" s="88">
        <f t="shared" si="924"/>
        <v>1073.6432460242766</v>
      </c>
      <c r="LI248" s="88">
        <f t="shared" si="924"/>
        <v>1073.6432460242766</v>
      </c>
      <c r="LJ248" s="88">
        <f t="shared" si="924"/>
        <v>1073.6432460242766</v>
      </c>
      <c r="LK248" s="88">
        <f t="shared" si="924"/>
        <v>1073.6432460242766</v>
      </c>
      <c r="LL248" s="88">
        <f t="shared" si="924"/>
        <v>1073.6432460242766</v>
      </c>
      <c r="LM248" s="88">
        <f t="shared" ref="LM248:MZ250" si="925">IF(LM230=0,LM221,IF(LM221&lt;LM230,LM221,LM230))</f>
        <v>1073.6432460242766</v>
      </c>
      <c r="LN248" s="88">
        <f t="shared" si="925"/>
        <v>1073.6432460242766</v>
      </c>
      <c r="LO248" s="88">
        <f t="shared" si="925"/>
        <v>1073.6432460242766</v>
      </c>
      <c r="LP248" s="88">
        <f t="shared" si="925"/>
        <v>1073.6432460242766</v>
      </c>
      <c r="LQ248" s="88">
        <f t="shared" si="925"/>
        <v>1073.6432460242766</v>
      </c>
      <c r="LR248" s="88">
        <f t="shared" si="925"/>
        <v>1073.6432460242766</v>
      </c>
      <c r="LS248" s="88">
        <f t="shared" si="925"/>
        <v>1073.6432460242766</v>
      </c>
      <c r="LT248" s="88">
        <f t="shared" si="925"/>
        <v>1073.6432460242766</v>
      </c>
      <c r="LU248" s="88">
        <f t="shared" si="925"/>
        <v>1073.6432460242766</v>
      </c>
      <c r="LV248" s="88">
        <f t="shared" si="925"/>
        <v>1073.6432460242766</v>
      </c>
      <c r="LW248" s="88">
        <f t="shared" si="925"/>
        <v>1073.6432460242766</v>
      </c>
      <c r="LX248" s="88">
        <f t="shared" si="925"/>
        <v>1073.6432460242766</v>
      </c>
      <c r="LY248" s="88">
        <f t="shared" si="925"/>
        <v>1073.6432460242766</v>
      </c>
      <c r="LZ248" s="88">
        <f t="shared" si="925"/>
        <v>1073.6432460242766</v>
      </c>
      <c r="MA248" s="88">
        <f t="shared" si="925"/>
        <v>1073.6432460242766</v>
      </c>
      <c r="MB248" s="88">
        <f t="shared" si="925"/>
        <v>1073.6432460242766</v>
      </c>
      <c r="MC248" s="88">
        <f t="shared" si="925"/>
        <v>1073.6432460242766</v>
      </c>
      <c r="MD248" s="88">
        <f t="shared" si="925"/>
        <v>1073.6432460242766</v>
      </c>
      <c r="ME248" s="88">
        <f t="shared" si="925"/>
        <v>1073.6432460242766</v>
      </c>
      <c r="MF248" s="88">
        <f t="shared" si="925"/>
        <v>1073.6432460242766</v>
      </c>
      <c r="MG248" s="88">
        <f t="shared" si="925"/>
        <v>1073.6432460242766</v>
      </c>
      <c r="MH248" s="88">
        <f t="shared" si="925"/>
        <v>1073.6432460242766</v>
      </c>
      <c r="MI248" s="88">
        <f t="shared" si="925"/>
        <v>1073.6432460242766</v>
      </c>
      <c r="MJ248" s="88">
        <f t="shared" si="925"/>
        <v>1073.6432460242766</v>
      </c>
      <c r="MK248" s="88">
        <f t="shared" si="925"/>
        <v>1073.6432460242766</v>
      </c>
      <c r="ML248" s="88">
        <f t="shared" si="925"/>
        <v>1073.6432460242766</v>
      </c>
      <c r="MM248" s="88">
        <f t="shared" si="925"/>
        <v>1073.6432460242766</v>
      </c>
      <c r="MN248" s="88">
        <f t="shared" si="925"/>
        <v>1073.6432460242766</v>
      </c>
      <c r="MO248" s="88">
        <f t="shared" si="925"/>
        <v>1073.6432460242766</v>
      </c>
      <c r="MP248" s="88">
        <f t="shared" si="925"/>
        <v>1073.6432460242766</v>
      </c>
      <c r="MQ248" s="88">
        <f t="shared" si="925"/>
        <v>1073.6432460242766</v>
      </c>
      <c r="MR248" s="88">
        <f t="shared" si="925"/>
        <v>1073.6432460242766</v>
      </c>
      <c r="MS248" s="88">
        <f t="shared" si="925"/>
        <v>1073.6432460242766</v>
      </c>
      <c r="MT248" s="88">
        <f t="shared" si="925"/>
        <v>1073.6432460242766</v>
      </c>
      <c r="MU248" s="88">
        <f t="shared" si="925"/>
        <v>1073.6432460242766</v>
      </c>
      <c r="MV248" s="88">
        <f t="shared" si="925"/>
        <v>1073.6432460242766</v>
      </c>
      <c r="MW248" s="88">
        <f t="shared" si="925"/>
        <v>1073.6432460242766</v>
      </c>
      <c r="MX248" s="88">
        <f t="shared" si="925"/>
        <v>1073.6432460242766</v>
      </c>
      <c r="MY248" s="88">
        <f t="shared" si="925"/>
        <v>1073.6432460242766</v>
      </c>
      <c r="MZ248" s="88">
        <f t="shared" si="925"/>
        <v>1073.6432460242766</v>
      </c>
    </row>
    <row r="249" spans="1:364" s="8" customFormat="1" hidden="1" outlineLevel="1" x14ac:dyDescent="0.2">
      <c r="A249" s="91" t="s">
        <v>48</v>
      </c>
      <c r="B249" s="91" t="s">
        <v>539</v>
      </c>
      <c r="C249" s="88"/>
      <c r="D249" s="88"/>
      <c r="E249" s="88">
        <f t="shared" ref="E249:BP249" si="926">IF(E231=0,E222,IF(E222&lt;E231,E222,E231))</f>
        <v>0</v>
      </c>
      <c r="F249" s="88">
        <f t="shared" si="926"/>
        <v>0</v>
      </c>
      <c r="G249" s="88">
        <f t="shared" si="926"/>
        <v>0</v>
      </c>
      <c r="H249" s="88">
        <f t="shared" si="926"/>
        <v>0</v>
      </c>
      <c r="I249" s="88">
        <f t="shared" si="926"/>
        <v>0</v>
      </c>
      <c r="J249" s="88">
        <f t="shared" si="926"/>
        <v>0</v>
      </c>
      <c r="K249" s="88">
        <f t="shared" si="926"/>
        <v>0</v>
      </c>
      <c r="L249" s="88">
        <f t="shared" si="926"/>
        <v>0</v>
      </c>
      <c r="M249" s="88">
        <f t="shared" si="926"/>
        <v>0</v>
      </c>
      <c r="N249" s="88">
        <f t="shared" si="926"/>
        <v>0</v>
      </c>
      <c r="O249" s="88">
        <f t="shared" si="926"/>
        <v>0</v>
      </c>
      <c r="P249" s="88">
        <f t="shared" si="926"/>
        <v>0</v>
      </c>
      <c r="Q249" s="88">
        <f t="shared" si="926"/>
        <v>0</v>
      </c>
      <c r="R249" s="88">
        <f t="shared" si="926"/>
        <v>0</v>
      </c>
      <c r="S249" s="88">
        <f t="shared" si="926"/>
        <v>0</v>
      </c>
      <c r="T249" s="88">
        <f t="shared" si="926"/>
        <v>0</v>
      </c>
      <c r="U249" s="88">
        <f t="shared" si="926"/>
        <v>0</v>
      </c>
      <c r="V249" s="88">
        <f t="shared" si="926"/>
        <v>0</v>
      </c>
      <c r="W249" s="88">
        <f t="shared" si="926"/>
        <v>0</v>
      </c>
      <c r="X249" s="88">
        <f t="shared" si="926"/>
        <v>0</v>
      </c>
      <c r="Y249" s="88">
        <f t="shared" si="926"/>
        <v>0</v>
      </c>
      <c r="Z249" s="88">
        <f t="shared" si="926"/>
        <v>0</v>
      </c>
      <c r="AA249" s="88">
        <f t="shared" si="926"/>
        <v>0</v>
      </c>
      <c r="AB249" s="88">
        <f t="shared" si="926"/>
        <v>0</v>
      </c>
      <c r="AC249" s="88">
        <f t="shared" si="926"/>
        <v>0</v>
      </c>
      <c r="AD249" s="88">
        <f t="shared" si="926"/>
        <v>0</v>
      </c>
      <c r="AE249" s="88">
        <f t="shared" si="926"/>
        <v>0</v>
      </c>
      <c r="AF249" s="88">
        <f t="shared" si="926"/>
        <v>0</v>
      </c>
      <c r="AG249" s="88">
        <f t="shared" si="926"/>
        <v>0</v>
      </c>
      <c r="AH249" s="88">
        <f t="shared" si="926"/>
        <v>0</v>
      </c>
      <c r="AI249" s="88">
        <f t="shared" si="926"/>
        <v>0</v>
      </c>
      <c r="AJ249" s="88">
        <f t="shared" si="926"/>
        <v>0</v>
      </c>
      <c r="AK249" s="88">
        <f t="shared" si="926"/>
        <v>0</v>
      </c>
      <c r="AL249" s="88">
        <f t="shared" si="926"/>
        <v>0</v>
      </c>
      <c r="AM249" s="88">
        <f t="shared" si="926"/>
        <v>0</v>
      </c>
      <c r="AN249" s="88">
        <f t="shared" si="926"/>
        <v>0</v>
      </c>
      <c r="AO249" s="88">
        <f t="shared" si="926"/>
        <v>0</v>
      </c>
      <c r="AP249" s="88">
        <f t="shared" si="926"/>
        <v>0</v>
      </c>
      <c r="AQ249" s="88">
        <f t="shared" si="926"/>
        <v>0</v>
      </c>
      <c r="AR249" s="88">
        <f t="shared" si="926"/>
        <v>0</v>
      </c>
      <c r="AS249" s="88">
        <f t="shared" si="926"/>
        <v>0</v>
      </c>
      <c r="AT249" s="88">
        <f t="shared" si="926"/>
        <v>0</v>
      </c>
      <c r="AU249" s="88">
        <f t="shared" si="926"/>
        <v>0</v>
      </c>
      <c r="AV249" s="88">
        <f t="shared" si="926"/>
        <v>0</v>
      </c>
      <c r="AW249" s="88">
        <f t="shared" si="926"/>
        <v>0</v>
      </c>
      <c r="AX249" s="88">
        <f t="shared" si="926"/>
        <v>0</v>
      </c>
      <c r="AY249" s="88">
        <f t="shared" si="926"/>
        <v>0</v>
      </c>
      <c r="AZ249" s="88">
        <f t="shared" si="926"/>
        <v>0</v>
      </c>
      <c r="BA249" s="88">
        <f t="shared" si="926"/>
        <v>0</v>
      </c>
      <c r="BB249" s="88">
        <f t="shared" si="926"/>
        <v>0</v>
      </c>
      <c r="BC249" s="88">
        <f t="shared" si="926"/>
        <v>0</v>
      </c>
      <c r="BD249" s="88">
        <f t="shared" si="926"/>
        <v>0</v>
      </c>
      <c r="BE249" s="88">
        <f t="shared" si="926"/>
        <v>0</v>
      </c>
      <c r="BF249" s="88">
        <f t="shared" si="926"/>
        <v>0</v>
      </c>
      <c r="BG249" s="88">
        <f t="shared" si="926"/>
        <v>0</v>
      </c>
      <c r="BH249" s="88">
        <f t="shared" si="926"/>
        <v>0</v>
      </c>
      <c r="BI249" s="88">
        <f t="shared" si="926"/>
        <v>0</v>
      </c>
      <c r="BJ249" s="88">
        <f t="shared" si="926"/>
        <v>0</v>
      </c>
      <c r="BK249" s="88">
        <f t="shared" si="926"/>
        <v>0</v>
      </c>
      <c r="BL249" s="88">
        <f t="shared" si="926"/>
        <v>0</v>
      </c>
      <c r="BM249" s="88">
        <f t="shared" si="926"/>
        <v>0</v>
      </c>
      <c r="BN249" s="88">
        <f t="shared" si="926"/>
        <v>0</v>
      </c>
      <c r="BO249" s="88">
        <f t="shared" si="926"/>
        <v>0</v>
      </c>
      <c r="BP249" s="88">
        <f t="shared" si="926"/>
        <v>0</v>
      </c>
      <c r="BQ249" s="88">
        <f t="shared" si="921"/>
        <v>0</v>
      </c>
      <c r="BR249" s="88">
        <f t="shared" si="921"/>
        <v>0</v>
      </c>
      <c r="BS249" s="88">
        <f t="shared" si="921"/>
        <v>0</v>
      </c>
      <c r="BT249" s="88">
        <f t="shared" si="921"/>
        <v>0</v>
      </c>
      <c r="BU249" s="88">
        <f t="shared" si="921"/>
        <v>0</v>
      </c>
      <c r="BV249" s="88">
        <f t="shared" si="921"/>
        <v>0</v>
      </c>
      <c r="BW249" s="88">
        <f t="shared" si="921"/>
        <v>0</v>
      </c>
      <c r="BX249" s="88">
        <f t="shared" si="921"/>
        <v>0</v>
      </c>
      <c r="BY249" s="88">
        <f t="shared" si="921"/>
        <v>0</v>
      </c>
      <c r="BZ249" s="88">
        <f t="shared" si="921"/>
        <v>0</v>
      </c>
      <c r="CA249" s="88">
        <f t="shared" si="921"/>
        <v>0</v>
      </c>
      <c r="CB249" s="88">
        <f t="shared" si="921"/>
        <v>0</v>
      </c>
      <c r="CC249" s="88">
        <f t="shared" si="921"/>
        <v>0</v>
      </c>
      <c r="CD249" s="88">
        <f t="shared" si="921"/>
        <v>0</v>
      </c>
      <c r="CE249" s="88">
        <f t="shared" si="921"/>
        <v>0</v>
      </c>
      <c r="CF249" s="88">
        <f t="shared" si="921"/>
        <v>0</v>
      </c>
      <c r="CG249" s="88">
        <f t="shared" si="921"/>
        <v>0</v>
      </c>
      <c r="CH249" s="88">
        <f t="shared" si="921"/>
        <v>0</v>
      </c>
      <c r="CI249" s="88">
        <f t="shared" si="921"/>
        <v>0</v>
      </c>
      <c r="CJ249" s="88">
        <f t="shared" si="921"/>
        <v>0</v>
      </c>
      <c r="CK249" s="88">
        <f t="shared" si="921"/>
        <v>0</v>
      </c>
      <c r="CL249" s="88">
        <f t="shared" si="921"/>
        <v>0</v>
      </c>
      <c r="CM249" s="88">
        <f t="shared" si="921"/>
        <v>0</v>
      </c>
      <c r="CN249" s="88">
        <f t="shared" si="921"/>
        <v>0</v>
      </c>
      <c r="CO249" s="88">
        <f t="shared" si="921"/>
        <v>0</v>
      </c>
      <c r="CP249" s="88">
        <f t="shared" si="921"/>
        <v>0</v>
      </c>
      <c r="CQ249" s="88">
        <f t="shared" si="921"/>
        <v>0</v>
      </c>
      <c r="CR249" s="88">
        <f t="shared" si="921"/>
        <v>0</v>
      </c>
      <c r="CS249" s="88">
        <f t="shared" si="921"/>
        <v>0</v>
      </c>
      <c r="CT249" s="88">
        <f t="shared" si="921"/>
        <v>0</v>
      </c>
      <c r="CU249" s="88">
        <f t="shared" si="921"/>
        <v>0</v>
      </c>
      <c r="CV249" s="88">
        <f t="shared" si="921"/>
        <v>0</v>
      </c>
      <c r="CW249" s="88">
        <f t="shared" si="921"/>
        <v>0</v>
      </c>
      <c r="CX249" s="88">
        <f t="shared" si="921"/>
        <v>0</v>
      </c>
      <c r="CY249" s="88">
        <f t="shared" si="921"/>
        <v>0</v>
      </c>
      <c r="CZ249" s="88">
        <f t="shared" si="921"/>
        <v>0</v>
      </c>
      <c r="DA249" s="88">
        <f t="shared" si="921"/>
        <v>0</v>
      </c>
      <c r="DB249" s="88">
        <f t="shared" si="921"/>
        <v>0</v>
      </c>
      <c r="DC249" s="88">
        <f t="shared" si="921"/>
        <v>0</v>
      </c>
      <c r="DD249" s="88">
        <f t="shared" si="921"/>
        <v>0</v>
      </c>
      <c r="DE249" s="88">
        <f t="shared" si="921"/>
        <v>0</v>
      </c>
      <c r="DF249" s="88">
        <f t="shared" si="921"/>
        <v>0</v>
      </c>
      <c r="DG249" s="88">
        <f t="shared" si="921"/>
        <v>0</v>
      </c>
      <c r="DH249" s="88">
        <f t="shared" si="921"/>
        <v>0</v>
      </c>
      <c r="DI249" s="88">
        <f t="shared" si="921"/>
        <v>0</v>
      </c>
      <c r="DJ249" s="88">
        <f t="shared" si="921"/>
        <v>0</v>
      </c>
      <c r="DK249" s="88">
        <f t="shared" si="921"/>
        <v>0</v>
      </c>
      <c r="DL249" s="88">
        <f t="shared" si="921"/>
        <v>0</v>
      </c>
      <c r="DM249" s="88">
        <f t="shared" si="921"/>
        <v>0</v>
      </c>
      <c r="DN249" s="88">
        <f t="shared" si="921"/>
        <v>0</v>
      </c>
      <c r="DO249" s="88">
        <f t="shared" si="921"/>
        <v>0</v>
      </c>
      <c r="DP249" s="88">
        <f t="shared" si="921"/>
        <v>0</v>
      </c>
      <c r="DQ249" s="88">
        <f t="shared" si="921"/>
        <v>0</v>
      </c>
      <c r="DR249" s="88">
        <f t="shared" si="921"/>
        <v>0</v>
      </c>
      <c r="DS249" s="88">
        <f t="shared" si="921"/>
        <v>0</v>
      </c>
      <c r="DT249" s="88">
        <f t="shared" si="921"/>
        <v>0</v>
      </c>
      <c r="DU249" s="88">
        <f t="shared" si="921"/>
        <v>0</v>
      </c>
      <c r="DV249" s="88">
        <f t="shared" si="921"/>
        <v>0</v>
      </c>
      <c r="DW249" s="88">
        <f t="shared" si="921"/>
        <v>0</v>
      </c>
      <c r="DX249" s="88">
        <f t="shared" si="921"/>
        <v>0</v>
      </c>
      <c r="DY249" s="88">
        <f t="shared" si="921"/>
        <v>0</v>
      </c>
      <c r="DZ249" s="88">
        <f t="shared" si="921"/>
        <v>0</v>
      </c>
      <c r="EA249" s="88">
        <f t="shared" si="921"/>
        <v>0</v>
      </c>
      <c r="EB249" s="88">
        <f t="shared" si="921"/>
        <v>0</v>
      </c>
      <c r="EC249" s="88">
        <f t="shared" si="922"/>
        <v>0</v>
      </c>
      <c r="ED249" s="88">
        <f t="shared" si="922"/>
        <v>0</v>
      </c>
      <c r="EE249" s="88">
        <f t="shared" si="922"/>
        <v>0</v>
      </c>
      <c r="EF249" s="88">
        <f t="shared" si="922"/>
        <v>0</v>
      </c>
      <c r="EG249" s="88">
        <f t="shared" si="922"/>
        <v>0</v>
      </c>
      <c r="EH249" s="88">
        <f t="shared" si="922"/>
        <v>0</v>
      </c>
      <c r="EI249" s="88">
        <f t="shared" si="922"/>
        <v>0</v>
      </c>
      <c r="EJ249" s="88">
        <f t="shared" si="922"/>
        <v>0</v>
      </c>
      <c r="EK249" s="88">
        <f t="shared" si="922"/>
        <v>0</v>
      </c>
      <c r="EL249" s="88">
        <f t="shared" si="922"/>
        <v>0</v>
      </c>
      <c r="EM249" s="88">
        <f t="shared" si="922"/>
        <v>0</v>
      </c>
      <c r="EN249" s="88">
        <f t="shared" si="922"/>
        <v>0</v>
      </c>
      <c r="EO249" s="88">
        <f t="shared" si="922"/>
        <v>0</v>
      </c>
      <c r="EP249" s="88">
        <f t="shared" si="922"/>
        <v>0</v>
      </c>
      <c r="EQ249" s="88">
        <f t="shared" si="922"/>
        <v>0</v>
      </c>
      <c r="ER249" s="88">
        <f t="shared" si="922"/>
        <v>0</v>
      </c>
      <c r="ES249" s="88">
        <f t="shared" si="922"/>
        <v>0</v>
      </c>
      <c r="ET249" s="88">
        <f t="shared" si="922"/>
        <v>0</v>
      </c>
      <c r="EU249" s="88">
        <f t="shared" si="922"/>
        <v>0</v>
      </c>
      <c r="EV249" s="88">
        <f t="shared" si="922"/>
        <v>0</v>
      </c>
      <c r="EW249" s="88">
        <f t="shared" si="922"/>
        <v>0</v>
      </c>
      <c r="EX249" s="88">
        <f t="shared" si="922"/>
        <v>0</v>
      </c>
      <c r="EY249" s="88">
        <f t="shared" si="922"/>
        <v>0</v>
      </c>
      <c r="EZ249" s="88">
        <f t="shared" si="922"/>
        <v>0</v>
      </c>
      <c r="FA249" s="88">
        <f t="shared" si="922"/>
        <v>0</v>
      </c>
      <c r="FB249" s="88">
        <f t="shared" si="922"/>
        <v>0</v>
      </c>
      <c r="FC249" s="88">
        <f t="shared" si="922"/>
        <v>0</v>
      </c>
      <c r="FD249" s="88">
        <f t="shared" si="922"/>
        <v>0</v>
      </c>
      <c r="FE249" s="88">
        <f t="shared" si="922"/>
        <v>0</v>
      </c>
      <c r="FF249" s="88">
        <f t="shared" si="922"/>
        <v>0</v>
      </c>
      <c r="FG249" s="88">
        <f t="shared" si="922"/>
        <v>0</v>
      </c>
      <c r="FH249" s="88">
        <f t="shared" si="922"/>
        <v>0</v>
      </c>
      <c r="FI249" s="88">
        <f t="shared" si="922"/>
        <v>0</v>
      </c>
      <c r="FJ249" s="88">
        <f t="shared" si="922"/>
        <v>0</v>
      </c>
      <c r="FK249" s="88">
        <f t="shared" si="922"/>
        <v>0</v>
      </c>
      <c r="FL249" s="88">
        <f t="shared" si="922"/>
        <v>0</v>
      </c>
      <c r="FM249" s="88">
        <f t="shared" si="922"/>
        <v>0</v>
      </c>
      <c r="FN249" s="88">
        <f t="shared" si="922"/>
        <v>0</v>
      </c>
      <c r="FO249" s="88">
        <f t="shared" si="922"/>
        <v>0</v>
      </c>
      <c r="FP249" s="88">
        <f t="shared" si="922"/>
        <v>0</v>
      </c>
      <c r="FQ249" s="88">
        <f t="shared" si="922"/>
        <v>0</v>
      </c>
      <c r="FR249" s="88">
        <f t="shared" si="922"/>
        <v>0</v>
      </c>
      <c r="FS249" s="88">
        <f t="shared" si="922"/>
        <v>0</v>
      </c>
      <c r="FT249" s="88">
        <f t="shared" si="922"/>
        <v>0</v>
      </c>
      <c r="FU249" s="88">
        <f t="shared" si="922"/>
        <v>0</v>
      </c>
      <c r="FV249" s="88">
        <f t="shared" si="922"/>
        <v>0</v>
      </c>
      <c r="FW249" s="88">
        <f t="shared" si="922"/>
        <v>0</v>
      </c>
      <c r="FX249" s="88">
        <f t="shared" si="922"/>
        <v>0</v>
      </c>
      <c r="FY249" s="88">
        <f t="shared" si="922"/>
        <v>0</v>
      </c>
      <c r="FZ249" s="88">
        <f t="shared" si="922"/>
        <v>0</v>
      </c>
      <c r="GA249" s="88">
        <f t="shared" si="922"/>
        <v>0</v>
      </c>
      <c r="GB249" s="88">
        <f t="shared" si="922"/>
        <v>0</v>
      </c>
      <c r="GC249" s="88">
        <f t="shared" si="922"/>
        <v>0</v>
      </c>
      <c r="GD249" s="88">
        <f t="shared" si="922"/>
        <v>0</v>
      </c>
      <c r="GE249" s="88">
        <f t="shared" si="922"/>
        <v>0</v>
      </c>
      <c r="GF249" s="88">
        <f t="shared" si="922"/>
        <v>0</v>
      </c>
      <c r="GG249" s="88">
        <f t="shared" si="922"/>
        <v>0</v>
      </c>
      <c r="GH249" s="88">
        <f t="shared" si="922"/>
        <v>0</v>
      </c>
      <c r="GI249" s="88">
        <f t="shared" si="922"/>
        <v>0</v>
      </c>
      <c r="GJ249" s="88">
        <f t="shared" si="922"/>
        <v>0</v>
      </c>
      <c r="GK249" s="88">
        <f t="shared" si="922"/>
        <v>0</v>
      </c>
      <c r="GL249" s="88">
        <f t="shared" si="922"/>
        <v>0</v>
      </c>
      <c r="GM249" s="88">
        <f t="shared" si="922"/>
        <v>0</v>
      </c>
      <c r="GN249" s="88">
        <f t="shared" si="922"/>
        <v>0</v>
      </c>
      <c r="GO249" s="88">
        <f t="shared" si="923"/>
        <v>0</v>
      </c>
      <c r="GP249" s="88">
        <f t="shared" si="923"/>
        <v>0</v>
      </c>
      <c r="GQ249" s="88">
        <f t="shared" si="923"/>
        <v>0</v>
      </c>
      <c r="GR249" s="88">
        <f t="shared" si="923"/>
        <v>0</v>
      </c>
      <c r="GS249" s="88">
        <f t="shared" si="923"/>
        <v>0</v>
      </c>
      <c r="GT249" s="88">
        <f t="shared" si="923"/>
        <v>0</v>
      </c>
      <c r="GU249" s="88">
        <f t="shared" si="923"/>
        <v>0</v>
      </c>
      <c r="GV249" s="88">
        <f t="shared" si="923"/>
        <v>0</v>
      </c>
      <c r="GW249" s="88">
        <f t="shared" si="923"/>
        <v>0</v>
      </c>
      <c r="GX249" s="88">
        <f t="shared" si="923"/>
        <v>0</v>
      </c>
      <c r="GY249" s="88">
        <f t="shared" si="923"/>
        <v>0</v>
      </c>
      <c r="GZ249" s="88">
        <f t="shared" si="923"/>
        <v>0</v>
      </c>
      <c r="HA249" s="88">
        <f t="shared" si="923"/>
        <v>0</v>
      </c>
      <c r="HB249" s="88">
        <f t="shared" si="923"/>
        <v>0</v>
      </c>
      <c r="HC249" s="88">
        <f t="shared" si="923"/>
        <v>0</v>
      </c>
      <c r="HD249" s="88">
        <f t="shared" si="923"/>
        <v>0</v>
      </c>
      <c r="HE249" s="88">
        <f t="shared" si="923"/>
        <v>0</v>
      </c>
      <c r="HF249" s="88">
        <f t="shared" si="923"/>
        <v>0</v>
      </c>
      <c r="HG249" s="88">
        <f t="shared" si="923"/>
        <v>0</v>
      </c>
      <c r="HH249" s="88">
        <f t="shared" si="923"/>
        <v>0</v>
      </c>
      <c r="HI249" s="88">
        <f t="shared" si="923"/>
        <v>0</v>
      </c>
      <c r="HJ249" s="88">
        <f t="shared" si="923"/>
        <v>0</v>
      </c>
      <c r="HK249" s="88">
        <f t="shared" si="923"/>
        <v>0</v>
      </c>
      <c r="HL249" s="88">
        <f t="shared" si="923"/>
        <v>0</v>
      </c>
      <c r="HM249" s="88">
        <f t="shared" si="923"/>
        <v>0</v>
      </c>
      <c r="HN249" s="88">
        <f t="shared" si="923"/>
        <v>0</v>
      </c>
      <c r="HO249" s="88">
        <f t="shared" si="923"/>
        <v>0</v>
      </c>
      <c r="HP249" s="88">
        <f t="shared" si="923"/>
        <v>0</v>
      </c>
      <c r="HQ249" s="88">
        <f t="shared" si="923"/>
        <v>0</v>
      </c>
      <c r="HR249" s="88">
        <f t="shared" si="923"/>
        <v>0</v>
      </c>
      <c r="HS249" s="88">
        <f t="shared" si="923"/>
        <v>0</v>
      </c>
      <c r="HT249" s="88">
        <f t="shared" si="923"/>
        <v>0</v>
      </c>
      <c r="HU249" s="88">
        <f t="shared" si="923"/>
        <v>0</v>
      </c>
      <c r="HV249" s="88">
        <f t="shared" si="923"/>
        <v>0</v>
      </c>
      <c r="HW249" s="88">
        <f t="shared" si="923"/>
        <v>0</v>
      </c>
      <c r="HX249" s="88">
        <f t="shared" si="923"/>
        <v>0</v>
      </c>
      <c r="HY249" s="88">
        <f t="shared" si="923"/>
        <v>0</v>
      </c>
      <c r="HZ249" s="88">
        <f t="shared" si="923"/>
        <v>0</v>
      </c>
      <c r="IA249" s="88">
        <f t="shared" si="923"/>
        <v>0</v>
      </c>
      <c r="IB249" s="88">
        <f t="shared" si="923"/>
        <v>0</v>
      </c>
      <c r="IC249" s="88">
        <f t="shared" si="923"/>
        <v>0</v>
      </c>
      <c r="ID249" s="88">
        <f t="shared" si="923"/>
        <v>0</v>
      </c>
      <c r="IE249" s="88">
        <f t="shared" si="923"/>
        <v>0</v>
      </c>
      <c r="IF249" s="88">
        <f t="shared" si="923"/>
        <v>0</v>
      </c>
      <c r="IG249" s="88">
        <f t="shared" si="923"/>
        <v>0</v>
      </c>
      <c r="IH249" s="88">
        <f t="shared" si="923"/>
        <v>0</v>
      </c>
      <c r="II249" s="88">
        <f t="shared" si="923"/>
        <v>0</v>
      </c>
      <c r="IJ249" s="88">
        <f t="shared" si="923"/>
        <v>0</v>
      </c>
      <c r="IK249" s="88">
        <f t="shared" si="923"/>
        <v>0</v>
      </c>
      <c r="IL249" s="88">
        <f t="shared" si="923"/>
        <v>0</v>
      </c>
      <c r="IM249" s="88">
        <f t="shared" si="923"/>
        <v>0</v>
      </c>
      <c r="IN249" s="88">
        <f t="shared" si="923"/>
        <v>0</v>
      </c>
      <c r="IO249" s="88">
        <f t="shared" si="923"/>
        <v>0</v>
      </c>
      <c r="IP249" s="88">
        <f t="shared" si="923"/>
        <v>0</v>
      </c>
      <c r="IQ249" s="88">
        <f t="shared" si="923"/>
        <v>0</v>
      </c>
      <c r="IR249" s="88">
        <f t="shared" si="923"/>
        <v>0</v>
      </c>
      <c r="IS249" s="88">
        <f t="shared" si="923"/>
        <v>0</v>
      </c>
      <c r="IT249" s="88">
        <f t="shared" si="923"/>
        <v>0</v>
      </c>
      <c r="IU249" s="88">
        <f t="shared" si="923"/>
        <v>0</v>
      </c>
      <c r="IV249" s="88">
        <f t="shared" si="923"/>
        <v>0</v>
      </c>
      <c r="IW249" s="88">
        <f t="shared" si="923"/>
        <v>0</v>
      </c>
      <c r="IX249" s="88">
        <f t="shared" si="923"/>
        <v>0</v>
      </c>
      <c r="IY249" s="88">
        <f t="shared" si="923"/>
        <v>0</v>
      </c>
      <c r="IZ249" s="88">
        <f t="shared" si="923"/>
        <v>0</v>
      </c>
      <c r="JA249" s="88">
        <f t="shared" si="924"/>
        <v>0</v>
      </c>
      <c r="JB249" s="88">
        <f t="shared" si="924"/>
        <v>0</v>
      </c>
      <c r="JC249" s="88">
        <f t="shared" si="924"/>
        <v>0</v>
      </c>
      <c r="JD249" s="88">
        <f t="shared" si="924"/>
        <v>0</v>
      </c>
      <c r="JE249" s="88">
        <f t="shared" si="924"/>
        <v>0</v>
      </c>
      <c r="JF249" s="88">
        <f t="shared" si="924"/>
        <v>0</v>
      </c>
      <c r="JG249" s="88">
        <f t="shared" si="924"/>
        <v>0</v>
      </c>
      <c r="JH249" s="88">
        <f t="shared" si="924"/>
        <v>0</v>
      </c>
      <c r="JI249" s="88">
        <f t="shared" si="924"/>
        <v>0</v>
      </c>
      <c r="JJ249" s="88">
        <f t="shared" si="924"/>
        <v>0</v>
      </c>
      <c r="JK249" s="88">
        <f t="shared" si="924"/>
        <v>0</v>
      </c>
      <c r="JL249" s="88">
        <f t="shared" si="924"/>
        <v>0</v>
      </c>
      <c r="JM249" s="88">
        <f t="shared" si="924"/>
        <v>0</v>
      </c>
      <c r="JN249" s="88">
        <f t="shared" si="924"/>
        <v>0</v>
      </c>
      <c r="JO249" s="88">
        <f t="shared" si="924"/>
        <v>0</v>
      </c>
      <c r="JP249" s="88">
        <f t="shared" si="924"/>
        <v>0</v>
      </c>
      <c r="JQ249" s="88">
        <f t="shared" si="924"/>
        <v>0</v>
      </c>
      <c r="JR249" s="88">
        <f t="shared" si="924"/>
        <v>0</v>
      </c>
      <c r="JS249" s="88">
        <f t="shared" si="924"/>
        <v>0</v>
      </c>
      <c r="JT249" s="88">
        <f t="shared" si="924"/>
        <v>0</v>
      </c>
      <c r="JU249" s="88">
        <f t="shared" si="924"/>
        <v>0</v>
      </c>
      <c r="JV249" s="88">
        <f t="shared" si="924"/>
        <v>0</v>
      </c>
      <c r="JW249" s="88">
        <f t="shared" si="924"/>
        <v>0</v>
      </c>
      <c r="JX249" s="88">
        <f t="shared" si="924"/>
        <v>0</v>
      </c>
      <c r="JY249" s="88">
        <f t="shared" si="924"/>
        <v>0</v>
      </c>
      <c r="JZ249" s="88">
        <f t="shared" si="924"/>
        <v>0</v>
      </c>
      <c r="KA249" s="88">
        <f t="shared" si="924"/>
        <v>0</v>
      </c>
      <c r="KB249" s="88">
        <f t="shared" si="924"/>
        <v>0</v>
      </c>
      <c r="KC249" s="88">
        <f t="shared" si="924"/>
        <v>0</v>
      </c>
      <c r="KD249" s="88">
        <f t="shared" si="924"/>
        <v>0</v>
      </c>
      <c r="KE249" s="88">
        <f t="shared" si="924"/>
        <v>0</v>
      </c>
      <c r="KF249" s="88">
        <f t="shared" si="924"/>
        <v>0</v>
      </c>
      <c r="KG249" s="88">
        <f t="shared" si="924"/>
        <v>0</v>
      </c>
      <c r="KH249" s="88">
        <f t="shared" si="924"/>
        <v>0</v>
      </c>
      <c r="KI249" s="88">
        <f t="shared" si="924"/>
        <v>0</v>
      </c>
      <c r="KJ249" s="88">
        <f t="shared" si="924"/>
        <v>0</v>
      </c>
      <c r="KK249" s="88">
        <f t="shared" si="924"/>
        <v>0</v>
      </c>
      <c r="KL249" s="88">
        <f t="shared" si="924"/>
        <v>0</v>
      </c>
      <c r="KM249" s="88">
        <f t="shared" si="924"/>
        <v>0</v>
      </c>
      <c r="KN249" s="88">
        <f t="shared" si="924"/>
        <v>0</v>
      </c>
      <c r="KO249" s="88">
        <f t="shared" si="924"/>
        <v>0</v>
      </c>
      <c r="KP249" s="88">
        <f t="shared" si="924"/>
        <v>0</v>
      </c>
      <c r="KQ249" s="88">
        <f t="shared" si="924"/>
        <v>0</v>
      </c>
      <c r="KR249" s="88">
        <f t="shared" si="924"/>
        <v>0</v>
      </c>
      <c r="KS249" s="88">
        <f t="shared" si="924"/>
        <v>0</v>
      </c>
      <c r="KT249" s="88">
        <f t="shared" si="924"/>
        <v>0</v>
      </c>
      <c r="KU249" s="88">
        <f t="shared" si="924"/>
        <v>0</v>
      </c>
      <c r="KV249" s="88">
        <f t="shared" si="924"/>
        <v>0</v>
      </c>
      <c r="KW249" s="88">
        <f t="shared" si="924"/>
        <v>0</v>
      </c>
      <c r="KX249" s="88">
        <f t="shared" si="924"/>
        <v>0</v>
      </c>
      <c r="KY249" s="88">
        <f t="shared" si="924"/>
        <v>0</v>
      </c>
      <c r="KZ249" s="88">
        <f t="shared" si="924"/>
        <v>0</v>
      </c>
      <c r="LA249" s="88">
        <f t="shared" si="924"/>
        <v>0</v>
      </c>
      <c r="LB249" s="88">
        <f t="shared" si="924"/>
        <v>0</v>
      </c>
      <c r="LC249" s="88">
        <f t="shared" si="924"/>
        <v>0</v>
      </c>
      <c r="LD249" s="88">
        <f t="shared" si="924"/>
        <v>0</v>
      </c>
      <c r="LE249" s="88">
        <f t="shared" si="924"/>
        <v>0</v>
      </c>
      <c r="LF249" s="88">
        <f t="shared" si="924"/>
        <v>0</v>
      </c>
      <c r="LG249" s="88">
        <f t="shared" si="924"/>
        <v>0</v>
      </c>
      <c r="LH249" s="88">
        <f t="shared" si="924"/>
        <v>0</v>
      </c>
      <c r="LI249" s="88">
        <f t="shared" si="924"/>
        <v>0</v>
      </c>
      <c r="LJ249" s="88">
        <f t="shared" si="924"/>
        <v>0</v>
      </c>
      <c r="LK249" s="88">
        <f t="shared" si="924"/>
        <v>0</v>
      </c>
      <c r="LL249" s="88">
        <f t="shared" si="924"/>
        <v>0</v>
      </c>
      <c r="LM249" s="88">
        <f t="shared" si="925"/>
        <v>0</v>
      </c>
      <c r="LN249" s="88">
        <f t="shared" si="925"/>
        <v>0</v>
      </c>
      <c r="LO249" s="88">
        <f t="shared" si="925"/>
        <v>0</v>
      </c>
      <c r="LP249" s="88">
        <f t="shared" si="925"/>
        <v>0</v>
      </c>
      <c r="LQ249" s="88">
        <f t="shared" si="925"/>
        <v>0</v>
      </c>
      <c r="LR249" s="88">
        <f t="shared" si="925"/>
        <v>0</v>
      </c>
      <c r="LS249" s="88">
        <f t="shared" si="925"/>
        <v>0</v>
      </c>
      <c r="LT249" s="88">
        <f t="shared" si="925"/>
        <v>0</v>
      </c>
      <c r="LU249" s="88">
        <f t="shared" si="925"/>
        <v>0</v>
      </c>
      <c r="LV249" s="88">
        <f t="shared" si="925"/>
        <v>0</v>
      </c>
      <c r="LW249" s="88">
        <f t="shared" si="925"/>
        <v>0</v>
      </c>
      <c r="LX249" s="88">
        <f t="shared" si="925"/>
        <v>0</v>
      </c>
      <c r="LY249" s="88">
        <f t="shared" si="925"/>
        <v>0</v>
      </c>
      <c r="LZ249" s="88">
        <f t="shared" si="925"/>
        <v>0</v>
      </c>
      <c r="MA249" s="88">
        <f t="shared" si="925"/>
        <v>0</v>
      </c>
      <c r="MB249" s="88">
        <f t="shared" si="925"/>
        <v>0</v>
      </c>
      <c r="MC249" s="88">
        <f t="shared" si="925"/>
        <v>0</v>
      </c>
      <c r="MD249" s="88">
        <f t="shared" si="925"/>
        <v>0</v>
      </c>
      <c r="ME249" s="88">
        <f t="shared" si="925"/>
        <v>0</v>
      </c>
      <c r="MF249" s="88">
        <f t="shared" si="925"/>
        <v>0</v>
      </c>
      <c r="MG249" s="88">
        <f t="shared" si="925"/>
        <v>0</v>
      </c>
      <c r="MH249" s="88">
        <f t="shared" si="925"/>
        <v>0</v>
      </c>
      <c r="MI249" s="88">
        <f t="shared" si="925"/>
        <v>0</v>
      </c>
      <c r="MJ249" s="88">
        <f t="shared" si="925"/>
        <v>0</v>
      </c>
      <c r="MK249" s="88">
        <f t="shared" si="925"/>
        <v>0</v>
      </c>
      <c r="ML249" s="88">
        <f t="shared" si="925"/>
        <v>0</v>
      </c>
      <c r="MM249" s="88">
        <f t="shared" si="925"/>
        <v>0</v>
      </c>
      <c r="MN249" s="88">
        <f t="shared" si="925"/>
        <v>0</v>
      </c>
      <c r="MO249" s="88">
        <f t="shared" si="925"/>
        <v>0</v>
      </c>
      <c r="MP249" s="88">
        <f t="shared" si="925"/>
        <v>0</v>
      </c>
      <c r="MQ249" s="88">
        <f t="shared" si="925"/>
        <v>0</v>
      </c>
      <c r="MR249" s="88">
        <f t="shared" si="925"/>
        <v>0</v>
      </c>
      <c r="MS249" s="88">
        <f t="shared" si="925"/>
        <v>0</v>
      </c>
      <c r="MT249" s="88">
        <f t="shared" si="925"/>
        <v>0</v>
      </c>
      <c r="MU249" s="88">
        <f t="shared" si="925"/>
        <v>0</v>
      </c>
      <c r="MV249" s="88">
        <f t="shared" si="925"/>
        <v>0</v>
      </c>
      <c r="MW249" s="88">
        <f t="shared" si="925"/>
        <v>0</v>
      </c>
      <c r="MX249" s="88">
        <f t="shared" si="925"/>
        <v>0</v>
      </c>
      <c r="MY249" s="88">
        <f t="shared" si="925"/>
        <v>0</v>
      </c>
      <c r="MZ249" s="88">
        <f t="shared" si="925"/>
        <v>0</v>
      </c>
    </row>
    <row r="250" spans="1:364" s="8" customFormat="1" hidden="1" outlineLevel="2" x14ac:dyDescent="0.2">
      <c r="A250" s="91" t="s">
        <v>48</v>
      </c>
      <c r="B250" s="91" t="s">
        <v>540</v>
      </c>
      <c r="C250" s="88"/>
      <c r="D250" s="88"/>
      <c r="E250" s="88">
        <f t="shared" ref="E250:BP250" si="927">IF(E232=0,E223,IF(E223&lt;E232,E223,E232))</f>
        <v>0</v>
      </c>
      <c r="F250" s="88">
        <f t="shared" si="927"/>
        <v>0</v>
      </c>
      <c r="G250" s="88">
        <f t="shared" si="927"/>
        <v>0</v>
      </c>
      <c r="H250" s="88">
        <f t="shared" si="927"/>
        <v>0</v>
      </c>
      <c r="I250" s="88">
        <f t="shared" si="927"/>
        <v>0</v>
      </c>
      <c r="J250" s="88">
        <f t="shared" si="927"/>
        <v>0</v>
      </c>
      <c r="K250" s="88">
        <f t="shared" si="927"/>
        <v>0</v>
      </c>
      <c r="L250" s="88">
        <f t="shared" si="927"/>
        <v>0</v>
      </c>
      <c r="M250" s="88">
        <f t="shared" si="927"/>
        <v>0</v>
      </c>
      <c r="N250" s="88">
        <f t="shared" si="927"/>
        <v>0</v>
      </c>
      <c r="O250" s="88">
        <f t="shared" si="927"/>
        <v>0</v>
      </c>
      <c r="P250" s="88">
        <f t="shared" si="927"/>
        <v>0</v>
      </c>
      <c r="Q250" s="88">
        <f t="shared" si="927"/>
        <v>0</v>
      </c>
      <c r="R250" s="88">
        <f t="shared" si="927"/>
        <v>0</v>
      </c>
      <c r="S250" s="88">
        <f t="shared" si="927"/>
        <v>0</v>
      </c>
      <c r="T250" s="88">
        <f t="shared" si="927"/>
        <v>0</v>
      </c>
      <c r="U250" s="88">
        <f t="shared" si="927"/>
        <v>0</v>
      </c>
      <c r="V250" s="88">
        <f t="shared" si="927"/>
        <v>0</v>
      </c>
      <c r="W250" s="88">
        <f t="shared" si="927"/>
        <v>0</v>
      </c>
      <c r="X250" s="88">
        <f t="shared" si="927"/>
        <v>0</v>
      </c>
      <c r="Y250" s="88">
        <f t="shared" si="927"/>
        <v>0</v>
      </c>
      <c r="Z250" s="88">
        <f t="shared" si="927"/>
        <v>0</v>
      </c>
      <c r="AA250" s="88">
        <f t="shared" si="927"/>
        <v>0</v>
      </c>
      <c r="AB250" s="88">
        <f t="shared" si="927"/>
        <v>0</v>
      </c>
      <c r="AC250" s="88">
        <f t="shared" si="927"/>
        <v>0</v>
      </c>
      <c r="AD250" s="88">
        <f t="shared" si="927"/>
        <v>0</v>
      </c>
      <c r="AE250" s="88">
        <f t="shared" si="927"/>
        <v>0</v>
      </c>
      <c r="AF250" s="88">
        <f t="shared" si="927"/>
        <v>0</v>
      </c>
      <c r="AG250" s="88">
        <f t="shared" si="927"/>
        <v>0</v>
      </c>
      <c r="AH250" s="88">
        <f t="shared" si="927"/>
        <v>0</v>
      </c>
      <c r="AI250" s="88">
        <f t="shared" si="927"/>
        <v>0</v>
      </c>
      <c r="AJ250" s="88">
        <f t="shared" si="927"/>
        <v>0</v>
      </c>
      <c r="AK250" s="88">
        <f t="shared" si="927"/>
        <v>0</v>
      </c>
      <c r="AL250" s="88">
        <f t="shared" si="927"/>
        <v>0</v>
      </c>
      <c r="AM250" s="88">
        <f t="shared" si="927"/>
        <v>0</v>
      </c>
      <c r="AN250" s="88">
        <f t="shared" si="927"/>
        <v>0</v>
      </c>
      <c r="AO250" s="88">
        <f t="shared" si="927"/>
        <v>0</v>
      </c>
      <c r="AP250" s="88">
        <f t="shared" si="927"/>
        <v>0</v>
      </c>
      <c r="AQ250" s="88">
        <f t="shared" si="927"/>
        <v>0</v>
      </c>
      <c r="AR250" s="88">
        <f t="shared" si="927"/>
        <v>0</v>
      </c>
      <c r="AS250" s="88">
        <f t="shared" si="927"/>
        <v>0</v>
      </c>
      <c r="AT250" s="88">
        <f t="shared" si="927"/>
        <v>0</v>
      </c>
      <c r="AU250" s="88">
        <f t="shared" si="927"/>
        <v>0</v>
      </c>
      <c r="AV250" s="88">
        <f t="shared" si="927"/>
        <v>0</v>
      </c>
      <c r="AW250" s="88">
        <f t="shared" si="927"/>
        <v>0</v>
      </c>
      <c r="AX250" s="88">
        <f t="shared" si="927"/>
        <v>0</v>
      </c>
      <c r="AY250" s="88">
        <f t="shared" si="927"/>
        <v>0</v>
      </c>
      <c r="AZ250" s="88">
        <f t="shared" si="927"/>
        <v>0</v>
      </c>
      <c r="BA250" s="88">
        <f t="shared" si="927"/>
        <v>0</v>
      </c>
      <c r="BB250" s="88">
        <f t="shared" si="927"/>
        <v>0</v>
      </c>
      <c r="BC250" s="88">
        <f t="shared" si="927"/>
        <v>0</v>
      </c>
      <c r="BD250" s="88">
        <f t="shared" si="927"/>
        <v>0</v>
      </c>
      <c r="BE250" s="88">
        <f t="shared" si="927"/>
        <v>0</v>
      </c>
      <c r="BF250" s="88">
        <f t="shared" si="927"/>
        <v>0</v>
      </c>
      <c r="BG250" s="88">
        <f t="shared" si="927"/>
        <v>0</v>
      </c>
      <c r="BH250" s="88">
        <f t="shared" si="927"/>
        <v>0</v>
      </c>
      <c r="BI250" s="88">
        <f t="shared" si="927"/>
        <v>0</v>
      </c>
      <c r="BJ250" s="88">
        <f t="shared" si="927"/>
        <v>0</v>
      </c>
      <c r="BK250" s="88">
        <f t="shared" si="927"/>
        <v>0</v>
      </c>
      <c r="BL250" s="88">
        <f t="shared" si="927"/>
        <v>0</v>
      </c>
      <c r="BM250" s="88">
        <f t="shared" si="927"/>
        <v>0</v>
      </c>
      <c r="BN250" s="88">
        <f t="shared" si="927"/>
        <v>0</v>
      </c>
      <c r="BO250" s="88">
        <f t="shared" si="927"/>
        <v>0</v>
      </c>
      <c r="BP250" s="88">
        <f t="shared" si="927"/>
        <v>0</v>
      </c>
      <c r="BQ250" s="88">
        <f t="shared" si="921"/>
        <v>0</v>
      </c>
      <c r="BR250" s="88">
        <f t="shared" si="921"/>
        <v>0</v>
      </c>
      <c r="BS250" s="88">
        <f t="shared" si="921"/>
        <v>0</v>
      </c>
      <c r="BT250" s="88">
        <f t="shared" si="921"/>
        <v>0</v>
      </c>
      <c r="BU250" s="88">
        <f t="shared" si="921"/>
        <v>0</v>
      </c>
      <c r="BV250" s="88">
        <f t="shared" si="921"/>
        <v>0</v>
      </c>
      <c r="BW250" s="88">
        <f t="shared" si="921"/>
        <v>0</v>
      </c>
      <c r="BX250" s="88">
        <f t="shared" si="921"/>
        <v>0</v>
      </c>
      <c r="BY250" s="88">
        <f t="shared" si="921"/>
        <v>0</v>
      </c>
      <c r="BZ250" s="88">
        <f t="shared" si="921"/>
        <v>0</v>
      </c>
      <c r="CA250" s="88">
        <f t="shared" si="921"/>
        <v>0</v>
      </c>
      <c r="CB250" s="88">
        <f t="shared" si="921"/>
        <v>0</v>
      </c>
      <c r="CC250" s="88">
        <f t="shared" si="921"/>
        <v>0</v>
      </c>
      <c r="CD250" s="88">
        <f t="shared" si="921"/>
        <v>0</v>
      </c>
      <c r="CE250" s="88">
        <f t="shared" si="921"/>
        <v>0</v>
      </c>
      <c r="CF250" s="88">
        <f t="shared" si="921"/>
        <v>0</v>
      </c>
      <c r="CG250" s="88">
        <f t="shared" si="921"/>
        <v>0</v>
      </c>
      <c r="CH250" s="88">
        <f t="shared" si="921"/>
        <v>0</v>
      </c>
      <c r="CI250" s="88">
        <f t="shared" si="921"/>
        <v>0</v>
      </c>
      <c r="CJ250" s="88">
        <f t="shared" si="921"/>
        <v>0</v>
      </c>
      <c r="CK250" s="88">
        <f t="shared" si="921"/>
        <v>0</v>
      </c>
      <c r="CL250" s="88">
        <f t="shared" si="921"/>
        <v>0</v>
      </c>
      <c r="CM250" s="88">
        <f t="shared" si="921"/>
        <v>0</v>
      </c>
      <c r="CN250" s="88">
        <f t="shared" si="921"/>
        <v>0</v>
      </c>
      <c r="CO250" s="88">
        <f t="shared" si="921"/>
        <v>0</v>
      </c>
      <c r="CP250" s="88">
        <f t="shared" si="921"/>
        <v>0</v>
      </c>
      <c r="CQ250" s="88">
        <f t="shared" si="921"/>
        <v>0</v>
      </c>
      <c r="CR250" s="88">
        <f t="shared" si="921"/>
        <v>0</v>
      </c>
      <c r="CS250" s="88">
        <f t="shared" si="921"/>
        <v>0</v>
      </c>
      <c r="CT250" s="88">
        <f t="shared" si="921"/>
        <v>0</v>
      </c>
      <c r="CU250" s="88">
        <f t="shared" si="921"/>
        <v>0</v>
      </c>
      <c r="CV250" s="88">
        <f t="shared" si="921"/>
        <v>0</v>
      </c>
      <c r="CW250" s="88">
        <f t="shared" si="921"/>
        <v>0</v>
      </c>
      <c r="CX250" s="88">
        <f t="shared" si="921"/>
        <v>0</v>
      </c>
      <c r="CY250" s="88">
        <f t="shared" si="921"/>
        <v>0</v>
      </c>
      <c r="CZ250" s="88">
        <f t="shared" si="921"/>
        <v>0</v>
      </c>
      <c r="DA250" s="88">
        <f t="shared" si="921"/>
        <v>0</v>
      </c>
      <c r="DB250" s="88">
        <f t="shared" si="921"/>
        <v>0</v>
      </c>
      <c r="DC250" s="88">
        <f t="shared" si="921"/>
        <v>0</v>
      </c>
      <c r="DD250" s="88">
        <f t="shared" si="921"/>
        <v>0</v>
      </c>
      <c r="DE250" s="88">
        <f t="shared" si="921"/>
        <v>0</v>
      </c>
      <c r="DF250" s="88">
        <f t="shared" si="921"/>
        <v>0</v>
      </c>
      <c r="DG250" s="88">
        <f t="shared" si="921"/>
        <v>0</v>
      </c>
      <c r="DH250" s="88">
        <f t="shared" si="921"/>
        <v>0</v>
      </c>
      <c r="DI250" s="88">
        <f t="shared" si="921"/>
        <v>0</v>
      </c>
      <c r="DJ250" s="88">
        <f t="shared" si="921"/>
        <v>0</v>
      </c>
      <c r="DK250" s="88">
        <f t="shared" si="921"/>
        <v>0</v>
      </c>
      <c r="DL250" s="88">
        <f t="shared" si="921"/>
        <v>0</v>
      </c>
      <c r="DM250" s="88">
        <f t="shared" si="921"/>
        <v>0</v>
      </c>
      <c r="DN250" s="88">
        <f t="shared" si="921"/>
        <v>0</v>
      </c>
      <c r="DO250" s="88">
        <f t="shared" si="921"/>
        <v>0</v>
      </c>
      <c r="DP250" s="88">
        <f t="shared" si="921"/>
        <v>0</v>
      </c>
      <c r="DQ250" s="88">
        <f t="shared" si="921"/>
        <v>0</v>
      </c>
      <c r="DR250" s="88">
        <f t="shared" si="921"/>
        <v>0</v>
      </c>
      <c r="DS250" s="88">
        <f t="shared" si="921"/>
        <v>0</v>
      </c>
      <c r="DT250" s="88">
        <f t="shared" si="921"/>
        <v>0</v>
      </c>
      <c r="DU250" s="88">
        <f t="shared" si="921"/>
        <v>0</v>
      </c>
      <c r="DV250" s="88">
        <f t="shared" si="921"/>
        <v>0</v>
      </c>
      <c r="DW250" s="88">
        <f t="shared" si="921"/>
        <v>0</v>
      </c>
      <c r="DX250" s="88">
        <f t="shared" si="921"/>
        <v>0</v>
      </c>
      <c r="DY250" s="88">
        <f t="shared" si="921"/>
        <v>0</v>
      </c>
      <c r="DZ250" s="88">
        <f t="shared" si="921"/>
        <v>0</v>
      </c>
      <c r="EA250" s="88">
        <f t="shared" si="921"/>
        <v>0</v>
      </c>
      <c r="EB250" s="88">
        <f t="shared" si="921"/>
        <v>0</v>
      </c>
      <c r="EC250" s="88">
        <f t="shared" si="922"/>
        <v>0</v>
      </c>
      <c r="ED250" s="88">
        <f t="shared" si="922"/>
        <v>0</v>
      </c>
      <c r="EE250" s="88">
        <f t="shared" si="922"/>
        <v>0</v>
      </c>
      <c r="EF250" s="88">
        <f t="shared" si="922"/>
        <v>0</v>
      </c>
      <c r="EG250" s="88">
        <f t="shared" si="922"/>
        <v>0</v>
      </c>
      <c r="EH250" s="88">
        <f t="shared" si="922"/>
        <v>0</v>
      </c>
      <c r="EI250" s="88">
        <f t="shared" si="922"/>
        <v>0</v>
      </c>
      <c r="EJ250" s="88">
        <f t="shared" si="922"/>
        <v>0</v>
      </c>
      <c r="EK250" s="88">
        <f t="shared" si="922"/>
        <v>0</v>
      </c>
      <c r="EL250" s="88">
        <f t="shared" si="922"/>
        <v>0</v>
      </c>
      <c r="EM250" s="88">
        <f t="shared" si="922"/>
        <v>0</v>
      </c>
      <c r="EN250" s="88">
        <f t="shared" si="922"/>
        <v>0</v>
      </c>
      <c r="EO250" s="88">
        <f t="shared" si="922"/>
        <v>0</v>
      </c>
      <c r="EP250" s="88">
        <f t="shared" si="922"/>
        <v>0</v>
      </c>
      <c r="EQ250" s="88">
        <f t="shared" si="922"/>
        <v>0</v>
      </c>
      <c r="ER250" s="88">
        <f t="shared" si="922"/>
        <v>0</v>
      </c>
      <c r="ES250" s="88">
        <f t="shared" si="922"/>
        <v>0</v>
      </c>
      <c r="ET250" s="88">
        <f t="shared" si="922"/>
        <v>0</v>
      </c>
      <c r="EU250" s="88">
        <f t="shared" si="922"/>
        <v>0</v>
      </c>
      <c r="EV250" s="88">
        <f t="shared" si="922"/>
        <v>0</v>
      </c>
      <c r="EW250" s="88">
        <f t="shared" si="922"/>
        <v>0</v>
      </c>
      <c r="EX250" s="88">
        <f t="shared" si="922"/>
        <v>0</v>
      </c>
      <c r="EY250" s="88">
        <f t="shared" si="922"/>
        <v>0</v>
      </c>
      <c r="EZ250" s="88">
        <f t="shared" si="922"/>
        <v>0</v>
      </c>
      <c r="FA250" s="88">
        <f t="shared" si="922"/>
        <v>0</v>
      </c>
      <c r="FB250" s="88">
        <f t="shared" si="922"/>
        <v>0</v>
      </c>
      <c r="FC250" s="88">
        <f t="shared" si="922"/>
        <v>0</v>
      </c>
      <c r="FD250" s="88">
        <f t="shared" si="922"/>
        <v>0</v>
      </c>
      <c r="FE250" s="88">
        <f t="shared" si="922"/>
        <v>0</v>
      </c>
      <c r="FF250" s="88">
        <f t="shared" si="922"/>
        <v>0</v>
      </c>
      <c r="FG250" s="88">
        <f t="shared" si="922"/>
        <v>0</v>
      </c>
      <c r="FH250" s="88">
        <f t="shared" si="922"/>
        <v>0</v>
      </c>
      <c r="FI250" s="88">
        <f t="shared" si="922"/>
        <v>0</v>
      </c>
      <c r="FJ250" s="88">
        <f t="shared" si="922"/>
        <v>0</v>
      </c>
      <c r="FK250" s="88">
        <f t="shared" si="922"/>
        <v>0</v>
      </c>
      <c r="FL250" s="88">
        <f t="shared" si="922"/>
        <v>0</v>
      </c>
      <c r="FM250" s="88">
        <f t="shared" si="922"/>
        <v>0</v>
      </c>
      <c r="FN250" s="88">
        <f t="shared" si="922"/>
        <v>0</v>
      </c>
      <c r="FO250" s="88">
        <f t="shared" si="922"/>
        <v>0</v>
      </c>
      <c r="FP250" s="88">
        <f t="shared" si="922"/>
        <v>0</v>
      </c>
      <c r="FQ250" s="88">
        <f t="shared" si="922"/>
        <v>0</v>
      </c>
      <c r="FR250" s="88">
        <f t="shared" si="922"/>
        <v>0</v>
      </c>
      <c r="FS250" s="88">
        <f t="shared" si="922"/>
        <v>0</v>
      </c>
      <c r="FT250" s="88">
        <f t="shared" si="922"/>
        <v>0</v>
      </c>
      <c r="FU250" s="88">
        <f t="shared" si="922"/>
        <v>0</v>
      </c>
      <c r="FV250" s="88">
        <f t="shared" si="922"/>
        <v>0</v>
      </c>
      <c r="FW250" s="88">
        <f t="shared" si="922"/>
        <v>0</v>
      </c>
      <c r="FX250" s="88">
        <f t="shared" si="922"/>
        <v>0</v>
      </c>
      <c r="FY250" s="88">
        <f t="shared" si="922"/>
        <v>0</v>
      </c>
      <c r="FZ250" s="88">
        <f t="shared" si="922"/>
        <v>0</v>
      </c>
      <c r="GA250" s="88">
        <f t="shared" si="922"/>
        <v>0</v>
      </c>
      <c r="GB250" s="88">
        <f t="shared" si="922"/>
        <v>0</v>
      </c>
      <c r="GC250" s="88">
        <f t="shared" si="922"/>
        <v>0</v>
      </c>
      <c r="GD250" s="88">
        <f t="shared" si="922"/>
        <v>0</v>
      </c>
      <c r="GE250" s="88">
        <f t="shared" si="922"/>
        <v>0</v>
      </c>
      <c r="GF250" s="88">
        <f t="shared" si="922"/>
        <v>0</v>
      </c>
      <c r="GG250" s="88">
        <f t="shared" si="922"/>
        <v>0</v>
      </c>
      <c r="GH250" s="88">
        <f t="shared" si="922"/>
        <v>0</v>
      </c>
      <c r="GI250" s="88">
        <f t="shared" si="922"/>
        <v>0</v>
      </c>
      <c r="GJ250" s="88">
        <f t="shared" si="922"/>
        <v>0</v>
      </c>
      <c r="GK250" s="88">
        <f t="shared" si="922"/>
        <v>0</v>
      </c>
      <c r="GL250" s="88">
        <f t="shared" si="922"/>
        <v>0</v>
      </c>
      <c r="GM250" s="88">
        <f t="shared" si="922"/>
        <v>0</v>
      </c>
      <c r="GN250" s="88">
        <f t="shared" si="922"/>
        <v>0</v>
      </c>
      <c r="GO250" s="88">
        <f t="shared" si="923"/>
        <v>0</v>
      </c>
      <c r="GP250" s="88">
        <f t="shared" si="923"/>
        <v>0</v>
      </c>
      <c r="GQ250" s="88">
        <f t="shared" si="923"/>
        <v>0</v>
      </c>
      <c r="GR250" s="88">
        <f t="shared" si="923"/>
        <v>0</v>
      </c>
      <c r="GS250" s="88">
        <f t="shared" si="923"/>
        <v>0</v>
      </c>
      <c r="GT250" s="88">
        <f t="shared" si="923"/>
        <v>0</v>
      </c>
      <c r="GU250" s="88">
        <f t="shared" si="923"/>
        <v>0</v>
      </c>
      <c r="GV250" s="88">
        <f t="shared" si="923"/>
        <v>0</v>
      </c>
      <c r="GW250" s="88">
        <f t="shared" si="923"/>
        <v>0</v>
      </c>
      <c r="GX250" s="88">
        <f t="shared" si="923"/>
        <v>0</v>
      </c>
      <c r="GY250" s="88">
        <f t="shared" si="923"/>
        <v>0</v>
      </c>
      <c r="GZ250" s="88">
        <f t="shared" si="923"/>
        <v>0</v>
      </c>
      <c r="HA250" s="88">
        <f t="shared" si="923"/>
        <v>0</v>
      </c>
      <c r="HB250" s="88">
        <f t="shared" si="923"/>
        <v>0</v>
      </c>
      <c r="HC250" s="88">
        <f t="shared" si="923"/>
        <v>0</v>
      </c>
      <c r="HD250" s="88">
        <f t="shared" si="923"/>
        <v>0</v>
      </c>
      <c r="HE250" s="88">
        <f t="shared" si="923"/>
        <v>0</v>
      </c>
      <c r="HF250" s="88">
        <f t="shared" si="923"/>
        <v>0</v>
      </c>
      <c r="HG250" s="88">
        <f t="shared" si="923"/>
        <v>0</v>
      </c>
      <c r="HH250" s="88">
        <f t="shared" si="923"/>
        <v>0</v>
      </c>
      <c r="HI250" s="88">
        <f t="shared" si="923"/>
        <v>0</v>
      </c>
      <c r="HJ250" s="88">
        <f t="shared" si="923"/>
        <v>0</v>
      </c>
      <c r="HK250" s="88">
        <f t="shared" si="923"/>
        <v>0</v>
      </c>
      <c r="HL250" s="88">
        <f t="shared" si="923"/>
        <v>0</v>
      </c>
      <c r="HM250" s="88">
        <f t="shared" si="923"/>
        <v>0</v>
      </c>
      <c r="HN250" s="88">
        <f t="shared" si="923"/>
        <v>0</v>
      </c>
      <c r="HO250" s="88">
        <f t="shared" si="923"/>
        <v>0</v>
      </c>
      <c r="HP250" s="88">
        <f t="shared" si="923"/>
        <v>0</v>
      </c>
      <c r="HQ250" s="88">
        <f t="shared" si="923"/>
        <v>0</v>
      </c>
      <c r="HR250" s="88">
        <f t="shared" si="923"/>
        <v>0</v>
      </c>
      <c r="HS250" s="88">
        <f t="shared" si="923"/>
        <v>0</v>
      </c>
      <c r="HT250" s="88">
        <f t="shared" si="923"/>
        <v>0</v>
      </c>
      <c r="HU250" s="88">
        <f t="shared" si="923"/>
        <v>0</v>
      </c>
      <c r="HV250" s="88">
        <f t="shared" si="923"/>
        <v>0</v>
      </c>
      <c r="HW250" s="88">
        <f t="shared" si="923"/>
        <v>0</v>
      </c>
      <c r="HX250" s="88">
        <f t="shared" si="923"/>
        <v>0</v>
      </c>
      <c r="HY250" s="88">
        <f t="shared" si="923"/>
        <v>0</v>
      </c>
      <c r="HZ250" s="88">
        <f t="shared" si="923"/>
        <v>0</v>
      </c>
      <c r="IA250" s="88">
        <f t="shared" si="923"/>
        <v>0</v>
      </c>
      <c r="IB250" s="88">
        <f t="shared" si="923"/>
        <v>0</v>
      </c>
      <c r="IC250" s="88">
        <f t="shared" si="923"/>
        <v>0</v>
      </c>
      <c r="ID250" s="88">
        <f t="shared" si="923"/>
        <v>0</v>
      </c>
      <c r="IE250" s="88">
        <f t="shared" si="923"/>
        <v>0</v>
      </c>
      <c r="IF250" s="88">
        <f t="shared" si="923"/>
        <v>0</v>
      </c>
      <c r="IG250" s="88">
        <f t="shared" si="923"/>
        <v>0</v>
      </c>
      <c r="IH250" s="88">
        <f t="shared" si="923"/>
        <v>0</v>
      </c>
      <c r="II250" s="88">
        <f t="shared" si="923"/>
        <v>0</v>
      </c>
      <c r="IJ250" s="88">
        <f t="shared" si="923"/>
        <v>0</v>
      </c>
      <c r="IK250" s="88">
        <f t="shared" si="923"/>
        <v>0</v>
      </c>
      <c r="IL250" s="88">
        <f t="shared" si="923"/>
        <v>0</v>
      </c>
      <c r="IM250" s="88">
        <f t="shared" si="923"/>
        <v>0</v>
      </c>
      <c r="IN250" s="88">
        <f t="shared" si="923"/>
        <v>0</v>
      </c>
      <c r="IO250" s="88">
        <f t="shared" si="923"/>
        <v>0</v>
      </c>
      <c r="IP250" s="88">
        <f t="shared" si="923"/>
        <v>0</v>
      </c>
      <c r="IQ250" s="88">
        <f t="shared" si="923"/>
        <v>0</v>
      </c>
      <c r="IR250" s="88">
        <f t="shared" si="923"/>
        <v>0</v>
      </c>
      <c r="IS250" s="88">
        <f t="shared" si="923"/>
        <v>0</v>
      </c>
      <c r="IT250" s="88">
        <f t="shared" si="923"/>
        <v>0</v>
      </c>
      <c r="IU250" s="88">
        <f t="shared" si="923"/>
        <v>0</v>
      </c>
      <c r="IV250" s="88">
        <f t="shared" si="923"/>
        <v>0</v>
      </c>
      <c r="IW250" s="88">
        <f t="shared" si="923"/>
        <v>0</v>
      </c>
      <c r="IX250" s="88">
        <f t="shared" si="923"/>
        <v>0</v>
      </c>
      <c r="IY250" s="88">
        <f t="shared" si="923"/>
        <v>0</v>
      </c>
      <c r="IZ250" s="88">
        <f t="shared" si="923"/>
        <v>0</v>
      </c>
      <c r="JA250" s="88">
        <f t="shared" si="924"/>
        <v>0</v>
      </c>
      <c r="JB250" s="88">
        <f t="shared" si="924"/>
        <v>0</v>
      </c>
      <c r="JC250" s="88">
        <f t="shared" si="924"/>
        <v>0</v>
      </c>
      <c r="JD250" s="88">
        <f t="shared" si="924"/>
        <v>0</v>
      </c>
      <c r="JE250" s="88">
        <f t="shared" si="924"/>
        <v>0</v>
      </c>
      <c r="JF250" s="88">
        <f t="shared" si="924"/>
        <v>0</v>
      </c>
      <c r="JG250" s="88">
        <f t="shared" si="924"/>
        <v>0</v>
      </c>
      <c r="JH250" s="88">
        <f t="shared" si="924"/>
        <v>0</v>
      </c>
      <c r="JI250" s="88">
        <f t="shared" si="924"/>
        <v>0</v>
      </c>
      <c r="JJ250" s="88">
        <f t="shared" si="924"/>
        <v>0</v>
      </c>
      <c r="JK250" s="88">
        <f t="shared" si="924"/>
        <v>0</v>
      </c>
      <c r="JL250" s="88">
        <f t="shared" si="924"/>
        <v>0</v>
      </c>
      <c r="JM250" s="88">
        <f t="shared" si="924"/>
        <v>0</v>
      </c>
      <c r="JN250" s="88">
        <f t="shared" si="924"/>
        <v>0</v>
      </c>
      <c r="JO250" s="88">
        <f t="shared" si="924"/>
        <v>0</v>
      </c>
      <c r="JP250" s="88">
        <f t="shared" si="924"/>
        <v>0</v>
      </c>
      <c r="JQ250" s="88">
        <f t="shared" si="924"/>
        <v>0</v>
      </c>
      <c r="JR250" s="88">
        <f t="shared" si="924"/>
        <v>0</v>
      </c>
      <c r="JS250" s="88">
        <f t="shared" si="924"/>
        <v>0</v>
      </c>
      <c r="JT250" s="88">
        <f t="shared" si="924"/>
        <v>0</v>
      </c>
      <c r="JU250" s="88">
        <f t="shared" si="924"/>
        <v>0</v>
      </c>
      <c r="JV250" s="88">
        <f t="shared" si="924"/>
        <v>0</v>
      </c>
      <c r="JW250" s="88">
        <f t="shared" si="924"/>
        <v>0</v>
      </c>
      <c r="JX250" s="88">
        <f t="shared" si="924"/>
        <v>0</v>
      </c>
      <c r="JY250" s="88">
        <f t="shared" si="924"/>
        <v>0</v>
      </c>
      <c r="JZ250" s="88">
        <f t="shared" si="924"/>
        <v>0</v>
      </c>
      <c r="KA250" s="88">
        <f t="shared" si="924"/>
        <v>0</v>
      </c>
      <c r="KB250" s="88">
        <f t="shared" si="924"/>
        <v>0</v>
      </c>
      <c r="KC250" s="88">
        <f t="shared" si="924"/>
        <v>0</v>
      </c>
      <c r="KD250" s="88">
        <f t="shared" si="924"/>
        <v>0</v>
      </c>
      <c r="KE250" s="88">
        <f t="shared" si="924"/>
        <v>0</v>
      </c>
      <c r="KF250" s="88">
        <f t="shared" si="924"/>
        <v>0</v>
      </c>
      <c r="KG250" s="88">
        <f t="shared" si="924"/>
        <v>0</v>
      </c>
      <c r="KH250" s="88">
        <f t="shared" si="924"/>
        <v>0</v>
      </c>
      <c r="KI250" s="88">
        <f t="shared" si="924"/>
        <v>0</v>
      </c>
      <c r="KJ250" s="88">
        <f t="shared" si="924"/>
        <v>0</v>
      </c>
      <c r="KK250" s="88">
        <f t="shared" si="924"/>
        <v>0</v>
      </c>
      <c r="KL250" s="88">
        <f t="shared" si="924"/>
        <v>0</v>
      </c>
      <c r="KM250" s="88">
        <f t="shared" si="924"/>
        <v>0</v>
      </c>
      <c r="KN250" s="88">
        <f t="shared" si="924"/>
        <v>0</v>
      </c>
      <c r="KO250" s="88">
        <f t="shared" si="924"/>
        <v>0</v>
      </c>
      <c r="KP250" s="88">
        <f t="shared" si="924"/>
        <v>0</v>
      </c>
      <c r="KQ250" s="88">
        <f t="shared" si="924"/>
        <v>0</v>
      </c>
      <c r="KR250" s="88">
        <f t="shared" si="924"/>
        <v>0</v>
      </c>
      <c r="KS250" s="88">
        <f t="shared" si="924"/>
        <v>0</v>
      </c>
      <c r="KT250" s="88">
        <f t="shared" si="924"/>
        <v>0</v>
      </c>
      <c r="KU250" s="88">
        <f t="shared" si="924"/>
        <v>0</v>
      </c>
      <c r="KV250" s="88">
        <f t="shared" si="924"/>
        <v>0</v>
      </c>
      <c r="KW250" s="88">
        <f t="shared" si="924"/>
        <v>0</v>
      </c>
      <c r="KX250" s="88">
        <f t="shared" si="924"/>
        <v>0</v>
      </c>
      <c r="KY250" s="88">
        <f t="shared" si="924"/>
        <v>0</v>
      </c>
      <c r="KZ250" s="88">
        <f t="shared" si="924"/>
        <v>0</v>
      </c>
      <c r="LA250" s="88">
        <f t="shared" si="924"/>
        <v>0</v>
      </c>
      <c r="LB250" s="88">
        <f t="shared" si="924"/>
        <v>0</v>
      </c>
      <c r="LC250" s="88">
        <f t="shared" si="924"/>
        <v>0</v>
      </c>
      <c r="LD250" s="88">
        <f t="shared" si="924"/>
        <v>0</v>
      </c>
      <c r="LE250" s="88">
        <f t="shared" si="924"/>
        <v>0</v>
      </c>
      <c r="LF250" s="88">
        <f t="shared" si="924"/>
        <v>0</v>
      </c>
      <c r="LG250" s="88">
        <f t="shared" si="924"/>
        <v>0</v>
      </c>
      <c r="LH250" s="88">
        <f t="shared" si="924"/>
        <v>0</v>
      </c>
      <c r="LI250" s="88">
        <f t="shared" si="924"/>
        <v>0</v>
      </c>
      <c r="LJ250" s="88">
        <f t="shared" si="924"/>
        <v>0</v>
      </c>
      <c r="LK250" s="88">
        <f t="shared" si="924"/>
        <v>0</v>
      </c>
      <c r="LL250" s="88">
        <f t="shared" si="924"/>
        <v>0</v>
      </c>
      <c r="LM250" s="88">
        <f t="shared" si="925"/>
        <v>0</v>
      </c>
      <c r="LN250" s="88">
        <f t="shared" si="925"/>
        <v>0</v>
      </c>
      <c r="LO250" s="88">
        <f t="shared" si="925"/>
        <v>0</v>
      </c>
      <c r="LP250" s="88">
        <f t="shared" si="925"/>
        <v>0</v>
      </c>
      <c r="LQ250" s="88">
        <f t="shared" si="925"/>
        <v>0</v>
      </c>
      <c r="LR250" s="88">
        <f t="shared" si="925"/>
        <v>0</v>
      </c>
      <c r="LS250" s="88">
        <f t="shared" si="925"/>
        <v>0</v>
      </c>
      <c r="LT250" s="88">
        <f t="shared" si="925"/>
        <v>0</v>
      </c>
      <c r="LU250" s="88">
        <f t="shared" si="925"/>
        <v>0</v>
      </c>
      <c r="LV250" s="88">
        <f t="shared" si="925"/>
        <v>0</v>
      </c>
      <c r="LW250" s="88">
        <f t="shared" si="925"/>
        <v>0</v>
      </c>
      <c r="LX250" s="88">
        <f t="shared" si="925"/>
        <v>0</v>
      </c>
      <c r="LY250" s="88">
        <f t="shared" si="925"/>
        <v>0</v>
      </c>
      <c r="LZ250" s="88">
        <f t="shared" si="925"/>
        <v>0</v>
      </c>
      <c r="MA250" s="88">
        <f t="shared" si="925"/>
        <v>0</v>
      </c>
      <c r="MB250" s="88">
        <f t="shared" si="925"/>
        <v>0</v>
      </c>
      <c r="MC250" s="88">
        <f t="shared" si="925"/>
        <v>0</v>
      </c>
      <c r="MD250" s="88">
        <f t="shared" si="925"/>
        <v>0</v>
      </c>
      <c r="ME250" s="88">
        <f t="shared" si="925"/>
        <v>0</v>
      </c>
      <c r="MF250" s="88">
        <f t="shared" si="925"/>
        <v>0</v>
      </c>
      <c r="MG250" s="88">
        <f t="shared" si="925"/>
        <v>0</v>
      </c>
      <c r="MH250" s="88">
        <f t="shared" si="925"/>
        <v>0</v>
      </c>
      <c r="MI250" s="88">
        <f t="shared" si="925"/>
        <v>0</v>
      </c>
      <c r="MJ250" s="88">
        <f t="shared" si="925"/>
        <v>0</v>
      </c>
      <c r="MK250" s="88">
        <f t="shared" si="925"/>
        <v>0</v>
      </c>
      <c r="ML250" s="88">
        <f t="shared" si="925"/>
        <v>0</v>
      </c>
      <c r="MM250" s="88">
        <f t="shared" si="925"/>
        <v>0</v>
      </c>
      <c r="MN250" s="88">
        <f t="shared" si="925"/>
        <v>0</v>
      </c>
      <c r="MO250" s="88">
        <f t="shared" si="925"/>
        <v>0</v>
      </c>
      <c r="MP250" s="88">
        <f t="shared" si="925"/>
        <v>0</v>
      </c>
      <c r="MQ250" s="88">
        <f t="shared" si="925"/>
        <v>0</v>
      </c>
      <c r="MR250" s="88">
        <f t="shared" si="925"/>
        <v>0</v>
      </c>
      <c r="MS250" s="88">
        <f t="shared" si="925"/>
        <v>0</v>
      </c>
      <c r="MT250" s="88">
        <f t="shared" si="925"/>
        <v>0</v>
      </c>
      <c r="MU250" s="88">
        <f t="shared" si="925"/>
        <v>0</v>
      </c>
      <c r="MV250" s="88">
        <f t="shared" si="925"/>
        <v>0</v>
      </c>
      <c r="MW250" s="88">
        <f t="shared" si="925"/>
        <v>0</v>
      </c>
      <c r="MX250" s="88">
        <f t="shared" si="925"/>
        <v>0</v>
      </c>
      <c r="MY250" s="88">
        <f t="shared" si="925"/>
        <v>0</v>
      </c>
      <c r="MZ250" s="88">
        <f t="shared" si="925"/>
        <v>0</v>
      </c>
    </row>
    <row r="251" spans="1:364" s="8" customFormat="1" hidden="1" outlineLevel="2" x14ac:dyDescent="0.2">
      <c r="A251" s="91" t="s">
        <v>48</v>
      </c>
      <c r="B251" s="91" t="s">
        <v>541</v>
      </c>
      <c r="C251" s="88"/>
      <c r="D251" s="88"/>
      <c r="E251" s="88">
        <f>IF(E233=0,E224,IF(E224&lt;E233,E224,E233))</f>
        <v>0</v>
      </c>
      <c r="F251" s="88">
        <f t="shared" ref="F251:BQ256" si="928">IF(F233=0,F224,IF(F224&lt;F233,F224,F233))</f>
        <v>0</v>
      </c>
      <c r="G251" s="88">
        <f t="shared" si="928"/>
        <v>0</v>
      </c>
      <c r="H251" s="88">
        <f t="shared" si="928"/>
        <v>0</v>
      </c>
      <c r="I251" s="88">
        <f t="shared" si="928"/>
        <v>0</v>
      </c>
      <c r="J251" s="88">
        <f t="shared" si="928"/>
        <v>0</v>
      </c>
      <c r="K251" s="88">
        <f t="shared" si="928"/>
        <v>0</v>
      </c>
      <c r="L251" s="88">
        <f t="shared" si="928"/>
        <v>0</v>
      </c>
      <c r="M251" s="88">
        <f t="shared" si="928"/>
        <v>0</v>
      </c>
      <c r="N251" s="88">
        <f t="shared" si="928"/>
        <v>0</v>
      </c>
      <c r="O251" s="88">
        <f t="shared" si="928"/>
        <v>0</v>
      </c>
      <c r="P251" s="88">
        <f t="shared" si="928"/>
        <v>0</v>
      </c>
      <c r="Q251" s="88">
        <f t="shared" si="928"/>
        <v>0</v>
      </c>
      <c r="R251" s="88">
        <f t="shared" si="928"/>
        <v>0</v>
      </c>
      <c r="S251" s="88">
        <f t="shared" si="928"/>
        <v>0</v>
      </c>
      <c r="T251" s="88">
        <f t="shared" si="928"/>
        <v>0</v>
      </c>
      <c r="U251" s="88">
        <f t="shared" si="928"/>
        <v>0</v>
      </c>
      <c r="V251" s="88">
        <f t="shared" si="928"/>
        <v>0</v>
      </c>
      <c r="W251" s="88">
        <f t="shared" si="928"/>
        <v>0</v>
      </c>
      <c r="X251" s="88">
        <f t="shared" si="928"/>
        <v>0</v>
      </c>
      <c r="Y251" s="88">
        <f t="shared" si="928"/>
        <v>0</v>
      </c>
      <c r="Z251" s="88">
        <f t="shared" si="928"/>
        <v>0</v>
      </c>
      <c r="AA251" s="88">
        <f t="shared" si="928"/>
        <v>0</v>
      </c>
      <c r="AB251" s="88">
        <f t="shared" si="928"/>
        <v>0</v>
      </c>
      <c r="AC251" s="88">
        <f t="shared" si="928"/>
        <v>0</v>
      </c>
      <c r="AD251" s="88">
        <f t="shared" si="928"/>
        <v>0</v>
      </c>
      <c r="AE251" s="88">
        <f t="shared" si="928"/>
        <v>0</v>
      </c>
      <c r="AF251" s="88">
        <f t="shared" si="928"/>
        <v>0</v>
      </c>
      <c r="AG251" s="88">
        <f t="shared" si="928"/>
        <v>0</v>
      </c>
      <c r="AH251" s="88">
        <f t="shared" si="928"/>
        <v>0</v>
      </c>
      <c r="AI251" s="88">
        <f t="shared" si="928"/>
        <v>0</v>
      </c>
      <c r="AJ251" s="88">
        <f t="shared" si="928"/>
        <v>0</v>
      </c>
      <c r="AK251" s="88">
        <f t="shared" si="928"/>
        <v>0</v>
      </c>
      <c r="AL251" s="88">
        <f t="shared" si="928"/>
        <v>0</v>
      </c>
      <c r="AM251" s="88">
        <f t="shared" si="928"/>
        <v>0</v>
      </c>
      <c r="AN251" s="88">
        <f t="shared" si="928"/>
        <v>0</v>
      </c>
      <c r="AO251" s="88">
        <f t="shared" si="928"/>
        <v>0</v>
      </c>
      <c r="AP251" s="88">
        <f t="shared" si="928"/>
        <v>0</v>
      </c>
      <c r="AQ251" s="88">
        <f t="shared" si="928"/>
        <v>0</v>
      </c>
      <c r="AR251" s="88">
        <f t="shared" si="928"/>
        <v>0</v>
      </c>
      <c r="AS251" s="88">
        <f t="shared" si="928"/>
        <v>0</v>
      </c>
      <c r="AT251" s="88">
        <f t="shared" si="928"/>
        <v>0</v>
      </c>
      <c r="AU251" s="88">
        <f t="shared" si="928"/>
        <v>0</v>
      </c>
      <c r="AV251" s="88">
        <f t="shared" si="928"/>
        <v>0</v>
      </c>
      <c r="AW251" s="88">
        <f t="shared" si="928"/>
        <v>0</v>
      </c>
      <c r="AX251" s="88">
        <f t="shared" si="928"/>
        <v>0</v>
      </c>
      <c r="AY251" s="88">
        <f t="shared" si="928"/>
        <v>0</v>
      </c>
      <c r="AZ251" s="88">
        <f t="shared" si="928"/>
        <v>0</v>
      </c>
      <c r="BA251" s="88">
        <f t="shared" si="928"/>
        <v>0</v>
      </c>
      <c r="BB251" s="88">
        <f t="shared" si="928"/>
        <v>0</v>
      </c>
      <c r="BC251" s="88">
        <f t="shared" si="928"/>
        <v>0</v>
      </c>
      <c r="BD251" s="88">
        <f t="shared" si="928"/>
        <v>0</v>
      </c>
      <c r="BE251" s="88">
        <f t="shared" si="928"/>
        <v>0</v>
      </c>
      <c r="BF251" s="88">
        <f t="shared" si="928"/>
        <v>0</v>
      </c>
      <c r="BG251" s="88">
        <f t="shared" si="928"/>
        <v>0</v>
      </c>
      <c r="BH251" s="88">
        <f t="shared" si="928"/>
        <v>0</v>
      </c>
      <c r="BI251" s="88">
        <f t="shared" si="928"/>
        <v>0</v>
      </c>
      <c r="BJ251" s="88">
        <f t="shared" si="928"/>
        <v>0</v>
      </c>
      <c r="BK251" s="88">
        <f t="shared" si="928"/>
        <v>0</v>
      </c>
      <c r="BL251" s="88">
        <f t="shared" si="928"/>
        <v>0</v>
      </c>
      <c r="BM251" s="88">
        <f t="shared" si="928"/>
        <v>0</v>
      </c>
      <c r="BN251" s="88">
        <f t="shared" si="928"/>
        <v>0</v>
      </c>
      <c r="BO251" s="88">
        <f t="shared" si="928"/>
        <v>0</v>
      </c>
      <c r="BP251" s="88">
        <f t="shared" si="928"/>
        <v>0</v>
      </c>
      <c r="BQ251" s="88">
        <f t="shared" si="928"/>
        <v>0</v>
      </c>
      <c r="BR251" s="88">
        <f t="shared" ref="BR251:EC254" si="929">IF(BR233=0,BR224,IF(BR224&lt;BR233,BR224,BR233))</f>
        <v>0</v>
      </c>
      <c r="BS251" s="88">
        <f t="shared" si="929"/>
        <v>0</v>
      </c>
      <c r="BT251" s="88">
        <f t="shared" si="929"/>
        <v>0</v>
      </c>
      <c r="BU251" s="88">
        <f t="shared" si="929"/>
        <v>0</v>
      </c>
      <c r="BV251" s="88">
        <f t="shared" si="929"/>
        <v>0</v>
      </c>
      <c r="BW251" s="88">
        <f t="shared" si="929"/>
        <v>0</v>
      </c>
      <c r="BX251" s="88">
        <f t="shared" si="929"/>
        <v>0</v>
      </c>
      <c r="BY251" s="88">
        <f t="shared" si="929"/>
        <v>0</v>
      </c>
      <c r="BZ251" s="88">
        <f t="shared" si="929"/>
        <v>0</v>
      </c>
      <c r="CA251" s="88">
        <f t="shared" si="929"/>
        <v>0</v>
      </c>
      <c r="CB251" s="88">
        <f t="shared" si="929"/>
        <v>0</v>
      </c>
      <c r="CC251" s="88">
        <f t="shared" si="929"/>
        <v>0</v>
      </c>
      <c r="CD251" s="88">
        <f t="shared" si="929"/>
        <v>0</v>
      </c>
      <c r="CE251" s="88">
        <f t="shared" si="929"/>
        <v>0</v>
      </c>
      <c r="CF251" s="88">
        <f t="shared" si="929"/>
        <v>0</v>
      </c>
      <c r="CG251" s="88">
        <f t="shared" si="929"/>
        <v>0</v>
      </c>
      <c r="CH251" s="88">
        <f t="shared" si="929"/>
        <v>0</v>
      </c>
      <c r="CI251" s="88">
        <f t="shared" si="929"/>
        <v>0</v>
      </c>
      <c r="CJ251" s="88">
        <f t="shared" si="929"/>
        <v>0</v>
      </c>
      <c r="CK251" s="88">
        <f t="shared" si="929"/>
        <v>0</v>
      </c>
      <c r="CL251" s="88">
        <f t="shared" si="929"/>
        <v>0</v>
      </c>
      <c r="CM251" s="88">
        <f t="shared" si="929"/>
        <v>0</v>
      </c>
      <c r="CN251" s="88">
        <f t="shared" si="929"/>
        <v>0</v>
      </c>
      <c r="CO251" s="88">
        <f t="shared" si="929"/>
        <v>0</v>
      </c>
      <c r="CP251" s="88">
        <f t="shared" si="929"/>
        <v>0</v>
      </c>
      <c r="CQ251" s="88">
        <f t="shared" si="929"/>
        <v>0</v>
      </c>
      <c r="CR251" s="88">
        <f t="shared" si="929"/>
        <v>0</v>
      </c>
      <c r="CS251" s="88">
        <f t="shared" si="929"/>
        <v>0</v>
      </c>
      <c r="CT251" s="88">
        <f t="shared" si="929"/>
        <v>0</v>
      </c>
      <c r="CU251" s="88">
        <f t="shared" si="929"/>
        <v>0</v>
      </c>
      <c r="CV251" s="88">
        <f t="shared" si="929"/>
        <v>0</v>
      </c>
      <c r="CW251" s="88">
        <f t="shared" si="929"/>
        <v>0</v>
      </c>
      <c r="CX251" s="88">
        <f t="shared" si="929"/>
        <v>0</v>
      </c>
      <c r="CY251" s="88">
        <f t="shared" si="929"/>
        <v>0</v>
      </c>
      <c r="CZ251" s="88">
        <f t="shared" si="929"/>
        <v>0</v>
      </c>
      <c r="DA251" s="88">
        <f t="shared" si="929"/>
        <v>0</v>
      </c>
      <c r="DB251" s="88">
        <f t="shared" si="929"/>
        <v>0</v>
      </c>
      <c r="DC251" s="88">
        <f t="shared" si="929"/>
        <v>0</v>
      </c>
      <c r="DD251" s="88">
        <f t="shared" si="929"/>
        <v>0</v>
      </c>
      <c r="DE251" s="88">
        <f t="shared" si="929"/>
        <v>0</v>
      </c>
      <c r="DF251" s="88">
        <f t="shared" si="929"/>
        <v>0</v>
      </c>
      <c r="DG251" s="88">
        <f t="shared" si="929"/>
        <v>0</v>
      </c>
      <c r="DH251" s="88">
        <f t="shared" si="929"/>
        <v>0</v>
      </c>
      <c r="DI251" s="88">
        <f t="shared" si="929"/>
        <v>0</v>
      </c>
      <c r="DJ251" s="88">
        <f t="shared" si="929"/>
        <v>0</v>
      </c>
      <c r="DK251" s="88">
        <f t="shared" si="929"/>
        <v>0</v>
      </c>
      <c r="DL251" s="88">
        <f t="shared" si="929"/>
        <v>0</v>
      </c>
      <c r="DM251" s="88">
        <f t="shared" si="929"/>
        <v>0</v>
      </c>
      <c r="DN251" s="88">
        <f t="shared" si="929"/>
        <v>0</v>
      </c>
      <c r="DO251" s="88">
        <f t="shared" si="929"/>
        <v>0</v>
      </c>
      <c r="DP251" s="88">
        <f t="shared" si="929"/>
        <v>0</v>
      </c>
      <c r="DQ251" s="88">
        <f t="shared" si="929"/>
        <v>0</v>
      </c>
      <c r="DR251" s="88">
        <f t="shared" si="929"/>
        <v>0</v>
      </c>
      <c r="DS251" s="88">
        <f t="shared" si="929"/>
        <v>0</v>
      </c>
      <c r="DT251" s="88">
        <f t="shared" si="929"/>
        <v>0</v>
      </c>
      <c r="DU251" s="88">
        <f t="shared" si="929"/>
        <v>0</v>
      </c>
      <c r="DV251" s="88">
        <f t="shared" si="929"/>
        <v>0</v>
      </c>
      <c r="DW251" s="88">
        <f t="shared" si="929"/>
        <v>0</v>
      </c>
      <c r="DX251" s="88">
        <f t="shared" si="929"/>
        <v>0</v>
      </c>
      <c r="DY251" s="88">
        <f t="shared" si="929"/>
        <v>0</v>
      </c>
      <c r="DZ251" s="88">
        <f t="shared" si="929"/>
        <v>0</v>
      </c>
      <c r="EA251" s="88">
        <f t="shared" si="929"/>
        <v>0</v>
      </c>
      <c r="EB251" s="88">
        <f t="shared" si="929"/>
        <v>0</v>
      </c>
      <c r="EC251" s="88">
        <f t="shared" si="929"/>
        <v>0</v>
      </c>
      <c r="ED251" s="88">
        <f t="shared" ref="ED251:GO256" si="930">IF(ED233=0,ED224,IF(ED224&lt;ED233,ED224,ED233))</f>
        <v>0</v>
      </c>
      <c r="EE251" s="88">
        <f t="shared" si="930"/>
        <v>0</v>
      </c>
      <c r="EF251" s="88">
        <f t="shared" si="930"/>
        <v>0</v>
      </c>
      <c r="EG251" s="88">
        <f t="shared" si="930"/>
        <v>0</v>
      </c>
      <c r="EH251" s="88">
        <f t="shared" si="930"/>
        <v>0</v>
      </c>
      <c r="EI251" s="88">
        <f t="shared" si="930"/>
        <v>0</v>
      </c>
      <c r="EJ251" s="88">
        <f t="shared" si="930"/>
        <v>0</v>
      </c>
      <c r="EK251" s="88">
        <f t="shared" si="930"/>
        <v>0</v>
      </c>
      <c r="EL251" s="88">
        <f t="shared" si="930"/>
        <v>0</v>
      </c>
      <c r="EM251" s="88">
        <f t="shared" si="930"/>
        <v>0</v>
      </c>
      <c r="EN251" s="88">
        <f t="shared" si="930"/>
        <v>0</v>
      </c>
      <c r="EO251" s="88">
        <f t="shared" si="930"/>
        <v>0</v>
      </c>
      <c r="EP251" s="88">
        <f t="shared" si="930"/>
        <v>0</v>
      </c>
      <c r="EQ251" s="88">
        <f t="shared" si="930"/>
        <v>0</v>
      </c>
      <c r="ER251" s="88">
        <f t="shared" si="930"/>
        <v>0</v>
      </c>
      <c r="ES251" s="88">
        <f t="shared" si="930"/>
        <v>0</v>
      </c>
      <c r="ET251" s="88">
        <f t="shared" si="930"/>
        <v>0</v>
      </c>
      <c r="EU251" s="88">
        <f t="shared" si="930"/>
        <v>0</v>
      </c>
      <c r="EV251" s="88">
        <f t="shared" si="930"/>
        <v>0</v>
      </c>
      <c r="EW251" s="88">
        <f t="shared" si="930"/>
        <v>0</v>
      </c>
      <c r="EX251" s="88">
        <f t="shared" si="930"/>
        <v>0</v>
      </c>
      <c r="EY251" s="88">
        <f t="shared" si="930"/>
        <v>0</v>
      </c>
      <c r="EZ251" s="88">
        <f t="shared" si="930"/>
        <v>0</v>
      </c>
      <c r="FA251" s="88">
        <f t="shared" si="930"/>
        <v>0</v>
      </c>
      <c r="FB251" s="88">
        <f t="shared" si="930"/>
        <v>0</v>
      </c>
      <c r="FC251" s="88">
        <f t="shared" si="930"/>
        <v>0</v>
      </c>
      <c r="FD251" s="88">
        <f t="shared" si="930"/>
        <v>0</v>
      </c>
      <c r="FE251" s="88">
        <f t="shared" si="930"/>
        <v>0</v>
      </c>
      <c r="FF251" s="88">
        <f t="shared" si="930"/>
        <v>0</v>
      </c>
      <c r="FG251" s="88">
        <f t="shared" si="930"/>
        <v>0</v>
      </c>
      <c r="FH251" s="88">
        <f t="shared" si="930"/>
        <v>0</v>
      </c>
      <c r="FI251" s="88">
        <f t="shared" si="930"/>
        <v>0</v>
      </c>
      <c r="FJ251" s="88">
        <f t="shared" si="930"/>
        <v>0</v>
      </c>
      <c r="FK251" s="88">
        <f t="shared" si="930"/>
        <v>0</v>
      </c>
      <c r="FL251" s="88">
        <f t="shared" si="930"/>
        <v>0</v>
      </c>
      <c r="FM251" s="88">
        <f t="shared" si="930"/>
        <v>0</v>
      </c>
      <c r="FN251" s="88">
        <f t="shared" si="930"/>
        <v>0</v>
      </c>
      <c r="FO251" s="88">
        <f t="shared" si="930"/>
        <v>0</v>
      </c>
      <c r="FP251" s="88">
        <f t="shared" si="930"/>
        <v>0</v>
      </c>
      <c r="FQ251" s="88">
        <f t="shared" si="930"/>
        <v>0</v>
      </c>
      <c r="FR251" s="88">
        <f t="shared" si="930"/>
        <v>0</v>
      </c>
      <c r="FS251" s="88">
        <f t="shared" si="930"/>
        <v>0</v>
      </c>
      <c r="FT251" s="88">
        <f t="shared" si="930"/>
        <v>0</v>
      </c>
      <c r="FU251" s="88">
        <f t="shared" si="930"/>
        <v>0</v>
      </c>
      <c r="FV251" s="88">
        <f t="shared" si="930"/>
        <v>0</v>
      </c>
      <c r="FW251" s="88">
        <f t="shared" si="930"/>
        <v>0</v>
      </c>
      <c r="FX251" s="88">
        <f t="shared" si="930"/>
        <v>0</v>
      </c>
      <c r="FY251" s="88">
        <f t="shared" si="930"/>
        <v>0</v>
      </c>
      <c r="FZ251" s="88">
        <f t="shared" si="930"/>
        <v>0</v>
      </c>
      <c r="GA251" s="88">
        <f t="shared" si="930"/>
        <v>0</v>
      </c>
      <c r="GB251" s="88">
        <f t="shared" si="930"/>
        <v>0</v>
      </c>
      <c r="GC251" s="88">
        <f t="shared" si="930"/>
        <v>0</v>
      </c>
      <c r="GD251" s="88">
        <f t="shared" si="930"/>
        <v>0</v>
      </c>
      <c r="GE251" s="88">
        <f t="shared" si="930"/>
        <v>0</v>
      </c>
      <c r="GF251" s="88">
        <f t="shared" si="930"/>
        <v>0</v>
      </c>
      <c r="GG251" s="88">
        <f t="shared" si="930"/>
        <v>0</v>
      </c>
      <c r="GH251" s="88">
        <f t="shared" si="930"/>
        <v>0</v>
      </c>
      <c r="GI251" s="88">
        <f t="shared" si="930"/>
        <v>0</v>
      </c>
      <c r="GJ251" s="88">
        <f t="shared" si="930"/>
        <v>0</v>
      </c>
      <c r="GK251" s="88">
        <f t="shared" si="930"/>
        <v>0</v>
      </c>
      <c r="GL251" s="88">
        <f t="shared" si="930"/>
        <v>0</v>
      </c>
      <c r="GM251" s="88">
        <f t="shared" si="930"/>
        <v>0</v>
      </c>
      <c r="GN251" s="88">
        <f t="shared" si="930"/>
        <v>0</v>
      </c>
      <c r="GO251" s="88">
        <f t="shared" si="930"/>
        <v>0</v>
      </c>
      <c r="GP251" s="88">
        <f t="shared" ref="GP251:JA254" si="931">IF(GP233=0,GP224,IF(GP224&lt;GP233,GP224,GP233))</f>
        <v>0</v>
      </c>
      <c r="GQ251" s="88">
        <f t="shared" si="931"/>
        <v>0</v>
      </c>
      <c r="GR251" s="88">
        <f t="shared" si="931"/>
        <v>0</v>
      </c>
      <c r="GS251" s="88">
        <f t="shared" si="931"/>
        <v>0</v>
      </c>
      <c r="GT251" s="88">
        <f t="shared" si="931"/>
        <v>0</v>
      </c>
      <c r="GU251" s="88">
        <f t="shared" si="931"/>
        <v>0</v>
      </c>
      <c r="GV251" s="88">
        <f t="shared" si="931"/>
        <v>0</v>
      </c>
      <c r="GW251" s="88">
        <f t="shared" si="931"/>
        <v>0</v>
      </c>
      <c r="GX251" s="88">
        <f t="shared" si="931"/>
        <v>0</v>
      </c>
      <c r="GY251" s="88">
        <f t="shared" si="931"/>
        <v>0</v>
      </c>
      <c r="GZ251" s="88">
        <f t="shared" si="931"/>
        <v>0</v>
      </c>
      <c r="HA251" s="88">
        <f t="shared" si="931"/>
        <v>0</v>
      </c>
      <c r="HB251" s="88">
        <f t="shared" si="931"/>
        <v>0</v>
      </c>
      <c r="HC251" s="88">
        <f t="shared" si="931"/>
        <v>0</v>
      </c>
      <c r="HD251" s="88">
        <f t="shared" si="931"/>
        <v>0</v>
      </c>
      <c r="HE251" s="88">
        <f t="shared" si="931"/>
        <v>0</v>
      </c>
      <c r="HF251" s="88">
        <f t="shared" si="931"/>
        <v>0</v>
      </c>
      <c r="HG251" s="88">
        <f t="shared" si="931"/>
        <v>0</v>
      </c>
      <c r="HH251" s="88">
        <f t="shared" si="931"/>
        <v>0</v>
      </c>
      <c r="HI251" s="88">
        <f t="shared" si="931"/>
        <v>0</v>
      </c>
      <c r="HJ251" s="88">
        <f t="shared" si="931"/>
        <v>0</v>
      </c>
      <c r="HK251" s="88">
        <f t="shared" si="931"/>
        <v>0</v>
      </c>
      <c r="HL251" s="88">
        <f t="shared" si="931"/>
        <v>0</v>
      </c>
      <c r="HM251" s="88">
        <f t="shared" si="931"/>
        <v>0</v>
      </c>
      <c r="HN251" s="88">
        <f t="shared" si="931"/>
        <v>0</v>
      </c>
      <c r="HO251" s="88">
        <f t="shared" si="931"/>
        <v>0</v>
      </c>
      <c r="HP251" s="88">
        <f t="shared" si="931"/>
        <v>0</v>
      </c>
      <c r="HQ251" s="88">
        <f t="shared" si="931"/>
        <v>0</v>
      </c>
      <c r="HR251" s="88">
        <f t="shared" si="931"/>
        <v>0</v>
      </c>
      <c r="HS251" s="88">
        <f t="shared" si="931"/>
        <v>0</v>
      </c>
      <c r="HT251" s="88">
        <f t="shared" si="931"/>
        <v>0</v>
      </c>
      <c r="HU251" s="88">
        <f t="shared" si="931"/>
        <v>0</v>
      </c>
      <c r="HV251" s="88">
        <f t="shared" si="931"/>
        <v>0</v>
      </c>
      <c r="HW251" s="88">
        <f t="shared" si="931"/>
        <v>0</v>
      </c>
      <c r="HX251" s="88">
        <f t="shared" si="931"/>
        <v>0</v>
      </c>
      <c r="HY251" s="88">
        <f t="shared" si="931"/>
        <v>0</v>
      </c>
      <c r="HZ251" s="88">
        <f t="shared" si="931"/>
        <v>0</v>
      </c>
      <c r="IA251" s="88">
        <f t="shared" si="931"/>
        <v>0</v>
      </c>
      <c r="IB251" s="88">
        <f t="shared" si="931"/>
        <v>0</v>
      </c>
      <c r="IC251" s="88">
        <f t="shared" si="931"/>
        <v>0</v>
      </c>
      <c r="ID251" s="88">
        <f t="shared" si="931"/>
        <v>0</v>
      </c>
      <c r="IE251" s="88">
        <f t="shared" si="931"/>
        <v>0</v>
      </c>
      <c r="IF251" s="88">
        <f t="shared" si="931"/>
        <v>0</v>
      </c>
      <c r="IG251" s="88">
        <f t="shared" si="931"/>
        <v>0</v>
      </c>
      <c r="IH251" s="88">
        <f t="shared" si="931"/>
        <v>0</v>
      </c>
      <c r="II251" s="88">
        <f t="shared" si="931"/>
        <v>0</v>
      </c>
      <c r="IJ251" s="88">
        <f t="shared" si="931"/>
        <v>0</v>
      </c>
      <c r="IK251" s="88">
        <f t="shared" si="931"/>
        <v>0</v>
      </c>
      <c r="IL251" s="88">
        <f t="shared" si="931"/>
        <v>0</v>
      </c>
      <c r="IM251" s="88">
        <f t="shared" si="931"/>
        <v>0</v>
      </c>
      <c r="IN251" s="88">
        <f t="shared" si="931"/>
        <v>0</v>
      </c>
      <c r="IO251" s="88">
        <f t="shared" si="931"/>
        <v>0</v>
      </c>
      <c r="IP251" s="88">
        <f t="shared" si="931"/>
        <v>0</v>
      </c>
      <c r="IQ251" s="88">
        <f t="shared" si="931"/>
        <v>0</v>
      </c>
      <c r="IR251" s="88">
        <f t="shared" si="931"/>
        <v>0</v>
      </c>
      <c r="IS251" s="88">
        <f t="shared" si="931"/>
        <v>0</v>
      </c>
      <c r="IT251" s="88">
        <f t="shared" si="931"/>
        <v>0</v>
      </c>
      <c r="IU251" s="88">
        <f t="shared" si="931"/>
        <v>0</v>
      </c>
      <c r="IV251" s="88">
        <f t="shared" si="931"/>
        <v>0</v>
      </c>
      <c r="IW251" s="88">
        <f t="shared" si="931"/>
        <v>0</v>
      </c>
      <c r="IX251" s="88">
        <f t="shared" si="931"/>
        <v>0</v>
      </c>
      <c r="IY251" s="88">
        <f t="shared" si="931"/>
        <v>0</v>
      </c>
      <c r="IZ251" s="88">
        <f t="shared" si="931"/>
        <v>0</v>
      </c>
      <c r="JA251" s="88">
        <f t="shared" si="931"/>
        <v>0</v>
      </c>
      <c r="JB251" s="88">
        <f t="shared" ref="JB251:LM256" si="932">IF(JB233=0,JB224,IF(JB224&lt;JB233,JB224,JB233))</f>
        <v>0</v>
      </c>
      <c r="JC251" s="88">
        <f t="shared" si="932"/>
        <v>0</v>
      </c>
      <c r="JD251" s="88">
        <f t="shared" si="932"/>
        <v>0</v>
      </c>
      <c r="JE251" s="88">
        <f t="shared" si="932"/>
        <v>0</v>
      </c>
      <c r="JF251" s="88">
        <f t="shared" si="932"/>
        <v>0</v>
      </c>
      <c r="JG251" s="88">
        <f t="shared" si="932"/>
        <v>0</v>
      </c>
      <c r="JH251" s="88">
        <f t="shared" si="932"/>
        <v>0</v>
      </c>
      <c r="JI251" s="88">
        <f t="shared" si="932"/>
        <v>0</v>
      </c>
      <c r="JJ251" s="88">
        <f t="shared" si="932"/>
        <v>0</v>
      </c>
      <c r="JK251" s="88">
        <f t="shared" si="932"/>
        <v>0</v>
      </c>
      <c r="JL251" s="88">
        <f t="shared" si="932"/>
        <v>0</v>
      </c>
      <c r="JM251" s="88">
        <f t="shared" si="932"/>
        <v>0</v>
      </c>
      <c r="JN251" s="88">
        <f t="shared" si="932"/>
        <v>0</v>
      </c>
      <c r="JO251" s="88">
        <f t="shared" si="932"/>
        <v>0</v>
      </c>
      <c r="JP251" s="88">
        <f t="shared" si="932"/>
        <v>0</v>
      </c>
      <c r="JQ251" s="88">
        <f t="shared" si="932"/>
        <v>0</v>
      </c>
      <c r="JR251" s="88">
        <f t="shared" si="932"/>
        <v>0</v>
      </c>
      <c r="JS251" s="88">
        <f t="shared" si="932"/>
        <v>0</v>
      </c>
      <c r="JT251" s="88">
        <f t="shared" si="932"/>
        <v>0</v>
      </c>
      <c r="JU251" s="88">
        <f t="shared" si="932"/>
        <v>0</v>
      </c>
      <c r="JV251" s="88">
        <f t="shared" si="932"/>
        <v>0</v>
      </c>
      <c r="JW251" s="88">
        <f t="shared" si="932"/>
        <v>0</v>
      </c>
      <c r="JX251" s="88">
        <f t="shared" si="932"/>
        <v>0</v>
      </c>
      <c r="JY251" s="88">
        <f t="shared" si="932"/>
        <v>0</v>
      </c>
      <c r="JZ251" s="88">
        <f t="shared" si="932"/>
        <v>0</v>
      </c>
      <c r="KA251" s="88">
        <f t="shared" si="932"/>
        <v>0</v>
      </c>
      <c r="KB251" s="88">
        <f t="shared" si="932"/>
        <v>0</v>
      </c>
      <c r="KC251" s="88">
        <f t="shared" si="932"/>
        <v>0</v>
      </c>
      <c r="KD251" s="88">
        <f t="shared" si="932"/>
        <v>0</v>
      </c>
      <c r="KE251" s="88">
        <f t="shared" si="932"/>
        <v>0</v>
      </c>
      <c r="KF251" s="88">
        <f t="shared" si="932"/>
        <v>0</v>
      </c>
      <c r="KG251" s="88">
        <f t="shared" si="932"/>
        <v>0</v>
      </c>
      <c r="KH251" s="88">
        <f t="shared" si="932"/>
        <v>0</v>
      </c>
      <c r="KI251" s="88">
        <f t="shared" si="932"/>
        <v>0</v>
      </c>
      <c r="KJ251" s="88">
        <f t="shared" si="932"/>
        <v>0</v>
      </c>
      <c r="KK251" s="88">
        <f t="shared" si="932"/>
        <v>0</v>
      </c>
      <c r="KL251" s="88">
        <f t="shared" si="932"/>
        <v>0</v>
      </c>
      <c r="KM251" s="88">
        <f t="shared" si="932"/>
        <v>0</v>
      </c>
      <c r="KN251" s="88">
        <f t="shared" si="932"/>
        <v>0</v>
      </c>
      <c r="KO251" s="88">
        <f t="shared" si="932"/>
        <v>0</v>
      </c>
      <c r="KP251" s="88">
        <f t="shared" si="932"/>
        <v>0</v>
      </c>
      <c r="KQ251" s="88">
        <f t="shared" si="932"/>
        <v>0</v>
      </c>
      <c r="KR251" s="88">
        <f t="shared" si="932"/>
        <v>0</v>
      </c>
      <c r="KS251" s="88">
        <f t="shared" si="932"/>
        <v>0</v>
      </c>
      <c r="KT251" s="88">
        <f t="shared" si="932"/>
        <v>0</v>
      </c>
      <c r="KU251" s="88">
        <f t="shared" si="932"/>
        <v>0</v>
      </c>
      <c r="KV251" s="88">
        <f t="shared" si="932"/>
        <v>0</v>
      </c>
      <c r="KW251" s="88">
        <f t="shared" si="932"/>
        <v>0</v>
      </c>
      <c r="KX251" s="88">
        <f t="shared" si="932"/>
        <v>0</v>
      </c>
      <c r="KY251" s="88">
        <f t="shared" si="932"/>
        <v>0</v>
      </c>
      <c r="KZ251" s="88">
        <f t="shared" si="932"/>
        <v>0</v>
      </c>
      <c r="LA251" s="88">
        <f t="shared" si="932"/>
        <v>0</v>
      </c>
      <c r="LB251" s="88">
        <f t="shared" si="932"/>
        <v>0</v>
      </c>
      <c r="LC251" s="88">
        <f t="shared" si="932"/>
        <v>0</v>
      </c>
      <c r="LD251" s="88">
        <f t="shared" si="932"/>
        <v>0</v>
      </c>
      <c r="LE251" s="88">
        <f t="shared" si="932"/>
        <v>0</v>
      </c>
      <c r="LF251" s="88">
        <f t="shared" si="932"/>
        <v>0</v>
      </c>
      <c r="LG251" s="88">
        <f t="shared" si="932"/>
        <v>0</v>
      </c>
      <c r="LH251" s="88">
        <f t="shared" si="932"/>
        <v>0</v>
      </c>
      <c r="LI251" s="88">
        <f t="shared" si="932"/>
        <v>0</v>
      </c>
      <c r="LJ251" s="88">
        <f t="shared" si="932"/>
        <v>0</v>
      </c>
      <c r="LK251" s="88">
        <f t="shared" si="932"/>
        <v>0</v>
      </c>
      <c r="LL251" s="88">
        <f t="shared" si="932"/>
        <v>0</v>
      </c>
      <c r="LM251" s="88">
        <f t="shared" si="932"/>
        <v>0</v>
      </c>
      <c r="LN251" s="88">
        <f t="shared" ref="LN251:MZ256" si="933">IF(LN233=0,LN224,IF(LN224&lt;LN233,LN224,LN233))</f>
        <v>0</v>
      </c>
      <c r="LO251" s="88">
        <f t="shared" si="933"/>
        <v>0</v>
      </c>
      <c r="LP251" s="88">
        <f t="shared" si="933"/>
        <v>0</v>
      </c>
      <c r="LQ251" s="88">
        <f t="shared" si="933"/>
        <v>0</v>
      </c>
      <c r="LR251" s="88">
        <f t="shared" si="933"/>
        <v>0</v>
      </c>
      <c r="LS251" s="88">
        <f t="shared" si="933"/>
        <v>0</v>
      </c>
      <c r="LT251" s="88">
        <f t="shared" si="933"/>
        <v>0</v>
      </c>
      <c r="LU251" s="88">
        <f t="shared" si="933"/>
        <v>0</v>
      </c>
      <c r="LV251" s="88">
        <f t="shared" si="933"/>
        <v>0</v>
      </c>
      <c r="LW251" s="88">
        <f t="shared" si="933"/>
        <v>0</v>
      </c>
      <c r="LX251" s="88">
        <f t="shared" si="933"/>
        <v>0</v>
      </c>
      <c r="LY251" s="88">
        <f t="shared" si="933"/>
        <v>0</v>
      </c>
      <c r="LZ251" s="88">
        <f t="shared" si="933"/>
        <v>0</v>
      </c>
      <c r="MA251" s="88">
        <f t="shared" si="933"/>
        <v>0</v>
      </c>
      <c r="MB251" s="88">
        <f t="shared" si="933"/>
        <v>0</v>
      </c>
      <c r="MC251" s="88">
        <f t="shared" si="933"/>
        <v>0</v>
      </c>
      <c r="MD251" s="88">
        <f t="shared" si="933"/>
        <v>0</v>
      </c>
      <c r="ME251" s="88">
        <f t="shared" si="933"/>
        <v>0</v>
      </c>
      <c r="MF251" s="88">
        <f t="shared" si="933"/>
        <v>0</v>
      </c>
      <c r="MG251" s="88">
        <f t="shared" si="933"/>
        <v>0</v>
      </c>
      <c r="MH251" s="88">
        <f t="shared" si="933"/>
        <v>0</v>
      </c>
      <c r="MI251" s="88">
        <f t="shared" si="933"/>
        <v>0</v>
      </c>
      <c r="MJ251" s="88">
        <f t="shared" si="933"/>
        <v>0</v>
      </c>
      <c r="MK251" s="88">
        <f t="shared" si="933"/>
        <v>0</v>
      </c>
      <c r="ML251" s="88">
        <f t="shared" si="933"/>
        <v>0</v>
      </c>
      <c r="MM251" s="88">
        <f t="shared" si="933"/>
        <v>0</v>
      </c>
      <c r="MN251" s="88">
        <f t="shared" si="933"/>
        <v>0</v>
      </c>
      <c r="MO251" s="88">
        <f t="shared" si="933"/>
        <v>0</v>
      </c>
      <c r="MP251" s="88">
        <f t="shared" si="933"/>
        <v>0</v>
      </c>
      <c r="MQ251" s="88">
        <f t="shared" si="933"/>
        <v>0</v>
      </c>
      <c r="MR251" s="88">
        <f t="shared" si="933"/>
        <v>0</v>
      </c>
      <c r="MS251" s="88">
        <f t="shared" si="933"/>
        <v>0</v>
      </c>
      <c r="MT251" s="88">
        <f t="shared" si="933"/>
        <v>0</v>
      </c>
      <c r="MU251" s="88">
        <f t="shared" si="933"/>
        <v>0</v>
      </c>
      <c r="MV251" s="88">
        <f t="shared" si="933"/>
        <v>0</v>
      </c>
      <c r="MW251" s="88">
        <f t="shared" si="933"/>
        <v>0</v>
      </c>
      <c r="MX251" s="88">
        <f t="shared" si="933"/>
        <v>0</v>
      </c>
      <c r="MY251" s="88">
        <f t="shared" si="933"/>
        <v>0</v>
      </c>
      <c r="MZ251" s="88">
        <f t="shared" si="933"/>
        <v>0</v>
      </c>
    </row>
    <row r="252" spans="1:364" s="8" customFormat="1" hidden="1" outlineLevel="2" x14ac:dyDescent="0.2">
      <c r="A252" s="91" t="s">
        <v>48</v>
      </c>
      <c r="B252" s="91" t="s">
        <v>542</v>
      </c>
      <c r="C252" s="88"/>
      <c r="D252" s="88"/>
      <c r="E252" s="88">
        <f t="shared" ref="E252:BP252" si="934">IF(E234=0,E225,IF(E225&lt;E234,E225,E234))</f>
        <v>0</v>
      </c>
      <c r="F252" s="88">
        <f t="shared" si="934"/>
        <v>0</v>
      </c>
      <c r="G252" s="88">
        <f t="shared" si="934"/>
        <v>0</v>
      </c>
      <c r="H252" s="88">
        <f t="shared" si="934"/>
        <v>0</v>
      </c>
      <c r="I252" s="88">
        <f t="shared" si="934"/>
        <v>0</v>
      </c>
      <c r="J252" s="88">
        <f t="shared" si="934"/>
        <v>0</v>
      </c>
      <c r="K252" s="88">
        <f t="shared" si="934"/>
        <v>0</v>
      </c>
      <c r="L252" s="88">
        <f t="shared" si="934"/>
        <v>0</v>
      </c>
      <c r="M252" s="88">
        <f t="shared" si="934"/>
        <v>0</v>
      </c>
      <c r="N252" s="88">
        <f t="shared" si="934"/>
        <v>0</v>
      </c>
      <c r="O252" s="88">
        <f t="shared" si="934"/>
        <v>0</v>
      </c>
      <c r="P252" s="88">
        <f t="shared" si="934"/>
        <v>0</v>
      </c>
      <c r="Q252" s="88">
        <f t="shared" si="934"/>
        <v>0</v>
      </c>
      <c r="R252" s="88">
        <f t="shared" si="934"/>
        <v>0</v>
      </c>
      <c r="S252" s="88">
        <f t="shared" si="934"/>
        <v>0</v>
      </c>
      <c r="T252" s="88">
        <f t="shared" si="934"/>
        <v>0</v>
      </c>
      <c r="U252" s="88">
        <f t="shared" si="934"/>
        <v>0</v>
      </c>
      <c r="V252" s="88">
        <f t="shared" si="934"/>
        <v>0</v>
      </c>
      <c r="W252" s="88">
        <f t="shared" si="934"/>
        <v>0</v>
      </c>
      <c r="X252" s="88">
        <f t="shared" si="934"/>
        <v>0</v>
      </c>
      <c r="Y252" s="88">
        <f t="shared" si="934"/>
        <v>0</v>
      </c>
      <c r="Z252" s="88">
        <f t="shared" si="934"/>
        <v>0</v>
      </c>
      <c r="AA252" s="88">
        <f t="shared" si="934"/>
        <v>0</v>
      </c>
      <c r="AB252" s="88">
        <f t="shared" si="934"/>
        <v>0</v>
      </c>
      <c r="AC252" s="88">
        <f t="shared" si="934"/>
        <v>0</v>
      </c>
      <c r="AD252" s="88">
        <f t="shared" si="934"/>
        <v>0</v>
      </c>
      <c r="AE252" s="88">
        <f t="shared" si="934"/>
        <v>0</v>
      </c>
      <c r="AF252" s="88">
        <f t="shared" si="934"/>
        <v>0</v>
      </c>
      <c r="AG252" s="88">
        <f t="shared" si="934"/>
        <v>0</v>
      </c>
      <c r="AH252" s="88">
        <f t="shared" si="934"/>
        <v>0</v>
      </c>
      <c r="AI252" s="88">
        <f t="shared" si="934"/>
        <v>0</v>
      </c>
      <c r="AJ252" s="88">
        <f t="shared" si="934"/>
        <v>0</v>
      </c>
      <c r="AK252" s="88">
        <f t="shared" si="934"/>
        <v>0</v>
      </c>
      <c r="AL252" s="88">
        <f t="shared" si="934"/>
        <v>0</v>
      </c>
      <c r="AM252" s="88">
        <f t="shared" si="934"/>
        <v>0</v>
      </c>
      <c r="AN252" s="88">
        <f t="shared" si="934"/>
        <v>0</v>
      </c>
      <c r="AO252" s="88">
        <f t="shared" si="934"/>
        <v>0</v>
      </c>
      <c r="AP252" s="88">
        <f t="shared" si="934"/>
        <v>0</v>
      </c>
      <c r="AQ252" s="88">
        <f t="shared" si="934"/>
        <v>0</v>
      </c>
      <c r="AR252" s="88">
        <f t="shared" si="934"/>
        <v>0</v>
      </c>
      <c r="AS252" s="88">
        <f t="shared" si="934"/>
        <v>0</v>
      </c>
      <c r="AT252" s="88">
        <f t="shared" si="934"/>
        <v>0</v>
      </c>
      <c r="AU252" s="88">
        <f t="shared" si="934"/>
        <v>0</v>
      </c>
      <c r="AV252" s="88">
        <f t="shared" si="934"/>
        <v>0</v>
      </c>
      <c r="AW252" s="88">
        <f t="shared" si="934"/>
        <v>0</v>
      </c>
      <c r="AX252" s="88">
        <f t="shared" si="934"/>
        <v>0</v>
      </c>
      <c r="AY252" s="88">
        <f t="shared" si="934"/>
        <v>0</v>
      </c>
      <c r="AZ252" s="88">
        <f t="shared" si="934"/>
        <v>0</v>
      </c>
      <c r="BA252" s="88">
        <f t="shared" si="934"/>
        <v>0</v>
      </c>
      <c r="BB252" s="88">
        <f t="shared" si="934"/>
        <v>0</v>
      </c>
      <c r="BC252" s="88">
        <f t="shared" si="934"/>
        <v>0</v>
      </c>
      <c r="BD252" s="88">
        <f t="shared" si="934"/>
        <v>0</v>
      </c>
      <c r="BE252" s="88">
        <f t="shared" si="934"/>
        <v>0</v>
      </c>
      <c r="BF252" s="88">
        <f t="shared" si="934"/>
        <v>0</v>
      </c>
      <c r="BG252" s="88">
        <f t="shared" si="934"/>
        <v>0</v>
      </c>
      <c r="BH252" s="88">
        <f t="shared" si="934"/>
        <v>0</v>
      </c>
      <c r="BI252" s="88">
        <f t="shared" si="934"/>
        <v>0</v>
      </c>
      <c r="BJ252" s="88">
        <f t="shared" si="934"/>
        <v>0</v>
      </c>
      <c r="BK252" s="88">
        <f t="shared" si="934"/>
        <v>0</v>
      </c>
      <c r="BL252" s="88">
        <f t="shared" si="934"/>
        <v>0</v>
      </c>
      <c r="BM252" s="88">
        <f t="shared" si="934"/>
        <v>0</v>
      </c>
      <c r="BN252" s="88">
        <f t="shared" si="934"/>
        <v>0</v>
      </c>
      <c r="BO252" s="88">
        <f t="shared" si="934"/>
        <v>0</v>
      </c>
      <c r="BP252" s="88">
        <f t="shared" si="934"/>
        <v>0</v>
      </c>
      <c r="BQ252" s="88">
        <f t="shared" si="928"/>
        <v>0</v>
      </c>
      <c r="BR252" s="88">
        <f t="shared" si="929"/>
        <v>0</v>
      </c>
      <c r="BS252" s="88">
        <f t="shared" si="929"/>
        <v>0</v>
      </c>
      <c r="BT252" s="88">
        <f t="shared" si="929"/>
        <v>0</v>
      </c>
      <c r="BU252" s="88">
        <f t="shared" si="929"/>
        <v>0</v>
      </c>
      <c r="BV252" s="88">
        <f t="shared" si="929"/>
        <v>0</v>
      </c>
      <c r="BW252" s="88">
        <f t="shared" si="929"/>
        <v>0</v>
      </c>
      <c r="BX252" s="88">
        <f t="shared" si="929"/>
        <v>0</v>
      </c>
      <c r="BY252" s="88">
        <f t="shared" si="929"/>
        <v>0</v>
      </c>
      <c r="BZ252" s="88">
        <f t="shared" si="929"/>
        <v>0</v>
      </c>
      <c r="CA252" s="88">
        <f t="shared" si="929"/>
        <v>0</v>
      </c>
      <c r="CB252" s="88">
        <f t="shared" si="929"/>
        <v>0</v>
      </c>
      <c r="CC252" s="88">
        <f t="shared" si="929"/>
        <v>0</v>
      </c>
      <c r="CD252" s="88">
        <f t="shared" si="929"/>
        <v>0</v>
      </c>
      <c r="CE252" s="88">
        <f t="shared" si="929"/>
        <v>0</v>
      </c>
      <c r="CF252" s="88">
        <f t="shared" si="929"/>
        <v>0</v>
      </c>
      <c r="CG252" s="88">
        <f t="shared" si="929"/>
        <v>0</v>
      </c>
      <c r="CH252" s="88">
        <f t="shared" si="929"/>
        <v>0</v>
      </c>
      <c r="CI252" s="88">
        <f t="shared" si="929"/>
        <v>0</v>
      </c>
      <c r="CJ252" s="88">
        <f t="shared" si="929"/>
        <v>0</v>
      </c>
      <c r="CK252" s="88">
        <f t="shared" si="929"/>
        <v>0</v>
      </c>
      <c r="CL252" s="88">
        <f t="shared" si="929"/>
        <v>0</v>
      </c>
      <c r="CM252" s="88">
        <f t="shared" si="929"/>
        <v>0</v>
      </c>
      <c r="CN252" s="88">
        <f t="shared" si="929"/>
        <v>0</v>
      </c>
      <c r="CO252" s="88">
        <f t="shared" si="929"/>
        <v>0</v>
      </c>
      <c r="CP252" s="88">
        <f t="shared" si="929"/>
        <v>0</v>
      </c>
      <c r="CQ252" s="88">
        <f t="shared" si="929"/>
        <v>0</v>
      </c>
      <c r="CR252" s="88">
        <f t="shared" si="929"/>
        <v>0</v>
      </c>
      <c r="CS252" s="88">
        <f t="shared" si="929"/>
        <v>0</v>
      </c>
      <c r="CT252" s="88">
        <f t="shared" si="929"/>
        <v>0</v>
      </c>
      <c r="CU252" s="88">
        <f t="shared" si="929"/>
        <v>0</v>
      </c>
      <c r="CV252" s="88">
        <f t="shared" si="929"/>
        <v>0</v>
      </c>
      <c r="CW252" s="88">
        <f t="shared" si="929"/>
        <v>0</v>
      </c>
      <c r="CX252" s="88">
        <f t="shared" si="929"/>
        <v>0</v>
      </c>
      <c r="CY252" s="88">
        <f t="shared" si="929"/>
        <v>0</v>
      </c>
      <c r="CZ252" s="88">
        <f t="shared" si="929"/>
        <v>0</v>
      </c>
      <c r="DA252" s="88">
        <f t="shared" si="929"/>
        <v>0</v>
      </c>
      <c r="DB252" s="88">
        <f t="shared" si="929"/>
        <v>0</v>
      </c>
      <c r="DC252" s="88">
        <f t="shared" si="929"/>
        <v>0</v>
      </c>
      <c r="DD252" s="88">
        <f t="shared" si="929"/>
        <v>0</v>
      </c>
      <c r="DE252" s="88">
        <f t="shared" si="929"/>
        <v>0</v>
      </c>
      <c r="DF252" s="88">
        <f t="shared" si="929"/>
        <v>0</v>
      </c>
      <c r="DG252" s="88">
        <f t="shared" si="929"/>
        <v>0</v>
      </c>
      <c r="DH252" s="88">
        <f t="shared" si="929"/>
        <v>0</v>
      </c>
      <c r="DI252" s="88">
        <f t="shared" si="929"/>
        <v>0</v>
      </c>
      <c r="DJ252" s="88">
        <f t="shared" si="929"/>
        <v>0</v>
      </c>
      <c r="DK252" s="88">
        <f t="shared" si="929"/>
        <v>0</v>
      </c>
      <c r="DL252" s="88">
        <f t="shared" si="929"/>
        <v>0</v>
      </c>
      <c r="DM252" s="88">
        <f t="shared" si="929"/>
        <v>0</v>
      </c>
      <c r="DN252" s="88">
        <f t="shared" si="929"/>
        <v>0</v>
      </c>
      <c r="DO252" s="88">
        <f t="shared" si="929"/>
        <v>0</v>
      </c>
      <c r="DP252" s="88">
        <f t="shared" si="929"/>
        <v>0</v>
      </c>
      <c r="DQ252" s="88">
        <f t="shared" si="929"/>
        <v>0</v>
      </c>
      <c r="DR252" s="88">
        <f t="shared" si="929"/>
        <v>0</v>
      </c>
      <c r="DS252" s="88">
        <f t="shared" si="929"/>
        <v>0</v>
      </c>
      <c r="DT252" s="88">
        <f t="shared" si="929"/>
        <v>0</v>
      </c>
      <c r="DU252" s="88">
        <f t="shared" si="929"/>
        <v>0</v>
      </c>
      <c r="DV252" s="88">
        <f t="shared" si="929"/>
        <v>0</v>
      </c>
      <c r="DW252" s="88">
        <f t="shared" si="929"/>
        <v>0</v>
      </c>
      <c r="DX252" s="88">
        <f t="shared" si="929"/>
        <v>0</v>
      </c>
      <c r="DY252" s="88">
        <f t="shared" si="929"/>
        <v>0</v>
      </c>
      <c r="DZ252" s="88">
        <f t="shared" si="929"/>
        <v>0</v>
      </c>
      <c r="EA252" s="88">
        <f t="shared" si="929"/>
        <v>0</v>
      </c>
      <c r="EB252" s="88">
        <f t="shared" si="929"/>
        <v>0</v>
      </c>
      <c r="EC252" s="88">
        <f t="shared" si="929"/>
        <v>0</v>
      </c>
      <c r="ED252" s="88">
        <f t="shared" si="930"/>
        <v>0</v>
      </c>
      <c r="EE252" s="88">
        <f t="shared" si="930"/>
        <v>0</v>
      </c>
      <c r="EF252" s="88">
        <f t="shared" si="930"/>
        <v>0</v>
      </c>
      <c r="EG252" s="88">
        <f t="shared" si="930"/>
        <v>0</v>
      </c>
      <c r="EH252" s="88">
        <f t="shared" si="930"/>
        <v>0</v>
      </c>
      <c r="EI252" s="88">
        <f t="shared" si="930"/>
        <v>0</v>
      </c>
      <c r="EJ252" s="88">
        <f t="shared" si="930"/>
        <v>0</v>
      </c>
      <c r="EK252" s="88">
        <f t="shared" si="930"/>
        <v>0</v>
      </c>
      <c r="EL252" s="88">
        <f t="shared" si="930"/>
        <v>0</v>
      </c>
      <c r="EM252" s="88">
        <f t="shared" si="930"/>
        <v>0</v>
      </c>
      <c r="EN252" s="88">
        <f t="shared" si="930"/>
        <v>0</v>
      </c>
      <c r="EO252" s="88">
        <f t="shared" si="930"/>
        <v>0</v>
      </c>
      <c r="EP252" s="88">
        <f t="shared" si="930"/>
        <v>0</v>
      </c>
      <c r="EQ252" s="88">
        <f t="shared" si="930"/>
        <v>0</v>
      </c>
      <c r="ER252" s="88">
        <f t="shared" si="930"/>
        <v>0</v>
      </c>
      <c r="ES252" s="88">
        <f t="shared" si="930"/>
        <v>0</v>
      </c>
      <c r="ET252" s="88">
        <f t="shared" si="930"/>
        <v>0</v>
      </c>
      <c r="EU252" s="88">
        <f t="shared" si="930"/>
        <v>0</v>
      </c>
      <c r="EV252" s="88">
        <f t="shared" si="930"/>
        <v>0</v>
      </c>
      <c r="EW252" s="88">
        <f t="shared" si="930"/>
        <v>0</v>
      </c>
      <c r="EX252" s="88">
        <f t="shared" si="930"/>
        <v>0</v>
      </c>
      <c r="EY252" s="88">
        <f t="shared" si="930"/>
        <v>0</v>
      </c>
      <c r="EZ252" s="88">
        <f t="shared" si="930"/>
        <v>0</v>
      </c>
      <c r="FA252" s="88">
        <f t="shared" si="930"/>
        <v>0</v>
      </c>
      <c r="FB252" s="88">
        <f t="shared" si="930"/>
        <v>0</v>
      </c>
      <c r="FC252" s="88">
        <f t="shared" si="930"/>
        <v>0</v>
      </c>
      <c r="FD252" s="88">
        <f t="shared" si="930"/>
        <v>0</v>
      </c>
      <c r="FE252" s="88">
        <f t="shared" si="930"/>
        <v>0</v>
      </c>
      <c r="FF252" s="88">
        <f t="shared" si="930"/>
        <v>0</v>
      </c>
      <c r="FG252" s="88">
        <f t="shared" si="930"/>
        <v>0</v>
      </c>
      <c r="FH252" s="88">
        <f t="shared" si="930"/>
        <v>0</v>
      </c>
      <c r="FI252" s="88">
        <f t="shared" si="930"/>
        <v>0</v>
      </c>
      <c r="FJ252" s="88">
        <f t="shared" si="930"/>
        <v>0</v>
      </c>
      <c r="FK252" s="88">
        <f t="shared" si="930"/>
        <v>0</v>
      </c>
      <c r="FL252" s="88">
        <f t="shared" si="930"/>
        <v>0</v>
      </c>
      <c r="FM252" s="88">
        <f t="shared" si="930"/>
        <v>0</v>
      </c>
      <c r="FN252" s="88">
        <f t="shared" si="930"/>
        <v>0</v>
      </c>
      <c r="FO252" s="88">
        <f t="shared" si="930"/>
        <v>0</v>
      </c>
      <c r="FP252" s="88">
        <f t="shared" si="930"/>
        <v>0</v>
      </c>
      <c r="FQ252" s="88">
        <f t="shared" si="930"/>
        <v>0</v>
      </c>
      <c r="FR252" s="88">
        <f t="shared" si="930"/>
        <v>0</v>
      </c>
      <c r="FS252" s="88">
        <f t="shared" si="930"/>
        <v>0</v>
      </c>
      <c r="FT252" s="88">
        <f t="shared" si="930"/>
        <v>0</v>
      </c>
      <c r="FU252" s="88">
        <f t="shared" si="930"/>
        <v>0</v>
      </c>
      <c r="FV252" s="88">
        <f t="shared" si="930"/>
        <v>0</v>
      </c>
      <c r="FW252" s="88">
        <f t="shared" si="930"/>
        <v>0</v>
      </c>
      <c r="FX252" s="88">
        <f t="shared" si="930"/>
        <v>0</v>
      </c>
      <c r="FY252" s="88">
        <f t="shared" si="930"/>
        <v>0</v>
      </c>
      <c r="FZ252" s="88">
        <f t="shared" si="930"/>
        <v>0</v>
      </c>
      <c r="GA252" s="88">
        <f t="shared" si="930"/>
        <v>0</v>
      </c>
      <c r="GB252" s="88">
        <f t="shared" si="930"/>
        <v>0</v>
      </c>
      <c r="GC252" s="88">
        <f t="shared" si="930"/>
        <v>0</v>
      </c>
      <c r="GD252" s="88">
        <f t="shared" si="930"/>
        <v>0</v>
      </c>
      <c r="GE252" s="88">
        <f t="shared" si="930"/>
        <v>0</v>
      </c>
      <c r="GF252" s="88">
        <f t="shared" si="930"/>
        <v>0</v>
      </c>
      <c r="GG252" s="88">
        <f t="shared" si="930"/>
        <v>0</v>
      </c>
      <c r="GH252" s="88">
        <f t="shared" si="930"/>
        <v>0</v>
      </c>
      <c r="GI252" s="88">
        <f t="shared" si="930"/>
        <v>0</v>
      </c>
      <c r="GJ252" s="88">
        <f t="shared" si="930"/>
        <v>0</v>
      </c>
      <c r="GK252" s="88">
        <f t="shared" si="930"/>
        <v>0</v>
      </c>
      <c r="GL252" s="88">
        <f t="shared" si="930"/>
        <v>0</v>
      </c>
      <c r="GM252" s="88">
        <f t="shared" si="930"/>
        <v>0</v>
      </c>
      <c r="GN252" s="88">
        <f t="shared" si="930"/>
        <v>0</v>
      </c>
      <c r="GO252" s="88">
        <f t="shared" si="930"/>
        <v>0</v>
      </c>
      <c r="GP252" s="88">
        <f t="shared" si="931"/>
        <v>0</v>
      </c>
      <c r="GQ252" s="88">
        <f t="shared" si="931"/>
        <v>0</v>
      </c>
      <c r="GR252" s="88">
        <f t="shared" si="931"/>
        <v>0</v>
      </c>
      <c r="GS252" s="88">
        <f t="shared" si="931"/>
        <v>0</v>
      </c>
      <c r="GT252" s="88">
        <f t="shared" si="931"/>
        <v>0</v>
      </c>
      <c r="GU252" s="88">
        <f t="shared" si="931"/>
        <v>0</v>
      </c>
      <c r="GV252" s="88">
        <f t="shared" si="931"/>
        <v>0</v>
      </c>
      <c r="GW252" s="88">
        <f t="shared" si="931"/>
        <v>0</v>
      </c>
      <c r="GX252" s="88">
        <f t="shared" si="931"/>
        <v>0</v>
      </c>
      <c r="GY252" s="88">
        <f t="shared" si="931"/>
        <v>0</v>
      </c>
      <c r="GZ252" s="88">
        <f t="shared" si="931"/>
        <v>0</v>
      </c>
      <c r="HA252" s="88">
        <f t="shared" si="931"/>
        <v>0</v>
      </c>
      <c r="HB252" s="88">
        <f t="shared" si="931"/>
        <v>0</v>
      </c>
      <c r="HC252" s="88">
        <f t="shared" si="931"/>
        <v>0</v>
      </c>
      <c r="HD252" s="88">
        <f t="shared" si="931"/>
        <v>0</v>
      </c>
      <c r="HE252" s="88">
        <f t="shared" si="931"/>
        <v>0</v>
      </c>
      <c r="HF252" s="88">
        <f t="shared" si="931"/>
        <v>0</v>
      </c>
      <c r="HG252" s="88">
        <f t="shared" si="931"/>
        <v>0</v>
      </c>
      <c r="HH252" s="88">
        <f t="shared" si="931"/>
        <v>0</v>
      </c>
      <c r="HI252" s="88">
        <f t="shared" si="931"/>
        <v>0</v>
      </c>
      <c r="HJ252" s="88">
        <f t="shared" si="931"/>
        <v>0</v>
      </c>
      <c r="HK252" s="88">
        <f t="shared" si="931"/>
        <v>0</v>
      </c>
      <c r="HL252" s="88">
        <f t="shared" si="931"/>
        <v>0</v>
      </c>
      <c r="HM252" s="88">
        <f t="shared" si="931"/>
        <v>0</v>
      </c>
      <c r="HN252" s="88">
        <f t="shared" si="931"/>
        <v>0</v>
      </c>
      <c r="HO252" s="88">
        <f t="shared" si="931"/>
        <v>0</v>
      </c>
      <c r="HP252" s="88">
        <f t="shared" si="931"/>
        <v>0</v>
      </c>
      <c r="HQ252" s="88">
        <f t="shared" si="931"/>
        <v>0</v>
      </c>
      <c r="HR252" s="88">
        <f t="shared" si="931"/>
        <v>0</v>
      </c>
      <c r="HS252" s="88">
        <f t="shared" si="931"/>
        <v>0</v>
      </c>
      <c r="HT252" s="88">
        <f t="shared" si="931"/>
        <v>0</v>
      </c>
      <c r="HU252" s="88">
        <f t="shared" si="931"/>
        <v>0</v>
      </c>
      <c r="HV252" s="88">
        <f t="shared" si="931"/>
        <v>0</v>
      </c>
      <c r="HW252" s="88">
        <f t="shared" si="931"/>
        <v>0</v>
      </c>
      <c r="HX252" s="88">
        <f t="shared" si="931"/>
        <v>0</v>
      </c>
      <c r="HY252" s="88">
        <f t="shared" si="931"/>
        <v>0</v>
      </c>
      <c r="HZ252" s="88">
        <f t="shared" si="931"/>
        <v>0</v>
      </c>
      <c r="IA252" s="88">
        <f t="shared" si="931"/>
        <v>0</v>
      </c>
      <c r="IB252" s="88">
        <f t="shared" si="931"/>
        <v>0</v>
      </c>
      <c r="IC252" s="88">
        <f t="shared" si="931"/>
        <v>0</v>
      </c>
      <c r="ID252" s="88">
        <f t="shared" si="931"/>
        <v>0</v>
      </c>
      <c r="IE252" s="88">
        <f t="shared" si="931"/>
        <v>0</v>
      </c>
      <c r="IF252" s="88">
        <f t="shared" si="931"/>
        <v>0</v>
      </c>
      <c r="IG252" s="88">
        <f t="shared" si="931"/>
        <v>0</v>
      </c>
      <c r="IH252" s="88">
        <f t="shared" si="931"/>
        <v>0</v>
      </c>
      <c r="II252" s="88">
        <f t="shared" si="931"/>
        <v>0</v>
      </c>
      <c r="IJ252" s="88">
        <f t="shared" si="931"/>
        <v>0</v>
      </c>
      <c r="IK252" s="88">
        <f t="shared" si="931"/>
        <v>0</v>
      </c>
      <c r="IL252" s="88">
        <f t="shared" si="931"/>
        <v>0</v>
      </c>
      <c r="IM252" s="88">
        <f t="shared" si="931"/>
        <v>0</v>
      </c>
      <c r="IN252" s="88">
        <f t="shared" si="931"/>
        <v>0</v>
      </c>
      <c r="IO252" s="88">
        <f t="shared" si="931"/>
        <v>0</v>
      </c>
      <c r="IP252" s="88">
        <f t="shared" si="931"/>
        <v>0</v>
      </c>
      <c r="IQ252" s="88">
        <f t="shared" si="931"/>
        <v>0</v>
      </c>
      <c r="IR252" s="88">
        <f t="shared" si="931"/>
        <v>0</v>
      </c>
      <c r="IS252" s="88">
        <f t="shared" si="931"/>
        <v>0</v>
      </c>
      <c r="IT252" s="88">
        <f t="shared" si="931"/>
        <v>0</v>
      </c>
      <c r="IU252" s="88">
        <f t="shared" si="931"/>
        <v>0</v>
      </c>
      <c r="IV252" s="88">
        <f t="shared" si="931"/>
        <v>0</v>
      </c>
      <c r="IW252" s="88">
        <f t="shared" si="931"/>
        <v>0</v>
      </c>
      <c r="IX252" s="88">
        <f t="shared" si="931"/>
        <v>0</v>
      </c>
      <c r="IY252" s="88">
        <f t="shared" si="931"/>
        <v>0</v>
      </c>
      <c r="IZ252" s="88">
        <f t="shared" si="931"/>
        <v>0</v>
      </c>
      <c r="JA252" s="88">
        <f t="shared" si="931"/>
        <v>0</v>
      </c>
      <c r="JB252" s="88">
        <f t="shared" si="932"/>
        <v>0</v>
      </c>
      <c r="JC252" s="88">
        <f t="shared" si="932"/>
        <v>0</v>
      </c>
      <c r="JD252" s="88">
        <f t="shared" si="932"/>
        <v>0</v>
      </c>
      <c r="JE252" s="88">
        <f t="shared" si="932"/>
        <v>0</v>
      </c>
      <c r="JF252" s="88">
        <f t="shared" si="932"/>
        <v>0</v>
      </c>
      <c r="JG252" s="88">
        <f t="shared" si="932"/>
        <v>0</v>
      </c>
      <c r="JH252" s="88">
        <f t="shared" si="932"/>
        <v>0</v>
      </c>
      <c r="JI252" s="88">
        <f t="shared" si="932"/>
        <v>0</v>
      </c>
      <c r="JJ252" s="88">
        <f t="shared" si="932"/>
        <v>0</v>
      </c>
      <c r="JK252" s="88">
        <f t="shared" si="932"/>
        <v>0</v>
      </c>
      <c r="JL252" s="88">
        <f t="shared" si="932"/>
        <v>0</v>
      </c>
      <c r="JM252" s="88">
        <f t="shared" si="932"/>
        <v>0</v>
      </c>
      <c r="JN252" s="88">
        <f t="shared" si="932"/>
        <v>0</v>
      </c>
      <c r="JO252" s="88">
        <f t="shared" si="932"/>
        <v>0</v>
      </c>
      <c r="JP252" s="88">
        <f t="shared" si="932"/>
        <v>0</v>
      </c>
      <c r="JQ252" s="88">
        <f t="shared" si="932"/>
        <v>0</v>
      </c>
      <c r="JR252" s="88">
        <f t="shared" si="932"/>
        <v>0</v>
      </c>
      <c r="JS252" s="88">
        <f t="shared" si="932"/>
        <v>0</v>
      </c>
      <c r="JT252" s="88">
        <f t="shared" si="932"/>
        <v>0</v>
      </c>
      <c r="JU252" s="88">
        <f t="shared" si="932"/>
        <v>0</v>
      </c>
      <c r="JV252" s="88">
        <f t="shared" si="932"/>
        <v>0</v>
      </c>
      <c r="JW252" s="88">
        <f t="shared" si="932"/>
        <v>0</v>
      </c>
      <c r="JX252" s="88">
        <f t="shared" si="932"/>
        <v>0</v>
      </c>
      <c r="JY252" s="88">
        <f t="shared" si="932"/>
        <v>0</v>
      </c>
      <c r="JZ252" s="88">
        <f t="shared" si="932"/>
        <v>0</v>
      </c>
      <c r="KA252" s="88">
        <f t="shared" si="932"/>
        <v>0</v>
      </c>
      <c r="KB252" s="88">
        <f t="shared" si="932"/>
        <v>0</v>
      </c>
      <c r="KC252" s="88">
        <f t="shared" si="932"/>
        <v>0</v>
      </c>
      <c r="KD252" s="88">
        <f t="shared" si="932"/>
        <v>0</v>
      </c>
      <c r="KE252" s="88">
        <f t="shared" si="932"/>
        <v>0</v>
      </c>
      <c r="KF252" s="88">
        <f t="shared" si="932"/>
        <v>0</v>
      </c>
      <c r="KG252" s="88">
        <f t="shared" si="932"/>
        <v>0</v>
      </c>
      <c r="KH252" s="88">
        <f t="shared" si="932"/>
        <v>0</v>
      </c>
      <c r="KI252" s="88">
        <f t="shared" si="932"/>
        <v>0</v>
      </c>
      <c r="KJ252" s="88">
        <f t="shared" si="932"/>
        <v>0</v>
      </c>
      <c r="KK252" s="88">
        <f t="shared" si="932"/>
        <v>0</v>
      </c>
      <c r="KL252" s="88">
        <f t="shared" si="932"/>
        <v>0</v>
      </c>
      <c r="KM252" s="88">
        <f t="shared" si="932"/>
        <v>0</v>
      </c>
      <c r="KN252" s="88">
        <f t="shared" si="932"/>
        <v>0</v>
      </c>
      <c r="KO252" s="88">
        <f t="shared" si="932"/>
        <v>0</v>
      </c>
      <c r="KP252" s="88">
        <f t="shared" si="932"/>
        <v>0</v>
      </c>
      <c r="KQ252" s="88">
        <f t="shared" si="932"/>
        <v>0</v>
      </c>
      <c r="KR252" s="88">
        <f t="shared" si="932"/>
        <v>0</v>
      </c>
      <c r="KS252" s="88">
        <f t="shared" si="932"/>
        <v>0</v>
      </c>
      <c r="KT252" s="88">
        <f t="shared" si="932"/>
        <v>0</v>
      </c>
      <c r="KU252" s="88">
        <f t="shared" si="932"/>
        <v>0</v>
      </c>
      <c r="KV252" s="88">
        <f t="shared" si="932"/>
        <v>0</v>
      </c>
      <c r="KW252" s="88">
        <f t="shared" si="932"/>
        <v>0</v>
      </c>
      <c r="KX252" s="88">
        <f t="shared" si="932"/>
        <v>0</v>
      </c>
      <c r="KY252" s="88">
        <f t="shared" si="932"/>
        <v>0</v>
      </c>
      <c r="KZ252" s="88">
        <f t="shared" si="932"/>
        <v>0</v>
      </c>
      <c r="LA252" s="88">
        <f t="shared" si="932"/>
        <v>0</v>
      </c>
      <c r="LB252" s="88">
        <f t="shared" si="932"/>
        <v>0</v>
      </c>
      <c r="LC252" s="88">
        <f t="shared" si="932"/>
        <v>0</v>
      </c>
      <c r="LD252" s="88">
        <f t="shared" si="932"/>
        <v>0</v>
      </c>
      <c r="LE252" s="88">
        <f t="shared" si="932"/>
        <v>0</v>
      </c>
      <c r="LF252" s="88">
        <f t="shared" si="932"/>
        <v>0</v>
      </c>
      <c r="LG252" s="88">
        <f t="shared" si="932"/>
        <v>0</v>
      </c>
      <c r="LH252" s="88">
        <f t="shared" si="932"/>
        <v>0</v>
      </c>
      <c r="LI252" s="88">
        <f t="shared" si="932"/>
        <v>0</v>
      </c>
      <c r="LJ252" s="88">
        <f t="shared" si="932"/>
        <v>0</v>
      </c>
      <c r="LK252" s="88">
        <f t="shared" si="932"/>
        <v>0</v>
      </c>
      <c r="LL252" s="88">
        <f t="shared" si="932"/>
        <v>0</v>
      </c>
      <c r="LM252" s="88">
        <f t="shared" si="932"/>
        <v>0</v>
      </c>
      <c r="LN252" s="88">
        <f t="shared" si="933"/>
        <v>0</v>
      </c>
      <c r="LO252" s="88">
        <f t="shared" si="933"/>
        <v>0</v>
      </c>
      <c r="LP252" s="88">
        <f t="shared" si="933"/>
        <v>0</v>
      </c>
      <c r="LQ252" s="88">
        <f t="shared" si="933"/>
        <v>0</v>
      </c>
      <c r="LR252" s="88">
        <f t="shared" si="933"/>
        <v>0</v>
      </c>
      <c r="LS252" s="88">
        <f t="shared" si="933"/>
        <v>0</v>
      </c>
      <c r="LT252" s="88">
        <f t="shared" si="933"/>
        <v>0</v>
      </c>
      <c r="LU252" s="88">
        <f t="shared" si="933"/>
        <v>0</v>
      </c>
      <c r="LV252" s="88">
        <f t="shared" si="933"/>
        <v>0</v>
      </c>
      <c r="LW252" s="88">
        <f t="shared" si="933"/>
        <v>0</v>
      </c>
      <c r="LX252" s="88">
        <f t="shared" si="933"/>
        <v>0</v>
      </c>
      <c r="LY252" s="88">
        <f t="shared" si="933"/>
        <v>0</v>
      </c>
      <c r="LZ252" s="88">
        <f t="shared" si="933"/>
        <v>0</v>
      </c>
      <c r="MA252" s="88">
        <f t="shared" si="933"/>
        <v>0</v>
      </c>
      <c r="MB252" s="88">
        <f t="shared" si="933"/>
        <v>0</v>
      </c>
      <c r="MC252" s="88">
        <f t="shared" si="933"/>
        <v>0</v>
      </c>
      <c r="MD252" s="88">
        <f t="shared" si="933"/>
        <v>0</v>
      </c>
      <c r="ME252" s="88">
        <f t="shared" si="933"/>
        <v>0</v>
      </c>
      <c r="MF252" s="88">
        <f t="shared" si="933"/>
        <v>0</v>
      </c>
      <c r="MG252" s="88">
        <f t="shared" si="933"/>
        <v>0</v>
      </c>
      <c r="MH252" s="88">
        <f t="shared" si="933"/>
        <v>0</v>
      </c>
      <c r="MI252" s="88">
        <f t="shared" si="933"/>
        <v>0</v>
      </c>
      <c r="MJ252" s="88">
        <f t="shared" si="933"/>
        <v>0</v>
      </c>
      <c r="MK252" s="88">
        <f t="shared" si="933"/>
        <v>0</v>
      </c>
      <c r="ML252" s="88">
        <f t="shared" si="933"/>
        <v>0</v>
      </c>
      <c r="MM252" s="88">
        <f t="shared" si="933"/>
        <v>0</v>
      </c>
      <c r="MN252" s="88">
        <f t="shared" si="933"/>
        <v>0</v>
      </c>
      <c r="MO252" s="88">
        <f t="shared" si="933"/>
        <v>0</v>
      </c>
      <c r="MP252" s="88">
        <f t="shared" si="933"/>
        <v>0</v>
      </c>
      <c r="MQ252" s="88">
        <f t="shared" si="933"/>
        <v>0</v>
      </c>
      <c r="MR252" s="88">
        <f t="shared" si="933"/>
        <v>0</v>
      </c>
      <c r="MS252" s="88">
        <f t="shared" si="933"/>
        <v>0</v>
      </c>
      <c r="MT252" s="88">
        <f t="shared" si="933"/>
        <v>0</v>
      </c>
      <c r="MU252" s="88">
        <f t="shared" si="933"/>
        <v>0</v>
      </c>
      <c r="MV252" s="88">
        <f t="shared" si="933"/>
        <v>0</v>
      </c>
      <c r="MW252" s="88">
        <f t="shared" si="933"/>
        <v>0</v>
      </c>
      <c r="MX252" s="88">
        <f t="shared" si="933"/>
        <v>0</v>
      </c>
      <c r="MY252" s="88">
        <f t="shared" si="933"/>
        <v>0</v>
      </c>
      <c r="MZ252" s="88">
        <f t="shared" si="933"/>
        <v>0</v>
      </c>
    </row>
    <row r="253" spans="1:364" s="8" customFormat="1" hidden="1" outlineLevel="2" x14ac:dyDescent="0.2">
      <c r="A253" s="91" t="s">
        <v>48</v>
      </c>
      <c r="B253" s="91" t="s">
        <v>543</v>
      </c>
      <c r="C253" s="88"/>
      <c r="D253" s="88"/>
      <c r="E253" s="88">
        <f t="shared" ref="E253:BP253" si="935">IF(E235=0,E226,IF(E226&lt;E235,E226,E235))</f>
        <v>0</v>
      </c>
      <c r="F253" s="88">
        <f t="shared" si="935"/>
        <v>0</v>
      </c>
      <c r="G253" s="88">
        <f t="shared" si="935"/>
        <v>0</v>
      </c>
      <c r="H253" s="88">
        <f t="shared" si="935"/>
        <v>0</v>
      </c>
      <c r="I253" s="88">
        <f t="shared" si="935"/>
        <v>0</v>
      </c>
      <c r="J253" s="88">
        <f t="shared" si="935"/>
        <v>0</v>
      </c>
      <c r="K253" s="88">
        <f t="shared" si="935"/>
        <v>0</v>
      </c>
      <c r="L253" s="88">
        <f t="shared" si="935"/>
        <v>0</v>
      </c>
      <c r="M253" s="88">
        <f t="shared" si="935"/>
        <v>0</v>
      </c>
      <c r="N253" s="88">
        <f t="shared" si="935"/>
        <v>0</v>
      </c>
      <c r="O253" s="88">
        <f t="shared" si="935"/>
        <v>0</v>
      </c>
      <c r="P253" s="88">
        <f t="shared" si="935"/>
        <v>0</v>
      </c>
      <c r="Q253" s="88">
        <f t="shared" si="935"/>
        <v>0</v>
      </c>
      <c r="R253" s="88">
        <f t="shared" si="935"/>
        <v>0</v>
      </c>
      <c r="S253" s="88">
        <f t="shared" si="935"/>
        <v>0</v>
      </c>
      <c r="T253" s="88">
        <f t="shared" si="935"/>
        <v>0</v>
      </c>
      <c r="U253" s="88">
        <f t="shared" si="935"/>
        <v>0</v>
      </c>
      <c r="V253" s="88">
        <f t="shared" si="935"/>
        <v>0</v>
      </c>
      <c r="W253" s="88">
        <f t="shared" si="935"/>
        <v>0</v>
      </c>
      <c r="X253" s="88">
        <f t="shared" si="935"/>
        <v>0</v>
      </c>
      <c r="Y253" s="88">
        <f t="shared" si="935"/>
        <v>0</v>
      </c>
      <c r="Z253" s="88">
        <f t="shared" si="935"/>
        <v>0</v>
      </c>
      <c r="AA253" s="88">
        <f t="shared" si="935"/>
        <v>0</v>
      </c>
      <c r="AB253" s="88">
        <f t="shared" si="935"/>
        <v>0</v>
      </c>
      <c r="AC253" s="88">
        <f t="shared" si="935"/>
        <v>0</v>
      </c>
      <c r="AD253" s="88">
        <f t="shared" si="935"/>
        <v>0</v>
      </c>
      <c r="AE253" s="88">
        <f t="shared" si="935"/>
        <v>0</v>
      </c>
      <c r="AF253" s="88">
        <f t="shared" si="935"/>
        <v>0</v>
      </c>
      <c r="AG253" s="88">
        <f t="shared" si="935"/>
        <v>0</v>
      </c>
      <c r="AH253" s="88">
        <f t="shared" si="935"/>
        <v>0</v>
      </c>
      <c r="AI253" s="88">
        <f t="shared" si="935"/>
        <v>0</v>
      </c>
      <c r="AJ253" s="88">
        <f t="shared" si="935"/>
        <v>0</v>
      </c>
      <c r="AK253" s="88">
        <f t="shared" si="935"/>
        <v>0</v>
      </c>
      <c r="AL253" s="88">
        <f t="shared" si="935"/>
        <v>0</v>
      </c>
      <c r="AM253" s="88">
        <f t="shared" si="935"/>
        <v>0</v>
      </c>
      <c r="AN253" s="88">
        <f t="shared" si="935"/>
        <v>0</v>
      </c>
      <c r="AO253" s="88">
        <f t="shared" si="935"/>
        <v>0</v>
      </c>
      <c r="AP253" s="88">
        <f t="shared" si="935"/>
        <v>0</v>
      </c>
      <c r="AQ253" s="88">
        <f t="shared" si="935"/>
        <v>0</v>
      </c>
      <c r="AR253" s="88">
        <f t="shared" si="935"/>
        <v>0</v>
      </c>
      <c r="AS253" s="88">
        <f t="shared" si="935"/>
        <v>0</v>
      </c>
      <c r="AT253" s="88">
        <f t="shared" si="935"/>
        <v>0</v>
      </c>
      <c r="AU253" s="88">
        <f t="shared" si="935"/>
        <v>0</v>
      </c>
      <c r="AV253" s="88">
        <f t="shared" si="935"/>
        <v>0</v>
      </c>
      <c r="AW253" s="88">
        <f t="shared" si="935"/>
        <v>0</v>
      </c>
      <c r="AX253" s="88">
        <f t="shared" si="935"/>
        <v>0</v>
      </c>
      <c r="AY253" s="88">
        <f t="shared" si="935"/>
        <v>0</v>
      </c>
      <c r="AZ253" s="88">
        <f t="shared" si="935"/>
        <v>0</v>
      </c>
      <c r="BA253" s="88">
        <f t="shared" si="935"/>
        <v>0</v>
      </c>
      <c r="BB253" s="88">
        <f t="shared" si="935"/>
        <v>0</v>
      </c>
      <c r="BC253" s="88">
        <f t="shared" si="935"/>
        <v>0</v>
      </c>
      <c r="BD253" s="88">
        <f t="shared" si="935"/>
        <v>0</v>
      </c>
      <c r="BE253" s="88">
        <f t="shared" si="935"/>
        <v>0</v>
      </c>
      <c r="BF253" s="88">
        <f t="shared" si="935"/>
        <v>0</v>
      </c>
      <c r="BG253" s="88">
        <f t="shared" si="935"/>
        <v>0</v>
      </c>
      <c r="BH253" s="88">
        <f t="shared" si="935"/>
        <v>0</v>
      </c>
      <c r="BI253" s="88">
        <f t="shared" si="935"/>
        <v>0</v>
      </c>
      <c r="BJ253" s="88">
        <f t="shared" si="935"/>
        <v>0</v>
      </c>
      <c r="BK253" s="88">
        <f t="shared" si="935"/>
        <v>0</v>
      </c>
      <c r="BL253" s="88">
        <f t="shared" si="935"/>
        <v>0</v>
      </c>
      <c r="BM253" s="88">
        <f t="shared" si="935"/>
        <v>0</v>
      </c>
      <c r="BN253" s="88">
        <f t="shared" si="935"/>
        <v>0</v>
      </c>
      <c r="BO253" s="88">
        <f t="shared" si="935"/>
        <v>0</v>
      </c>
      <c r="BP253" s="88">
        <f t="shared" si="935"/>
        <v>0</v>
      </c>
      <c r="BQ253" s="88">
        <f t="shared" si="928"/>
        <v>0</v>
      </c>
      <c r="BR253" s="88">
        <f t="shared" si="929"/>
        <v>0</v>
      </c>
      <c r="BS253" s="88">
        <f t="shared" si="929"/>
        <v>0</v>
      </c>
      <c r="BT253" s="88">
        <f t="shared" si="929"/>
        <v>0</v>
      </c>
      <c r="BU253" s="88">
        <f t="shared" si="929"/>
        <v>0</v>
      </c>
      <c r="BV253" s="88">
        <f t="shared" si="929"/>
        <v>0</v>
      </c>
      <c r="BW253" s="88">
        <f t="shared" si="929"/>
        <v>0</v>
      </c>
      <c r="BX253" s="88">
        <f t="shared" si="929"/>
        <v>0</v>
      </c>
      <c r="BY253" s="88">
        <f t="shared" si="929"/>
        <v>0</v>
      </c>
      <c r="BZ253" s="88">
        <f t="shared" si="929"/>
        <v>0</v>
      </c>
      <c r="CA253" s="88">
        <f t="shared" si="929"/>
        <v>0</v>
      </c>
      <c r="CB253" s="88">
        <f t="shared" si="929"/>
        <v>0</v>
      </c>
      <c r="CC253" s="88">
        <f t="shared" si="929"/>
        <v>0</v>
      </c>
      <c r="CD253" s="88">
        <f t="shared" si="929"/>
        <v>0</v>
      </c>
      <c r="CE253" s="88">
        <f t="shared" si="929"/>
        <v>0</v>
      </c>
      <c r="CF253" s="88">
        <f t="shared" si="929"/>
        <v>0</v>
      </c>
      <c r="CG253" s="88">
        <f t="shared" si="929"/>
        <v>0</v>
      </c>
      <c r="CH253" s="88">
        <f t="shared" si="929"/>
        <v>0</v>
      </c>
      <c r="CI253" s="88">
        <f t="shared" si="929"/>
        <v>0</v>
      </c>
      <c r="CJ253" s="88">
        <f t="shared" si="929"/>
        <v>0</v>
      </c>
      <c r="CK253" s="88">
        <f t="shared" si="929"/>
        <v>0</v>
      </c>
      <c r="CL253" s="88">
        <f t="shared" si="929"/>
        <v>0</v>
      </c>
      <c r="CM253" s="88">
        <f t="shared" si="929"/>
        <v>0</v>
      </c>
      <c r="CN253" s="88">
        <f t="shared" si="929"/>
        <v>0</v>
      </c>
      <c r="CO253" s="88">
        <f t="shared" si="929"/>
        <v>0</v>
      </c>
      <c r="CP253" s="88">
        <f t="shared" si="929"/>
        <v>0</v>
      </c>
      <c r="CQ253" s="88">
        <f t="shared" si="929"/>
        <v>0</v>
      </c>
      <c r="CR253" s="88">
        <f t="shared" si="929"/>
        <v>0</v>
      </c>
      <c r="CS253" s="88">
        <f t="shared" si="929"/>
        <v>0</v>
      </c>
      <c r="CT253" s="88">
        <f t="shared" si="929"/>
        <v>0</v>
      </c>
      <c r="CU253" s="88">
        <f t="shared" si="929"/>
        <v>0</v>
      </c>
      <c r="CV253" s="88">
        <f t="shared" si="929"/>
        <v>0</v>
      </c>
      <c r="CW253" s="88">
        <f t="shared" si="929"/>
        <v>0</v>
      </c>
      <c r="CX253" s="88">
        <f t="shared" si="929"/>
        <v>0</v>
      </c>
      <c r="CY253" s="88">
        <f t="shared" si="929"/>
        <v>0</v>
      </c>
      <c r="CZ253" s="88">
        <f t="shared" si="929"/>
        <v>0</v>
      </c>
      <c r="DA253" s="88">
        <f t="shared" si="929"/>
        <v>0</v>
      </c>
      <c r="DB253" s="88">
        <f t="shared" si="929"/>
        <v>0</v>
      </c>
      <c r="DC253" s="88">
        <f t="shared" si="929"/>
        <v>0</v>
      </c>
      <c r="DD253" s="88">
        <f t="shared" si="929"/>
        <v>0</v>
      </c>
      <c r="DE253" s="88">
        <f t="shared" si="929"/>
        <v>0</v>
      </c>
      <c r="DF253" s="88">
        <f t="shared" si="929"/>
        <v>0</v>
      </c>
      <c r="DG253" s="88">
        <f t="shared" si="929"/>
        <v>0</v>
      </c>
      <c r="DH253" s="88">
        <f t="shared" si="929"/>
        <v>0</v>
      </c>
      <c r="DI253" s="88">
        <f t="shared" si="929"/>
        <v>0</v>
      </c>
      <c r="DJ253" s="88">
        <f t="shared" si="929"/>
        <v>0</v>
      </c>
      <c r="DK253" s="88">
        <f t="shared" si="929"/>
        <v>0</v>
      </c>
      <c r="DL253" s="88">
        <f t="shared" si="929"/>
        <v>0</v>
      </c>
      <c r="DM253" s="88">
        <f t="shared" si="929"/>
        <v>0</v>
      </c>
      <c r="DN253" s="88">
        <f t="shared" si="929"/>
        <v>0</v>
      </c>
      <c r="DO253" s="88">
        <f t="shared" si="929"/>
        <v>0</v>
      </c>
      <c r="DP253" s="88">
        <f t="shared" si="929"/>
        <v>0</v>
      </c>
      <c r="DQ253" s="88">
        <f t="shared" si="929"/>
        <v>0</v>
      </c>
      <c r="DR253" s="88">
        <f t="shared" si="929"/>
        <v>0</v>
      </c>
      <c r="DS253" s="88">
        <f t="shared" si="929"/>
        <v>0</v>
      </c>
      <c r="DT253" s="88">
        <f t="shared" si="929"/>
        <v>0</v>
      </c>
      <c r="DU253" s="88">
        <f t="shared" si="929"/>
        <v>0</v>
      </c>
      <c r="DV253" s="88">
        <f t="shared" si="929"/>
        <v>0</v>
      </c>
      <c r="DW253" s="88">
        <f t="shared" si="929"/>
        <v>0</v>
      </c>
      <c r="DX253" s="88">
        <f t="shared" si="929"/>
        <v>0</v>
      </c>
      <c r="DY253" s="88">
        <f t="shared" si="929"/>
        <v>0</v>
      </c>
      <c r="DZ253" s="88">
        <f t="shared" si="929"/>
        <v>0</v>
      </c>
      <c r="EA253" s="88">
        <f t="shared" si="929"/>
        <v>0</v>
      </c>
      <c r="EB253" s="88">
        <f t="shared" si="929"/>
        <v>0</v>
      </c>
      <c r="EC253" s="88">
        <f t="shared" si="929"/>
        <v>0</v>
      </c>
      <c r="ED253" s="88">
        <f t="shared" si="930"/>
        <v>0</v>
      </c>
      <c r="EE253" s="88">
        <f t="shared" si="930"/>
        <v>0</v>
      </c>
      <c r="EF253" s="88">
        <f t="shared" si="930"/>
        <v>0</v>
      </c>
      <c r="EG253" s="88">
        <f t="shared" si="930"/>
        <v>0</v>
      </c>
      <c r="EH253" s="88">
        <f t="shared" si="930"/>
        <v>0</v>
      </c>
      <c r="EI253" s="88">
        <f t="shared" si="930"/>
        <v>0</v>
      </c>
      <c r="EJ253" s="88">
        <f t="shared" si="930"/>
        <v>0</v>
      </c>
      <c r="EK253" s="88">
        <f t="shared" si="930"/>
        <v>0</v>
      </c>
      <c r="EL253" s="88">
        <f t="shared" si="930"/>
        <v>0</v>
      </c>
      <c r="EM253" s="88">
        <f t="shared" si="930"/>
        <v>0</v>
      </c>
      <c r="EN253" s="88">
        <f t="shared" si="930"/>
        <v>0</v>
      </c>
      <c r="EO253" s="88">
        <f t="shared" si="930"/>
        <v>0</v>
      </c>
      <c r="EP253" s="88">
        <f t="shared" si="930"/>
        <v>0</v>
      </c>
      <c r="EQ253" s="88">
        <f t="shared" si="930"/>
        <v>0</v>
      </c>
      <c r="ER253" s="88">
        <f t="shared" si="930"/>
        <v>0</v>
      </c>
      <c r="ES253" s="88">
        <f t="shared" si="930"/>
        <v>0</v>
      </c>
      <c r="ET253" s="88">
        <f t="shared" si="930"/>
        <v>0</v>
      </c>
      <c r="EU253" s="88">
        <f t="shared" si="930"/>
        <v>0</v>
      </c>
      <c r="EV253" s="88">
        <f t="shared" si="930"/>
        <v>0</v>
      </c>
      <c r="EW253" s="88">
        <f t="shared" si="930"/>
        <v>0</v>
      </c>
      <c r="EX253" s="88">
        <f t="shared" si="930"/>
        <v>0</v>
      </c>
      <c r="EY253" s="88">
        <f t="shared" si="930"/>
        <v>0</v>
      </c>
      <c r="EZ253" s="88">
        <f t="shared" si="930"/>
        <v>0</v>
      </c>
      <c r="FA253" s="88">
        <f t="shared" si="930"/>
        <v>0</v>
      </c>
      <c r="FB253" s="88">
        <f t="shared" si="930"/>
        <v>0</v>
      </c>
      <c r="FC253" s="88">
        <f t="shared" si="930"/>
        <v>0</v>
      </c>
      <c r="FD253" s="88">
        <f t="shared" si="930"/>
        <v>0</v>
      </c>
      <c r="FE253" s="88">
        <f t="shared" si="930"/>
        <v>0</v>
      </c>
      <c r="FF253" s="88">
        <f t="shared" si="930"/>
        <v>0</v>
      </c>
      <c r="FG253" s="88">
        <f t="shared" si="930"/>
        <v>0</v>
      </c>
      <c r="FH253" s="88">
        <f t="shared" si="930"/>
        <v>0</v>
      </c>
      <c r="FI253" s="88">
        <f t="shared" si="930"/>
        <v>0</v>
      </c>
      <c r="FJ253" s="88">
        <f t="shared" si="930"/>
        <v>0</v>
      </c>
      <c r="FK253" s="88">
        <f t="shared" si="930"/>
        <v>0</v>
      </c>
      <c r="FL253" s="88">
        <f t="shared" si="930"/>
        <v>0</v>
      </c>
      <c r="FM253" s="88">
        <f t="shared" si="930"/>
        <v>0</v>
      </c>
      <c r="FN253" s="88">
        <f t="shared" si="930"/>
        <v>0</v>
      </c>
      <c r="FO253" s="88">
        <f t="shared" si="930"/>
        <v>0</v>
      </c>
      <c r="FP253" s="88">
        <f t="shared" si="930"/>
        <v>0</v>
      </c>
      <c r="FQ253" s="88">
        <f t="shared" si="930"/>
        <v>0</v>
      </c>
      <c r="FR253" s="88">
        <f t="shared" si="930"/>
        <v>0</v>
      </c>
      <c r="FS253" s="88">
        <f t="shared" si="930"/>
        <v>0</v>
      </c>
      <c r="FT253" s="88">
        <f t="shared" si="930"/>
        <v>0</v>
      </c>
      <c r="FU253" s="88">
        <f t="shared" si="930"/>
        <v>0</v>
      </c>
      <c r="FV253" s="88">
        <f t="shared" si="930"/>
        <v>0</v>
      </c>
      <c r="FW253" s="88">
        <f t="shared" si="930"/>
        <v>0</v>
      </c>
      <c r="FX253" s="88">
        <f t="shared" si="930"/>
        <v>0</v>
      </c>
      <c r="FY253" s="88">
        <f t="shared" si="930"/>
        <v>0</v>
      </c>
      <c r="FZ253" s="88">
        <f t="shared" si="930"/>
        <v>0</v>
      </c>
      <c r="GA253" s="88">
        <f t="shared" si="930"/>
        <v>0</v>
      </c>
      <c r="GB253" s="88">
        <f t="shared" si="930"/>
        <v>0</v>
      </c>
      <c r="GC253" s="88">
        <f t="shared" si="930"/>
        <v>0</v>
      </c>
      <c r="GD253" s="88">
        <f t="shared" si="930"/>
        <v>0</v>
      </c>
      <c r="GE253" s="88">
        <f t="shared" si="930"/>
        <v>0</v>
      </c>
      <c r="GF253" s="88">
        <f t="shared" si="930"/>
        <v>0</v>
      </c>
      <c r="GG253" s="88">
        <f t="shared" si="930"/>
        <v>0</v>
      </c>
      <c r="GH253" s="88">
        <f t="shared" si="930"/>
        <v>0</v>
      </c>
      <c r="GI253" s="88">
        <f t="shared" si="930"/>
        <v>0</v>
      </c>
      <c r="GJ253" s="88">
        <f t="shared" si="930"/>
        <v>0</v>
      </c>
      <c r="GK253" s="88">
        <f t="shared" si="930"/>
        <v>0</v>
      </c>
      <c r="GL253" s="88">
        <f t="shared" si="930"/>
        <v>0</v>
      </c>
      <c r="GM253" s="88">
        <f t="shared" si="930"/>
        <v>0</v>
      </c>
      <c r="GN253" s="88">
        <f t="shared" si="930"/>
        <v>0</v>
      </c>
      <c r="GO253" s="88">
        <f t="shared" si="930"/>
        <v>0</v>
      </c>
      <c r="GP253" s="88">
        <f t="shared" si="931"/>
        <v>0</v>
      </c>
      <c r="GQ253" s="88">
        <f t="shared" si="931"/>
        <v>0</v>
      </c>
      <c r="GR253" s="88">
        <f t="shared" si="931"/>
        <v>0</v>
      </c>
      <c r="GS253" s="88">
        <f t="shared" si="931"/>
        <v>0</v>
      </c>
      <c r="GT253" s="88">
        <f t="shared" si="931"/>
        <v>0</v>
      </c>
      <c r="GU253" s="88">
        <f t="shared" si="931"/>
        <v>0</v>
      </c>
      <c r="GV253" s="88">
        <f t="shared" si="931"/>
        <v>0</v>
      </c>
      <c r="GW253" s="88">
        <f t="shared" si="931"/>
        <v>0</v>
      </c>
      <c r="GX253" s="88">
        <f t="shared" si="931"/>
        <v>0</v>
      </c>
      <c r="GY253" s="88">
        <f t="shared" si="931"/>
        <v>0</v>
      </c>
      <c r="GZ253" s="88">
        <f t="shared" si="931"/>
        <v>0</v>
      </c>
      <c r="HA253" s="88">
        <f t="shared" si="931"/>
        <v>0</v>
      </c>
      <c r="HB253" s="88">
        <f t="shared" si="931"/>
        <v>0</v>
      </c>
      <c r="HC253" s="88">
        <f t="shared" si="931"/>
        <v>0</v>
      </c>
      <c r="HD253" s="88">
        <f t="shared" si="931"/>
        <v>0</v>
      </c>
      <c r="HE253" s="88">
        <f t="shared" si="931"/>
        <v>0</v>
      </c>
      <c r="HF253" s="88">
        <f t="shared" si="931"/>
        <v>0</v>
      </c>
      <c r="HG253" s="88">
        <f t="shared" si="931"/>
        <v>0</v>
      </c>
      <c r="HH253" s="88">
        <f t="shared" si="931"/>
        <v>0</v>
      </c>
      <c r="HI253" s="88">
        <f t="shared" si="931"/>
        <v>0</v>
      </c>
      <c r="HJ253" s="88">
        <f t="shared" si="931"/>
        <v>0</v>
      </c>
      <c r="HK253" s="88">
        <f t="shared" si="931"/>
        <v>0</v>
      </c>
      <c r="HL253" s="88">
        <f t="shared" si="931"/>
        <v>0</v>
      </c>
      <c r="HM253" s="88">
        <f t="shared" si="931"/>
        <v>0</v>
      </c>
      <c r="HN253" s="88">
        <f t="shared" si="931"/>
        <v>0</v>
      </c>
      <c r="HO253" s="88">
        <f t="shared" si="931"/>
        <v>0</v>
      </c>
      <c r="HP253" s="88">
        <f t="shared" si="931"/>
        <v>0</v>
      </c>
      <c r="HQ253" s="88">
        <f t="shared" si="931"/>
        <v>0</v>
      </c>
      <c r="HR253" s="88">
        <f t="shared" si="931"/>
        <v>0</v>
      </c>
      <c r="HS253" s="88">
        <f t="shared" si="931"/>
        <v>0</v>
      </c>
      <c r="HT253" s="88">
        <f t="shared" si="931"/>
        <v>0</v>
      </c>
      <c r="HU253" s="88">
        <f t="shared" si="931"/>
        <v>0</v>
      </c>
      <c r="HV253" s="88">
        <f t="shared" si="931"/>
        <v>0</v>
      </c>
      <c r="HW253" s="88">
        <f t="shared" si="931"/>
        <v>0</v>
      </c>
      <c r="HX253" s="88">
        <f t="shared" si="931"/>
        <v>0</v>
      </c>
      <c r="HY253" s="88">
        <f t="shared" si="931"/>
        <v>0</v>
      </c>
      <c r="HZ253" s="88">
        <f t="shared" si="931"/>
        <v>0</v>
      </c>
      <c r="IA253" s="88">
        <f t="shared" si="931"/>
        <v>0</v>
      </c>
      <c r="IB253" s="88">
        <f t="shared" si="931"/>
        <v>0</v>
      </c>
      <c r="IC253" s="88">
        <f t="shared" si="931"/>
        <v>0</v>
      </c>
      <c r="ID253" s="88">
        <f t="shared" si="931"/>
        <v>0</v>
      </c>
      <c r="IE253" s="88">
        <f t="shared" si="931"/>
        <v>0</v>
      </c>
      <c r="IF253" s="88">
        <f t="shared" si="931"/>
        <v>0</v>
      </c>
      <c r="IG253" s="88">
        <f t="shared" si="931"/>
        <v>0</v>
      </c>
      <c r="IH253" s="88">
        <f t="shared" si="931"/>
        <v>0</v>
      </c>
      <c r="II253" s="88">
        <f t="shared" si="931"/>
        <v>0</v>
      </c>
      <c r="IJ253" s="88">
        <f t="shared" si="931"/>
        <v>0</v>
      </c>
      <c r="IK253" s="88">
        <f t="shared" si="931"/>
        <v>0</v>
      </c>
      <c r="IL253" s="88">
        <f t="shared" si="931"/>
        <v>0</v>
      </c>
      <c r="IM253" s="88">
        <f t="shared" si="931"/>
        <v>0</v>
      </c>
      <c r="IN253" s="88">
        <f t="shared" si="931"/>
        <v>0</v>
      </c>
      <c r="IO253" s="88">
        <f t="shared" si="931"/>
        <v>0</v>
      </c>
      <c r="IP253" s="88">
        <f t="shared" si="931"/>
        <v>0</v>
      </c>
      <c r="IQ253" s="88">
        <f t="shared" si="931"/>
        <v>0</v>
      </c>
      <c r="IR253" s="88">
        <f t="shared" si="931"/>
        <v>0</v>
      </c>
      <c r="IS253" s="88">
        <f t="shared" si="931"/>
        <v>0</v>
      </c>
      <c r="IT253" s="88">
        <f t="shared" si="931"/>
        <v>0</v>
      </c>
      <c r="IU253" s="88">
        <f t="shared" si="931"/>
        <v>0</v>
      </c>
      <c r="IV253" s="88">
        <f t="shared" si="931"/>
        <v>0</v>
      </c>
      <c r="IW253" s="88">
        <f t="shared" si="931"/>
        <v>0</v>
      </c>
      <c r="IX253" s="88">
        <f t="shared" si="931"/>
        <v>0</v>
      </c>
      <c r="IY253" s="88">
        <f t="shared" si="931"/>
        <v>0</v>
      </c>
      <c r="IZ253" s="88">
        <f t="shared" si="931"/>
        <v>0</v>
      </c>
      <c r="JA253" s="88">
        <f t="shared" si="931"/>
        <v>0</v>
      </c>
      <c r="JB253" s="88">
        <f t="shared" si="932"/>
        <v>0</v>
      </c>
      <c r="JC253" s="88">
        <f t="shared" si="932"/>
        <v>0</v>
      </c>
      <c r="JD253" s="88">
        <f t="shared" si="932"/>
        <v>0</v>
      </c>
      <c r="JE253" s="88">
        <f t="shared" si="932"/>
        <v>0</v>
      </c>
      <c r="JF253" s="88">
        <f t="shared" si="932"/>
        <v>0</v>
      </c>
      <c r="JG253" s="88">
        <f t="shared" si="932"/>
        <v>0</v>
      </c>
      <c r="JH253" s="88">
        <f t="shared" si="932"/>
        <v>0</v>
      </c>
      <c r="JI253" s="88">
        <f t="shared" si="932"/>
        <v>0</v>
      </c>
      <c r="JJ253" s="88">
        <f t="shared" si="932"/>
        <v>0</v>
      </c>
      <c r="JK253" s="88">
        <f t="shared" si="932"/>
        <v>0</v>
      </c>
      <c r="JL253" s="88">
        <f t="shared" si="932"/>
        <v>0</v>
      </c>
      <c r="JM253" s="88">
        <f t="shared" si="932"/>
        <v>0</v>
      </c>
      <c r="JN253" s="88">
        <f t="shared" si="932"/>
        <v>0</v>
      </c>
      <c r="JO253" s="88">
        <f t="shared" si="932"/>
        <v>0</v>
      </c>
      <c r="JP253" s="88">
        <f t="shared" si="932"/>
        <v>0</v>
      </c>
      <c r="JQ253" s="88">
        <f t="shared" si="932"/>
        <v>0</v>
      </c>
      <c r="JR253" s="88">
        <f t="shared" si="932"/>
        <v>0</v>
      </c>
      <c r="JS253" s="88">
        <f t="shared" si="932"/>
        <v>0</v>
      </c>
      <c r="JT253" s="88">
        <f t="shared" si="932"/>
        <v>0</v>
      </c>
      <c r="JU253" s="88">
        <f t="shared" si="932"/>
        <v>0</v>
      </c>
      <c r="JV253" s="88">
        <f t="shared" si="932"/>
        <v>0</v>
      </c>
      <c r="JW253" s="88">
        <f t="shared" si="932"/>
        <v>0</v>
      </c>
      <c r="JX253" s="88">
        <f t="shared" si="932"/>
        <v>0</v>
      </c>
      <c r="JY253" s="88">
        <f t="shared" si="932"/>
        <v>0</v>
      </c>
      <c r="JZ253" s="88">
        <f t="shared" si="932"/>
        <v>0</v>
      </c>
      <c r="KA253" s="88">
        <f t="shared" si="932"/>
        <v>0</v>
      </c>
      <c r="KB253" s="88">
        <f t="shared" si="932"/>
        <v>0</v>
      </c>
      <c r="KC253" s="88">
        <f t="shared" si="932"/>
        <v>0</v>
      </c>
      <c r="KD253" s="88">
        <f t="shared" si="932"/>
        <v>0</v>
      </c>
      <c r="KE253" s="88">
        <f t="shared" si="932"/>
        <v>0</v>
      </c>
      <c r="KF253" s="88">
        <f t="shared" si="932"/>
        <v>0</v>
      </c>
      <c r="KG253" s="88">
        <f t="shared" si="932"/>
        <v>0</v>
      </c>
      <c r="KH253" s="88">
        <f t="shared" si="932"/>
        <v>0</v>
      </c>
      <c r="KI253" s="88">
        <f t="shared" si="932"/>
        <v>0</v>
      </c>
      <c r="KJ253" s="88">
        <f t="shared" si="932"/>
        <v>0</v>
      </c>
      <c r="KK253" s="88">
        <f t="shared" si="932"/>
        <v>0</v>
      </c>
      <c r="KL253" s="88">
        <f t="shared" si="932"/>
        <v>0</v>
      </c>
      <c r="KM253" s="88">
        <f t="shared" si="932"/>
        <v>0</v>
      </c>
      <c r="KN253" s="88">
        <f t="shared" si="932"/>
        <v>0</v>
      </c>
      <c r="KO253" s="88">
        <f t="shared" si="932"/>
        <v>0</v>
      </c>
      <c r="KP253" s="88">
        <f t="shared" si="932"/>
        <v>0</v>
      </c>
      <c r="KQ253" s="88">
        <f t="shared" si="932"/>
        <v>0</v>
      </c>
      <c r="KR253" s="88">
        <f t="shared" si="932"/>
        <v>0</v>
      </c>
      <c r="KS253" s="88">
        <f t="shared" si="932"/>
        <v>0</v>
      </c>
      <c r="KT253" s="88">
        <f t="shared" si="932"/>
        <v>0</v>
      </c>
      <c r="KU253" s="88">
        <f t="shared" si="932"/>
        <v>0</v>
      </c>
      <c r="KV253" s="88">
        <f t="shared" si="932"/>
        <v>0</v>
      </c>
      <c r="KW253" s="88">
        <f t="shared" si="932"/>
        <v>0</v>
      </c>
      <c r="KX253" s="88">
        <f t="shared" si="932"/>
        <v>0</v>
      </c>
      <c r="KY253" s="88">
        <f t="shared" si="932"/>
        <v>0</v>
      </c>
      <c r="KZ253" s="88">
        <f t="shared" si="932"/>
        <v>0</v>
      </c>
      <c r="LA253" s="88">
        <f t="shared" si="932"/>
        <v>0</v>
      </c>
      <c r="LB253" s="88">
        <f t="shared" si="932"/>
        <v>0</v>
      </c>
      <c r="LC253" s="88">
        <f t="shared" si="932"/>
        <v>0</v>
      </c>
      <c r="LD253" s="88">
        <f t="shared" si="932"/>
        <v>0</v>
      </c>
      <c r="LE253" s="88">
        <f t="shared" si="932"/>
        <v>0</v>
      </c>
      <c r="LF253" s="88">
        <f t="shared" si="932"/>
        <v>0</v>
      </c>
      <c r="LG253" s="88">
        <f t="shared" si="932"/>
        <v>0</v>
      </c>
      <c r="LH253" s="88">
        <f t="shared" si="932"/>
        <v>0</v>
      </c>
      <c r="LI253" s="88">
        <f t="shared" si="932"/>
        <v>0</v>
      </c>
      <c r="LJ253" s="88">
        <f t="shared" si="932"/>
        <v>0</v>
      </c>
      <c r="LK253" s="88">
        <f t="shared" si="932"/>
        <v>0</v>
      </c>
      <c r="LL253" s="88">
        <f t="shared" si="932"/>
        <v>0</v>
      </c>
      <c r="LM253" s="88">
        <f t="shared" si="932"/>
        <v>0</v>
      </c>
      <c r="LN253" s="88">
        <f t="shared" si="933"/>
        <v>0</v>
      </c>
      <c r="LO253" s="88">
        <f t="shared" si="933"/>
        <v>0</v>
      </c>
      <c r="LP253" s="88">
        <f t="shared" si="933"/>
        <v>0</v>
      </c>
      <c r="LQ253" s="88">
        <f t="shared" si="933"/>
        <v>0</v>
      </c>
      <c r="LR253" s="88">
        <f t="shared" si="933"/>
        <v>0</v>
      </c>
      <c r="LS253" s="88">
        <f t="shared" si="933"/>
        <v>0</v>
      </c>
      <c r="LT253" s="88">
        <f t="shared" si="933"/>
        <v>0</v>
      </c>
      <c r="LU253" s="88">
        <f t="shared" si="933"/>
        <v>0</v>
      </c>
      <c r="LV253" s="88">
        <f t="shared" si="933"/>
        <v>0</v>
      </c>
      <c r="LW253" s="88">
        <f t="shared" si="933"/>
        <v>0</v>
      </c>
      <c r="LX253" s="88">
        <f t="shared" si="933"/>
        <v>0</v>
      </c>
      <c r="LY253" s="88">
        <f t="shared" si="933"/>
        <v>0</v>
      </c>
      <c r="LZ253" s="88">
        <f t="shared" si="933"/>
        <v>0</v>
      </c>
      <c r="MA253" s="88">
        <f t="shared" si="933"/>
        <v>0</v>
      </c>
      <c r="MB253" s="88">
        <f t="shared" si="933"/>
        <v>0</v>
      </c>
      <c r="MC253" s="88">
        <f t="shared" si="933"/>
        <v>0</v>
      </c>
      <c r="MD253" s="88">
        <f t="shared" si="933"/>
        <v>0</v>
      </c>
      <c r="ME253" s="88">
        <f t="shared" si="933"/>
        <v>0</v>
      </c>
      <c r="MF253" s="88">
        <f t="shared" si="933"/>
        <v>0</v>
      </c>
      <c r="MG253" s="88">
        <f t="shared" si="933"/>
        <v>0</v>
      </c>
      <c r="MH253" s="88">
        <f t="shared" si="933"/>
        <v>0</v>
      </c>
      <c r="MI253" s="88">
        <f t="shared" si="933"/>
        <v>0</v>
      </c>
      <c r="MJ253" s="88">
        <f t="shared" si="933"/>
        <v>0</v>
      </c>
      <c r="MK253" s="88">
        <f t="shared" si="933"/>
        <v>0</v>
      </c>
      <c r="ML253" s="88">
        <f t="shared" si="933"/>
        <v>0</v>
      </c>
      <c r="MM253" s="88">
        <f t="shared" si="933"/>
        <v>0</v>
      </c>
      <c r="MN253" s="88">
        <f t="shared" si="933"/>
        <v>0</v>
      </c>
      <c r="MO253" s="88">
        <f t="shared" si="933"/>
        <v>0</v>
      </c>
      <c r="MP253" s="88">
        <f t="shared" si="933"/>
        <v>0</v>
      </c>
      <c r="MQ253" s="88">
        <f t="shared" si="933"/>
        <v>0</v>
      </c>
      <c r="MR253" s="88">
        <f t="shared" si="933"/>
        <v>0</v>
      </c>
      <c r="MS253" s="88">
        <f t="shared" si="933"/>
        <v>0</v>
      </c>
      <c r="MT253" s="88">
        <f t="shared" si="933"/>
        <v>0</v>
      </c>
      <c r="MU253" s="88">
        <f t="shared" si="933"/>
        <v>0</v>
      </c>
      <c r="MV253" s="88">
        <f t="shared" si="933"/>
        <v>0</v>
      </c>
      <c r="MW253" s="88">
        <f t="shared" si="933"/>
        <v>0</v>
      </c>
      <c r="MX253" s="88">
        <f t="shared" si="933"/>
        <v>0</v>
      </c>
      <c r="MY253" s="88">
        <f t="shared" si="933"/>
        <v>0</v>
      </c>
      <c r="MZ253" s="88">
        <f t="shared" si="933"/>
        <v>0</v>
      </c>
    </row>
    <row r="254" spans="1:364" s="8" customFormat="1" hidden="1" outlineLevel="2" x14ac:dyDescent="0.2">
      <c r="A254" s="91" t="s">
        <v>48</v>
      </c>
      <c r="B254" s="91" t="s">
        <v>544</v>
      </c>
      <c r="C254" s="88"/>
      <c r="D254" s="88"/>
      <c r="E254" s="88">
        <f t="shared" ref="E254:BP254" si="936">IF(E236=0,E227,IF(E227&lt;E236,E227,E236))</f>
        <v>0</v>
      </c>
      <c r="F254" s="88">
        <f t="shared" si="936"/>
        <v>0</v>
      </c>
      <c r="G254" s="88">
        <f t="shared" si="936"/>
        <v>0</v>
      </c>
      <c r="H254" s="88">
        <f t="shared" si="936"/>
        <v>0</v>
      </c>
      <c r="I254" s="88">
        <f t="shared" si="936"/>
        <v>0</v>
      </c>
      <c r="J254" s="88">
        <f t="shared" si="936"/>
        <v>0</v>
      </c>
      <c r="K254" s="88">
        <f t="shared" si="936"/>
        <v>0</v>
      </c>
      <c r="L254" s="88">
        <f t="shared" si="936"/>
        <v>0</v>
      </c>
      <c r="M254" s="88">
        <f t="shared" si="936"/>
        <v>0</v>
      </c>
      <c r="N254" s="88">
        <f t="shared" si="936"/>
        <v>0</v>
      </c>
      <c r="O254" s="88">
        <f t="shared" si="936"/>
        <v>0</v>
      </c>
      <c r="P254" s="88">
        <f t="shared" si="936"/>
        <v>0</v>
      </c>
      <c r="Q254" s="88">
        <f t="shared" si="936"/>
        <v>0</v>
      </c>
      <c r="R254" s="88">
        <f t="shared" si="936"/>
        <v>0</v>
      </c>
      <c r="S254" s="88">
        <f t="shared" si="936"/>
        <v>0</v>
      </c>
      <c r="T254" s="88">
        <f t="shared" si="936"/>
        <v>0</v>
      </c>
      <c r="U254" s="88">
        <f t="shared" si="936"/>
        <v>0</v>
      </c>
      <c r="V254" s="88">
        <f t="shared" si="936"/>
        <v>0</v>
      </c>
      <c r="W254" s="88">
        <f t="shared" si="936"/>
        <v>0</v>
      </c>
      <c r="X254" s="88">
        <f t="shared" si="936"/>
        <v>0</v>
      </c>
      <c r="Y254" s="88">
        <f t="shared" si="936"/>
        <v>0</v>
      </c>
      <c r="Z254" s="88">
        <f t="shared" si="936"/>
        <v>0</v>
      </c>
      <c r="AA254" s="88">
        <f t="shared" si="936"/>
        <v>0</v>
      </c>
      <c r="AB254" s="88">
        <f t="shared" si="936"/>
        <v>0</v>
      </c>
      <c r="AC254" s="88">
        <f t="shared" si="936"/>
        <v>0</v>
      </c>
      <c r="AD254" s="88">
        <f t="shared" si="936"/>
        <v>0</v>
      </c>
      <c r="AE254" s="88">
        <f t="shared" si="936"/>
        <v>0</v>
      </c>
      <c r="AF254" s="88">
        <f t="shared" si="936"/>
        <v>0</v>
      </c>
      <c r="AG254" s="88">
        <f t="shared" si="936"/>
        <v>0</v>
      </c>
      <c r="AH254" s="88">
        <f t="shared" si="936"/>
        <v>0</v>
      </c>
      <c r="AI254" s="88">
        <f t="shared" si="936"/>
        <v>0</v>
      </c>
      <c r="AJ254" s="88">
        <f t="shared" si="936"/>
        <v>0</v>
      </c>
      <c r="AK254" s="88">
        <f t="shared" si="936"/>
        <v>0</v>
      </c>
      <c r="AL254" s="88">
        <f t="shared" si="936"/>
        <v>0</v>
      </c>
      <c r="AM254" s="88">
        <f t="shared" si="936"/>
        <v>0</v>
      </c>
      <c r="AN254" s="88">
        <f t="shared" si="936"/>
        <v>0</v>
      </c>
      <c r="AO254" s="88">
        <f t="shared" si="936"/>
        <v>0</v>
      </c>
      <c r="AP254" s="88">
        <f t="shared" si="936"/>
        <v>0</v>
      </c>
      <c r="AQ254" s="88">
        <f t="shared" si="936"/>
        <v>0</v>
      </c>
      <c r="AR254" s="88">
        <f t="shared" si="936"/>
        <v>0</v>
      </c>
      <c r="AS254" s="88">
        <f t="shared" si="936"/>
        <v>0</v>
      </c>
      <c r="AT254" s="88">
        <f t="shared" si="936"/>
        <v>0</v>
      </c>
      <c r="AU254" s="88">
        <f t="shared" si="936"/>
        <v>0</v>
      </c>
      <c r="AV254" s="88">
        <f t="shared" si="936"/>
        <v>0</v>
      </c>
      <c r="AW254" s="88">
        <f t="shared" si="936"/>
        <v>0</v>
      </c>
      <c r="AX254" s="88">
        <f t="shared" si="936"/>
        <v>0</v>
      </c>
      <c r="AY254" s="88">
        <f t="shared" si="936"/>
        <v>0</v>
      </c>
      <c r="AZ254" s="88">
        <f t="shared" si="936"/>
        <v>0</v>
      </c>
      <c r="BA254" s="88">
        <f t="shared" si="936"/>
        <v>0</v>
      </c>
      <c r="BB254" s="88">
        <f t="shared" si="936"/>
        <v>0</v>
      </c>
      <c r="BC254" s="88">
        <f t="shared" si="936"/>
        <v>0</v>
      </c>
      <c r="BD254" s="88">
        <f t="shared" si="936"/>
        <v>0</v>
      </c>
      <c r="BE254" s="88">
        <f t="shared" si="936"/>
        <v>0</v>
      </c>
      <c r="BF254" s="88">
        <f t="shared" si="936"/>
        <v>0</v>
      </c>
      <c r="BG254" s="88">
        <f t="shared" si="936"/>
        <v>0</v>
      </c>
      <c r="BH254" s="88">
        <f t="shared" si="936"/>
        <v>0</v>
      </c>
      <c r="BI254" s="88">
        <f t="shared" si="936"/>
        <v>0</v>
      </c>
      <c r="BJ254" s="88">
        <f t="shared" si="936"/>
        <v>0</v>
      </c>
      <c r="BK254" s="88">
        <f t="shared" si="936"/>
        <v>0</v>
      </c>
      <c r="BL254" s="88">
        <f t="shared" si="936"/>
        <v>0</v>
      </c>
      <c r="BM254" s="88">
        <f t="shared" si="936"/>
        <v>0</v>
      </c>
      <c r="BN254" s="88">
        <f t="shared" si="936"/>
        <v>0</v>
      </c>
      <c r="BO254" s="88">
        <f t="shared" si="936"/>
        <v>0</v>
      </c>
      <c r="BP254" s="88">
        <f t="shared" si="936"/>
        <v>0</v>
      </c>
      <c r="BQ254" s="88">
        <f t="shared" si="928"/>
        <v>0</v>
      </c>
      <c r="BR254" s="88">
        <f t="shared" si="929"/>
        <v>0</v>
      </c>
      <c r="BS254" s="88">
        <f t="shared" si="929"/>
        <v>0</v>
      </c>
      <c r="BT254" s="88">
        <f t="shared" si="929"/>
        <v>0</v>
      </c>
      <c r="BU254" s="88">
        <f t="shared" si="929"/>
        <v>0</v>
      </c>
      <c r="BV254" s="88">
        <f t="shared" si="929"/>
        <v>0</v>
      </c>
      <c r="BW254" s="88">
        <f t="shared" si="929"/>
        <v>0</v>
      </c>
      <c r="BX254" s="88">
        <f t="shared" si="929"/>
        <v>0</v>
      </c>
      <c r="BY254" s="88">
        <f t="shared" si="929"/>
        <v>0</v>
      </c>
      <c r="BZ254" s="88">
        <f t="shared" si="929"/>
        <v>0</v>
      </c>
      <c r="CA254" s="88">
        <f t="shared" si="929"/>
        <v>0</v>
      </c>
      <c r="CB254" s="88">
        <f t="shared" si="929"/>
        <v>0</v>
      </c>
      <c r="CC254" s="88">
        <f t="shared" si="929"/>
        <v>0</v>
      </c>
      <c r="CD254" s="88">
        <f t="shared" si="929"/>
        <v>0</v>
      </c>
      <c r="CE254" s="88">
        <f t="shared" si="929"/>
        <v>0</v>
      </c>
      <c r="CF254" s="88">
        <f t="shared" si="929"/>
        <v>0</v>
      </c>
      <c r="CG254" s="88">
        <f t="shared" si="929"/>
        <v>0</v>
      </c>
      <c r="CH254" s="88">
        <f t="shared" si="929"/>
        <v>0</v>
      </c>
      <c r="CI254" s="88">
        <f t="shared" si="929"/>
        <v>0</v>
      </c>
      <c r="CJ254" s="88">
        <f t="shared" si="929"/>
        <v>0</v>
      </c>
      <c r="CK254" s="88">
        <f t="shared" si="929"/>
        <v>0</v>
      </c>
      <c r="CL254" s="88">
        <f t="shared" si="929"/>
        <v>0</v>
      </c>
      <c r="CM254" s="88">
        <f t="shared" si="929"/>
        <v>0</v>
      </c>
      <c r="CN254" s="88">
        <f t="shared" si="929"/>
        <v>0</v>
      </c>
      <c r="CO254" s="88">
        <f t="shared" si="929"/>
        <v>0</v>
      </c>
      <c r="CP254" s="88">
        <f t="shared" si="929"/>
        <v>0</v>
      </c>
      <c r="CQ254" s="88">
        <f t="shared" si="929"/>
        <v>0</v>
      </c>
      <c r="CR254" s="88">
        <f t="shared" si="929"/>
        <v>0</v>
      </c>
      <c r="CS254" s="88">
        <f t="shared" si="929"/>
        <v>0</v>
      </c>
      <c r="CT254" s="88">
        <f t="shared" si="929"/>
        <v>0</v>
      </c>
      <c r="CU254" s="88">
        <f t="shared" si="929"/>
        <v>0</v>
      </c>
      <c r="CV254" s="88">
        <f t="shared" si="929"/>
        <v>0</v>
      </c>
      <c r="CW254" s="88">
        <f t="shared" si="929"/>
        <v>0</v>
      </c>
      <c r="CX254" s="88">
        <f t="shared" si="929"/>
        <v>0</v>
      </c>
      <c r="CY254" s="88">
        <f t="shared" si="929"/>
        <v>0</v>
      </c>
      <c r="CZ254" s="88">
        <f t="shared" si="929"/>
        <v>0</v>
      </c>
      <c r="DA254" s="88">
        <f t="shared" si="929"/>
        <v>0</v>
      </c>
      <c r="DB254" s="88">
        <f t="shared" si="929"/>
        <v>0</v>
      </c>
      <c r="DC254" s="88">
        <f t="shared" si="929"/>
        <v>0</v>
      </c>
      <c r="DD254" s="88">
        <f t="shared" si="929"/>
        <v>0</v>
      </c>
      <c r="DE254" s="88">
        <f t="shared" si="929"/>
        <v>0</v>
      </c>
      <c r="DF254" s="88">
        <f t="shared" si="929"/>
        <v>0</v>
      </c>
      <c r="DG254" s="88">
        <f t="shared" si="929"/>
        <v>0</v>
      </c>
      <c r="DH254" s="88">
        <f t="shared" si="929"/>
        <v>0</v>
      </c>
      <c r="DI254" s="88">
        <f t="shared" si="929"/>
        <v>0</v>
      </c>
      <c r="DJ254" s="88">
        <f t="shared" si="929"/>
        <v>0</v>
      </c>
      <c r="DK254" s="88">
        <f t="shared" si="929"/>
        <v>0</v>
      </c>
      <c r="DL254" s="88">
        <f t="shared" si="929"/>
        <v>0</v>
      </c>
      <c r="DM254" s="88">
        <f t="shared" si="929"/>
        <v>0</v>
      </c>
      <c r="DN254" s="88">
        <f t="shared" si="929"/>
        <v>0</v>
      </c>
      <c r="DO254" s="88">
        <f t="shared" si="929"/>
        <v>0</v>
      </c>
      <c r="DP254" s="88">
        <f t="shared" si="929"/>
        <v>0</v>
      </c>
      <c r="DQ254" s="88">
        <f t="shared" si="929"/>
        <v>0</v>
      </c>
      <c r="DR254" s="88">
        <f t="shared" si="929"/>
        <v>0</v>
      </c>
      <c r="DS254" s="88">
        <f t="shared" si="929"/>
        <v>0</v>
      </c>
      <c r="DT254" s="88">
        <f t="shared" si="929"/>
        <v>0</v>
      </c>
      <c r="DU254" s="88">
        <f t="shared" si="929"/>
        <v>0</v>
      </c>
      <c r="DV254" s="88">
        <f t="shared" si="929"/>
        <v>0</v>
      </c>
      <c r="DW254" s="88">
        <f t="shared" si="929"/>
        <v>0</v>
      </c>
      <c r="DX254" s="88">
        <f t="shared" si="929"/>
        <v>0</v>
      </c>
      <c r="DY254" s="88">
        <f t="shared" si="929"/>
        <v>0</v>
      </c>
      <c r="DZ254" s="88">
        <f t="shared" si="929"/>
        <v>0</v>
      </c>
      <c r="EA254" s="88">
        <f t="shared" si="929"/>
        <v>0</v>
      </c>
      <c r="EB254" s="88">
        <f t="shared" si="929"/>
        <v>0</v>
      </c>
      <c r="EC254" s="88">
        <f t="shared" ref="EC254:GN256" si="937">IF(EC236=0,EC227,IF(EC227&lt;EC236,EC227,EC236))</f>
        <v>0</v>
      </c>
      <c r="ED254" s="88">
        <f t="shared" si="937"/>
        <v>0</v>
      </c>
      <c r="EE254" s="88">
        <f t="shared" si="937"/>
        <v>0</v>
      </c>
      <c r="EF254" s="88">
        <f t="shared" si="937"/>
        <v>0</v>
      </c>
      <c r="EG254" s="88">
        <f t="shared" si="937"/>
        <v>0</v>
      </c>
      <c r="EH254" s="88">
        <f t="shared" si="937"/>
        <v>0</v>
      </c>
      <c r="EI254" s="88">
        <f t="shared" si="937"/>
        <v>0</v>
      </c>
      <c r="EJ254" s="88">
        <f t="shared" si="937"/>
        <v>0</v>
      </c>
      <c r="EK254" s="88">
        <f t="shared" si="937"/>
        <v>0</v>
      </c>
      <c r="EL254" s="88">
        <f t="shared" si="937"/>
        <v>0</v>
      </c>
      <c r="EM254" s="88">
        <f t="shared" si="937"/>
        <v>0</v>
      </c>
      <c r="EN254" s="88">
        <f t="shared" si="937"/>
        <v>0</v>
      </c>
      <c r="EO254" s="88">
        <f t="shared" si="937"/>
        <v>0</v>
      </c>
      <c r="EP254" s="88">
        <f t="shared" si="937"/>
        <v>0</v>
      </c>
      <c r="EQ254" s="88">
        <f t="shared" si="937"/>
        <v>0</v>
      </c>
      <c r="ER254" s="88">
        <f t="shared" si="937"/>
        <v>0</v>
      </c>
      <c r="ES254" s="88">
        <f t="shared" si="937"/>
        <v>0</v>
      </c>
      <c r="ET254" s="88">
        <f t="shared" si="937"/>
        <v>0</v>
      </c>
      <c r="EU254" s="88">
        <f t="shared" si="937"/>
        <v>0</v>
      </c>
      <c r="EV254" s="88">
        <f t="shared" si="937"/>
        <v>0</v>
      </c>
      <c r="EW254" s="88">
        <f t="shared" si="937"/>
        <v>0</v>
      </c>
      <c r="EX254" s="88">
        <f t="shared" si="937"/>
        <v>0</v>
      </c>
      <c r="EY254" s="88">
        <f t="shared" si="937"/>
        <v>0</v>
      </c>
      <c r="EZ254" s="88">
        <f t="shared" si="937"/>
        <v>0</v>
      </c>
      <c r="FA254" s="88">
        <f t="shared" si="937"/>
        <v>0</v>
      </c>
      <c r="FB254" s="88">
        <f t="shared" si="937"/>
        <v>0</v>
      </c>
      <c r="FC254" s="88">
        <f t="shared" si="937"/>
        <v>0</v>
      </c>
      <c r="FD254" s="88">
        <f t="shared" si="937"/>
        <v>0</v>
      </c>
      <c r="FE254" s="88">
        <f t="shared" si="937"/>
        <v>0</v>
      </c>
      <c r="FF254" s="88">
        <f t="shared" si="937"/>
        <v>0</v>
      </c>
      <c r="FG254" s="88">
        <f t="shared" si="937"/>
        <v>0</v>
      </c>
      <c r="FH254" s="88">
        <f t="shared" si="937"/>
        <v>0</v>
      </c>
      <c r="FI254" s="88">
        <f t="shared" si="937"/>
        <v>0</v>
      </c>
      <c r="FJ254" s="88">
        <f t="shared" si="937"/>
        <v>0</v>
      </c>
      <c r="FK254" s="88">
        <f t="shared" si="937"/>
        <v>0</v>
      </c>
      <c r="FL254" s="88">
        <f t="shared" si="937"/>
        <v>0</v>
      </c>
      <c r="FM254" s="88">
        <f t="shared" si="937"/>
        <v>0</v>
      </c>
      <c r="FN254" s="88">
        <f t="shared" si="937"/>
        <v>0</v>
      </c>
      <c r="FO254" s="88">
        <f t="shared" si="937"/>
        <v>0</v>
      </c>
      <c r="FP254" s="88">
        <f t="shared" si="937"/>
        <v>0</v>
      </c>
      <c r="FQ254" s="88">
        <f t="shared" si="937"/>
        <v>0</v>
      </c>
      <c r="FR254" s="88">
        <f t="shared" si="937"/>
        <v>0</v>
      </c>
      <c r="FS254" s="88">
        <f t="shared" si="937"/>
        <v>0</v>
      </c>
      <c r="FT254" s="88">
        <f t="shared" si="937"/>
        <v>0</v>
      </c>
      <c r="FU254" s="88">
        <f t="shared" si="937"/>
        <v>0</v>
      </c>
      <c r="FV254" s="88">
        <f t="shared" si="937"/>
        <v>0</v>
      </c>
      <c r="FW254" s="88">
        <f t="shared" si="937"/>
        <v>0</v>
      </c>
      <c r="FX254" s="88">
        <f t="shared" si="937"/>
        <v>0</v>
      </c>
      <c r="FY254" s="88">
        <f t="shared" si="937"/>
        <v>0</v>
      </c>
      <c r="FZ254" s="88">
        <f t="shared" si="937"/>
        <v>0</v>
      </c>
      <c r="GA254" s="88">
        <f t="shared" si="937"/>
        <v>0</v>
      </c>
      <c r="GB254" s="88">
        <f t="shared" si="937"/>
        <v>0</v>
      </c>
      <c r="GC254" s="88">
        <f t="shared" si="937"/>
        <v>0</v>
      </c>
      <c r="GD254" s="88">
        <f t="shared" si="937"/>
        <v>0</v>
      </c>
      <c r="GE254" s="88">
        <f t="shared" si="937"/>
        <v>0</v>
      </c>
      <c r="GF254" s="88">
        <f t="shared" si="937"/>
        <v>0</v>
      </c>
      <c r="GG254" s="88">
        <f t="shared" si="937"/>
        <v>0</v>
      </c>
      <c r="GH254" s="88">
        <f t="shared" si="937"/>
        <v>0</v>
      </c>
      <c r="GI254" s="88">
        <f t="shared" si="937"/>
        <v>0</v>
      </c>
      <c r="GJ254" s="88">
        <f t="shared" si="937"/>
        <v>0</v>
      </c>
      <c r="GK254" s="88">
        <f t="shared" si="937"/>
        <v>0</v>
      </c>
      <c r="GL254" s="88">
        <f t="shared" si="937"/>
        <v>0</v>
      </c>
      <c r="GM254" s="88">
        <f t="shared" si="937"/>
        <v>0</v>
      </c>
      <c r="GN254" s="88">
        <f t="shared" si="937"/>
        <v>0</v>
      </c>
      <c r="GO254" s="88">
        <f t="shared" si="930"/>
        <v>0</v>
      </c>
      <c r="GP254" s="88">
        <f t="shared" si="931"/>
        <v>0</v>
      </c>
      <c r="GQ254" s="88">
        <f t="shared" si="931"/>
        <v>0</v>
      </c>
      <c r="GR254" s="88">
        <f t="shared" si="931"/>
        <v>0</v>
      </c>
      <c r="GS254" s="88">
        <f t="shared" si="931"/>
        <v>0</v>
      </c>
      <c r="GT254" s="88">
        <f t="shared" si="931"/>
        <v>0</v>
      </c>
      <c r="GU254" s="88">
        <f t="shared" si="931"/>
        <v>0</v>
      </c>
      <c r="GV254" s="88">
        <f t="shared" si="931"/>
        <v>0</v>
      </c>
      <c r="GW254" s="88">
        <f t="shared" si="931"/>
        <v>0</v>
      </c>
      <c r="GX254" s="88">
        <f t="shared" si="931"/>
        <v>0</v>
      </c>
      <c r="GY254" s="88">
        <f t="shared" si="931"/>
        <v>0</v>
      </c>
      <c r="GZ254" s="88">
        <f t="shared" si="931"/>
        <v>0</v>
      </c>
      <c r="HA254" s="88">
        <f t="shared" si="931"/>
        <v>0</v>
      </c>
      <c r="HB254" s="88">
        <f t="shared" si="931"/>
        <v>0</v>
      </c>
      <c r="HC254" s="88">
        <f t="shared" si="931"/>
        <v>0</v>
      </c>
      <c r="HD254" s="88">
        <f t="shared" si="931"/>
        <v>0</v>
      </c>
      <c r="HE254" s="88">
        <f t="shared" si="931"/>
        <v>0</v>
      </c>
      <c r="HF254" s="88">
        <f t="shared" si="931"/>
        <v>0</v>
      </c>
      <c r="HG254" s="88">
        <f t="shared" si="931"/>
        <v>0</v>
      </c>
      <c r="HH254" s="88">
        <f t="shared" si="931"/>
        <v>0</v>
      </c>
      <c r="HI254" s="88">
        <f t="shared" si="931"/>
        <v>0</v>
      </c>
      <c r="HJ254" s="88">
        <f t="shared" si="931"/>
        <v>0</v>
      </c>
      <c r="HK254" s="88">
        <f t="shared" si="931"/>
        <v>0</v>
      </c>
      <c r="HL254" s="88">
        <f t="shared" si="931"/>
        <v>0</v>
      </c>
      <c r="HM254" s="88">
        <f t="shared" si="931"/>
        <v>0</v>
      </c>
      <c r="HN254" s="88">
        <f t="shared" si="931"/>
        <v>0</v>
      </c>
      <c r="HO254" s="88">
        <f t="shared" si="931"/>
        <v>0</v>
      </c>
      <c r="HP254" s="88">
        <f t="shared" si="931"/>
        <v>0</v>
      </c>
      <c r="HQ254" s="88">
        <f t="shared" si="931"/>
        <v>0</v>
      </c>
      <c r="HR254" s="88">
        <f t="shared" si="931"/>
        <v>0</v>
      </c>
      <c r="HS254" s="88">
        <f t="shared" si="931"/>
        <v>0</v>
      </c>
      <c r="HT254" s="88">
        <f t="shared" si="931"/>
        <v>0</v>
      </c>
      <c r="HU254" s="88">
        <f t="shared" si="931"/>
        <v>0</v>
      </c>
      <c r="HV254" s="88">
        <f t="shared" si="931"/>
        <v>0</v>
      </c>
      <c r="HW254" s="88">
        <f t="shared" si="931"/>
        <v>0</v>
      </c>
      <c r="HX254" s="88">
        <f t="shared" si="931"/>
        <v>0</v>
      </c>
      <c r="HY254" s="88">
        <f t="shared" si="931"/>
        <v>0</v>
      </c>
      <c r="HZ254" s="88">
        <f t="shared" si="931"/>
        <v>0</v>
      </c>
      <c r="IA254" s="88">
        <f t="shared" si="931"/>
        <v>0</v>
      </c>
      <c r="IB254" s="88">
        <f t="shared" si="931"/>
        <v>0</v>
      </c>
      <c r="IC254" s="88">
        <f t="shared" si="931"/>
        <v>0</v>
      </c>
      <c r="ID254" s="88">
        <f t="shared" si="931"/>
        <v>0</v>
      </c>
      <c r="IE254" s="88">
        <f t="shared" si="931"/>
        <v>0</v>
      </c>
      <c r="IF254" s="88">
        <f t="shared" si="931"/>
        <v>0</v>
      </c>
      <c r="IG254" s="88">
        <f t="shared" si="931"/>
        <v>0</v>
      </c>
      <c r="IH254" s="88">
        <f t="shared" si="931"/>
        <v>0</v>
      </c>
      <c r="II254" s="88">
        <f t="shared" si="931"/>
        <v>0</v>
      </c>
      <c r="IJ254" s="88">
        <f t="shared" si="931"/>
        <v>0</v>
      </c>
      <c r="IK254" s="88">
        <f t="shared" si="931"/>
        <v>0</v>
      </c>
      <c r="IL254" s="88">
        <f t="shared" si="931"/>
        <v>0</v>
      </c>
      <c r="IM254" s="88">
        <f t="shared" si="931"/>
        <v>0</v>
      </c>
      <c r="IN254" s="88">
        <f t="shared" si="931"/>
        <v>0</v>
      </c>
      <c r="IO254" s="88">
        <f t="shared" si="931"/>
        <v>0</v>
      </c>
      <c r="IP254" s="88">
        <f t="shared" si="931"/>
        <v>0</v>
      </c>
      <c r="IQ254" s="88">
        <f t="shared" si="931"/>
        <v>0</v>
      </c>
      <c r="IR254" s="88">
        <f t="shared" si="931"/>
        <v>0</v>
      </c>
      <c r="IS254" s="88">
        <f t="shared" si="931"/>
        <v>0</v>
      </c>
      <c r="IT254" s="88">
        <f t="shared" si="931"/>
        <v>0</v>
      </c>
      <c r="IU254" s="88">
        <f t="shared" si="931"/>
        <v>0</v>
      </c>
      <c r="IV254" s="88">
        <f t="shared" si="931"/>
        <v>0</v>
      </c>
      <c r="IW254" s="88">
        <f t="shared" si="931"/>
        <v>0</v>
      </c>
      <c r="IX254" s="88">
        <f t="shared" si="931"/>
        <v>0</v>
      </c>
      <c r="IY254" s="88">
        <f t="shared" si="931"/>
        <v>0</v>
      </c>
      <c r="IZ254" s="88">
        <f t="shared" si="931"/>
        <v>0</v>
      </c>
      <c r="JA254" s="88">
        <f t="shared" ref="JA254:LL256" si="938">IF(JA236=0,JA227,IF(JA227&lt;JA236,JA227,JA236))</f>
        <v>0</v>
      </c>
      <c r="JB254" s="88">
        <f t="shared" si="938"/>
        <v>0</v>
      </c>
      <c r="JC254" s="88">
        <f t="shared" si="938"/>
        <v>0</v>
      </c>
      <c r="JD254" s="88">
        <f t="shared" si="938"/>
        <v>0</v>
      </c>
      <c r="JE254" s="88">
        <f t="shared" si="938"/>
        <v>0</v>
      </c>
      <c r="JF254" s="88">
        <f t="shared" si="938"/>
        <v>0</v>
      </c>
      <c r="JG254" s="88">
        <f t="shared" si="938"/>
        <v>0</v>
      </c>
      <c r="JH254" s="88">
        <f t="shared" si="938"/>
        <v>0</v>
      </c>
      <c r="JI254" s="88">
        <f t="shared" si="938"/>
        <v>0</v>
      </c>
      <c r="JJ254" s="88">
        <f t="shared" si="938"/>
        <v>0</v>
      </c>
      <c r="JK254" s="88">
        <f t="shared" si="938"/>
        <v>0</v>
      </c>
      <c r="JL254" s="88">
        <f t="shared" si="938"/>
        <v>0</v>
      </c>
      <c r="JM254" s="88">
        <f t="shared" si="938"/>
        <v>0</v>
      </c>
      <c r="JN254" s="88">
        <f t="shared" si="938"/>
        <v>0</v>
      </c>
      <c r="JO254" s="88">
        <f t="shared" si="938"/>
        <v>0</v>
      </c>
      <c r="JP254" s="88">
        <f t="shared" si="938"/>
        <v>0</v>
      </c>
      <c r="JQ254" s="88">
        <f t="shared" si="938"/>
        <v>0</v>
      </c>
      <c r="JR254" s="88">
        <f t="shared" si="938"/>
        <v>0</v>
      </c>
      <c r="JS254" s="88">
        <f t="shared" si="938"/>
        <v>0</v>
      </c>
      <c r="JT254" s="88">
        <f t="shared" si="938"/>
        <v>0</v>
      </c>
      <c r="JU254" s="88">
        <f t="shared" si="938"/>
        <v>0</v>
      </c>
      <c r="JV254" s="88">
        <f t="shared" si="938"/>
        <v>0</v>
      </c>
      <c r="JW254" s="88">
        <f t="shared" si="938"/>
        <v>0</v>
      </c>
      <c r="JX254" s="88">
        <f t="shared" si="938"/>
        <v>0</v>
      </c>
      <c r="JY254" s="88">
        <f t="shared" si="938"/>
        <v>0</v>
      </c>
      <c r="JZ254" s="88">
        <f t="shared" si="938"/>
        <v>0</v>
      </c>
      <c r="KA254" s="88">
        <f t="shared" si="938"/>
        <v>0</v>
      </c>
      <c r="KB254" s="88">
        <f t="shared" si="938"/>
        <v>0</v>
      </c>
      <c r="KC254" s="88">
        <f t="shared" si="938"/>
        <v>0</v>
      </c>
      <c r="KD254" s="88">
        <f t="shared" si="938"/>
        <v>0</v>
      </c>
      <c r="KE254" s="88">
        <f t="shared" si="938"/>
        <v>0</v>
      </c>
      <c r="KF254" s="88">
        <f t="shared" si="938"/>
        <v>0</v>
      </c>
      <c r="KG254" s="88">
        <f t="shared" si="938"/>
        <v>0</v>
      </c>
      <c r="KH254" s="88">
        <f t="shared" si="938"/>
        <v>0</v>
      </c>
      <c r="KI254" s="88">
        <f t="shared" si="938"/>
        <v>0</v>
      </c>
      <c r="KJ254" s="88">
        <f t="shared" si="938"/>
        <v>0</v>
      </c>
      <c r="KK254" s="88">
        <f t="shared" si="938"/>
        <v>0</v>
      </c>
      <c r="KL254" s="88">
        <f t="shared" si="938"/>
        <v>0</v>
      </c>
      <c r="KM254" s="88">
        <f t="shared" si="938"/>
        <v>0</v>
      </c>
      <c r="KN254" s="88">
        <f t="shared" si="938"/>
        <v>0</v>
      </c>
      <c r="KO254" s="88">
        <f t="shared" si="938"/>
        <v>0</v>
      </c>
      <c r="KP254" s="88">
        <f t="shared" si="938"/>
        <v>0</v>
      </c>
      <c r="KQ254" s="88">
        <f t="shared" si="938"/>
        <v>0</v>
      </c>
      <c r="KR254" s="88">
        <f t="shared" si="938"/>
        <v>0</v>
      </c>
      <c r="KS254" s="88">
        <f t="shared" si="938"/>
        <v>0</v>
      </c>
      <c r="KT254" s="88">
        <f t="shared" si="938"/>
        <v>0</v>
      </c>
      <c r="KU254" s="88">
        <f t="shared" si="938"/>
        <v>0</v>
      </c>
      <c r="KV254" s="88">
        <f t="shared" si="938"/>
        <v>0</v>
      </c>
      <c r="KW254" s="88">
        <f t="shared" si="938"/>
        <v>0</v>
      </c>
      <c r="KX254" s="88">
        <f t="shared" si="938"/>
        <v>0</v>
      </c>
      <c r="KY254" s="88">
        <f t="shared" si="938"/>
        <v>0</v>
      </c>
      <c r="KZ254" s="88">
        <f t="shared" si="938"/>
        <v>0</v>
      </c>
      <c r="LA254" s="88">
        <f t="shared" si="938"/>
        <v>0</v>
      </c>
      <c r="LB254" s="88">
        <f t="shared" si="938"/>
        <v>0</v>
      </c>
      <c r="LC254" s="88">
        <f t="shared" si="938"/>
        <v>0</v>
      </c>
      <c r="LD254" s="88">
        <f t="shared" si="938"/>
        <v>0</v>
      </c>
      <c r="LE254" s="88">
        <f t="shared" si="938"/>
        <v>0</v>
      </c>
      <c r="LF254" s="88">
        <f t="shared" si="938"/>
        <v>0</v>
      </c>
      <c r="LG254" s="88">
        <f t="shared" si="938"/>
        <v>0</v>
      </c>
      <c r="LH254" s="88">
        <f t="shared" si="938"/>
        <v>0</v>
      </c>
      <c r="LI254" s="88">
        <f t="shared" si="938"/>
        <v>0</v>
      </c>
      <c r="LJ254" s="88">
        <f t="shared" si="938"/>
        <v>0</v>
      </c>
      <c r="LK254" s="88">
        <f t="shared" si="938"/>
        <v>0</v>
      </c>
      <c r="LL254" s="88">
        <f t="shared" si="938"/>
        <v>0</v>
      </c>
      <c r="LM254" s="88">
        <f t="shared" si="932"/>
        <v>0</v>
      </c>
      <c r="LN254" s="88">
        <f t="shared" si="933"/>
        <v>0</v>
      </c>
      <c r="LO254" s="88">
        <f t="shared" si="933"/>
        <v>0</v>
      </c>
      <c r="LP254" s="88">
        <f t="shared" si="933"/>
        <v>0</v>
      </c>
      <c r="LQ254" s="88">
        <f t="shared" si="933"/>
        <v>0</v>
      </c>
      <c r="LR254" s="88">
        <f t="shared" si="933"/>
        <v>0</v>
      </c>
      <c r="LS254" s="88">
        <f t="shared" si="933"/>
        <v>0</v>
      </c>
      <c r="LT254" s="88">
        <f t="shared" si="933"/>
        <v>0</v>
      </c>
      <c r="LU254" s="88">
        <f t="shared" si="933"/>
        <v>0</v>
      </c>
      <c r="LV254" s="88">
        <f t="shared" si="933"/>
        <v>0</v>
      </c>
      <c r="LW254" s="88">
        <f t="shared" si="933"/>
        <v>0</v>
      </c>
      <c r="LX254" s="88">
        <f t="shared" si="933"/>
        <v>0</v>
      </c>
      <c r="LY254" s="88">
        <f t="shared" si="933"/>
        <v>0</v>
      </c>
      <c r="LZ254" s="88">
        <f t="shared" si="933"/>
        <v>0</v>
      </c>
      <c r="MA254" s="88">
        <f t="shared" si="933"/>
        <v>0</v>
      </c>
      <c r="MB254" s="88">
        <f t="shared" si="933"/>
        <v>0</v>
      </c>
      <c r="MC254" s="88">
        <f t="shared" si="933"/>
        <v>0</v>
      </c>
      <c r="MD254" s="88">
        <f t="shared" si="933"/>
        <v>0</v>
      </c>
      <c r="ME254" s="88">
        <f t="shared" si="933"/>
        <v>0</v>
      </c>
      <c r="MF254" s="88">
        <f t="shared" si="933"/>
        <v>0</v>
      </c>
      <c r="MG254" s="88">
        <f t="shared" si="933"/>
        <v>0</v>
      </c>
      <c r="MH254" s="88">
        <f t="shared" si="933"/>
        <v>0</v>
      </c>
      <c r="MI254" s="88">
        <f t="shared" si="933"/>
        <v>0</v>
      </c>
      <c r="MJ254" s="88">
        <f t="shared" si="933"/>
        <v>0</v>
      </c>
      <c r="MK254" s="88">
        <f t="shared" si="933"/>
        <v>0</v>
      </c>
      <c r="ML254" s="88">
        <f t="shared" si="933"/>
        <v>0</v>
      </c>
      <c r="MM254" s="88">
        <f t="shared" si="933"/>
        <v>0</v>
      </c>
      <c r="MN254" s="88">
        <f t="shared" si="933"/>
        <v>0</v>
      </c>
      <c r="MO254" s="88">
        <f t="shared" si="933"/>
        <v>0</v>
      </c>
      <c r="MP254" s="88">
        <f t="shared" si="933"/>
        <v>0</v>
      </c>
      <c r="MQ254" s="88">
        <f t="shared" si="933"/>
        <v>0</v>
      </c>
      <c r="MR254" s="88">
        <f t="shared" si="933"/>
        <v>0</v>
      </c>
      <c r="MS254" s="88">
        <f t="shared" si="933"/>
        <v>0</v>
      </c>
      <c r="MT254" s="88">
        <f t="shared" si="933"/>
        <v>0</v>
      </c>
      <c r="MU254" s="88">
        <f t="shared" si="933"/>
        <v>0</v>
      </c>
      <c r="MV254" s="88">
        <f t="shared" si="933"/>
        <v>0</v>
      </c>
      <c r="MW254" s="88">
        <f t="shared" si="933"/>
        <v>0</v>
      </c>
      <c r="MX254" s="88">
        <f t="shared" si="933"/>
        <v>0</v>
      </c>
      <c r="MY254" s="88">
        <f t="shared" si="933"/>
        <v>0</v>
      </c>
      <c r="MZ254" s="88">
        <f t="shared" si="933"/>
        <v>0</v>
      </c>
    </row>
    <row r="255" spans="1:364" s="8" customFormat="1" hidden="1" outlineLevel="2" x14ac:dyDescent="0.2">
      <c r="A255" s="91" t="s">
        <v>48</v>
      </c>
      <c r="B255" s="91" t="s">
        <v>545</v>
      </c>
      <c r="C255" s="88"/>
      <c r="D255" s="88"/>
      <c r="E255" s="88">
        <f t="shared" ref="E255:BP255" si="939">IF(E237=0,E228,IF(E228&lt;E237,E228,E237))</f>
        <v>0</v>
      </c>
      <c r="F255" s="88">
        <f t="shared" si="939"/>
        <v>0</v>
      </c>
      <c r="G255" s="88">
        <f t="shared" si="939"/>
        <v>0</v>
      </c>
      <c r="H255" s="88">
        <f t="shared" si="939"/>
        <v>0</v>
      </c>
      <c r="I255" s="88">
        <f t="shared" si="939"/>
        <v>0</v>
      </c>
      <c r="J255" s="88">
        <f t="shared" si="939"/>
        <v>0</v>
      </c>
      <c r="K255" s="88">
        <f t="shared" si="939"/>
        <v>0</v>
      </c>
      <c r="L255" s="88">
        <f t="shared" si="939"/>
        <v>0</v>
      </c>
      <c r="M255" s="88">
        <f t="shared" si="939"/>
        <v>0</v>
      </c>
      <c r="N255" s="88">
        <f t="shared" si="939"/>
        <v>0</v>
      </c>
      <c r="O255" s="88">
        <f t="shared" si="939"/>
        <v>0</v>
      </c>
      <c r="P255" s="88">
        <f t="shared" si="939"/>
        <v>0</v>
      </c>
      <c r="Q255" s="88">
        <f t="shared" si="939"/>
        <v>0</v>
      </c>
      <c r="R255" s="88">
        <f t="shared" si="939"/>
        <v>0</v>
      </c>
      <c r="S255" s="88">
        <f t="shared" si="939"/>
        <v>0</v>
      </c>
      <c r="T255" s="88">
        <f t="shared" si="939"/>
        <v>0</v>
      </c>
      <c r="U255" s="88">
        <f t="shared" si="939"/>
        <v>0</v>
      </c>
      <c r="V255" s="88">
        <f t="shared" si="939"/>
        <v>0</v>
      </c>
      <c r="W255" s="88">
        <f t="shared" si="939"/>
        <v>0</v>
      </c>
      <c r="X255" s="88">
        <f t="shared" si="939"/>
        <v>0</v>
      </c>
      <c r="Y255" s="88">
        <f t="shared" si="939"/>
        <v>0</v>
      </c>
      <c r="Z255" s="88">
        <f t="shared" si="939"/>
        <v>0</v>
      </c>
      <c r="AA255" s="88">
        <f t="shared" si="939"/>
        <v>0</v>
      </c>
      <c r="AB255" s="88">
        <f t="shared" si="939"/>
        <v>0</v>
      </c>
      <c r="AC255" s="88">
        <f t="shared" si="939"/>
        <v>0</v>
      </c>
      <c r="AD255" s="88">
        <f t="shared" si="939"/>
        <v>0</v>
      </c>
      <c r="AE255" s="88">
        <f t="shared" si="939"/>
        <v>0</v>
      </c>
      <c r="AF255" s="88">
        <f t="shared" si="939"/>
        <v>0</v>
      </c>
      <c r="AG255" s="88">
        <f t="shared" si="939"/>
        <v>0</v>
      </c>
      <c r="AH255" s="88">
        <f t="shared" si="939"/>
        <v>0</v>
      </c>
      <c r="AI255" s="88">
        <f t="shared" si="939"/>
        <v>0</v>
      </c>
      <c r="AJ255" s="88">
        <f t="shared" si="939"/>
        <v>0</v>
      </c>
      <c r="AK255" s="88">
        <f t="shared" si="939"/>
        <v>0</v>
      </c>
      <c r="AL255" s="88">
        <f t="shared" si="939"/>
        <v>0</v>
      </c>
      <c r="AM255" s="88">
        <f t="shared" si="939"/>
        <v>0</v>
      </c>
      <c r="AN255" s="88">
        <f t="shared" si="939"/>
        <v>0</v>
      </c>
      <c r="AO255" s="88">
        <f t="shared" si="939"/>
        <v>0</v>
      </c>
      <c r="AP255" s="88">
        <f t="shared" si="939"/>
        <v>0</v>
      </c>
      <c r="AQ255" s="88">
        <f t="shared" si="939"/>
        <v>0</v>
      </c>
      <c r="AR255" s="88">
        <f t="shared" si="939"/>
        <v>0</v>
      </c>
      <c r="AS255" s="88">
        <f t="shared" si="939"/>
        <v>0</v>
      </c>
      <c r="AT255" s="88">
        <f t="shared" si="939"/>
        <v>0</v>
      </c>
      <c r="AU255" s="88">
        <f t="shared" si="939"/>
        <v>0</v>
      </c>
      <c r="AV255" s="88">
        <f t="shared" si="939"/>
        <v>0</v>
      </c>
      <c r="AW255" s="88">
        <f t="shared" si="939"/>
        <v>0</v>
      </c>
      <c r="AX255" s="88">
        <f t="shared" si="939"/>
        <v>0</v>
      </c>
      <c r="AY255" s="88">
        <f t="shared" si="939"/>
        <v>0</v>
      </c>
      <c r="AZ255" s="88">
        <f t="shared" si="939"/>
        <v>0</v>
      </c>
      <c r="BA255" s="88">
        <f t="shared" si="939"/>
        <v>0</v>
      </c>
      <c r="BB255" s="88">
        <f t="shared" si="939"/>
        <v>0</v>
      </c>
      <c r="BC255" s="88">
        <f t="shared" si="939"/>
        <v>0</v>
      </c>
      <c r="BD255" s="88">
        <f t="shared" si="939"/>
        <v>0</v>
      </c>
      <c r="BE255" s="88">
        <f t="shared" si="939"/>
        <v>0</v>
      </c>
      <c r="BF255" s="88">
        <f t="shared" si="939"/>
        <v>0</v>
      </c>
      <c r="BG255" s="88">
        <f t="shared" si="939"/>
        <v>0</v>
      </c>
      <c r="BH255" s="88">
        <f t="shared" si="939"/>
        <v>0</v>
      </c>
      <c r="BI255" s="88">
        <f t="shared" si="939"/>
        <v>0</v>
      </c>
      <c r="BJ255" s="88">
        <f t="shared" si="939"/>
        <v>0</v>
      </c>
      <c r="BK255" s="88">
        <f t="shared" si="939"/>
        <v>0</v>
      </c>
      <c r="BL255" s="88">
        <f t="shared" si="939"/>
        <v>0</v>
      </c>
      <c r="BM255" s="88">
        <f t="shared" si="939"/>
        <v>0</v>
      </c>
      <c r="BN255" s="88">
        <f t="shared" si="939"/>
        <v>0</v>
      </c>
      <c r="BO255" s="88">
        <f t="shared" si="939"/>
        <v>0</v>
      </c>
      <c r="BP255" s="88">
        <f t="shared" si="939"/>
        <v>0</v>
      </c>
      <c r="BQ255" s="88">
        <f t="shared" si="928"/>
        <v>0</v>
      </c>
      <c r="BR255" s="88">
        <f t="shared" ref="BR255:EC256" si="940">IF(BR237=0,BR228,IF(BR228&lt;BR237,BR228,BR237))</f>
        <v>0</v>
      </c>
      <c r="BS255" s="88">
        <f t="shared" si="940"/>
        <v>0</v>
      </c>
      <c r="BT255" s="88">
        <f t="shared" si="940"/>
        <v>0</v>
      </c>
      <c r="BU255" s="88">
        <f t="shared" si="940"/>
        <v>0</v>
      </c>
      <c r="BV255" s="88">
        <f t="shared" si="940"/>
        <v>0</v>
      </c>
      <c r="BW255" s="88">
        <f t="shared" si="940"/>
        <v>0</v>
      </c>
      <c r="BX255" s="88">
        <f t="shared" si="940"/>
        <v>0</v>
      </c>
      <c r="BY255" s="88">
        <f t="shared" si="940"/>
        <v>0</v>
      </c>
      <c r="BZ255" s="88">
        <f t="shared" si="940"/>
        <v>0</v>
      </c>
      <c r="CA255" s="88">
        <f t="shared" si="940"/>
        <v>0</v>
      </c>
      <c r="CB255" s="88">
        <f t="shared" si="940"/>
        <v>0</v>
      </c>
      <c r="CC255" s="88">
        <f t="shared" si="940"/>
        <v>0</v>
      </c>
      <c r="CD255" s="88">
        <f t="shared" si="940"/>
        <v>0</v>
      </c>
      <c r="CE255" s="88">
        <f t="shared" si="940"/>
        <v>0</v>
      </c>
      <c r="CF255" s="88">
        <f t="shared" si="940"/>
        <v>0</v>
      </c>
      <c r="CG255" s="88">
        <f t="shared" si="940"/>
        <v>0</v>
      </c>
      <c r="CH255" s="88">
        <f t="shared" si="940"/>
        <v>0</v>
      </c>
      <c r="CI255" s="88">
        <f t="shared" si="940"/>
        <v>0</v>
      </c>
      <c r="CJ255" s="88">
        <f t="shared" si="940"/>
        <v>0</v>
      </c>
      <c r="CK255" s="88">
        <f t="shared" si="940"/>
        <v>0</v>
      </c>
      <c r="CL255" s="88">
        <f t="shared" si="940"/>
        <v>0</v>
      </c>
      <c r="CM255" s="88">
        <f t="shared" si="940"/>
        <v>0</v>
      </c>
      <c r="CN255" s="88">
        <f t="shared" si="940"/>
        <v>0</v>
      </c>
      <c r="CO255" s="88">
        <f t="shared" si="940"/>
        <v>0</v>
      </c>
      <c r="CP255" s="88">
        <f t="shared" si="940"/>
        <v>0</v>
      </c>
      <c r="CQ255" s="88">
        <f t="shared" si="940"/>
        <v>0</v>
      </c>
      <c r="CR255" s="88">
        <f t="shared" si="940"/>
        <v>0</v>
      </c>
      <c r="CS255" s="88">
        <f t="shared" si="940"/>
        <v>0</v>
      </c>
      <c r="CT255" s="88">
        <f t="shared" si="940"/>
        <v>0</v>
      </c>
      <c r="CU255" s="88">
        <f t="shared" si="940"/>
        <v>0</v>
      </c>
      <c r="CV255" s="88">
        <f t="shared" si="940"/>
        <v>0</v>
      </c>
      <c r="CW255" s="88">
        <f t="shared" si="940"/>
        <v>0</v>
      </c>
      <c r="CX255" s="88">
        <f t="shared" si="940"/>
        <v>0</v>
      </c>
      <c r="CY255" s="88">
        <f t="shared" si="940"/>
        <v>0</v>
      </c>
      <c r="CZ255" s="88">
        <f t="shared" si="940"/>
        <v>0</v>
      </c>
      <c r="DA255" s="88">
        <f t="shared" si="940"/>
        <v>0</v>
      </c>
      <c r="DB255" s="88">
        <f t="shared" si="940"/>
        <v>0</v>
      </c>
      <c r="DC255" s="88">
        <f t="shared" si="940"/>
        <v>0</v>
      </c>
      <c r="DD255" s="88">
        <f t="shared" si="940"/>
        <v>0</v>
      </c>
      <c r="DE255" s="88">
        <f t="shared" si="940"/>
        <v>0</v>
      </c>
      <c r="DF255" s="88">
        <f t="shared" si="940"/>
        <v>0</v>
      </c>
      <c r="DG255" s="88">
        <f t="shared" si="940"/>
        <v>0</v>
      </c>
      <c r="DH255" s="88">
        <f t="shared" si="940"/>
        <v>0</v>
      </c>
      <c r="DI255" s="88">
        <f t="shared" si="940"/>
        <v>0</v>
      </c>
      <c r="DJ255" s="88">
        <f t="shared" si="940"/>
        <v>0</v>
      </c>
      <c r="DK255" s="88">
        <f t="shared" si="940"/>
        <v>0</v>
      </c>
      <c r="DL255" s="88">
        <f t="shared" si="940"/>
        <v>0</v>
      </c>
      <c r="DM255" s="88">
        <f t="shared" si="940"/>
        <v>0</v>
      </c>
      <c r="DN255" s="88">
        <f t="shared" si="940"/>
        <v>0</v>
      </c>
      <c r="DO255" s="88">
        <f t="shared" si="940"/>
        <v>0</v>
      </c>
      <c r="DP255" s="88">
        <f t="shared" si="940"/>
        <v>0</v>
      </c>
      <c r="DQ255" s="88">
        <f t="shared" si="940"/>
        <v>0</v>
      </c>
      <c r="DR255" s="88">
        <f t="shared" si="940"/>
        <v>0</v>
      </c>
      <c r="DS255" s="88">
        <f t="shared" si="940"/>
        <v>0</v>
      </c>
      <c r="DT255" s="88">
        <f t="shared" si="940"/>
        <v>0</v>
      </c>
      <c r="DU255" s="88">
        <f t="shared" si="940"/>
        <v>0</v>
      </c>
      <c r="DV255" s="88">
        <f t="shared" si="940"/>
        <v>0</v>
      </c>
      <c r="DW255" s="88">
        <f t="shared" si="940"/>
        <v>0</v>
      </c>
      <c r="DX255" s="88">
        <f t="shared" si="940"/>
        <v>0</v>
      </c>
      <c r="DY255" s="88">
        <f t="shared" si="940"/>
        <v>0</v>
      </c>
      <c r="DZ255" s="88">
        <f t="shared" si="940"/>
        <v>0</v>
      </c>
      <c r="EA255" s="88">
        <f t="shared" si="940"/>
        <v>0</v>
      </c>
      <c r="EB255" s="88">
        <f t="shared" si="940"/>
        <v>0</v>
      </c>
      <c r="EC255" s="88">
        <f t="shared" si="940"/>
        <v>0</v>
      </c>
      <c r="ED255" s="88">
        <f t="shared" si="937"/>
        <v>0</v>
      </c>
      <c r="EE255" s="88">
        <f t="shared" si="937"/>
        <v>0</v>
      </c>
      <c r="EF255" s="88">
        <f t="shared" si="937"/>
        <v>0</v>
      </c>
      <c r="EG255" s="88">
        <f t="shared" si="937"/>
        <v>0</v>
      </c>
      <c r="EH255" s="88">
        <f t="shared" si="937"/>
        <v>0</v>
      </c>
      <c r="EI255" s="88">
        <f t="shared" si="937"/>
        <v>0</v>
      </c>
      <c r="EJ255" s="88">
        <f t="shared" si="937"/>
        <v>0</v>
      </c>
      <c r="EK255" s="88">
        <f t="shared" si="937"/>
        <v>0</v>
      </c>
      <c r="EL255" s="88">
        <f t="shared" si="937"/>
        <v>0</v>
      </c>
      <c r="EM255" s="88">
        <f t="shared" si="937"/>
        <v>0</v>
      </c>
      <c r="EN255" s="88">
        <f t="shared" si="937"/>
        <v>0</v>
      </c>
      <c r="EO255" s="88">
        <f t="shared" si="937"/>
        <v>0</v>
      </c>
      <c r="EP255" s="88">
        <f t="shared" si="937"/>
        <v>0</v>
      </c>
      <c r="EQ255" s="88">
        <f t="shared" si="937"/>
        <v>0</v>
      </c>
      <c r="ER255" s="88">
        <f t="shared" si="937"/>
        <v>0</v>
      </c>
      <c r="ES255" s="88">
        <f t="shared" si="937"/>
        <v>0</v>
      </c>
      <c r="ET255" s="88">
        <f t="shared" si="937"/>
        <v>0</v>
      </c>
      <c r="EU255" s="88">
        <f t="shared" si="937"/>
        <v>0</v>
      </c>
      <c r="EV255" s="88">
        <f t="shared" si="937"/>
        <v>0</v>
      </c>
      <c r="EW255" s="88">
        <f t="shared" si="937"/>
        <v>0</v>
      </c>
      <c r="EX255" s="88">
        <f t="shared" si="937"/>
        <v>0</v>
      </c>
      <c r="EY255" s="88">
        <f t="shared" si="937"/>
        <v>0</v>
      </c>
      <c r="EZ255" s="88">
        <f t="shared" si="937"/>
        <v>0</v>
      </c>
      <c r="FA255" s="88">
        <f t="shared" si="937"/>
        <v>0</v>
      </c>
      <c r="FB255" s="88">
        <f t="shared" si="937"/>
        <v>0</v>
      </c>
      <c r="FC255" s="88">
        <f t="shared" si="937"/>
        <v>0</v>
      </c>
      <c r="FD255" s="88">
        <f t="shared" si="937"/>
        <v>0</v>
      </c>
      <c r="FE255" s="88">
        <f t="shared" si="937"/>
        <v>0</v>
      </c>
      <c r="FF255" s="88">
        <f t="shared" si="937"/>
        <v>0</v>
      </c>
      <c r="FG255" s="88">
        <f t="shared" si="937"/>
        <v>0</v>
      </c>
      <c r="FH255" s="88">
        <f t="shared" si="937"/>
        <v>0</v>
      </c>
      <c r="FI255" s="88">
        <f t="shared" si="937"/>
        <v>0</v>
      </c>
      <c r="FJ255" s="88">
        <f t="shared" si="937"/>
        <v>0</v>
      </c>
      <c r="FK255" s="88">
        <f t="shared" si="937"/>
        <v>0</v>
      </c>
      <c r="FL255" s="88">
        <f t="shared" si="937"/>
        <v>0</v>
      </c>
      <c r="FM255" s="88">
        <f t="shared" si="937"/>
        <v>0</v>
      </c>
      <c r="FN255" s="88">
        <f t="shared" si="937"/>
        <v>0</v>
      </c>
      <c r="FO255" s="88">
        <f t="shared" si="937"/>
        <v>0</v>
      </c>
      <c r="FP255" s="88">
        <f t="shared" si="937"/>
        <v>0</v>
      </c>
      <c r="FQ255" s="88">
        <f t="shared" si="937"/>
        <v>0</v>
      </c>
      <c r="FR255" s="88">
        <f t="shared" si="937"/>
        <v>0</v>
      </c>
      <c r="FS255" s="88">
        <f t="shared" si="937"/>
        <v>0</v>
      </c>
      <c r="FT255" s="88">
        <f t="shared" si="937"/>
        <v>0</v>
      </c>
      <c r="FU255" s="88">
        <f t="shared" si="937"/>
        <v>0</v>
      </c>
      <c r="FV255" s="88">
        <f t="shared" si="937"/>
        <v>0</v>
      </c>
      <c r="FW255" s="88">
        <f t="shared" si="937"/>
        <v>0</v>
      </c>
      <c r="FX255" s="88">
        <f t="shared" si="937"/>
        <v>0</v>
      </c>
      <c r="FY255" s="88">
        <f t="shared" si="937"/>
        <v>0</v>
      </c>
      <c r="FZ255" s="88">
        <f t="shared" si="937"/>
        <v>0</v>
      </c>
      <c r="GA255" s="88">
        <f t="shared" si="937"/>
        <v>0</v>
      </c>
      <c r="GB255" s="88">
        <f t="shared" si="937"/>
        <v>0</v>
      </c>
      <c r="GC255" s="88">
        <f t="shared" si="937"/>
        <v>0</v>
      </c>
      <c r="GD255" s="88">
        <f t="shared" si="937"/>
        <v>0</v>
      </c>
      <c r="GE255" s="88">
        <f t="shared" si="937"/>
        <v>0</v>
      </c>
      <c r="GF255" s="88">
        <f t="shared" si="937"/>
        <v>0</v>
      </c>
      <c r="GG255" s="88">
        <f t="shared" si="937"/>
        <v>0</v>
      </c>
      <c r="GH255" s="88">
        <f t="shared" si="937"/>
        <v>0</v>
      </c>
      <c r="GI255" s="88">
        <f t="shared" si="937"/>
        <v>0</v>
      </c>
      <c r="GJ255" s="88">
        <f t="shared" si="937"/>
        <v>0</v>
      </c>
      <c r="GK255" s="88">
        <f t="shared" si="937"/>
        <v>0</v>
      </c>
      <c r="GL255" s="88">
        <f t="shared" si="937"/>
        <v>0</v>
      </c>
      <c r="GM255" s="88">
        <f t="shared" si="937"/>
        <v>0</v>
      </c>
      <c r="GN255" s="88">
        <f t="shared" si="937"/>
        <v>0</v>
      </c>
      <c r="GO255" s="88">
        <f t="shared" si="930"/>
        <v>0</v>
      </c>
      <c r="GP255" s="88">
        <f t="shared" ref="GP255:JA256" si="941">IF(GP237=0,GP228,IF(GP228&lt;GP237,GP228,GP237))</f>
        <v>0</v>
      </c>
      <c r="GQ255" s="88">
        <f t="shared" si="941"/>
        <v>0</v>
      </c>
      <c r="GR255" s="88">
        <f t="shared" si="941"/>
        <v>0</v>
      </c>
      <c r="GS255" s="88">
        <f t="shared" si="941"/>
        <v>0</v>
      </c>
      <c r="GT255" s="88">
        <f t="shared" si="941"/>
        <v>0</v>
      </c>
      <c r="GU255" s="88">
        <f t="shared" si="941"/>
        <v>0</v>
      </c>
      <c r="GV255" s="88">
        <f t="shared" si="941"/>
        <v>0</v>
      </c>
      <c r="GW255" s="88">
        <f t="shared" si="941"/>
        <v>0</v>
      </c>
      <c r="GX255" s="88">
        <f t="shared" si="941"/>
        <v>0</v>
      </c>
      <c r="GY255" s="88">
        <f t="shared" si="941"/>
        <v>0</v>
      </c>
      <c r="GZ255" s="88">
        <f t="shared" si="941"/>
        <v>0</v>
      </c>
      <c r="HA255" s="88">
        <f t="shared" si="941"/>
        <v>0</v>
      </c>
      <c r="HB255" s="88">
        <f t="shared" si="941"/>
        <v>0</v>
      </c>
      <c r="HC255" s="88">
        <f t="shared" si="941"/>
        <v>0</v>
      </c>
      <c r="HD255" s="88">
        <f t="shared" si="941"/>
        <v>0</v>
      </c>
      <c r="HE255" s="88">
        <f t="shared" si="941"/>
        <v>0</v>
      </c>
      <c r="HF255" s="88">
        <f t="shared" si="941"/>
        <v>0</v>
      </c>
      <c r="HG255" s="88">
        <f t="shared" si="941"/>
        <v>0</v>
      </c>
      <c r="HH255" s="88">
        <f t="shared" si="941"/>
        <v>0</v>
      </c>
      <c r="HI255" s="88">
        <f t="shared" si="941"/>
        <v>0</v>
      </c>
      <c r="HJ255" s="88">
        <f t="shared" si="941"/>
        <v>0</v>
      </c>
      <c r="HK255" s="88">
        <f t="shared" si="941"/>
        <v>0</v>
      </c>
      <c r="HL255" s="88">
        <f t="shared" si="941"/>
        <v>0</v>
      </c>
      <c r="HM255" s="88">
        <f t="shared" si="941"/>
        <v>0</v>
      </c>
      <c r="HN255" s="88">
        <f t="shared" si="941"/>
        <v>0</v>
      </c>
      <c r="HO255" s="88">
        <f t="shared" si="941"/>
        <v>0</v>
      </c>
      <c r="HP255" s="88">
        <f t="shared" si="941"/>
        <v>0</v>
      </c>
      <c r="HQ255" s="88">
        <f t="shared" si="941"/>
        <v>0</v>
      </c>
      <c r="HR255" s="88">
        <f t="shared" si="941"/>
        <v>0</v>
      </c>
      <c r="HS255" s="88">
        <f t="shared" si="941"/>
        <v>0</v>
      </c>
      <c r="HT255" s="88">
        <f t="shared" si="941"/>
        <v>0</v>
      </c>
      <c r="HU255" s="88">
        <f t="shared" si="941"/>
        <v>0</v>
      </c>
      <c r="HV255" s="88">
        <f t="shared" si="941"/>
        <v>0</v>
      </c>
      <c r="HW255" s="88">
        <f t="shared" si="941"/>
        <v>0</v>
      </c>
      <c r="HX255" s="88">
        <f t="shared" si="941"/>
        <v>0</v>
      </c>
      <c r="HY255" s="88">
        <f t="shared" si="941"/>
        <v>0</v>
      </c>
      <c r="HZ255" s="88">
        <f t="shared" si="941"/>
        <v>0</v>
      </c>
      <c r="IA255" s="88">
        <f t="shared" si="941"/>
        <v>0</v>
      </c>
      <c r="IB255" s="88">
        <f t="shared" si="941"/>
        <v>0</v>
      </c>
      <c r="IC255" s="88">
        <f t="shared" si="941"/>
        <v>0</v>
      </c>
      <c r="ID255" s="88">
        <f t="shared" si="941"/>
        <v>0</v>
      </c>
      <c r="IE255" s="88">
        <f t="shared" si="941"/>
        <v>0</v>
      </c>
      <c r="IF255" s="88">
        <f t="shared" si="941"/>
        <v>0</v>
      </c>
      <c r="IG255" s="88">
        <f t="shared" si="941"/>
        <v>0</v>
      </c>
      <c r="IH255" s="88">
        <f t="shared" si="941"/>
        <v>0</v>
      </c>
      <c r="II255" s="88">
        <f t="shared" si="941"/>
        <v>0</v>
      </c>
      <c r="IJ255" s="88">
        <f t="shared" si="941"/>
        <v>0</v>
      </c>
      <c r="IK255" s="88">
        <f t="shared" si="941"/>
        <v>0</v>
      </c>
      <c r="IL255" s="88">
        <f t="shared" si="941"/>
        <v>0</v>
      </c>
      <c r="IM255" s="88">
        <f t="shared" si="941"/>
        <v>0</v>
      </c>
      <c r="IN255" s="88">
        <f t="shared" si="941"/>
        <v>0</v>
      </c>
      <c r="IO255" s="88">
        <f t="shared" si="941"/>
        <v>0</v>
      </c>
      <c r="IP255" s="88">
        <f t="shared" si="941"/>
        <v>0</v>
      </c>
      <c r="IQ255" s="88">
        <f t="shared" si="941"/>
        <v>0</v>
      </c>
      <c r="IR255" s="88">
        <f t="shared" si="941"/>
        <v>0</v>
      </c>
      <c r="IS255" s="88">
        <f t="shared" si="941"/>
        <v>0</v>
      </c>
      <c r="IT255" s="88">
        <f t="shared" si="941"/>
        <v>0</v>
      </c>
      <c r="IU255" s="88">
        <f t="shared" si="941"/>
        <v>0</v>
      </c>
      <c r="IV255" s="88">
        <f t="shared" si="941"/>
        <v>0</v>
      </c>
      <c r="IW255" s="88">
        <f t="shared" si="941"/>
        <v>0</v>
      </c>
      <c r="IX255" s="88">
        <f t="shared" si="941"/>
        <v>0</v>
      </c>
      <c r="IY255" s="88">
        <f t="shared" si="941"/>
        <v>0</v>
      </c>
      <c r="IZ255" s="88">
        <f t="shared" si="941"/>
        <v>0</v>
      </c>
      <c r="JA255" s="88">
        <f t="shared" si="941"/>
        <v>0</v>
      </c>
      <c r="JB255" s="88">
        <f t="shared" si="938"/>
        <v>0</v>
      </c>
      <c r="JC255" s="88">
        <f t="shared" si="938"/>
        <v>0</v>
      </c>
      <c r="JD255" s="88">
        <f t="shared" si="938"/>
        <v>0</v>
      </c>
      <c r="JE255" s="88">
        <f t="shared" si="938"/>
        <v>0</v>
      </c>
      <c r="JF255" s="88">
        <f t="shared" si="938"/>
        <v>0</v>
      </c>
      <c r="JG255" s="88">
        <f t="shared" si="938"/>
        <v>0</v>
      </c>
      <c r="JH255" s="88">
        <f t="shared" si="938"/>
        <v>0</v>
      </c>
      <c r="JI255" s="88">
        <f t="shared" si="938"/>
        <v>0</v>
      </c>
      <c r="JJ255" s="88">
        <f t="shared" si="938"/>
        <v>0</v>
      </c>
      <c r="JK255" s="88">
        <f t="shared" si="938"/>
        <v>0</v>
      </c>
      <c r="JL255" s="88">
        <f t="shared" si="938"/>
        <v>0</v>
      </c>
      <c r="JM255" s="88">
        <f t="shared" si="938"/>
        <v>0</v>
      </c>
      <c r="JN255" s="88">
        <f t="shared" si="938"/>
        <v>0</v>
      </c>
      <c r="JO255" s="88">
        <f t="shared" si="938"/>
        <v>0</v>
      </c>
      <c r="JP255" s="88">
        <f t="shared" si="938"/>
        <v>0</v>
      </c>
      <c r="JQ255" s="88">
        <f t="shared" si="938"/>
        <v>0</v>
      </c>
      <c r="JR255" s="88">
        <f t="shared" si="938"/>
        <v>0</v>
      </c>
      <c r="JS255" s="88">
        <f t="shared" si="938"/>
        <v>0</v>
      </c>
      <c r="JT255" s="88">
        <f t="shared" si="938"/>
        <v>0</v>
      </c>
      <c r="JU255" s="88">
        <f t="shared" si="938"/>
        <v>0</v>
      </c>
      <c r="JV255" s="88">
        <f t="shared" si="938"/>
        <v>0</v>
      </c>
      <c r="JW255" s="88">
        <f t="shared" si="938"/>
        <v>0</v>
      </c>
      <c r="JX255" s="88">
        <f t="shared" si="938"/>
        <v>0</v>
      </c>
      <c r="JY255" s="88">
        <f t="shared" si="938"/>
        <v>0</v>
      </c>
      <c r="JZ255" s="88">
        <f t="shared" si="938"/>
        <v>0</v>
      </c>
      <c r="KA255" s="88">
        <f t="shared" si="938"/>
        <v>0</v>
      </c>
      <c r="KB255" s="88">
        <f t="shared" si="938"/>
        <v>0</v>
      </c>
      <c r="KC255" s="88">
        <f t="shared" si="938"/>
        <v>0</v>
      </c>
      <c r="KD255" s="88">
        <f t="shared" si="938"/>
        <v>0</v>
      </c>
      <c r="KE255" s="88">
        <f t="shared" si="938"/>
        <v>0</v>
      </c>
      <c r="KF255" s="88">
        <f t="shared" si="938"/>
        <v>0</v>
      </c>
      <c r="KG255" s="88">
        <f t="shared" si="938"/>
        <v>0</v>
      </c>
      <c r="KH255" s="88">
        <f t="shared" si="938"/>
        <v>0</v>
      </c>
      <c r="KI255" s="88">
        <f t="shared" si="938"/>
        <v>0</v>
      </c>
      <c r="KJ255" s="88">
        <f t="shared" si="938"/>
        <v>0</v>
      </c>
      <c r="KK255" s="88">
        <f t="shared" si="938"/>
        <v>0</v>
      </c>
      <c r="KL255" s="88">
        <f t="shared" si="938"/>
        <v>0</v>
      </c>
      <c r="KM255" s="88">
        <f t="shared" si="938"/>
        <v>0</v>
      </c>
      <c r="KN255" s="88">
        <f t="shared" si="938"/>
        <v>0</v>
      </c>
      <c r="KO255" s="88">
        <f t="shared" si="938"/>
        <v>0</v>
      </c>
      <c r="KP255" s="88">
        <f t="shared" si="938"/>
        <v>0</v>
      </c>
      <c r="KQ255" s="88">
        <f t="shared" si="938"/>
        <v>0</v>
      </c>
      <c r="KR255" s="88">
        <f t="shared" si="938"/>
        <v>0</v>
      </c>
      <c r="KS255" s="88">
        <f t="shared" si="938"/>
        <v>0</v>
      </c>
      <c r="KT255" s="88">
        <f t="shared" si="938"/>
        <v>0</v>
      </c>
      <c r="KU255" s="88">
        <f t="shared" si="938"/>
        <v>0</v>
      </c>
      <c r="KV255" s="88">
        <f t="shared" si="938"/>
        <v>0</v>
      </c>
      <c r="KW255" s="88">
        <f t="shared" si="938"/>
        <v>0</v>
      </c>
      <c r="KX255" s="88">
        <f t="shared" si="938"/>
        <v>0</v>
      </c>
      <c r="KY255" s="88">
        <f t="shared" si="938"/>
        <v>0</v>
      </c>
      <c r="KZ255" s="88">
        <f t="shared" si="938"/>
        <v>0</v>
      </c>
      <c r="LA255" s="88">
        <f t="shared" si="938"/>
        <v>0</v>
      </c>
      <c r="LB255" s="88">
        <f t="shared" si="938"/>
        <v>0</v>
      </c>
      <c r="LC255" s="88">
        <f t="shared" si="938"/>
        <v>0</v>
      </c>
      <c r="LD255" s="88">
        <f t="shared" si="938"/>
        <v>0</v>
      </c>
      <c r="LE255" s="88">
        <f t="shared" si="938"/>
        <v>0</v>
      </c>
      <c r="LF255" s="88">
        <f t="shared" si="938"/>
        <v>0</v>
      </c>
      <c r="LG255" s="88">
        <f t="shared" si="938"/>
        <v>0</v>
      </c>
      <c r="LH255" s="88">
        <f t="shared" si="938"/>
        <v>0</v>
      </c>
      <c r="LI255" s="88">
        <f t="shared" si="938"/>
        <v>0</v>
      </c>
      <c r="LJ255" s="88">
        <f t="shared" si="938"/>
        <v>0</v>
      </c>
      <c r="LK255" s="88">
        <f t="shared" si="938"/>
        <v>0</v>
      </c>
      <c r="LL255" s="88">
        <f t="shared" si="938"/>
        <v>0</v>
      </c>
      <c r="LM255" s="88">
        <f t="shared" si="932"/>
        <v>0</v>
      </c>
      <c r="LN255" s="88">
        <f t="shared" si="933"/>
        <v>0</v>
      </c>
      <c r="LO255" s="88">
        <f t="shared" si="933"/>
        <v>0</v>
      </c>
      <c r="LP255" s="88">
        <f t="shared" si="933"/>
        <v>0</v>
      </c>
      <c r="LQ255" s="88">
        <f t="shared" si="933"/>
        <v>0</v>
      </c>
      <c r="LR255" s="88">
        <f t="shared" si="933"/>
        <v>0</v>
      </c>
      <c r="LS255" s="88">
        <f t="shared" si="933"/>
        <v>0</v>
      </c>
      <c r="LT255" s="88">
        <f t="shared" si="933"/>
        <v>0</v>
      </c>
      <c r="LU255" s="88">
        <f t="shared" si="933"/>
        <v>0</v>
      </c>
      <c r="LV255" s="88">
        <f t="shared" si="933"/>
        <v>0</v>
      </c>
      <c r="LW255" s="88">
        <f t="shared" si="933"/>
        <v>0</v>
      </c>
      <c r="LX255" s="88">
        <f t="shared" si="933"/>
        <v>0</v>
      </c>
      <c r="LY255" s="88">
        <f t="shared" si="933"/>
        <v>0</v>
      </c>
      <c r="LZ255" s="88">
        <f t="shared" si="933"/>
        <v>0</v>
      </c>
      <c r="MA255" s="88">
        <f t="shared" si="933"/>
        <v>0</v>
      </c>
      <c r="MB255" s="88">
        <f t="shared" si="933"/>
        <v>0</v>
      </c>
      <c r="MC255" s="88">
        <f t="shared" si="933"/>
        <v>0</v>
      </c>
      <c r="MD255" s="88">
        <f t="shared" si="933"/>
        <v>0</v>
      </c>
      <c r="ME255" s="88">
        <f t="shared" si="933"/>
        <v>0</v>
      </c>
      <c r="MF255" s="88">
        <f t="shared" si="933"/>
        <v>0</v>
      </c>
      <c r="MG255" s="88">
        <f t="shared" si="933"/>
        <v>0</v>
      </c>
      <c r="MH255" s="88">
        <f t="shared" si="933"/>
        <v>0</v>
      </c>
      <c r="MI255" s="88">
        <f t="shared" si="933"/>
        <v>0</v>
      </c>
      <c r="MJ255" s="88">
        <f t="shared" si="933"/>
        <v>0</v>
      </c>
      <c r="MK255" s="88">
        <f t="shared" si="933"/>
        <v>0</v>
      </c>
      <c r="ML255" s="88">
        <f t="shared" si="933"/>
        <v>0</v>
      </c>
      <c r="MM255" s="88">
        <f t="shared" si="933"/>
        <v>0</v>
      </c>
      <c r="MN255" s="88">
        <f t="shared" si="933"/>
        <v>0</v>
      </c>
      <c r="MO255" s="88">
        <f t="shared" si="933"/>
        <v>0</v>
      </c>
      <c r="MP255" s="88">
        <f t="shared" si="933"/>
        <v>0</v>
      </c>
      <c r="MQ255" s="88">
        <f t="shared" si="933"/>
        <v>0</v>
      </c>
      <c r="MR255" s="88">
        <f t="shared" si="933"/>
        <v>0</v>
      </c>
      <c r="MS255" s="88">
        <f t="shared" si="933"/>
        <v>0</v>
      </c>
      <c r="MT255" s="88">
        <f t="shared" si="933"/>
        <v>0</v>
      </c>
      <c r="MU255" s="88">
        <f t="shared" si="933"/>
        <v>0</v>
      </c>
      <c r="MV255" s="88">
        <f t="shared" si="933"/>
        <v>0</v>
      </c>
      <c r="MW255" s="88">
        <f t="shared" si="933"/>
        <v>0</v>
      </c>
      <c r="MX255" s="88">
        <f t="shared" si="933"/>
        <v>0</v>
      </c>
      <c r="MY255" s="88">
        <f t="shared" si="933"/>
        <v>0</v>
      </c>
      <c r="MZ255" s="88">
        <f t="shared" si="933"/>
        <v>0</v>
      </c>
    </row>
    <row r="256" spans="1:364" s="8" customFormat="1" hidden="1" outlineLevel="2" x14ac:dyDescent="0.2">
      <c r="A256" s="91" t="s">
        <v>48</v>
      </c>
      <c r="B256" s="91" t="s">
        <v>546</v>
      </c>
      <c r="C256" s="88"/>
      <c r="D256" s="88"/>
      <c r="E256" s="88">
        <f t="shared" ref="E256:BP256" si="942">IF(E238=0,E229,IF(E229&lt;E238,E229,E238))</f>
        <v>0</v>
      </c>
      <c r="F256" s="88">
        <f t="shared" si="942"/>
        <v>0</v>
      </c>
      <c r="G256" s="88">
        <f t="shared" si="942"/>
        <v>0</v>
      </c>
      <c r="H256" s="88">
        <f t="shared" si="942"/>
        <v>0</v>
      </c>
      <c r="I256" s="88">
        <f t="shared" si="942"/>
        <v>0</v>
      </c>
      <c r="J256" s="88">
        <f t="shared" si="942"/>
        <v>0</v>
      </c>
      <c r="K256" s="88">
        <f t="shared" si="942"/>
        <v>0</v>
      </c>
      <c r="L256" s="88">
        <f t="shared" si="942"/>
        <v>0</v>
      </c>
      <c r="M256" s="88">
        <f t="shared" si="942"/>
        <v>0</v>
      </c>
      <c r="N256" s="88">
        <f t="shared" si="942"/>
        <v>0</v>
      </c>
      <c r="O256" s="88">
        <f t="shared" si="942"/>
        <v>0</v>
      </c>
      <c r="P256" s="88">
        <f t="shared" si="942"/>
        <v>0</v>
      </c>
      <c r="Q256" s="88">
        <f t="shared" si="942"/>
        <v>0</v>
      </c>
      <c r="R256" s="88">
        <f t="shared" si="942"/>
        <v>0</v>
      </c>
      <c r="S256" s="88">
        <f t="shared" si="942"/>
        <v>0</v>
      </c>
      <c r="T256" s="88">
        <f t="shared" si="942"/>
        <v>0</v>
      </c>
      <c r="U256" s="88">
        <f t="shared" si="942"/>
        <v>0</v>
      </c>
      <c r="V256" s="88">
        <f t="shared" si="942"/>
        <v>0</v>
      </c>
      <c r="W256" s="88">
        <f t="shared" si="942"/>
        <v>0</v>
      </c>
      <c r="X256" s="88">
        <f t="shared" si="942"/>
        <v>0</v>
      </c>
      <c r="Y256" s="88">
        <f t="shared" si="942"/>
        <v>0</v>
      </c>
      <c r="Z256" s="88">
        <f t="shared" si="942"/>
        <v>0</v>
      </c>
      <c r="AA256" s="88">
        <f t="shared" si="942"/>
        <v>0</v>
      </c>
      <c r="AB256" s="88">
        <f t="shared" si="942"/>
        <v>0</v>
      </c>
      <c r="AC256" s="88">
        <f t="shared" si="942"/>
        <v>0</v>
      </c>
      <c r="AD256" s="88">
        <f t="shared" si="942"/>
        <v>0</v>
      </c>
      <c r="AE256" s="88">
        <f t="shared" si="942"/>
        <v>0</v>
      </c>
      <c r="AF256" s="88">
        <f t="shared" si="942"/>
        <v>0</v>
      </c>
      <c r="AG256" s="88">
        <f t="shared" si="942"/>
        <v>0</v>
      </c>
      <c r="AH256" s="88">
        <f t="shared" si="942"/>
        <v>0</v>
      </c>
      <c r="AI256" s="88">
        <f t="shared" si="942"/>
        <v>0</v>
      </c>
      <c r="AJ256" s="88">
        <f t="shared" si="942"/>
        <v>0</v>
      </c>
      <c r="AK256" s="88">
        <f t="shared" si="942"/>
        <v>0</v>
      </c>
      <c r="AL256" s="88">
        <f t="shared" si="942"/>
        <v>0</v>
      </c>
      <c r="AM256" s="88">
        <f t="shared" si="942"/>
        <v>0</v>
      </c>
      <c r="AN256" s="88">
        <f t="shared" si="942"/>
        <v>0</v>
      </c>
      <c r="AO256" s="88">
        <f t="shared" si="942"/>
        <v>0</v>
      </c>
      <c r="AP256" s="88">
        <f t="shared" si="942"/>
        <v>0</v>
      </c>
      <c r="AQ256" s="88">
        <f t="shared" si="942"/>
        <v>0</v>
      </c>
      <c r="AR256" s="88">
        <f t="shared" si="942"/>
        <v>0</v>
      </c>
      <c r="AS256" s="88">
        <f t="shared" si="942"/>
        <v>0</v>
      </c>
      <c r="AT256" s="88">
        <f t="shared" si="942"/>
        <v>0</v>
      </c>
      <c r="AU256" s="88">
        <f t="shared" si="942"/>
        <v>0</v>
      </c>
      <c r="AV256" s="88">
        <f t="shared" si="942"/>
        <v>0</v>
      </c>
      <c r="AW256" s="88">
        <f t="shared" si="942"/>
        <v>0</v>
      </c>
      <c r="AX256" s="88">
        <f t="shared" si="942"/>
        <v>0</v>
      </c>
      <c r="AY256" s="88">
        <f t="shared" si="942"/>
        <v>0</v>
      </c>
      <c r="AZ256" s="88">
        <f t="shared" si="942"/>
        <v>0</v>
      </c>
      <c r="BA256" s="88">
        <f t="shared" si="942"/>
        <v>0</v>
      </c>
      <c r="BB256" s="88">
        <f t="shared" si="942"/>
        <v>0</v>
      </c>
      <c r="BC256" s="88">
        <f t="shared" si="942"/>
        <v>0</v>
      </c>
      <c r="BD256" s="88">
        <f t="shared" si="942"/>
        <v>0</v>
      </c>
      <c r="BE256" s="88">
        <f t="shared" si="942"/>
        <v>0</v>
      </c>
      <c r="BF256" s="88">
        <f t="shared" si="942"/>
        <v>0</v>
      </c>
      <c r="BG256" s="88">
        <f t="shared" si="942"/>
        <v>0</v>
      </c>
      <c r="BH256" s="88">
        <f t="shared" si="942"/>
        <v>0</v>
      </c>
      <c r="BI256" s="88">
        <f t="shared" si="942"/>
        <v>0</v>
      </c>
      <c r="BJ256" s="88">
        <f t="shared" si="942"/>
        <v>0</v>
      </c>
      <c r="BK256" s="88">
        <f t="shared" si="942"/>
        <v>0</v>
      </c>
      <c r="BL256" s="88">
        <f t="shared" si="942"/>
        <v>0</v>
      </c>
      <c r="BM256" s="88">
        <f t="shared" si="942"/>
        <v>0</v>
      </c>
      <c r="BN256" s="88">
        <f t="shared" si="942"/>
        <v>0</v>
      </c>
      <c r="BO256" s="88">
        <f t="shared" si="942"/>
        <v>0</v>
      </c>
      <c r="BP256" s="88">
        <f t="shared" si="942"/>
        <v>0</v>
      </c>
      <c r="BQ256" s="88">
        <f t="shared" si="928"/>
        <v>0</v>
      </c>
      <c r="BR256" s="88">
        <f t="shared" si="940"/>
        <v>0</v>
      </c>
      <c r="BS256" s="88">
        <f t="shared" si="940"/>
        <v>0</v>
      </c>
      <c r="BT256" s="88">
        <f t="shared" si="940"/>
        <v>0</v>
      </c>
      <c r="BU256" s="88">
        <f t="shared" si="940"/>
        <v>0</v>
      </c>
      <c r="BV256" s="88">
        <f t="shared" si="940"/>
        <v>0</v>
      </c>
      <c r="BW256" s="88">
        <f t="shared" si="940"/>
        <v>0</v>
      </c>
      <c r="BX256" s="88">
        <f t="shared" si="940"/>
        <v>0</v>
      </c>
      <c r="BY256" s="88">
        <f t="shared" si="940"/>
        <v>0</v>
      </c>
      <c r="BZ256" s="88">
        <f t="shared" si="940"/>
        <v>0</v>
      </c>
      <c r="CA256" s="88">
        <f t="shared" si="940"/>
        <v>0</v>
      </c>
      <c r="CB256" s="88">
        <f t="shared" si="940"/>
        <v>0</v>
      </c>
      <c r="CC256" s="88">
        <f t="shared" si="940"/>
        <v>0</v>
      </c>
      <c r="CD256" s="88">
        <f t="shared" si="940"/>
        <v>0</v>
      </c>
      <c r="CE256" s="88">
        <f t="shared" si="940"/>
        <v>0</v>
      </c>
      <c r="CF256" s="88">
        <f t="shared" si="940"/>
        <v>0</v>
      </c>
      <c r="CG256" s="88">
        <f t="shared" si="940"/>
        <v>0</v>
      </c>
      <c r="CH256" s="88">
        <f t="shared" si="940"/>
        <v>0</v>
      </c>
      <c r="CI256" s="88">
        <f t="shared" si="940"/>
        <v>0</v>
      </c>
      <c r="CJ256" s="88">
        <f t="shared" si="940"/>
        <v>0</v>
      </c>
      <c r="CK256" s="88">
        <f t="shared" si="940"/>
        <v>0</v>
      </c>
      <c r="CL256" s="88">
        <f t="shared" si="940"/>
        <v>0</v>
      </c>
      <c r="CM256" s="88">
        <f t="shared" si="940"/>
        <v>0</v>
      </c>
      <c r="CN256" s="88">
        <f t="shared" si="940"/>
        <v>0</v>
      </c>
      <c r="CO256" s="88">
        <f t="shared" si="940"/>
        <v>0</v>
      </c>
      <c r="CP256" s="88">
        <f t="shared" si="940"/>
        <v>0</v>
      </c>
      <c r="CQ256" s="88">
        <f t="shared" si="940"/>
        <v>0</v>
      </c>
      <c r="CR256" s="88">
        <f t="shared" si="940"/>
        <v>0</v>
      </c>
      <c r="CS256" s="88">
        <f t="shared" si="940"/>
        <v>0</v>
      </c>
      <c r="CT256" s="88">
        <f t="shared" si="940"/>
        <v>0</v>
      </c>
      <c r="CU256" s="88">
        <f t="shared" si="940"/>
        <v>0</v>
      </c>
      <c r="CV256" s="88">
        <f t="shared" si="940"/>
        <v>0</v>
      </c>
      <c r="CW256" s="88">
        <f t="shared" si="940"/>
        <v>0</v>
      </c>
      <c r="CX256" s="88">
        <f t="shared" si="940"/>
        <v>0</v>
      </c>
      <c r="CY256" s="88">
        <f t="shared" si="940"/>
        <v>0</v>
      </c>
      <c r="CZ256" s="88">
        <f t="shared" si="940"/>
        <v>0</v>
      </c>
      <c r="DA256" s="88">
        <f t="shared" si="940"/>
        <v>0</v>
      </c>
      <c r="DB256" s="88">
        <f t="shared" si="940"/>
        <v>0</v>
      </c>
      <c r="DC256" s="88">
        <f t="shared" si="940"/>
        <v>0</v>
      </c>
      <c r="DD256" s="88">
        <f t="shared" si="940"/>
        <v>0</v>
      </c>
      <c r="DE256" s="88">
        <f t="shared" si="940"/>
        <v>0</v>
      </c>
      <c r="DF256" s="88">
        <f t="shared" si="940"/>
        <v>0</v>
      </c>
      <c r="DG256" s="88">
        <f t="shared" si="940"/>
        <v>0</v>
      </c>
      <c r="DH256" s="88">
        <f t="shared" si="940"/>
        <v>0</v>
      </c>
      <c r="DI256" s="88">
        <f t="shared" si="940"/>
        <v>0</v>
      </c>
      <c r="DJ256" s="88">
        <f t="shared" si="940"/>
        <v>0</v>
      </c>
      <c r="DK256" s="88">
        <f t="shared" si="940"/>
        <v>0</v>
      </c>
      <c r="DL256" s="88">
        <f t="shared" si="940"/>
        <v>0</v>
      </c>
      <c r="DM256" s="88">
        <f t="shared" si="940"/>
        <v>0</v>
      </c>
      <c r="DN256" s="88">
        <f t="shared" si="940"/>
        <v>0</v>
      </c>
      <c r="DO256" s="88">
        <f t="shared" si="940"/>
        <v>0</v>
      </c>
      <c r="DP256" s="88">
        <f t="shared" si="940"/>
        <v>0</v>
      </c>
      <c r="DQ256" s="88">
        <f t="shared" si="940"/>
        <v>0</v>
      </c>
      <c r="DR256" s="88">
        <f t="shared" si="940"/>
        <v>0</v>
      </c>
      <c r="DS256" s="88">
        <f t="shared" si="940"/>
        <v>0</v>
      </c>
      <c r="DT256" s="88">
        <f t="shared" si="940"/>
        <v>0</v>
      </c>
      <c r="DU256" s="88">
        <f t="shared" si="940"/>
        <v>0</v>
      </c>
      <c r="DV256" s="88">
        <f t="shared" si="940"/>
        <v>0</v>
      </c>
      <c r="DW256" s="88">
        <f t="shared" si="940"/>
        <v>0</v>
      </c>
      <c r="DX256" s="88">
        <f t="shared" si="940"/>
        <v>0</v>
      </c>
      <c r="DY256" s="88">
        <f t="shared" si="940"/>
        <v>0</v>
      </c>
      <c r="DZ256" s="88">
        <f t="shared" si="940"/>
        <v>0</v>
      </c>
      <c r="EA256" s="88">
        <f t="shared" si="940"/>
        <v>0</v>
      </c>
      <c r="EB256" s="88">
        <f t="shared" si="940"/>
        <v>0</v>
      </c>
      <c r="EC256" s="88">
        <f t="shared" si="940"/>
        <v>0</v>
      </c>
      <c r="ED256" s="88">
        <f t="shared" si="937"/>
        <v>0</v>
      </c>
      <c r="EE256" s="88">
        <f t="shared" si="937"/>
        <v>0</v>
      </c>
      <c r="EF256" s="88">
        <f t="shared" si="937"/>
        <v>0</v>
      </c>
      <c r="EG256" s="88">
        <f t="shared" si="937"/>
        <v>0</v>
      </c>
      <c r="EH256" s="88">
        <f t="shared" si="937"/>
        <v>0</v>
      </c>
      <c r="EI256" s="88">
        <f t="shared" si="937"/>
        <v>0</v>
      </c>
      <c r="EJ256" s="88">
        <f t="shared" si="937"/>
        <v>0</v>
      </c>
      <c r="EK256" s="88">
        <f t="shared" si="937"/>
        <v>0</v>
      </c>
      <c r="EL256" s="88">
        <f t="shared" si="937"/>
        <v>0</v>
      </c>
      <c r="EM256" s="88">
        <f t="shared" si="937"/>
        <v>0</v>
      </c>
      <c r="EN256" s="88">
        <f t="shared" si="937"/>
        <v>0</v>
      </c>
      <c r="EO256" s="88">
        <f t="shared" si="937"/>
        <v>0</v>
      </c>
      <c r="EP256" s="88">
        <f t="shared" si="937"/>
        <v>0</v>
      </c>
      <c r="EQ256" s="88">
        <f t="shared" si="937"/>
        <v>0</v>
      </c>
      <c r="ER256" s="88">
        <f t="shared" si="937"/>
        <v>0</v>
      </c>
      <c r="ES256" s="88">
        <f t="shared" si="937"/>
        <v>0</v>
      </c>
      <c r="ET256" s="88">
        <f t="shared" si="937"/>
        <v>0</v>
      </c>
      <c r="EU256" s="88">
        <f t="shared" si="937"/>
        <v>0</v>
      </c>
      <c r="EV256" s="88">
        <f t="shared" si="937"/>
        <v>0</v>
      </c>
      <c r="EW256" s="88">
        <f t="shared" si="937"/>
        <v>0</v>
      </c>
      <c r="EX256" s="88">
        <f t="shared" si="937"/>
        <v>0</v>
      </c>
      <c r="EY256" s="88">
        <f t="shared" si="937"/>
        <v>0</v>
      </c>
      <c r="EZ256" s="88">
        <f t="shared" si="937"/>
        <v>0</v>
      </c>
      <c r="FA256" s="88">
        <f t="shared" si="937"/>
        <v>0</v>
      </c>
      <c r="FB256" s="88">
        <f t="shared" si="937"/>
        <v>0</v>
      </c>
      <c r="FC256" s="88">
        <f t="shared" si="937"/>
        <v>0</v>
      </c>
      <c r="FD256" s="88">
        <f t="shared" si="937"/>
        <v>0</v>
      </c>
      <c r="FE256" s="88">
        <f t="shared" si="937"/>
        <v>0</v>
      </c>
      <c r="FF256" s="88">
        <f t="shared" si="937"/>
        <v>0</v>
      </c>
      <c r="FG256" s="88">
        <f t="shared" si="937"/>
        <v>0</v>
      </c>
      <c r="FH256" s="88">
        <f t="shared" si="937"/>
        <v>0</v>
      </c>
      <c r="FI256" s="88">
        <f t="shared" si="937"/>
        <v>0</v>
      </c>
      <c r="FJ256" s="88">
        <f t="shared" si="937"/>
        <v>0</v>
      </c>
      <c r="FK256" s="88">
        <f t="shared" si="937"/>
        <v>0</v>
      </c>
      <c r="FL256" s="88">
        <f t="shared" si="937"/>
        <v>0</v>
      </c>
      <c r="FM256" s="88">
        <f t="shared" si="937"/>
        <v>0</v>
      </c>
      <c r="FN256" s="88">
        <f t="shared" si="937"/>
        <v>0</v>
      </c>
      <c r="FO256" s="88">
        <f t="shared" si="937"/>
        <v>0</v>
      </c>
      <c r="FP256" s="88">
        <f t="shared" si="937"/>
        <v>0</v>
      </c>
      <c r="FQ256" s="88">
        <f t="shared" si="937"/>
        <v>0</v>
      </c>
      <c r="FR256" s="88">
        <f t="shared" si="937"/>
        <v>0</v>
      </c>
      <c r="FS256" s="88">
        <f t="shared" si="937"/>
        <v>0</v>
      </c>
      <c r="FT256" s="88">
        <f t="shared" si="937"/>
        <v>0</v>
      </c>
      <c r="FU256" s="88">
        <f t="shared" si="937"/>
        <v>0</v>
      </c>
      <c r="FV256" s="88">
        <f t="shared" si="937"/>
        <v>0</v>
      </c>
      <c r="FW256" s="88">
        <f t="shared" si="937"/>
        <v>0</v>
      </c>
      <c r="FX256" s="88">
        <f t="shared" si="937"/>
        <v>0</v>
      </c>
      <c r="FY256" s="88">
        <f t="shared" si="937"/>
        <v>0</v>
      </c>
      <c r="FZ256" s="88">
        <f t="shared" si="937"/>
        <v>0</v>
      </c>
      <c r="GA256" s="88">
        <f t="shared" si="937"/>
        <v>0</v>
      </c>
      <c r="GB256" s="88">
        <f t="shared" si="937"/>
        <v>0</v>
      </c>
      <c r="GC256" s="88">
        <f t="shared" si="937"/>
        <v>0</v>
      </c>
      <c r="GD256" s="88">
        <f t="shared" si="937"/>
        <v>0</v>
      </c>
      <c r="GE256" s="88">
        <f t="shared" si="937"/>
        <v>0</v>
      </c>
      <c r="GF256" s="88">
        <f t="shared" si="937"/>
        <v>0</v>
      </c>
      <c r="GG256" s="88">
        <f t="shared" si="937"/>
        <v>0</v>
      </c>
      <c r="GH256" s="88">
        <f t="shared" si="937"/>
        <v>0</v>
      </c>
      <c r="GI256" s="88">
        <f t="shared" si="937"/>
        <v>0</v>
      </c>
      <c r="GJ256" s="88">
        <f t="shared" si="937"/>
        <v>0</v>
      </c>
      <c r="GK256" s="88">
        <f t="shared" si="937"/>
        <v>0</v>
      </c>
      <c r="GL256" s="88">
        <f t="shared" si="937"/>
        <v>0</v>
      </c>
      <c r="GM256" s="88">
        <f t="shared" si="937"/>
        <v>0</v>
      </c>
      <c r="GN256" s="88">
        <f t="shared" si="937"/>
        <v>0</v>
      </c>
      <c r="GO256" s="88">
        <f t="shared" si="930"/>
        <v>0</v>
      </c>
      <c r="GP256" s="88">
        <f t="shared" si="941"/>
        <v>0</v>
      </c>
      <c r="GQ256" s="88">
        <f t="shared" si="941"/>
        <v>0</v>
      </c>
      <c r="GR256" s="88">
        <f t="shared" si="941"/>
        <v>0</v>
      </c>
      <c r="GS256" s="88">
        <f t="shared" si="941"/>
        <v>0</v>
      </c>
      <c r="GT256" s="88">
        <f t="shared" si="941"/>
        <v>0</v>
      </c>
      <c r="GU256" s="88">
        <f t="shared" si="941"/>
        <v>0</v>
      </c>
      <c r="GV256" s="88">
        <f t="shared" si="941"/>
        <v>0</v>
      </c>
      <c r="GW256" s="88">
        <f t="shared" si="941"/>
        <v>0</v>
      </c>
      <c r="GX256" s="88">
        <f t="shared" si="941"/>
        <v>0</v>
      </c>
      <c r="GY256" s="88">
        <f t="shared" si="941"/>
        <v>0</v>
      </c>
      <c r="GZ256" s="88">
        <f t="shared" si="941"/>
        <v>0</v>
      </c>
      <c r="HA256" s="88">
        <f t="shared" si="941"/>
        <v>0</v>
      </c>
      <c r="HB256" s="88">
        <f t="shared" si="941"/>
        <v>0</v>
      </c>
      <c r="HC256" s="88">
        <f t="shared" si="941"/>
        <v>0</v>
      </c>
      <c r="HD256" s="88">
        <f t="shared" si="941"/>
        <v>0</v>
      </c>
      <c r="HE256" s="88">
        <f t="shared" si="941"/>
        <v>0</v>
      </c>
      <c r="HF256" s="88">
        <f t="shared" si="941"/>
        <v>0</v>
      </c>
      <c r="HG256" s="88">
        <f t="shared" si="941"/>
        <v>0</v>
      </c>
      <c r="HH256" s="88">
        <f t="shared" si="941"/>
        <v>0</v>
      </c>
      <c r="HI256" s="88">
        <f t="shared" si="941"/>
        <v>0</v>
      </c>
      <c r="HJ256" s="88">
        <f t="shared" si="941"/>
        <v>0</v>
      </c>
      <c r="HK256" s="88">
        <f t="shared" si="941"/>
        <v>0</v>
      </c>
      <c r="HL256" s="88">
        <f t="shared" si="941"/>
        <v>0</v>
      </c>
      <c r="HM256" s="88">
        <f t="shared" si="941"/>
        <v>0</v>
      </c>
      <c r="HN256" s="88">
        <f t="shared" si="941"/>
        <v>0</v>
      </c>
      <c r="HO256" s="88">
        <f t="shared" si="941"/>
        <v>0</v>
      </c>
      <c r="HP256" s="88">
        <f t="shared" si="941"/>
        <v>0</v>
      </c>
      <c r="HQ256" s="88">
        <f t="shared" si="941"/>
        <v>0</v>
      </c>
      <c r="HR256" s="88">
        <f t="shared" si="941"/>
        <v>0</v>
      </c>
      <c r="HS256" s="88">
        <f t="shared" si="941"/>
        <v>0</v>
      </c>
      <c r="HT256" s="88">
        <f t="shared" si="941"/>
        <v>0</v>
      </c>
      <c r="HU256" s="88">
        <f t="shared" si="941"/>
        <v>0</v>
      </c>
      <c r="HV256" s="88">
        <f t="shared" si="941"/>
        <v>0</v>
      </c>
      <c r="HW256" s="88">
        <f t="shared" si="941"/>
        <v>0</v>
      </c>
      <c r="HX256" s="88">
        <f t="shared" si="941"/>
        <v>0</v>
      </c>
      <c r="HY256" s="88">
        <f t="shared" si="941"/>
        <v>0</v>
      </c>
      <c r="HZ256" s="88">
        <f t="shared" si="941"/>
        <v>0</v>
      </c>
      <c r="IA256" s="88">
        <f t="shared" si="941"/>
        <v>0</v>
      </c>
      <c r="IB256" s="88">
        <f t="shared" si="941"/>
        <v>0</v>
      </c>
      <c r="IC256" s="88">
        <f t="shared" si="941"/>
        <v>0</v>
      </c>
      <c r="ID256" s="88">
        <f t="shared" si="941"/>
        <v>0</v>
      </c>
      <c r="IE256" s="88">
        <f t="shared" si="941"/>
        <v>0</v>
      </c>
      <c r="IF256" s="88">
        <f t="shared" si="941"/>
        <v>0</v>
      </c>
      <c r="IG256" s="88">
        <f t="shared" si="941"/>
        <v>0</v>
      </c>
      <c r="IH256" s="88">
        <f t="shared" si="941"/>
        <v>0</v>
      </c>
      <c r="II256" s="88">
        <f t="shared" si="941"/>
        <v>0</v>
      </c>
      <c r="IJ256" s="88">
        <f t="shared" si="941"/>
        <v>0</v>
      </c>
      <c r="IK256" s="88">
        <f t="shared" si="941"/>
        <v>0</v>
      </c>
      <c r="IL256" s="88">
        <f t="shared" si="941"/>
        <v>0</v>
      </c>
      <c r="IM256" s="88">
        <f t="shared" si="941"/>
        <v>0</v>
      </c>
      <c r="IN256" s="88">
        <f t="shared" si="941"/>
        <v>0</v>
      </c>
      <c r="IO256" s="88">
        <f t="shared" si="941"/>
        <v>0</v>
      </c>
      <c r="IP256" s="88">
        <f t="shared" si="941"/>
        <v>0</v>
      </c>
      <c r="IQ256" s="88">
        <f t="shared" si="941"/>
        <v>0</v>
      </c>
      <c r="IR256" s="88">
        <f t="shared" si="941"/>
        <v>0</v>
      </c>
      <c r="IS256" s="88">
        <f t="shared" si="941"/>
        <v>0</v>
      </c>
      <c r="IT256" s="88">
        <f t="shared" si="941"/>
        <v>0</v>
      </c>
      <c r="IU256" s="88">
        <f t="shared" si="941"/>
        <v>0</v>
      </c>
      <c r="IV256" s="88">
        <f t="shared" si="941"/>
        <v>0</v>
      </c>
      <c r="IW256" s="88">
        <f t="shared" si="941"/>
        <v>0</v>
      </c>
      <c r="IX256" s="88">
        <f t="shared" si="941"/>
        <v>0</v>
      </c>
      <c r="IY256" s="88">
        <f t="shared" si="941"/>
        <v>0</v>
      </c>
      <c r="IZ256" s="88">
        <f t="shared" si="941"/>
        <v>0</v>
      </c>
      <c r="JA256" s="88">
        <f t="shared" si="941"/>
        <v>0</v>
      </c>
      <c r="JB256" s="88">
        <f t="shared" si="938"/>
        <v>0</v>
      </c>
      <c r="JC256" s="88">
        <f t="shared" si="938"/>
        <v>0</v>
      </c>
      <c r="JD256" s="88">
        <f t="shared" si="938"/>
        <v>0</v>
      </c>
      <c r="JE256" s="88">
        <f t="shared" si="938"/>
        <v>0</v>
      </c>
      <c r="JF256" s="88">
        <f t="shared" si="938"/>
        <v>0</v>
      </c>
      <c r="JG256" s="88">
        <f t="shared" si="938"/>
        <v>0</v>
      </c>
      <c r="JH256" s="88">
        <f t="shared" si="938"/>
        <v>0</v>
      </c>
      <c r="JI256" s="88">
        <f t="shared" si="938"/>
        <v>0</v>
      </c>
      <c r="JJ256" s="88">
        <f t="shared" si="938"/>
        <v>0</v>
      </c>
      <c r="JK256" s="88">
        <f t="shared" si="938"/>
        <v>0</v>
      </c>
      <c r="JL256" s="88">
        <f t="shared" si="938"/>
        <v>0</v>
      </c>
      <c r="JM256" s="88">
        <f t="shared" si="938"/>
        <v>0</v>
      </c>
      <c r="JN256" s="88">
        <f t="shared" si="938"/>
        <v>0</v>
      </c>
      <c r="JO256" s="88">
        <f t="shared" si="938"/>
        <v>0</v>
      </c>
      <c r="JP256" s="88">
        <f t="shared" si="938"/>
        <v>0</v>
      </c>
      <c r="JQ256" s="88">
        <f t="shared" si="938"/>
        <v>0</v>
      </c>
      <c r="JR256" s="88">
        <f t="shared" si="938"/>
        <v>0</v>
      </c>
      <c r="JS256" s="88">
        <f t="shared" si="938"/>
        <v>0</v>
      </c>
      <c r="JT256" s="88">
        <f t="shared" si="938"/>
        <v>0</v>
      </c>
      <c r="JU256" s="88">
        <f t="shared" si="938"/>
        <v>0</v>
      </c>
      <c r="JV256" s="88">
        <f t="shared" si="938"/>
        <v>0</v>
      </c>
      <c r="JW256" s="88">
        <f t="shared" si="938"/>
        <v>0</v>
      </c>
      <c r="JX256" s="88">
        <f t="shared" si="938"/>
        <v>0</v>
      </c>
      <c r="JY256" s="88">
        <f t="shared" si="938"/>
        <v>0</v>
      </c>
      <c r="JZ256" s="88">
        <f t="shared" si="938"/>
        <v>0</v>
      </c>
      <c r="KA256" s="88">
        <f t="shared" si="938"/>
        <v>0</v>
      </c>
      <c r="KB256" s="88">
        <f t="shared" si="938"/>
        <v>0</v>
      </c>
      <c r="KC256" s="88">
        <f t="shared" si="938"/>
        <v>0</v>
      </c>
      <c r="KD256" s="88">
        <f t="shared" si="938"/>
        <v>0</v>
      </c>
      <c r="KE256" s="88">
        <f t="shared" si="938"/>
        <v>0</v>
      </c>
      <c r="KF256" s="88">
        <f t="shared" si="938"/>
        <v>0</v>
      </c>
      <c r="KG256" s="88">
        <f t="shared" si="938"/>
        <v>0</v>
      </c>
      <c r="KH256" s="88">
        <f t="shared" si="938"/>
        <v>0</v>
      </c>
      <c r="KI256" s="88">
        <f t="shared" si="938"/>
        <v>0</v>
      </c>
      <c r="KJ256" s="88">
        <f t="shared" si="938"/>
        <v>0</v>
      </c>
      <c r="KK256" s="88">
        <f t="shared" si="938"/>
        <v>0</v>
      </c>
      <c r="KL256" s="88">
        <f t="shared" si="938"/>
        <v>0</v>
      </c>
      <c r="KM256" s="88">
        <f t="shared" si="938"/>
        <v>0</v>
      </c>
      <c r="KN256" s="88">
        <f t="shared" si="938"/>
        <v>0</v>
      </c>
      <c r="KO256" s="88">
        <f t="shared" si="938"/>
        <v>0</v>
      </c>
      <c r="KP256" s="88">
        <f t="shared" si="938"/>
        <v>0</v>
      </c>
      <c r="KQ256" s="88">
        <f t="shared" si="938"/>
        <v>0</v>
      </c>
      <c r="KR256" s="88">
        <f t="shared" si="938"/>
        <v>0</v>
      </c>
      <c r="KS256" s="88">
        <f t="shared" si="938"/>
        <v>0</v>
      </c>
      <c r="KT256" s="88">
        <f t="shared" si="938"/>
        <v>0</v>
      </c>
      <c r="KU256" s="88">
        <f t="shared" si="938"/>
        <v>0</v>
      </c>
      <c r="KV256" s="88">
        <f t="shared" si="938"/>
        <v>0</v>
      </c>
      <c r="KW256" s="88">
        <f t="shared" si="938"/>
        <v>0</v>
      </c>
      <c r="KX256" s="88">
        <f t="shared" si="938"/>
        <v>0</v>
      </c>
      <c r="KY256" s="88">
        <f t="shared" si="938"/>
        <v>0</v>
      </c>
      <c r="KZ256" s="88">
        <f t="shared" si="938"/>
        <v>0</v>
      </c>
      <c r="LA256" s="88">
        <f t="shared" si="938"/>
        <v>0</v>
      </c>
      <c r="LB256" s="88">
        <f t="shared" si="938"/>
        <v>0</v>
      </c>
      <c r="LC256" s="88">
        <f t="shared" si="938"/>
        <v>0</v>
      </c>
      <c r="LD256" s="88">
        <f t="shared" si="938"/>
        <v>0</v>
      </c>
      <c r="LE256" s="88">
        <f t="shared" si="938"/>
        <v>0</v>
      </c>
      <c r="LF256" s="88">
        <f t="shared" si="938"/>
        <v>0</v>
      </c>
      <c r="LG256" s="88">
        <f t="shared" si="938"/>
        <v>0</v>
      </c>
      <c r="LH256" s="88">
        <f t="shared" si="938"/>
        <v>0</v>
      </c>
      <c r="LI256" s="88">
        <f t="shared" si="938"/>
        <v>0</v>
      </c>
      <c r="LJ256" s="88">
        <f t="shared" si="938"/>
        <v>0</v>
      </c>
      <c r="LK256" s="88">
        <f t="shared" si="938"/>
        <v>0</v>
      </c>
      <c r="LL256" s="88">
        <f t="shared" si="938"/>
        <v>0</v>
      </c>
      <c r="LM256" s="88">
        <f t="shared" si="932"/>
        <v>0</v>
      </c>
      <c r="LN256" s="88">
        <f t="shared" si="933"/>
        <v>0</v>
      </c>
      <c r="LO256" s="88">
        <f t="shared" si="933"/>
        <v>0</v>
      </c>
      <c r="LP256" s="88">
        <f t="shared" si="933"/>
        <v>0</v>
      </c>
      <c r="LQ256" s="88">
        <f t="shared" si="933"/>
        <v>0</v>
      </c>
      <c r="LR256" s="88">
        <f t="shared" si="933"/>
        <v>0</v>
      </c>
      <c r="LS256" s="88">
        <f t="shared" si="933"/>
        <v>0</v>
      </c>
      <c r="LT256" s="88">
        <f t="shared" si="933"/>
        <v>0</v>
      </c>
      <c r="LU256" s="88">
        <f t="shared" si="933"/>
        <v>0</v>
      </c>
      <c r="LV256" s="88">
        <f t="shared" si="933"/>
        <v>0</v>
      </c>
      <c r="LW256" s="88">
        <f t="shared" si="933"/>
        <v>0</v>
      </c>
      <c r="LX256" s="88">
        <f t="shared" si="933"/>
        <v>0</v>
      </c>
      <c r="LY256" s="88">
        <f t="shared" si="933"/>
        <v>0</v>
      </c>
      <c r="LZ256" s="88">
        <f t="shared" si="933"/>
        <v>0</v>
      </c>
      <c r="MA256" s="88">
        <f t="shared" si="933"/>
        <v>0</v>
      </c>
      <c r="MB256" s="88">
        <f t="shared" si="933"/>
        <v>0</v>
      </c>
      <c r="MC256" s="88">
        <f t="shared" si="933"/>
        <v>0</v>
      </c>
      <c r="MD256" s="88">
        <f t="shared" si="933"/>
        <v>0</v>
      </c>
      <c r="ME256" s="88">
        <f t="shared" si="933"/>
        <v>0</v>
      </c>
      <c r="MF256" s="88">
        <f t="shared" si="933"/>
        <v>0</v>
      </c>
      <c r="MG256" s="88">
        <f t="shared" si="933"/>
        <v>0</v>
      </c>
      <c r="MH256" s="88">
        <f t="shared" si="933"/>
        <v>0</v>
      </c>
      <c r="MI256" s="88">
        <f t="shared" si="933"/>
        <v>0</v>
      </c>
      <c r="MJ256" s="88">
        <f t="shared" si="933"/>
        <v>0</v>
      </c>
      <c r="MK256" s="88">
        <f t="shared" si="933"/>
        <v>0</v>
      </c>
      <c r="ML256" s="88">
        <f t="shared" si="933"/>
        <v>0</v>
      </c>
      <c r="MM256" s="88">
        <f t="shared" si="933"/>
        <v>0</v>
      </c>
      <c r="MN256" s="88">
        <f t="shared" si="933"/>
        <v>0</v>
      </c>
      <c r="MO256" s="88">
        <f t="shared" si="933"/>
        <v>0</v>
      </c>
      <c r="MP256" s="88">
        <f t="shared" si="933"/>
        <v>0</v>
      </c>
      <c r="MQ256" s="88">
        <f t="shared" si="933"/>
        <v>0</v>
      </c>
      <c r="MR256" s="88">
        <f t="shared" si="933"/>
        <v>0</v>
      </c>
      <c r="MS256" s="88">
        <f t="shared" si="933"/>
        <v>0</v>
      </c>
      <c r="MT256" s="88">
        <f t="shared" si="933"/>
        <v>0</v>
      </c>
      <c r="MU256" s="88">
        <f t="shared" si="933"/>
        <v>0</v>
      </c>
      <c r="MV256" s="88">
        <f t="shared" si="933"/>
        <v>0</v>
      </c>
      <c r="MW256" s="88">
        <f t="shared" si="933"/>
        <v>0</v>
      </c>
      <c r="MX256" s="88">
        <f t="shared" si="933"/>
        <v>0</v>
      </c>
      <c r="MY256" s="88">
        <f t="shared" si="933"/>
        <v>0</v>
      </c>
      <c r="MZ256" s="88">
        <f t="shared" si="933"/>
        <v>0</v>
      </c>
    </row>
    <row r="257" spans="1:364" hidden="1" outlineLevel="1" collapsed="1" x14ac:dyDescent="0.2">
      <c r="A257" s="1" t="s">
        <v>46</v>
      </c>
      <c r="B257" s="1" t="s">
        <v>556</v>
      </c>
      <c r="C257" s="85"/>
      <c r="E257" s="86">
        <f t="shared" ref="E257:BP257" si="943">IF(E167&gt;0,IF(E131="Aflossen",(E167/E203)*(E$62/E$61)/12,IF(E131="Met opbouwproduct",(E167/E212)*(E$62/E$61)/12,IF(AND(E131="Aflosvrij",E$94="Nee"),(E167/E212)*(E$62/E$61)/12,(E167*E122)*(E$62/E$61)/12))),0)</f>
        <v>0</v>
      </c>
      <c r="F257" s="86">
        <f t="shared" si="943"/>
        <v>0</v>
      </c>
      <c r="G257" s="86">
        <f t="shared" si="943"/>
        <v>0</v>
      </c>
      <c r="H257" s="86">
        <f t="shared" si="943"/>
        <v>0</v>
      </c>
      <c r="I257" s="86">
        <f t="shared" si="943"/>
        <v>0</v>
      </c>
      <c r="J257" s="86">
        <f t="shared" si="943"/>
        <v>0</v>
      </c>
      <c r="K257" s="86">
        <f t="shared" si="943"/>
        <v>0</v>
      </c>
      <c r="L257" s="86">
        <f t="shared" si="943"/>
        <v>0</v>
      </c>
      <c r="M257" s="86">
        <f t="shared" si="943"/>
        <v>0</v>
      </c>
      <c r="N257" s="86">
        <f t="shared" si="943"/>
        <v>0</v>
      </c>
      <c r="O257" s="86">
        <f t="shared" si="943"/>
        <v>0</v>
      </c>
      <c r="P257" s="86">
        <f t="shared" si="943"/>
        <v>0</v>
      </c>
      <c r="Q257" s="86">
        <f t="shared" si="943"/>
        <v>0</v>
      </c>
      <c r="R257" s="86">
        <f t="shared" si="943"/>
        <v>0</v>
      </c>
      <c r="S257" s="86">
        <f t="shared" si="943"/>
        <v>0</v>
      </c>
      <c r="T257" s="86">
        <f t="shared" si="943"/>
        <v>0</v>
      </c>
      <c r="U257" s="86">
        <f t="shared" si="943"/>
        <v>0</v>
      </c>
      <c r="V257" s="86">
        <f t="shared" si="943"/>
        <v>0</v>
      </c>
      <c r="W257" s="86">
        <f t="shared" si="943"/>
        <v>0</v>
      </c>
      <c r="X257" s="86">
        <f t="shared" si="943"/>
        <v>0</v>
      </c>
      <c r="Y257" s="86">
        <f t="shared" si="943"/>
        <v>0</v>
      </c>
      <c r="Z257" s="86">
        <f t="shared" si="943"/>
        <v>0</v>
      </c>
      <c r="AA257" s="86">
        <f t="shared" si="943"/>
        <v>0</v>
      </c>
      <c r="AB257" s="86">
        <f t="shared" si="943"/>
        <v>0</v>
      </c>
      <c r="AC257" s="86">
        <f t="shared" si="943"/>
        <v>0</v>
      </c>
      <c r="AD257" s="86">
        <f t="shared" si="943"/>
        <v>0</v>
      </c>
      <c r="AE257" s="86">
        <f t="shared" si="943"/>
        <v>0</v>
      </c>
      <c r="AF257" s="86">
        <f t="shared" si="943"/>
        <v>0</v>
      </c>
      <c r="AG257" s="86">
        <f t="shared" si="943"/>
        <v>0</v>
      </c>
      <c r="AH257" s="86">
        <f t="shared" si="943"/>
        <v>0</v>
      </c>
      <c r="AI257" s="86">
        <f t="shared" si="943"/>
        <v>0</v>
      </c>
      <c r="AJ257" s="86">
        <f t="shared" si="943"/>
        <v>0</v>
      </c>
      <c r="AK257" s="86">
        <f t="shared" si="943"/>
        <v>0</v>
      </c>
      <c r="AL257" s="86">
        <f t="shared" si="943"/>
        <v>0</v>
      </c>
      <c r="AM257" s="86">
        <f t="shared" si="943"/>
        <v>0</v>
      </c>
      <c r="AN257" s="86">
        <f t="shared" si="943"/>
        <v>0</v>
      </c>
      <c r="AO257" s="86">
        <f t="shared" si="943"/>
        <v>0</v>
      </c>
      <c r="AP257" s="86">
        <f t="shared" si="943"/>
        <v>0</v>
      </c>
      <c r="AQ257" s="86">
        <f t="shared" si="943"/>
        <v>0</v>
      </c>
      <c r="AR257" s="86">
        <f t="shared" si="943"/>
        <v>0</v>
      </c>
      <c r="AS257" s="86">
        <f t="shared" si="943"/>
        <v>0</v>
      </c>
      <c r="AT257" s="86">
        <f t="shared" si="943"/>
        <v>0</v>
      </c>
      <c r="AU257" s="86">
        <f t="shared" si="943"/>
        <v>0</v>
      </c>
      <c r="AV257" s="86">
        <f t="shared" si="943"/>
        <v>0</v>
      </c>
      <c r="AW257" s="86">
        <f t="shared" si="943"/>
        <v>0</v>
      </c>
      <c r="AX257" s="86">
        <f t="shared" si="943"/>
        <v>0</v>
      </c>
      <c r="AY257" s="86">
        <f t="shared" si="943"/>
        <v>0</v>
      </c>
      <c r="AZ257" s="86">
        <f t="shared" si="943"/>
        <v>0</v>
      </c>
      <c r="BA257" s="86">
        <f t="shared" si="943"/>
        <v>0</v>
      </c>
      <c r="BB257" s="86">
        <f t="shared" si="943"/>
        <v>0</v>
      </c>
      <c r="BC257" s="86">
        <f t="shared" si="943"/>
        <v>0</v>
      </c>
      <c r="BD257" s="86">
        <f t="shared" si="943"/>
        <v>0</v>
      </c>
      <c r="BE257" s="86">
        <f t="shared" si="943"/>
        <v>0</v>
      </c>
      <c r="BF257" s="86">
        <f t="shared" si="943"/>
        <v>0</v>
      </c>
      <c r="BG257" s="86">
        <f t="shared" si="943"/>
        <v>0</v>
      </c>
      <c r="BH257" s="86">
        <f t="shared" si="943"/>
        <v>0</v>
      </c>
      <c r="BI257" s="86">
        <f t="shared" si="943"/>
        <v>0</v>
      </c>
      <c r="BJ257" s="86">
        <f t="shared" si="943"/>
        <v>0</v>
      </c>
      <c r="BK257" s="86">
        <f t="shared" si="943"/>
        <v>0</v>
      </c>
      <c r="BL257" s="86">
        <f t="shared" si="943"/>
        <v>0</v>
      </c>
      <c r="BM257" s="86">
        <f t="shared" si="943"/>
        <v>0</v>
      </c>
      <c r="BN257" s="86">
        <f t="shared" si="943"/>
        <v>0</v>
      </c>
      <c r="BO257" s="86">
        <f t="shared" si="943"/>
        <v>0</v>
      </c>
      <c r="BP257" s="86">
        <f t="shared" si="943"/>
        <v>0</v>
      </c>
      <c r="BQ257" s="86">
        <f t="shared" ref="BQ257:EB257" si="944">IF(BQ167&gt;0,IF(BQ131="Aflossen",(BQ167/BQ203)*(BQ$62/BQ$61)/12,IF(BQ131="Met opbouwproduct",(BQ167/BQ212)*(BQ$62/BQ$61)/12,IF(AND(BQ131="Aflosvrij",BQ$94="Nee"),(BQ167/BQ212)*(BQ$62/BQ$61)/12,(BQ167*BQ122)*(BQ$62/BQ$61)/12))),0)</f>
        <v>0</v>
      </c>
      <c r="BR257" s="86">
        <f t="shared" si="944"/>
        <v>0</v>
      </c>
      <c r="BS257" s="86">
        <f t="shared" si="944"/>
        <v>0</v>
      </c>
      <c r="BT257" s="86">
        <f t="shared" si="944"/>
        <v>0</v>
      </c>
      <c r="BU257" s="86">
        <f t="shared" si="944"/>
        <v>0</v>
      </c>
      <c r="BV257" s="86">
        <f t="shared" si="944"/>
        <v>0</v>
      </c>
      <c r="BW257" s="86">
        <f t="shared" si="944"/>
        <v>0</v>
      </c>
      <c r="BX257" s="86">
        <f t="shared" si="944"/>
        <v>0</v>
      </c>
      <c r="BY257" s="86">
        <f t="shared" si="944"/>
        <v>0</v>
      </c>
      <c r="BZ257" s="86">
        <f t="shared" si="944"/>
        <v>0</v>
      </c>
      <c r="CA257" s="86">
        <f t="shared" si="944"/>
        <v>0</v>
      </c>
      <c r="CB257" s="86">
        <f t="shared" si="944"/>
        <v>0</v>
      </c>
      <c r="CC257" s="86">
        <f t="shared" si="944"/>
        <v>0</v>
      </c>
      <c r="CD257" s="86">
        <f t="shared" si="944"/>
        <v>0</v>
      </c>
      <c r="CE257" s="86">
        <f t="shared" si="944"/>
        <v>0</v>
      </c>
      <c r="CF257" s="86">
        <f t="shared" si="944"/>
        <v>0</v>
      </c>
      <c r="CG257" s="86">
        <f t="shared" si="944"/>
        <v>0</v>
      </c>
      <c r="CH257" s="86">
        <f t="shared" si="944"/>
        <v>0</v>
      </c>
      <c r="CI257" s="86">
        <f t="shared" si="944"/>
        <v>0</v>
      </c>
      <c r="CJ257" s="86">
        <f t="shared" si="944"/>
        <v>0</v>
      </c>
      <c r="CK257" s="86">
        <f t="shared" si="944"/>
        <v>0</v>
      </c>
      <c r="CL257" s="86">
        <f t="shared" si="944"/>
        <v>0</v>
      </c>
      <c r="CM257" s="86">
        <f t="shared" si="944"/>
        <v>0</v>
      </c>
      <c r="CN257" s="86">
        <f t="shared" si="944"/>
        <v>0</v>
      </c>
      <c r="CO257" s="86">
        <f t="shared" si="944"/>
        <v>0</v>
      </c>
      <c r="CP257" s="86">
        <f t="shared" si="944"/>
        <v>0</v>
      </c>
      <c r="CQ257" s="86">
        <f t="shared" si="944"/>
        <v>0</v>
      </c>
      <c r="CR257" s="86">
        <f t="shared" si="944"/>
        <v>0</v>
      </c>
      <c r="CS257" s="86">
        <f t="shared" si="944"/>
        <v>0</v>
      </c>
      <c r="CT257" s="86">
        <f t="shared" si="944"/>
        <v>0</v>
      </c>
      <c r="CU257" s="86">
        <f t="shared" si="944"/>
        <v>0</v>
      </c>
      <c r="CV257" s="86">
        <f t="shared" si="944"/>
        <v>0</v>
      </c>
      <c r="CW257" s="86">
        <f t="shared" si="944"/>
        <v>0</v>
      </c>
      <c r="CX257" s="86">
        <f t="shared" si="944"/>
        <v>0</v>
      </c>
      <c r="CY257" s="86">
        <f t="shared" si="944"/>
        <v>0</v>
      </c>
      <c r="CZ257" s="86">
        <f t="shared" si="944"/>
        <v>0</v>
      </c>
      <c r="DA257" s="86">
        <f t="shared" si="944"/>
        <v>0</v>
      </c>
      <c r="DB257" s="86">
        <f t="shared" si="944"/>
        <v>0</v>
      </c>
      <c r="DC257" s="86">
        <f t="shared" si="944"/>
        <v>0</v>
      </c>
      <c r="DD257" s="86">
        <f t="shared" si="944"/>
        <v>0</v>
      </c>
      <c r="DE257" s="86">
        <f t="shared" si="944"/>
        <v>0</v>
      </c>
      <c r="DF257" s="86">
        <f t="shared" si="944"/>
        <v>0</v>
      </c>
      <c r="DG257" s="86">
        <f t="shared" si="944"/>
        <v>0</v>
      </c>
      <c r="DH257" s="86">
        <f t="shared" si="944"/>
        <v>0</v>
      </c>
      <c r="DI257" s="86">
        <f t="shared" si="944"/>
        <v>0</v>
      </c>
      <c r="DJ257" s="86">
        <f t="shared" si="944"/>
        <v>0</v>
      </c>
      <c r="DK257" s="86">
        <f t="shared" si="944"/>
        <v>0</v>
      </c>
      <c r="DL257" s="86">
        <f t="shared" si="944"/>
        <v>0</v>
      </c>
      <c r="DM257" s="86">
        <f t="shared" si="944"/>
        <v>0</v>
      </c>
      <c r="DN257" s="86">
        <f t="shared" si="944"/>
        <v>0</v>
      </c>
      <c r="DO257" s="86">
        <f t="shared" si="944"/>
        <v>0</v>
      </c>
      <c r="DP257" s="86">
        <f t="shared" si="944"/>
        <v>0</v>
      </c>
      <c r="DQ257" s="86">
        <f t="shared" si="944"/>
        <v>0</v>
      </c>
      <c r="DR257" s="86">
        <f t="shared" si="944"/>
        <v>0</v>
      </c>
      <c r="DS257" s="86">
        <f t="shared" si="944"/>
        <v>0</v>
      </c>
      <c r="DT257" s="86">
        <f t="shared" si="944"/>
        <v>0</v>
      </c>
      <c r="DU257" s="86">
        <f t="shared" si="944"/>
        <v>0</v>
      </c>
      <c r="DV257" s="86">
        <f t="shared" si="944"/>
        <v>0</v>
      </c>
      <c r="DW257" s="86">
        <f t="shared" si="944"/>
        <v>0</v>
      </c>
      <c r="DX257" s="86">
        <f t="shared" si="944"/>
        <v>0</v>
      </c>
      <c r="DY257" s="86">
        <f t="shared" si="944"/>
        <v>0</v>
      </c>
      <c r="DZ257" s="86">
        <f t="shared" si="944"/>
        <v>0</v>
      </c>
      <c r="EA257" s="86">
        <f t="shared" si="944"/>
        <v>0</v>
      </c>
      <c r="EB257" s="86">
        <f t="shared" si="944"/>
        <v>0</v>
      </c>
      <c r="EC257" s="86">
        <f t="shared" ref="EC257:GN257" si="945">IF(EC167&gt;0,IF(EC131="Aflossen",(EC167/EC203)*(EC$62/EC$61)/12,IF(EC131="Met opbouwproduct",(EC167/EC212)*(EC$62/EC$61)/12,IF(AND(EC131="Aflosvrij",EC$94="Nee"),(EC167/EC212)*(EC$62/EC$61)/12,(EC167*EC122)*(EC$62/EC$61)/12))),0)</f>
        <v>0</v>
      </c>
      <c r="ED257" s="86">
        <f t="shared" si="945"/>
        <v>0</v>
      </c>
      <c r="EE257" s="86">
        <f t="shared" si="945"/>
        <v>0</v>
      </c>
      <c r="EF257" s="86">
        <f t="shared" si="945"/>
        <v>0</v>
      </c>
      <c r="EG257" s="86">
        <f t="shared" si="945"/>
        <v>0</v>
      </c>
      <c r="EH257" s="86">
        <f t="shared" si="945"/>
        <v>0</v>
      </c>
      <c r="EI257" s="86">
        <f t="shared" si="945"/>
        <v>0</v>
      </c>
      <c r="EJ257" s="86">
        <f t="shared" si="945"/>
        <v>0</v>
      </c>
      <c r="EK257" s="86">
        <f t="shared" si="945"/>
        <v>0</v>
      </c>
      <c r="EL257" s="86">
        <f t="shared" si="945"/>
        <v>0</v>
      </c>
      <c r="EM257" s="86">
        <f t="shared" si="945"/>
        <v>0</v>
      </c>
      <c r="EN257" s="86">
        <f t="shared" si="945"/>
        <v>0</v>
      </c>
      <c r="EO257" s="86">
        <f t="shared" si="945"/>
        <v>0</v>
      </c>
      <c r="EP257" s="86">
        <f t="shared" si="945"/>
        <v>0</v>
      </c>
      <c r="EQ257" s="86">
        <f t="shared" si="945"/>
        <v>0</v>
      </c>
      <c r="ER257" s="86">
        <f t="shared" si="945"/>
        <v>0</v>
      </c>
      <c r="ES257" s="86">
        <f t="shared" si="945"/>
        <v>0</v>
      </c>
      <c r="ET257" s="86">
        <f t="shared" si="945"/>
        <v>0</v>
      </c>
      <c r="EU257" s="86">
        <f t="shared" si="945"/>
        <v>0</v>
      </c>
      <c r="EV257" s="86">
        <f t="shared" si="945"/>
        <v>0</v>
      </c>
      <c r="EW257" s="86">
        <f t="shared" si="945"/>
        <v>0</v>
      </c>
      <c r="EX257" s="86">
        <f t="shared" si="945"/>
        <v>0</v>
      </c>
      <c r="EY257" s="86">
        <f t="shared" si="945"/>
        <v>0</v>
      </c>
      <c r="EZ257" s="86">
        <f t="shared" si="945"/>
        <v>0</v>
      </c>
      <c r="FA257" s="86">
        <f t="shared" si="945"/>
        <v>0</v>
      </c>
      <c r="FB257" s="86">
        <f t="shared" si="945"/>
        <v>0</v>
      </c>
      <c r="FC257" s="86">
        <f t="shared" si="945"/>
        <v>0</v>
      </c>
      <c r="FD257" s="86">
        <f t="shared" si="945"/>
        <v>0</v>
      </c>
      <c r="FE257" s="86">
        <f t="shared" si="945"/>
        <v>0</v>
      </c>
      <c r="FF257" s="86">
        <f t="shared" si="945"/>
        <v>0</v>
      </c>
      <c r="FG257" s="86">
        <f t="shared" si="945"/>
        <v>0</v>
      </c>
      <c r="FH257" s="86">
        <f t="shared" si="945"/>
        <v>0</v>
      </c>
      <c r="FI257" s="86">
        <f t="shared" si="945"/>
        <v>0</v>
      </c>
      <c r="FJ257" s="86">
        <f t="shared" si="945"/>
        <v>0</v>
      </c>
      <c r="FK257" s="86">
        <f t="shared" si="945"/>
        <v>0</v>
      </c>
      <c r="FL257" s="86">
        <f t="shared" si="945"/>
        <v>0</v>
      </c>
      <c r="FM257" s="86">
        <f t="shared" si="945"/>
        <v>0</v>
      </c>
      <c r="FN257" s="86">
        <f t="shared" si="945"/>
        <v>0</v>
      </c>
      <c r="FO257" s="86">
        <f t="shared" si="945"/>
        <v>0</v>
      </c>
      <c r="FP257" s="86">
        <f t="shared" si="945"/>
        <v>0</v>
      </c>
      <c r="FQ257" s="86">
        <f t="shared" si="945"/>
        <v>0</v>
      </c>
      <c r="FR257" s="86">
        <f t="shared" si="945"/>
        <v>0</v>
      </c>
      <c r="FS257" s="86">
        <f t="shared" si="945"/>
        <v>0</v>
      </c>
      <c r="FT257" s="86">
        <f t="shared" si="945"/>
        <v>0</v>
      </c>
      <c r="FU257" s="86">
        <f t="shared" si="945"/>
        <v>0</v>
      </c>
      <c r="FV257" s="86">
        <f t="shared" si="945"/>
        <v>0</v>
      </c>
      <c r="FW257" s="86">
        <f t="shared" si="945"/>
        <v>0</v>
      </c>
      <c r="FX257" s="86">
        <f t="shared" si="945"/>
        <v>0</v>
      </c>
      <c r="FY257" s="86">
        <f t="shared" si="945"/>
        <v>0</v>
      </c>
      <c r="FZ257" s="86">
        <f t="shared" si="945"/>
        <v>0</v>
      </c>
      <c r="GA257" s="86">
        <f t="shared" si="945"/>
        <v>0</v>
      </c>
      <c r="GB257" s="86">
        <f t="shared" si="945"/>
        <v>0</v>
      </c>
      <c r="GC257" s="86">
        <f t="shared" si="945"/>
        <v>0</v>
      </c>
      <c r="GD257" s="86">
        <f t="shared" si="945"/>
        <v>0</v>
      </c>
      <c r="GE257" s="86">
        <f t="shared" si="945"/>
        <v>0</v>
      </c>
      <c r="GF257" s="86">
        <f t="shared" si="945"/>
        <v>0</v>
      </c>
      <c r="GG257" s="86">
        <f t="shared" si="945"/>
        <v>0</v>
      </c>
      <c r="GH257" s="86">
        <f t="shared" si="945"/>
        <v>0</v>
      </c>
      <c r="GI257" s="86">
        <f t="shared" si="945"/>
        <v>0</v>
      </c>
      <c r="GJ257" s="86">
        <f t="shared" si="945"/>
        <v>0</v>
      </c>
      <c r="GK257" s="86">
        <f t="shared" si="945"/>
        <v>0</v>
      </c>
      <c r="GL257" s="86">
        <f t="shared" si="945"/>
        <v>0</v>
      </c>
      <c r="GM257" s="86">
        <f t="shared" si="945"/>
        <v>0</v>
      </c>
      <c r="GN257" s="86">
        <f t="shared" si="945"/>
        <v>0</v>
      </c>
      <c r="GO257" s="86">
        <f t="shared" ref="GO257:IZ257" si="946">IF(GO167&gt;0,IF(GO131="Aflossen",(GO167/GO203)*(GO$62/GO$61)/12,IF(GO131="Met opbouwproduct",(GO167/GO212)*(GO$62/GO$61)/12,IF(AND(GO131="Aflosvrij",GO$94="Nee"),(GO167/GO212)*(GO$62/GO$61)/12,(GO167*GO122)*(GO$62/GO$61)/12))),0)</f>
        <v>0</v>
      </c>
      <c r="GP257" s="86">
        <f t="shared" si="946"/>
        <v>0</v>
      </c>
      <c r="GQ257" s="86">
        <f t="shared" si="946"/>
        <v>0</v>
      </c>
      <c r="GR257" s="86">
        <f t="shared" si="946"/>
        <v>0</v>
      </c>
      <c r="GS257" s="86">
        <f t="shared" si="946"/>
        <v>0</v>
      </c>
      <c r="GT257" s="86">
        <f t="shared" si="946"/>
        <v>0</v>
      </c>
      <c r="GU257" s="86">
        <f t="shared" si="946"/>
        <v>0</v>
      </c>
      <c r="GV257" s="86">
        <f t="shared" si="946"/>
        <v>0</v>
      </c>
      <c r="GW257" s="86">
        <f t="shared" si="946"/>
        <v>0</v>
      </c>
      <c r="GX257" s="86">
        <f t="shared" si="946"/>
        <v>0</v>
      </c>
      <c r="GY257" s="86">
        <f t="shared" si="946"/>
        <v>0</v>
      </c>
      <c r="GZ257" s="86">
        <f t="shared" si="946"/>
        <v>0</v>
      </c>
      <c r="HA257" s="86">
        <f t="shared" si="946"/>
        <v>0</v>
      </c>
      <c r="HB257" s="86">
        <f t="shared" si="946"/>
        <v>0</v>
      </c>
      <c r="HC257" s="86">
        <f t="shared" si="946"/>
        <v>0</v>
      </c>
      <c r="HD257" s="86">
        <f t="shared" si="946"/>
        <v>0</v>
      </c>
      <c r="HE257" s="86">
        <f t="shared" si="946"/>
        <v>0</v>
      </c>
      <c r="HF257" s="86">
        <f t="shared" si="946"/>
        <v>0</v>
      </c>
      <c r="HG257" s="86">
        <f t="shared" si="946"/>
        <v>0</v>
      </c>
      <c r="HH257" s="86">
        <f t="shared" si="946"/>
        <v>0</v>
      </c>
      <c r="HI257" s="86">
        <f t="shared" si="946"/>
        <v>0</v>
      </c>
      <c r="HJ257" s="86">
        <f t="shared" si="946"/>
        <v>0</v>
      </c>
      <c r="HK257" s="86">
        <f t="shared" si="946"/>
        <v>0</v>
      </c>
      <c r="HL257" s="86">
        <f t="shared" si="946"/>
        <v>0</v>
      </c>
      <c r="HM257" s="86">
        <f t="shared" si="946"/>
        <v>0</v>
      </c>
      <c r="HN257" s="86">
        <f t="shared" si="946"/>
        <v>0</v>
      </c>
      <c r="HO257" s="86">
        <f t="shared" si="946"/>
        <v>0</v>
      </c>
      <c r="HP257" s="86">
        <f t="shared" si="946"/>
        <v>0</v>
      </c>
      <c r="HQ257" s="86">
        <f t="shared" si="946"/>
        <v>0</v>
      </c>
      <c r="HR257" s="86">
        <f t="shared" si="946"/>
        <v>0</v>
      </c>
      <c r="HS257" s="86">
        <f t="shared" si="946"/>
        <v>0</v>
      </c>
      <c r="HT257" s="86">
        <f t="shared" si="946"/>
        <v>0</v>
      </c>
      <c r="HU257" s="86">
        <f t="shared" si="946"/>
        <v>0</v>
      </c>
      <c r="HV257" s="86">
        <f t="shared" si="946"/>
        <v>0</v>
      </c>
      <c r="HW257" s="86">
        <f t="shared" si="946"/>
        <v>0</v>
      </c>
      <c r="HX257" s="86">
        <f t="shared" si="946"/>
        <v>0</v>
      </c>
      <c r="HY257" s="86">
        <f t="shared" si="946"/>
        <v>0</v>
      </c>
      <c r="HZ257" s="86">
        <f t="shared" si="946"/>
        <v>0</v>
      </c>
      <c r="IA257" s="86">
        <f t="shared" si="946"/>
        <v>0</v>
      </c>
      <c r="IB257" s="86">
        <f t="shared" si="946"/>
        <v>0</v>
      </c>
      <c r="IC257" s="86">
        <f t="shared" si="946"/>
        <v>0</v>
      </c>
      <c r="ID257" s="86">
        <f t="shared" si="946"/>
        <v>0</v>
      </c>
      <c r="IE257" s="86">
        <f t="shared" si="946"/>
        <v>0</v>
      </c>
      <c r="IF257" s="86">
        <f t="shared" si="946"/>
        <v>0</v>
      </c>
      <c r="IG257" s="86">
        <f t="shared" si="946"/>
        <v>0</v>
      </c>
      <c r="IH257" s="86">
        <f t="shared" si="946"/>
        <v>0</v>
      </c>
      <c r="II257" s="86">
        <f t="shared" si="946"/>
        <v>0</v>
      </c>
      <c r="IJ257" s="86">
        <f t="shared" si="946"/>
        <v>0</v>
      </c>
      <c r="IK257" s="86">
        <f t="shared" si="946"/>
        <v>0</v>
      </c>
      <c r="IL257" s="86">
        <f t="shared" si="946"/>
        <v>0</v>
      </c>
      <c r="IM257" s="86">
        <f t="shared" si="946"/>
        <v>0</v>
      </c>
      <c r="IN257" s="86">
        <f t="shared" si="946"/>
        <v>0</v>
      </c>
      <c r="IO257" s="86">
        <f t="shared" si="946"/>
        <v>0</v>
      </c>
      <c r="IP257" s="86">
        <f t="shared" si="946"/>
        <v>0</v>
      </c>
      <c r="IQ257" s="86">
        <f t="shared" si="946"/>
        <v>0</v>
      </c>
      <c r="IR257" s="86">
        <f t="shared" si="946"/>
        <v>0</v>
      </c>
      <c r="IS257" s="86">
        <f t="shared" si="946"/>
        <v>0</v>
      </c>
      <c r="IT257" s="86">
        <f t="shared" si="946"/>
        <v>0</v>
      </c>
      <c r="IU257" s="86">
        <f t="shared" si="946"/>
        <v>0</v>
      </c>
      <c r="IV257" s="86">
        <f t="shared" si="946"/>
        <v>0</v>
      </c>
      <c r="IW257" s="86">
        <f t="shared" si="946"/>
        <v>0</v>
      </c>
      <c r="IX257" s="86">
        <f t="shared" si="946"/>
        <v>0</v>
      </c>
      <c r="IY257" s="86">
        <f t="shared" si="946"/>
        <v>0</v>
      </c>
      <c r="IZ257" s="86">
        <f t="shared" si="946"/>
        <v>0</v>
      </c>
      <c r="JA257" s="86">
        <f t="shared" ref="JA257:LL257" si="947">IF(JA167&gt;0,IF(JA131="Aflossen",(JA167/JA203)*(JA$62/JA$61)/12,IF(JA131="Met opbouwproduct",(JA167/JA212)*(JA$62/JA$61)/12,IF(AND(JA131="Aflosvrij",JA$94="Nee"),(JA167/JA212)*(JA$62/JA$61)/12,(JA167*JA122)*(JA$62/JA$61)/12))),0)</f>
        <v>0</v>
      </c>
      <c r="JB257" s="86">
        <f t="shared" si="947"/>
        <v>0</v>
      </c>
      <c r="JC257" s="86">
        <f t="shared" si="947"/>
        <v>0</v>
      </c>
      <c r="JD257" s="86">
        <f t="shared" si="947"/>
        <v>0</v>
      </c>
      <c r="JE257" s="86">
        <f t="shared" si="947"/>
        <v>0</v>
      </c>
      <c r="JF257" s="86">
        <f t="shared" si="947"/>
        <v>0</v>
      </c>
      <c r="JG257" s="86">
        <f t="shared" si="947"/>
        <v>0</v>
      </c>
      <c r="JH257" s="86">
        <f t="shared" si="947"/>
        <v>0</v>
      </c>
      <c r="JI257" s="86">
        <f t="shared" si="947"/>
        <v>0</v>
      </c>
      <c r="JJ257" s="86">
        <f t="shared" si="947"/>
        <v>0</v>
      </c>
      <c r="JK257" s="86">
        <f t="shared" si="947"/>
        <v>0</v>
      </c>
      <c r="JL257" s="86">
        <f t="shared" si="947"/>
        <v>0</v>
      </c>
      <c r="JM257" s="86">
        <f t="shared" si="947"/>
        <v>0</v>
      </c>
      <c r="JN257" s="86">
        <f t="shared" si="947"/>
        <v>0</v>
      </c>
      <c r="JO257" s="86">
        <f t="shared" si="947"/>
        <v>0</v>
      </c>
      <c r="JP257" s="86">
        <f t="shared" si="947"/>
        <v>0</v>
      </c>
      <c r="JQ257" s="86">
        <f t="shared" si="947"/>
        <v>0</v>
      </c>
      <c r="JR257" s="86">
        <f t="shared" si="947"/>
        <v>0</v>
      </c>
      <c r="JS257" s="86">
        <f t="shared" si="947"/>
        <v>0</v>
      </c>
      <c r="JT257" s="86">
        <f t="shared" si="947"/>
        <v>0</v>
      </c>
      <c r="JU257" s="86">
        <f t="shared" si="947"/>
        <v>0</v>
      </c>
      <c r="JV257" s="86">
        <f t="shared" si="947"/>
        <v>0</v>
      </c>
      <c r="JW257" s="86">
        <f t="shared" si="947"/>
        <v>0</v>
      </c>
      <c r="JX257" s="86">
        <f t="shared" si="947"/>
        <v>0</v>
      </c>
      <c r="JY257" s="86">
        <f t="shared" si="947"/>
        <v>0</v>
      </c>
      <c r="JZ257" s="86">
        <f t="shared" si="947"/>
        <v>0</v>
      </c>
      <c r="KA257" s="86">
        <f t="shared" si="947"/>
        <v>0</v>
      </c>
      <c r="KB257" s="86">
        <f t="shared" si="947"/>
        <v>0</v>
      </c>
      <c r="KC257" s="86">
        <f t="shared" si="947"/>
        <v>0</v>
      </c>
      <c r="KD257" s="86">
        <f t="shared" si="947"/>
        <v>0</v>
      </c>
      <c r="KE257" s="86">
        <f t="shared" si="947"/>
        <v>0</v>
      </c>
      <c r="KF257" s="86">
        <f t="shared" si="947"/>
        <v>0</v>
      </c>
      <c r="KG257" s="86">
        <f t="shared" si="947"/>
        <v>0</v>
      </c>
      <c r="KH257" s="86">
        <f t="shared" si="947"/>
        <v>0</v>
      </c>
      <c r="KI257" s="86">
        <f t="shared" si="947"/>
        <v>0</v>
      </c>
      <c r="KJ257" s="86">
        <f t="shared" si="947"/>
        <v>0</v>
      </c>
      <c r="KK257" s="86">
        <f t="shared" si="947"/>
        <v>0</v>
      </c>
      <c r="KL257" s="86">
        <f t="shared" si="947"/>
        <v>0</v>
      </c>
      <c r="KM257" s="86">
        <f t="shared" si="947"/>
        <v>0</v>
      </c>
      <c r="KN257" s="86">
        <f t="shared" si="947"/>
        <v>0</v>
      </c>
      <c r="KO257" s="86">
        <f t="shared" si="947"/>
        <v>0</v>
      </c>
      <c r="KP257" s="86">
        <f t="shared" si="947"/>
        <v>0</v>
      </c>
      <c r="KQ257" s="86">
        <f t="shared" si="947"/>
        <v>0</v>
      </c>
      <c r="KR257" s="86">
        <f t="shared" si="947"/>
        <v>0</v>
      </c>
      <c r="KS257" s="86">
        <f t="shared" si="947"/>
        <v>0</v>
      </c>
      <c r="KT257" s="86">
        <f t="shared" si="947"/>
        <v>0</v>
      </c>
      <c r="KU257" s="86">
        <f t="shared" si="947"/>
        <v>0</v>
      </c>
      <c r="KV257" s="86">
        <f t="shared" si="947"/>
        <v>0</v>
      </c>
      <c r="KW257" s="86">
        <f t="shared" si="947"/>
        <v>0</v>
      </c>
      <c r="KX257" s="86">
        <f t="shared" si="947"/>
        <v>0</v>
      </c>
      <c r="KY257" s="86">
        <f t="shared" si="947"/>
        <v>0</v>
      </c>
      <c r="KZ257" s="86">
        <f t="shared" si="947"/>
        <v>0</v>
      </c>
      <c r="LA257" s="86">
        <f t="shared" si="947"/>
        <v>0</v>
      </c>
      <c r="LB257" s="86">
        <f t="shared" si="947"/>
        <v>0</v>
      </c>
      <c r="LC257" s="86">
        <f t="shared" si="947"/>
        <v>0</v>
      </c>
      <c r="LD257" s="86">
        <f t="shared" si="947"/>
        <v>0</v>
      </c>
      <c r="LE257" s="86">
        <f t="shared" si="947"/>
        <v>0</v>
      </c>
      <c r="LF257" s="86">
        <f t="shared" si="947"/>
        <v>0</v>
      </c>
      <c r="LG257" s="86">
        <f t="shared" si="947"/>
        <v>0</v>
      </c>
      <c r="LH257" s="86">
        <f t="shared" si="947"/>
        <v>0</v>
      </c>
      <c r="LI257" s="86">
        <f t="shared" si="947"/>
        <v>0</v>
      </c>
      <c r="LJ257" s="86">
        <f t="shared" si="947"/>
        <v>0</v>
      </c>
      <c r="LK257" s="86">
        <f t="shared" si="947"/>
        <v>0</v>
      </c>
      <c r="LL257" s="86">
        <f t="shared" si="947"/>
        <v>0</v>
      </c>
      <c r="LM257" s="86">
        <f t="shared" ref="LM257:MZ257" si="948">IF(LM167&gt;0,IF(LM131="Aflossen",(LM167/LM203)*(LM$62/LM$61)/12,IF(LM131="Met opbouwproduct",(LM167/LM212)*(LM$62/LM$61)/12,IF(AND(LM131="Aflosvrij",LM$94="Nee"),(LM167/LM212)*(LM$62/LM$61)/12,(LM167*LM122)*(LM$62/LM$61)/12))),0)</f>
        <v>0</v>
      </c>
      <c r="LN257" s="86">
        <f t="shared" si="948"/>
        <v>0</v>
      </c>
      <c r="LO257" s="86">
        <f t="shared" si="948"/>
        <v>0</v>
      </c>
      <c r="LP257" s="86">
        <f t="shared" si="948"/>
        <v>0</v>
      </c>
      <c r="LQ257" s="86">
        <f t="shared" si="948"/>
        <v>0</v>
      </c>
      <c r="LR257" s="86">
        <f t="shared" si="948"/>
        <v>0</v>
      </c>
      <c r="LS257" s="86">
        <f t="shared" si="948"/>
        <v>0</v>
      </c>
      <c r="LT257" s="86">
        <f t="shared" si="948"/>
        <v>0</v>
      </c>
      <c r="LU257" s="86">
        <f t="shared" si="948"/>
        <v>0</v>
      </c>
      <c r="LV257" s="86">
        <f t="shared" si="948"/>
        <v>0</v>
      </c>
      <c r="LW257" s="86">
        <f t="shared" si="948"/>
        <v>0</v>
      </c>
      <c r="LX257" s="86">
        <f t="shared" si="948"/>
        <v>0</v>
      </c>
      <c r="LY257" s="86">
        <f t="shared" si="948"/>
        <v>0</v>
      </c>
      <c r="LZ257" s="86">
        <f t="shared" si="948"/>
        <v>0</v>
      </c>
      <c r="MA257" s="86">
        <f t="shared" si="948"/>
        <v>0</v>
      </c>
      <c r="MB257" s="86">
        <f t="shared" si="948"/>
        <v>0</v>
      </c>
      <c r="MC257" s="86">
        <f t="shared" si="948"/>
        <v>0</v>
      </c>
      <c r="MD257" s="86">
        <f t="shared" si="948"/>
        <v>0</v>
      </c>
      <c r="ME257" s="86">
        <f t="shared" si="948"/>
        <v>0</v>
      </c>
      <c r="MF257" s="86">
        <f t="shared" si="948"/>
        <v>0</v>
      </c>
      <c r="MG257" s="86">
        <f t="shared" si="948"/>
        <v>0</v>
      </c>
      <c r="MH257" s="86">
        <f t="shared" si="948"/>
        <v>0</v>
      </c>
      <c r="MI257" s="86">
        <f t="shared" si="948"/>
        <v>0</v>
      </c>
      <c r="MJ257" s="86">
        <f t="shared" si="948"/>
        <v>0</v>
      </c>
      <c r="MK257" s="86">
        <f t="shared" si="948"/>
        <v>0</v>
      </c>
      <c r="ML257" s="86">
        <f t="shared" si="948"/>
        <v>0</v>
      </c>
      <c r="MM257" s="86">
        <f t="shared" si="948"/>
        <v>0</v>
      </c>
      <c r="MN257" s="86">
        <f t="shared" si="948"/>
        <v>0</v>
      </c>
      <c r="MO257" s="86">
        <f t="shared" si="948"/>
        <v>0</v>
      </c>
      <c r="MP257" s="86">
        <f t="shared" si="948"/>
        <v>0</v>
      </c>
      <c r="MQ257" s="86">
        <f t="shared" si="948"/>
        <v>0</v>
      </c>
      <c r="MR257" s="86">
        <f t="shared" si="948"/>
        <v>0</v>
      </c>
      <c r="MS257" s="86">
        <f t="shared" si="948"/>
        <v>0</v>
      </c>
      <c r="MT257" s="86">
        <f t="shared" si="948"/>
        <v>0</v>
      </c>
      <c r="MU257" s="86">
        <f t="shared" si="948"/>
        <v>0</v>
      </c>
      <c r="MV257" s="86">
        <f t="shared" si="948"/>
        <v>0</v>
      </c>
      <c r="MW257" s="86">
        <f t="shared" si="948"/>
        <v>0</v>
      </c>
      <c r="MX257" s="86">
        <f t="shared" si="948"/>
        <v>0</v>
      </c>
      <c r="MY257" s="86">
        <f t="shared" si="948"/>
        <v>0</v>
      </c>
      <c r="MZ257" s="86">
        <f t="shared" si="948"/>
        <v>0</v>
      </c>
    </row>
    <row r="258" spans="1:364" hidden="1" outlineLevel="1" x14ac:dyDescent="0.2">
      <c r="A258" s="1" t="s">
        <v>46</v>
      </c>
      <c r="B258" s="1" t="s">
        <v>557</v>
      </c>
      <c r="C258" s="85"/>
      <c r="E258" s="86">
        <f t="shared" ref="E258:BP258" si="949">IF(E168&gt;0,IF(E132="Aflossen",(E168/E204)*(E$62/E$61)/12,IF(E132="Met opbouwproduct",(E168/E213)*(E$62/E$61)/12,IF(AND(E132="Aflosvrij",E$94="Nee"),(E168/E213)*(E$62/E$61)/12,(E168*E123)*(E$62/E$61)/12))),0)</f>
        <v>0</v>
      </c>
      <c r="F258" s="86">
        <f t="shared" si="949"/>
        <v>0</v>
      </c>
      <c r="G258" s="86">
        <f t="shared" si="949"/>
        <v>0</v>
      </c>
      <c r="H258" s="86">
        <f t="shared" si="949"/>
        <v>0</v>
      </c>
      <c r="I258" s="86">
        <f t="shared" si="949"/>
        <v>0</v>
      </c>
      <c r="J258" s="86">
        <f t="shared" si="949"/>
        <v>0</v>
      </c>
      <c r="K258" s="86">
        <f t="shared" si="949"/>
        <v>0</v>
      </c>
      <c r="L258" s="86">
        <f t="shared" si="949"/>
        <v>0</v>
      </c>
      <c r="M258" s="86">
        <f t="shared" si="949"/>
        <v>0</v>
      </c>
      <c r="N258" s="86">
        <f t="shared" si="949"/>
        <v>0</v>
      </c>
      <c r="O258" s="86">
        <f t="shared" si="949"/>
        <v>0</v>
      </c>
      <c r="P258" s="86">
        <f t="shared" si="949"/>
        <v>0</v>
      </c>
      <c r="Q258" s="86">
        <f t="shared" si="949"/>
        <v>0</v>
      </c>
      <c r="R258" s="86">
        <f t="shared" si="949"/>
        <v>0</v>
      </c>
      <c r="S258" s="86">
        <f t="shared" si="949"/>
        <v>0</v>
      </c>
      <c r="T258" s="86">
        <f t="shared" si="949"/>
        <v>0</v>
      </c>
      <c r="U258" s="86">
        <f t="shared" si="949"/>
        <v>0</v>
      </c>
      <c r="V258" s="86">
        <f t="shared" si="949"/>
        <v>0</v>
      </c>
      <c r="W258" s="86">
        <f t="shared" si="949"/>
        <v>0</v>
      </c>
      <c r="X258" s="86">
        <f t="shared" si="949"/>
        <v>0</v>
      </c>
      <c r="Y258" s="86">
        <f t="shared" si="949"/>
        <v>0</v>
      </c>
      <c r="Z258" s="86">
        <f t="shared" si="949"/>
        <v>0</v>
      </c>
      <c r="AA258" s="86">
        <f t="shared" si="949"/>
        <v>0</v>
      </c>
      <c r="AB258" s="86">
        <f t="shared" si="949"/>
        <v>0</v>
      </c>
      <c r="AC258" s="86">
        <f t="shared" si="949"/>
        <v>0</v>
      </c>
      <c r="AD258" s="86">
        <f t="shared" si="949"/>
        <v>0</v>
      </c>
      <c r="AE258" s="86">
        <f t="shared" si="949"/>
        <v>0</v>
      </c>
      <c r="AF258" s="86">
        <f t="shared" si="949"/>
        <v>0</v>
      </c>
      <c r="AG258" s="86">
        <f t="shared" si="949"/>
        <v>0</v>
      </c>
      <c r="AH258" s="86">
        <f t="shared" si="949"/>
        <v>0</v>
      </c>
      <c r="AI258" s="86">
        <f t="shared" si="949"/>
        <v>0</v>
      </c>
      <c r="AJ258" s="86">
        <f t="shared" si="949"/>
        <v>0</v>
      </c>
      <c r="AK258" s="86">
        <f t="shared" si="949"/>
        <v>0</v>
      </c>
      <c r="AL258" s="86">
        <f t="shared" si="949"/>
        <v>0</v>
      </c>
      <c r="AM258" s="86">
        <f t="shared" si="949"/>
        <v>0</v>
      </c>
      <c r="AN258" s="86">
        <f t="shared" si="949"/>
        <v>0</v>
      </c>
      <c r="AO258" s="86">
        <f t="shared" si="949"/>
        <v>0</v>
      </c>
      <c r="AP258" s="86">
        <f t="shared" si="949"/>
        <v>0</v>
      </c>
      <c r="AQ258" s="86">
        <f t="shared" si="949"/>
        <v>0</v>
      </c>
      <c r="AR258" s="86">
        <f t="shared" si="949"/>
        <v>0</v>
      </c>
      <c r="AS258" s="86">
        <f t="shared" si="949"/>
        <v>0</v>
      </c>
      <c r="AT258" s="86">
        <f t="shared" si="949"/>
        <v>0</v>
      </c>
      <c r="AU258" s="86">
        <f t="shared" si="949"/>
        <v>0</v>
      </c>
      <c r="AV258" s="86">
        <f t="shared" si="949"/>
        <v>0</v>
      </c>
      <c r="AW258" s="86">
        <f t="shared" si="949"/>
        <v>0</v>
      </c>
      <c r="AX258" s="86">
        <f t="shared" si="949"/>
        <v>0</v>
      </c>
      <c r="AY258" s="86">
        <f t="shared" si="949"/>
        <v>0</v>
      </c>
      <c r="AZ258" s="86">
        <f t="shared" si="949"/>
        <v>0</v>
      </c>
      <c r="BA258" s="86">
        <f t="shared" si="949"/>
        <v>0</v>
      </c>
      <c r="BB258" s="86">
        <f t="shared" si="949"/>
        <v>0</v>
      </c>
      <c r="BC258" s="86">
        <f t="shared" si="949"/>
        <v>0</v>
      </c>
      <c r="BD258" s="86">
        <f t="shared" si="949"/>
        <v>0</v>
      </c>
      <c r="BE258" s="86">
        <f t="shared" si="949"/>
        <v>0</v>
      </c>
      <c r="BF258" s="86">
        <f t="shared" si="949"/>
        <v>0</v>
      </c>
      <c r="BG258" s="86">
        <f t="shared" si="949"/>
        <v>0</v>
      </c>
      <c r="BH258" s="86">
        <f t="shared" si="949"/>
        <v>0</v>
      </c>
      <c r="BI258" s="86">
        <f t="shared" si="949"/>
        <v>0</v>
      </c>
      <c r="BJ258" s="86">
        <f t="shared" si="949"/>
        <v>0</v>
      </c>
      <c r="BK258" s="86">
        <f t="shared" si="949"/>
        <v>0</v>
      </c>
      <c r="BL258" s="86">
        <f t="shared" si="949"/>
        <v>0</v>
      </c>
      <c r="BM258" s="86">
        <f t="shared" si="949"/>
        <v>0</v>
      </c>
      <c r="BN258" s="86">
        <f t="shared" si="949"/>
        <v>0</v>
      </c>
      <c r="BO258" s="86">
        <f t="shared" si="949"/>
        <v>0</v>
      </c>
      <c r="BP258" s="86">
        <f t="shared" si="949"/>
        <v>0</v>
      </c>
      <c r="BQ258" s="86">
        <f t="shared" ref="BQ258:EB258" si="950">IF(BQ168&gt;0,IF(BQ132="Aflossen",(BQ168/BQ204)*(BQ$62/BQ$61)/12,IF(BQ132="Met opbouwproduct",(BQ168/BQ213)*(BQ$62/BQ$61)/12,IF(AND(BQ132="Aflosvrij",BQ$94="Nee"),(BQ168/BQ213)*(BQ$62/BQ$61)/12,(BQ168*BQ123)*(BQ$62/BQ$61)/12))),0)</f>
        <v>0</v>
      </c>
      <c r="BR258" s="86">
        <f t="shared" si="950"/>
        <v>0</v>
      </c>
      <c r="BS258" s="86">
        <f t="shared" si="950"/>
        <v>0</v>
      </c>
      <c r="BT258" s="86">
        <f t="shared" si="950"/>
        <v>0</v>
      </c>
      <c r="BU258" s="86">
        <f t="shared" si="950"/>
        <v>0</v>
      </c>
      <c r="BV258" s="86">
        <f t="shared" si="950"/>
        <v>0</v>
      </c>
      <c r="BW258" s="86">
        <f t="shared" si="950"/>
        <v>0</v>
      </c>
      <c r="BX258" s="86">
        <f t="shared" si="950"/>
        <v>0</v>
      </c>
      <c r="BY258" s="86">
        <f t="shared" si="950"/>
        <v>0</v>
      </c>
      <c r="BZ258" s="86">
        <f t="shared" si="950"/>
        <v>0</v>
      </c>
      <c r="CA258" s="86">
        <f t="shared" si="950"/>
        <v>0</v>
      </c>
      <c r="CB258" s="86">
        <f t="shared" si="950"/>
        <v>0</v>
      </c>
      <c r="CC258" s="86">
        <f t="shared" si="950"/>
        <v>0</v>
      </c>
      <c r="CD258" s="86">
        <f t="shared" si="950"/>
        <v>0</v>
      </c>
      <c r="CE258" s="86">
        <f t="shared" si="950"/>
        <v>0</v>
      </c>
      <c r="CF258" s="86">
        <f t="shared" si="950"/>
        <v>0</v>
      </c>
      <c r="CG258" s="86">
        <f t="shared" si="950"/>
        <v>0</v>
      </c>
      <c r="CH258" s="86">
        <f t="shared" si="950"/>
        <v>0</v>
      </c>
      <c r="CI258" s="86">
        <f t="shared" si="950"/>
        <v>0</v>
      </c>
      <c r="CJ258" s="86">
        <f t="shared" si="950"/>
        <v>0</v>
      </c>
      <c r="CK258" s="86">
        <f t="shared" si="950"/>
        <v>0</v>
      </c>
      <c r="CL258" s="86">
        <f t="shared" si="950"/>
        <v>0</v>
      </c>
      <c r="CM258" s="86">
        <f t="shared" si="950"/>
        <v>0</v>
      </c>
      <c r="CN258" s="86">
        <f t="shared" si="950"/>
        <v>0</v>
      </c>
      <c r="CO258" s="86">
        <f t="shared" si="950"/>
        <v>0</v>
      </c>
      <c r="CP258" s="86">
        <f t="shared" si="950"/>
        <v>0</v>
      </c>
      <c r="CQ258" s="86">
        <f t="shared" si="950"/>
        <v>0</v>
      </c>
      <c r="CR258" s="86">
        <f t="shared" si="950"/>
        <v>0</v>
      </c>
      <c r="CS258" s="86">
        <f t="shared" si="950"/>
        <v>0</v>
      </c>
      <c r="CT258" s="86">
        <f t="shared" si="950"/>
        <v>0</v>
      </c>
      <c r="CU258" s="86">
        <f t="shared" si="950"/>
        <v>0</v>
      </c>
      <c r="CV258" s="86">
        <f t="shared" si="950"/>
        <v>0</v>
      </c>
      <c r="CW258" s="86">
        <f t="shared" si="950"/>
        <v>0</v>
      </c>
      <c r="CX258" s="86">
        <f t="shared" si="950"/>
        <v>0</v>
      </c>
      <c r="CY258" s="86">
        <f t="shared" si="950"/>
        <v>0</v>
      </c>
      <c r="CZ258" s="86">
        <f t="shared" si="950"/>
        <v>0</v>
      </c>
      <c r="DA258" s="86">
        <f t="shared" si="950"/>
        <v>0</v>
      </c>
      <c r="DB258" s="86">
        <f t="shared" si="950"/>
        <v>0</v>
      </c>
      <c r="DC258" s="86">
        <f t="shared" si="950"/>
        <v>0</v>
      </c>
      <c r="DD258" s="86">
        <f t="shared" si="950"/>
        <v>0</v>
      </c>
      <c r="DE258" s="86">
        <f t="shared" si="950"/>
        <v>0</v>
      </c>
      <c r="DF258" s="86">
        <f t="shared" si="950"/>
        <v>0</v>
      </c>
      <c r="DG258" s="86">
        <f t="shared" si="950"/>
        <v>0</v>
      </c>
      <c r="DH258" s="86">
        <f t="shared" si="950"/>
        <v>0</v>
      </c>
      <c r="DI258" s="86">
        <f t="shared" si="950"/>
        <v>0</v>
      </c>
      <c r="DJ258" s="86">
        <f t="shared" si="950"/>
        <v>0</v>
      </c>
      <c r="DK258" s="86">
        <f t="shared" si="950"/>
        <v>0</v>
      </c>
      <c r="DL258" s="86">
        <f t="shared" si="950"/>
        <v>0</v>
      </c>
      <c r="DM258" s="86">
        <f t="shared" si="950"/>
        <v>0</v>
      </c>
      <c r="DN258" s="86">
        <f t="shared" si="950"/>
        <v>0</v>
      </c>
      <c r="DO258" s="86">
        <f t="shared" si="950"/>
        <v>0</v>
      </c>
      <c r="DP258" s="86">
        <f t="shared" si="950"/>
        <v>0</v>
      </c>
      <c r="DQ258" s="86">
        <f t="shared" si="950"/>
        <v>0</v>
      </c>
      <c r="DR258" s="86">
        <f t="shared" si="950"/>
        <v>0</v>
      </c>
      <c r="DS258" s="86">
        <f t="shared" si="950"/>
        <v>0</v>
      </c>
      <c r="DT258" s="86">
        <f t="shared" si="950"/>
        <v>0</v>
      </c>
      <c r="DU258" s="86">
        <f t="shared" si="950"/>
        <v>0</v>
      </c>
      <c r="DV258" s="86">
        <f t="shared" si="950"/>
        <v>0</v>
      </c>
      <c r="DW258" s="86">
        <f t="shared" si="950"/>
        <v>0</v>
      </c>
      <c r="DX258" s="86">
        <f t="shared" si="950"/>
        <v>0</v>
      </c>
      <c r="DY258" s="86">
        <f t="shared" si="950"/>
        <v>0</v>
      </c>
      <c r="DZ258" s="86">
        <f t="shared" si="950"/>
        <v>0</v>
      </c>
      <c r="EA258" s="86">
        <f t="shared" si="950"/>
        <v>0</v>
      </c>
      <c r="EB258" s="86">
        <f t="shared" si="950"/>
        <v>0</v>
      </c>
      <c r="EC258" s="86">
        <f t="shared" ref="EC258:GN258" si="951">IF(EC168&gt;0,IF(EC132="Aflossen",(EC168/EC204)*(EC$62/EC$61)/12,IF(EC132="Met opbouwproduct",(EC168/EC213)*(EC$62/EC$61)/12,IF(AND(EC132="Aflosvrij",EC$94="Nee"),(EC168/EC213)*(EC$62/EC$61)/12,(EC168*EC123)*(EC$62/EC$61)/12))),0)</f>
        <v>0</v>
      </c>
      <c r="ED258" s="86">
        <f t="shared" si="951"/>
        <v>0</v>
      </c>
      <c r="EE258" s="86">
        <f t="shared" si="951"/>
        <v>0</v>
      </c>
      <c r="EF258" s="86">
        <f t="shared" si="951"/>
        <v>0</v>
      </c>
      <c r="EG258" s="86">
        <f t="shared" si="951"/>
        <v>0</v>
      </c>
      <c r="EH258" s="86">
        <f t="shared" si="951"/>
        <v>0</v>
      </c>
      <c r="EI258" s="86">
        <f t="shared" si="951"/>
        <v>0</v>
      </c>
      <c r="EJ258" s="86">
        <f t="shared" si="951"/>
        <v>0</v>
      </c>
      <c r="EK258" s="86">
        <f t="shared" si="951"/>
        <v>0</v>
      </c>
      <c r="EL258" s="86">
        <f t="shared" si="951"/>
        <v>0</v>
      </c>
      <c r="EM258" s="86">
        <f t="shared" si="951"/>
        <v>0</v>
      </c>
      <c r="EN258" s="86">
        <f t="shared" si="951"/>
        <v>0</v>
      </c>
      <c r="EO258" s="86">
        <f t="shared" si="951"/>
        <v>0</v>
      </c>
      <c r="EP258" s="86">
        <f t="shared" si="951"/>
        <v>0</v>
      </c>
      <c r="EQ258" s="86">
        <f t="shared" si="951"/>
        <v>0</v>
      </c>
      <c r="ER258" s="86">
        <f t="shared" si="951"/>
        <v>0</v>
      </c>
      <c r="ES258" s="86">
        <f t="shared" si="951"/>
        <v>0</v>
      </c>
      <c r="ET258" s="86">
        <f t="shared" si="951"/>
        <v>0</v>
      </c>
      <c r="EU258" s="86">
        <f t="shared" si="951"/>
        <v>0</v>
      </c>
      <c r="EV258" s="86">
        <f t="shared" si="951"/>
        <v>0</v>
      </c>
      <c r="EW258" s="86">
        <f t="shared" si="951"/>
        <v>0</v>
      </c>
      <c r="EX258" s="86">
        <f t="shared" si="951"/>
        <v>0</v>
      </c>
      <c r="EY258" s="86">
        <f t="shared" si="951"/>
        <v>0</v>
      </c>
      <c r="EZ258" s="86">
        <f t="shared" si="951"/>
        <v>0</v>
      </c>
      <c r="FA258" s="86">
        <f t="shared" si="951"/>
        <v>0</v>
      </c>
      <c r="FB258" s="86">
        <f t="shared" si="951"/>
        <v>0</v>
      </c>
      <c r="FC258" s="86">
        <f t="shared" si="951"/>
        <v>0</v>
      </c>
      <c r="FD258" s="86">
        <f t="shared" si="951"/>
        <v>0</v>
      </c>
      <c r="FE258" s="86">
        <f t="shared" si="951"/>
        <v>0</v>
      </c>
      <c r="FF258" s="86">
        <f t="shared" si="951"/>
        <v>0</v>
      </c>
      <c r="FG258" s="86">
        <f t="shared" si="951"/>
        <v>0</v>
      </c>
      <c r="FH258" s="86">
        <f t="shared" si="951"/>
        <v>0</v>
      </c>
      <c r="FI258" s="86">
        <f t="shared" si="951"/>
        <v>0</v>
      </c>
      <c r="FJ258" s="86">
        <f t="shared" si="951"/>
        <v>0</v>
      </c>
      <c r="FK258" s="86">
        <f t="shared" si="951"/>
        <v>0</v>
      </c>
      <c r="FL258" s="86">
        <f t="shared" si="951"/>
        <v>0</v>
      </c>
      <c r="FM258" s="86">
        <f t="shared" si="951"/>
        <v>0</v>
      </c>
      <c r="FN258" s="86">
        <f t="shared" si="951"/>
        <v>0</v>
      </c>
      <c r="FO258" s="86">
        <f t="shared" si="951"/>
        <v>0</v>
      </c>
      <c r="FP258" s="86">
        <f t="shared" si="951"/>
        <v>0</v>
      </c>
      <c r="FQ258" s="86">
        <f t="shared" si="951"/>
        <v>0</v>
      </c>
      <c r="FR258" s="86">
        <f t="shared" si="951"/>
        <v>0</v>
      </c>
      <c r="FS258" s="86">
        <f t="shared" si="951"/>
        <v>0</v>
      </c>
      <c r="FT258" s="86">
        <f t="shared" si="951"/>
        <v>0</v>
      </c>
      <c r="FU258" s="86">
        <f t="shared" si="951"/>
        <v>0</v>
      </c>
      <c r="FV258" s="86">
        <f t="shared" si="951"/>
        <v>0</v>
      </c>
      <c r="FW258" s="86">
        <f t="shared" si="951"/>
        <v>0</v>
      </c>
      <c r="FX258" s="86">
        <f t="shared" si="951"/>
        <v>0</v>
      </c>
      <c r="FY258" s="86">
        <f t="shared" si="951"/>
        <v>0</v>
      </c>
      <c r="FZ258" s="86">
        <f t="shared" si="951"/>
        <v>0</v>
      </c>
      <c r="GA258" s="86">
        <f t="shared" si="951"/>
        <v>0</v>
      </c>
      <c r="GB258" s="86">
        <f t="shared" si="951"/>
        <v>0</v>
      </c>
      <c r="GC258" s="86">
        <f t="shared" si="951"/>
        <v>0</v>
      </c>
      <c r="GD258" s="86">
        <f t="shared" si="951"/>
        <v>0</v>
      </c>
      <c r="GE258" s="86">
        <f t="shared" si="951"/>
        <v>0</v>
      </c>
      <c r="GF258" s="86">
        <f t="shared" si="951"/>
        <v>0</v>
      </c>
      <c r="GG258" s="86">
        <f t="shared" si="951"/>
        <v>0</v>
      </c>
      <c r="GH258" s="86">
        <f t="shared" si="951"/>
        <v>0</v>
      </c>
      <c r="GI258" s="86">
        <f t="shared" si="951"/>
        <v>0</v>
      </c>
      <c r="GJ258" s="86">
        <f t="shared" si="951"/>
        <v>0</v>
      </c>
      <c r="GK258" s="86">
        <f t="shared" si="951"/>
        <v>0</v>
      </c>
      <c r="GL258" s="86">
        <f t="shared" si="951"/>
        <v>0</v>
      </c>
      <c r="GM258" s="86">
        <f t="shared" si="951"/>
        <v>0</v>
      </c>
      <c r="GN258" s="86">
        <f t="shared" si="951"/>
        <v>0</v>
      </c>
      <c r="GO258" s="86">
        <f t="shared" ref="GO258:IZ258" si="952">IF(GO168&gt;0,IF(GO132="Aflossen",(GO168/GO204)*(GO$62/GO$61)/12,IF(GO132="Met opbouwproduct",(GO168/GO213)*(GO$62/GO$61)/12,IF(AND(GO132="Aflosvrij",GO$94="Nee"),(GO168/GO213)*(GO$62/GO$61)/12,(GO168*GO123)*(GO$62/GO$61)/12))),0)</f>
        <v>0</v>
      </c>
      <c r="GP258" s="86">
        <f t="shared" si="952"/>
        <v>0</v>
      </c>
      <c r="GQ258" s="86">
        <f t="shared" si="952"/>
        <v>0</v>
      </c>
      <c r="GR258" s="86">
        <f t="shared" si="952"/>
        <v>0</v>
      </c>
      <c r="GS258" s="86">
        <f t="shared" si="952"/>
        <v>0</v>
      </c>
      <c r="GT258" s="86">
        <f t="shared" si="952"/>
        <v>0</v>
      </c>
      <c r="GU258" s="86">
        <f t="shared" si="952"/>
        <v>0</v>
      </c>
      <c r="GV258" s="86">
        <f t="shared" si="952"/>
        <v>0</v>
      </c>
      <c r="GW258" s="86">
        <f t="shared" si="952"/>
        <v>0</v>
      </c>
      <c r="GX258" s="86">
        <f t="shared" si="952"/>
        <v>0</v>
      </c>
      <c r="GY258" s="86">
        <f t="shared" si="952"/>
        <v>0</v>
      </c>
      <c r="GZ258" s="86">
        <f t="shared" si="952"/>
        <v>0</v>
      </c>
      <c r="HA258" s="86">
        <f t="shared" si="952"/>
        <v>0</v>
      </c>
      <c r="HB258" s="86">
        <f t="shared" si="952"/>
        <v>0</v>
      </c>
      <c r="HC258" s="86">
        <f t="shared" si="952"/>
        <v>0</v>
      </c>
      <c r="HD258" s="86">
        <f t="shared" si="952"/>
        <v>0</v>
      </c>
      <c r="HE258" s="86">
        <f t="shared" si="952"/>
        <v>0</v>
      </c>
      <c r="HF258" s="86">
        <f t="shared" si="952"/>
        <v>0</v>
      </c>
      <c r="HG258" s="86">
        <f t="shared" si="952"/>
        <v>0</v>
      </c>
      <c r="HH258" s="86">
        <f t="shared" si="952"/>
        <v>0</v>
      </c>
      <c r="HI258" s="86">
        <f t="shared" si="952"/>
        <v>0</v>
      </c>
      <c r="HJ258" s="86">
        <f t="shared" si="952"/>
        <v>0</v>
      </c>
      <c r="HK258" s="86">
        <f t="shared" si="952"/>
        <v>0</v>
      </c>
      <c r="HL258" s="86">
        <f t="shared" si="952"/>
        <v>0</v>
      </c>
      <c r="HM258" s="86">
        <f t="shared" si="952"/>
        <v>0</v>
      </c>
      <c r="HN258" s="86">
        <f t="shared" si="952"/>
        <v>0</v>
      </c>
      <c r="HO258" s="86">
        <f t="shared" si="952"/>
        <v>0</v>
      </c>
      <c r="HP258" s="86">
        <f t="shared" si="952"/>
        <v>0</v>
      </c>
      <c r="HQ258" s="86">
        <f t="shared" si="952"/>
        <v>0</v>
      </c>
      <c r="HR258" s="86">
        <f t="shared" si="952"/>
        <v>0</v>
      </c>
      <c r="HS258" s="86">
        <f t="shared" si="952"/>
        <v>0</v>
      </c>
      <c r="HT258" s="86">
        <f t="shared" si="952"/>
        <v>0</v>
      </c>
      <c r="HU258" s="86">
        <f t="shared" si="952"/>
        <v>0</v>
      </c>
      <c r="HV258" s="86">
        <f t="shared" si="952"/>
        <v>0</v>
      </c>
      <c r="HW258" s="86">
        <f t="shared" si="952"/>
        <v>0</v>
      </c>
      <c r="HX258" s="86">
        <f t="shared" si="952"/>
        <v>0</v>
      </c>
      <c r="HY258" s="86">
        <f t="shared" si="952"/>
        <v>0</v>
      </c>
      <c r="HZ258" s="86">
        <f t="shared" si="952"/>
        <v>0</v>
      </c>
      <c r="IA258" s="86">
        <f t="shared" si="952"/>
        <v>0</v>
      </c>
      <c r="IB258" s="86">
        <f t="shared" si="952"/>
        <v>0</v>
      </c>
      <c r="IC258" s="86">
        <f t="shared" si="952"/>
        <v>0</v>
      </c>
      <c r="ID258" s="86">
        <f t="shared" si="952"/>
        <v>0</v>
      </c>
      <c r="IE258" s="86">
        <f t="shared" si="952"/>
        <v>0</v>
      </c>
      <c r="IF258" s="86">
        <f t="shared" si="952"/>
        <v>0</v>
      </c>
      <c r="IG258" s="86">
        <f t="shared" si="952"/>
        <v>0</v>
      </c>
      <c r="IH258" s="86">
        <f t="shared" si="952"/>
        <v>0</v>
      </c>
      <c r="II258" s="86">
        <f t="shared" si="952"/>
        <v>0</v>
      </c>
      <c r="IJ258" s="86">
        <f t="shared" si="952"/>
        <v>0</v>
      </c>
      <c r="IK258" s="86">
        <f t="shared" si="952"/>
        <v>0</v>
      </c>
      <c r="IL258" s="86">
        <f t="shared" si="952"/>
        <v>0</v>
      </c>
      <c r="IM258" s="86">
        <f t="shared" si="952"/>
        <v>0</v>
      </c>
      <c r="IN258" s="86">
        <f t="shared" si="952"/>
        <v>0</v>
      </c>
      <c r="IO258" s="86">
        <f t="shared" si="952"/>
        <v>0</v>
      </c>
      <c r="IP258" s="86">
        <f t="shared" si="952"/>
        <v>0</v>
      </c>
      <c r="IQ258" s="86">
        <f t="shared" si="952"/>
        <v>0</v>
      </c>
      <c r="IR258" s="86">
        <f t="shared" si="952"/>
        <v>0</v>
      </c>
      <c r="IS258" s="86">
        <f t="shared" si="952"/>
        <v>0</v>
      </c>
      <c r="IT258" s="86">
        <f t="shared" si="952"/>
        <v>0</v>
      </c>
      <c r="IU258" s="86">
        <f t="shared" si="952"/>
        <v>0</v>
      </c>
      <c r="IV258" s="86">
        <f t="shared" si="952"/>
        <v>0</v>
      </c>
      <c r="IW258" s="86">
        <f t="shared" si="952"/>
        <v>0</v>
      </c>
      <c r="IX258" s="86">
        <f t="shared" si="952"/>
        <v>0</v>
      </c>
      <c r="IY258" s="86">
        <f t="shared" si="952"/>
        <v>0</v>
      </c>
      <c r="IZ258" s="86">
        <f t="shared" si="952"/>
        <v>0</v>
      </c>
      <c r="JA258" s="86">
        <f t="shared" ref="JA258:LL258" si="953">IF(JA168&gt;0,IF(JA132="Aflossen",(JA168/JA204)*(JA$62/JA$61)/12,IF(JA132="Met opbouwproduct",(JA168/JA213)*(JA$62/JA$61)/12,IF(AND(JA132="Aflosvrij",JA$94="Nee"),(JA168/JA213)*(JA$62/JA$61)/12,(JA168*JA123)*(JA$62/JA$61)/12))),0)</f>
        <v>0</v>
      </c>
      <c r="JB258" s="86">
        <f t="shared" si="953"/>
        <v>0</v>
      </c>
      <c r="JC258" s="86">
        <f t="shared" si="953"/>
        <v>0</v>
      </c>
      <c r="JD258" s="86">
        <f t="shared" si="953"/>
        <v>0</v>
      </c>
      <c r="JE258" s="86">
        <f t="shared" si="953"/>
        <v>0</v>
      </c>
      <c r="JF258" s="86">
        <f t="shared" si="953"/>
        <v>0</v>
      </c>
      <c r="JG258" s="86">
        <f t="shared" si="953"/>
        <v>0</v>
      </c>
      <c r="JH258" s="86">
        <f t="shared" si="953"/>
        <v>0</v>
      </c>
      <c r="JI258" s="86">
        <f t="shared" si="953"/>
        <v>0</v>
      </c>
      <c r="JJ258" s="86">
        <f t="shared" si="953"/>
        <v>0</v>
      </c>
      <c r="JK258" s="86">
        <f t="shared" si="953"/>
        <v>0</v>
      </c>
      <c r="JL258" s="86">
        <f t="shared" si="953"/>
        <v>0</v>
      </c>
      <c r="JM258" s="86">
        <f t="shared" si="953"/>
        <v>0</v>
      </c>
      <c r="JN258" s="86">
        <f t="shared" si="953"/>
        <v>0</v>
      </c>
      <c r="JO258" s="86">
        <f t="shared" si="953"/>
        <v>0</v>
      </c>
      <c r="JP258" s="86">
        <f t="shared" si="953"/>
        <v>0</v>
      </c>
      <c r="JQ258" s="86">
        <f t="shared" si="953"/>
        <v>0</v>
      </c>
      <c r="JR258" s="86">
        <f t="shared" si="953"/>
        <v>0</v>
      </c>
      <c r="JS258" s="86">
        <f t="shared" si="953"/>
        <v>0</v>
      </c>
      <c r="JT258" s="86">
        <f t="shared" si="953"/>
        <v>0</v>
      </c>
      <c r="JU258" s="86">
        <f t="shared" si="953"/>
        <v>0</v>
      </c>
      <c r="JV258" s="86">
        <f t="shared" si="953"/>
        <v>0</v>
      </c>
      <c r="JW258" s="86">
        <f t="shared" si="953"/>
        <v>0</v>
      </c>
      <c r="JX258" s="86">
        <f t="shared" si="953"/>
        <v>0</v>
      </c>
      <c r="JY258" s="86">
        <f t="shared" si="953"/>
        <v>0</v>
      </c>
      <c r="JZ258" s="86">
        <f t="shared" si="953"/>
        <v>0</v>
      </c>
      <c r="KA258" s="86">
        <f t="shared" si="953"/>
        <v>0</v>
      </c>
      <c r="KB258" s="86">
        <f t="shared" si="953"/>
        <v>0</v>
      </c>
      <c r="KC258" s="86">
        <f t="shared" si="953"/>
        <v>0</v>
      </c>
      <c r="KD258" s="86">
        <f t="shared" si="953"/>
        <v>0</v>
      </c>
      <c r="KE258" s="86">
        <f t="shared" si="953"/>
        <v>0</v>
      </c>
      <c r="KF258" s="86">
        <f t="shared" si="953"/>
        <v>0</v>
      </c>
      <c r="KG258" s="86">
        <f t="shared" si="953"/>
        <v>0</v>
      </c>
      <c r="KH258" s="86">
        <f t="shared" si="953"/>
        <v>0</v>
      </c>
      <c r="KI258" s="86">
        <f t="shared" si="953"/>
        <v>0</v>
      </c>
      <c r="KJ258" s="86">
        <f t="shared" si="953"/>
        <v>0</v>
      </c>
      <c r="KK258" s="86">
        <f t="shared" si="953"/>
        <v>0</v>
      </c>
      <c r="KL258" s="86">
        <f t="shared" si="953"/>
        <v>0</v>
      </c>
      <c r="KM258" s="86">
        <f t="shared" si="953"/>
        <v>0</v>
      </c>
      <c r="KN258" s="86">
        <f t="shared" si="953"/>
        <v>0</v>
      </c>
      <c r="KO258" s="86">
        <f t="shared" si="953"/>
        <v>0</v>
      </c>
      <c r="KP258" s="86">
        <f t="shared" si="953"/>
        <v>0</v>
      </c>
      <c r="KQ258" s="86">
        <f t="shared" si="953"/>
        <v>0</v>
      </c>
      <c r="KR258" s="86">
        <f t="shared" si="953"/>
        <v>0</v>
      </c>
      <c r="KS258" s="86">
        <f t="shared" si="953"/>
        <v>0</v>
      </c>
      <c r="KT258" s="86">
        <f t="shared" si="953"/>
        <v>0</v>
      </c>
      <c r="KU258" s="86">
        <f t="shared" si="953"/>
        <v>0</v>
      </c>
      <c r="KV258" s="86">
        <f t="shared" si="953"/>
        <v>0</v>
      </c>
      <c r="KW258" s="86">
        <f t="shared" si="953"/>
        <v>0</v>
      </c>
      <c r="KX258" s="86">
        <f t="shared" si="953"/>
        <v>0</v>
      </c>
      <c r="KY258" s="86">
        <f t="shared" si="953"/>
        <v>0</v>
      </c>
      <c r="KZ258" s="86">
        <f t="shared" si="953"/>
        <v>0</v>
      </c>
      <c r="LA258" s="86">
        <f t="shared" si="953"/>
        <v>0</v>
      </c>
      <c r="LB258" s="86">
        <f t="shared" si="953"/>
        <v>0</v>
      </c>
      <c r="LC258" s="86">
        <f t="shared" si="953"/>
        <v>0</v>
      </c>
      <c r="LD258" s="86">
        <f t="shared" si="953"/>
        <v>0</v>
      </c>
      <c r="LE258" s="86">
        <f t="shared" si="953"/>
        <v>0</v>
      </c>
      <c r="LF258" s="86">
        <f t="shared" si="953"/>
        <v>0</v>
      </c>
      <c r="LG258" s="86">
        <f t="shared" si="953"/>
        <v>0</v>
      </c>
      <c r="LH258" s="86">
        <f t="shared" si="953"/>
        <v>0</v>
      </c>
      <c r="LI258" s="86">
        <f t="shared" si="953"/>
        <v>0</v>
      </c>
      <c r="LJ258" s="86">
        <f t="shared" si="953"/>
        <v>0</v>
      </c>
      <c r="LK258" s="86">
        <f t="shared" si="953"/>
        <v>0</v>
      </c>
      <c r="LL258" s="86">
        <f t="shared" si="953"/>
        <v>0</v>
      </c>
      <c r="LM258" s="86">
        <f t="shared" ref="LM258:MZ258" si="954">IF(LM168&gt;0,IF(LM132="Aflossen",(LM168/LM204)*(LM$62/LM$61)/12,IF(LM132="Met opbouwproduct",(LM168/LM213)*(LM$62/LM$61)/12,IF(AND(LM132="Aflosvrij",LM$94="Nee"),(LM168/LM213)*(LM$62/LM$61)/12,(LM168*LM123)*(LM$62/LM$61)/12))),0)</f>
        <v>0</v>
      </c>
      <c r="LN258" s="86">
        <f t="shared" si="954"/>
        <v>0</v>
      </c>
      <c r="LO258" s="86">
        <f t="shared" si="954"/>
        <v>0</v>
      </c>
      <c r="LP258" s="86">
        <f t="shared" si="954"/>
        <v>0</v>
      </c>
      <c r="LQ258" s="86">
        <f t="shared" si="954"/>
        <v>0</v>
      </c>
      <c r="LR258" s="86">
        <f t="shared" si="954"/>
        <v>0</v>
      </c>
      <c r="LS258" s="86">
        <f t="shared" si="954"/>
        <v>0</v>
      </c>
      <c r="LT258" s="86">
        <f t="shared" si="954"/>
        <v>0</v>
      </c>
      <c r="LU258" s="86">
        <f t="shared" si="954"/>
        <v>0</v>
      </c>
      <c r="LV258" s="86">
        <f t="shared" si="954"/>
        <v>0</v>
      </c>
      <c r="LW258" s="86">
        <f t="shared" si="954"/>
        <v>0</v>
      </c>
      <c r="LX258" s="86">
        <f t="shared" si="954"/>
        <v>0</v>
      </c>
      <c r="LY258" s="86">
        <f t="shared" si="954"/>
        <v>0</v>
      </c>
      <c r="LZ258" s="86">
        <f t="shared" si="954"/>
        <v>0</v>
      </c>
      <c r="MA258" s="86">
        <f t="shared" si="954"/>
        <v>0</v>
      </c>
      <c r="MB258" s="86">
        <f t="shared" si="954"/>
        <v>0</v>
      </c>
      <c r="MC258" s="86">
        <f t="shared" si="954"/>
        <v>0</v>
      </c>
      <c r="MD258" s="86">
        <f t="shared" si="954"/>
        <v>0</v>
      </c>
      <c r="ME258" s="86">
        <f t="shared" si="954"/>
        <v>0</v>
      </c>
      <c r="MF258" s="86">
        <f t="shared" si="954"/>
        <v>0</v>
      </c>
      <c r="MG258" s="86">
        <f t="shared" si="954"/>
        <v>0</v>
      </c>
      <c r="MH258" s="86">
        <f t="shared" si="954"/>
        <v>0</v>
      </c>
      <c r="MI258" s="86">
        <f t="shared" si="954"/>
        <v>0</v>
      </c>
      <c r="MJ258" s="86">
        <f t="shared" si="954"/>
        <v>0</v>
      </c>
      <c r="MK258" s="86">
        <f t="shared" si="954"/>
        <v>0</v>
      </c>
      <c r="ML258" s="86">
        <f t="shared" si="954"/>
        <v>0</v>
      </c>
      <c r="MM258" s="86">
        <f t="shared" si="954"/>
        <v>0</v>
      </c>
      <c r="MN258" s="86">
        <f t="shared" si="954"/>
        <v>0</v>
      </c>
      <c r="MO258" s="86">
        <f t="shared" si="954"/>
        <v>0</v>
      </c>
      <c r="MP258" s="86">
        <f t="shared" si="954"/>
        <v>0</v>
      </c>
      <c r="MQ258" s="86">
        <f t="shared" si="954"/>
        <v>0</v>
      </c>
      <c r="MR258" s="86">
        <f t="shared" si="954"/>
        <v>0</v>
      </c>
      <c r="MS258" s="86">
        <f t="shared" si="954"/>
        <v>0</v>
      </c>
      <c r="MT258" s="86">
        <f t="shared" si="954"/>
        <v>0</v>
      </c>
      <c r="MU258" s="86">
        <f t="shared" si="954"/>
        <v>0</v>
      </c>
      <c r="MV258" s="86">
        <f t="shared" si="954"/>
        <v>0</v>
      </c>
      <c r="MW258" s="86">
        <f t="shared" si="954"/>
        <v>0</v>
      </c>
      <c r="MX258" s="86">
        <f t="shared" si="954"/>
        <v>0</v>
      </c>
      <c r="MY258" s="86">
        <f t="shared" si="954"/>
        <v>0</v>
      </c>
      <c r="MZ258" s="86">
        <f t="shared" si="954"/>
        <v>0</v>
      </c>
    </row>
    <row r="259" spans="1:364" hidden="1" outlineLevel="2" x14ac:dyDescent="0.2">
      <c r="A259" s="1" t="s">
        <v>46</v>
      </c>
      <c r="B259" s="1" t="s">
        <v>558</v>
      </c>
      <c r="E259" s="86">
        <f t="shared" ref="E259:BP259" si="955">IF(E169&gt;0,IF(E133="Aflossen",(E169/E205)*(E$62/E$61)/12,IF(E133="Met opbouwproduct",(E169/E214)*(E$62/E$61)/12,IF(AND(E133="Aflosvrij",E$94="Nee"),(E169/E214)*(E$62/E$61)/12,(E169*E124)*(E$62/E$61)/12))),0)</f>
        <v>0</v>
      </c>
      <c r="F259" s="86">
        <f t="shared" si="955"/>
        <v>0</v>
      </c>
      <c r="G259" s="86">
        <f t="shared" si="955"/>
        <v>0</v>
      </c>
      <c r="H259" s="86">
        <f t="shared" si="955"/>
        <v>0</v>
      </c>
      <c r="I259" s="86">
        <f t="shared" si="955"/>
        <v>0</v>
      </c>
      <c r="J259" s="86">
        <f t="shared" si="955"/>
        <v>0</v>
      </c>
      <c r="K259" s="86">
        <f t="shared" si="955"/>
        <v>0</v>
      </c>
      <c r="L259" s="86">
        <f t="shared" si="955"/>
        <v>0</v>
      </c>
      <c r="M259" s="86">
        <f t="shared" si="955"/>
        <v>0</v>
      </c>
      <c r="N259" s="86">
        <f t="shared" si="955"/>
        <v>0</v>
      </c>
      <c r="O259" s="86">
        <f t="shared" si="955"/>
        <v>0</v>
      </c>
      <c r="P259" s="86">
        <f t="shared" si="955"/>
        <v>0</v>
      </c>
      <c r="Q259" s="86">
        <f t="shared" si="955"/>
        <v>0</v>
      </c>
      <c r="R259" s="86">
        <f t="shared" si="955"/>
        <v>0</v>
      </c>
      <c r="S259" s="86">
        <f t="shared" si="955"/>
        <v>0</v>
      </c>
      <c r="T259" s="86">
        <f t="shared" si="955"/>
        <v>0</v>
      </c>
      <c r="U259" s="86">
        <f t="shared" si="955"/>
        <v>0</v>
      </c>
      <c r="V259" s="86">
        <f t="shared" si="955"/>
        <v>0</v>
      </c>
      <c r="W259" s="86">
        <f t="shared" si="955"/>
        <v>0</v>
      </c>
      <c r="X259" s="86">
        <f t="shared" si="955"/>
        <v>0</v>
      </c>
      <c r="Y259" s="86">
        <f t="shared" si="955"/>
        <v>0</v>
      </c>
      <c r="Z259" s="86">
        <f t="shared" si="955"/>
        <v>0</v>
      </c>
      <c r="AA259" s="86">
        <f t="shared" si="955"/>
        <v>0</v>
      </c>
      <c r="AB259" s="86">
        <f t="shared" si="955"/>
        <v>0</v>
      </c>
      <c r="AC259" s="86">
        <f t="shared" si="955"/>
        <v>0</v>
      </c>
      <c r="AD259" s="86">
        <f t="shared" si="955"/>
        <v>0</v>
      </c>
      <c r="AE259" s="86">
        <f t="shared" si="955"/>
        <v>0</v>
      </c>
      <c r="AF259" s="86">
        <f t="shared" si="955"/>
        <v>0</v>
      </c>
      <c r="AG259" s="86">
        <f t="shared" si="955"/>
        <v>0</v>
      </c>
      <c r="AH259" s="86">
        <f t="shared" si="955"/>
        <v>0</v>
      </c>
      <c r="AI259" s="86">
        <f t="shared" si="955"/>
        <v>0</v>
      </c>
      <c r="AJ259" s="86">
        <f t="shared" si="955"/>
        <v>0</v>
      </c>
      <c r="AK259" s="86">
        <f t="shared" si="955"/>
        <v>0</v>
      </c>
      <c r="AL259" s="86">
        <f t="shared" si="955"/>
        <v>0</v>
      </c>
      <c r="AM259" s="86">
        <f t="shared" si="955"/>
        <v>0</v>
      </c>
      <c r="AN259" s="86">
        <f t="shared" si="955"/>
        <v>0</v>
      </c>
      <c r="AO259" s="86">
        <f t="shared" si="955"/>
        <v>0</v>
      </c>
      <c r="AP259" s="86">
        <f t="shared" si="955"/>
        <v>0</v>
      </c>
      <c r="AQ259" s="86">
        <f t="shared" si="955"/>
        <v>0</v>
      </c>
      <c r="AR259" s="86">
        <f t="shared" si="955"/>
        <v>0</v>
      </c>
      <c r="AS259" s="86">
        <f t="shared" si="955"/>
        <v>0</v>
      </c>
      <c r="AT259" s="86">
        <f t="shared" si="955"/>
        <v>0</v>
      </c>
      <c r="AU259" s="86">
        <f t="shared" si="955"/>
        <v>0</v>
      </c>
      <c r="AV259" s="86">
        <f t="shared" si="955"/>
        <v>0</v>
      </c>
      <c r="AW259" s="86">
        <f t="shared" si="955"/>
        <v>0</v>
      </c>
      <c r="AX259" s="86">
        <f t="shared" si="955"/>
        <v>0</v>
      </c>
      <c r="AY259" s="86">
        <f t="shared" si="955"/>
        <v>0</v>
      </c>
      <c r="AZ259" s="86">
        <f t="shared" si="955"/>
        <v>0</v>
      </c>
      <c r="BA259" s="86">
        <f t="shared" si="955"/>
        <v>0</v>
      </c>
      <c r="BB259" s="86">
        <f t="shared" si="955"/>
        <v>0</v>
      </c>
      <c r="BC259" s="86">
        <f t="shared" si="955"/>
        <v>0</v>
      </c>
      <c r="BD259" s="86">
        <f t="shared" si="955"/>
        <v>0</v>
      </c>
      <c r="BE259" s="86">
        <f t="shared" si="955"/>
        <v>0</v>
      </c>
      <c r="BF259" s="86">
        <f t="shared" si="955"/>
        <v>0</v>
      </c>
      <c r="BG259" s="86">
        <f t="shared" si="955"/>
        <v>0</v>
      </c>
      <c r="BH259" s="86">
        <f t="shared" si="955"/>
        <v>0</v>
      </c>
      <c r="BI259" s="86">
        <f t="shared" si="955"/>
        <v>0</v>
      </c>
      <c r="BJ259" s="86">
        <f t="shared" si="955"/>
        <v>0</v>
      </c>
      <c r="BK259" s="86">
        <f t="shared" si="955"/>
        <v>0</v>
      </c>
      <c r="BL259" s="86">
        <f t="shared" si="955"/>
        <v>0</v>
      </c>
      <c r="BM259" s="86">
        <f t="shared" si="955"/>
        <v>0</v>
      </c>
      <c r="BN259" s="86">
        <f t="shared" si="955"/>
        <v>0</v>
      </c>
      <c r="BO259" s="86">
        <f t="shared" si="955"/>
        <v>0</v>
      </c>
      <c r="BP259" s="86">
        <f t="shared" si="955"/>
        <v>0</v>
      </c>
      <c r="BQ259" s="86">
        <f t="shared" ref="BQ259:EB259" si="956">IF(BQ169&gt;0,IF(BQ133="Aflossen",(BQ169/BQ205)*(BQ$62/BQ$61)/12,IF(BQ133="Met opbouwproduct",(BQ169/BQ214)*(BQ$62/BQ$61)/12,IF(AND(BQ133="Aflosvrij",BQ$94="Nee"),(BQ169/BQ214)*(BQ$62/BQ$61)/12,(BQ169*BQ124)*(BQ$62/BQ$61)/12))),0)</f>
        <v>0</v>
      </c>
      <c r="BR259" s="86">
        <f t="shared" si="956"/>
        <v>0</v>
      </c>
      <c r="BS259" s="86">
        <f t="shared" si="956"/>
        <v>0</v>
      </c>
      <c r="BT259" s="86">
        <f t="shared" si="956"/>
        <v>0</v>
      </c>
      <c r="BU259" s="86">
        <f t="shared" si="956"/>
        <v>0</v>
      </c>
      <c r="BV259" s="86">
        <f t="shared" si="956"/>
        <v>0</v>
      </c>
      <c r="BW259" s="86">
        <f t="shared" si="956"/>
        <v>0</v>
      </c>
      <c r="BX259" s="86">
        <f t="shared" si="956"/>
        <v>0</v>
      </c>
      <c r="BY259" s="86">
        <f t="shared" si="956"/>
        <v>0</v>
      </c>
      <c r="BZ259" s="86">
        <f t="shared" si="956"/>
        <v>0</v>
      </c>
      <c r="CA259" s="86">
        <f t="shared" si="956"/>
        <v>0</v>
      </c>
      <c r="CB259" s="86">
        <f t="shared" si="956"/>
        <v>0</v>
      </c>
      <c r="CC259" s="86">
        <f t="shared" si="956"/>
        <v>0</v>
      </c>
      <c r="CD259" s="86">
        <f t="shared" si="956"/>
        <v>0</v>
      </c>
      <c r="CE259" s="86">
        <f t="shared" si="956"/>
        <v>0</v>
      </c>
      <c r="CF259" s="86">
        <f t="shared" si="956"/>
        <v>0</v>
      </c>
      <c r="CG259" s="86">
        <f t="shared" si="956"/>
        <v>0</v>
      </c>
      <c r="CH259" s="86">
        <f t="shared" si="956"/>
        <v>0</v>
      </c>
      <c r="CI259" s="86">
        <f t="shared" si="956"/>
        <v>0</v>
      </c>
      <c r="CJ259" s="86">
        <f t="shared" si="956"/>
        <v>0</v>
      </c>
      <c r="CK259" s="86">
        <f t="shared" si="956"/>
        <v>0</v>
      </c>
      <c r="CL259" s="86">
        <f t="shared" si="956"/>
        <v>0</v>
      </c>
      <c r="CM259" s="86">
        <f t="shared" si="956"/>
        <v>0</v>
      </c>
      <c r="CN259" s="86">
        <f t="shared" si="956"/>
        <v>0</v>
      </c>
      <c r="CO259" s="86">
        <f t="shared" si="956"/>
        <v>0</v>
      </c>
      <c r="CP259" s="86">
        <f t="shared" si="956"/>
        <v>0</v>
      </c>
      <c r="CQ259" s="86">
        <f t="shared" si="956"/>
        <v>0</v>
      </c>
      <c r="CR259" s="86">
        <f t="shared" si="956"/>
        <v>0</v>
      </c>
      <c r="CS259" s="86">
        <f t="shared" si="956"/>
        <v>0</v>
      </c>
      <c r="CT259" s="86">
        <f t="shared" si="956"/>
        <v>0</v>
      </c>
      <c r="CU259" s="86">
        <f t="shared" si="956"/>
        <v>0</v>
      </c>
      <c r="CV259" s="86">
        <f t="shared" si="956"/>
        <v>0</v>
      </c>
      <c r="CW259" s="86">
        <f t="shared" si="956"/>
        <v>0</v>
      </c>
      <c r="CX259" s="86">
        <f t="shared" si="956"/>
        <v>0</v>
      </c>
      <c r="CY259" s="86">
        <f t="shared" si="956"/>
        <v>0</v>
      </c>
      <c r="CZ259" s="86">
        <f t="shared" si="956"/>
        <v>0</v>
      </c>
      <c r="DA259" s="86">
        <f t="shared" si="956"/>
        <v>0</v>
      </c>
      <c r="DB259" s="86">
        <f t="shared" si="956"/>
        <v>0</v>
      </c>
      <c r="DC259" s="86">
        <f t="shared" si="956"/>
        <v>0</v>
      </c>
      <c r="DD259" s="86">
        <f t="shared" si="956"/>
        <v>0</v>
      </c>
      <c r="DE259" s="86">
        <f t="shared" si="956"/>
        <v>0</v>
      </c>
      <c r="DF259" s="86">
        <f t="shared" si="956"/>
        <v>0</v>
      </c>
      <c r="DG259" s="86">
        <f t="shared" si="956"/>
        <v>0</v>
      </c>
      <c r="DH259" s="86">
        <f t="shared" si="956"/>
        <v>0</v>
      </c>
      <c r="DI259" s="86">
        <f t="shared" si="956"/>
        <v>0</v>
      </c>
      <c r="DJ259" s="86">
        <f t="shared" si="956"/>
        <v>0</v>
      </c>
      <c r="DK259" s="86">
        <f t="shared" si="956"/>
        <v>0</v>
      </c>
      <c r="DL259" s="86">
        <f t="shared" si="956"/>
        <v>0</v>
      </c>
      <c r="DM259" s="86">
        <f t="shared" si="956"/>
        <v>0</v>
      </c>
      <c r="DN259" s="86">
        <f t="shared" si="956"/>
        <v>0</v>
      </c>
      <c r="DO259" s="86">
        <f t="shared" si="956"/>
        <v>0</v>
      </c>
      <c r="DP259" s="86">
        <f t="shared" si="956"/>
        <v>0</v>
      </c>
      <c r="DQ259" s="86">
        <f t="shared" si="956"/>
        <v>0</v>
      </c>
      <c r="DR259" s="86">
        <f t="shared" si="956"/>
        <v>0</v>
      </c>
      <c r="DS259" s="86">
        <f t="shared" si="956"/>
        <v>0</v>
      </c>
      <c r="DT259" s="86">
        <f t="shared" si="956"/>
        <v>0</v>
      </c>
      <c r="DU259" s="86">
        <f t="shared" si="956"/>
        <v>0</v>
      </c>
      <c r="DV259" s="86">
        <f t="shared" si="956"/>
        <v>0</v>
      </c>
      <c r="DW259" s="86">
        <f t="shared" si="956"/>
        <v>0</v>
      </c>
      <c r="DX259" s="86">
        <f t="shared" si="956"/>
        <v>0</v>
      </c>
      <c r="DY259" s="86">
        <f t="shared" si="956"/>
        <v>0</v>
      </c>
      <c r="DZ259" s="86">
        <f t="shared" si="956"/>
        <v>0</v>
      </c>
      <c r="EA259" s="86">
        <f t="shared" si="956"/>
        <v>0</v>
      </c>
      <c r="EB259" s="86">
        <f t="shared" si="956"/>
        <v>0</v>
      </c>
      <c r="EC259" s="86">
        <f t="shared" ref="EC259:GN259" si="957">IF(EC169&gt;0,IF(EC133="Aflossen",(EC169/EC205)*(EC$62/EC$61)/12,IF(EC133="Met opbouwproduct",(EC169/EC214)*(EC$62/EC$61)/12,IF(AND(EC133="Aflosvrij",EC$94="Nee"),(EC169/EC214)*(EC$62/EC$61)/12,(EC169*EC124)*(EC$62/EC$61)/12))),0)</f>
        <v>0</v>
      </c>
      <c r="ED259" s="86">
        <f t="shared" si="957"/>
        <v>0</v>
      </c>
      <c r="EE259" s="86">
        <f t="shared" si="957"/>
        <v>0</v>
      </c>
      <c r="EF259" s="86">
        <f t="shared" si="957"/>
        <v>0</v>
      </c>
      <c r="EG259" s="86">
        <f t="shared" si="957"/>
        <v>0</v>
      </c>
      <c r="EH259" s="86">
        <f t="shared" si="957"/>
        <v>0</v>
      </c>
      <c r="EI259" s="86">
        <f t="shared" si="957"/>
        <v>0</v>
      </c>
      <c r="EJ259" s="86">
        <f t="shared" si="957"/>
        <v>0</v>
      </c>
      <c r="EK259" s="86">
        <f t="shared" si="957"/>
        <v>0</v>
      </c>
      <c r="EL259" s="86">
        <f t="shared" si="957"/>
        <v>0</v>
      </c>
      <c r="EM259" s="86">
        <f t="shared" si="957"/>
        <v>0</v>
      </c>
      <c r="EN259" s="86">
        <f t="shared" si="957"/>
        <v>0</v>
      </c>
      <c r="EO259" s="86">
        <f t="shared" si="957"/>
        <v>0</v>
      </c>
      <c r="EP259" s="86">
        <f t="shared" si="957"/>
        <v>0</v>
      </c>
      <c r="EQ259" s="86">
        <f t="shared" si="957"/>
        <v>0</v>
      </c>
      <c r="ER259" s="86">
        <f t="shared" si="957"/>
        <v>0</v>
      </c>
      <c r="ES259" s="86">
        <f t="shared" si="957"/>
        <v>0</v>
      </c>
      <c r="ET259" s="86">
        <f t="shared" si="957"/>
        <v>0</v>
      </c>
      <c r="EU259" s="86">
        <f t="shared" si="957"/>
        <v>0</v>
      </c>
      <c r="EV259" s="86">
        <f t="shared" si="957"/>
        <v>0</v>
      </c>
      <c r="EW259" s="86">
        <f t="shared" si="957"/>
        <v>0</v>
      </c>
      <c r="EX259" s="86">
        <f t="shared" si="957"/>
        <v>0</v>
      </c>
      <c r="EY259" s="86">
        <f t="shared" si="957"/>
        <v>0</v>
      </c>
      <c r="EZ259" s="86">
        <f t="shared" si="957"/>
        <v>0</v>
      </c>
      <c r="FA259" s="86">
        <f t="shared" si="957"/>
        <v>0</v>
      </c>
      <c r="FB259" s="86">
        <f t="shared" si="957"/>
        <v>0</v>
      </c>
      <c r="FC259" s="86">
        <f t="shared" si="957"/>
        <v>0</v>
      </c>
      <c r="FD259" s="86">
        <f t="shared" si="957"/>
        <v>0</v>
      </c>
      <c r="FE259" s="86">
        <f t="shared" si="957"/>
        <v>0</v>
      </c>
      <c r="FF259" s="86">
        <f t="shared" si="957"/>
        <v>0</v>
      </c>
      <c r="FG259" s="86">
        <f t="shared" si="957"/>
        <v>0</v>
      </c>
      <c r="FH259" s="86">
        <f t="shared" si="957"/>
        <v>0</v>
      </c>
      <c r="FI259" s="86">
        <f t="shared" si="957"/>
        <v>0</v>
      </c>
      <c r="FJ259" s="86">
        <f t="shared" si="957"/>
        <v>0</v>
      </c>
      <c r="FK259" s="86">
        <f t="shared" si="957"/>
        <v>0</v>
      </c>
      <c r="FL259" s="86">
        <f t="shared" si="957"/>
        <v>0</v>
      </c>
      <c r="FM259" s="86">
        <f t="shared" si="957"/>
        <v>0</v>
      </c>
      <c r="FN259" s="86">
        <f t="shared" si="957"/>
        <v>0</v>
      </c>
      <c r="FO259" s="86">
        <f t="shared" si="957"/>
        <v>0</v>
      </c>
      <c r="FP259" s="86">
        <f t="shared" si="957"/>
        <v>0</v>
      </c>
      <c r="FQ259" s="86">
        <f t="shared" si="957"/>
        <v>0</v>
      </c>
      <c r="FR259" s="86">
        <f t="shared" si="957"/>
        <v>0</v>
      </c>
      <c r="FS259" s="86">
        <f t="shared" si="957"/>
        <v>0</v>
      </c>
      <c r="FT259" s="86">
        <f t="shared" si="957"/>
        <v>0</v>
      </c>
      <c r="FU259" s="86">
        <f t="shared" si="957"/>
        <v>0</v>
      </c>
      <c r="FV259" s="86">
        <f t="shared" si="957"/>
        <v>0</v>
      </c>
      <c r="FW259" s="86">
        <f t="shared" si="957"/>
        <v>0</v>
      </c>
      <c r="FX259" s="86">
        <f t="shared" si="957"/>
        <v>0</v>
      </c>
      <c r="FY259" s="86">
        <f t="shared" si="957"/>
        <v>0</v>
      </c>
      <c r="FZ259" s="86">
        <f t="shared" si="957"/>
        <v>0</v>
      </c>
      <c r="GA259" s="86">
        <f t="shared" si="957"/>
        <v>0</v>
      </c>
      <c r="GB259" s="86">
        <f t="shared" si="957"/>
        <v>0</v>
      </c>
      <c r="GC259" s="86">
        <f t="shared" si="957"/>
        <v>0</v>
      </c>
      <c r="GD259" s="86">
        <f t="shared" si="957"/>
        <v>0</v>
      </c>
      <c r="GE259" s="86">
        <f t="shared" si="957"/>
        <v>0</v>
      </c>
      <c r="GF259" s="86">
        <f t="shared" si="957"/>
        <v>0</v>
      </c>
      <c r="GG259" s="86">
        <f t="shared" si="957"/>
        <v>0</v>
      </c>
      <c r="GH259" s="86">
        <f t="shared" si="957"/>
        <v>0</v>
      </c>
      <c r="GI259" s="86">
        <f t="shared" si="957"/>
        <v>0</v>
      </c>
      <c r="GJ259" s="86">
        <f t="shared" si="957"/>
        <v>0</v>
      </c>
      <c r="GK259" s="86">
        <f t="shared" si="957"/>
        <v>0</v>
      </c>
      <c r="GL259" s="86">
        <f t="shared" si="957"/>
        <v>0</v>
      </c>
      <c r="GM259" s="86">
        <f t="shared" si="957"/>
        <v>0</v>
      </c>
      <c r="GN259" s="86">
        <f t="shared" si="957"/>
        <v>0</v>
      </c>
      <c r="GO259" s="86">
        <f t="shared" ref="GO259:IZ259" si="958">IF(GO169&gt;0,IF(GO133="Aflossen",(GO169/GO205)*(GO$62/GO$61)/12,IF(GO133="Met opbouwproduct",(GO169/GO214)*(GO$62/GO$61)/12,IF(AND(GO133="Aflosvrij",GO$94="Nee"),(GO169/GO214)*(GO$62/GO$61)/12,(GO169*GO124)*(GO$62/GO$61)/12))),0)</f>
        <v>0</v>
      </c>
      <c r="GP259" s="86">
        <f t="shared" si="958"/>
        <v>0</v>
      </c>
      <c r="GQ259" s="86">
        <f t="shared" si="958"/>
        <v>0</v>
      </c>
      <c r="GR259" s="86">
        <f t="shared" si="958"/>
        <v>0</v>
      </c>
      <c r="GS259" s="86">
        <f t="shared" si="958"/>
        <v>0</v>
      </c>
      <c r="GT259" s="86">
        <f t="shared" si="958"/>
        <v>0</v>
      </c>
      <c r="GU259" s="86">
        <f t="shared" si="958"/>
        <v>0</v>
      </c>
      <c r="GV259" s="86">
        <f t="shared" si="958"/>
        <v>0</v>
      </c>
      <c r="GW259" s="86">
        <f t="shared" si="958"/>
        <v>0</v>
      </c>
      <c r="GX259" s="86">
        <f t="shared" si="958"/>
        <v>0</v>
      </c>
      <c r="GY259" s="86">
        <f t="shared" si="958"/>
        <v>0</v>
      </c>
      <c r="GZ259" s="86">
        <f t="shared" si="958"/>
        <v>0</v>
      </c>
      <c r="HA259" s="86">
        <f t="shared" si="958"/>
        <v>0</v>
      </c>
      <c r="HB259" s="86">
        <f t="shared" si="958"/>
        <v>0</v>
      </c>
      <c r="HC259" s="86">
        <f t="shared" si="958"/>
        <v>0</v>
      </c>
      <c r="HD259" s="86">
        <f t="shared" si="958"/>
        <v>0</v>
      </c>
      <c r="HE259" s="86">
        <f t="shared" si="958"/>
        <v>0</v>
      </c>
      <c r="HF259" s="86">
        <f t="shared" si="958"/>
        <v>0</v>
      </c>
      <c r="HG259" s="86">
        <f t="shared" si="958"/>
        <v>0</v>
      </c>
      <c r="HH259" s="86">
        <f t="shared" si="958"/>
        <v>0</v>
      </c>
      <c r="HI259" s="86">
        <f t="shared" si="958"/>
        <v>0</v>
      </c>
      <c r="HJ259" s="86">
        <f t="shared" si="958"/>
        <v>0</v>
      </c>
      <c r="HK259" s="86">
        <f t="shared" si="958"/>
        <v>0</v>
      </c>
      <c r="HL259" s="86">
        <f t="shared" si="958"/>
        <v>0</v>
      </c>
      <c r="HM259" s="86">
        <f t="shared" si="958"/>
        <v>0</v>
      </c>
      <c r="HN259" s="86">
        <f t="shared" si="958"/>
        <v>0</v>
      </c>
      <c r="HO259" s="86">
        <f t="shared" si="958"/>
        <v>0</v>
      </c>
      <c r="HP259" s="86">
        <f t="shared" si="958"/>
        <v>0</v>
      </c>
      <c r="HQ259" s="86">
        <f t="shared" si="958"/>
        <v>0</v>
      </c>
      <c r="HR259" s="86">
        <f t="shared" si="958"/>
        <v>0</v>
      </c>
      <c r="HS259" s="86">
        <f t="shared" si="958"/>
        <v>0</v>
      </c>
      <c r="HT259" s="86">
        <f t="shared" si="958"/>
        <v>0</v>
      </c>
      <c r="HU259" s="86">
        <f t="shared" si="958"/>
        <v>0</v>
      </c>
      <c r="HV259" s="86">
        <f t="shared" si="958"/>
        <v>0</v>
      </c>
      <c r="HW259" s="86">
        <f t="shared" si="958"/>
        <v>0</v>
      </c>
      <c r="HX259" s="86">
        <f t="shared" si="958"/>
        <v>0</v>
      </c>
      <c r="HY259" s="86">
        <f t="shared" si="958"/>
        <v>0</v>
      </c>
      <c r="HZ259" s="86">
        <f t="shared" si="958"/>
        <v>0</v>
      </c>
      <c r="IA259" s="86">
        <f t="shared" si="958"/>
        <v>0</v>
      </c>
      <c r="IB259" s="86">
        <f t="shared" si="958"/>
        <v>0</v>
      </c>
      <c r="IC259" s="86">
        <f t="shared" si="958"/>
        <v>0</v>
      </c>
      <c r="ID259" s="86">
        <f t="shared" si="958"/>
        <v>0</v>
      </c>
      <c r="IE259" s="86">
        <f t="shared" si="958"/>
        <v>0</v>
      </c>
      <c r="IF259" s="86">
        <f t="shared" si="958"/>
        <v>0</v>
      </c>
      <c r="IG259" s="86">
        <f t="shared" si="958"/>
        <v>0</v>
      </c>
      <c r="IH259" s="86">
        <f t="shared" si="958"/>
        <v>0</v>
      </c>
      <c r="II259" s="86">
        <f t="shared" si="958"/>
        <v>0</v>
      </c>
      <c r="IJ259" s="86">
        <f t="shared" si="958"/>
        <v>0</v>
      </c>
      <c r="IK259" s="86">
        <f t="shared" si="958"/>
        <v>0</v>
      </c>
      <c r="IL259" s="86">
        <f t="shared" si="958"/>
        <v>0</v>
      </c>
      <c r="IM259" s="86">
        <f t="shared" si="958"/>
        <v>0</v>
      </c>
      <c r="IN259" s="86">
        <f t="shared" si="958"/>
        <v>0</v>
      </c>
      <c r="IO259" s="86">
        <f t="shared" si="958"/>
        <v>0</v>
      </c>
      <c r="IP259" s="86">
        <f t="shared" si="958"/>
        <v>0</v>
      </c>
      <c r="IQ259" s="86">
        <f t="shared" si="958"/>
        <v>0</v>
      </c>
      <c r="IR259" s="86">
        <f t="shared" si="958"/>
        <v>0</v>
      </c>
      <c r="IS259" s="86">
        <f t="shared" si="958"/>
        <v>0</v>
      </c>
      <c r="IT259" s="86">
        <f t="shared" si="958"/>
        <v>0</v>
      </c>
      <c r="IU259" s="86">
        <f t="shared" si="958"/>
        <v>0</v>
      </c>
      <c r="IV259" s="86">
        <f t="shared" si="958"/>
        <v>0</v>
      </c>
      <c r="IW259" s="86">
        <f t="shared" si="958"/>
        <v>0</v>
      </c>
      <c r="IX259" s="86">
        <f t="shared" si="958"/>
        <v>0</v>
      </c>
      <c r="IY259" s="86">
        <f t="shared" si="958"/>
        <v>0</v>
      </c>
      <c r="IZ259" s="86">
        <f t="shared" si="958"/>
        <v>0</v>
      </c>
      <c r="JA259" s="86">
        <f t="shared" ref="JA259:LL259" si="959">IF(JA169&gt;0,IF(JA133="Aflossen",(JA169/JA205)*(JA$62/JA$61)/12,IF(JA133="Met opbouwproduct",(JA169/JA214)*(JA$62/JA$61)/12,IF(AND(JA133="Aflosvrij",JA$94="Nee"),(JA169/JA214)*(JA$62/JA$61)/12,(JA169*JA124)*(JA$62/JA$61)/12))),0)</f>
        <v>0</v>
      </c>
      <c r="JB259" s="86">
        <f t="shared" si="959"/>
        <v>0</v>
      </c>
      <c r="JC259" s="86">
        <f t="shared" si="959"/>
        <v>0</v>
      </c>
      <c r="JD259" s="86">
        <f t="shared" si="959"/>
        <v>0</v>
      </c>
      <c r="JE259" s="86">
        <f t="shared" si="959"/>
        <v>0</v>
      </c>
      <c r="JF259" s="86">
        <f t="shared" si="959"/>
        <v>0</v>
      </c>
      <c r="JG259" s="86">
        <f t="shared" si="959"/>
        <v>0</v>
      </c>
      <c r="JH259" s="86">
        <f t="shared" si="959"/>
        <v>0</v>
      </c>
      <c r="JI259" s="86">
        <f t="shared" si="959"/>
        <v>0</v>
      </c>
      <c r="JJ259" s="86">
        <f t="shared" si="959"/>
        <v>0</v>
      </c>
      <c r="JK259" s="86">
        <f t="shared" si="959"/>
        <v>0</v>
      </c>
      <c r="JL259" s="86">
        <f t="shared" si="959"/>
        <v>0</v>
      </c>
      <c r="JM259" s="86">
        <f t="shared" si="959"/>
        <v>0</v>
      </c>
      <c r="JN259" s="86">
        <f t="shared" si="959"/>
        <v>0</v>
      </c>
      <c r="JO259" s="86">
        <f t="shared" si="959"/>
        <v>0</v>
      </c>
      <c r="JP259" s="86">
        <f t="shared" si="959"/>
        <v>0</v>
      </c>
      <c r="JQ259" s="86">
        <f t="shared" si="959"/>
        <v>0</v>
      </c>
      <c r="JR259" s="86">
        <f t="shared" si="959"/>
        <v>0</v>
      </c>
      <c r="JS259" s="86">
        <f t="shared" si="959"/>
        <v>0</v>
      </c>
      <c r="JT259" s="86">
        <f t="shared" si="959"/>
        <v>0</v>
      </c>
      <c r="JU259" s="86">
        <f t="shared" si="959"/>
        <v>0</v>
      </c>
      <c r="JV259" s="86">
        <f t="shared" si="959"/>
        <v>0</v>
      </c>
      <c r="JW259" s="86">
        <f t="shared" si="959"/>
        <v>0</v>
      </c>
      <c r="JX259" s="86">
        <f t="shared" si="959"/>
        <v>0</v>
      </c>
      <c r="JY259" s="86">
        <f t="shared" si="959"/>
        <v>0</v>
      </c>
      <c r="JZ259" s="86">
        <f t="shared" si="959"/>
        <v>0</v>
      </c>
      <c r="KA259" s="86">
        <f t="shared" si="959"/>
        <v>0</v>
      </c>
      <c r="KB259" s="86">
        <f t="shared" si="959"/>
        <v>0</v>
      </c>
      <c r="KC259" s="86">
        <f t="shared" si="959"/>
        <v>0</v>
      </c>
      <c r="KD259" s="86">
        <f t="shared" si="959"/>
        <v>0</v>
      </c>
      <c r="KE259" s="86">
        <f t="shared" si="959"/>
        <v>0</v>
      </c>
      <c r="KF259" s="86">
        <f t="shared" si="959"/>
        <v>0</v>
      </c>
      <c r="KG259" s="86">
        <f t="shared" si="959"/>
        <v>0</v>
      </c>
      <c r="KH259" s="86">
        <f t="shared" si="959"/>
        <v>0</v>
      </c>
      <c r="KI259" s="86">
        <f t="shared" si="959"/>
        <v>0</v>
      </c>
      <c r="KJ259" s="86">
        <f t="shared" si="959"/>
        <v>0</v>
      </c>
      <c r="KK259" s="86">
        <f t="shared" si="959"/>
        <v>0</v>
      </c>
      <c r="KL259" s="86">
        <f t="shared" si="959"/>
        <v>0</v>
      </c>
      <c r="KM259" s="86">
        <f t="shared" si="959"/>
        <v>0</v>
      </c>
      <c r="KN259" s="86">
        <f t="shared" si="959"/>
        <v>0</v>
      </c>
      <c r="KO259" s="86">
        <f t="shared" si="959"/>
        <v>0</v>
      </c>
      <c r="KP259" s="86">
        <f t="shared" si="959"/>
        <v>0</v>
      </c>
      <c r="KQ259" s="86">
        <f t="shared" si="959"/>
        <v>0</v>
      </c>
      <c r="KR259" s="86">
        <f t="shared" si="959"/>
        <v>0</v>
      </c>
      <c r="KS259" s="86">
        <f t="shared" si="959"/>
        <v>0</v>
      </c>
      <c r="KT259" s="86">
        <f t="shared" si="959"/>
        <v>0</v>
      </c>
      <c r="KU259" s="86">
        <f t="shared" si="959"/>
        <v>0</v>
      </c>
      <c r="KV259" s="86">
        <f t="shared" si="959"/>
        <v>0</v>
      </c>
      <c r="KW259" s="86">
        <f t="shared" si="959"/>
        <v>0</v>
      </c>
      <c r="KX259" s="86">
        <f t="shared" si="959"/>
        <v>0</v>
      </c>
      <c r="KY259" s="86">
        <f t="shared" si="959"/>
        <v>0</v>
      </c>
      <c r="KZ259" s="86">
        <f t="shared" si="959"/>
        <v>0</v>
      </c>
      <c r="LA259" s="86">
        <f t="shared" si="959"/>
        <v>0</v>
      </c>
      <c r="LB259" s="86">
        <f t="shared" si="959"/>
        <v>0</v>
      </c>
      <c r="LC259" s="86">
        <f t="shared" si="959"/>
        <v>0</v>
      </c>
      <c r="LD259" s="86">
        <f t="shared" si="959"/>
        <v>0</v>
      </c>
      <c r="LE259" s="86">
        <f t="shared" si="959"/>
        <v>0</v>
      </c>
      <c r="LF259" s="86">
        <f t="shared" si="959"/>
        <v>0</v>
      </c>
      <c r="LG259" s="86">
        <f t="shared" si="959"/>
        <v>0</v>
      </c>
      <c r="LH259" s="86">
        <f t="shared" si="959"/>
        <v>0</v>
      </c>
      <c r="LI259" s="86">
        <f t="shared" si="959"/>
        <v>0</v>
      </c>
      <c r="LJ259" s="86">
        <f t="shared" si="959"/>
        <v>0</v>
      </c>
      <c r="LK259" s="86">
        <f t="shared" si="959"/>
        <v>0</v>
      </c>
      <c r="LL259" s="86">
        <f t="shared" si="959"/>
        <v>0</v>
      </c>
      <c r="LM259" s="86">
        <f t="shared" ref="LM259:MZ259" si="960">IF(LM169&gt;0,IF(LM133="Aflossen",(LM169/LM205)*(LM$62/LM$61)/12,IF(LM133="Met opbouwproduct",(LM169/LM214)*(LM$62/LM$61)/12,IF(AND(LM133="Aflosvrij",LM$94="Nee"),(LM169/LM214)*(LM$62/LM$61)/12,(LM169*LM124)*(LM$62/LM$61)/12))),0)</f>
        <v>0</v>
      </c>
      <c r="LN259" s="86">
        <f t="shared" si="960"/>
        <v>0</v>
      </c>
      <c r="LO259" s="86">
        <f t="shared" si="960"/>
        <v>0</v>
      </c>
      <c r="LP259" s="86">
        <f t="shared" si="960"/>
        <v>0</v>
      </c>
      <c r="LQ259" s="86">
        <f t="shared" si="960"/>
        <v>0</v>
      </c>
      <c r="LR259" s="86">
        <f t="shared" si="960"/>
        <v>0</v>
      </c>
      <c r="LS259" s="86">
        <f t="shared" si="960"/>
        <v>0</v>
      </c>
      <c r="LT259" s="86">
        <f t="shared" si="960"/>
        <v>0</v>
      </c>
      <c r="LU259" s="86">
        <f t="shared" si="960"/>
        <v>0</v>
      </c>
      <c r="LV259" s="86">
        <f t="shared" si="960"/>
        <v>0</v>
      </c>
      <c r="LW259" s="86">
        <f t="shared" si="960"/>
        <v>0</v>
      </c>
      <c r="LX259" s="86">
        <f t="shared" si="960"/>
        <v>0</v>
      </c>
      <c r="LY259" s="86">
        <f t="shared" si="960"/>
        <v>0</v>
      </c>
      <c r="LZ259" s="86">
        <f t="shared" si="960"/>
        <v>0</v>
      </c>
      <c r="MA259" s="86">
        <f t="shared" si="960"/>
        <v>0</v>
      </c>
      <c r="MB259" s="86">
        <f t="shared" si="960"/>
        <v>0</v>
      </c>
      <c r="MC259" s="86">
        <f t="shared" si="960"/>
        <v>0</v>
      </c>
      <c r="MD259" s="86">
        <f t="shared" si="960"/>
        <v>0</v>
      </c>
      <c r="ME259" s="86">
        <f t="shared" si="960"/>
        <v>0</v>
      </c>
      <c r="MF259" s="86">
        <f t="shared" si="960"/>
        <v>0</v>
      </c>
      <c r="MG259" s="86">
        <f t="shared" si="960"/>
        <v>0</v>
      </c>
      <c r="MH259" s="86">
        <f t="shared" si="960"/>
        <v>0</v>
      </c>
      <c r="MI259" s="86">
        <f t="shared" si="960"/>
        <v>0</v>
      </c>
      <c r="MJ259" s="86">
        <f t="shared" si="960"/>
        <v>0</v>
      </c>
      <c r="MK259" s="86">
        <f t="shared" si="960"/>
        <v>0</v>
      </c>
      <c r="ML259" s="86">
        <f t="shared" si="960"/>
        <v>0</v>
      </c>
      <c r="MM259" s="86">
        <f t="shared" si="960"/>
        <v>0</v>
      </c>
      <c r="MN259" s="86">
        <f t="shared" si="960"/>
        <v>0</v>
      </c>
      <c r="MO259" s="86">
        <f t="shared" si="960"/>
        <v>0</v>
      </c>
      <c r="MP259" s="86">
        <f t="shared" si="960"/>
        <v>0</v>
      </c>
      <c r="MQ259" s="86">
        <f t="shared" si="960"/>
        <v>0</v>
      </c>
      <c r="MR259" s="86">
        <f t="shared" si="960"/>
        <v>0</v>
      </c>
      <c r="MS259" s="86">
        <f t="shared" si="960"/>
        <v>0</v>
      </c>
      <c r="MT259" s="86">
        <f t="shared" si="960"/>
        <v>0</v>
      </c>
      <c r="MU259" s="86">
        <f t="shared" si="960"/>
        <v>0</v>
      </c>
      <c r="MV259" s="86">
        <f t="shared" si="960"/>
        <v>0</v>
      </c>
      <c r="MW259" s="86">
        <f t="shared" si="960"/>
        <v>0</v>
      </c>
      <c r="MX259" s="86">
        <f t="shared" si="960"/>
        <v>0</v>
      </c>
      <c r="MY259" s="86">
        <f t="shared" si="960"/>
        <v>0</v>
      </c>
      <c r="MZ259" s="86">
        <f t="shared" si="960"/>
        <v>0</v>
      </c>
    </row>
    <row r="260" spans="1:364" hidden="1" outlineLevel="2" x14ac:dyDescent="0.2">
      <c r="A260" s="1" t="s">
        <v>46</v>
      </c>
      <c r="B260" s="1" t="s">
        <v>559</v>
      </c>
      <c r="E260" s="86">
        <f t="shared" ref="E260:BP260" si="961">IF(E170&gt;0,IF(E134="Aflossen",(E170/E206)*(E$62/E$61)/12,IF(E134="Met opbouwproduct",(E170/E215)*(E$62/E$61)/12,IF(AND(E134="Aflosvrij",E$94="Nee"),(E170/E215)*(E$62/E$61)/12,(E170*E125)*(E$62/E$61)/12))),0)</f>
        <v>0</v>
      </c>
      <c r="F260" s="86">
        <f t="shared" si="961"/>
        <v>0</v>
      </c>
      <c r="G260" s="86">
        <f t="shared" si="961"/>
        <v>0</v>
      </c>
      <c r="H260" s="86">
        <f t="shared" si="961"/>
        <v>0</v>
      </c>
      <c r="I260" s="86">
        <f t="shared" si="961"/>
        <v>0</v>
      </c>
      <c r="J260" s="86">
        <f t="shared" si="961"/>
        <v>0</v>
      </c>
      <c r="K260" s="86">
        <f t="shared" si="961"/>
        <v>0</v>
      </c>
      <c r="L260" s="86">
        <f t="shared" si="961"/>
        <v>0</v>
      </c>
      <c r="M260" s="86">
        <f t="shared" si="961"/>
        <v>0</v>
      </c>
      <c r="N260" s="86">
        <f t="shared" si="961"/>
        <v>0</v>
      </c>
      <c r="O260" s="86">
        <f t="shared" si="961"/>
        <v>0</v>
      </c>
      <c r="P260" s="86">
        <f t="shared" si="961"/>
        <v>0</v>
      </c>
      <c r="Q260" s="86">
        <f t="shared" si="961"/>
        <v>0</v>
      </c>
      <c r="R260" s="86">
        <f t="shared" si="961"/>
        <v>0</v>
      </c>
      <c r="S260" s="86">
        <f t="shared" si="961"/>
        <v>0</v>
      </c>
      <c r="T260" s="86">
        <f t="shared" si="961"/>
        <v>0</v>
      </c>
      <c r="U260" s="86">
        <f t="shared" si="961"/>
        <v>0</v>
      </c>
      <c r="V260" s="86">
        <f t="shared" si="961"/>
        <v>0</v>
      </c>
      <c r="W260" s="86">
        <f t="shared" si="961"/>
        <v>0</v>
      </c>
      <c r="X260" s="86">
        <f t="shared" si="961"/>
        <v>0</v>
      </c>
      <c r="Y260" s="86">
        <f t="shared" si="961"/>
        <v>0</v>
      </c>
      <c r="Z260" s="86">
        <f t="shared" si="961"/>
        <v>0</v>
      </c>
      <c r="AA260" s="86">
        <f t="shared" si="961"/>
        <v>0</v>
      </c>
      <c r="AB260" s="86">
        <f t="shared" si="961"/>
        <v>0</v>
      </c>
      <c r="AC260" s="86">
        <f t="shared" si="961"/>
        <v>0</v>
      </c>
      <c r="AD260" s="86">
        <f t="shared" si="961"/>
        <v>0</v>
      </c>
      <c r="AE260" s="86">
        <f t="shared" si="961"/>
        <v>0</v>
      </c>
      <c r="AF260" s="86">
        <f t="shared" si="961"/>
        <v>0</v>
      </c>
      <c r="AG260" s="86">
        <f t="shared" si="961"/>
        <v>0</v>
      </c>
      <c r="AH260" s="86">
        <f t="shared" si="961"/>
        <v>0</v>
      </c>
      <c r="AI260" s="86">
        <f t="shared" si="961"/>
        <v>0</v>
      </c>
      <c r="AJ260" s="86">
        <f t="shared" si="961"/>
        <v>0</v>
      </c>
      <c r="AK260" s="86">
        <f t="shared" si="961"/>
        <v>0</v>
      </c>
      <c r="AL260" s="86">
        <f t="shared" si="961"/>
        <v>0</v>
      </c>
      <c r="AM260" s="86">
        <f t="shared" si="961"/>
        <v>0</v>
      </c>
      <c r="AN260" s="86">
        <f t="shared" si="961"/>
        <v>0</v>
      </c>
      <c r="AO260" s="86">
        <f t="shared" si="961"/>
        <v>0</v>
      </c>
      <c r="AP260" s="86">
        <f t="shared" si="961"/>
        <v>0</v>
      </c>
      <c r="AQ260" s="86">
        <f t="shared" si="961"/>
        <v>0</v>
      </c>
      <c r="AR260" s="86">
        <f t="shared" si="961"/>
        <v>0</v>
      </c>
      <c r="AS260" s="86">
        <f t="shared" si="961"/>
        <v>0</v>
      </c>
      <c r="AT260" s="86">
        <f t="shared" si="961"/>
        <v>0</v>
      </c>
      <c r="AU260" s="86">
        <f t="shared" si="961"/>
        <v>0</v>
      </c>
      <c r="AV260" s="86">
        <f t="shared" si="961"/>
        <v>0</v>
      </c>
      <c r="AW260" s="86">
        <f t="shared" si="961"/>
        <v>0</v>
      </c>
      <c r="AX260" s="86">
        <f t="shared" si="961"/>
        <v>0</v>
      </c>
      <c r="AY260" s="86">
        <f t="shared" si="961"/>
        <v>0</v>
      </c>
      <c r="AZ260" s="86">
        <f t="shared" si="961"/>
        <v>0</v>
      </c>
      <c r="BA260" s="86">
        <f t="shared" si="961"/>
        <v>0</v>
      </c>
      <c r="BB260" s="86">
        <f t="shared" si="961"/>
        <v>0</v>
      </c>
      <c r="BC260" s="86">
        <f t="shared" si="961"/>
        <v>0</v>
      </c>
      <c r="BD260" s="86">
        <f t="shared" si="961"/>
        <v>0</v>
      </c>
      <c r="BE260" s="86">
        <f t="shared" si="961"/>
        <v>0</v>
      </c>
      <c r="BF260" s="86">
        <f t="shared" si="961"/>
        <v>0</v>
      </c>
      <c r="BG260" s="86">
        <f t="shared" si="961"/>
        <v>0</v>
      </c>
      <c r="BH260" s="86">
        <f t="shared" si="961"/>
        <v>0</v>
      </c>
      <c r="BI260" s="86">
        <f t="shared" si="961"/>
        <v>0</v>
      </c>
      <c r="BJ260" s="86">
        <f t="shared" si="961"/>
        <v>0</v>
      </c>
      <c r="BK260" s="86">
        <f t="shared" si="961"/>
        <v>0</v>
      </c>
      <c r="BL260" s="86">
        <f t="shared" si="961"/>
        <v>0</v>
      </c>
      <c r="BM260" s="86">
        <f t="shared" si="961"/>
        <v>0</v>
      </c>
      <c r="BN260" s="86">
        <f t="shared" si="961"/>
        <v>0</v>
      </c>
      <c r="BO260" s="86">
        <f t="shared" si="961"/>
        <v>0</v>
      </c>
      <c r="BP260" s="86">
        <f t="shared" si="961"/>
        <v>0</v>
      </c>
      <c r="BQ260" s="86">
        <f t="shared" ref="BQ260:EB260" si="962">IF(BQ170&gt;0,IF(BQ134="Aflossen",(BQ170/BQ206)*(BQ$62/BQ$61)/12,IF(BQ134="Met opbouwproduct",(BQ170/BQ215)*(BQ$62/BQ$61)/12,IF(AND(BQ134="Aflosvrij",BQ$94="Nee"),(BQ170/BQ215)*(BQ$62/BQ$61)/12,(BQ170*BQ125)*(BQ$62/BQ$61)/12))),0)</f>
        <v>0</v>
      </c>
      <c r="BR260" s="86">
        <f t="shared" si="962"/>
        <v>0</v>
      </c>
      <c r="BS260" s="86">
        <f t="shared" si="962"/>
        <v>0</v>
      </c>
      <c r="BT260" s="86">
        <f t="shared" si="962"/>
        <v>0</v>
      </c>
      <c r="BU260" s="86">
        <f t="shared" si="962"/>
        <v>0</v>
      </c>
      <c r="BV260" s="86">
        <f t="shared" si="962"/>
        <v>0</v>
      </c>
      <c r="BW260" s="86">
        <f t="shared" si="962"/>
        <v>0</v>
      </c>
      <c r="BX260" s="86">
        <f t="shared" si="962"/>
        <v>0</v>
      </c>
      <c r="BY260" s="86">
        <f t="shared" si="962"/>
        <v>0</v>
      </c>
      <c r="BZ260" s="86">
        <f t="shared" si="962"/>
        <v>0</v>
      </c>
      <c r="CA260" s="86">
        <f t="shared" si="962"/>
        <v>0</v>
      </c>
      <c r="CB260" s="86">
        <f t="shared" si="962"/>
        <v>0</v>
      </c>
      <c r="CC260" s="86">
        <f t="shared" si="962"/>
        <v>0</v>
      </c>
      <c r="CD260" s="86">
        <f t="shared" si="962"/>
        <v>0</v>
      </c>
      <c r="CE260" s="86">
        <f t="shared" si="962"/>
        <v>0</v>
      </c>
      <c r="CF260" s="86">
        <f t="shared" si="962"/>
        <v>0</v>
      </c>
      <c r="CG260" s="86">
        <f t="shared" si="962"/>
        <v>0</v>
      </c>
      <c r="CH260" s="86">
        <f t="shared" si="962"/>
        <v>0</v>
      </c>
      <c r="CI260" s="86">
        <f t="shared" si="962"/>
        <v>0</v>
      </c>
      <c r="CJ260" s="86">
        <f t="shared" si="962"/>
        <v>0</v>
      </c>
      <c r="CK260" s="86">
        <f t="shared" si="962"/>
        <v>0</v>
      </c>
      <c r="CL260" s="86">
        <f t="shared" si="962"/>
        <v>0</v>
      </c>
      <c r="CM260" s="86">
        <f t="shared" si="962"/>
        <v>0</v>
      </c>
      <c r="CN260" s="86">
        <f t="shared" si="962"/>
        <v>0</v>
      </c>
      <c r="CO260" s="86">
        <f t="shared" si="962"/>
        <v>0</v>
      </c>
      <c r="CP260" s="86">
        <f t="shared" si="962"/>
        <v>0</v>
      </c>
      <c r="CQ260" s="86">
        <f t="shared" si="962"/>
        <v>0</v>
      </c>
      <c r="CR260" s="86">
        <f t="shared" si="962"/>
        <v>0</v>
      </c>
      <c r="CS260" s="86">
        <f t="shared" si="962"/>
        <v>0</v>
      </c>
      <c r="CT260" s="86">
        <f t="shared" si="962"/>
        <v>0</v>
      </c>
      <c r="CU260" s="86">
        <f t="shared" si="962"/>
        <v>0</v>
      </c>
      <c r="CV260" s="86">
        <f t="shared" si="962"/>
        <v>0</v>
      </c>
      <c r="CW260" s="86">
        <f t="shared" si="962"/>
        <v>0</v>
      </c>
      <c r="CX260" s="86">
        <f t="shared" si="962"/>
        <v>0</v>
      </c>
      <c r="CY260" s="86">
        <f t="shared" si="962"/>
        <v>0</v>
      </c>
      <c r="CZ260" s="86">
        <f t="shared" si="962"/>
        <v>0</v>
      </c>
      <c r="DA260" s="86">
        <f t="shared" si="962"/>
        <v>0</v>
      </c>
      <c r="DB260" s="86">
        <f t="shared" si="962"/>
        <v>0</v>
      </c>
      <c r="DC260" s="86">
        <f t="shared" si="962"/>
        <v>0</v>
      </c>
      <c r="DD260" s="86">
        <f t="shared" si="962"/>
        <v>0</v>
      </c>
      <c r="DE260" s="86">
        <f t="shared" si="962"/>
        <v>0</v>
      </c>
      <c r="DF260" s="86">
        <f t="shared" si="962"/>
        <v>0</v>
      </c>
      <c r="DG260" s="86">
        <f t="shared" si="962"/>
        <v>0</v>
      </c>
      <c r="DH260" s="86">
        <f t="shared" si="962"/>
        <v>0</v>
      </c>
      <c r="DI260" s="86">
        <f t="shared" si="962"/>
        <v>0</v>
      </c>
      <c r="DJ260" s="86">
        <f t="shared" si="962"/>
        <v>0</v>
      </c>
      <c r="DK260" s="86">
        <f t="shared" si="962"/>
        <v>0</v>
      </c>
      <c r="DL260" s="86">
        <f t="shared" si="962"/>
        <v>0</v>
      </c>
      <c r="DM260" s="86">
        <f t="shared" si="962"/>
        <v>0</v>
      </c>
      <c r="DN260" s="86">
        <f t="shared" si="962"/>
        <v>0</v>
      </c>
      <c r="DO260" s="86">
        <f t="shared" si="962"/>
        <v>0</v>
      </c>
      <c r="DP260" s="86">
        <f t="shared" si="962"/>
        <v>0</v>
      </c>
      <c r="DQ260" s="86">
        <f t="shared" si="962"/>
        <v>0</v>
      </c>
      <c r="DR260" s="86">
        <f t="shared" si="962"/>
        <v>0</v>
      </c>
      <c r="DS260" s="86">
        <f t="shared" si="962"/>
        <v>0</v>
      </c>
      <c r="DT260" s="86">
        <f t="shared" si="962"/>
        <v>0</v>
      </c>
      <c r="DU260" s="86">
        <f t="shared" si="962"/>
        <v>0</v>
      </c>
      <c r="DV260" s="86">
        <f t="shared" si="962"/>
        <v>0</v>
      </c>
      <c r="DW260" s="86">
        <f t="shared" si="962"/>
        <v>0</v>
      </c>
      <c r="DX260" s="86">
        <f t="shared" si="962"/>
        <v>0</v>
      </c>
      <c r="DY260" s="86">
        <f t="shared" si="962"/>
        <v>0</v>
      </c>
      <c r="DZ260" s="86">
        <f t="shared" si="962"/>
        <v>0</v>
      </c>
      <c r="EA260" s="86">
        <f t="shared" si="962"/>
        <v>0</v>
      </c>
      <c r="EB260" s="86">
        <f t="shared" si="962"/>
        <v>0</v>
      </c>
      <c r="EC260" s="86">
        <f t="shared" ref="EC260:GN260" si="963">IF(EC170&gt;0,IF(EC134="Aflossen",(EC170/EC206)*(EC$62/EC$61)/12,IF(EC134="Met opbouwproduct",(EC170/EC215)*(EC$62/EC$61)/12,IF(AND(EC134="Aflosvrij",EC$94="Nee"),(EC170/EC215)*(EC$62/EC$61)/12,(EC170*EC125)*(EC$62/EC$61)/12))),0)</f>
        <v>0</v>
      </c>
      <c r="ED260" s="86">
        <f t="shared" si="963"/>
        <v>0</v>
      </c>
      <c r="EE260" s="86">
        <f t="shared" si="963"/>
        <v>0</v>
      </c>
      <c r="EF260" s="86">
        <f t="shared" si="963"/>
        <v>0</v>
      </c>
      <c r="EG260" s="86">
        <f t="shared" si="963"/>
        <v>0</v>
      </c>
      <c r="EH260" s="86">
        <f t="shared" si="963"/>
        <v>0</v>
      </c>
      <c r="EI260" s="86">
        <f t="shared" si="963"/>
        <v>0</v>
      </c>
      <c r="EJ260" s="86">
        <f t="shared" si="963"/>
        <v>0</v>
      </c>
      <c r="EK260" s="86">
        <f t="shared" si="963"/>
        <v>0</v>
      </c>
      <c r="EL260" s="86">
        <f t="shared" si="963"/>
        <v>0</v>
      </c>
      <c r="EM260" s="86">
        <f t="shared" si="963"/>
        <v>0</v>
      </c>
      <c r="EN260" s="86">
        <f t="shared" si="963"/>
        <v>0</v>
      </c>
      <c r="EO260" s="86">
        <f t="shared" si="963"/>
        <v>0</v>
      </c>
      <c r="EP260" s="86">
        <f t="shared" si="963"/>
        <v>0</v>
      </c>
      <c r="EQ260" s="86">
        <f t="shared" si="963"/>
        <v>0</v>
      </c>
      <c r="ER260" s="86">
        <f t="shared" si="963"/>
        <v>0</v>
      </c>
      <c r="ES260" s="86">
        <f t="shared" si="963"/>
        <v>0</v>
      </c>
      <c r="ET260" s="86">
        <f t="shared" si="963"/>
        <v>0</v>
      </c>
      <c r="EU260" s="86">
        <f t="shared" si="963"/>
        <v>0</v>
      </c>
      <c r="EV260" s="86">
        <f t="shared" si="963"/>
        <v>0</v>
      </c>
      <c r="EW260" s="86">
        <f t="shared" si="963"/>
        <v>0</v>
      </c>
      <c r="EX260" s="86">
        <f t="shared" si="963"/>
        <v>0</v>
      </c>
      <c r="EY260" s="86">
        <f t="shared" si="963"/>
        <v>0</v>
      </c>
      <c r="EZ260" s="86">
        <f t="shared" si="963"/>
        <v>0</v>
      </c>
      <c r="FA260" s="86">
        <f t="shared" si="963"/>
        <v>0</v>
      </c>
      <c r="FB260" s="86">
        <f t="shared" si="963"/>
        <v>0</v>
      </c>
      <c r="FC260" s="86">
        <f t="shared" si="963"/>
        <v>0</v>
      </c>
      <c r="FD260" s="86">
        <f t="shared" si="963"/>
        <v>0</v>
      </c>
      <c r="FE260" s="86">
        <f t="shared" si="963"/>
        <v>0</v>
      </c>
      <c r="FF260" s="86">
        <f t="shared" si="963"/>
        <v>0</v>
      </c>
      <c r="FG260" s="86">
        <f t="shared" si="963"/>
        <v>0</v>
      </c>
      <c r="FH260" s="86">
        <f t="shared" si="963"/>
        <v>0</v>
      </c>
      <c r="FI260" s="86">
        <f t="shared" si="963"/>
        <v>0</v>
      </c>
      <c r="FJ260" s="86">
        <f t="shared" si="963"/>
        <v>0</v>
      </c>
      <c r="FK260" s="86">
        <f t="shared" si="963"/>
        <v>0</v>
      </c>
      <c r="FL260" s="86">
        <f t="shared" si="963"/>
        <v>0</v>
      </c>
      <c r="FM260" s="86">
        <f t="shared" si="963"/>
        <v>0</v>
      </c>
      <c r="FN260" s="86">
        <f t="shared" si="963"/>
        <v>0</v>
      </c>
      <c r="FO260" s="86">
        <f t="shared" si="963"/>
        <v>0</v>
      </c>
      <c r="FP260" s="86">
        <f t="shared" si="963"/>
        <v>0</v>
      </c>
      <c r="FQ260" s="86">
        <f t="shared" si="963"/>
        <v>0</v>
      </c>
      <c r="FR260" s="86">
        <f t="shared" si="963"/>
        <v>0</v>
      </c>
      <c r="FS260" s="86">
        <f t="shared" si="963"/>
        <v>0</v>
      </c>
      <c r="FT260" s="86">
        <f t="shared" si="963"/>
        <v>0</v>
      </c>
      <c r="FU260" s="86">
        <f t="shared" si="963"/>
        <v>0</v>
      </c>
      <c r="FV260" s="86">
        <f t="shared" si="963"/>
        <v>0</v>
      </c>
      <c r="FW260" s="86">
        <f t="shared" si="963"/>
        <v>0</v>
      </c>
      <c r="FX260" s="86">
        <f t="shared" si="963"/>
        <v>0</v>
      </c>
      <c r="FY260" s="86">
        <f t="shared" si="963"/>
        <v>0</v>
      </c>
      <c r="FZ260" s="86">
        <f t="shared" si="963"/>
        <v>0</v>
      </c>
      <c r="GA260" s="86">
        <f t="shared" si="963"/>
        <v>0</v>
      </c>
      <c r="GB260" s="86">
        <f t="shared" si="963"/>
        <v>0</v>
      </c>
      <c r="GC260" s="86">
        <f t="shared" si="963"/>
        <v>0</v>
      </c>
      <c r="GD260" s="86">
        <f t="shared" si="963"/>
        <v>0</v>
      </c>
      <c r="GE260" s="86">
        <f t="shared" si="963"/>
        <v>0</v>
      </c>
      <c r="GF260" s="86">
        <f t="shared" si="963"/>
        <v>0</v>
      </c>
      <c r="GG260" s="86">
        <f t="shared" si="963"/>
        <v>0</v>
      </c>
      <c r="GH260" s="86">
        <f t="shared" si="963"/>
        <v>0</v>
      </c>
      <c r="GI260" s="86">
        <f t="shared" si="963"/>
        <v>0</v>
      </c>
      <c r="GJ260" s="86">
        <f t="shared" si="963"/>
        <v>0</v>
      </c>
      <c r="GK260" s="86">
        <f t="shared" si="963"/>
        <v>0</v>
      </c>
      <c r="GL260" s="86">
        <f t="shared" si="963"/>
        <v>0</v>
      </c>
      <c r="GM260" s="86">
        <f t="shared" si="963"/>
        <v>0</v>
      </c>
      <c r="GN260" s="86">
        <f t="shared" si="963"/>
        <v>0</v>
      </c>
      <c r="GO260" s="86">
        <f t="shared" ref="GO260:IZ260" si="964">IF(GO170&gt;0,IF(GO134="Aflossen",(GO170/GO206)*(GO$62/GO$61)/12,IF(GO134="Met opbouwproduct",(GO170/GO215)*(GO$62/GO$61)/12,IF(AND(GO134="Aflosvrij",GO$94="Nee"),(GO170/GO215)*(GO$62/GO$61)/12,(GO170*GO125)*(GO$62/GO$61)/12))),0)</f>
        <v>0</v>
      </c>
      <c r="GP260" s="86">
        <f t="shared" si="964"/>
        <v>0</v>
      </c>
      <c r="GQ260" s="86">
        <f t="shared" si="964"/>
        <v>0</v>
      </c>
      <c r="GR260" s="86">
        <f t="shared" si="964"/>
        <v>0</v>
      </c>
      <c r="GS260" s="86">
        <f t="shared" si="964"/>
        <v>0</v>
      </c>
      <c r="GT260" s="86">
        <f t="shared" si="964"/>
        <v>0</v>
      </c>
      <c r="GU260" s="86">
        <f t="shared" si="964"/>
        <v>0</v>
      </c>
      <c r="GV260" s="86">
        <f t="shared" si="964"/>
        <v>0</v>
      </c>
      <c r="GW260" s="86">
        <f t="shared" si="964"/>
        <v>0</v>
      </c>
      <c r="GX260" s="86">
        <f t="shared" si="964"/>
        <v>0</v>
      </c>
      <c r="GY260" s="86">
        <f t="shared" si="964"/>
        <v>0</v>
      </c>
      <c r="GZ260" s="86">
        <f t="shared" si="964"/>
        <v>0</v>
      </c>
      <c r="HA260" s="86">
        <f t="shared" si="964"/>
        <v>0</v>
      </c>
      <c r="HB260" s="86">
        <f t="shared" si="964"/>
        <v>0</v>
      </c>
      <c r="HC260" s="86">
        <f t="shared" si="964"/>
        <v>0</v>
      </c>
      <c r="HD260" s="86">
        <f t="shared" si="964"/>
        <v>0</v>
      </c>
      <c r="HE260" s="86">
        <f t="shared" si="964"/>
        <v>0</v>
      </c>
      <c r="HF260" s="86">
        <f t="shared" si="964"/>
        <v>0</v>
      </c>
      <c r="HG260" s="86">
        <f t="shared" si="964"/>
        <v>0</v>
      </c>
      <c r="HH260" s="86">
        <f t="shared" si="964"/>
        <v>0</v>
      </c>
      <c r="HI260" s="86">
        <f t="shared" si="964"/>
        <v>0</v>
      </c>
      <c r="HJ260" s="86">
        <f t="shared" si="964"/>
        <v>0</v>
      </c>
      <c r="HK260" s="86">
        <f t="shared" si="964"/>
        <v>0</v>
      </c>
      <c r="HL260" s="86">
        <f t="shared" si="964"/>
        <v>0</v>
      </c>
      <c r="HM260" s="86">
        <f t="shared" si="964"/>
        <v>0</v>
      </c>
      <c r="HN260" s="86">
        <f t="shared" si="964"/>
        <v>0</v>
      </c>
      <c r="HO260" s="86">
        <f t="shared" si="964"/>
        <v>0</v>
      </c>
      <c r="HP260" s="86">
        <f t="shared" si="964"/>
        <v>0</v>
      </c>
      <c r="HQ260" s="86">
        <f t="shared" si="964"/>
        <v>0</v>
      </c>
      <c r="HR260" s="86">
        <f t="shared" si="964"/>
        <v>0</v>
      </c>
      <c r="HS260" s="86">
        <f t="shared" si="964"/>
        <v>0</v>
      </c>
      <c r="HT260" s="86">
        <f t="shared" si="964"/>
        <v>0</v>
      </c>
      <c r="HU260" s="86">
        <f t="shared" si="964"/>
        <v>0</v>
      </c>
      <c r="HV260" s="86">
        <f t="shared" si="964"/>
        <v>0</v>
      </c>
      <c r="HW260" s="86">
        <f t="shared" si="964"/>
        <v>0</v>
      </c>
      <c r="HX260" s="86">
        <f t="shared" si="964"/>
        <v>0</v>
      </c>
      <c r="HY260" s="86">
        <f t="shared" si="964"/>
        <v>0</v>
      </c>
      <c r="HZ260" s="86">
        <f t="shared" si="964"/>
        <v>0</v>
      </c>
      <c r="IA260" s="86">
        <f t="shared" si="964"/>
        <v>0</v>
      </c>
      <c r="IB260" s="86">
        <f t="shared" si="964"/>
        <v>0</v>
      </c>
      <c r="IC260" s="86">
        <f t="shared" si="964"/>
        <v>0</v>
      </c>
      <c r="ID260" s="86">
        <f t="shared" si="964"/>
        <v>0</v>
      </c>
      <c r="IE260" s="86">
        <f t="shared" si="964"/>
        <v>0</v>
      </c>
      <c r="IF260" s="86">
        <f t="shared" si="964"/>
        <v>0</v>
      </c>
      <c r="IG260" s="86">
        <f t="shared" si="964"/>
        <v>0</v>
      </c>
      <c r="IH260" s="86">
        <f t="shared" si="964"/>
        <v>0</v>
      </c>
      <c r="II260" s="86">
        <f t="shared" si="964"/>
        <v>0</v>
      </c>
      <c r="IJ260" s="86">
        <f t="shared" si="964"/>
        <v>0</v>
      </c>
      <c r="IK260" s="86">
        <f t="shared" si="964"/>
        <v>0</v>
      </c>
      <c r="IL260" s="86">
        <f t="shared" si="964"/>
        <v>0</v>
      </c>
      <c r="IM260" s="86">
        <f t="shared" si="964"/>
        <v>0</v>
      </c>
      <c r="IN260" s="86">
        <f t="shared" si="964"/>
        <v>0</v>
      </c>
      <c r="IO260" s="86">
        <f t="shared" si="964"/>
        <v>0</v>
      </c>
      <c r="IP260" s="86">
        <f t="shared" si="964"/>
        <v>0</v>
      </c>
      <c r="IQ260" s="86">
        <f t="shared" si="964"/>
        <v>0</v>
      </c>
      <c r="IR260" s="86">
        <f t="shared" si="964"/>
        <v>0</v>
      </c>
      <c r="IS260" s="86">
        <f t="shared" si="964"/>
        <v>0</v>
      </c>
      <c r="IT260" s="86">
        <f t="shared" si="964"/>
        <v>0</v>
      </c>
      <c r="IU260" s="86">
        <f t="shared" si="964"/>
        <v>0</v>
      </c>
      <c r="IV260" s="86">
        <f t="shared" si="964"/>
        <v>0</v>
      </c>
      <c r="IW260" s="86">
        <f t="shared" si="964"/>
        <v>0</v>
      </c>
      <c r="IX260" s="86">
        <f t="shared" si="964"/>
        <v>0</v>
      </c>
      <c r="IY260" s="86">
        <f t="shared" si="964"/>
        <v>0</v>
      </c>
      <c r="IZ260" s="86">
        <f t="shared" si="964"/>
        <v>0</v>
      </c>
      <c r="JA260" s="86">
        <f t="shared" ref="JA260:LL260" si="965">IF(JA170&gt;0,IF(JA134="Aflossen",(JA170/JA206)*(JA$62/JA$61)/12,IF(JA134="Met opbouwproduct",(JA170/JA215)*(JA$62/JA$61)/12,IF(AND(JA134="Aflosvrij",JA$94="Nee"),(JA170/JA215)*(JA$62/JA$61)/12,(JA170*JA125)*(JA$62/JA$61)/12))),0)</f>
        <v>0</v>
      </c>
      <c r="JB260" s="86">
        <f t="shared" si="965"/>
        <v>0</v>
      </c>
      <c r="JC260" s="86">
        <f t="shared" si="965"/>
        <v>0</v>
      </c>
      <c r="JD260" s="86">
        <f t="shared" si="965"/>
        <v>0</v>
      </c>
      <c r="JE260" s="86">
        <f t="shared" si="965"/>
        <v>0</v>
      </c>
      <c r="JF260" s="86">
        <f t="shared" si="965"/>
        <v>0</v>
      </c>
      <c r="JG260" s="86">
        <f t="shared" si="965"/>
        <v>0</v>
      </c>
      <c r="JH260" s="86">
        <f t="shared" si="965"/>
        <v>0</v>
      </c>
      <c r="JI260" s="86">
        <f t="shared" si="965"/>
        <v>0</v>
      </c>
      <c r="JJ260" s="86">
        <f t="shared" si="965"/>
        <v>0</v>
      </c>
      <c r="JK260" s="86">
        <f t="shared" si="965"/>
        <v>0</v>
      </c>
      <c r="JL260" s="86">
        <f t="shared" si="965"/>
        <v>0</v>
      </c>
      <c r="JM260" s="86">
        <f t="shared" si="965"/>
        <v>0</v>
      </c>
      <c r="JN260" s="86">
        <f t="shared" si="965"/>
        <v>0</v>
      </c>
      <c r="JO260" s="86">
        <f t="shared" si="965"/>
        <v>0</v>
      </c>
      <c r="JP260" s="86">
        <f t="shared" si="965"/>
        <v>0</v>
      </c>
      <c r="JQ260" s="86">
        <f t="shared" si="965"/>
        <v>0</v>
      </c>
      <c r="JR260" s="86">
        <f t="shared" si="965"/>
        <v>0</v>
      </c>
      <c r="JS260" s="86">
        <f t="shared" si="965"/>
        <v>0</v>
      </c>
      <c r="JT260" s="86">
        <f t="shared" si="965"/>
        <v>0</v>
      </c>
      <c r="JU260" s="86">
        <f t="shared" si="965"/>
        <v>0</v>
      </c>
      <c r="JV260" s="86">
        <f t="shared" si="965"/>
        <v>0</v>
      </c>
      <c r="JW260" s="86">
        <f t="shared" si="965"/>
        <v>0</v>
      </c>
      <c r="JX260" s="86">
        <f t="shared" si="965"/>
        <v>0</v>
      </c>
      <c r="JY260" s="86">
        <f t="shared" si="965"/>
        <v>0</v>
      </c>
      <c r="JZ260" s="86">
        <f t="shared" si="965"/>
        <v>0</v>
      </c>
      <c r="KA260" s="86">
        <f t="shared" si="965"/>
        <v>0</v>
      </c>
      <c r="KB260" s="86">
        <f t="shared" si="965"/>
        <v>0</v>
      </c>
      <c r="KC260" s="86">
        <f t="shared" si="965"/>
        <v>0</v>
      </c>
      <c r="KD260" s="86">
        <f t="shared" si="965"/>
        <v>0</v>
      </c>
      <c r="KE260" s="86">
        <f t="shared" si="965"/>
        <v>0</v>
      </c>
      <c r="KF260" s="86">
        <f t="shared" si="965"/>
        <v>0</v>
      </c>
      <c r="KG260" s="86">
        <f t="shared" si="965"/>
        <v>0</v>
      </c>
      <c r="KH260" s="86">
        <f t="shared" si="965"/>
        <v>0</v>
      </c>
      <c r="KI260" s="86">
        <f t="shared" si="965"/>
        <v>0</v>
      </c>
      <c r="KJ260" s="86">
        <f t="shared" si="965"/>
        <v>0</v>
      </c>
      <c r="KK260" s="86">
        <f t="shared" si="965"/>
        <v>0</v>
      </c>
      <c r="KL260" s="86">
        <f t="shared" si="965"/>
        <v>0</v>
      </c>
      <c r="KM260" s="86">
        <f t="shared" si="965"/>
        <v>0</v>
      </c>
      <c r="KN260" s="86">
        <f t="shared" si="965"/>
        <v>0</v>
      </c>
      <c r="KO260" s="86">
        <f t="shared" si="965"/>
        <v>0</v>
      </c>
      <c r="KP260" s="86">
        <f t="shared" si="965"/>
        <v>0</v>
      </c>
      <c r="KQ260" s="86">
        <f t="shared" si="965"/>
        <v>0</v>
      </c>
      <c r="KR260" s="86">
        <f t="shared" si="965"/>
        <v>0</v>
      </c>
      <c r="KS260" s="86">
        <f t="shared" si="965"/>
        <v>0</v>
      </c>
      <c r="KT260" s="86">
        <f t="shared" si="965"/>
        <v>0</v>
      </c>
      <c r="KU260" s="86">
        <f t="shared" si="965"/>
        <v>0</v>
      </c>
      <c r="KV260" s="86">
        <f t="shared" si="965"/>
        <v>0</v>
      </c>
      <c r="KW260" s="86">
        <f t="shared" si="965"/>
        <v>0</v>
      </c>
      <c r="KX260" s="86">
        <f t="shared" si="965"/>
        <v>0</v>
      </c>
      <c r="KY260" s="86">
        <f t="shared" si="965"/>
        <v>0</v>
      </c>
      <c r="KZ260" s="86">
        <f t="shared" si="965"/>
        <v>0</v>
      </c>
      <c r="LA260" s="86">
        <f t="shared" si="965"/>
        <v>0</v>
      </c>
      <c r="LB260" s="86">
        <f t="shared" si="965"/>
        <v>0</v>
      </c>
      <c r="LC260" s="86">
        <f t="shared" si="965"/>
        <v>0</v>
      </c>
      <c r="LD260" s="86">
        <f t="shared" si="965"/>
        <v>0</v>
      </c>
      <c r="LE260" s="86">
        <f t="shared" si="965"/>
        <v>0</v>
      </c>
      <c r="LF260" s="86">
        <f t="shared" si="965"/>
        <v>0</v>
      </c>
      <c r="LG260" s="86">
        <f t="shared" si="965"/>
        <v>0</v>
      </c>
      <c r="LH260" s="86">
        <f t="shared" si="965"/>
        <v>0</v>
      </c>
      <c r="LI260" s="86">
        <f t="shared" si="965"/>
        <v>0</v>
      </c>
      <c r="LJ260" s="86">
        <f t="shared" si="965"/>
        <v>0</v>
      </c>
      <c r="LK260" s="86">
        <f t="shared" si="965"/>
        <v>0</v>
      </c>
      <c r="LL260" s="86">
        <f t="shared" si="965"/>
        <v>0</v>
      </c>
      <c r="LM260" s="86">
        <f t="shared" ref="LM260:MZ260" si="966">IF(LM170&gt;0,IF(LM134="Aflossen",(LM170/LM206)*(LM$62/LM$61)/12,IF(LM134="Met opbouwproduct",(LM170/LM215)*(LM$62/LM$61)/12,IF(AND(LM134="Aflosvrij",LM$94="Nee"),(LM170/LM215)*(LM$62/LM$61)/12,(LM170*LM125)*(LM$62/LM$61)/12))),0)</f>
        <v>0</v>
      </c>
      <c r="LN260" s="86">
        <f t="shared" si="966"/>
        <v>0</v>
      </c>
      <c r="LO260" s="86">
        <f t="shared" si="966"/>
        <v>0</v>
      </c>
      <c r="LP260" s="86">
        <f t="shared" si="966"/>
        <v>0</v>
      </c>
      <c r="LQ260" s="86">
        <f t="shared" si="966"/>
        <v>0</v>
      </c>
      <c r="LR260" s="86">
        <f t="shared" si="966"/>
        <v>0</v>
      </c>
      <c r="LS260" s="86">
        <f t="shared" si="966"/>
        <v>0</v>
      </c>
      <c r="LT260" s="86">
        <f t="shared" si="966"/>
        <v>0</v>
      </c>
      <c r="LU260" s="86">
        <f t="shared" si="966"/>
        <v>0</v>
      </c>
      <c r="LV260" s="86">
        <f t="shared" si="966"/>
        <v>0</v>
      </c>
      <c r="LW260" s="86">
        <f t="shared" si="966"/>
        <v>0</v>
      </c>
      <c r="LX260" s="86">
        <f t="shared" si="966"/>
        <v>0</v>
      </c>
      <c r="LY260" s="86">
        <f t="shared" si="966"/>
        <v>0</v>
      </c>
      <c r="LZ260" s="86">
        <f t="shared" si="966"/>
        <v>0</v>
      </c>
      <c r="MA260" s="86">
        <f t="shared" si="966"/>
        <v>0</v>
      </c>
      <c r="MB260" s="86">
        <f t="shared" si="966"/>
        <v>0</v>
      </c>
      <c r="MC260" s="86">
        <f t="shared" si="966"/>
        <v>0</v>
      </c>
      <c r="MD260" s="86">
        <f t="shared" si="966"/>
        <v>0</v>
      </c>
      <c r="ME260" s="86">
        <f t="shared" si="966"/>
        <v>0</v>
      </c>
      <c r="MF260" s="86">
        <f t="shared" si="966"/>
        <v>0</v>
      </c>
      <c r="MG260" s="86">
        <f t="shared" si="966"/>
        <v>0</v>
      </c>
      <c r="MH260" s="86">
        <f t="shared" si="966"/>
        <v>0</v>
      </c>
      <c r="MI260" s="86">
        <f t="shared" si="966"/>
        <v>0</v>
      </c>
      <c r="MJ260" s="86">
        <f t="shared" si="966"/>
        <v>0</v>
      </c>
      <c r="MK260" s="86">
        <f t="shared" si="966"/>
        <v>0</v>
      </c>
      <c r="ML260" s="86">
        <f t="shared" si="966"/>
        <v>0</v>
      </c>
      <c r="MM260" s="86">
        <f t="shared" si="966"/>
        <v>0</v>
      </c>
      <c r="MN260" s="86">
        <f t="shared" si="966"/>
        <v>0</v>
      </c>
      <c r="MO260" s="86">
        <f t="shared" si="966"/>
        <v>0</v>
      </c>
      <c r="MP260" s="86">
        <f t="shared" si="966"/>
        <v>0</v>
      </c>
      <c r="MQ260" s="86">
        <f t="shared" si="966"/>
        <v>0</v>
      </c>
      <c r="MR260" s="86">
        <f t="shared" si="966"/>
        <v>0</v>
      </c>
      <c r="MS260" s="86">
        <f t="shared" si="966"/>
        <v>0</v>
      </c>
      <c r="MT260" s="86">
        <f t="shared" si="966"/>
        <v>0</v>
      </c>
      <c r="MU260" s="86">
        <f t="shared" si="966"/>
        <v>0</v>
      </c>
      <c r="MV260" s="86">
        <f t="shared" si="966"/>
        <v>0</v>
      </c>
      <c r="MW260" s="86">
        <f t="shared" si="966"/>
        <v>0</v>
      </c>
      <c r="MX260" s="86">
        <f t="shared" si="966"/>
        <v>0</v>
      </c>
      <c r="MY260" s="86">
        <f t="shared" si="966"/>
        <v>0</v>
      </c>
      <c r="MZ260" s="86">
        <f t="shared" si="966"/>
        <v>0</v>
      </c>
    </row>
    <row r="261" spans="1:364" hidden="1" outlineLevel="2" x14ac:dyDescent="0.2">
      <c r="A261" s="1" t="s">
        <v>46</v>
      </c>
      <c r="B261" s="1" t="s">
        <v>560</v>
      </c>
      <c r="E261" s="86">
        <f t="shared" ref="E261:BP261" si="967">IF(E171&gt;0,IF(E135="Aflossen",(E171/E207)*(E$62/E$61)/12,IF(E135="Met opbouwproduct",(E171/E216)*(E$62/E$61)/12,IF(AND(E135="Aflosvrij",E$94="Nee"),(E171/E216)*(E$62/E$61)/12,(E171*E126)*(E$62/E$61)/12))),0)</f>
        <v>0</v>
      </c>
      <c r="F261" s="86">
        <f t="shared" si="967"/>
        <v>0</v>
      </c>
      <c r="G261" s="86">
        <f t="shared" si="967"/>
        <v>0</v>
      </c>
      <c r="H261" s="86">
        <f t="shared" si="967"/>
        <v>0</v>
      </c>
      <c r="I261" s="86">
        <f t="shared" si="967"/>
        <v>0</v>
      </c>
      <c r="J261" s="86">
        <f t="shared" si="967"/>
        <v>0</v>
      </c>
      <c r="K261" s="86">
        <f t="shared" si="967"/>
        <v>0</v>
      </c>
      <c r="L261" s="86">
        <f t="shared" si="967"/>
        <v>0</v>
      </c>
      <c r="M261" s="86">
        <f t="shared" si="967"/>
        <v>0</v>
      </c>
      <c r="N261" s="86">
        <f t="shared" si="967"/>
        <v>0</v>
      </c>
      <c r="O261" s="86">
        <f t="shared" si="967"/>
        <v>0</v>
      </c>
      <c r="P261" s="86">
        <f t="shared" si="967"/>
        <v>0</v>
      </c>
      <c r="Q261" s="86">
        <f t="shared" si="967"/>
        <v>0</v>
      </c>
      <c r="R261" s="86">
        <f t="shared" si="967"/>
        <v>0</v>
      </c>
      <c r="S261" s="86">
        <f t="shared" si="967"/>
        <v>0</v>
      </c>
      <c r="T261" s="86">
        <f t="shared" si="967"/>
        <v>0</v>
      </c>
      <c r="U261" s="86">
        <f t="shared" si="967"/>
        <v>0</v>
      </c>
      <c r="V261" s="86">
        <f t="shared" si="967"/>
        <v>0</v>
      </c>
      <c r="W261" s="86">
        <f t="shared" si="967"/>
        <v>0</v>
      </c>
      <c r="X261" s="86">
        <f t="shared" si="967"/>
        <v>0</v>
      </c>
      <c r="Y261" s="86">
        <f t="shared" si="967"/>
        <v>0</v>
      </c>
      <c r="Z261" s="86">
        <f t="shared" si="967"/>
        <v>0</v>
      </c>
      <c r="AA261" s="86">
        <f t="shared" si="967"/>
        <v>0</v>
      </c>
      <c r="AB261" s="86">
        <f t="shared" si="967"/>
        <v>0</v>
      </c>
      <c r="AC261" s="86">
        <f t="shared" si="967"/>
        <v>0</v>
      </c>
      <c r="AD261" s="86">
        <f t="shared" si="967"/>
        <v>0</v>
      </c>
      <c r="AE261" s="86">
        <f t="shared" si="967"/>
        <v>0</v>
      </c>
      <c r="AF261" s="86">
        <f t="shared" si="967"/>
        <v>0</v>
      </c>
      <c r="AG261" s="86">
        <f t="shared" si="967"/>
        <v>0</v>
      </c>
      <c r="AH261" s="86">
        <f t="shared" si="967"/>
        <v>0</v>
      </c>
      <c r="AI261" s="86">
        <f t="shared" si="967"/>
        <v>0</v>
      </c>
      <c r="AJ261" s="86">
        <f t="shared" si="967"/>
        <v>0</v>
      </c>
      <c r="AK261" s="86">
        <f t="shared" si="967"/>
        <v>0</v>
      </c>
      <c r="AL261" s="86">
        <f t="shared" si="967"/>
        <v>0</v>
      </c>
      <c r="AM261" s="86">
        <f t="shared" si="967"/>
        <v>0</v>
      </c>
      <c r="AN261" s="86">
        <f t="shared" si="967"/>
        <v>0</v>
      </c>
      <c r="AO261" s="86">
        <f t="shared" si="967"/>
        <v>0</v>
      </c>
      <c r="AP261" s="86">
        <f t="shared" si="967"/>
        <v>0</v>
      </c>
      <c r="AQ261" s="86">
        <f t="shared" si="967"/>
        <v>0</v>
      </c>
      <c r="AR261" s="86">
        <f t="shared" si="967"/>
        <v>0</v>
      </c>
      <c r="AS261" s="86">
        <f t="shared" si="967"/>
        <v>0</v>
      </c>
      <c r="AT261" s="86">
        <f t="shared" si="967"/>
        <v>0</v>
      </c>
      <c r="AU261" s="86">
        <f t="shared" si="967"/>
        <v>0</v>
      </c>
      <c r="AV261" s="86">
        <f t="shared" si="967"/>
        <v>0</v>
      </c>
      <c r="AW261" s="86">
        <f t="shared" si="967"/>
        <v>0</v>
      </c>
      <c r="AX261" s="86">
        <f t="shared" si="967"/>
        <v>0</v>
      </c>
      <c r="AY261" s="86">
        <f t="shared" si="967"/>
        <v>0</v>
      </c>
      <c r="AZ261" s="86">
        <f t="shared" si="967"/>
        <v>0</v>
      </c>
      <c r="BA261" s="86">
        <f t="shared" si="967"/>
        <v>0</v>
      </c>
      <c r="BB261" s="86">
        <f t="shared" si="967"/>
        <v>0</v>
      </c>
      <c r="BC261" s="86">
        <f t="shared" si="967"/>
        <v>0</v>
      </c>
      <c r="BD261" s="86">
        <f t="shared" si="967"/>
        <v>0</v>
      </c>
      <c r="BE261" s="86">
        <f t="shared" si="967"/>
        <v>0</v>
      </c>
      <c r="BF261" s="86">
        <f t="shared" si="967"/>
        <v>0</v>
      </c>
      <c r="BG261" s="86">
        <f t="shared" si="967"/>
        <v>0</v>
      </c>
      <c r="BH261" s="86">
        <f t="shared" si="967"/>
        <v>0</v>
      </c>
      <c r="BI261" s="86">
        <f t="shared" si="967"/>
        <v>0</v>
      </c>
      <c r="BJ261" s="86">
        <f t="shared" si="967"/>
        <v>0</v>
      </c>
      <c r="BK261" s="86">
        <f t="shared" si="967"/>
        <v>0</v>
      </c>
      <c r="BL261" s="86">
        <f t="shared" si="967"/>
        <v>0</v>
      </c>
      <c r="BM261" s="86">
        <f t="shared" si="967"/>
        <v>0</v>
      </c>
      <c r="BN261" s="86">
        <f t="shared" si="967"/>
        <v>0</v>
      </c>
      <c r="BO261" s="86">
        <f t="shared" si="967"/>
        <v>0</v>
      </c>
      <c r="BP261" s="86">
        <f t="shared" si="967"/>
        <v>0</v>
      </c>
      <c r="BQ261" s="86">
        <f t="shared" ref="BQ261:EB261" si="968">IF(BQ171&gt;0,IF(BQ135="Aflossen",(BQ171/BQ207)*(BQ$62/BQ$61)/12,IF(BQ135="Met opbouwproduct",(BQ171/BQ216)*(BQ$62/BQ$61)/12,IF(AND(BQ135="Aflosvrij",BQ$94="Nee"),(BQ171/BQ216)*(BQ$62/BQ$61)/12,(BQ171*BQ126)*(BQ$62/BQ$61)/12))),0)</f>
        <v>0</v>
      </c>
      <c r="BR261" s="86">
        <f t="shared" si="968"/>
        <v>0</v>
      </c>
      <c r="BS261" s="86">
        <f t="shared" si="968"/>
        <v>0</v>
      </c>
      <c r="BT261" s="86">
        <f t="shared" si="968"/>
        <v>0</v>
      </c>
      <c r="BU261" s="86">
        <f t="shared" si="968"/>
        <v>0</v>
      </c>
      <c r="BV261" s="86">
        <f t="shared" si="968"/>
        <v>0</v>
      </c>
      <c r="BW261" s="86">
        <f t="shared" si="968"/>
        <v>0</v>
      </c>
      <c r="BX261" s="86">
        <f t="shared" si="968"/>
        <v>0</v>
      </c>
      <c r="BY261" s="86">
        <f t="shared" si="968"/>
        <v>0</v>
      </c>
      <c r="BZ261" s="86">
        <f t="shared" si="968"/>
        <v>0</v>
      </c>
      <c r="CA261" s="86">
        <f t="shared" si="968"/>
        <v>0</v>
      </c>
      <c r="CB261" s="86">
        <f t="shared" si="968"/>
        <v>0</v>
      </c>
      <c r="CC261" s="86">
        <f t="shared" si="968"/>
        <v>0</v>
      </c>
      <c r="CD261" s="86">
        <f t="shared" si="968"/>
        <v>0</v>
      </c>
      <c r="CE261" s="86">
        <f t="shared" si="968"/>
        <v>0</v>
      </c>
      <c r="CF261" s="86">
        <f t="shared" si="968"/>
        <v>0</v>
      </c>
      <c r="CG261" s="86">
        <f t="shared" si="968"/>
        <v>0</v>
      </c>
      <c r="CH261" s="86">
        <f t="shared" si="968"/>
        <v>0</v>
      </c>
      <c r="CI261" s="86">
        <f t="shared" si="968"/>
        <v>0</v>
      </c>
      <c r="CJ261" s="86">
        <f t="shared" si="968"/>
        <v>0</v>
      </c>
      <c r="CK261" s="86">
        <f t="shared" si="968"/>
        <v>0</v>
      </c>
      <c r="CL261" s="86">
        <f t="shared" si="968"/>
        <v>0</v>
      </c>
      <c r="CM261" s="86">
        <f t="shared" si="968"/>
        <v>0</v>
      </c>
      <c r="CN261" s="86">
        <f t="shared" si="968"/>
        <v>0</v>
      </c>
      <c r="CO261" s="86">
        <f t="shared" si="968"/>
        <v>0</v>
      </c>
      <c r="CP261" s="86">
        <f t="shared" si="968"/>
        <v>0</v>
      </c>
      <c r="CQ261" s="86">
        <f t="shared" si="968"/>
        <v>0</v>
      </c>
      <c r="CR261" s="86">
        <f t="shared" si="968"/>
        <v>0</v>
      </c>
      <c r="CS261" s="86">
        <f t="shared" si="968"/>
        <v>0</v>
      </c>
      <c r="CT261" s="86">
        <f t="shared" si="968"/>
        <v>0</v>
      </c>
      <c r="CU261" s="86">
        <f t="shared" si="968"/>
        <v>0</v>
      </c>
      <c r="CV261" s="86">
        <f t="shared" si="968"/>
        <v>0</v>
      </c>
      <c r="CW261" s="86">
        <f t="shared" si="968"/>
        <v>0</v>
      </c>
      <c r="CX261" s="86">
        <f t="shared" si="968"/>
        <v>0</v>
      </c>
      <c r="CY261" s="86">
        <f t="shared" si="968"/>
        <v>0</v>
      </c>
      <c r="CZ261" s="86">
        <f t="shared" si="968"/>
        <v>0</v>
      </c>
      <c r="DA261" s="86">
        <f t="shared" si="968"/>
        <v>0</v>
      </c>
      <c r="DB261" s="86">
        <f t="shared" si="968"/>
        <v>0</v>
      </c>
      <c r="DC261" s="86">
        <f t="shared" si="968"/>
        <v>0</v>
      </c>
      <c r="DD261" s="86">
        <f t="shared" si="968"/>
        <v>0</v>
      </c>
      <c r="DE261" s="86">
        <f t="shared" si="968"/>
        <v>0</v>
      </c>
      <c r="DF261" s="86">
        <f t="shared" si="968"/>
        <v>0</v>
      </c>
      <c r="DG261" s="86">
        <f t="shared" si="968"/>
        <v>0</v>
      </c>
      <c r="DH261" s="86">
        <f t="shared" si="968"/>
        <v>0</v>
      </c>
      <c r="DI261" s="86">
        <f t="shared" si="968"/>
        <v>0</v>
      </c>
      <c r="DJ261" s="86">
        <f t="shared" si="968"/>
        <v>0</v>
      </c>
      <c r="DK261" s="86">
        <f t="shared" si="968"/>
        <v>0</v>
      </c>
      <c r="DL261" s="86">
        <f t="shared" si="968"/>
        <v>0</v>
      </c>
      <c r="DM261" s="86">
        <f t="shared" si="968"/>
        <v>0</v>
      </c>
      <c r="DN261" s="86">
        <f t="shared" si="968"/>
        <v>0</v>
      </c>
      <c r="DO261" s="86">
        <f t="shared" si="968"/>
        <v>0</v>
      </c>
      <c r="DP261" s="86">
        <f t="shared" si="968"/>
        <v>0</v>
      </c>
      <c r="DQ261" s="86">
        <f t="shared" si="968"/>
        <v>0</v>
      </c>
      <c r="DR261" s="86">
        <f t="shared" si="968"/>
        <v>0</v>
      </c>
      <c r="DS261" s="86">
        <f t="shared" si="968"/>
        <v>0</v>
      </c>
      <c r="DT261" s="86">
        <f t="shared" si="968"/>
        <v>0</v>
      </c>
      <c r="DU261" s="86">
        <f t="shared" si="968"/>
        <v>0</v>
      </c>
      <c r="DV261" s="86">
        <f t="shared" si="968"/>
        <v>0</v>
      </c>
      <c r="DW261" s="86">
        <f t="shared" si="968"/>
        <v>0</v>
      </c>
      <c r="DX261" s="86">
        <f t="shared" si="968"/>
        <v>0</v>
      </c>
      <c r="DY261" s="86">
        <f t="shared" si="968"/>
        <v>0</v>
      </c>
      <c r="DZ261" s="86">
        <f t="shared" si="968"/>
        <v>0</v>
      </c>
      <c r="EA261" s="86">
        <f t="shared" si="968"/>
        <v>0</v>
      </c>
      <c r="EB261" s="86">
        <f t="shared" si="968"/>
        <v>0</v>
      </c>
      <c r="EC261" s="86">
        <f t="shared" ref="EC261:GN261" si="969">IF(EC171&gt;0,IF(EC135="Aflossen",(EC171/EC207)*(EC$62/EC$61)/12,IF(EC135="Met opbouwproduct",(EC171/EC216)*(EC$62/EC$61)/12,IF(AND(EC135="Aflosvrij",EC$94="Nee"),(EC171/EC216)*(EC$62/EC$61)/12,(EC171*EC126)*(EC$62/EC$61)/12))),0)</f>
        <v>0</v>
      </c>
      <c r="ED261" s="86">
        <f t="shared" si="969"/>
        <v>0</v>
      </c>
      <c r="EE261" s="86">
        <f t="shared" si="969"/>
        <v>0</v>
      </c>
      <c r="EF261" s="86">
        <f t="shared" si="969"/>
        <v>0</v>
      </c>
      <c r="EG261" s="86">
        <f t="shared" si="969"/>
        <v>0</v>
      </c>
      <c r="EH261" s="86">
        <f t="shared" si="969"/>
        <v>0</v>
      </c>
      <c r="EI261" s="86">
        <f t="shared" si="969"/>
        <v>0</v>
      </c>
      <c r="EJ261" s="86">
        <f t="shared" si="969"/>
        <v>0</v>
      </c>
      <c r="EK261" s="86">
        <f t="shared" si="969"/>
        <v>0</v>
      </c>
      <c r="EL261" s="86">
        <f t="shared" si="969"/>
        <v>0</v>
      </c>
      <c r="EM261" s="86">
        <f t="shared" si="969"/>
        <v>0</v>
      </c>
      <c r="EN261" s="86">
        <f t="shared" si="969"/>
        <v>0</v>
      </c>
      <c r="EO261" s="86">
        <f t="shared" si="969"/>
        <v>0</v>
      </c>
      <c r="EP261" s="86">
        <f t="shared" si="969"/>
        <v>0</v>
      </c>
      <c r="EQ261" s="86">
        <f t="shared" si="969"/>
        <v>0</v>
      </c>
      <c r="ER261" s="86">
        <f t="shared" si="969"/>
        <v>0</v>
      </c>
      <c r="ES261" s="86">
        <f t="shared" si="969"/>
        <v>0</v>
      </c>
      <c r="ET261" s="86">
        <f t="shared" si="969"/>
        <v>0</v>
      </c>
      <c r="EU261" s="86">
        <f t="shared" si="969"/>
        <v>0</v>
      </c>
      <c r="EV261" s="86">
        <f t="shared" si="969"/>
        <v>0</v>
      </c>
      <c r="EW261" s="86">
        <f t="shared" si="969"/>
        <v>0</v>
      </c>
      <c r="EX261" s="86">
        <f t="shared" si="969"/>
        <v>0</v>
      </c>
      <c r="EY261" s="86">
        <f t="shared" si="969"/>
        <v>0</v>
      </c>
      <c r="EZ261" s="86">
        <f t="shared" si="969"/>
        <v>0</v>
      </c>
      <c r="FA261" s="86">
        <f t="shared" si="969"/>
        <v>0</v>
      </c>
      <c r="FB261" s="86">
        <f t="shared" si="969"/>
        <v>0</v>
      </c>
      <c r="FC261" s="86">
        <f t="shared" si="969"/>
        <v>0</v>
      </c>
      <c r="FD261" s="86">
        <f t="shared" si="969"/>
        <v>0</v>
      </c>
      <c r="FE261" s="86">
        <f t="shared" si="969"/>
        <v>0</v>
      </c>
      <c r="FF261" s="86">
        <f t="shared" si="969"/>
        <v>0</v>
      </c>
      <c r="FG261" s="86">
        <f t="shared" si="969"/>
        <v>0</v>
      </c>
      <c r="FH261" s="86">
        <f t="shared" si="969"/>
        <v>0</v>
      </c>
      <c r="FI261" s="86">
        <f t="shared" si="969"/>
        <v>0</v>
      </c>
      <c r="FJ261" s="86">
        <f t="shared" si="969"/>
        <v>0</v>
      </c>
      <c r="FK261" s="86">
        <f t="shared" si="969"/>
        <v>0</v>
      </c>
      <c r="FL261" s="86">
        <f t="shared" si="969"/>
        <v>0</v>
      </c>
      <c r="FM261" s="86">
        <f t="shared" si="969"/>
        <v>0</v>
      </c>
      <c r="FN261" s="86">
        <f t="shared" si="969"/>
        <v>0</v>
      </c>
      <c r="FO261" s="86">
        <f t="shared" si="969"/>
        <v>0</v>
      </c>
      <c r="FP261" s="86">
        <f t="shared" si="969"/>
        <v>0</v>
      </c>
      <c r="FQ261" s="86">
        <f t="shared" si="969"/>
        <v>0</v>
      </c>
      <c r="FR261" s="86">
        <f t="shared" si="969"/>
        <v>0</v>
      </c>
      <c r="FS261" s="86">
        <f t="shared" si="969"/>
        <v>0</v>
      </c>
      <c r="FT261" s="86">
        <f t="shared" si="969"/>
        <v>0</v>
      </c>
      <c r="FU261" s="86">
        <f t="shared" si="969"/>
        <v>0</v>
      </c>
      <c r="FV261" s="86">
        <f t="shared" si="969"/>
        <v>0</v>
      </c>
      <c r="FW261" s="86">
        <f t="shared" si="969"/>
        <v>0</v>
      </c>
      <c r="FX261" s="86">
        <f t="shared" si="969"/>
        <v>0</v>
      </c>
      <c r="FY261" s="86">
        <f t="shared" si="969"/>
        <v>0</v>
      </c>
      <c r="FZ261" s="86">
        <f t="shared" si="969"/>
        <v>0</v>
      </c>
      <c r="GA261" s="86">
        <f t="shared" si="969"/>
        <v>0</v>
      </c>
      <c r="GB261" s="86">
        <f t="shared" si="969"/>
        <v>0</v>
      </c>
      <c r="GC261" s="86">
        <f t="shared" si="969"/>
        <v>0</v>
      </c>
      <c r="GD261" s="86">
        <f t="shared" si="969"/>
        <v>0</v>
      </c>
      <c r="GE261" s="86">
        <f t="shared" si="969"/>
        <v>0</v>
      </c>
      <c r="GF261" s="86">
        <f t="shared" si="969"/>
        <v>0</v>
      </c>
      <c r="GG261" s="86">
        <f t="shared" si="969"/>
        <v>0</v>
      </c>
      <c r="GH261" s="86">
        <f t="shared" si="969"/>
        <v>0</v>
      </c>
      <c r="GI261" s="86">
        <f t="shared" si="969"/>
        <v>0</v>
      </c>
      <c r="GJ261" s="86">
        <f t="shared" si="969"/>
        <v>0</v>
      </c>
      <c r="GK261" s="86">
        <f t="shared" si="969"/>
        <v>0</v>
      </c>
      <c r="GL261" s="86">
        <f t="shared" si="969"/>
        <v>0</v>
      </c>
      <c r="GM261" s="86">
        <f t="shared" si="969"/>
        <v>0</v>
      </c>
      <c r="GN261" s="86">
        <f t="shared" si="969"/>
        <v>0</v>
      </c>
      <c r="GO261" s="86">
        <f t="shared" ref="GO261:IZ261" si="970">IF(GO171&gt;0,IF(GO135="Aflossen",(GO171/GO207)*(GO$62/GO$61)/12,IF(GO135="Met opbouwproduct",(GO171/GO216)*(GO$62/GO$61)/12,IF(AND(GO135="Aflosvrij",GO$94="Nee"),(GO171/GO216)*(GO$62/GO$61)/12,(GO171*GO126)*(GO$62/GO$61)/12))),0)</f>
        <v>0</v>
      </c>
      <c r="GP261" s="86">
        <f t="shared" si="970"/>
        <v>0</v>
      </c>
      <c r="GQ261" s="86">
        <f t="shared" si="970"/>
        <v>0</v>
      </c>
      <c r="GR261" s="86">
        <f t="shared" si="970"/>
        <v>0</v>
      </c>
      <c r="GS261" s="86">
        <f t="shared" si="970"/>
        <v>0</v>
      </c>
      <c r="GT261" s="86">
        <f t="shared" si="970"/>
        <v>0</v>
      </c>
      <c r="GU261" s="86">
        <f t="shared" si="970"/>
        <v>0</v>
      </c>
      <c r="GV261" s="86">
        <f t="shared" si="970"/>
        <v>0</v>
      </c>
      <c r="GW261" s="86">
        <f t="shared" si="970"/>
        <v>0</v>
      </c>
      <c r="GX261" s="86">
        <f t="shared" si="970"/>
        <v>0</v>
      </c>
      <c r="GY261" s="86">
        <f t="shared" si="970"/>
        <v>0</v>
      </c>
      <c r="GZ261" s="86">
        <f t="shared" si="970"/>
        <v>0</v>
      </c>
      <c r="HA261" s="86">
        <f t="shared" si="970"/>
        <v>0</v>
      </c>
      <c r="HB261" s="86">
        <f t="shared" si="970"/>
        <v>0</v>
      </c>
      <c r="HC261" s="86">
        <f t="shared" si="970"/>
        <v>0</v>
      </c>
      <c r="HD261" s="86">
        <f t="shared" si="970"/>
        <v>0</v>
      </c>
      <c r="HE261" s="86">
        <f t="shared" si="970"/>
        <v>0</v>
      </c>
      <c r="HF261" s="86">
        <f t="shared" si="970"/>
        <v>0</v>
      </c>
      <c r="HG261" s="86">
        <f t="shared" si="970"/>
        <v>0</v>
      </c>
      <c r="HH261" s="86">
        <f t="shared" si="970"/>
        <v>0</v>
      </c>
      <c r="HI261" s="86">
        <f t="shared" si="970"/>
        <v>0</v>
      </c>
      <c r="HJ261" s="86">
        <f t="shared" si="970"/>
        <v>0</v>
      </c>
      <c r="HK261" s="86">
        <f t="shared" si="970"/>
        <v>0</v>
      </c>
      <c r="HL261" s="86">
        <f t="shared" si="970"/>
        <v>0</v>
      </c>
      <c r="HM261" s="86">
        <f t="shared" si="970"/>
        <v>0</v>
      </c>
      <c r="HN261" s="86">
        <f t="shared" si="970"/>
        <v>0</v>
      </c>
      <c r="HO261" s="86">
        <f t="shared" si="970"/>
        <v>0</v>
      </c>
      <c r="HP261" s="86">
        <f t="shared" si="970"/>
        <v>0</v>
      </c>
      <c r="HQ261" s="86">
        <f t="shared" si="970"/>
        <v>0</v>
      </c>
      <c r="HR261" s="86">
        <f t="shared" si="970"/>
        <v>0</v>
      </c>
      <c r="HS261" s="86">
        <f t="shared" si="970"/>
        <v>0</v>
      </c>
      <c r="HT261" s="86">
        <f t="shared" si="970"/>
        <v>0</v>
      </c>
      <c r="HU261" s="86">
        <f t="shared" si="970"/>
        <v>0</v>
      </c>
      <c r="HV261" s="86">
        <f t="shared" si="970"/>
        <v>0</v>
      </c>
      <c r="HW261" s="86">
        <f t="shared" si="970"/>
        <v>0</v>
      </c>
      <c r="HX261" s="86">
        <f t="shared" si="970"/>
        <v>0</v>
      </c>
      <c r="HY261" s="86">
        <f t="shared" si="970"/>
        <v>0</v>
      </c>
      <c r="HZ261" s="86">
        <f t="shared" si="970"/>
        <v>0</v>
      </c>
      <c r="IA261" s="86">
        <f t="shared" si="970"/>
        <v>0</v>
      </c>
      <c r="IB261" s="86">
        <f t="shared" si="970"/>
        <v>0</v>
      </c>
      <c r="IC261" s="86">
        <f t="shared" si="970"/>
        <v>0</v>
      </c>
      <c r="ID261" s="86">
        <f t="shared" si="970"/>
        <v>0</v>
      </c>
      <c r="IE261" s="86">
        <f t="shared" si="970"/>
        <v>0</v>
      </c>
      <c r="IF261" s="86">
        <f t="shared" si="970"/>
        <v>0</v>
      </c>
      <c r="IG261" s="86">
        <f t="shared" si="970"/>
        <v>0</v>
      </c>
      <c r="IH261" s="86">
        <f t="shared" si="970"/>
        <v>0</v>
      </c>
      <c r="II261" s="86">
        <f t="shared" si="970"/>
        <v>0</v>
      </c>
      <c r="IJ261" s="86">
        <f t="shared" si="970"/>
        <v>0</v>
      </c>
      <c r="IK261" s="86">
        <f t="shared" si="970"/>
        <v>0</v>
      </c>
      <c r="IL261" s="86">
        <f t="shared" si="970"/>
        <v>0</v>
      </c>
      <c r="IM261" s="86">
        <f t="shared" si="970"/>
        <v>0</v>
      </c>
      <c r="IN261" s="86">
        <f t="shared" si="970"/>
        <v>0</v>
      </c>
      <c r="IO261" s="86">
        <f t="shared" si="970"/>
        <v>0</v>
      </c>
      <c r="IP261" s="86">
        <f t="shared" si="970"/>
        <v>0</v>
      </c>
      <c r="IQ261" s="86">
        <f t="shared" si="970"/>
        <v>0</v>
      </c>
      <c r="IR261" s="86">
        <f t="shared" si="970"/>
        <v>0</v>
      </c>
      <c r="IS261" s="86">
        <f t="shared" si="970"/>
        <v>0</v>
      </c>
      <c r="IT261" s="86">
        <f t="shared" si="970"/>
        <v>0</v>
      </c>
      <c r="IU261" s="86">
        <f t="shared" si="970"/>
        <v>0</v>
      </c>
      <c r="IV261" s="86">
        <f t="shared" si="970"/>
        <v>0</v>
      </c>
      <c r="IW261" s="86">
        <f t="shared" si="970"/>
        <v>0</v>
      </c>
      <c r="IX261" s="86">
        <f t="shared" si="970"/>
        <v>0</v>
      </c>
      <c r="IY261" s="86">
        <f t="shared" si="970"/>
        <v>0</v>
      </c>
      <c r="IZ261" s="86">
        <f t="shared" si="970"/>
        <v>0</v>
      </c>
      <c r="JA261" s="86">
        <f t="shared" ref="JA261:LL261" si="971">IF(JA171&gt;0,IF(JA135="Aflossen",(JA171/JA207)*(JA$62/JA$61)/12,IF(JA135="Met opbouwproduct",(JA171/JA216)*(JA$62/JA$61)/12,IF(AND(JA135="Aflosvrij",JA$94="Nee"),(JA171/JA216)*(JA$62/JA$61)/12,(JA171*JA126)*(JA$62/JA$61)/12))),0)</f>
        <v>0</v>
      </c>
      <c r="JB261" s="86">
        <f t="shared" si="971"/>
        <v>0</v>
      </c>
      <c r="JC261" s="86">
        <f t="shared" si="971"/>
        <v>0</v>
      </c>
      <c r="JD261" s="86">
        <f t="shared" si="971"/>
        <v>0</v>
      </c>
      <c r="JE261" s="86">
        <f t="shared" si="971"/>
        <v>0</v>
      </c>
      <c r="JF261" s="86">
        <f t="shared" si="971"/>
        <v>0</v>
      </c>
      <c r="JG261" s="86">
        <f t="shared" si="971"/>
        <v>0</v>
      </c>
      <c r="JH261" s="86">
        <f t="shared" si="971"/>
        <v>0</v>
      </c>
      <c r="JI261" s="86">
        <f t="shared" si="971"/>
        <v>0</v>
      </c>
      <c r="JJ261" s="86">
        <f t="shared" si="971"/>
        <v>0</v>
      </c>
      <c r="JK261" s="86">
        <f t="shared" si="971"/>
        <v>0</v>
      </c>
      <c r="JL261" s="86">
        <f t="shared" si="971"/>
        <v>0</v>
      </c>
      <c r="JM261" s="86">
        <f t="shared" si="971"/>
        <v>0</v>
      </c>
      <c r="JN261" s="86">
        <f t="shared" si="971"/>
        <v>0</v>
      </c>
      <c r="JO261" s="86">
        <f t="shared" si="971"/>
        <v>0</v>
      </c>
      <c r="JP261" s="86">
        <f t="shared" si="971"/>
        <v>0</v>
      </c>
      <c r="JQ261" s="86">
        <f t="shared" si="971"/>
        <v>0</v>
      </c>
      <c r="JR261" s="86">
        <f t="shared" si="971"/>
        <v>0</v>
      </c>
      <c r="JS261" s="86">
        <f t="shared" si="971"/>
        <v>0</v>
      </c>
      <c r="JT261" s="86">
        <f t="shared" si="971"/>
        <v>0</v>
      </c>
      <c r="JU261" s="86">
        <f t="shared" si="971"/>
        <v>0</v>
      </c>
      <c r="JV261" s="86">
        <f t="shared" si="971"/>
        <v>0</v>
      </c>
      <c r="JW261" s="86">
        <f t="shared" si="971"/>
        <v>0</v>
      </c>
      <c r="JX261" s="86">
        <f t="shared" si="971"/>
        <v>0</v>
      </c>
      <c r="JY261" s="86">
        <f t="shared" si="971"/>
        <v>0</v>
      </c>
      <c r="JZ261" s="86">
        <f t="shared" si="971"/>
        <v>0</v>
      </c>
      <c r="KA261" s="86">
        <f t="shared" si="971"/>
        <v>0</v>
      </c>
      <c r="KB261" s="86">
        <f t="shared" si="971"/>
        <v>0</v>
      </c>
      <c r="KC261" s="86">
        <f t="shared" si="971"/>
        <v>0</v>
      </c>
      <c r="KD261" s="86">
        <f t="shared" si="971"/>
        <v>0</v>
      </c>
      <c r="KE261" s="86">
        <f t="shared" si="971"/>
        <v>0</v>
      </c>
      <c r="KF261" s="86">
        <f t="shared" si="971"/>
        <v>0</v>
      </c>
      <c r="KG261" s="86">
        <f t="shared" si="971"/>
        <v>0</v>
      </c>
      <c r="KH261" s="86">
        <f t="shared" si="971"/>
        <v>0</v>
      </c>
      <c r="KI261" s="86">
        <f t="shared" si="971"/>
        <v>0</v>
      </c>
      <c r="KJ261" s="86">
        <f t="shared" si="971"/>
        <v>0</v>
      </c>
      <c r="KK261" s="86">
        <f t="shared" si="971"/>
        <v>0</v>
      </c>
      <c r="KL261" s="86">
        <f t="shared" si="971"/>
        <v>0</v>
      </c>
      <c r="KM261" s="86">
        <f t="shared" si="971"/>
        <v>0</v>
      </c>
      <c r="KN261" s="86">
        <f t="shared" si="971"/>
        <v>0</v>
      </c>
      <c r="KO261" s="86">
        <f t="shared" si="971"/>
        <v>0</v>
      </c>
      <c r="KP261" s="86">
        <f t="shared" si="971"/>
        <v>0</v>
      </c>
      <c r="KQ261" s="86">
        <f t="shared" si="971"/>
        <v>0</v>
      </c>
      <c r="KR261" s="86">
        <f t="shared" si="971"/>
        <v>0</v>
      </c>
      <c r="KS261" s="86">
        <f t="shared" si="971"/>
        <v>0</v>
      </c>
      <c r="KT261" s="86">
        <f t="shared" si="971"/>
        <v>0</v>
      </c>
      <c r="KU261" s="86">
        <f t="shared" si="971"/>
        <v>0</v>
      </c>
      <c r="KV261" s="86">
        <f t="shared" si="971"/>
        <v>0</v>
      </c>
      <c r="KW261" s="86">
        <f t="shared" si="971"/>
        <v>0</v>
      </c>
      <c r="KX261" s="86">
        <f t="shared" si="971"/>
        <v>0</v>
      </c>
      <c r="KY261" s="86">
        <f t="shared" si="971"/>
        <v>0</v>
      </c>
      <c r="KZ261" s="86">
        <f t="shared" si="971"/>
        <v>0</v>
      </c>
      <c r="LA261" s="86">
        <f t="shared" si="971"/>
        <v>0</v>
      </c>
      <c r="LB261" s="86">
        <f t="shared" si="971"/>
        <v>0</v>
      </c>
      <c r="LC261" s="86">
        <f t="shared" si="971"/>
        <v>0</v>
      </c>
      <c r="LD261" s="86">
        <f t="shared" si="971"/>
        <v>0</v>
      </c>
      <c r="LE261" s="86">
        <f t="shared" si="971"/>
        <v>0</v>
      </c>
      <c r="LF261" s="86">
        <f t="shared" si="971"/>
        <v>0</v>
      </c>
      <c r="LG261" s="86">
        <f t="shared" si="971"/>
        <v>0</v>
      </c>
      <c r="LH261" s="86">
        <f t="shared" si="971"/>
        <v>0</v>
      </c>
      <c r="LI261" s="86">
        <f t="shared" si="971"/>
        <v>0</v>
      </c>
      <c r="LJ261" s="86">
        <f t="shared" si="971"/>
        <v>0</v>
      </c>
      <c r="LK261" s="86">
        <f t="shared" si="971"/>
        <v>0</v>
      </c>
      <c r="LL261" s="86">
        <f t="shared" si="971"/>
        <v>0</v>
      </c>
      <c r="LM261" s="86">
        <f t="shared" ref="LM261:MZ261" si="972">IF(LM171&gt;0,IF(LM135="Aflossen",(LM171/LM207)*(LM$62/LM$61)/12,IF(LM135="Met opbouwproduct",(LM171/LM216)*(LM$62/LM$61)/12,IF(AND(LM135="Aflosvrij",LM$94="Nee"),(LM171/LM216)*(LM$62/LM$61)/12,(LM171*LM126)*(LM$62/LM$61)/12))),0)</f>
        <v>0</v>
      </c>
      <c r="LN261" s="86">
        <f t="shared" si="972"/>
        <v>0</v>
      </c>
      <c r="LO261" s="86">
        <f t="shared" si="972"/>
        <v>0</v>
      </c>
      <c r="LP261" s="86">
        <f t="shared" si="972"/>
        <v>0</v>
      </c>
      <c r="LQ261" s="86">
        <f t="shared" si="972"/>
        <v>0</v>
      </c>
      <c r="LR261" s="86">
        <f t="shared" si="972"/>
        <v>0</v>
      </c>
      <c r="LS261" s="86">
        <f t="shared" si="972"/>
        <v>0</v>
      </c>
      <c r="LT261" s="86">
        <f t="shared" si="972"/>
        <v>0</v>
      </c>
      <c r="LU261" s="86">
        <f t="shared" si="972"/>
        <v>0</v>
      </c>
      <c r="LV261" s="86">
        <f t="shared" si="972"/>
        <v>0</v>
      </c>
      <c r="LW261" s="86">
        <f t="shared" si="972"/>
        <v>0</v>
      </c>
      <c r="LX261" s="86">
        <f t="shared" si="972"/>
        <v>0</v>
      </c>
      <c r="LY261" s="86">
        <f t="shared" si="972"/>
        <v>0</v>
      </c>
      <c r="LZ261" s="86">
        <f t="shared" si="972"/>
        <v>0</v>
      </c>
      <c r="MA261" s="86">
        <f t="shared" si="972"/>
        <v>0</v>
      </c>
      <c r="MB261" s="86">
        <f t="shared" si="972"/>
        <v>0</v>
      </c>
      <c r="MC261" s="86">
        <f t="shared" si="972"/>
        <v>0</v>
      </c>
      <c r="MD261" s="86">
        <f t="shared" si="972"/>
        <v>0</v>
      </c>
      <c r="ME261" s="86">
        <f t="shared" si="972"/>
        <v>0</v>
      </c>
      <c r="MF261" s="86">
        <f t="shared" si="972"/>
        <v>0</v>
      </c>
      <c r="MG261" s="86">
        <f t="shared" si="972"/>
        <v>0</v>
      </c>
      <c r="MH261" s="86">
        <f t="shared" si="972"/>
        <v>0</v>
      </c>
      <c r="MI261" s="86">
        <f t="shared" si="972"/>
        <v>0</v>
      </c>
      <c r="MJ261" s="86">
        <f t="shared" si="972"/>
        <v>0</v>
      </c>
      <c r="MK261" s="86">
        <f t="shared" si="972"/>
        <v>0</v>
      </c>
      <c r="ML261" s="86">
        <f t="shared" si="972"/>
        <v>0</v>
      </c>
      <c r="MM261" s="86">
        <f t="shared" si="972"/>
        <v>0</v>
      </c>
      <c r="MN261" s="86">
        <f t="shared" si="972"/>
        <v>0</v>
      </c>
      <c r="MO261" s="86">
        <f t="shared" si="972"/>
        <v>0</v>
      </c>
      <c r="MP261" s="86">
        <f t="shared" si="972"/>
        <v>0</v>
      </c>
      <c r="MQ261" s="86">
        <f t="shared" si="972"/>
        <v>0</v>
      </c>
      <c r="MR261" s="86">
        <f t="shared" si="972"/>
        <v>0</v>
      </c>
      <c r="MS261" s="86">
        <f t="shared" si="972"/>
        <v>0</v>
      </c>
      <c r="MT261" s="86">
        <f t="shared" si="972"/>
        <v>0</v>
      </c>
      <c r="MU261" s="86">
        <f t="shared" si="972"/>
        <v>0</v>
      </c>
      <c r="MV261" s="86">
        <f t="shared" si="972"/>
        <v>0</v>
      </c>
      <c r="MW261" s="86">
        <f t="shared" si="972"/>
        <v>0</v>
      </c>
      <c r="MX261" s="86">
        <f t="shared" si="972"/>
        <v>0</v>
      </c>
      <c r="MY261" s="86">
        <f t="shared" si="972"/>
        <v>0</v>
      </c>
      <c r="MZ261" s="86">
        <f t="shared" si="972"/>
        <v>0</v>
      </c>
    </row>
    <row r="262" spans="1:364" hidden="1" outlineLevel="2" x14ac:dyDescent="0.2">
      <c r="A262" s="1" t="s">
        <v>46</v>
      </c>
      <c r="B262" s="1" t="s">
        <v>561</v>
      </c>
      <c r="E262" s="86">
        <f t="shared" ref="E262:BP262" si="973">IF(E172&gt;0,IF(E136="Aflossen",(E172/E208)*(E$62/E$61)/12,IF(E136="Met opbouwproduct",(E172/E217)*(E$62/E$61)/12,IF(AND(E136="Aflosvrij",E$94="Nee"),(E172/E217)*(E$62/E$61)/12,(E172*E127)*(E$62/E$61)/12))),0)</f>
        <v>0</v>
      </c>
      <c r="F262" s="86">
        <f t="shared" si="973"/>
        <v>0</v>
      </c>
      <c r="G262" s="86">
        <f t="shared" si="973"/>
        <v>0</v>
      </c>
      <c r="H262" s="86">
        <f t="shared" si="973"/>
        <v>0</v>
      </c>
      <c r="I262" s="86">
        <f t="shared" si="973"/>
        <v>0</v>
      </c>
      <c r="J262" s="86">
        <f t="shared" si="973"/>
        <v>0</v>
      </c>
      <c r="K262" s="86">
        <f t="shared" si="973"/>
        <v>0</v>
      </c>
      <c r="L262" s="86">
        <f t="shared" si="973"/>
        <v>0</v>
      </c>
      <c r="M262" s="86">
        <f t="shared" si="973"/>
        <v>0</v>
      </c>
      <c r="N262" s="86">
        <f t="shared" si="973"/>
        <v>0</v>
      </c>
      <c r="O262" s="86">
        <f t="shared" si="973"/>
        <v>0</v>
      </c>
      <c r="P262" s="86">
        <f t="shared" si="973"/>
        <v>0</v>
      </c>
      <c r="Q262" s="86">
        <f t="shared" si="973"/>
        <v>0</v>
      </c>
      <c r="R262" s="86">
        <f t="shared" si="973"/>
        <v>0</v>
      </c>
      <c r="S262" s="86">
        <f t="shared" si="973"/>
        <v>0</v>
      </c>
      <c r="T262" s="86">
        <f t="shared" si="973"/>
        <v>0</v>
      </c>
      <c r="U262" s="86">
        <f t="shared" si="973"/>
        <v>0</v>
      </c>
      <c r="V262" s="86">
        <f t="shared" si="973"/>
        <v>0</v>
      </c>
      <c r="W262" s="86">
        <f t="shared" si="973"/>
        <v>0</v>
      </c>
      <c r="X262" s="86">
        <f t="shared" si="973"/>
        <v>0</v>
      </c>
      <c r="Y262" s="86">
        <f t="shared" si="973"/>
        <v>0</v>
      </c>
      <c r="Z262" s="86">
        <f t="shared" si="973"/>
        <v>0</v>
      </c>
      <c r="AA262" s="86">
        <f t="shared" si="973"/>
        <v>0</v>
      </c>
      <c r="AB262" s="86">
        <f t="shared" si="973"/>
        <v>0</v>
      </c>
      <c r="AC262" s="86">
        <f t="shared" si="973"/>
        <v>0</v>
      </c>
      <c r="AD262" s="86">
        <f t="shared" si="973"/>
        <v>0</v>
      </c>
      <c r="AE262" s="86">
        <f t="shared" si="973"/>
        <v>0</v>
      </c>
      <c r="AF262" s="86">
        <f t="shared" si="973"/>
        <v>0</v>
      </c>
      <c r="AG262" s="86">
        <f t="shared" si="973"/>
        <v>0</v>
      </c>
      <c r="AH262" s="86">
        <f t="shared" si="973"/>
        <v>0</v>
      </c>
      <c r="AI262" s="86">
        <f t="shared" si="973"/>
        <v>0</v>
      </c>
      <c r="AJ262" s="86">
        <f t="shared" si="973"/>
        <v>0</v>
      </c>
      <c r="AK262" s="86">
        <f t="shared" si="973"/>
        <v>0</v>
      </c>
      <c r="AL262" s="86">
        <f t="shared" si="973"/>
        <v>0</v>
      </c>
      <c r="AM262" s="86">
        <f t="shared" si="973"/>
        <v>0</v>
      </c>
      <c r="AN262" s="86">
        <f t="shared" si="973"/>
        <v>0</v>
      </c>
      <c r="AO262" s="86">
        <f t="shared" si="973"/>
        <v>0</v>
      </c>
      <c r="AP262" s="86">
        <f t="shared" si="973"/>
        <v>0</v>
      </c>
      <c r="AQ262" s="86">
        <f t="shared" si="973"/>
        <v>0</v>
      </c>
      <c r="AR262" s="86">
        <f t="shared" si="973"/>
        <v>0</v>
      </c>
      <c r="AS262" s="86">
        <f t="shared" si="973"/>
        <v>0</v>
      </c>
      <c r="AT262" s="86">
        <f t="shared" si="973"/>
        <v>0</v>
      </c>
      <c r="AU262" s="86">
        <f t="shared" si="973"/>
        <v>0</v>
      </c>
      <c r="AV262" s="86">
        <f t="shared" si="973"/>
        <v>0</v>
      </c>
      <c r="AW262" s="86">
        <f t="shared" si="973"/>
        <v>0</v>
      </c>
      <c r="AX262" s="86">
        <f t="shared" si="973"/>
        <v>0</v>
      </c>
      <c r="AY262" s="86">
        <f t="shared" si="973"/>
        <v>0</v>
      </c>
      <c r="AZ262" s="86">
        <f t="shared" si="973"/>
        <v>0</v>
      </c>
      <c r="BA262" s="86">
        <f t="shared" si="973"/>
        <v>0</v>
      </c>
      <c r="BB262" s="86">
        <f t="shared" si="973"/>
        <v>0</v>
      </c>
      <c r="BC262" s="86">
        <f t="shared" si="973"/>
        <v>0</v>
      </c>
      <c r="BD262" s="86">
        <f t="shared" si="973"/>
        <v>0</v>
      </c>
      <c r="BE262" s="86">
        <f t="shared" si="973"/>
        <v>0</v>
      </c>
      <c r="BF262" s="86">
        <f t="shared" si="973"/>
        <v>0</v>
      </c>
      <c r="BG262" s="86">
        <f t="shared" si="973"/>
        <v>0</v>
      </c>
      <c r="BH262" s="86">
        <f t="shared" si="973"/>
        <v>0</v>
      </c>
      <c r="BI262" s="86">
        <f t="shared" si="973"/>
        <v>0</v>
      </c>
      <c r="BJ262" s="86">
        <f t="shared" si="973"/>
        <v>0</v>
      </c>
      <c r="BK262" s="86">
        <f t="shared" si="973"/>
        <v>0</v>
      </c>
      <c r="BL262" s="86">
        <f t="shared" si="973"/>
        <v>0</v>
      </c>
      <c r="BM262" s="86">
        <f t="shared" si="973"/>
        <v>0</v>
      </c>
      <c r="BN262" s="86">
        <f t="shared" si="973"/>
        <v>0</v>
      </c>
      <c r="BO262" s="86">
        <f t="shared" si="973"/>
        <v>0</v>
      </c>
      <c r="BP262" s="86">
        <f t="shared" si="973"/>
        <v>0</v>
      </c>
      <c r="BQ262" s="86">
        <f t="shared" ref="BQ262:EB262" si="974">IF(BQ172&gt;0,IF(BQ136="Aflossen",(BQ172/BQ208)*(BQ$62/BQ$61)/12,IF(BQ136="Met opbouwproduct",(BQ172/BQ217)*(BQ$62/BQ$61)/12,IF(AND(BQ136="Aflosvrij",BQ$94="Nee"),(BQ172/BQ217)*(BQ$62/BQ$61)/12,(BQ172*BQ127)*(BQ$62/BQ$61)/12))),0)</f>
        <v>0</v>
      </c>
      <c r="BR262" s="86">
        <f t="shared" si="974"/>
        <v>0</v>
      </c>
      <c r="BS262" s="86">
        <f t="shared" si="974"/>
        <v>0</v>
      </c>
      <c r="BT262" s="86">
        <f t="shared" si="974"/>
        <v>0</v>
      </c>
      <c r="BU262" s="86">
        <f t="shared" si="974"/>
        <v>0</v>
      </c>
      <c r="BV262" s="86">
        <f t="shared" si="974"/>
        <v>0</v>
      </c>
      <c r="BW262" s="86">
        <f t="shared" si="974"/>
        <v>0</v>
      </c>
      <c r="BX262" s="86">
        <f t="shared" si="974"/>
        <v>0</v>
      </c>
      <c r="BY262" s="86">
        <f t="shared" si="974"/>
        <v>0</v>
      </c>
      <c r="BZ262" s="86">
        <f t="shared" si="974"/>
        <v>0</v>
      </c>
      <c r="CA262" s="86">
        <f t="shared" si="974"/>
        <v>0</v>
      </c>
      <c r="CB262" s="86">
        <f t="shared" si="974"/>
        <v>0</v>
      </c>
      <c r="CC262" s="86">
        <f t="shared" si="974"/>
        <v>0</v>
      </c>
      <c r="CD262" s="86">
        <f t="shared" si="974"/>
        <v>0</v>
      </c>
      <c r="CE262" s="86">
        <f t="shared" si="974"/>
        <v>0</v>
      </c>
      <c r="CF262" s="86">
        <f t="shared" si="974"/>
        <v>0</v>
      </c>
      <c r="CG262" s="86">
        <f t="shared" si="974"/>
        <v>0</v>
      </c>
      <c r="CH262" s="86">
        <f t="shared" si="974"/>
        <v>0</v>
      </c>
      <c r="CI262" s="86">
        <f t="shared" si="974"/>
        <v>0</v>
      </c>
      <c r="CJ262" s="86">
        <f t="shared" si="974"/>
        <v>0</v>
      </c>
      <c r="CK262" s="86">
        <f t="shared" si="974"/>
        <v>0</v>
      </c>
      <c r="CL262" s="86">
        <f t="shared" si="974"/>
        <v>0</v>
      </c>
      <c r="CM262" s="86">
        <f t="shared" si="974"/>
        <v>0</v>
      </c>
      <c r="CN262" s="86">
        <f t="shared" si="974"/>
        <v>0</v>
      </c>
      <c r="CO262" s="86">
        <f t="shared" si="974"/>
        <v>0</v>
      </c>
      <c r="CP262" s="86">
        <f t="shared" si="974"/>
        <v>0</v>
      </c>
      <c r="CQ262" s="86">
        <f t="shared" si="974"/>
        <v>0</v>
      </c>
      <c r="CR262" s="86">
        <f t="shared" si="974"/>
        <v>0</v>
      </c>
      <c r="CS262" s="86">
        <f t="shared" si="974"/>
        <v>0</v>
      </c>
      <c r="CT262" s="86">
        <f t="shared" si="974"/>
        <v>0</v>
      </c>
      <c r="CU262" s="86">
        <f t="shared" si="974"/>
        <v>0</v>
      </c>
      <c r="CV262" s="86">
        <f t="shared" si="974"/>
        <v>0</v>
      </c>
      <c r="CW262" s="86">
        <f t="shared" si="974"/>
        <v>0</v>
      </c>
      <c r="CX262" s="86">
        <f t="shared" si="974"/>
        <v>0</v>
      </c>
      <c r="CY262" s="86">
        <f t="shared" si="974"/>
        <v>0</v>
      </c>
      <c r="CZ262" s="86">
        <f t="shared" si="974"/>
        <v>0</v>
      </c>
      <c r="DA262" s="86">
        <f t="shared" si="974"/>
        <v>0</v>
      </c>
      <c r="DB262" s="86">
        <f t="shared" si="974"/>
        <v>0</v>
      </c>
      <c r="DC262" s="86">
        <f t="shared" si="974"/>
        <v>0</v>
      </c>
      <c r="DD262" s="86">
        <f t="shared" si="974"/>
        <v>0</v>
      </c>
      <c r="DE262" s="86">
        <f t="shared" si="974"/>
        <v>0</v>
      </c>
      <c r="DF262" s="86">
        <f t="shared" si="974"/>
        <v>0</v>
      </c>
      <c r="DG262" s="86">
        <f t="shared" si="974"/>
        <v>0</v>
      </c>
      <c r="DH262" s="86">
        <f t="shared" si="974"/>
        <v>0</v>
      </c>
      <c r="DI262" s="86">
        <f t="shared" si="974"/>
        <v>0</v>
      </c>
      <c r="DJ262" s="86">
        <f t="shared" si="974"/>
        <v>0</v>
      </c>
      <c r="DK262" s="86">
        <f t="shared" si="974"/>
        <v>0</v>
      </c>
      <c r="DL262" s="86">
        <f t="shared" si="974"/>
        <v>0</v>
      </c>
      <c r="DM262" s="86">
        <f t="shared" si="974"/>
        <v>0</v>
      </c>
      <c r="DN262" s="86">
        <f t="shared" si="974"/>
        <v>0</v>
      </c>
      <c r="DO262" s="86">
        <f t="shared" si="974"/>
        <v>0</v>
      </c>
      <c r="DP262" s="86">
        <f t="shared" si="974"/>
        <v>0</v>
      </c>
      <c r="DQ262" s="86">
        <f t="shared" si="974"/>
        <v>0</v>
      </c>
      <c r="DR262" s="86">
        <f t="shared" si="974"/>
        <v>0</v>
      </c>
      <c r="DS262" s="86">
        <f t="shared" si="974"/>
        <v>0</v>
      </c>
      <c r="DT262" s="86">
        <f t="shared" si="974"/>
        <v>0</v>
      </c>
      <c r="DU262" s="86">
        <f t="shared" si="974"/>
        <v>0</v>
      </c>
      <c r="DV262" s="86">
        <f t="shared" si="974"/>
        <v>0</v>
      </c>
      <c r="DW262" s="86">
        <f t="shared" si="974"/>
        <v>0</v>
      </c>
      <c r="DX262" s="86">
        <f t="shared" si="974"/>
        <v>0</v>
      </c>
      <c r="DY262" s="86">
        <f t="shared" si="974"/>
        <v>0</v>
      </c>
      <c r="DZ262" s="86">
        <f t="shared" si="974"/>
        <v>0</v>
      </c>
      <c r="EA262" s="86">
        <f t="shared" si="974"/>
        <v>0</v>
      </c>
      <c r="EB262" s="86">
        <f t="shared" si="974"/>
        <v>0</v>
      </c>
      <c r="EC262" s="86">
        <f t="shared" ref="EC262:GN262" si="975">IF(EC172&gt;0,IF(EC136="Aflossen",(EC172/EC208)*(EC$62/EC$61)/12,IF(EC136="Met opbouwproduct",(EC172/EC217)*(EC$62/EC$61)/12,IF(AND(EC136="Aflosvrij",EC$94="Nee"),(EC172/EC217)*(EC$62/EC$61)/12,(EC172*EC127)*(EC$62/EC$61)/12))),0)</f>
        <v>0</v>
      </c>
      <c r="ED262" s="86">
        <f t="shared" si="975"/>
        <v>0</v>
      </c>
      <c r="EE262" s="86">
        <f t="shared" si="975"/>
        <v>0</v>
      </c>
      <c r="EF262" s="86">
        <f t="shared" si="975"/>
        <v>0</v>
      </c>
      <c r="EG262" s="86">
        <f t="shared" si="975"/>
        <v>0</v>
      </c>
      <c r="EH262" s="86">
        <f t="shared" si="975"/>
        <v>0</v>
      </c>
      <c r="EI262" s="86">
        <f t="shared" si="975"/>
        <v>0</v>
      </c>
      <c r="EJ262" s="86">
        <f t="shared" si="975"/>
        <v>0</v>
      </c>
      <c r="EK262" s="86">
        <f t="shared" si="975"/>
        <v>0</v>
      </c>
      <c r="EL262" s="86">
        <f t="shared" si="975"/>
        <v>0</v>
      </c>
      <c r="EM262" s="86">
        <f t="shared" si="975"/>
        <v>0</v>
      </c>
      <c r="EN262" s="86">
        <f t="shared" si="975"/>
        <v>0</v>
      </c>
      <c r="EO262" s="86">
        <f t="shared" si="975"/>
        <v>0</v>
      </c>
      <c r="EP262" s="86">
        <f t="shared" si="975"/>
        <v>0</v>
      </c>
      <c r="EQ262" s="86">
        <f t="shared" si="975"/>
        <v>0</v>
      </c>
      <c r="ER262" s="86">
        <f t="shared" si="975"/>
        <v>0</v>
      </c>
      <c r="ES262" s="86">
        <f t="shared" si="975"/>
        <v>0</v>
      </c>
      <c r="ET262" s="86">
        <f t="shared" si="975"/>
        <v>0</v>
      </c>
      <c r="EU262" s="86">
        <f t="shared" si="975"/>
        <v>0</v>
      </c>
      <c r="EV262" s="86">
        <f t="shared" si="975"/>
        <v>0</v>
      </c>
      <c r="EW262" s="86">
        <f t="shared" si="975"/>
        <v>0</v>
      </c>
      <c r="EX262" s="86">
        <f t="shared" si="975"/>
        <v>0</v>
      </c>
      <c r="EY262" s="86">
        <f t="shared" si="975"/>
        <v>0</v>
      </c>
      <c r="EZ262" s="86">
        <f t="shared" si="975"/>
        <v>0</v>
      </c>
      <c r="FA262" s="86">
        <f t="shared" si="975"/>
        <v>0</v>
      </c>
      <c r="FB262" s="86">
        <f t="shared" si="975"/>
        <v>0</v>
      </c>
      <c r="FC262" s="86">
        <f t="shared" si="975"/>
        <v>0</v>
      </c>
      <c r="FD262" s="86">
        <f t="shared" si="975"/>
        <v>0</v>
      </c>
      <c r="FE262" s="86">
        <f t="shared" si="975"/>
        <v>0</v>
      </c>
      <c r="FF262" s="86">
        <f t="shared" si="975"/>
        <v>0</v>
      </c>
      <c r="FG262" s="86">
        <f t="shared" si="975"/>
        <v>0</v>
      </c>
      <c r="FH262" s="86">
        <f t="shared" si="975"/>
        <v>0</v>
      </c>
      <c r="FI262" s="86">
        <f t="shared" si="975"/>
        <v>0</v>
      </c>
      <c r="FJ262" s="86">
        <f t="shared" si="975"/>
        <v>0</v>
      </c>
      <c r="FK262" s="86">
        <f t="shared" si="975"/>
        <v>0</v>
      </c>
      <c r="FL262" s="86">
        <f t="shared" si="975"/>
        <v>0</v>
      </c>
      <c r="FM262" s="86">
        <f t="shared" si="975"/>
        <v>0</v>
      </c>
      <c r="FN262" s="86">
        <f t="shared" si="975"/>
        <v>0</v>
      </c>
      <c r="FO262" s="86">
        <f t="shared" si="975"/>
        <v>0</v>
      </c>
      <c r="FP262" s="86">
        <f t="shared" si="975"/>
        <v>0</v>
      </c>
      <c r="FQ262" s="86">
        <f t="shared" si="975"/>
        <v>0</v>
      </c>
      <c r="FR262" s="86">
        <f t="shared" si="975"/>
        <v>0</v>
      </c>
      <c r="FS262" s="86">
        <f t="shared" si="975"/>
        <v>0</v>
      </c>
      <c r="FT262" s="86">
        <f t="shared" si="975"/>
        <v>0</v>
      </c>
      <c r="FU262" s="86">
        <f t="shared" si="975"/>
        <v>0</v>
      </c>
      <c r="FV262" s="86">
        <f t="shared" si="975"/>
        <v>0</v>
      </c>
      <c r="FW262" s="86">
        <f t="shared" si="975"/>
        <v>0</v>
      </c>
      <c r="FX262" s="86">
        <f t="shared" si="975"/>
        <v>0</v>
      </c>
      <c r="FY262" s="86">
        <f t="shared" si="975"/>
        <v>0</v>
      </c>
      <c r="FZ262" s="86">
        <f t="shared" si="975"/>
        <v>0</v>
      </c>
      <c r="GA262" s="86">
        <f t="shared" si="975"/>
        <v>0</v>
      </c>
      <c r="GB262" s="86">
        <f t="shared" si="975"/>
        <v>0</v>
      </c>
      <c r="GC262" s="86">
        <f t="shared" si="975"/>
        <v>0</v>
      </c>
      <c r="GD262" s="86">
        <f t="shared" si="975"/>
        <v>0</v>
      </c>
      <c r="GE262" s="86">
        <f t="shared" si="975"/>
        <v>0</v>
      </c>
      <c r="GF262" s="86">
        <f t="shared" si="975"/>
        <v>0</v>
      </c>
      <c r="GG262" s="86">
        <f t="shared" si="975"/>
        <v>0</v>
      </c>
      <c r="GH262" s="86">
        <f t="shared" si="975"/>
        <v>0</v>
      </c>
      <c r="GI262" s="86">
        <f t="shared" si="975"/>
        <v>0</v>
      </c>
      <c r="GJ262" s="86">
        <f t="shared" si="975"/>
        <v>0</v>
      </c>
      <c r="GK262" s="86">
        <f t="shared" si="975"/>
        <v>0</v>
      </c>
      <c r="GL262" s="86">
        <f t="shared" si="975"/>
        <v>0</v>
      </c>
      <c r="GM262" s="86">
        <f t="shared" si="975"/>
        <v>0</v>
      </c>
      <c r="GN262" s="86">
        <f t="shared" si="975"/>
        <v>0</v>
      </c>
      <c r="GO262" s="86">
        <f t="shared" ref="GO262:IZ262" si="976">IF(GO172&gt;0,IF(GO136="Aflossen",(GO172/GO208)*(GO$62/GO$61)/12,IF(GO136="Met opbouwproduct",(GO172/GO217)*(GO$62/GO$61)/12,IF(AND(GO136="Aflosvrij",GO$94="Nee"),(GO172/GO217)*(GO$62/GO$61)/12,(GO172*GO127)*(GO$62/GO$61)/12))),0)</f>
        <v>0</v>
      </c>
      <c r="GP262" s="86">
        <f t="shared" si="976"/>
        <v>0</v>
      </c>
      <c r="GQ262" s="86">
        <f t="shared" si="976"/>
        <v>0</v>
      </c>
      <c r="GR262" s="86">
        <f t="shared" si="976"/>
        <v>0</v>
      </c>
      <c r="GS262" s="86">
        <f t="shared" si="976"/>
        <v>0</v>
      </c>
      <c r="GT262" s="86">
        <f t="shared" si="976"/>
        <v>0</v>
      </c>
      <c r="GU262" s="86">
        <f t="shared" si="976"/>
        <v>0</v>
      </c>
      <c r="GV262" s="86">
        <f t="shared" si="976"/>
        <v>0</v>
      </c>
      <c r="GW262" s="86">
        <f t="shared" si="976"/>
        <v>0</v>
      </c>
      <c r="GX262" s="86">
        <f t="shared" si="976"/>
        <v>0</v>
      </c>
      <c r="GY262" s="86">
        <f t="shared" si="976"/>
        <v>0</v>
      </c>
      <c r="GZ262" s="86">
        <f t="shared" si="976"/>
        <v>0</v>
      </c>
      <c r="HA262" s="86">
        <f t="shared" si="976"/>
        <v>0</v>
      </c>
      <c r="HB262" s="86">
        <f t="shared" si="976"/>
        <v>0</v>
      </c>
      <c r="HC262" s="86">
        <f t="shared" si="976"/>
        <v>0</v>
      </c>
      <c r="HD262" s="86">
        <f t="shared" si="976"/>
        <v>0</v>
      </c>
      <c r="HE262" s="86">
        <f t="shared" si="976"/>
        <v>0</v>
      </c>
      <c r="HF262" s="86">
        <f t="shared" si="976"/>
        <v>0</v>
      </c>
      <c r="HG262" s="86">
        <f t="shared" si="976"/>
        <v>0</v>
      </c>
      <c r="HH262" s="86">
        <f t="shared" si="976"/>
        <v>0</v>
      </c>
      <c r="HI262" s="86">
        <f t="shared" si="976"/>
        <v>0</v>
      </c>
      <c r="HJ262" s="86">
        <f t="shared" si="976"/>
        <v>0</v>
      </c>
      <c r="HK262" s="86">
        <f t="shared" si="976"/>
        <v>0</v>
      </c>
      <c r="HL262" s="86">
        <f t="shared" si="976"/>
        <v>0</v>
      </c>
      <c r="HM262" s="86">
        <f t="shared" si="976"/>
        <v>0</v>
      </c>
      <c r="HN262" s="86">
        <f t="shared" si="976"/>
        <v>0</v>
      </c>
      <c r="HO262" s="86">
        <f t="shared" si="976"/>
        <v>0</v>
      </c>
      <c r="HP262" s="86">
        <f t="shared" si="976"/>
        <v>0</v>
      </c>
      <c r="HQ262" s="86">
        <f t="shared" si="976"/>
        <v>0</v>
      </c>
      <c r="HR262" s="86">
        <f t="shared" si="976"/>
        <v>0</v>
      </c>
      <c r="HS262" s="86">
        <f t="shared" si="976"/>
        <v>0</v>
      </c>
      <c r="HT262" s="86">
        <f t="shared" si="976"/>
        <v>0</v>
      </c>
      <c r="HU262" s="86">
        <f t="shared" si="976"/>
        <v>0</v>
      </c>
      <c r="HV262" s="86">
        <f t="shared" si="976"/>
        <v>0</v>
      </c>
      <c r="HW262" s="86">
        <f t="shared" si="976"/>
        <v>0</v>
      </c>
      <c r="HX262" s="86">
        <f t="shared" si="976"/>
        <v>0</v>
      </c>
      <c r="HY262" s="86">
        <f t="shared" si="976"/>
        <v>0</v>
      </c>
      <c r="HZ262" s="86">
        <f t="shared" si="976"/>
        <v>0</v>
      </c>
      <c r="IA262" s="86">
        <f t="shared" si="976"/>
        <v>0</v>
      </c>
      <c r="IB262" s="86">
        <f t="shared" si="976"/>
        <v>0</v>
      </c>
      <c r="IC262" s="86">
        <f t="shared" si="976"/>
        <v>0</v>
      </c>
      <c r="ID262" s="86">
        <f t="shared" si="976"/>
        <v>0</v>
      </c>
      <c r="IE262" s="86">
        <f t="shared" si="976"/>
        <v>0</v>
      </c>
      <c r="IF262" s="86">
        <f t="shared" si="976"/>
        <v>0</v>
      </c>
      <c r="IG262" s="86">
        <f t="shared" si="976"/>
        <v>0</v>
      </c>
      <c r="IH262" s="86">
        <f t="shared" si="976"/>
        <v>0</v>
      </c>
      <c r="II262" s="86">
        <f t="shared" si="976"/>
        <v>0</v>
      </c>
      <c r="IJ262" s="86">
        <f t="shared" si="976"/>
        <v>0</v>
      </c>
      <c r="IK262" s="86">
        <f t="shared" si="976"/>
        <v>0</v>
      </c>
      <c r="IL262" s="86">
        <f t="shared" si="976"/>
        <v>0</v>
      </c>
      <c r="IM262" s="86">
        <f t="shared" si="976"/>
        <v>0</v>
      </c>
      <c r="IN262" s="86">
        <f t="shared" si="976"/>
        <v>0</v>
      </c>
      <c r="IO262" s="86">
        <f t="shared" si="976"/>
        <v>0</v>
      </c>
      <c r="IP262" s="86">
        <f t="shared" si="976"/>
        <v>0</v>
      </c>
      <c r="IQ262" s="86">
        <f t="shared" si="976"/>
        <v>0</v>
      </c>
      <c r="IR262" s="86">
        <f t="shared" si="976"/>
        <v>0</v>
      </c>
      <c r="IS262" s="86">
        <f t="shared" si="976"/>
        <v>0</v>
      </c>
      <c r="IT262" s="86">
        <f t="shared" si="976"/>
        <v>0</v>
      </c>
      <c r="IU262" s="86">
        <f t="shared" si="976"/>
        <v>0</v>
      </c>
      <c r="IV262" s="86">
        <f t="shared" si="976"/>
        <v>0</v>
      </c>
      <c r="IW262" s="86">
        <f t="shared" si="976"/>
        <v>0</v>
      </c>
      <c r="IX262" s="86">
        <f t="shared" si="976"/>
        <v>0</v>
      </c>
      <c r="IY262" s="86">
        <f t="shared" si="976"/>
        <v>0</v>
      </c>
      <c r="IZ262" s="86">
        <f t="shared" si="976"/>
        <v>0</v>
      </c>
      <c r="JA262" s="86">
        <f t="shared" ref="JA262:LL262" si="977">IF(JA172&gt;0,IF(JA136="Aflossen",(JA172/JA208)*(JA$62/JA$61)/12,IF(JA136="Met opbouwproduct",(JA172/JA217)*(JA$62/JA$61)/12,IF(AND(JA136="Aflosvrij",JA$94="Nee"),(JA172/JA217)*(JA$62/JA$61)/12,(JA172*JA127)*(JA$62/JA$61)/12))),0)</f>
        <v>0</v>
      </c>
      <c r="JB262" s="86">
        <f t="shared" si="977"/>
        <v>0</v>
      </c>
      <c r="JC262" s="86">
        <f t="shared" si="977"/>
        <v>0</v>
      </c>
      <c r="JD262" s="86">
        <f t="shared" si="977"/>
        <v>0</v>
      </c>
      <c r="JE262" s="86">
        <f t="shared" si="977"/>
        <v>0</v>
      </c>
      <c r="JF262" s="86">
        <f t="shared" si="977"/>
        <v>0</v>
      </c>
      <c r="JG262" s="86">
        <f t="shared" si="977"/>
        <v>0</v>
      </c>
      <c r="JH262" s="86">
        <f t="shared" si="977"/>
        <v>0</v>
      </c>
      <c r="JI262" s="86">
        <f t="shared" si="977"/>
        <v>0</v>
      </c>
      <c r="JJ262" s="86">
        <f t="shared" si="977"/>
        <v>0</v>
      </c>
      <c r="JK262" s="86">
        <f t="shared" si="977"/>
        <v>0</v>
      </c>
      <c r="JL262" s="86">
        <f t="shared" si="977"/>
        <v>0</v>
      </c>
      <c r="JM262" s="86">
        <f t="shared" si="977"/>
        <v>0</v>
      </c>
      <c r="JN262" s="86">
        <f t="shared" si="977"/>
        <v>0</v>
      </c>
      <c r="JO262" s="86">
        <f t="shared" si="977"/>
        <v>0</v>
      </c>
      <c r="JP262" s="86">
        <f t="shared" si="977"/>
        <v>0</v>
      </c>
      <c r="JQ262" s="86">
        <f t="shared" si="977"/>
        <v>0</v>
      </c>
      <c r="JR262" s="86">
        <f t="shared" si="977"/>
        <v>0</v>
      </c>
      <c r="JS262" s="86">
        <f t="shared" si="977"/>
        <v>0</v>
      </c>
      <c r="JT262" s="86">
        <f t="shared" si="977"/>
        <v>0</v>
      </c>
      <c r="JU262" s="86">
        <f t="shared" si="977"/>
        <v>0</v>
      </c>
      <c r="JV262" s="86">
        <f t="shared" si="977"/>
        <v>0</v>
      </c>
      <c r="JW262" s="86">
        <f t="shared" si="977"/>
        <v>0</v>
      </c>
      <c r="JX262" s="86">
        <f t="shared" si="977"/>
        <v>0</v>
      </c>
      <c r="JY262" s="86">
        <f t="shared" si="977"/>
        <v>0</v>
      </c>
      <c r="JZ262" s="86">
        <f t="shared" si="977"/>
        <v>0</v>
      </c>
      <c r="KA262" s="86">
        <f t="shared" si="977"/>
        <v>0</v>
      </c>
      <c r="KB262" s="86">
        <f t="shared" si="977"/>
        <v>0</v>
      </c>
      <c r="KC262" s="86">
        <f t="shared" si="977"/>
        <v>0</v>
      </c>
      <c r="KD262" s="86">
        <f t="shared" si="977"/>
        <v>0</v>
      </c>
      <c r="KE262" s="86">
        <f t="shared" si="977"/>
        <v>0</v>
      </c>
      <c r="KF262" s="86">
        <f t="shared" si="977"/>
        <v>0</v>
      </c>
      <c r="KG262" s="86">
        <f t="shared" si="977"/>
        <v>0</v>
      </c>
      <c r="KH262" s="86">
        <f t="shared" si="977"/>
        <v>0</v>
      </c>
      <c r="KI262" s="86">
        <f t="shared" si="977"/>
        <v>0</v>
      </c>
      <c r="KJ262" s="86">
        <f t="shared" si="977"/>
        <v>0</v>
      </c>
      <c r="KK262" s="86">
        <f t="shared" si="977"/>
        <v>0</v>
      </c>
      <c r="KL262" s="86">
        <f t="shared" si="977"/>
        <v>0</v>
      </c>
      <c r="KM262" s="86">
        <f t="shared" si="977"/>
        <v>0</v>
      </c>
      <c r="KN262" s="86">
        <f t="shared" si="977"/>
        <v>0</v>
      </c>
      <c r="KO262" s="86">
        <f t="shared" si="977"/>
        <v>0</v>
      </c>
      <c r="KP262" s="86">
        <f t="shared" si="977"/>
        <v>0</v>
      </c>
      <c r="KQ262" s="86">
        <f t="shared" si="977"/>
        <v>0</v>
      </c>
      <c r="KR262" s="86">
        <f t="shared" si="977"/>
        <v>0</v>
      </c>
      <c r="KS262" s="86">
        <f t="shared" si="977"/>
        <v>0</v>
      </c>
      <c r="KT262" s="86">
        <f t="shared" si="977"/>
        <v>0</v>
      </c>
      <c r="KU262" s="86">
        <f t="shared" si="977"/>
        <v>0</v>
      </c>
      <c r="KV262" s="86">
        <f t="shared" si="977"/>
        <v>0</v>
      </c>
      <c r="KW262" s="86">
        <f t="shared" si="977"/>
        <v>0</v>
      </c>
      <c r="KX262" s="86">
        <f t="shared" si="977"/>
        <v>0</v>
      </c>
      <c r="KY262" s="86">
        <f t="shared" si="977"/>
        <v>0</v>
      </c>
      <c r="KZ262" s="86">
        <f t="shared" si="977"/>
        <v>0</v>
      </c>
      <c r="LA262" s="86">
        <f t="shared" si="977"/>
        <v>0</v>
      </c>
      <c r="LB262" s="86">
        <f t="shared" si="977"/>
        <v>0</v>
      </c>
      <c r="LC262" s="86">
        <f t="shared" si="977"/>
        <v>0</v>
      </c>
      <c r="LD262" s="86">
        <f t="shared" si="977"/>
        <v>0</v>
      </c>
      <c r="LE262" s="86">
        <f t="shared" si="977"/>
        <v>0</v>
      </c>
      <c r="LF262" s="86">
        <f t="shared" si="977"/>
        <v>0</v>
      </c>
      <c r="LG262" s="86">
        <f t="shared" si="977"/>
        <v>0</v>
      </c>
      <c r="LH262" s="86">
        <f t="shared" si="977"/>
        <v>0</v>
      </c>
      <c r="LI262" s="86">
        <f t="shared" si="977"/>
        <v>0</v>
      </c>
      <c r="LJ262" s="86">
        <f t="shared" si="977"/>
        <v>0</v>
      </c>
      <c r="LK262" s="86">
        <f t="shared" si="977"/>
        <v>0</v>
      </c>
      <c r="LL262" s="86">
        <f t="shared" si="977"/>
        <v>0</v>
      </c>
      <c r="LM262" s="86">
        <f t="shared" ref="LM262:MZ262" si="978">IF(LM172&gt;0,IF(LM136="Aflossen",(LM172/LM208)*(LM$62/LM$61)/12,IF(LM136="Met opbouwproduct",(LM172/LM217)*(LM$62/LM$61)/12,IF(AND(LM136="Aflosvrij",LM$94="Nee"),(LM172/LM217)*(LM$62/LM$61)/12,(LM172*LM127)*(LM$62/LM$61)/12))),0)</f>
        <v>0</v>
      </c>
      <c r="LN262" s="86">
        <f t="shared" si="978"/>
        <v>0</v>
      </c>
      <c r="LO262" s="86">
        <f t="shared" si="978"/>
        <v>0</v>
      </c>
      <c r="LP262" s="86">
        <f t="shared" si="978"/>
        <v>0</v>
      </c>
      <c r="LQ262" s="86">
        <f t="shared" si="978"/>
        <v>0</v>
      </c>
      <c r="LR262" s="86">
        <f t="shared" si="978"/>
        <v>0</v>
      </c>
      <c r="LS262" s="86">
        <f t="shared" si="978"/>
        <v>0</v>
      </c>
      <c r="LT262" s="86">
        <f t="shared" si="978"/>
        <v>0</v>
      </c>
      <c r="LU262" s="86">
        <f t="shared" si="978"/>
        <v>0</v>
      </c>
      <c r="LV262" s="86">
        <f t="shared" si="978"/>
        <v>0</v>
      </c>
      <c r="LW262" s="86">
        <f t="shared" si="978"/>
        <v>0</v>
      </c>
      <c r="LX262" s="86">
        <f t="shared" si="978"/>
        <v>0</v>
      </c>
      <c r="LY262" s="86">
        <f t="shared" si="978"/>
        <v>0</v>
      </c>
      <c r="LZ262" s="86">
        <f t="shared" si="978"/>
        <v>0</v>
      </c>
      <c r="MA262" s="86">
        <f t="shared" si="978"/>
        <v>0</v>
      </c>
      <c r="MB262" s="86">
        <f t="shared" si="978"/>
        <v>0</v>
      </c>
      <c r="MC262" s="86">
        <f t="shared" si="978"/>
        <v>0</v>
      </c>
      <c r="MD262" s="86">
        <f t="shared" si="978"/>
        <v>0</v>
      </c>
      <c r="ME262" s="86">
        <f t="shared" si="978"/>
        <v>0</v>
      </c>
      <c r="MF262" s="86">
        <f t="shared" si="978"/>
        <v>0</v>
      </c>
      <c r="MG262" s="86">
        <f t="shared" si="978"/>
        <v>0</v>
      </c>
      <c r="MH262" s="86">
        <f t="shared" si="978"/>
        <v>0</v>
      </c>
      <c r="MI262" s="86">
        <f t="shared" si="978"/>
        <v>0</v>
      </c>
      <c r="MJ262" s="86">
        <f t="shared" si="978"/>
        <v>0</v>
      </c>
      <c r="MK262" s="86">
        <f t="shared" si="978"/>
        <v>0</v>
      </c>
      <c r="ML262" s="86">
        <f t="shared" si="978"/>
        <v>0</v>
      </c>
      <c r="MM262" s="86">
        <f t="shared" si="978"/>
        <v>0</v>
      </c>
      <c r="MN262" s="86">
        <f t="shared" si="978"/>
        <v>0</v>
      </c>
      <c r="MO262" s="86">
        <f t="shared" si="978"/>
        <v>0</v>
      </c>
      <c r="MP262" s="86">
        <f t="shared" si="978"/>
        <v>0</v>
      </c>
      <c r="MQ262" s="86">
        <f t="shared" si="978"/>
        <v>0</v>
      </c>
      <c r="MR262" s="86">
        <f t="shared" si="978"/>
        <v>0</v>
      </c>
      <c r="MS262" s="86">
        <f t="shared" si="978"/>
        <v>0</v>
      </c>
      <c r="MT262" s="86">
        <f t="shared" si="978"/>
        <v>0</v>
      </c>
      <c r="MU262" s="86">
        <f t="shared" si="978"/>
        <v>0</v>
      </c>
      <c r="MV262" s="86">
        <f t="shared" si="978"/>
        <v>0</v>
      </c>
      <c r="MW262" s="86">
        <f t="shared" si="978"/>
        <v>0</v>
      </c>
      <c r="MX262" s="86">
        <f t="shared" si="978"/>
        <v>0</v>
      </c>
      <c r="MY262" s="86">
        <f t="shared" si="978"/>
        <v>0</v>
      </c>
      <c r="MZ262" s="86">
        <f t="shared" si="978"/>
        <v>0</v>
      </c>
    </row>
    <row r="263" spans="1:364" hidden="1" outlineLevel="2" x14ac:dyDescent="0.2">
      <c r="A263" s="1" t="s">
        <v>46</v>
      </c>
      <c r="B263" s="1" t="s">
        <v>562</v>
      </c>
      <c r="E263" s="86">
        <f t="shared" ref="E263:BP263" si="979">IF(E173&gt;0,IF(E137="Aflossen",(E173/E209)*(E$62/E$61)/12,IF(E137="Met opbouwproduct",(E173/E218)*(E$62/E$61)/12,IF(AND(E137="Aflosvrij",E$94="Nee"),(E173/E218)*(E$62/E$61)/12,(E173*E128)*(E$62/E$61)/12))),0)</f>
        <v>0</v>
      </c>
      <c r="F263" s="86">
        <f t="shared" si="979"/>
        <v>0</v>
      </c>
      <c r="G263" s="86">
        <f t="shared" si="979"/>
        <v>0</v>
      </c>
      <c r="H263" s="86">
        <f t="shared" si="979"/>
        <v>0</v>
      </c>
      <c r="I263" s="86">
        <f t="shared" si="979"/>
        <v>0</v>
      </c>
      <c r="J263" s="86">
        <f t="shared" si="979"/>
        <v>0</v>
      </c>
      <c r="K263" s="86">
        <f t="shared" si="979"/>
        <v>0</v>
      </c>
      <c r="L263" s="86">
        <f t="shared" si="979"/>
        <v>0</v>
      </c>
      <c r="M263" s="86">
        <f t="shared" si="979"/>
        <v>0</v>
      </c>
      <c r="N263" s="86">
        <f t="shared" si="979"/>
        <v>0</v>
      </c>
      <c r="O263" s="86">
        <f t="shared" si="979"/>
        <v>0</v>
      </c>
      <c r="P263" s="86">
        <f t="shared" si="979"/>
        <v>0</v>
      </c>
      <c r="Q263" s="86">
        <f t="shared" si="979"/>
        <v>0</v>
      </c>
      <c r="R263" s="86">
        <f t="shared" si="979"/>
        <v>0</v>
      </c>
      <c r="S263" s="86">
        <f t="shared" si="979"/>
        <v>0</v>
      </c>
      <c r="T263" s="86">
        <f t="shared" si="979"/>
        <v>0</v>
      </c>
      <c r="U263" s="86">
        <f t="shared" si="979"/>
        <v>0</v>
      </c>
      <c r="V263" s="86">
        <f t="shared" si="979"/>
        <v>0</v>
      </c>
      <c r="W263" s="86">
        <f t="shared" si="979"/>
        <v>0</v>
      </c>
      <c r="X263" s="86">
        <f t="shared" si="979"/>
        <v>0</v>
      </c>
      <c r="Y263" s="86">
        <f t="shared" si="979"/>
        <v>0</v>
      </c>
      <c r="Z263" s="86">
        <f t="shared" si="979"/>
        <v>0</v>
      </c>
      <c r="AA263" s="86">
        <f t="shared" si="979"/>
        <v>0</v>
      </c>
      <c r="AB263" s="86">
        <f t="shared" si="979"/>
        <v>0</v>
      </c>
      <c r="AC263" s="86">
        <f t="shared" si="979"/>
        <v>0</v>
      </c>
      <c r="AD263" s="86">
        <f t="shared" si="979"/>
        <v>0</v>
      </c>
      <c r="AE263" s="86">
        <f t="shared" si="979"/>
        <v>0</v>
      </c>
      <c r="AF263" s="86">
        <f t="shared" si="979"/>
        <v>0</v>
      </c>
      <c r="AG263" s="86">
        <f t="shared" si="979"/>
        <v>0</v>
      </c>
      <c r="AH263" s="86">
        <f t="shared" si="979"/>
        <v>0</v>
      </c>
      <c r="AI263" s="86">
        <f t="shared" si="979"/>
        <v>0</v>
      </c>
      <c r="AJ263" s="86">
        <f t="shared" si="979"/>
        <v>0</v>
      </c>
      <c r="AK263" s="86">
        <f t="shared" si="979"/>
        <v>0</v>
      </c>
      <c r="AL263" s="86">
        <f t="shared" si="979"/>
        <v>0</v>
      </c>
      <c r="AM263" s="86">
        <f t="shared" si="979"/>
        <v>0</v>
      </c>
      <c r="AN263" s="86">
        <f t="shared" si="979"/>
        <v>0</v>
      </c>
      <c r="AO263" s="86">
        <f t="shared" si="979"/>
        <v>0</v>
      </c>
      <c r="AP263" s="86">
        <f t="shared" si="979"/>
        <v>0</v>
      </c>
      <c r="AQ263" s="86">
        <f t="shared" si="979"/>
        <v>0</v>
      </c>
      <c r="AR263" s="86">
        <f t="shared" si="979"/>
        <v>0</v>
      </c>
      <c r="AS263" s="86">
        <f t="shared" si="979"/>
        <v>0</v>
      </c>
      <c r="AT263" s="86">
        <f t="shared" si="979"/>
        <v>0</v>
      </c>
      <c r="AU263" s="86">
        <f t="shared" si="979"/>
        <v>0</v>
      </c>
      <c r="AV263" s="86">
        <f t="shared" si="979"/>
        <v>0</v>
      </c>
      <c r="AW263" s="86">
        <f t="shared" si="979"/>
        <v>0</v>
      </c>
      <c r="AX263" s="86">
        <f t="shared" si="979"/>
        <v>0</v>
      </c>
      <c r="AY263" s="86">
        <f t="shared" si="979"/>
        <v>0</v>
      </c>
      <c r="AZ263" s="86">
        <f t="shared" si="979"/>
        <v>0</v>
      </c>
      <c r="BA263" s="86">
        <f t="shared" si="979"/>
        <v>0</v>
      </c>
      <c r="BB263" s="86">
        <f t="shared" si="979"/>
        <v>0</v>
      </c>
      <c r="BC263" s="86">
        <f t="shared" si="979"/>
        <v>0</v>
      </c>
      <c r="BD263" s="86">
        <f t="shared" si="979"/>
        <v>0</v>
      </c>
      <c r="BE263" s="86">
        <f t="shared" si="979"/>
        <v>0</v>
      </c>
      <c r="BF263" s="86">
        <f t="shared" si="979"/>
        <v>0</v>
      </c>
      <c r="BG263" s="86">
        <f t="shared" si="979"/>
        <v>0</v>
      </c>
      <c r="BH263" s="86">
        <f t="shared" si="979"/>
        <v>0</v>
      </c>
      <c r="BI263" s="86">
        <f t="shared" si="979"/>
        <v>0</v>
      </c>
      <c r="BJ263" s="86">
        <f t="shared" si="979"/>
        <v>0</v>
      </c>
      <c r="BK263" s="86">
        <f t="shared" si="979"/>
        <v>0</v>
      </c>
      <c r="BL263" s="86">
        <f t="shared" si="979"/>
        <v>0</v>
      </c>
      <c r="BM263" s="86">
        <f t="shared" si="979"/>
        <v>0</v>
      </c>
      <c r="BN263" s="86">
        <f t="shared" si="979"/>
        <v>0</v>
      </c>
      <c r="BO263" s="86">
        <f t="shared" si="979"/>
        <v>0</v>
      </c>
      <c r="BP263" s="86">
        <f t="shared" si="979"/>
        <v>0</v>
      </c>
      <c r="BQ263" s="86">
        <f t="shared" ref="BQ263:EB263" si="980">IF(BQ173&gt;0,IF(BQ137="Aflossen",(BQ173/BQ209)*(BQ$62/BQ$61)/12,IF(BQ137="Met opbouwproduct",(BQ173/BQ218)*(BQ$62/BQ$61)/12,IF(AND(BQ137="Aflosvrij",BQ$94="Nee"),(BQ173/BQ218)*(BQ$62/BQ$61)/12,(BQ173*BQ128)*(BQ$62/BQ$61)/12))),0)</f>
        <v>0</v>
      </c>
      <c r="BR263" s="86">
        <f t="shared" si="980"/>
        <v>0</v>
      </c>
      <c r="BS263" s="86">
        <f t="shared" si="980"/>
        <v>0</v>
      </c>
      <c r="BT263" s="86">
        <f t="shared" si="980"/>
        <v>0</v>
      </c>
      <c r="BU263" s="86">
        <f t="shared" si="980"/>
        <v>0</v>
      </c>
      <c r="BV263" s="86">
        <f t="shared" si="980"/>
        <v>0</v>
      </c>
      <c r="BW263" s="86">
        <f t="shared" si="980"/>
        <v>0</v>
      </c>
      <c r="BX263" s="86">
        <f t="shared" si="980"/>
        <v>0</v>
      </c>
      <c r="BY263" s="86">
        <f t="shared" si="980"/>
        <v>0</v>
      </c>
      <c r="BZ263" s="86">
        <f t="shared" si="980"/>
        <v>0</v>
      </c>
      <c r="CA263" s="86">
        <f t="shared" si="980"/>
        <v>0</v>
      </c>
      <c r="CB263" s="86">
        <f t="shared" si="980"/>
        <v>0</v>
      </c>
      <c r="CC263" s="86">
        <f t="shared" si="980"/>
        <v>0</v>
      </c>
      <c r="CD263" s="86">
        <f t="shared" si="980"/>
        <v>0</v>
      </c>
      <c r="CE263" s="86">
        <f t="shared" si="980"/>
        <v>0</v>
      </c>
      <c r="CF263" s="86">
        <f t="shared" si="980"/>
        <v>0</v>
      </c>
      <c r="CG263" s="86">
        <f t="shared" si="980"/>
        <v>0</v>
      </c>
      <c r="CH263" s="86">
        <f t="shared" si="980"/>
        <v>0</v>
      </c>
      <c r="CI263" s="86">
        <f t="shared" si="980"/>
        <v>0</v>
      </c>
      <c r="CJ263" s="86">
        <f t="shared" si="980"/>
        <v>0</v>
      </c>
      <c r="CK263" s="86">
        <f t="shared" si="980"/>
        <v>0</v>
      </c>
      <c r="CL263" s="86">
        <f t="shared" si="980"/>
        <v>0</v>
      </c>
      <c r="CM263" s="86">
        <f t="shared" si="980"/>
        <v>0</v>
      </c>
      <c r="CN263" s="86">
        <f t="shared" si="980"/>
        <v>0</v>
      </c>
      <c r="CO263" s="86">
        <f t="shared" si="980"/>
        <v>0</v>
      </c>
      <c r="CP263" s="86">
        <f t="shared" si="980"/>
        <v>0</v>
      </c>
      <c r="CQ263" s="86">
        <f t="shared" si="980"/>
        <v>0</v>
      </c>
      <c r="CR263" s="86">
        <f t="shared" si="980"/>
        <v>0</v>
      </c>
      <c r="CS263" s="86">
        <f t="shared" si="980"/>
        <v>0</v>
      </c>
      <c r="CT263" s="86">
        <f t="shared" si="980"/>
        <v>0</v>
      </c>
      <c r="CU263" s="86">
        <f t="shared" si="980"/>
        <v>0</v>
      </c>
      <c r="CV263" s="86">
        <f t="shared" si="980"/>
        <v>0</v>
      </c>
      <c r="CW263" s="86">
        <f t="shared" si="980"/>
        <v>0</v>
      </c>
      <c r="CX263" s="86">
        <f t="shared" si="980"/>
        <v>0</v>
      </c>
      <c r="CY263" s="86">
        <f t="shared" si="980"/>
        <v>0</v>
      </c>
      <c r="CZ263" s="86">
        <f t="shared" si="980"/>
        <v>0</v>
      </c>
      <c r="DA263" s="86">
        <f t="shared" si="980"/>
        <v>0</v>
      </c>
      <c r="DB263" s="86">
        <f t="shared" si="980"/>
        <v>0</v>
      </c>
      <c r="DC263" s="86">
        <f t="shared" si="980"/>
        <v>0</v>
      </c>
      <c r="DD263" s="86">
        <f t="shared" si="980"/>
        <v>0</v>
      </c>
      <c r="DE263" s="86">
        <f t="shared" si="980"/>
        <v>0</v>
      </c>
      <c r="DF263" s="86">
        <f t="shared" si="980"/>
        <v>0</v>
      </c>
      <c r="DG263" s="86">
        <f t="shared" si="980"/>
        <v>0</v>
      </c>
      <c r="DH263" s="86">
        <f t="shared" si="980"/>
        <v>0</v>
      </c>
      <c r="DI263" s="86">
        <f t="shared" si="980"/>
        <v>0</v>
      </c>
      <c r="DJ263" s="86">
        <f t="shared" si="980"/>
        <v>0</v>
      </c>
      <c r="DK263" s="86">
        <f t="shared" si="980"/>
        <v>0</v>
      </c>
      <c r="DL263" s="86">
        <f t="shared" si="980"/>
        <v>0</v>
      </c>
      <c r="DM263" s="86">
        <f t="shared" si="980"/>
        <v>0</v>
      </c>
      <c r="DN263" s="86">
        <f t="shared" si="980"/>
        <v>0</v>
      </c>
      <c r="DO263" s="86">
        <f t="shared" si="980"/>
        <v>0</v>
      </c>
      <c r="DP263" s="86">
        <f t="shared" si="980"/>
        <v>0</v>
      </c>
      <c r="DQ263" s="86">
        <f t="shared" si="980"/>
        <v>0</v>
      </c>
      <c r="DR263" s="86">
        <f t="shared" si="980"/>
        <v>0</v>
      </c>
      <c r="DS263" s="86">
        <f t="shared" si="980"/>
        <v>0</v>
      </c>
      <c r="DT263" s="86">
        <f t="shared" si="980"/>
        <v>0</v>
      </c>
      <c r="DU263" s="86">
        <f t="shared" si="980"/>
        <v>0</v>
      </c>
      <c r="DV263" s="86">
        <f t="shared" si="980"/>
        <v>0</v>
      </c>
      <c r="DW263" s="86">
        <f t="shared" si="980"/>
        <v>0</v>
      </c>
      <c r="DX263" s="86">
        <f t="shared" si="980"/>
        <v>0</v>
      </c>
      <c r="DY263" s="86">
        <f t="shared" si="980"/>
        <v>0</v>
      </c>
      <c r="DZ263" s="86">
        <f t="shared" si="980"/>
        <v>0</v>
      </c>
      <c r="EA263" s="86">
        <f t="shared" si="980"/>
        <v>0</v>
      </c>
      <c r="EB263" s="86">
        <f t="shared" si="980"/>
        <v>0</v>
      </c>
      <c r="EC263" s="86">
        <f t="shared" ref="EC263:GN263" si="981">IF(EC173&gt;0,IF(EC137="Aflossen",(EC173/EC209)*(EC$62/EC$61)/12,IF(EC137="Met opbouwproduct",(EC173/EC218)*(EC$62/EC$61)/12,IF(AND(EC137="Aflosvrij",EC$94="Nee"),(EC173/EC218)*(EC$62/EC$61)/12,(EC173*EC128)*(EC$62/EC$61)/12))),0)</f>
        <v>0</v>
      </c>
      <c r="ED263" s="86">
        <f t="shared" si="981"/>
        <v>0</v>
      </c>
      <c r="EE263" s="86">
        <f t="shared" si="981"/>
        <v>0</v>
      </c>
      <c r="EF263" s="86">
        <f t="shared" si="981"/>
        <v>0</v>
      </c>
      <c r="EG263" s="86">
        <f t="shared" si="981"/>
        <v>0</v>
      </c>
      <c r="EH263" s="86">
        <f t="shared" si="981"/>
        <v>0</v>
      </c>
      <c r="EI263" s="86">
        <f t="shared" si="981"/>
        <v>0</v>
      </c>
      <c r="EJ263" s="86">
        <f t="shared" si="981"/>
        <v>0</v>
      </c>
      <c r="EK263" s="86">
        <f t="shared" si="981"/>
        <v>0</v>
      </c>
      <c r="EL263" s="86">
        <f t="shared" si="981"/>
        <v>0</v>
      </c>
      <c r="EM263" s="86">
        <f t="shared" si="981"/>
        <v>0</v>
      </c>
      <c r="EN263" s="86">
        <f t="shared" si="981"/>
        <v>0</v>
      </c>
      <c r="EO263" s="86">
        <f t="shared" si="981"/>
        <v>0</v>
      </c>
      <c r="EP263" s="86">
        <f t="shared" si="981"/>
        <v>0</v>
      </c>
      <c r="EQ263" s="86">
        <f t="shared" si="981"/>
        <v>0</v>
      </c>
      <c r="ER263" s="86">
        <f t="shared" si="981"/>
        <v>0</v>
      </c>
      <c r="ES263" s="86">
        <f t="shared" si="981"/>
        <v>0</v>
      </c>
      <c r="ET263" s="86">
        <f t="shared" si="981"/>
        <v>0</v>
      </c>
      <c r="EU263" s="86">
        <f t="shared" si="981"/>
        <v>0</v>
      </c>
      <c r="EV263" s="86">
        <f t="shared" si="981"/>
        <v>0</v>
      </c>
      <c r="EW263" s="86">
        <f t="shared" si="981"/>
        <v>0</v>
      </c>
      <c r="EX263" s="86">
        <f t="shared" si="981"/>
        <v>0</v>
      </c>
      <c r="EY263" s="86">
        <f t="shared" si="981"/>
        <v>0</v>
      </c>
      <c r="EZ263" s="86">
        <f t="shared" si="981"/>
        <v>0</v>
      </c>
      <c r="FA263" s="86">
        <f t="shared" si="981"/>
        <v>0</v>
      </c>
      <c r="FB263" s="86">
        <f t="shared" si="981"/>
        <v>0</v>
      </c>
      <c r="FC263" s="86">
        <f t="shared" si="981"/>
        <v>0</v>
      </c>
      <c r="FD263" s="86">
        <f t="shared" si="981"/>
        <v>0</v>
      </c>
      <c r="FE263" s="86">
        <f t="shared" si="981"/>
        <v>0</v>
      </c>
      <c r="FF263" s="86">
        <f t="shared" si="981"/>
        <v>0</v>
      </c>
      <c r="FG263" s="86">
        <f t="shared" si="981"/>
        <v>0</v>
      </c>
      <c r="FH263" s="86">
        <f t="shared" si="981"/>
        <v>0</v>
      </c>
      <c r="FI263" s="86">
        <f t="shared" si="981"/>
        <v>0</v>
      </c>
      <c r="FJ263" s="86">
        <f t="shared" si="981"/>
        <v>0</v>
      </c>
      <c r="FK263" s="86">
        <f t="shared" si="981"/>
        <v>0</v>
      </c>
      <c r="FL263" s="86">
        <f t="shared" si="981"/>
        <v>0</v>
      </c>
      <c r="FM263" s="86">
        <f t="shared" si="981"/>
        <v>0</v>
      </c>
      <c r="FN263" s="86">
        <f t="shared" si="981"/>
        <v>0</v>
      </c>
      <c r="FO263" s="86">
        <f t="shared" si="981"/>
        <v>0</v>
      </c>
      <c r="FP263" s="86">
        <f t="shared" si="981"/>
        <v>0</v>
      </c>
      <c r="FQ263" s="86">
        <f t="shared" si="981"/>
        <v>0</v>
      </c>
      <c r="FR263" s="86">
        <f t="shared" si="981"/>
        <v>0</v>
      </c>
      <c r="FS263" s="86">
        <f t="shared" si="981"/>
        <v>0</v>
      </c>
      <c r="FT263" s="86">
        <f t="shared" si="981"/>
        <v>0</v>
      </c>
      <c r="FU263" s="86">
        <f t="shared" si="981"/>
        <v>0</v>
      </c>
      <c r="FV263" s="86">
        <f t="shared" si="981"/>
        <v>0</v>
      </c>
      <c r="FW263" s="86">
        <f t="shared" si="981"/>
        <v>0</v>
      </c>
      <c r="FX263" s="86">
        <f t="shared" si="981"/>
        <v>0</v>
      </c>
      <c r="FY263" s="86">
        <f t="shared" si="981"/>
        <v>0</v>
      </c>
      <c r="FZ263" s="86">
        <f t="shared" si="981"/>
        <v>0</v>
      </c>
      <c r="GA263" s="86">
        <f t="shared" si="981"/>
        <v>0</v>
      </c>
      <c r="GB263" s="86">
        <f t="shared" si="981"/>
        <v>0</v>
      </c>
      <c r="GC263" s="86">
        <f t="shared" si="981"/>
        <v>0</v>
      </c>
      <c r="GD263" s="86">
        <f t="shared" si="981"/>
        <v>0</v>
      </c>
      <c r="GE263" s="86">
        <f t="shared" si="981"/>
        <v>0</v>
      </c>
      <c r="GF263" s="86">
        <f t="shared" si="981"/>
        <v>0</v>
      </c>
      <c r="GG263" s="86">
        <f t="shared" si="981"/>
        <v>0</v>
      </c>
      <c r="GH263" s="86">
        <f t="shared" si="981"/>
        <v>0</v>
      </c>
      <c r="GI263" s="86">
        <f t="shared" si="981"/>
        <v>0</v>
      </c>
      <c r="GJ263" s="86">
        <f t="shared" si="981"/>
        <v>0</v>
      </c>
      <c r="GK263" s="86">
        <f t="shared" si="981"/>
        <v>0</v>
      </c>
      <c r="GL263" s="86">
        <f t="shared" si="981"/>
        <v>0</v>
      </c>
      <c r="GM263" s="86">
        <f t="shared" si="981"/>
        <v>0</v>
      </c>
      <c r="GN263" s="86">
        <f t="shared" si="981"/>
        <v>0</v>
      </c>
      <c r="GO263" s="86">
        <f t="shared" ref="GO263:IZ263" si="982">IF(GO173&gt;0,IF(GO137="Aflossen",(GO173/GO209)*(GO$62/GO$61)/12,IF(GO137="Met opbouwproduct",(GO173/GO218)*(GO$62/GO$61)/12,IF(AND(GO137="Aflosvrij",GO$94="Nee"),(GO173/GO218)*(GO$62/GO$61)/12,(GO173*GO128)*(GO$62/GO$61)/12))),0)</f>
        <v>0</v>
      </c>
      <c r="GP263" s="86">
        <f t="shared" si="982"/>
        <v>0</v>
      </c>
      <c r="GQ263" s="86">
        <f t="shared" si="982"/>
        <v>0</v>
      </c>
      <c r="GR263" s="86">
        <f t="shared" si="982"/>
        <v>0</v>
      </c>
      <c r="GS263" s="86">
        <f t="shared" si="982"/>
        <v>0</v>
      </c>
      <c r="GT263" s="86">
        <f t="shared" si="982"/>
        <v>0</v>
      </c>
      <c r="GU263" s="86">
        <f t="shared" si="982"/>
        <v>0</v>
      </c>
      <c r="GV263" s="86">
        <f t="shared" si="982"/>
        <v>0</v>
      </c>
      <c r="GW263" s="86">
        <f t="shared" si="982"/>
        <v>0</v>
      </c>
      <c r="GX263" s="86">
        <f t="shared" si="982"/>
        <v>0</v>
      </c>
      <c r="GY263" s="86">
        <f t="shared" si="982"/>
        <v>0</v>
      </c>
      <c r="GZ263" s="86">
        <f t="shared" si="982"/>
        <v>0</v>
      </c>
      <c r="HA263" s="86">
        <f t="shared" si="982"/>
        <v>0</v>
      </c>
      <c r="HB263" s="86">
        <f t="shared" si="982"/>
        <v>0</v>
      </c>
      <c r="HC263" s="86">
        <f t="shared" si="982"/>
        <v>0</v>
      </c>
      <c r="HD263" s="86">
        <f t="shared" si="982"/>
        <v>0</v>
      </c>
      <c r="HE263" s="86">
        <f t="shared" si="982"/>
        <v>0</v>
      </c>
      <c r="HF263" s="86">
        <f t="shared" si="982"/>
        <v>0</v>
      </c>
      <c r="HG263" s="86">
        <f t="shared" si="982"/>
        <v>0</v>
      </c>
      <c r="HH263" s="86">
        <f t="shared" si="982"/>
        <v>0</v>
      </c>
      <c r="HI263" s="86">
        <f t="shared" si="982"/>
        <v>0</v>
      </c>
      <c r="HJ263" s="86">
        <f t="shared" si="982"/>
        <v>0</v>
      </c>
      <c r="HK263" s="86">
        <f t="shared" si="982"/>
        <v>0</v>
      </c>
      <c r="HL263" s="86">
        <f t="shared" si="982"/>
        <v>0</v>
      </c>
      <c r="HM263" s="86">
        <f t="shared" si="982"/>
        <v>0</v>
      </c>
      <c r="HN263" s="86">
        <f t="shared" si="982"/>
        <v>0</v>
      </c>
      <c r="HO263" s="86">
        <f t="shared" si="982"/>
        <v>0</v>
      </c>
      <c r="HP263" s="86">
        <f t="shared" si="982"/>
        <v>0</v>
      </c>
      <c r="HQ263" s="86">
        <f t="shared" si="982"/>
        <v>0</v>
      </c>
      <c r="HR263" s="86">
        <f t="shared" si="982"/>
        <v>0</v>
      </c>
      <c r="HS263" s="86">
        <f t="shared" si="982"/>
        <v>0</v>
      </c>
      <c r="HT263" s="86">
        <f t="shared" si="982"/>
        <v>0</v>
      </c>
      <c r="HU263" s="86">
        <f t="shared" si="982"/>
        <v>0</v>
      </c>
      <c r="HV263" s="86">
        <f t="shared" si="982"/>
        <v>0</v>
      </c>
      <c r="HW263" s="86">
        <f t="shared" si="982"/>
        <v>0</v>
      </c>
      <c r="HX263" s="86">
        <f t="shared" si="982"/>
        <v>0</v>
      </c>
      <c r="HY263" s="86">
        <f t="shared" si="982"/>
        <v>0</v>
      </c>
      <c r="HZ263" s="86">
        <f t="shared" si="982"/>
        <v>0</v>
      </c>
      <c r="IA263" s="86">
        <f t="shared" si="982"/>
        <v>0</v>
      </c>
      <c r="IB263" s="86">
        <f t="shared" si="982"/>
        <v>0</v>
      </c>
      <c r="IC263" s="86">
        <f t="shared" si="982"/>
        <v>0</v>
      </c>
      <c r="ID263" s="86">
        <f t="shared" si="982"/>
        <v>0</v>
      </c>
      <c r="IE263" s="86">
        <f t="shared" si="982"/>
        <v>0</v>
      </c>
      <c r="IF263" s="86">
        <f t="shared" si="982"/>
        <v>0</v>
      </c>
      <c r="IG263" s="86">
        <f t="shared" si="982"/>
        <v>0</v>
      </c>
      <c r="IH263" s="86">
        <f t="shared" si="982"/>
        <v>0</v>
      </c>
      <c r="II263" s="86">
        <f t="shared" si="982"/>
        <v>0</v>
      </c>
      <c r="IJ263" s="86">
        <f t="shared" si="982"/>
        <v>0</v>
      </c>
      <c r="IK263" s="86">
        <f t="shared" si="982"/>
        <v>0</v>
      </c>
      <c r="IL263" s="86">
        <f t="shared" si="982"/>
        <v>0</v>
      </c>
      <c r="IM263" s="86">
        <f t="shared" si="982"/>
        <v>0</v>
      </c>
      <c r="IN263" s="86">
        <f t="shared" si="982"/>
        <v>0</v>
      </c>
      <c r="IO263" s="86">
        <f t="shared" si="982"/>
        <v>0</v>
      </c>
      <c r="IP263" s="86">
        <f t="shared" si="982"/>
        <v>0</v>
      </c>
      <c r="IQ263" s="86">
        <f t="shared" si="982"/>
        <v>0</v>
      </c>
      <c r="IR263" s="86">
        <f t="shared" si="982"/>
        <v>0</v>
      </c>
      <c r="IS263" s="86">
        <f t="shared" si="982"/>
        <v>0</v>
      </c>
      <c r="IT263" s="86">
        <f t="shared" si="982"/>
        <v>0</v>
      </c>
      <c r="IU263" s="86">
        <f t="shared" si="982"/>
        <v>0</v>
      </c>
      <c r="IV263" s="86">
        <f t="shared" si="982"/>
        <v>0</v>
      </c>
      <c r="IW263" s="86">
        <f t="shared" si="982"/>
        <v>0</v>
      </c>
      <c r="IX263" s="86">
        <f t="shared" si="982"/>
        <v>0</v>
      </c>
      <c r="IY263" s="86">
        <f t="shared" si="982"/>
        <v>0</v>
      </c>
      <c r="IZ263" s="86">
        <f t="shared" si="982"/>
        <v>0</v>
      </c>
      <c r="JA263" s="86">
        <f t="shared" ref="JA263:LL263" si="983">IF(JA173&gt;0,IF(JA137="Aflossen",(JA173/JA209)*(JA$62/JA$61)/12,IF(JA137="Met opbouwproduct",(JA173/JA218)*(JA$62/JA$61)/12,IF(AND(JA137="Aflosvrij",JA$94="Nee"),(JA173/JA218)*(JA$62/JA$61)/12,(JA173*JA128)*(JA$62/JA$61)/12))),0)</f>
        <v>0</v>
      </c>
      <c r="JB263" s="86">
        <f t="shared" si="983"/>
        <v>0</v>
      </c>
      <c r="JC263" s="86">
        <f t="shared" si="983"/>
        <v>0</v>
      </c>
      <c r="JD263" s="86">
        <f t="shared" si="983"/>
        <v>0</v>
      </c>
      <c r="JE263" s="86">
        <f t="shared" si="983"/>
        <v>0</v>
      </c>
      <c r="JF263" s="86">
        <f t="shared" si="983"/>
        <v>0</v>
      </c>
      <c r="JG263" s="86">
        <f t="shared" si="983"/>
        <v>0</v>
      </c>
      <c r="JH263" s="86">
        <f t="shared" si="983"/>
        <v>0</v>
      </c>
      <c r="JI263" s="86">
        <f t="shared" si="983"/>
        <v>0</v>
      </c>
      <c r="JJ263" s="86">
        <f t="shared" si="983"/>
        <v>0</v>
      </c>
      <c r="JK263" s="86">
        <f t="shared" si="983"/>
        <v>0</v>
      </c>
      <c r="JL263" s="86">
        <f t="shared" si="983"/>
        <v>0</v>
      </c>
      <c r="JM263" s="86">
        <f t="shared" si="983"/>
        <v>0</v>
      </c>
      <c r="JN263" s="86">
        <f t="shared" si="983"/>
        <v>0</v>
      </c>
      <c r="JO263" s="86">
        <f t="shared" si="983"/>
        <v>0</v>
      </c>
      <c r="JP263" s="86">
        <f t="shared" si="983"/>
        <v>0</v>
      </c>
      <c r="JQ263" s="86">
        <f t="shared" si="983"/>
        <v>0</v>
      </c>
      <c r="JR263" s="86">
        <f t="shared" si="983"/>
        <v>0</v>
      </c>
      <c r="JS263" s="86">
        <f t="shared" si="983"/>
        <v>0</v>
      </c>
      <c r="JT263" s="86">
        <f t="shared" si="983"/>
        <v>0</v>
      </c>
      <c r="JU263" s="86">
        <f t="shared" si="983"/>
        <v>0</v>
      </c>
      <c r="JV263" s="86">
        <f t="shared" si="983"/>
        <v>0</v>
      </c>
      <c r="JW263" s="86">
        <f t="shared" si="983"/>
        <v>0</v>
      </c>
      <c r="JX263" s="86">
        <f t="shared" si="983"/>
        <v>0</v>
      </c>
      <c r="JY263" s="86">
        <f t="shared" si="983"/>
        <v>0</v>
      </c>
      <c r="JZ263" s="86">
        <f t="shared" si="983"/>
        <v>0</v>
      </c>
      <c r="KA263" s="86">
        <f t="shared" si="983"/>
        <v>0</v>
      </c>
      <c r="KB263" s="86">
        <f t="shared" si="983"/>
        <v>0</v>
      </c>
      <c r="KC263" s="86">
        <f t="shared" si="983"/>
        <v>0</v>
      </c>
      <c r="KD263" s="86">
        <f t="shared" si="983"/>
        <v>0</v>
      </c>
      <c r="KE263" s="86">
        <f t="shared" si="983"/>
        <v>0</v>
      </c>
      <c r="KF263" s="86">
        <f t="shared" si="983"/>
        <v>0</v>
      </c>
      <c r="KG263" s="86">
        <f t="shared" si="983"/>
        <v>0</v>
      </c>
      <c r="KH263" s="86">
        <f t="shared" si="983"/>
        <v>0</v>
      </c>
      <c r="KI263" s="86">
        <f t="shared" si="983"/>
        <v>0</v>
      </c>
      <c r="KJ263" s="86">
        <f t="shared" si="983"/>
        <v>0</v>
      </c>
      <c r="KK263" s="86">
        <f t="shared" si="983"/>
        <v>0</v>
      </c>
      <c r="KL263" s="86">
        <f t="shared" si="983"/>
        <v>0</v>
      </c>
      <c r="KM263" s="86">
        <f t="shared" si="983"/>
        <v>0</v>
      </c>
      <c r="KN263" s="86">
        <f t="shared" si="983"/>
        <v>0</v>
      </c>
      <c r="KO263" s="86">
        <f t="shared" si="983"/>
        <v>0</v>
      </c>
      <c r="KP263" s="86">
        <f t="shared" si="983"/>
        <v>0</v>
      </c>
      <c r="KQ263" s="86">
        <f t="shared" si="983"/>
        <v>0</v>
      </c>
      <c r="KR263" s="86">
        <f t="shared" si="983"/>
        <v>0</v>
      </c>
      <c r="KS263" s="86">
        <f t="shared" si="983"/>
        <v>0</v>
      </c>
      <c r="KT263" s="86">
        <f t="shared" si="983"/>
        <v>0</v>
      </c>
      <c r="KU263" s="86">
        <f t="shared" si="983"/>
        <v>0</v>
      </c>
      <c r="KV263" s="86">
        <f t="shared" si="983"/>
        <v>0</v>
      </c>
      <c r="KW263" s="86">
        <f t="shared" si="983"/>
        <v>0</v>
      </c>
      <c r="KX263" s="86">
        <f t="shared" si="983"/>
        <v>0</v>
      </c>
      <c r="KY263" s="86">
        <f t="shared" si="983"/>
        <v>0</v>
      </c>
      <c r="KZ263" s="86">
        <f t="shared" si="983"/>
        <v>0</v>
      </c>
      <c r="LA263" s="86">
        <f t="shared" si="983"/>
        <v>0</v>
      </c>
      <c r="LB263" s="86">
        <f t="shared" si="983"/>
        <v>0</v>
      </c>
      <c r="LC263" s="86">
        <f t="shared" si="983"/>
        <v>0</v>
      </c>
      <c r="LD263" s="86">
        <f t="shared" si="983"/>
        <v>0</v>
      </c>
      <c r="LE263" s="86">
        <f t="shared" si="983"/>
        <v>0</v>
      </c>
      <c r="LF263" s="86">
        <f t="shared" si="983"/>
        <v>0</v>
      </c>
      <c r="LG263" s="86">
        <f t="shared" si="983"/>
        <v>0</v>
      </c>
      <c r="LH263" s="86">
        <f t="shared" si="983"/>
        <v>0</v>
      </c>
      <c r="LI263" s="86">
        <f t="shared" si="983"/>
        <v>0</v>
      </c>
      <c r="LJ263" s="86">
        <f t="shared" si="983"/>
        <v>0</v>
      </c>
      <c r="LK263" s="86">
        <f t="shared" si="983"/>
        <v>0</v>
      </c>
      <c r="LL263" s="86">
        <f t="shared" si="983"/>
        <v>0</v>
      </c>
      <c r="LM263" s="86">
        <f t="shared" ref="LM263:MZ263" si="984">IF(LM173&gt;0,IF(LM137="Aflossen",(LM173/LM209)*(LM$62/LM$61)/12,IF(LM137="Met opbouwproduct",(LM173/LM218)*(LM$62/LM$61)/12,IF(AND(LM137="Aflosvrij",LM$94="Nee"),(LM173/LM218)*(LM$62/LM$61)/12,(LM173*LM128)*(LM$62/LM$61)/12))),0)</f>
        <v>0</v>
      </c>
      <c r="LN263" s="86">
        <f t="shared" si="984"/>
        <v>0</v>
      </c>
      <c r="LO263" s="86">
        <f t="shared" si="984"/>
        <v>0</v>
      </c>
      <c r="LP263" s="86">
        <f t="shared" si="984"/>
        <v>0</v>
      </c>
      <c r="LQ263" s="86">
        <f t="shared" si="984"/>
        <v>0</v>
      </c>
      <c r="LR263" s="86">
        <f t="shared" si="984"/>
        <v>0</v>
      </c>
      <c r="LS263" s="86">
        <f t="shared" si="984"/>
        <v>0</v>
      </c>
      <c r="LT263" s="86">
        <f t="shared" si="984"/>
        <v>0</v>
      </c>
      <c r="LU263" s="86">
        <f t="shared" si="984"/>
        <v>0</v>
      </c>
      <c r="LV263" s="86">
        <f t="shared" si="984"/>
        <v>0</v>
      </c>
      <c r="LW263" s="86">
        <f t="shared" si="984"/>
        <v>0</v>
      </c>
      <c r="LX263" s="86">
        <f t="shared" si="984"/>
        <v>0</v>
      </c>
      <c r="LY263" s="86">
        <f t="shared" si="984"/>
        <v>0</v>
      </c>
      <c r="LZ263" s="86">
        <f t="shared" si="984"/>
        <v>0</v>
      </c>
      <c r="MA263" s="86">
        <f t="shared" si="984"/>
        <v>0</v>
      </c>
      <c r="MB263" s="86">
        <f t="shared" si="984"/>
        <v>0</v>
      </c>
      <c r="MC263" s="86">
        <f t="shared" si="984"/>
        <v>0</v>
      </c>
      <c r="MD263" s="86">
        <f t="shared" si="984"/>
        <v>0</v>
      </c>
      <c r="ME263" s="86">
        <f t="shared" si="984"/>
        <v>0</v>
      </c>
      <c r="MF263" s="86">
        <f t="shared" si="984"/>
        <v>0</v>
      </c>
      <c r="MG263" s="86">
        <f t="shared" si="984"/>
        <v>0</v>
      </c>
      <c r="MH263" s="86">
        <f t="shared" si="984"/>
        <v>0</v>
      </c>
      <c r="MI263" s="86">
        <f t="shared" si="984"/>
        <v>0</v>
      </c>
      <c r="MJ263" s="86">
        <f t="shared" si="984"/>
        <v>0</v>
      </c>
      <c r="MK263" s="86">
        <f t="shared" si="984"/>
        <v>0</v>
      </c>
      <c r="ML263" s="86">
        <f t="shared" si="984"/>
        <v>0</v>
      </c>
      <c r="MM263" s="86">
        <f t="shared" si="984"/>
        <v>0</v>
      </c>
      <c r="MN263" s="86">
        <f t="shared" si="984"/>
        <v>0</v>
      </c>
      <c r="MO263" s="86">
        <f t="shared" si="984"/>
        <v>0</v>
      </c>
      <c r="MP263" s="86">
        <f t="shared" si="984"/>
        <v>0</v>
      </c>
      <c r="MQ263" s="86">
        <f t="shared" si="984"/>
        <v>0</v>
      </c>
      <c r="MR263" s="86">
        <f t="shared" si="984"/>
        <v>0</v>
      </c>
      <c r="MS263" s="86">
        <f t="shared" si="984"/>
        <v>0</v>
      </c>
      <c r="MT263" s="86">
        <f t="shared" si="984"/>
        <v>0</v>
      </c>
      <c r="MU263" s="86">
        <f t="shared" si="984"/>
        <v>0</v>
      </c>
      <c r="MV263" s="86">
        <f t="shared" si="984"/>
        <v>0</v>
      </c>
      <c r="MW263" s="86">
        <f t="shared" si="984"/>
        <v>0</v>
      </c>
      <c r="MX263" s="86">
        <f t="shared" si="984"/>
        <v>0</v>
      </c>
      <c r="MY263" s="86">
        <f t="shared" si="984"/>
        <v>0</v>
      </c>
      <c r="MZ263" s="86">
        <f t="shared" si="984"/>
        <v>0</v>
      </c>
    </row>
    <row r="264" spans="1:364" hidden="1" outlineLevel="2" x14ac:dyDescent="0.2">
      <c r="A264" s="1" t="s">
        <v>46</v>
      </c>
      <c r="B264" s="1" t="s">
        <v>563</v>
      </c>
      <c r="E264" s="86">
        <f t="shared" ref="E264:BP264" si="985">IF(E174&gt;0,IF(E138="Aflossen",(E174/E210)*(E$62/E$61)/12,IF(E138="Met opbouwproduct",(E174/E219)*(E$62/E$61)/12,IF(AND(E138="Aflosvrij",E$94="Nee"),(E174/E219)*(E$62/E$61)/12,(E174*E129)*(E$62/E$61)/12))),0)</f>
        <v>0</v>
      </c>
      <c r="F264" s="86">
        <f t="shared" si="985"/>
        <v>0</v>
      </c>
      <c r="G264" s="86">
        <f t="shared" si="985"/>
        <v>0</v>
      </c>
      <c r="H264" s="86">
        <f t="shared" si="985"/>
        <v>0</v>
      </c>
      <c r="I264" s="86">
        <f t="shared" si="985"/>
        <v>0</v>
      </c>
      <c r="J264" s="86">
        <f t="shared" si="985"/>
        <v>0</v>
      </c>
      <c r="K264" s="86">
        <f t="shared" si="985"/>
        <v>0</v>
      </c>
      <c r="L264" s="86">
        <f t="shared" si="985"/>
        <v>0</v>
      </c>
      <c r="M264" s="86">
        <f t="shared" si="985"/>
        <v>0</v>
      </c>
      <c r="N264" s="86">
        <f t="shared" si="985"/>
        <v>0</v>
      </c>
      <c r="O264" s="86">
        <f t="shared" si="985"/>
        <v>0</v>
      </c>
      <c r="P264" s="86">
        <f t="shared" si="985"/>
        <v>0</v>
      </c>
      <c r="Q264" s="86">
        <f t="shared" si="985"/>
        <v>0</v>
      </c>
      <c r="R264" s="86">
        <f t="shared" si="985"/>
        <v>0</v>
      </c>
      <c r="S264" s="86">
        <f t="shared" si="985"/>
        <v>0</v>
      </c>
      <c r="T264" s="86">
        <f t="shared" si="985"/>
        <v>0</v>
      </c>
      <c r="U264" s="86">
        <f t="shared" si="985"/>
        <v>0</v>
      </c>
      <c r="V264" s="86">
        <f t="shared" si="985"/>
        <v>0</v>
      </c>
      <c r="W264" s="86">
        <f t="shared" si="985"/>
        <v>0</v>
      </c>
      <c r="X264" s="86">
        <f t="shared" si="985"/>
        <v>0</v>
      </c>
      <c r="Y264" s="86">
        <f t="shared" si="985"/>
        <v>0</v>
      </c>
      <c r="Z264" s="86">
        <f t="shared" si="985"/>
        <v>0</v>
      </c>
      <c r="AA264" s="86">
        <f t="shared" si="985"/>
        <v>0</v>
      </c>
      <c r="AB264" s="86">
        <f t="shared" si="985"/>
        <v>0</v>
      </c>
      <c r="AC264" s="86">
        <f t="shared" si="985"/>
        <v>0</v>
      </c>
      <c r="AD264" s="86">
        <f t="shared" si="985"/>
        <v>0</v>
      </c>
      <c r="AE264" s="86">
        <f t="shared" si="985"/>
        <v>0</v>
      </c>
      <c r="AF264" s="86">
        <f t="shared" si="985"/>
        <v>0</v>
      </c>
      <c r="AG264" s="86">
        <f t="shared" si="985"/>
        <v>0</v>
      </c>
      <c r="AH264" s="86">
        <f t="shared" si="985"/>
        <v>0</v>
      </c>
      <c r="AI264" s="86">
        <f t="shared" si="985"/>
        <v>0</v>
      </c>
      <c r="AJ264" s="86">
        <f t="shared" si="985"/>
        <v>0</v>
      </c>
      <c r="AK264" s="86">
        <f t="shared" si="985"/>
        <v>0</v>
      </c>
      <c r="AL264" s="86">
        <f t="shared" si="985"/>
        <v>0</v>
      </c>
      <c r="AM264" s="86">
        <f t="shared" si="985"/>
        <v>0</v>
      </c>
      <c r="AN264" s="86">
        <f t="shared" si="985"/>
        <v>0</v>
      </c>
      <c r="AO264" s="86">
        <f t="shared" si="985"/>
        <v>0</v>
      </c>
      <c r="AP264" s="86">
        <f t="shared" si="985"/>
        <v>0</v>
      </c>
      <c r="AQ264" s="86">
        <f t="shared" si="985"/>
        <v>0</v>
      </c>
      <c r="AR264" s="86">
        <f t="shared" si="985"/>
        <v>0</v>
      </c>
      <c r="AS264" s="86">
        <f t="shared" si="985"/>
        <v>0</v>
      </c>
      <c r="AT264" s="86">
        <f t="shared" si="985"/>
        <v>0</v>
      </c>
      <c r="AU264" s="86">
        <f t="shared" si="985"/>
        <v>0</v>
      </c>
      <c r="AV264" s="86">
        <f t="shared" si="985"/>
        <v>0</v>
      </c>
      <c r="AW264" s="86">
        <f t="shared" si="985"/>
        <v>0</v>
      </c>
      <c r="AX264" s="86">
        <f t="shared" si="985"/>
        <v>0</v>
      </c>
      <c r="AY264" s="86">
        <f t="shared" si="985"/>
        <v>0</v>
      </c>
      <c r="AZ264" s="86">
        <f t="shared" si="985"/>
        <v>0</v>
      </c>
      <c r="BA264" s="86">
        <f t="shared" si="985"/>
        <v>0</v>
      </c>
      <c r="BB264" s="86">
        <f t="shared" si="985"/>
        <v>0</v>
      </c>
      <c r="BC264" s="86">
        <f t="shared" si="985"/>
        <v>0</v>
      </c>
      <c r="BD264" s="86">
        <f t="shared" si="985"/>
        <v>0</v>
      </c>
      <c r="BE264" s="86">
        <f t="shared" si="985"/>
        <v>0</v>
      </c>
      <c r="BF264" s="86">
        <f t="shared" si="985"/>
        <v>0</v>
      </c>
      <c r="BG264" s="86">
        <f t="shared" si="985"/>
        <v>0</v>
      </c>
      <c r="BH264" s="86">
        <f t="shared" si="985"/>
        <v>0</v>
      </c>
      <c r="BI264" s="86">
        <f t="shared" si="985"/>
        <v>0</v>
      </c>
      <c r="BJ264" s="86">
        <f t="shared" si="985"/>
        <v>0</v>
      </c>
      <c r="BK264" s="86">
        <f t="shared" si="985"/>
        <v>0</v>
      </c>
      <c r="BL264" s="86">
        <f t="shared" si="985"/>
        <v>0</v>
      </c>
      <c r="BM264" s="86">
        <f t="shared" si="985"/>
        <v>0</v>
      </c>
      <c r="BN264" s="86">
        <f t="shared" si="985"/>
        <v>0</v>
      </c>
      <c r="BO264" s="86">
        <f t="shared" si="985"/>
        <v>0</v>
      </c>
      <c r="BP264" s="86">
        <f t="shared" si="985"/>
        <v>0</v>
      </c>
      <c r="BQ264" s="86">
        <f t="shared" ref="BQ264:EB264" si="986">IF(BQ174&gt;0,IF(BQ138="Aflossen",(BQ174/BQ210)*(BQ$62/BQ$61)/12,IF(BQ138="Met opbouwproduct",(BQ174/BQ219)*(BQ$62/BQ$61)/12,IF(AND(BQ138="Aflosvrij",BQ$94="Nee"),(BQ174/BQ219)*(BQ$62/BQ$61)/12,(BQ174*BQ129)*(BQ$62/BQ$61)/12))),0)</f>
        <v>0</v>
      </c>
      <c r="BR264" s="86">
        <f t="shared" si="986"/>
        <v>0</v>
      </c>
      <c r="BS264" s="86">
        <f t="shared" si="986"/>
        <v>0</v>
      </c>
      <c r="BT264" s="86">
        <f t="shared" si="986"/>
        <v>0</v>
      </c>
      <c r="BU264" s="86">
        <f t="shared" si="986"/>
        <v>0</v>
      </c>
      <c r="BV264" s="86">
        <f t="shared" si="986"/>
        <v>0</v>
      </c>
      <c r="BW264" s="86">
        <f t="shared" si="986"/>
        <v>0</v>
      </c>
      <c r="BX264" s="86">
        <f t="shared" si="986"/>
        <v>0</v>
      </c>
      <c r="BY264" s="86">
        <f t="shared" si="986"/>
        <v>0</v>
      </c>
      <c r="BZ264" s="86">
        <f t="shared" si="986"/>
        <v>0</v>
      </c>
      <c r="CA264" s="86">
        <f t="shared" si="986"/>
        <v>0</v>
      </c>
      <c r="CB264" s="86">
        <f t="shared" si="986"/>
        <v>0</v>
      </c>
      <c r="CC264" s="86">
        <f t="shared" si="986"/>
        <v>0</v>
      </c>
      <c r="CD264" s="86">
        <f t="shared" si="986"/>
        <v>0</v>
      </c>
      <c r="CE264" s="86">
        <f t="shared" si="986"/>
        <v>0</v>
      </c>
      <c r="CF264" s="86">
        <f t="shared" si="986"/>
        <v>0</v>
      </c>
      <c r="CG264" s="86">
        <f t="shared" si="986"/>
        <v>0</v>
      </c>
      <c r="CH264" s="86">
        <f t="shared" si="986"/>
        <v>0</v>
      </c>
      <c r="CI264" s="86">
        <f t="shared" si="986"/>
        <v>0</v>
      </c>
      <c r="CJ264" s="86">
        <f t="shared" si="986"/>
        <v>0</v>
      </c>
      <c r="CK264" s="86">
        <f t="shared" si="986"/>
        <v>0</v>
      </c>
      <c r="CL264" s="86">
        <f t="shared" si="986"/>
        <v>0</v>
      </c>
      <c r="CM264" s="86">
        <f t="shared" si="986"/>
        <v>0</v>
      </c>
      <c r="CN264" s="86">
        <f t="shared" si="986"/>
        <v>0</v>
      </c>
      <c r="CO264" s="86">
        <f t="shared" si="986"/>
        <v>0</v>
      </c>
      <c r="CP264" s="86">
        <f t="shared" si="986"/>
        <v>0</v>
      </c>
      <c r="CQ264" s="86">
        <f t="shared" si="986"/>
        <v>0</v>
      </c>
      <c r="CR264" s="86">
        <f t="shared" si="986"/>
        <v>0</v>
      </c>
      <c r="CS264" s="86">
        <f t="shared" si="986"/>
        <v>0</v>
      </c>
      <c r="CT264" s="86">
        <f t="shared" si="986"/>
        <v>0</v>
      </c>
      <c r="CU264" s="86">
        <f t="shared" si="986"/>
        <v>0</v>
      </c>
      <c r="CV264" s="86">
        <f t="shared" si="986"/>
        <v>0</v>
      </c>
      <c r="CW264" s="86">
        <f t="shared" si="986"/>
        <v>0</v>
      </c>
      <c r="CX264" s="86">
        <f t="shared" si="986"/>
        <v>0</v>
      </c>
      <c r="CY264" s="86">
        <f t="shared" si="986"/>
        <v>0</v>
      </c>
      <c r="CZ264" s="86">
        <f t="shared" si="986"/>
        <v>0</v>
      </c>
      <c r="DA264" s="86">
        <f t="shared" si="986"/>
        <v>0</v>
      </c>
      <c r="DB264" s="86">
        <f t="shared" si="986"/>
        <v>0</v>
      </c>
      <c r="DC264" s="86">
        <f t="shared" si="986"/>
        <v>0</v>
      </c>
      <c r="DD264" s="86">
        <f t="shared" si="986"/>
        <v>0</v>
      </c>
      <c r="DE264" s="86">
        <f t="shared" si="986"/>
        <v>0</v>
      </c>
      <c r="DF264" s="86">
        <f t="shared" si="986"/>
        <v>0</v>
      </c>
      <c r="DG264" s="86">
        <f t="shared" si="986"/>
        <v>0</v>
      </c>
      <c r="DH264" s="86">
        <f t="shared" si="986"/>
        <v>0</v>
      </c>
      <c r="DI264" s="86">
        <f t="shared" si="986"/>
        <v>0</v>
      </c>
      <c r="DJ264" s="86">
        <f t="shared" si="986"/>
        <v>0</v>
      </c>
      <c r="DK264" s="86">
        <f t="shared" si="986"/>
        <v>0</v>
      </c>
      <c r="DL264" s="86">
        <f t="shared" si="986"/>
        <v>0</v>
      </c>
      <c r="DM264" s="86">
        <f t="shared" si="986"/>
        <v>0</v>
      </c>
      <c r="DN264" s="86">
        <f t="shared" si="986"/>
        <v>0</v>
      </c>
      <c r="DO264" s="86">
        <f t="shared" si="986"/>
        <v>0</v>
      </c>
      <c r="DP264" s="86">
        <f t="shared" si="986"/>
        <v>0</v>
      </c>
      <c r="DQ264" s="86">
        <f t="shared" si="986"/>
        <v>0</v>
      </c>
      <c r="DR264" s="86">
        <f t="shared" si="986"/>
        <v>0</v>
      </c>
      <c r="DS264" s="86">
        <f t="shared" si="986"/>
        <v>0</v>
      </c>
      <c r="DT264" s="86">
        <f t="shared" si="986"/>
        <v>0</v>
      </c>
      <c r="DU264" s="86">
        <f t="shared" si="986"/>
        <v>0</v>
      </c>
      <c r="DV264" s="86">
        <f t="shared" si="986"/>
        <v>0</v>
      </c>
      <c r="DW264" s="86">
        <f t="shared" si="986"/>
        <v>0</v>
      </c>
      <c r="DX264" s="86">
        <f t="shared" si="986"/>
        <v>0</v>
      </c>
      <c r="DY264" s="86">
        <f t="shared" si="986"/>
        <v>0</v>
      </c>
      <c r="DZ264" s="86">
        <f t="shared" si="986"/>
        <v>0</v>
      </c>
      <c r="EA264" s="86">
        <f t="shared" si="986"/>
        <v>0</v>
      </c>
      <c r="EB264" s="86">
        <f t="shared" si="986"/>
        <v>0</v>
      </c>
      <c r="EC264" s="86">
        <f t="shared" ref="EC264:GN264" si="987">IF(EC174&gt;0,IF(EC138="Aflossen",(EC174/EC210)*(EC$62/EC$61)/12,IF(EC138="Met opbouwproduct",(EC174/EC219)*(EC$62/EC$61)/12,IF(AND(EC138="Aflosvrij",EC$94="Nee"),(EC174/EC219)*(EC$62/EC$61)/12,(EC174*EC129)*(EC$62/EC$61)/12))),0)</f>
        <v>0</v>
      </c>
      <c r="ED264" s="86">
        <f t="shared" si="987"/>
        <v>0</v>
      </c>
      <c r="EE264" s="86">
        <f t="shared" si="987"/>
        <v>0</v>
      </c>
      <c r="EF264" s="86">
        <f t="shared" si="987"/>
        <v>0</v>
      </c>
      <c r="EG264" s="86">
        <f t="shared" si="987"/>
        <v>0</v>
      </c>
      <c r="EH264" s="86">
        <f t="shared" si="987"/>
        <v>0</v>
      </c>
      <c r="EI264" s="86">
        <f t="shared" si="987"/>
        <v>0</v>
      </c>
      <c r="EJ264" s="86">
        <f t="shared" si="987"/>
        <v>0</v>
      </c>
      <c r="EK264" s="86">
        <f t="shared" si="987"/>
        <v>0</v>
      </c>
      <c r="EL264" s="86">
        <f t="shared" si="987"/>
        <v>0</v>
      </c>
      <c r="EM264" s="86">
        <f t="shared" si="987"/>
        <v>0</v>
      </c>
      <c r="EN264" s="86">
        <f t="shared" si="987"/>
        <v>0</v>
      </c>
      <c r="EO264" s="86">
        <f t="shared" si="987"/>
        <v>0</v>
      </c>
      <c r="EP264" s="86">
        <f t="shared" si="987"/>
        <v>0</v>
      </c>
      <c r="EQ264" s="86">
        <f t="shared" si="987"/>
        <v>0</v>
      </c>
      <c r="ER264" s="86">
        <f t="shared" si="987"/>
        <v>0</v>
      </c>
      <c r="ES264" s="86">
        <f t="shared" si="987"/>
        <v>0</v>
      </c>
      <c r="ET264" s="86">
        <f t="shared" si="987"/>
        <v>0</v>
      </c>
      <c r="EU264" s="86">
        <f t="shared" si="987"/>
        <v>0</v>
      </c>
      <c r="EV264" s="86">
        <f t="shared" si="987"/>
        <v>0</v>
      </c>
      <c r="EW264" s="86">
        <f t="shared" si="987"/>
        <v>0</v>
      </c>
      <c r="EX264" s="86">
        <f t="shared" si="987"/>
        <v>0</v>
      </c>
      <c r="EY264" s="86">
        <f t="shared" si="987"/>
        <v>0</v>
      </c>
      <c r="EZ264" s="86">
        <f t="shared" si="987"/>
        <v>0</v>
      </c>
      <c r="FA264" s="86">
        <f t="shared" si="987"/>
        <v>0</v>
      </c>
      <c r="FB264" s="86">
        <f t="shared" si="987"/>
        <v>0</v>
      </c>
      <c r="FC264" s="86">
        <f t="shared" si="987"/>
        <v>0</v>
      </c>
      <c r="FD264" s="86">
        <f t="shared" si="987"/>
        <v>0</v>
      </c>
      <c r="FE264" s="86">
        <f t="shared" si="987"/>
        <v>0</v>
      </c>
      <c r="FF264" s="86">
        <f t="shared" si="987"/>
        <v>0</v>
      </c>
      <c r="FG264" s="86">
        <f t="shared" si="987"/>
        <v>0</v>
      </c>
      <c r="FH264" s="86">
        <f t="shared" si="987"/>
        <v>0</v>
      </c>
      <c r="FI264" s="86">
        <f t="shared" si="987"/>
        <v>0</v>
      </c>
      <c r="FJ264" s="86">
        <f t="shared" si="987"/>
        <v>0</v>
      </c>
      <c r="FK264" s="86">
        <f t="shared" si="987"/>
        <v>0</v>
      </c>
      <c r="FL264" s="86">
        <f t="shared" si="987"/>
        <v>0</v>
      </c>
      <c r="FM264" s="86">
        <f t="shared" si="987"/>
        <v>0</v>
      </c>
      <c r="FN264" s="86">
        <f t="shared" si="987"/>
        <v>0</v>
      </c>
      <c r="FO264" s="86">
        <f t="shared" si="987"/>
        <v>0</v>
      </c>
      <c r="FP264" s="86">
        <f t="shared" si="987"/>
        <v>0</v>
      </c>
      <c r="FQ264" s="86">
        <f t="shared" si="987"/>
        <v>0</v>
      </c>
      <c r="FR264" s="86">
        <f t="shared" si="987"/>
        <v>0</v>
      </c>
      <c r="FS264" s="86">
        <f t="shared" si="987"/>
        <v>0</v>
      </c>
      <c r="FT264" s="86">
        <f t="shared" si="987"/>
        <v>0</v>
      </c>
      <c r="FU264" s="86">
        <f t="shared" si="987"/>
        <v>0</v>
      </c>
      <c r="FV264" s="86">
        <f t="shared" si="987"/>
        <v>0</v>
      </c>
      <c r="FW264" s="86">
        <f t="shared" si="987"/>
        <v>0</v>
      </c>
      <c r="FX264" s="86">
        <f t="shared" si="987"/>
        <v>0</v>
      </c>
      <c r="FY264" s="86">
        <f t="shared" si="987"/>
        <v>0</v>
      </c>
      <c r="FZ264" s="86">
        <f t="shared" si="987"/>
        <v>0</v>
      </c>
      <c r="GA264" s="86">
        <f t="shared" si="987"/>
        <v>0</v>
      </c>
      <c r="GB264" s="86">
        <f t="shared" si="987"/>
        <v>0</v>
      </c>
      <c r="GC264" s="86">
        <f t="shared" si="987"/>
        <v>0</v>
      </c>
      <c r="GD264" s="86">
        <f t="shared" si="987"/>
        <v>0</v>
      </c>
      <c r="GE264" s="86">
        <f t="shared" si="987"/>
        <v>0</v>
      </c>
      <c r="GF264" s="86">
        <f t="shared" si="987"/>
        <v>0</v>
      </c>
      <c r="GG264" s="86">
        <f t="shared" si="987"/>
        <v>0</v>
      </c>
      <c r="GH264" s="86">
        <f t="shared" si="987"/>
        <v>0</v>
      </c>
      <c r="GI264" s="86">
        <f t="shared" si="987"/>
        <v>0</v>
      </c>
      <c r="GJ264" s="86">
        <f t="shared" si="987"/>
        <v>0</v>
      </c>
      <c r="GK264" s="86">
        <f t="shared" si="987"/>
        <v>0</v>
      </c>
      <c r="GL264" s="86">
        <f t="shared" si="987"/>
        <v>0</v>
      </c>
      <c r="GM264" s="86">
        <f t="shared" si="987"/>
        <v>0</v>
      </c>
      <c r="GN264" s="86">
        <f t="shared" si="987"/>
        <v>0</v>
      </c>
      <c r="GO264" s="86">
        <f t="shared" ref="GO264:IZ264" si="988">IF(GO174&gt;0,IF(GO138="Aflossen",(GO174/GO210)*(GO$62/GO$61)/12,IF(GO138="Met opbouwproduct",(GO174/GO219)*(GO$62/GO$61)/12,IF(AND(GO138="Aflosvrij",GO$94="Nee"),(GO174/GO219)*(GO$62/GO$61)/12,(GO174*GO129)*(GO$62/GO$61)/12))),0)</f>
        <v>0</v>
      </c>
      <c r="GP264" s="86">
        <f t="shared" si="988"/>
        <v>0</v>
      </c>
      <c r="GQ264" s="86">
        <f t="shared" si="988"/>
        <v>0</v>
      </c>
      <c r="GR264" s="86">
        <f t="shared" si="988"/>
        <v>0</v>
      </c>
      <c r="GS264" s="86">
        <f t="shared" si="988"/>
        <v>0</v>
      </c>
      <c r="GT264" s="86">
        <f t="shared" si="988"/>
        <v>0</v>
      </c>
      <c r="GU264" s="86">
        <f t="shared" si="988"/>
        <v>0</v>
      </c>
      <c r="GV264" s="86">
        <f t="shared" si="988"/>
        <v>0</v>
      </c>
      <c r="GW264" s="86">
        <f t="shared" si="988"/>
        <v>0</v>
      </c>
      <c r="GX264" s="86">
        <f t="shared" si="988"/>
        <v>0</v>
      </c>
      <c r="GY264" s="86">
        <f t="shared" si="988"/>
        <v>0</v>
      </c>
      <c r="GZ264" s="86">
        <f t="shared" si="988"/>
        <v>0</v>
      </c>
      <c r="HA264" s="86">
        <f t="shared" si="988"/>
        <v>0</v>
      </c>
      <c r="HB264" s="86">
        <f t="shared" si="988"/>
        <v>0</v>
      </c>
      <c r="HC264" s="86">
        <f t="shared" si="988"/>
        <v>0</v>
      </c>
      <c r="HD264" s="86">
        <f t="shared" si="988"/>
        <v>0</v>
      </c>
      <c r="HE264" s="86">
        <f t="shared" si="988"/>
        <v>0</v>
      </c>
      <c r="HF264" s="86">
        <f t="shared" si="988"/>
        <v>0</v>
      </c>
      <c r="HG264" s="86">
        <f t="shared" si="988"/>
        <v>0</v>
      </c>
      <c r="HH264" s="86">
        <f t="shared" si="988"/>
        <v>0</v>
      </c>
      <c r="HI264" s="86">
        <f t="shared" si="988"/>
        <v>0</v>
      </c>
      <c r="HJ264" s="86">
        <f t="shared" si="988"/>
        <v>0</v>
      </c>
      <c r="HK264" s="86">
        <f t="shared" si="988"/>
        <v>0</v>
      </c>
      <c r="HL264" s="86">
        <f t="shared" si="988"/>
        <v>0</v>
      </c>
      <c r="HM264" s="86">
        <f t="shared" si="988"/>
        <v>0</v>
      </c>
      <c r="HN264" s="86">
        <f t="shared" si="988"/>
        <v>0</v>
      </c>
      <c r="HO264" s="86">
        <f t="shared" si="988"/>
        <v>0</v>
      </c>
      <c r="HP264" s="86">
        <f t="shared" si="988"/>
        <v>0</v>
      </c>
      <c r="HQ264" s="86">
        <f t="shared" si="988"/>
        <v>0</v>
      </c>
      <c r="HR264" s="86">
        <f t="shared" si="988"/>
        <v>0</v>
      </c>
      <c r="HS264" s="86">
        <f t="shared" si="988"/>
        <v>0</v>
      </c>
      <c r="HT264" s="86">
        <f t="shared" si="988"/>
        <v>0</v>
      </c>
      <c r="HU264" s="86">
        <f t="shared" si="988"/>
        <v>0</v>
      </c>
      <c r="HV264" s="86">
        <f t="shared" si="988"/>
        <v>0</v>
      </c>
      <c r="HW264" s="86">
        <f t="shared" si="988"/>
        <v>0</v>
      </c>
      <c r="HX264" s="86">
        <f t="shared" si="988"/>
        <v>0</v>
      </c>
      <c r="HY264" s="86">
        <f t="shared" si="988"/>
        <v>0</v>
      </c>
      <c r="HZ264" s="86">
        <f t="shared" si="988"/>
        <v>0</v>
      </c>
      <c r="IA264" s="86">
        <f t="shared" si="988"/>
        <v>0</v>
      </c>
      <c r="IB264" s="86">
        <f t="shared" si="988"/>
        <v>0</v>
      </c>
      <c r="IC264" s="86">
        <f t="shared" si="988"/>
        <v>0</v>
      </c>
      <c r="ID264" s="86">
        <f t="shared" si="988"/>
        <v>0</v>
      </c>
      <c r="IE264" s="86">
        <f t="shared" si="988"/>
        <v>0</v>
      </c>
      <c r="IF264" s="86">
        <f t="shared" si="988"/>
        <v>0</v>
      </c>
      <c r="IG264" s="86">
        <f t="shared" si="988"/>
        <v>0</v>
      </c>
      <c r="IH264" s="86">
        <f t="shared" si="988"/>
        <v>0</v>
      </c>
      <c r="II264" s="86">
        <f t="shared" si="988"/>
        <v>0</v>
      </c>
      <c r="IJ264" s="86">
        <f t="shared" si="988"/>
        <v>0</v>
      </c>
      <c r="IK264" s="86">
        <f t="shared" si="988"/>
        <v>0</v>
      </c>
      <c r="IL264" s="86">
        <f t="shared" si="988"/>
        <v>0</v>
      </c>
      <c r="IM264" s="86">
        <f t="shared" si="988"/>
        <v>0</v>
      </c>
      <c r="IN264" s="86">
        <f t="shared" si="988"/>
        <v>0</v>
      </c>
      <c r="IO264" s="86">
        <f t="shared" si="988"/>
        <v>0</v>
      </c>
      <c r="IP264" s="86">
        <f t="shared" si="988"/>
        <v>0</v>
      </c>
      <c r="IQ264" s="86">
        <f t="shared" si="988"/>
        <v>0</v>
      </c>
      <c r="IR264" s="86">
        <f t="shared" si="988"/>
        <v>0</v>
      </c>
      <c r="IS264" s="86">
        <f t="shared" si="988"/>
        <v>0</v>
      </c>
      <c r="IT264" s="86">
        <f t="shared" si="988"/>
        <v>0</v>
      </c>
      <c r="IU264" s="86">
        <f t="shared" si="988"/>
        <v>0</v>
      </c>
      <c r="IV264" s="86">
        <f t="shared" si="988"/>
        <v>0</v>
      </c>
      <c r="IW264" s="86">
        <f t="shared" si="988"/>
        <v>0</v>
      </c>
      <c r="IX264" s="86">
        <f t="shared" si="988"/>
        <v>0</v>
      </c>
      <c r="IY264" s="86">
        <f t="shared" si="988"/>
        <v>0</v>
      </c>
      <c r="IZ264" s="86">
        <f t="shared" si="988"/>
        <v>0</v>
      </c>
      <c r="JA264" s="86">
        <f t="shared" ref="JA264:LL264" si="989">IF(JA174&gt;0,IF(JA138="Aflossen",(JA174/JA210)*(JA$62/JA$61)/12,IF(JA138="Met opbouwproduct",(JA174/JA219)*(JA$62/JA$61)/12,IF(AND(JA138="Aflosvrij",JA$94="Nee"),(JA174/JA219)*(JA$62/JA$61)/12,(JA174*JA129)*(JA$62/JA$61)/12))),0)</f>
        <v>0</v>
      </c>
      <c r="JB264" s="86">
        <f t="shared" si="989"/>
        <v>0</v>
      </c>
      <c r="JC264" s="86">
        <f t="shared" si="989"/>
        <v>0</v>
      </c>
      <c r="JD264" s="86">
        <f t="shared" si="989"/>
        <v>0</v>
      </c>
      <c r="JE264" s="86">
        <f t="shared" si="989"/>
        <v>0</v>
      </c>
      <c r="JF264" s="86">
        <f t="shared" si="989"/>
        <v>0</v>
      </c>
      <c r="JG264" s="86">
        <f t="shared" si="989"/>
        <v>0</v>
      </c>
      <c r="JH264" s="86">
        <f t="shared" si="989"/>
        <v>0</v>
      </c>
      <c r="JI264" s="86">
        <f t="shared" si="989"/>
        <v>0</v>
      </c>
      <c r="JJ264" s="86">
        <f t="shared" si="989"/>
        <v>0</v>
      </c>
      <c r="JK264" s="86">
        <f t="shared" si="989"/>
        <v>0</v>
      </c>
      <c r="JL264" s="86">
        <f t="shared" si="989"/>
        <v>0</v>
      </c>
      <c r="JM264" s="86">
        <f t="shared" si="989"/>
        <v>0</v>
      </c>
      <c r="JN264" s="86">
        <f t="shared" si="989"/>
        <v>0</v>
      </c>
      <c r="JO264" s="86">
        <f t="shared" si="989"/>
        <v>0</v>
      </c>
      <c r="JP264" s="86">
        <f t="shared" si="989"/>
        <v>0</v>
      </c>
      <c r="JQ264" s="86">
        <f t="shared" si="989"/>
        <v>0</v>
      </c>
      <c r="JR264" s="86">
        <f t="shared" si="989"/>
        <v>0</v>
      </c>
      <c r="JS264" s="86">
        <f t="shared" si="989"/>
        <v>0</v>
      </c>
      <c r="JT264" s="86">
        <f t="shared" si="989"/>
        <v>0</v>
      </c>
      <c r="JU264" s="86">
        <f t="shared" si="989"/>
        <v>0</v>
      </c>
      <c r="JV264" s="86">
        <f t="shared" si="989"/>
        <v>0</v>
      </c>
      <c r="JW264" s="86">
        <f t="shared" si="989"/>
        <v>0</v>
      </c>
      <c r="JX264" s="86">
        <f t="shared" si="989"/>
        <v>0</v>
      </c>
      <c r="JY264" s="86">
        <f t="shared" si="989"/>
        <v>0</v>
      </c>
      <c r="JZ264" s="86">
        <f t="shared" si="989"/>
        <v>0</v>
      </c>
      <c r="KA264" s="86">
        <f t="shared" si="989"/>
        <v>0</v>
      </c>
      <c r="KB264" s="86">
        <f t="shared" si="989"/>
        <v>0</v>
      </c>
      <c r="KC264" s="86">
        <f t="shared" si="989"/>
        <v>0</v>
      </c>
      <c r="KD264" s="86">
        <f t="shared" si="989"/>
        <v>0</v>
      </c>
      <c r="KE264" s="86">
        <f t="shared" si="989"/>
        <v>0</v>
      </c>
      <c r="KF264" s="86">
        <f t="shared" si="989"/>
        <v>0</v>
      </c>
      <c r="KG264" s="86">
        <f t="shared" si="989"/>
        <v>0</v>
      </c>
      <c r="KH264" s="86">
        <f t="shared" si="989"/>
        <v>0</v>
      </c>
      <c r="KI264" s="86">
        <f t="shared" si="989"/>
        <v>0</v>
      </c>
      <c r="KJ264" s="86">
        <f t="shared" si="989"/>
        <v>0</v>
      </c>
      <c r="KK264" s="86">
        <f t="shared" si="989"/>
        <v>0</v>
      </c>
      <c r="KL264" s="86">
        <f t="shared" si="989"/>
        <v>0</v>
      </c>
      <c r="KM264" s="86">
        <f t="shared" si="989"/>
        <v>0</v>
      </c>
      <c r="KN264" s="86">
        <f t="shared" si="989"/>
        <v>0</v>
      </c>
      <c r="KO264" s="86">
        <f t="shared" si="989"/>
        <v>0</v>
      </c>
      <c r="KP264" s="86">
        <f t="shared" si="989"/>
        <v>0</v>
      </c>
      <c r="KQ264" s="86">
        <f t="shared" si="989"/>
        <v>0</v>
      </c>
      <c r="KR264" s="86">
        <f t="shared" si="989"/>
        <v>0</v>
      </c>
      <c r="KS264" s="86">
        <f t="shared" si="989"/>
        <v>0</v>
      </c>
      <c r="KT264" s="86">
        <f t="shared" si="989"/>
        <v>0</v>
      </c>
      <c r="KU264" s="86">
        <f t="shared" si="989"/>
        <v>0</v>
      </c>
      <c r="KV264" s="86">
        <f t="shared" si="989"/>
        <v>0</v>
      </c>
      <c r="KW264" s="86">
        <f t="shared" si="989"/>
        <v>0</v>
      </c>
      <c r="KX264" s="86">
        <f t="shared" si="989"/>
        <v>0</v>
      </c>
      <c r="KY264" s="86">
        <f t="shared" si="989"/>
        <v>0</v>
      </c>
      <c r="KZ264" s="86">
        <f t="shared" si="989"/>
        <v>0</v>
      </c>
      <c r="LA264" s="86">
        <f t="shared" si="989"/>
        <v>0</v>
      </c>
      <c r="LB264" s="86">
        <f t="shared" si="989"/>
        <v>0</v>
      </c>
      <c r="LC264" s="86">
        <f t="shared" si="989"/>
        <v>0</v>
      </c>
      <c r="LD264" s="86">
        <f t="shared" si="989"/>
        <v>0</v>
      </c>
      <c r="LE264" s="86">
        <f t="shared" si="989"/>
        <v>0</v>
      </c>
      <c r="LF264" s="86">
        <f t="shared" si="989"/>
        <v>0</v>
      </c>
      <c r="LG264" s="86">
        <f t="shared" si="989"/>
        <v>0</v>
      </c>
      <c r="LH264" s="86">
        <f t="shared" si="989"/>
        <v>0</v>
      </c>
      <c r="LI264" s="86">
        <f t="shared" si="989"/>
        <v>0</v>
      </c>
      <c r="LJ264" s="86">
        <f t="shared" si="989"/>
        <v>0</v>
      </c>
      <c r="LK264" s="86">
        <f t="shared" si="989"/>
        <v>0</v>
      </c>
      <c r="LL264" s="86">
        <f t="shared" si="989"/>
        <v>0</v>
      </c>
      <c r="LM264" s="86">
        <f t="shared" ref="LM264:MZ264" si="990">IF(LM174&gt;0,IF(LM138="Aflossen",(LM174/LM210)*(LM$62/LM$61)/12,IF(LM138="Met opbouwproduct",(LM174/LM219)*(LM$62/LM$61)/12,IF(AND(LM138="Aflosvrij",LM$94="Nee"),(LM174/LM219)*(LM$62/LM$61)/12,(LM174*LM129)*(LM$62/LM$61)/12))),0)</f>
        <v>0</v>
      </c>
      <c r="LN264" s="86">
        <f t="shared" si="990"/>
        <v>0</v>
      </c>
      <c r="LO264" s="86">
        <f t="shared" si="990"/>
        <v>0</v>
      </c>
      <c r="LP264" s="86">
        <f t="shared" si="990"/>
        <v>0</v>
      </c>
      <c r="LQ264" s="86">
        <f t="shared" si="990"/>
        <v>0</v>
      </c>
      <c r="LR264" s="86">
        <f t="shared" si="990"/>
        <v>0</v>
      </c>
      <c r="LS264" s="86">
        <f t="shared" si="990"/>
        <v>0</v>
      </c>
      <c r="LT264" s="86">
        <f t="shared" si="990"/>
        <v>0</v>
      </c>
      <c r="LU264" s="86">
        <f t="shared" si="990"/>
        <v>0</v>
      </c>
      <c r="LV264" s="86">
        <f t="shared" si="990"/>
        <v>0</v>
      </c>
      <c r="LW264" s="86">
        <f t="shared" si="990"/>
        <v>0</v>
      </c>
      <c r="LX264" s="86">
        <f t="shared" si="990"/>
        <v>0</v>
      </c>
      <c r="LY264" s="86">
        <f t="shared" si="990"/>
        <v>0</v>
      </c>
      <c r="LZ264" s="86">
        <f t="shared" si="990"/>
        <v>0</v>
      </c>
      <c r="MA264" s="86">
        <f t="shared" si="990"/>
        <v>0</v>
      </c>
      <c r="MB264" s="86">
        <f t="shared" si="990"/>
        <v>0</v>
      </c>
      <c r="MC264" s="86">
        <f t="shared" si="990"/>
        <v>0</v>
      </c>
      <c r="MD264" s="86">
        <f t="shared" si="990"/>
        <v>0</v>
      </c>
      <c r="ME264" s="86">
        <f t="shared" si="990"/>
        <v>0</v>
      </c>
      <c r="MF264" s="86">
        <f t="shared" si="990"/>
        <v>0</v>
      </c>
      <c r="MG264" s="86">
        <f t="shared" si="990"/>
        <v>0</v>
      </c>
      <c r="MH264" s="86">
        <f t="shared" si="990"/>
        <v>0</v>
      </c>
      <c r="MI264" s="86">
        <f t="shared" si="990"/>
        <v>0</v>
      </c>
      <c r="MJ264" s="86">
        <f t="shared" si="990"/>
        <v>0</v>
      </c>
      <c r="MK264" s="86">
        <f t="shared" si="990"/>
        <v>0</v>
      </c>
      <c r="ML264" s="86">
        <f t="shared" si="990"/>
        <v>0</v>
      </c>
      <c r="MM264" s="86">
        <f t="shared" si="990"/>
        <v>0</v>
      </c>
      <c r="MN264" s="86">
        <f t="shared" si="990"/>
        <v>0</v>
      </c>
      <c r="MO264" s="86">
        <f t="shared" si="990"/>
        <v>0</v>
      </c>
      <c r="MP264" s="86">
        <f t="shared" si="990"/>
        <v>0</v>
      </c>
      <c r="MQ264" s="86">
        <f t="shared" si="990"/>
        <v>0</v>
      </c>
      <c r="MR264" s="86">
        <f t="shared" si="990"/>
        <v>0</v>
      </c>
      <c r="MS264" s="86">
        <f t="shared" si="990"/>
        <v>0</v>
      </c>
      <c r="MT264" s="86">
        <f t="shared" si="990"/>
        <v>0</v>
      </c>
      <c r="MU264" s="86">
        <f t="shared" si="990"/>
        <v>0</v>
      </c>
      <c r="MV264" s="86">
        <f t="shared" si="990"/>
        <v>0</v>
      </c>
      <c r="MW264" s="86">
        <f t="shared" si="990"/>
        <v>0</v>
      </c>
      <c r="MX264" s="86">
        <f t="shared" si="990"/>
        <v>0</v>
      </c>
      <c r="MY264" s="86">
        <f t="shared" si="990"/>
        <v>0</v>
      </c>
      <c r="MZ264" s="86">
        <f t="shared" si="990"/>
        <v>0</v>
      </c>
    </row>
    <row r="265" spans="1:364" hidden="1" outlineLevel="2" x14ac:dyDescent="0.2">
      <c r="A265" s="1" t="s">
        <v>46</v>
      </c>
      <c r="B265" s="1" t="s">
        <v>564</v>
      </c>
      <c r="E265" s="86">
        <f t="shared" ref="E265:BP265" si="991">IF(E175&gt;0,IF(E139="Aflossen",(E175/E211)*(E$62/E$61)/12,IF(E139="Met opbouwproduct",(E175/E220)*(E$62/E$61)/12,IF(AND(E139="Aflosvrij",E$94="Nee"),(E175/E220)*(E$62/E$61)/12,(E175*E130)*(E$62/E$61)/12))),0)</f>
        <v>0</v>
      </c>
      <c r="F265" s="86">
        <f t="shared" si="991"/>
        <v>0</v>
      </c>
      <c r="G265" s="86">
        <f t="shared" si="991"/>
        <v>0</v>
      </c>
      <c r="H265" s="86">
        <f t="shared" si="991"/>
        <v>0</v>
      </c>
      <c r="I265" s="86">
        <f t="shared" si="991"/>
        <v>0</v>
      </c>
      <c r="J265" s="86">
        <f t="shared" si="991"/>
        <v>0</v>
      </c>
      <c r="K265" s="86">
        <f t="shared" si="991"/>
        <v>0</v>
      </c>
      <c r="L265" s="86">
        <f t="shared" si="991"/>
        <v>0</v>
      </c>
      <c r="M265" s="86">
        <f t="shared" si="991"/>
        <v>0</v>
      </c>
      <c r="N265" s="86">
        <f t="shared" si="991"/>
        <v>0</v>
      </c>
      <c r="O265" s="86">
        <f t="shared" si="991"/>
        <v>0</v>
      </c>
      <c r="P265" s="86">
        <f t="shared" si="991"/>
        <v>0</v>
      </c>
      <c r="Q265" s="86">
        <f t="shared" si="991"/>
        <v>0</v>
      </c>
      <c r="R265" s="86">
        <f t="shared" si="991"/>
        <v>0</v>
      </c>
      <c r="S265" s="86">
        <f t="shared" si="991"/>
        <v>0</v>
      </c>
      <c r="T265" s="86">
        <f t="shared" si="991"/>
        <v>0</v>
      </c>
      <c r="U265" s="86">
        <f t="shared" si="991"/>
        <v>0</v>
      </c>
      <c r="V265" s="86">
        <f t="shared" si="991"/>
        <v>0</v>
      </c>
      <c r="W265" s="86">
        <f t="shared" si="991"/>
        <v>0</v>
      </c>
      <c r="X265" s="86">
        <f t="shared" si="991"/>
        <v>0</v>
      </c>
      <c r="Y265" s="86">
        <f t="shared" si="991"/>
        <v>0</v>
      </c>
      <c r="Z265" s="86">
        <f t="shared" si="991"/>
        <v>0</v>
      </c>
      <c r="AA265" s="86">
        <f t="shared" si="991"/>
        <v>0</v>
      </c>
      <c r="AB265" s="86">
        <f t="shared" si="991"/>
        <v>0</v>
      </c>
      <c r="AC265" s="86">
        <f t="shared" si="991"/>
        <v>0</v>
      </c>
      <c r="AD265" s="86">
        <f t="shared" si="991"/>
        <v>0</v>
      </c>
      <c r="AE265" s="86">
        <f t="shared" si="991"/>
        <v>0</v>
      </c>
      <c r="AF265" s="86">
        <f t="shared" si="991"/>
        <v>0</v>
      </c>
      <c r="AG265" s="86">
        <f t="shared" si="991"/>
        <v>0</v>
      </c>
      <c r="AH265" s="86">
        <f t="shared" si="991"/>
        <v>0</v>
      </c>
      <c r="AI265" s="86">
        <f t="shared" si="991"/>
        <v>0</v>
      </c>
      <c r="AJ265" s="86">
        <f t="shared" si="991"/>
        <v>0</v>
      </c>
      <c r="AK265" s="86">
        <f t="shared" si="991"/>
        <v>0</v>
      </c>
      <c r="AL265" s="86">
        <f t="shared" si="991"/>
        <v>0</v>
      </c>
      <c r="AM265" s="86">
        <f t="shared" si="991"/>
        <v>0</v>
      </c>
      <c r="AN265" s="86">
        <f t="shared" si="991"/>
        <v>0</v>
      </c>
      <c r="AO265" s="86">
        <f t="shared" si="991"/>
        <v>0</v>
      </c>
      <c r="AP265" s="86">
        <f t="shared" si="991"/>
        <v>0</v>
      </c>
      <c r="AQ265" s="86">
        <f t="shared" si="991"/>
        <v>0</v>
      </c>
      <c r="AR265" s="86">
        <f t="shared" si="991"/>
        <v>0</v>
      </c>
      <c r="AS265" s="86">
        <f t="shared" si="991"/>
        <v>0</v>
      </c>
      <c r="AT265" s="86">
        <f t="shared" si="991"/>
        <v>0</v>
      </c>
      <c r="AU265" s="86">
        <f t="shared" si="991"/>
        <v>0</v>
      </c>
      <c r="AV265" s="86">
        <f t="shared" si="991"/>
        <v>0</v>
      </c>
      <c r="AW265" s="86">
        <f t="shared" si="991"/>
        <v>0</v>
      </c>
      <c r="AX265" s="86">
        <f t="shared" si="991"/>
        <v>0</v>
      </c>
      <c r="AY265" s="86">
        <f t="shared" si="991"/>
        <v>0</v>
      </c>
      <c r="AZ265" s="86">
        <f t="shared" si="991"/>
        <v>0</v>
      </c>
      <c r="BA265" s="86">
        <f t="shared" si="991"/>
        <v>0</v>
      </c>
      <c r="BB265" s="86">
        <f t="shared" si="991"/>
        <v>0</v>
      </c>
      <c r="BC265" s="86">
        <f t="shared" si="991"/>
        <v>0</v>
      </c>
      <c r="BD265" s="86">
        <f t="shared" si="991"/>
        <v>0</v>
      </c>
      <c r="BE265" s="86">
        <f t="shared" si="991"/>
        <v>0</v>
      </c>
      <c r="BF265" s="86">
        <f t="shared" si="991"/>
        <v>0</v>
      </c>
      <c r="BG265" s="86">
        <f t="shared" si="991"/>
        <v>0</v>
      </c>
      <c r="BH265" s="86">
        <f t="shared" si="991"/>
        <v>0</v>
      </c>
      <c r="BI265" s="86">
        <f t="shared" si="991"/>
        <v>0</v>
      </c>
      <c r="BJ265" s="86">
        <f t="shared" si="991"/>
        <v>0</v>
      </c>
      <c r="BK265" s="86">
        <f t="shared" si="991"/>
        <v>0</v>
      </c>
      <c r="BL265" s="86">
        <f t="shared" si="991"/>
        <v>0</v>
      </c>
      <c r="BM265" s="86">
        <f t="shared" si="991"/>
        <v>0</v>
      </c>
      <c r="BN265" s="86">
        <f t="shared" si="991"/>
        <v>0</v>
      </c>
      <c r="BO265" s="86">
        <f t="shared" si="991"/>
        <v>0</v>
      </c>
      <c r="BP265" s="86">
        <f t="shared" si="991"/>
        <v>0</v>
      </c>
      <c r="BQ265" s="86">
        <f t="shared" ref="BQ265:EB265" si="992">IF(BQ175&gt;0,IF(BQ139="Aflossen",(BQ175/BQ211)*(BQ$62/BQ$61)/12,IF(BQ139="Met opbouwproduct",(BQ175/BQ220)*(BQ$62/BQ$61)/12,IF(AND(BQ139="Aflosvrij",BQ$94="Nee"),(BQ175/BQ220)*(BQ$62/BQ$61)/12,(BQ175*BQ130)*(BQ$62/BQ$61)/12))),0)</f>
        <v>0</v>
      </c>
      <c r="BR265" s="86">
        <f t="shared" si="992"/>
        <v>0</v>
      </c>
      <c r="BS265" s="86">
        <f t="shared" si="992"/>
        <v>0</v>
      </c>
      <c r="BT265" s="86">
        <f t="shared" si="992"/>
        <v>0</v>
      </c>
      <c r="BU265" s="86">
        <f t="shared" si="992"/>
        <v>0</v>
      </c>
      <c r="BV265" s="86">
        <f t="shared" si="992"/>
        <v>0</v>
      </c>
      <c r="BW265" s="86">
        <f t="shared" si="992"/>
        <v>0</v>
      </c>
      <c r="BX265" s="86">
        <f t="shared" si="992"/>
        <v>0</v>
      </c>
      <c r="BY265" s="86">
        <f t="shared" si="992"/>
        <v>0</v>
      </c>
      <c r="BZ265" s="86">
        <f t="shared" si="992"/>
        <v>0</v>
      </c>
      <c r="CA265" s="86">
        <f t="shared" si="992"/>
        <v>0</v>
      </c>
      <c r="CB265" s="86">
        <f t="shared" si="992"/>
        <v>0</v>
      </c>
      <c r="CC265" s="86">
        <f t="shared" si="992"/>
        <v>0</v>
      </c>
      <c r="CD265" s="86">
        <f t="shared" si="992"/>
        <v>0</v>
      </c>
      <c r="CE265" s="86">
        <f t="shared" si="992"/>
        <v>0</v>
      </c>
      <c r="CF265" s="86">
        <f t="shared" si="992"/>
        <v>0</v>
      </c>
      <c r="CG265" s="86">
        <f t="shared" si="992"/>
        <v>0</v>
      </c>
      <c r="CH265" s="86">
        <f t="shared" si="992"/>
        <v>0</v>
      </c>
      <c r="CI265" s="86">
        <f t="shared" si="992"/>
        <v>0</v>
      </c>
      <c r="CJ265" s="86">
        <f t="shared" si="992"/>
        <v>0</v>
      </c>
      <c r="CK265" s="86">
        <f t="shared" si="992"/>
        <v>0</v>
      </c>
      <c r="CL265" s="86">
        <f t="shared" si="992"/>
        <v>0</v>
      </c>
      <c r="CM265" s="86">
        <f t="shared" si="992"/>
        <v>0</v>
      </c>
      <c r="CN265" s="86">
        <f t="shared" si="992"/>
        <v>0</v>
      </c>
      <c r="CO265" s="86">
        <f t="shared" si="992"/>
        <v>0</v>
      </c>
      <c r="CP265" s="86">
        <f t="shared" si="992"/>
        <v>0</v>
      </c>
      <c r="CQ265" s="86">
        <f t="shared" si="992"/>
        <v>0</v>
      </c>
      <c r="CR265" s="86">
        <f t="shared" si="992"/>
        <v>0</v>
      </c>
      <c r="CS265" s="86">
        <f t="shared" si="992"/>
        <v>0</v>
      </c>
      <c r="CT265" s="86">
        <f t="shared" si="992"/>
        <v>0</v>
      </c>
      <c r="CU265" s="86">
        <f t="shared" si="992"/>
        <v>0</v>
      </c>
      <c r="CV265" s="86">
        <f t="shared" si="992"/>
        <v>0</v>
      </c>
      <c r="CW265" s="86">
        <f t="shared" si="992"/>
        <v>0</v>
      </c>
      <c r="CX265" s="86">
        <f t="shared" si="992"/>
        <v>0</v>
      </c>
      <c r="CY265" s="86">
        <f t="shared" si="992"/>
        <v>0</v>
      </c>
      <c r="CZ265" s="86">
        <f t="shared" si="992"/>
        <v>0</v>
      </c>
      <c r="DA265" s="86">
        <f t="shared" si="992"/>
        <v>0</v>
      </c>
      <c r="DB265" s="86">
        <f t="shared" si="992"/>
        <v>0</v>
      </c>
      <c r="DC265" s="86">
        <f t="shared" si="992"/>
        <v>0</v>
      </c>
      <c r="DD265" s="86">
        <f t="shared" si="992"/>
        <v>0</v>
      </c>
      <c r="DE265" s="86">
        <f t="shared" si="992"/>
        <v>0</v>
      </c>
      <c r="DF265" s="86">
        <f t="shared" si="992"/>
        <v>0</v>
      </c>
      <c r="DG265" s="86">
        <f t="shared" si="992"/>
        <v>0</v>
      </c>
      <c r="DH265" s="86">
        <f t="shared" si="992"/>
        <v>0</v>
      </c>
      <c r="DI265" s="86">
        <f t="shared" si="992"/>
        <v>0</v>
      </c>
      <c r="DJ265" s="86">
        <f t="shared" si="992"/>
        <v>0</v>
      </c>
      <c r="DK265" s="86">
        <f t="shared" si="992"/>
        <v>0</v>
      </c>
      <c r="DL265" s="86">
        <f t="shared" si="992"/>
        <v>0</v>
      </c>
      <c r="DM265" s="86">
        <f t="shared" si="992"/>
        <v>0</v>
      </c>
      <c r="DN265" s="86">
        <f t="shared" si="992"/>
        <v>0</v>
      </c>
      <c r="DO265" s="86">
        <f t="shared" si="992"/>
        <v>0</v>
      </c>
      <c r="DP265" s="86">
        <f t="shared" si="992"/>
        <v>0</v>
      </c>
      <c r="DQ265" s="86">
        <f t="shared" si="992"/>
        <v>0</v>
      </c>
      <c r="DR265" s="86">
        <f t="shared" si="992"/>
        <v>0</v>
      </c>
      <c r="DS265" s="86">
        <f t="shared" si="992"/>
        <v>0</v>
      </c>
      <c r="DT265" s="86">
        <f t="shared" si="992"/>
        <v>0</v>
      </c>
      <c r="DU265" s="86">
        <f t="shared" si="992"/>
        <v>0</v>
      </c>
      <c r="DV265" s="86">
        <f t="shared" si="992"/>
        <v>0</v>
      </c>
      <c r="DW265" s="86">
        <f t="shared" si="992"/>
        <v>0</v>
      </c>
      <c r="DX265" s="86">
        <f t="shared" si="992"/>
        <v>0</v>
      </c>
      <c r="DY265" s="86">
        <f t="shared" si="992"/>
        <v>0</v>
      </c>
      <c r="DZ265" s="86">
        <f t="shared" si="992"/>
        <v>0</v>
      </c>
      <c r="EA265" s="86">
        <f t="shared" si="992"/>
        <v>0</v>
      </c>
      <c r="EB265" s="86">
        <f t="shared" si="992"/>
        <v>0</v>
      </c>
      <c r="EC265" s="86">
        <f t="shared" ref="EC265:GN265" si="993">IF(EC175&gt;0,IF(EC139="Aflossen",(EC175/EC211)*(EC$62/EC$61)/12,IF(EC139="Met opbouwproduct",(EC175/EC220)*(EC$62/EC$61)/12,IF(AND(EC139="Aflosvrij",EC$94="Nee"),(EC175/EC220)*(EC$62/EC$61)/12,(EC175*EC130)*(EC$62/EC$61)/12))),0)</f>
        <v>0</v>
      </c>
      <c r="ED265" s="86">
        <f t="shared" si="993"/>
        <v>0</v>
      </c>
      <c r="EE265" s="86">
        <f t="shared" si="993"/>
        <v>0</v>
      </c>
      <c r="EF265" s="86">
        <f t="shared" si="993"/>
        <v>0</v>
      </c>
      <c r="EG265" s="86">
        <f t="shared" si="993"/>
        <v>0</v>
      </c>
      <c r="EH265" s="86">
        <f t="shared" si="993"/>
        <v>0</v>
      </c>
      <c r="EI265" s="86">
        <f t="shared" si="993"/>
        <v>0</v>
      </c>
      <c r="EJ265" s="86">
        <f t="shared" si="993"/>
        <v>0</v>
      </c>
      <c r="EK265" s="86">
        <f t="shared" si="993"/>
        <v>0</v>
      </c>
      <c r="EL265" s="86">
        <f t="shared" si="993"/>
        <v>0</v>
      </c>
      <c r="EM265" s="86">
        <f t="shared" si="993"/>
        <v>0</v>
      </c>
      <c r="EN265" s="86">
        <f t="shared" si="993"/>
        <v>0</v>
      </c>
      <c r="EO265" s="86">
        <f t="shared" si="993"/>
        <v>0</v>
      </c>
      <c r="EP265" s="86">
        <f t="shared" si="993"/>
        <v>0</v>
      </c>
      <c r="EQ265" s="86">
        <f t="shared" si="993"/>
        <v>0</v>
      </c>
      <c r="ER265" s="86">
        <f t="shared" si="993"/>
        <v>0</v>
      </c>
      <c r="ES265" s="86">
        <f t="shared" si="993"/>
        <v>0</v>
      </c>
      <c r="ET265" s="86">
        <f t="shared" si="993"/>
        <v>0</v>
      </c>
      <c r="EU265" s="86">
        <f t="shared" si="993"/>
        <v>0</v>
      </c>
      <c r="EV265" s="86">
        <f t="shared" si="993"/>
        <v>0</v>
      </c>
      <c r="EW265" s="86">
        <f t="shared" si="993"/>
        <v>0</v>
      </c>
      <c r="EX265" s="86">
        <f t="shared" si="993"/>
        <v>0</v>
      </c>
      <c r="EY265" s="86">
        <f t="shared" si="993"/>
        <v>0</v>
      </c>
      <c r="EZ265" s="86">
        <f t="shared" si="993"/>
        <v>0</v>
      </c>
      <c r="FA265" s="86">
        <f t="shared" si="993"/>
        <v>0</v>
      </c>
      <c r="FB265" s="86">
        <f t="shared" si="993"/>
        <v>0</v>
      </c>
      <c r="FC265" s="86">
        <f t="shared" si="993"/>
        <v>0</v>
      </c>
      <c r="FD265" s="86">
        <f t="shared" si="993"/>
        <v>0</v>
      </c>
      <c r="FE265" s="86">
        <f t="shared" si="993"/>
        <v>0</v>
      </c>
      <c r="FF265" s="86">
        <f t="shared" si="993"/>
        <v>0</v>
      </c>
      <c r="FG265" s="86">
        <f t="shared" si="993"/>
        <v>0</v>
      </c>
      <c r="FH265" s="86">
        <f t="shared" si="993"/>
        <v>0</v>
      </c>
      <c r="FI265" s="86">
        <f t="shared" si="993"/>
        <v>0</v>
      </c>
      <c r="FJ265" s="86">
        <f t="shared" si="993"/>
        <v>0</v>
      </c>
      <c r="FK265" s="86">
        <f t="shared" si="993"/>
        <v>0</v>
      </c>
      <c r="FL265" s="86">
        <f t="shared" si="993"/>
        <v>0</v>
      </c>
      <c r="FM265" s="86">
        <f t="shared" si="993"/>
        <v>0</v>
      </c>
      <c r="FN265" s="86">
        <f t="shared" si="993"/>
        <v>0</v>
      </c>
      <c r="FO265" s="86">
        <f t="shared" si="993"/>
        <v>0</v>
      </c>
      <c r="FP265" s="86">
        <f t="shared" si="993"/>
        <v>0</v>
      </c>
      <c r="FQ265" s="86">
        <f t="shared" si="993"/>
        <v>0</v>
      </c>
      <c r="FR265" s="86">
        <f t="shared" si="993"/>
        <v>0</v>
      </c>
      <c r="FS265" s="86">
        <f t="shared" si="993"/>
        <v>0</v>
      </c>
      <c r="FT265" s="86">
        <f t="shared" si="993"/>
        <v>0</v>
      </c>
      <c r="FU265" s="86">
        <f t="shared" si="993"/>
        <v>0</v>
      </c>
      <c r="FV265" s="86">
        <f t="shared" si="993"/>
        <v>0</v>
      </c>
      <c r="FW265" s="86">
        <f t="shared" si="993"/>
        <v>0</v>
      </c>
      <c r="FX265" s="86">
        <f t="shared" si="993"/>
        <v>0</v>
      </c>
      <c r="FY265" s="86">
        <f t="shared" si="993"/>
        <v>0</v>
      </c>
      <c r="FZ265" s="86">
        <f t="shared" si="993"/>
        <v>0</v>
      </c>
      <c r="GA265" s="86">
        <f t="shared" si="993"/>
        <v>0</v>
      </c>
      <c r="GB265" s="86">
        <f t="shared" si="993"/>
        <v>0</v>
      </c>
      <c r="GC265" s="86">
        <f t="shared" si="993"/>
        <v>0</v>
      </c>
      <c r="GD265" s="86">
        <f t="shared" si="993"/>
        <v>0</v>
      </c>
      <c r="GE265" s="86">
        <f t="shared" si="993"/>
        <v>0</v>
      </c>
      <c r="GF265" s="86">
        <f t="shared" si="993"/>
        <v>0</v>
      </c>
      <c r="GG265" s="86">
        <f t="shared" si="993"/>
        <v>0</v>
      </c>
      <c r="GH265" s="86">
        <f t="shared" si="993"/>
        <v>0</v>
      </c>
      <c r="GI265" s="86">
        <f t="shared" si="993"/>
        <v>0</v>
      </c>
      <c r="GJ265" s="86">
        <f t="shared" si="993"/>
        <v>0</v>
      </c>
      <c r="GK265" s="86">
        <f t="shared" si="993"/>
        <v>0</v>
      </c>
      <c r="GL265" s="86">
        <f t="shared" si="993"/>
        <v>0</v>
      </c>
      <c r="GM265" s="86">
        <f t="shared" si="993"/>
        <v>0</v>
      </c>
      <c r="GN265" s="86">
        <f t="shared" si="993"/>
        <v>0</v>
      </c>
      <c r="GO265" s="86">
        <f t="shared" ref="GO265:IZ265" si="994">IF(GO175&gt;0,IF(GO139="Aflossen",(GO175/GO211)*(GO$62/GO$61)/12,IF(GO139="Met opbouwproduct",(GO175/GO220)*(GO$62/GO$61)/12,IF(AND(GO139="Aflosvrij",GO$94="Nee"),(GO175/GO220)*(GO$62/GO$61)/12,(GO175*GO130)*(GO$62/GO$61)/12))),0)</f>
        <v>0</v>
      </c>
      <c r="GP265" s="86">
        <f t="shared" si="994"/>
        <v>0</v>
      </c>
      <c r="GQ265" s="86">
        <f t="shared" si="994"/>
        <v>0</v>
      </c>
      <c r="GR265" s="86">
        <f t="shared" si="994"/>
        <v>0</v>
      </c>
      <c r="GS265" s="86">
        <f t="shared" si="994"/>
        <v>0</v>
      </c>
      <c r="GT265" s="86">
        <f t="shared" si="994"/>
        <v>0</v>
      </c>
      <c r="GU265" s="86">
        <f t="shared" si="994"/>
        <v>0</v>
      </c>
      <c r="GV265" s="86">
        <f t="shared" si="994"/>
        <v>0</v>
      </c>
      <c r="GW265" s="86">
        <f t="shared" si="994"/>
        <v>0</v>
      </c>
      <c r="GX265" s="86">
        <f t="shared" si="994"/>
        <v>0</v>
      </c>
      <c r="GY265" s="86">
        <f t="shared" si="994"/>
        <v>0</v>
      </c>
      <c r="GZ265" s="86">
        <f t="shared" si="994"/>
        <v>0</v>
      </c>
      <c r="HA265" s="86">
        <f t="shared" si="994"/>
        <v>0</v>
      </c>
      <c r="HB265" s="86">
        <f t="shared" si="994"/>
        <v>0</v>
      </c>
      <c r="HC265" s="86">
        <f t="shared" si="994"/>
        <v>0</v>
      </c>
      <c r="HD265" s="86">
        <f t="shared" si="994"/>
        <v>0</v>
      </c>
      <c r="HE265" s="86">
        <f t="shared" si="994"/>
        <v>0</v>
      </c>
      <c r="HF265" s="86">
        <f t="shared" si="994"/>
        <v>0</v>
      </c>
      <c r="HG265" s="86">
        <f t="shared" si="994"/>
        <v>0</v>
      </c>
      <c r="HH265" s="86">
        <f t="shared" si="994"/>
        <v>0</v>
      </c>
      <c r="HI265" s="86">
        <f t="shared" si="994"/>
        <v>0</v>
      </c>
      <c r="HJ265" s="86">
        <f t="shared" si="994"/>
        <v>0</v>
      </c>
      <c r="HK265" s="86">
        <f t="shared" si="994"/>
        <v>0</v>
      </c>
      <c r="HL265" s="86">
        <f t="shared" si="994"/>
        <v>0</v>
      </c>
      <c r="HM265" s="86">
        <f t="shared" si="994"/>
        <v>0</v>
      </c>
      <c r="HN265" s="86">
        <f t="shared" si="994"/>
        <v>0</v>
      </c>
      <c r="HO265" s="86">
        <f t="shared" si="994"/>
        <v>0</v>
      </c>
      <c r="HP265" s="86">
        <f t="shared" si="994"/>
        <v>0</v>
      </c>
      <c r="HQ265" s="86">
        <f t="shared" si="994"/>
        <v>0</v>
      </c>
      <c r="HR265" s="86">
        <f t="shared" si="994"/>
        <v>0</v>
      </c>
      <c r="HS265" s="86">
        <f t="shared" si="994"/>
        <v>0</v>
      </c>
      <c r="HT265" s="86">
        <f t="shared" si="994"/>
        <v>0</v>
      </c>
      <c r="HU265" s="86">
        <f t="shared" si="994"/>
        <v>0</v>
      </c>
      <c r="HV265" s="86">
        <f t="shared" si="994"/>
        <v>0</v>
      </c>
      <c r="HW265" s="86">
        <f t="shared" si="994"/>
        <v>0</v>
      </c>
      <c r="HX265" s="86">
        <f t="shared" si="994"/>
        <v>0</v>
      </c>
      <c r="HY265" s="86">
        <f t="shared" si="994"/>
        <v>0</v>
      </c>
      <c r="HZ265" s="86">
        <f t="shared" si="994"/>
        <v>0</v>
      </c>
      <c r="IA265" s="86">
        <f t="shared" si="994"/>
        <v>0</v>
      </c>
      <c r="IB265" s="86">
        <f t="shared" si="994"/>
        <v>0</v>
      </c>
      <c r="IC265" s="86">
        <f t="shared" si="994"/>
        <v>0</v>
      </c>
      <c r="ID265" s="86">
        <f t="shared" si="994"/>
        <v>0</v>
      </c>
      <c r="IE265" s="86">
        <f t="shared" si="994"/>
        <v>0</v>
      </c>
      <c r="IF265" s="86">
        <f t="shared" si="994"/>
        <v>0</v>
      </c>
      <c r="IG265" s="86">
        <f t="shared" si="994"/>
        <v>0</v>
      </c>
      <c r="IH265" s="86">
        <f t="shared" si="994"/>
        <v>0</v>
      </c>
      <c r="II265" s="86">
        <f t="shared" si="994"/>
        <v>0</v>
      </c>
      <c r="IJ265" s="86">
        <f t="shared" si="994"/>
        <v>0</v>
      </c>
      <c r="IK265" s="86">
        <f t="shared" si="994"/>
        <v>0</v>
      </c>
      <c r="IL265" s="86">
        <f t="shared" si="994"/>
        <v>0</v>
      </c>
      <c r="IM265" s="86">
        <f t="shared" si="994"/>
        <v>0</v>
      </c>
      <c r="IN265" s="86">
        <f t="shared" si="994"/>
        <v>0</v>
      </c>
      <c r="IO265" s="86">
        <f t="shared" si="994"/>
        <v>0</v>
      </c>
      <c r="IP265" s="86">
        <f t="shared" si="994"/>
        <v>0</v>
      </c>
      <c r="IQ265" s="86">
        <f t="shared" si="994"/>
        <v>0</v>
      </c>
      <c r="IR265" s="86">
        <f t="shared" si="994"/>
        <v>0</v>
      </c>
      <c r="IS265" s="86">
        <f t="shared" si="994"/>
        <v>0</v>
      </c>
      <c r="IT265" s="86">
        <f t="shared" si="994"/>
        <v>0</v>
      </c>
      <c r="IU265" s="86">
        <f t="shared" si="994"/>
        <v>0</v>
      </c>
      <c r="IV265" s="86">
        <f t="shared" si="994"/>
        <v>0</v>
      </c>
      <c r="IW265" s="86">
        <f t="shared" si="994"/>
        <v>0</v>
      </c>
      <c r="IX265" s="86">
        <f t="shared" si="994"/>
        <v>0</v>
      </c>
      <c r="IY265" s="86">
        <f t="shared" si="994"/>
        <v>0</v>
      </c>
      <c r="IZ265" s="86">
        <f t="shared" si="994"/>
        <v>0</v>
      </c>
      <c r="JA265" s="86">
        <f t="shared" ref="JA265:LL265" si="995">IF(JA175&gt;0,IF(JA139="Aflossen",(JA175/JA211)*(JA$62/JA$61)/12,IF(JA139="Met opbouwproduct",(JA175/JA220)*(JA$62/JA$61)/12,IF(AND(JA139="Aflosvrij",JA$94="Nee"),(JA175/JA220)*(JA$62/JA$61)/12,(JA175*JA130)*(JA$62/JA$61)/12))),0)</f>
        <v>0</v>
      </c>
      <c r="JB265" s="86">
        <f t="shared" si="995"/>
        <v>0</v>
      </c>
      <c r="JC265" s="86">
        <f t="shared" si="995"/>
        <v>0</v>
      </c>
      <c r="JD265" s="86">
        <f t="shared" si="995"/>
        <v>0</v>
      </c>
      <c r="JE265" s="86">
        <f t="shared" si="995"/>
        <v>0</v>
      </c>
      <c r="JF265" s="86">
        <f t="shared" si="995"/>
        <v>0</v>
      </c>
      <c r="JG265" s="86">
        <f t="shared" si="995"/>
        <v>0</v>
      </c>
      <c r="JH265" s="86">
        <f t="shared" si="995"/>
        <v>0</v>
      </c>
      <c r="JI265" s="86">
        <f t="shared" si="995"/>
        <v>0</v>
      </c>
      <c r="JJ265" s="86">
        <f t="shared" si="995"/>
        <v>0</v>
      </c>
      <c r="JK265" s="86">
        <f t="shared" si="995"/>
        <v>0</v>
      </c>
      <c r="JL265" s="86">
        <f t="shared" si="995"/>
        <v>0</v>
      </c>
      <c r="JM265" s="86">
        <f t="shared" si="995"/>
        <v>0</v>
      </c>
      <c r="JN265" s="86">
        <f t="shared" si="995"/>
        <v>0</v>
      </c>
      <c r="JO265" s="86">
        <f t="shared" si="995"/>
        <v>0</v>
      </c>
      <c r="JP265" s="86">
        <f t="shared" si="995"/>
        <v>0</v>
      </c>
      <c r="JQ265" s="86">
        <f t="shared" si="995"/>
        <v>0</v>
      </c>
      <c r="JR265" s="86">
        <f t="shared" si="995"/>
        <v>0</v>
      </c>
      <c r="JS265" s="86">
        <f t="shared" si="995"/>
        <v>0</v>
      </c>
      <c r="JT265" s="86">
        <f t="shared" si="995"/>
        <v>0</v>
      </c>
      <c r="JU265" s="86">
        <f t="shared" si="995"/>
        <v>0</v>
      </c>
      <c r="JV265" s="86">
        <f t="shared" si="995"/>
        <v>0</v>
      </c>
      <c r="JW265" s="86">
        <f t="shared" si="995"/>
        <v>0</v>
      </c>
      <c r="JX265" s="86">
        <f t="shared" si="995"/>
        <v>0</v>
      </c>
      <c r="JY265" s="86">
        <f t="shared" si="995"/>
        <v>0</v>
      </c>
      <c r="JZ265" s="86">
        <f t="shared" si="995"/>
        <v>0</v>
      </c>
      <c r="KA265" s="86">
        <f t="shared" si="995"/>
        <v>0</v>
      </c>
      <c r="KB265" s="86">
        <f t="shared" si="995"/>
        <v>0</v>
      </c>
      <c r="KC265" s="86">
        <f t="shared" si="995"/>
        <v>0</v>
      </c>
      <c r="KD265" s="86">
        <f t="shared" si="995"/>
        <v>0</v>
      </c>
      <c r="KE265" s="86">
        <f t="shared" si="995"/>
        <v>0</v>
      </c>
      <c r="KF265" s="86">
        <f t="shared" si="995"/>
        <v>0</v>
      </c>
      <c r="KG265" s="86">
        <f t="shared" si="995"/>
        <v>0</v>
      </c>
      <c r="KH265" s="86">
        <f t="shared" si="995"/>
        <v>0</v>
      </c>
      <c r="KI265" s="86">
        <f t="shared" si="995"/>
        <v>0</v>
      </c>
      <c r="KJ265" s="86">
        <f t="shared" si="995"/>
        <v>0</v>
      </c>
      <c r="KK265" s="86">
        <f t="shared" si="995"/>
        <v>0</v>
      </c>
      <c r="KL265" s="86">
        <f t="shared" si="995"/>
        <v>0</v>
      </c>
      <c r="KM265" s="86">
        <f t="shared" si="995"/>
        <v>0</v>
      </c>
      <c r="KN265" s="86">
        <f t="shared" si="995"/>
        <v>0</v>
      </c>
      <c r="KO265" s="86">
        <f t="shared" si="995"/>
        <v>0</v>
      </c>
      <c r="KP265" s="86">
        <f t="shared" si="995"/>
        <v>0</v>
      </c>
      <c r="KQ265" s="86">
        <f t="shared" si="995"/>
        <v>0</v>
      </c>
      <c r="KR265" s="86">
        <f t="shared" si="995"/>
        <v>0</v>
      </c>
      <c r="KS265" s="86">
        <f t="shared" si="995"/>
        <v>0</v>
      </c>
      <c r="KT265" s="86">
        <f t="shared" si="995"/>
        <v>0</v>
      </c>
      <c r="KU265" s="86">
        <f t="shared" si="995"/>
        <v>0</v>
      </c>
      <c r="KV265" s="86">
        <f t="shared" si="995"/>
        <v>0</v>
      </c>
      <c r="KW265" s="86">
        <f t="shared" si="995"/>
        <v>0</v>
      </c>
      <c r="KX265" s="86">
        <f t="shared" si="995"/>
        <v>0</v>
      </c>
      <c r="KY265" s="86">
        <f t="shared" si="995"/>
        <v>0</v>
      </c>
      <c r="KZ265" s="86">
        <f t="shared" si="995"/>
        <v>0</v>
      </c>
      <c r="LA265" s="86">
        <f t="shared" si="995"/>
        <v>0</v>
      </c>
      <c r="LB265" s="86">
        <f t="shared" si="995"/>
        <v>0</v>
      </c>
      <c r="LC265" s="86">
        <f t="shared" si="995"/>
        <v>0</v>
      </c>
      <c r="LD265" s="86">
        <f t="shared" si="995"/>
        <v>0</v>
      </c>
      <c r="LE265" s="86">
        <f t="shared" si="995"/>
        <v>0</v>
      </c>
      <c r="LF265" s="86">
        <f t="shared" si="995"/>
        <v>0</v>
      </c>
      <c r="LG265" s="86">
        <f t="shared" si="995"/>
        <v>0</v>
      </c>
      <c r="LH265" s="86">
        <f t="shared" si="995"/>
        <v>0</v>
      </c>
      <c r="LI265" s="86">
        <f t="shared" si="995"/>
        <v>0</v>
      </c>
      <c r="LJ265" s="86">
        <f t="shared" si="995"/>
        <v>0</v>
      </c>
      <c r="LK265" s="86">
        <f t="shared" si="995"/>
        <v>0</v>
      </c>
      <c r="LL265" s="86">
        <f t="shared" si="995"/>
        <v>0</v>
      </c>
      <c r="LM265" s="86">
        <f t="shared" ref="LM265:MZ265" si="996">IF(LM175&gt;0,IF(LM139="Aflossen",(LM175/LM211)*(LM$62/LM$61)/12,IF(LM139="Met opbouwproduct",(LM175/LM220)*(LM$62/LM$61)/12,IF(AND(LM139="Aflosvrij",LM$94="Nee"),(LM175/LM220)*(LM$62/LM$61)/12,(LM175*LM130)*(LM$62/LM$61)/12))),0)</f>
        <v>0</v>
      </c>
      <c r="LN265" s="86">
        <f t="shared" si="996"/>
        <v>0</v>
      </c>
      <c r="LO265" s="86">
        <f t="shared" si="996"/>
        <v>0</v>
      </c>
      <c r="LP265" s="86">
        <f t="shared" si="996"/>
        <v>0</v>
      </c>
      <c r="LQ265" s="86">
        <f t="shared" si="996"/>
        <v>0</v>
      </c>
      <c r="LR265" s="86">
        <f t="shared" si="996"/>
        <v>0</v>
      </c>
      <c r="LS265" s="86">
        <f t="shared" si="996"/>
        <v>0</v>
      </c>
      <c r="LT265" s="86">
        <f t="shared" si="996"/>
        <v>0</v>
      </c>
      <c r="LU265" s="86">
        <f t="shared" si="996"/>
        <v>0</v>
      </c>
      <c r="LV265" s="86">
        <f t="shared" si="996"/>
        <v>0</v>
      </c>
      <c r="LW265" s="86">
        <f t="shared" si="996"/>
        <v>0</v>
      </c>
      <c r="LX265" s="86">
        <f t="shared" si="996"/>
        <v>0</v>
      </c>
      <c r="LY265" s="86">
        <f t="shared" si="996"/>
        <v>0</v>
      </c>
      <c r="LZ265" s="86">
        <f t="shared" si="996"/>
        <v>0</v>
      </c>
      <c r="MA265" s="86">
        <f t="shared" si="996"/>
        <v>0</v>
      </c>
      <c r="MB265" s="86">
        <f t="shared" si="996"/>
        <v>0</v>
      </c>
      <c r="MC265" s="86">
        <f t="shared" si="996"/>
        <v>0</v>
      </c>
      <c r="MD265" s="86">
        <f t="shared" si="996"/>
        <v>0</v>
      </c>
      <c r="ME265" s="86">
        <f t="shared" si="996"/>
        <v>0</v>
      </c>
      <c r="MF265" s="86">
        <f t="shared" si="996"/>
        <v>0</v>
      </c>
      <c r="MG265" s="86">
        <f t="shared" si="996"/>
        <v>0</v>
      </c>
      <c r="MH265" s="86">
        <f t="shared" si="996"/>
        <v>0</v>
      </c>
      <c r="MI265" s="86">
        <f t="shared" si="996"/>
        <v>0</v>
      </c>
      <c r="MJ265" s="86">
        <f t="shared" si="996"/>
        <v>0</v>
      </c>
      <c r="MK265" s="86">
        <f t="shared" si="996"/>
        <v>0</v>
      </c>
      <c r="ML265" s="86">
        <f t="shared" si="996"/>
        <v>0</v>
      </c>
      <c r="MM265" s="86">
        <f t="shared" si="996"/>
        <v>0</v>
      </c>
      <c r="MN265" s="86">
        <f t="shared" si="996"/>
        <v>0</v>
      </c>
      <c r="MO265" s="86">
        <f t="shared" si="996"/>
        <v>0</v>
      </c>
      <c r="MP265" s="86">
        <f t="shared" si="996"/>
        <v>0</v>
      </c>
      <c r="MQ265" s="86">
        <f t="shared" si="996"/>
        <v>0</v>
      </c>
      <c r="MR265" s="86">
        <f t="shared" si="996"/>
        <v>0</v>
      </c>
      <c r="MS265" s="86">
        <f t="shared" si="996"/>
        <v>0</v>
      </c>
      <c r="MT265" s="86">
        <f t="shared" si="996"/>
        <v>0</v>
      </c>
      <c r="MU265" s="86">
        <f t="shared" si="996"/>
        <v>0</v>
      </c>
      <c r="MV265" s="86">
        <f t="shared" si="996"/>
        <v>0</v>
      </c>
      <c r="MW265" s="86">
        <f t="shared" si="996"/>
        <v>0</v>
      </c>
      <c r="MX265" s="86">
        <f t="shared" si="996"/>
        <v>0</v>
      </c>
      <c r="MY265" s="86">
        <f t="shared" si="996"/>
        <v>0</v>
      </c>
      <c r="MZ265" s="86">
        <f t="shared" si="996"/>
        <v>0</v>
      </c>
    </row>
    <row r="266" spans="1:364" s="8" customFormat="1" hidden="1" outlineLevel="1" collapsed="1" x14ac:dyDescent="0.2">
      <c r="A266" s="91" t="s">
        <v>46</v>
      </c>
      <c r="B266" s="91" t="s">
        <v>565</v>
      </c>
      <c r="C266" s="92"/>
      <c r="D266" s="88"/>
      <c r="E266" s="92">
        <f t="shared" ref="E266:BP266" si="997">IF(E167&gt;0,IF(E131="Met opbouwproduct",(E167-E194)/E203*(E$62/E$61)/12,0),0)</f>
        <v>0</v>
      </c>
      <c r="F266" s="92">
        <f t="shared" si="997"/>
        <v>0</v>
      </c>
      <c r="G266" s="92">
        <f t="shared" si="997"/>
        <v>0</v>
      </c>
      <c r="H266" s="92">
        <f t="shared" si="997"/>
        <v>0</v>
      </c>
      <c r="I266" s="92">
        <f t="shared" si="997"/>
        <v>0</v>
      </c>
      <c r="J266" s="92">
        <f t="shared" si="997"/>
        <v>0</v>
      </c>
      <c r="K266" s="92">
        <f t="shared" si="997"/>
        <v>0</v>
      </c>
      <c r="L266" s="92">
        <f t="shared" si="997"/>
        <v>0</v>
      </c>
      <c r="M266" s="92">
        <f t="shared" si="997"/>
        <v>0</v>
      </c>
      <c r="N266" s="92">
        <f t="shared" si="997"/>
        <v>0</v>
      </c>
      <c r="O266" s="92">
        <f t="shared" si="997"/>
        <v>0</v>
      </c>
      <c r="P266" s="92">
        <f t="shared" si="997"/>
        <v>0</v>
      </c>
      <c r="Q266" s="92">
        <f t="shared" si="997"/>
        <v>0</v>
      </c>
      <c r="R266" s="92">
        <f t="shared" si="997"/>
        <v>0</v>
      </c>
      <c r="S266" s="92">
        <f t="shared" si="997"/>
        <v>0</v>
      </c>
      <c r="T266" s="92">
        <f t="shared" si="997"/>
        <v>0</v>
      </c>
      <c r="U266" s="92">
        <f t="shared" si="997"/>
        <v>0</v>
      </c>
      <c r="V266" s="92">
        <f t="shared" si="997"/>
        <v>0</v>
      </c>
      <c r="W266" s="92">
        <f t="shared" si="997"/>
        <v>0</v>
      </c>
      <c r="X266" s="92">
        <f t="shared" si="997"/>
        <v>0</v>
      </c>
      <c r="Y266" s="92">
        <f t="shared" si="997"/>
        <v>0</v>
      </c>
      <c r="Z266" s="92">
        <f t="shared" si="997"/>
        <v>0</v>
      </c>
      <c r="AA266" s="92">
        <f t="shared" si="997"/>
        <v>0</v>
      </c>
      <c r="AB266" s="92">
        <f t="shared" si="997"/>
        <v>0</v>
      </c>
      <c r="AC266" s="92">
        <f t="shared" si="997"/>
        <v>0</v>
      </c>
      <c r="AD266" s="92">
        <f t="shared" si="997"/>
        <v>0</v>
      </c>
      <c r="AE266" s="92">
        <f t="shared" si="997"/>
        <v>0</v>
      </c>
      <c r="AF266" s="92">
        <f t="shared" si="997"/>
        <v>0</v>
      </c>
      <c r="AG266" s="92">
        <f t="shared" si="997"/>
        <v>0</v>
      </c>
      <c r="AH266" s="92">
        <f t="shared" si="997"/>
        <v>0</v>
      </c>
      <c r="AI266" s="92">
        <f t="shared" si="997"/>
        <v>0</v>
      </c>
      <c r="AJ266" s="92">
        <f t="shared" si="997"/>
        <v>0</v>
      </c>
      <c r="AK266" s="92">
        <f t="shared" si="997"/>
        <v>0</v>
      </c>
      <c r="AL266" s="92">
        <f t="shared" si="997"/>
        <v>0</v>
      </c>
      <c r="AM266" s="92">
        <f t="shared" si="997"/>
        <v>0</v>
      </c>
      <c r="AN266" s="92">
        <f t="shared" si="997"/>
        <v>0</v>
      </c>
      <c r="AO266" s="92">
        <f t="shared" si="997"/>
        <v>0</v>
      </c>
      <c r="AP266" s="92">
        <f t="shared" si="997"/>
        <v>0</v>
      </c>
      <c r="AQ266" s="92">
        <f t="shared" si="997"/>
        <v>0</v>
      </c>
      <c r="AR266" s="92">
        <f t="shared" si="997"/>
        <v>0</v>
      </c>
      <c r="AS266" s="92">
        <f t="shared" si="997"/>
        <v>0</v>
      </c>
      <c r="AT266" s="92">
        <f t="shared" si="997"/>
        <v>0</v>
      </c>
      <c r="AU266" s="92">
        <f t="shared" si="997"/>
        <v>0</v>
      </c>
      <c r="AV266" s="92">
        <f t="shared" si="997"/>
        <v>0</v>
      </c>
      <c r="AW266" s="92">
        <f t="shared" si="997"/>
        <v>0</v>
      </c>
      <c r="AX266" s="92">
        <f t="shared" si="997"/>
        <v>0</v>
      </c>
      <c r="AY266" s="92">
        <f t="shared" si="997"/>
        <v>0</v>
      </c>
      <c r="AZ266" s="92">
        <f t="shared" si="997"/>
        <v>0</v>
      </c>
      <c r="BA266" s="92">
        <f t="shared" si="997"/>
        <v>0</v>
      </c>
      <c r="BB266" s="92">
        <f t="shared" si="997"/>
        <v>0</v>
      </c>
      <c r="BC266" s="92">
        <f t="shared" si="997"/>
        <v>0</v>
      </c>
      <c r="BD266" s="92">
        <f t="shared" si="997"/>
        <v>0</v>
      </c>
      <c r="BE266" s="92">
        <f t="shared" si="997"/>
        <v>0</v>
      </c>
      <c r="BF266" s="92">
        <f t="shared" si="997"/>
        <v>0</v>
      </c>
      <c r="BG266" s="92">
        <f t="shared" si="997"/>
        <v>0</v>
      </c>
      <c r="BH266" s="92">
        <f t="shared" si="997"/>
        <v>0</v>
      </c>
      <c r="BI266" s="92">
        <f t="shared" si="997"/>
        <v>0</v>
      </c>
      <c r="BJ266" s="92">
        <f t="shared" si="997"/>
        <v>0</v>
      </c>
      <c r="BK266" s="92">
        <f t="shared" si="997"/>
        <v>0</v>
      </c>
      <c r="BL266" s="92">
        <f t="shared" si="997"/>
        <v>0</v>
      </c>
      <c r="BM266" s="92">
        <f t="shared" si="997"/>
        <v>0</v>
      </c>
      <c r="BN266" s="92">
        <f t="shared" si="997"/>
        <v>0</v>
      </c>
      <c r="BO266" s="92">
        <f t="shared" si="997"/>
        <v>0</v>
      </c>
      <c r="BP266" s="92">
        <f t="shared" si="997"/>
        <v>0</v>
      </c>
      <c r="BQ266" s="92">
        <f t="shared" ref="BQ266:EB266" si="998">IF(BQ167&gt;0,IF(BQ131="Met opbouwproduct",(BQ167-BQ194)/BQ203*(BQ$62/BQ$61)/12,0),0)</f>
        <v>0</v>
      </c>
      <c r="BR266" s="92">
        <f t="shared" si="998"/>
        <v>0</v>
      </c>
      <c r="BS266" s="92">
        <f t="shared" si="998"/>
        <v>0</v>
      </c>
      <c r="BT266" s="92">
        <f t="shared" si="998"/>
        <v>0</v>
      </c>
      <c r="BU266" s="92">
        <f t="shared" si="998"/>
        <v>0</v>
      </c>
      <c r="BV266" s="92">
        <f t="shared" si="998"/>
        <v>0</v>
      </c>
      <c r="BW266" s="92">
        <f t="shared" si="998"/>
        <v>0</v>
      </c>
      <c r="BX266" s="92">
        <f t="shared" si="998"/>
        <v>0</v>
      </c>
      <c r="BY266" s="92">
        <f t="shared" si="998"/>
        <v>0</v>
      </c>
      <c r="BZ266" s="92">
        <f t="shared" si="998"/>
        <v>0</v>
      </c>
      <c r="CA266" s="92">
        <f t="shared" si="998"/>
        <v>0</v>
      </c>
      <c r="CB266" s="92">
        <f t="shared" si="998"/>
        <v>0</v>
      </c>
      <c r="CC266" s="92">
        <f t="shared" si="998"/>
        <v>0</v>
      </c>
      <c r="CD266" s="92">
        <f t="shared" si="998"/>
        <v>0</v>
      </c>
      <c r="CE266" s="92">
        <f t="shared" si="998"/>
        <v>0</v>
      </c>
      <c r="CF266" s="92">
        <f t="shared" si="998"/>
        <v>0</v>
      </c>
      <c r="CG266" s="92">
        <f t="shared" si="998"/>
        <v>0</v>
      </c>
      <c r="CH266" s="92">
        <f t="shared" si="998"/>
        <v>0</v>
      </c>
      <c r="CI266" s="92">
        <f t="shared" si="998"/>
        <v>0</v>
      </c>
      <c r="CJ266" s="92">
        <f t="shared" si="998"/>
        <v>0</v>
      </c>
      <c r="CK266" s="92">
        <f t="shared" si="998"/>
        <v>0</v>
      </c>
      <c r="CL266" s="92">
        <f t="shared" si="998"/>
        <v>0</v>
      </c>
      <c r="CM266" s="92">
        <f t="shared" si="998"/>
        <v>0</v>
      </c>
      <c r="CN266" s="92">
        <f t="shared" si="998"/>
        <v>0</v>
      </c>
      <c r="CO266" s="92">
        <f t="shared" si="998"/>
        <v>0</v>
      </c>
      <c r="CP266" s="92">
        <f t="shared" si="998"/>
        <v>0</v>
      </c>
      <c r="CQ266" s="92">
        <f t="shared" si="998"/>
        <v>0</v>
      </c>
      <c r="CR266" s="92">
        <f t="shared" si="998"/>
        <v>0</v>
      </c>
      <c r="CS266" s="92">
        <f t="shared" si="998"/>
        <v>0</v>
      </c>
      <c r="CT266" s="92">
        <f t="shared" si="998"/>
        <v>0</v>
      </c>
      <c r="CU266" s="92">
        <f t="shared" si="998"/>
        <v>0</v>
      </c>
      <c r="CV266" s="92">
        <f t="shared" si="998"/>
        <v>0</v>
      </c>
      <c r="CW266" s="92">
        <f t="shared" si="998"/>
        <v>0</v>
      </c>
      <c r="CX266" s="92">
        <f t="shared" si="998"/>
        <v>0</v>
      </c>
      <c r="CY266" s="92">
        <f t="shared" si="998"/>
        <v>0</v>
      </c>
      <c r="CZ266" s="92">
        <f t="shared" si="998"/>
        <v>0</v>
      </c>
      <c r="DA266" s="92">
        <f t="shared" si="998"/>
        <v>0</v>
      </c>
      <c r="DB266" s="92">
        <f t="shared" si="998"/>
        <v>0</v>
      </c>
      <c r="DC266" s="92">
        <f t="shared" si="998"/>
        <v>0</v>
      </c>
      <c r="DD266" s="92">
        <f t="shared" si="998"/>
        <v>0</v>
      </c>
      <c r="DE266" s="92">
        <f t="shared" si="998"/>
        <v>0</v>
      </c>
      <c r="DF266" s="92">
        <f t="shared" si="998"/>
        <v>0</v>
      </c>
      <c r="DG266" s="92">
        <f t="shared" si="998"/>
        <v>0</v>
      </c>
      <c r="DH266" s="92">
        <f t="shared" si="998"/>
        <v>0</v>
      </c>
      <c r="DI266" s="92">
        <f t="shared" si="998"/>
        <v>0</v>
      </c>
      <c r="DJ266" s="92">
        <f t="shared" si="998"/>
        <v>0</v>
      </c>
      <c r="DK266" s="92">
        <f t="shared" si="998"/>
        <v>0</v>
      </c>
      <c r="DL266" s="92">
        <f t="shared" si="998"/>
        <v>0</v>
      </c>
      <c r="DM266" s="92">
        <f t="shared" si="998"/>
        <v>0</v>
      </c>
      <c r="DN266" s="92">
        <f t="shared" si="998"/>
        <v>0</v>
      </c>
      <c r="DO266" s="92">
        <f t="shared" si="998"/>
        <v>0</v>
      </c>
      <c r="DP266" s="92">
        <f t="shared" si="998"/>
        <v>0</v>
      </c>
      <c r="DQ266" s="92">
        <f t="shared" si="998"/>
        <v>0</v>
      </c>
      <c r="DR266" s="92">
        <f t="shared" si="998"/>
        <v>0</v>
      </c>
      <c r="DS266" s="92">
        <f t="shared" si="998"/>
        <v>0</v>
      </c>
      <c r="DT266" s="92">
        <f t="shared" si="998"/>
        <v>0</v>
      </c>
      <c r="DU266" s="92">
        <f t="shared" si="998"/>
        <v>0</v>
      </c>
      <c r="DV266" s="92">
        <f t="shared" si="998"/>
        <v>0</v>
      </c>
      <c r="DW266" s="92">
        <f t="shared" si="998"/>
        <v>0</v>
      </c>
      <c r="DX266" s="92">
        <f t="shared" si="998"/>
        <v>0</v>
      </c>
      <c r="DY266" s="92">
        <f t="shared" si="998"/>
        <v>0</v>
      </c>
      <c r="DZ266" s="92">
        <f t="shared" si="998"/>
        <v>0</v>
      </c>
      <c r="EA266" s="92">
        <f t="shared" si="998"/>
        <v>0</v>
      </c>
      <c r="EB266" s="92">
        <f t="shared" si="998"/>
        <v>0</v>
      </c>
      <c r="EC266" s="92">
        <f t="shared" ref="EC266:GN266" si="999">IF(EC167&gt;0,IF(EC131="Met opbouwproduct",(EC167-EC194)/EC203*(EC$62/EC$61)/12,0),0)</f>
        <v>0</v>
      </c>
      <c r="ED266" s="92">
        <f t="shared" si="999"/>
        <v>0</v>
      </c>
      <c r="EE266" s="92">
        <f t="shared" si="999"/>
        <v>0</v>
      </c>
      <c r="EF266" s="92">
        <f t="shared" si="999"/>
        <v>0</v>
      </c>
      <c r="EG266" s="92">
        <f t="shared" si="999"/>
        <v>0</v>
      </c>
      <c r="EH266" s="92">
        <f t="shared" si="999"/>
        <v>0</v>
      </c>
      <c r="EI266" s="92">
        <f t="shared" si="999"/>
        <v>0</v>
      </c>
      <c r="EJ266" s="92">
        <f t="shared" si="999"/>
        <v>0</v>
      </c>
      <c r="EK266" s="92">
        <f t="shared" si="999"/>
        <v>0</v>
      </c>
      <c r="EL266" s="92">
        <f t="shared" si="999"/>
        <v>0</v>
      </c>
      <c r="EM266" s="92">
        <f t="shared" si="999"/>
        <v>0</v>
      </c>
      <c r="EN266" s="92">
        <f t="shared" si="999"/>
        <v>0</v>
      </c>
      <c r="EO266" s="92">
        <f t="shared" si="999"/>
        <v>0</v>
      </c>
      <c r="EP266" s="92">
        <f t="shared" si="999"/>
        <v>0</v>
      </c>
      <c r="EQ266" s="92">
        <f t="shared" si="999"/>
        <v>0</v>
      </c>
      <c r="ER266" s="92">
        <f t="shared" si="999"/>
        <v>0</v>
      </c>
      <c r="ES266" s="92">
        <f t="shared" si="999"/>
        <v>0</v>
      </c>
      <c r="ET266" s="92">
        <f t="shared" si="999"/>
        <v>0</v>
      </c>
      <c r="EU266" s="92">
        <f t="shared" si="999"/>
        <v>0</v>
      </c>
      <c r="EV266" s="92">
        <f t="shared" si="999"/>
        <v>0</v>
      </c>
      <c r="EW266" s="92">
        <f t="shared" si="999"/>
        <v>0</v>
      </c>
      <c r="EX266" s="92">
        <f t="shared" si="999"/>
        <v>0</v>
      </c>
      <c r="EY266" s="92">
        <f t="shared" si="999"/>
        <v>0</v>
      </c>
      <c r="EZ266" s="92">
        <f t="shared" si="999"/>
        <v>0</v>
      </c>
      <c r="FA266" s="92">
        <f t="shared" si="999"/>
        <v>0</v>
      </c>
      <c r="FB266" s="92">
        <f t="shared" si="999"/>
        <v>0</v>
      </c>
      <c r="FC266" s="92">
        <f t="shared" si="999"/>
        <v>0</v>
      </c>
      <c r="FD266" s="92">
        <f t="shared" si="999"/>
        <v>0</v>
      </c>
      <c r="FE266" s="92">
        <f t="shared" si="999"/>
        <v>0</v>
      </c>
      <c r="FF266" s="92">
        <f t="shared" si="999"/>
        <v>0</v>
      </c>
      <c r="FG266" s="92">
        <f t="shared" si="999"/>
        <v>0</v>
      </c>
      <c r="FH266" s="92">
        <f t="shared" si="999"/>
        <v>0</v>
      </c>
      <c r="FI266" s="92">
        <f t="shared" si="999"/>
        <v>0</v>
      </c>
      <c r="FJ266" s="92">
        <f t="shared" si="999"/>
        <v>0</v>
      </c>
      <c r="FK266" s="92">
        <f t="shared" si="999"/>
        <v>0</v>
      </c>
      <c r="FL266" s="92">
        <f t="shared" si="999"/>
        <v>0</v>
      </c>
      <c r="FM266" s="92">
        <f t="shared" si="999"/>
        <v>0</v>
      </c>
      <c r="FN266" s="92">
        <f t="shared" si="999"/>
        <v>0</v>
      </c>
      <c r="FO266" s="92">
        <f t="shared" si="999"/>
        <v>0</v>
      </c>
      <c r="FP266" s="92">
        <f t="shared" si="999"/>
        <v>0</v>
      </c>
      <c r="FQ266" s="92">
        <f t="shared" si="999"/>
        <v>0</v>
      </c>
      <c r="FR266" s="92">
        <f t="shared" si="999"/>
        <v>0</v>
      </c>
      <c r="FS266" s="92">
        <f t="shared" si="999"/>
        <v>0</v>
      </c>
      <c r="FT266" s="92">
        <f t="shared" si="999"/>
        <v>0</v>
      </c>
      <c r="FU266" s="92">
        <f t="shared" si="999"/>
        <v>0</v>
      </c>
      <c r="FV266" s="92">
        <f t="shared" si="999"/>
        <v>0</v>
      </c>
      <c r="FW266" s="92">
        <f t="shared" si="999"/>
        <v>0</v>
      </c>
      <c r="FX266" s="92">
        <f t="shared" si="999"/>
        <v>0</v>
      </c>
      <c r="FY266" s="92">
        <f t="shared" si="999"/>
        <v>0</v>
      </c>
      <c r="FZ266" s="92">
        <f t="shared" si="999"/>
        <v>0</v>
      </c>
      <c r="GA266" s="92">
        <f t="shared" si="999"/>
        <v>0</v>
      </c>
      <c r="GB266" s="92">
        <f t="shared" si="999"/>
        <v>0</v>
      </c>
      <c r="GC266" s="92">
        <f t="shared" si="999"/>
        <v>0</v>
      </c>
      <c r="GD266" s="92">
        <f t="shared" si="999"/>
        <v>0</v>
      </c>
      <c r="GE266" s="92">
        <f t="shared" si="999"/>
        <v>0</v>
      </c>
      <c r="GF266" s="92">
        <f t="shared" si="999"/>
        <v>0</v>
      </c>
      <c r="GG266" s="92">
        <f t="shared" si="999"/>
        <v>0</v>
      </c>
      <c r="GH266" s="92">
        <f t="shared" si="999"/>
        <v>0</v>
      </c>
      <c r="GI266" s="92">
        <f t="shared" si="999"/>
        <v>0</v>
      </c>
      <c r="GJ266" s="92">
        <f t="shared" si="999"/>
        <v>0</v>
      </c>
      <c r="GK266" s="92">
        <f t="shared" si="999"/>
        <v>0</v>
      </c>
      <c r="GL266" s="92">
        <f t="shared" si="999"/>
        <v>0</v>
      </c>
      <c r="GM266" s="92">
        <f t="shared" si="999"/>
        <v>0</v>
      </c>
      <c r="GN266" s="92">
        <f t="shared" si="999"/>
        <v>0</v>
      </c>
      <c r="GO266" s="92">
        <f t="shared" ref="GO266:IZ266" si="1000">IF(GO167&gt;0,IF(GO131="Met opbouwproduct",(GO167-GO194)/GO203*(GO$62/GO$61)/12,0),0)</f>
        <v>0</v>
      </c>
      <c r="GP266" s="92">
        <f t="shared" si="1000"/>
        <v>0</v>
      </c>
      <c r="GQ266" s="92">
        <f t="shared" si="1000"/>
        <v>0</v>
      </c>
      <c r="GR266" s="92">
        <f t="shared" si="1000"/>
        <v>0</v>
      </c>
      <c r="GS266" s="92">
        <f t="shared" si="1000"/>
        <v>0</v>
      </c>
      <c r="GT266" s="92">
        <f t="shared" si="1000"/>
        <v>0</v>
      </c>
      <c r="GU266" s="92">
        <f t="shared" si="1000"/>
        <v>0</v>
      </c>
      <c r="GV266" s="92">
        <f t="shared" si="1000"/>
        <v>0</v>
      </c>
      <c r="GW266" s="92">
        <f t="shared" si="1000"/>
        <v>0</v>
      </c>
      <c r="GX266" s="92">
        <f t="shared" si="1000"/>
        <v>0</v>
      </c>
      <c r="GY266" s="92">
        <f t="shared" si="1000"/>
        <v>0</v>
      </c>
      <c r="GZ266" s="92">
        <f t="shared" si="1000"/>
        <v>0</v>
      </c>
      <c r="HA266" s="92">
        <f t="shared" si="1000"/>
        <v>0</v>
      </c>
      <c r="HB266" s="92">
        <f t="shared" si="1000"/>
        <v>0</v>
      </c>
      <c r="HC266" s="92">
        <f t="shared" si="1000"/>
        <v>0</v>
      </c>
      <c r="HD266" s="92">
        <f t="shared" si="1000"/>
        <v>0</v>
      </c>
      <c r="HE266" s="92">
        <f t="shared" si="1000"/>
        <v>0</v>
      </c>
      <c r="HF266" s="92">
        <f t="shared" si="1000"/>
        <v>0</v>
      </c>
      <c r="HG266" s="92">
        <f t="shared" si="1000"/>
        <v>0</v>
      </c>
      <c r="HH266" s="92">
        <f t="shared" si="1000"/>
        <v>0</v>
      </c>
      <c r="HI266" s="92">
        <f t="shared" si="1000"/>
        <v>0</v>
      </c>
      <c r="HJ266" s="92">
        <f t="shared" si="1000"/>
        <v>0</v>
      </c>
      <c r="HK266" s="92">
        <f t="shared" si="1000"/>
        <v>0</v>
      </c>
      <c r="HL266" s="92">
        <f t="shared" si="1000"/>
        <v>0</v>
      </c>
      <c r="HM266" s="92">
        <f t="shared" si="1000"/>
        <v>0</v>
      </c>
      <c r="HN266" s="92">
        <f t="shared" si="1000"/>
        <v>0</v>
      </c>
      <c r="HO266" s="92">
        <f t="shared" si="1000"/>
        <v>0</v>
      </c>
      <c r="HP266" s="92">
        <f t="shared" si="1000"/>
        <v>0</v>
      </c>
      <c r="HQ266" s="92">
        <f t="shared" si="1000"/>
        <v>0</v>
      </c>
      <c r="HR266" s="92">
        <f t="shared" si="1000"/>
        <v>0</v>
      </c>
      <c r="HS266" s="92">
        <f t="shared" si="1000"/>
        <v>0</v>
      </c>
      <c r="HT266" s="92">
        <f t="shared" si="1000"/>
        <v>0</v>
      </c>
      <c r="HU266" s="92">
        <f t="shared" si="1000"/>
        <v>0</v>
      </c>
      <c r="HV266" s="92">
        <f t="shared" si="1000"/>
        <v>0</v>
      </c>
      <c r="HW266" s="92">
        <f t="shared" si="1000"/>
        <v>0</v>
      </c>
      <c r="HX266" s="92">
        <f t="shared" si="1000"/>
        <v>0</v>
      </c>
      <c r="HY266" s="92">
        <f t="shared" si="1000"/>
        <v>0</v>
      </c>
      <c r="HZ266" s="92">
        <f t="shared" si="1000"/>
        <v>0</v>
      </c>
      <c r="IA266" s="92">
        <f t="shared" si="1000"/>
        <v>0</v>
      </c>
      <c r="IB266" s="92">
        <f t="shared" si="1000"/>
        <v>0</v>
      </c>
      <c r="IC266" s="92">
        <f t="shared" si="1000"/>
        <v>0</v>
      </c>
      <c r="ID266" s="92">
        <f t="shared" si="1000"/>
        <v>0</v>
      </c>
      <c r="IE266" s="92">
        <f t="shared" si="1000"/>
        <v>0</v>
      </c>
      <c r="IF266" s="92">
        <f t="shared" si="1000"/>
        <v>0</v>
      </c>
      <c r="IG266" s="92">
        <f t="shared" si="1000"/>
        <v>0</v>
      </c>
      <c r="IH266" s="92">
        <f t="shared" si="1000"/>
        <v>0</v>
      </c>
      <c r="II266" s="92">
        <f t="shared" si="1000"/>
        <v>0</v>
      </c>
      <c r="IJ266" s="92">
        <f t="shared" si="1000"/>
        <v>0</v>
      </c>
      <c r="IK266" s="92">
        <f t="shared" si="1000"/>
        <v>0</v>
      </c>
      <c r="IL266" s="92">
        <f t="shared" si="1000"/>
        <v>0</v>
      </c>
      <c r="IM266" s="92">
        <f t="shared" si="1000"/>
        <v>0</v>
      </c>
      <c r="IN266" s="92">
        <f t="shared" si="1000"/>
        <v>0</v>
      </c>
      <c r="IO266" s="92">
        <f t="shared" si="1000"/>
        <v>0</v>
      </c>
      <c r="IP266" s="92">
        <f t="shared" si="1000"/>
        <v>0</v>
      </c>
      <c r="IQ266" s="92">
        <f t="shared" si="1000"/>
        <v>0</v>
      </c>
      <c r="IR266" s="92">
        <f t="shared" si="1000"/>
        <v>0</v>
      </c>
      <c r="IS266" s="92">
        <f t="shared" si="1000"/>
        <v>0</v>
      </c>
      <c r="IT266" s="92">
        <f t="shared" si="1000"/>
        <v>0</v>
      </c>
      <c r="IU266" s="92">
        <f t="shared" si="1000"/>
        <v>0</v>
      </c>
      <c r="IV266" s="92">
        <f t="shared" si="1000"/>
        <v>0</v>
      </c>
      <c r="IW266" s="92">
        <f t="shared" si="1000"/>
        <v>0</v>
      </c>
      <c r="IX266" s="92">
        <f t="shared" si="1000"/>
        <v>0</v>
      </c>
      <c r="IY266" s="92">
        <f t="shared" si="1000"/>
        <v>0</v>
      </c>
      <c r="IZ266" s="92">
        <f t="shared" si="1000"/>
        <v>0</v>
      </c>
      <c r="JA266" s="92">
        <f t="shared" ref="JA266:LL266" si="1001">IF(JA167&gt;0,IF(JA131="Met opbouwproduct",(JA167-JA194)/JA203*(JA$62/JA$61)/12,0),0)</f>
        <v>0</v>
      </c>
      <c r="JB266" s="92">
        <f t="shared" si="1001"/>
        <v>0</v>
      </c>
      <c r="JC266" s="92">
        <f t="shared" si="1001"/>
        <v>0</v>
      </c>
      <c r="JD266" s="92">
        <f t="shared" si="1001"/>
        <v>0</v>
      </c>
      <c r="JE266" s="92">
        <f t="shared" si="1001"/>
        <v>0</v>
      </c>
      <c r="JF266" s="92">
        <f t="shared" si="1001"/>
        <v>0</v>
      </c>
      <c r="JG266" s="92">
        <f t="shared" si="1001"/>
        <v>0</v>
      </c>
      <c r="JH266" s="92">
        <f t="shared" si="1001"/>
        <v>0</v>
      </c>
      <c r="JI266" s="92">
        <f t="shared" si="1001"/>
        <v>0</v>
      </c>
      <c r="JJ266" s="92">
        <f t="shared" si="1001"/>
        <v>0</v>
      </c>
      <c r="JK266" s="92">
        <f t="shared" si="1001"/>
        <v>0</v>
      </c>
      <c r="JL266" s="92">
        <f t="shared" si="1001"/>
        <v>0</v>
      </c>
      <c r="JM266" s="92">
        <f t="shared" si="1001"/>
        <v>0</v>
      </c>
      <c r="JN266" s="92">
        <f t="shared" si="1001"/>
        <v>0</v>
      </c>
      <c r="JO266" s="92">
        <f t="shared" si="1001"/>
        <v>0</v>
      </c>
      <c r="JP266" s="92">
        <f t="shared" si="1001"/>
        <v>0</v>
      </c>
      <c r="JQ266" s="92">
        <f t="shared" si="1001"/>
        <v>0</v>
      </c>
      <c r="JR266" s="92">
        <f t="shared" si="1001"/>
        <v>0</v>
      </c>
      <c r="JS266" s="92">
        <f t="shared" si="1001"/>
        <v>0</v>
      </c>
      <c r="JT266" s="92">
        <f t="shared" si="1001"/>
        <v>0</v>
      </c>
      <c r="JU266" s="92">
        <f t="shared" si="1001"/>
        <v>0</v>
      </c>
      <c r="JV266" s="92">
        <f t="shared" si="1001"/>
        <v>0</v>
      </c>
      <c r="JW266" s="92">
        <f t="shared" si="1001"/>
        <v>0</v>
      </c>
      <c r="JX266" s="92">
        <f t="shared" si="1001"/>
        <v>0</v>
      </c>
      <c r="JY266" s="92">
        <f t="shared" si="1001"/>
        <v>0</v>
      </c>
      <c r="JZ266" s="92">
        <f t="shared" si="1001"/>
        <v>0</v>
      </c>
      <c r="KA266" s="92">
        <f t="shared" si="1001"/>
        <v>0</v>
      </c>
      <c r="KB266" s="92">
        <f t="shared" si="1001"/>
        <v>0</v>
      </c>
      <c r="KC266" s="92">
        <f t="shared" si="1001"/>
        <v>0</v>
      </c>
      <c r="KD266" s="92">
        <f t="shared" si="1001"/>
        <v>0</v>
      </c>
      <c r="KE266" s="92">
        <f t="shared" si="1001"/>
        <v>0</v>
      </c>
      <c r="KF266" s="92">
        <f t="shared" si="1001"/>
        <v>0</v>
      </c>
      <c r="KG266" s="92">
        <f t="shared" si="1001"/>
        <v>0</v>
      </c>
      <c r="KH266" s="92">
        <f t="shared" si="1001"/>
        <v>0</v>
      </c>
      <c r="KI266" s="92">
        <f t="shared" si="1001"/>
        <v>0</v>
      </c>
      <c r="KJ266" s="92">
        <f t="shared" si="1001"/>
        <v>0</v>
      </c>
      <c r="KK266" s="92">
        <f t="shared" si="1001"/>
        <v>0</v>
      </c>
      <c r="KL266" s="92">
        <f t="shared" si="1001"/>
        <v>0</v>
      </c>
      <c r="KM266" s="92">
        <f t="shared" si="1001"/>
        <v>0</v>
      </c>
      <c r="KN266" s="92">
        <f t="shared" si="1001"/>
        <v>0</v>
      </c>
      <c r="KO266" s="92">
        <f t="shared" si="1001"/>
        <v>0</v>
      </c>
      <c r="KP266" s="92">
        <f t="shared" si="1001"/>
        <v>0</v>
      </c>
      <c r="KQ266" s="92">
        <f t="shared" si="1001"/>
        <v>0</v>
      </c>
      <c r="KR266" s="92">
        <f t="shared" si="1001"/>
        <v>0</v>
      </c>
      <c r="KS266" s="92">
        <f t="shared" si="1001"/>
        <v>0</v>
      </c>
      <c r="KT266" s="92">
        <f t="shared" si="1001"/>
        <v>0</v>
      </c>
      <c r="KU266" s="92">
        <f t="shared" si="1001"/>
        <v>0</v>
      </c>
      <c r="KV266" s="92">
        <f t="shared" si="1001"/>
        <v>0</v>
      </c>
      <c r="KW266" s="92">
        <f t="shared" si="1001"/>
        <v>0</v>
      </c>
      <c r="KX266" s="92">
        <f t="shared" si="1001"/>
        <v>0</v>
      </c>
      <c r="KY266" s="92">
        <f t="shared" si="1001"/>
        <v>0</v>
      </c>
      <c r="KZ266" s="92">
        <f t="shared" si="1001"/>
        <v>0</v>
      </c>
      <c r="LA266" s="92">
        <f t="shared" si="1001"/>
        <v>0</v>
      </c>
      <c r="LB266" s="92">
        <f t="shared" si="1001"/>
        <v>0</v>
      </c>
      <c r="LC266" s="92">
        <f t="shared" si="1001"/>
        <v>0</v>
      </c>
      <c r="LD266" s="92">
        <f t="shared" si="1001"/>
        <v>0</v>
      </c>
      <c r="LE266" s="92">
        <f t="shared" si="1001"/>
        <v>0</v>
      </c>
      <c r="LF266" s="92">
        <f t="shared" si="1001"/>
        <v>0</v>
      </c>
      <c r="LG266" s="92">
        <f t="shared" si="1001"/>
        <v>0</v>
      </c>
      <c r="LH266" s="92">
        <f t="shared" si="1001"/>
        <v>0</v>
      </c>
      <c r="LI266" s="92">
        <f t="shared" si="1001"/>
        <v>0</v>
      </c>
      <c r="LJ266" s="92">
        <f t="shared" si="1001"/>
        <v>0</v>
      </c>
      <c r="LK266" s="92">
        <f t="shared" si="1001"/>
        <v>0</v>
      </c>
      <c r="LL266" s="92">
        <f t="shared" si="1001"/>
        <v>0</v>
      </c>
      <c r="LM266" s="92">
        <f t="shared" ref="LM266:MZ266" si="1002">IF(LM167&gt;0,IF(LM131="Met opbouwproduct",(LM167-LM194)/LM203*(LM$62/LM$61)/12,0),0)</f>
        <v>0</v>
      </c>
      <c r="LN266" s="92">
        <f t="shared" si="1002"/>
        <v>0</v>
      </c>
      <c r="LO266" s="92">
        <f t="shared" si="1002"/>
        <v>0</v>
      </c>
      <c r="LP266" s="92">
        <f t="shared" si="1002"/>
        <v>0</v>
      </c>
      <c r="LQ266" s="92">
        <f t="shared" si="1002"/>
        <v>0</v>
      </c>
      <c r="LR266" s="92">
        <f t="shared" si="1002"/>
        <v>0</v>
      </c>
      <c r="LS266" s="92">
        <f t="shared" si="1002"/>
        <v>0</v>
      </c>
      <c r="LT266" s="92">
        <f t="shared" si="1002"/>
        <v>0</v>
      </c>
      <c r="LU266" s="92">
        <f t="shared" si="1002"/>
        <v>0</v>
      </c>
      <c r="LV266" s="92">
        <f t="shared" si="1002"/>
        <v>0</v>
      </c>
      <c r="LW266" s="92">
        <f t="shared" si="1002"/>
        <v>0</v>
      </c>
      <c r="LX266" s="92">
        <f t="shared" si="1002"/>
        <v>0</v>
      </c>
      <c r="LY266" s="92">
        <f t="shared" si="1002"/>
        <v>0</v>
      </c>
      <c r="LZ266" s="92">
        <f t="shared" si="1002"/>
        <v>0</v>
      </c>
      <c r="MA266" s="92">
        <f t="shared" si="1002"/>
        <v>0</v>
      </c>
      <c r="MB266" s="92">
        <f t="shared" si="1002"/>
        <v>0</v>
      </c>
      <c r="MC266" s="92">
        <f t="shared" si="1002"/>
        <v>0</v>
      </c>
      <c r="MD266" s="92">
        <f t="shared" si="1002"/>
        <v>0</v>
      </c>
      <c r="ME266" s="92">
        <f t="shared" si="1002"/>
        <v>0</v>
      </c>
      <c r="MF266" s="92">
        <f t="shared" si="1002"/>
        <v>0</v>
      </c>
      <c r="MG266" s="92">
        <f t="shared" si="1002"/>
        <v>0</v>
      </c>
      <c r="MH266" s="92">
        <f t="shared" si="1002"/>
        <v>0</v>
      </c>
      <c r="MI266" s="92">
        <f t="shared" si="1002"/>
        <v>0</v>
      </c>
      <c r="MJ266" s="92">
        <f t="shared" si="1002"/>
        <v>0</v>
      </c>
      <c r="MK266" s="92">
        <f t="shared" si="1002"/>
        <v>0</v>
      </c>
      <c r="ML266" s="92">
        <f t="shared" si="1002"/>
        <v>0</v>
      </c>
      <c r="MM266" s="92">
        <f t="shared" si="1002"/>
        <v>0</v>
      </c>
      <c r="MN266" s="92">
        <f t="shared" si="1002"/>
        <v>0</v>
      </c>
      <c r="MO266" s="92">
        <f t="shared" si="1002"/>
        <v>0</v>
      </c>
      <c r="MP266" s="92">
        <f t="shared" si="1002"/>
        <v>0</v>
      </c>
      <c r="MQ266" s="92">
        <f t="shared" si="1002"/>
        <v>0</v>
      </c>
      <c r="MR266" s="92">
        <f t="shared" si="1002"/>
        <v>0</v>
      </c>
      <c r="MS266" s="92">
        <f t="shared" si="1002"/>
        <v>0</v>
      </c>
      <c r="MT266" s="92">
        <f t="shared" si="1002"/>
        <v>0</v>
      </c>
      <c r="MU266" s="92">
        <f t="shared" si="1002"/>
        <v>0</v>
      </c>
      <c r="MV266" s="92">
        <f t="shared" si="1002"/>
        <v>0</v>
      </c>
      <c r="MW266" s="92">
        <f t="shared" si="1002"/>
        <v>0</v>
      </c>
      <c r="MX266" s="92">
        <f t="shared" si="1002"/>
        <v>0</v>
      </c>
      <c r="MY266" s="92">
        <f t="shared" si="1002"/>
        <v>0</v>
      </c>
      <c r="MZ266" s="92">
        <f t="shared" si="1002"/>
        <v>0</v>
      </c>
    </row>
    <row r="267" spans="1:364" s="8" customFormat="1" hidden="1" outlineLevel="1" x14ac:dyDescent="0.2">
      <c r="A267" s="91" t="s">
        <v>46</v>
      </c>
      <c r="B267" s="91" t="s">
        <v>566</v>
      </c>
      <c r="C267" s="92"/>
      <c r="D267" s="88"/>
      <c r="E267" s="92">
        <f t="shared" ref="E267:BP267" si="1003">IF(E168&gt;0,IF(E132="Met opbouwproduct",(E168-E195)/E204*(E$62/E$61)/12,0),0)</f>
        <v>0</v>
      </c>
      <c r="F267" s="92">
        <f t="shared" si="1003"/>
        <v>0</v>
      </c>
      <c r="G267" s="92">
        <f t="shared" si="1003"/>
        <v>0</v>
      </c>
      <c r="H267" s="92">
        <f t="shared" si="1003"/>
        <v>0</v>
      </c>
      <c r="I267" s="92">
        <f t="shared" si="1003"/>
        <v>0</v>
      </c>
      <c r="J267" s="92">
        <f t="shared" si="1003"/>
        <v>0</v>
      </c>
      <c r="K267" s="92">
        <f t="shared" si="1003"/>
        <v>0</v>
      </c>
      <c r="L267" s="92">
        <f t="shared" si="1003"/>
        <v>0</v>
      </c>
      <c r="M267" s="92">
        <f t="shared" si="1003"/>
        <v>0</v>
      </c>
      <c r="N267" s="92">
        <f t="shared" si="1003"/>
        <v>0</v>
      </c>
      <c r="O267" s="92">
        <f t="shared" si="1003"/>
        <v>0</v>
      </c>
      <c r="P267" s="92">
        <f t="shared" si="1003"/>
        <v>0</v>
      </c>
      <c r="Q267" s="92">
        <f t="shared" si="1003"/>
        <v>0</v>
      </c>
      <c r="R267" s="92">
        <f t="shared" si="1003"/>
        <v>0</v>
      </c>
      <c r="S267" s="92">
        <f t="shared" si="1003"/>
        <v>0</v>
      </c>
      <c r="T267" s="92">
        <f t="shared" si="1003"/>
        <v>0</v>
      </c>
      <c r="U267" s="92">
        <f t="shared" si="1003"/>
        <v>0</v>
      </c>
      <c r="V267" s="92">
        <f t="shared" si="1003"/>
        <v>0</v>
      </c>
      <c r="W267" s="92">
        <f t="shared" si="1003"/>
        <v>0</v>
      </c>
      <c r="X267" s="92">
        <f t="shared" si="1003"/>
        <v>0</v>
      </c>
      <c r="Y267" s="92">
        <f t="shared" si="1003"/>
        <v>0</v>
      </c>
      <c r="Z267" s="92">
        <f t="shared" si="1003"/>
        <v>0</v>
      </c>
      <c r="AA267" s="92">
        <f t="shared" si="1003"/>
        <v>0</v>
      </c>
      <c r="AB267" s="92">
        <f t="shared" si="1003"/>
        <v>0</v>
      </c>
      <c r="AC267" s="92">
        <f t="shared" si="1003"/>
        <v>0</v>
      </c>
      <c r="AD267" s="92">
        <f t="shared" si="1003"/>
        <v>0</v>
      </c>
      <c r="AE267" s="92">
        <f t="shared" si="1003"/>
        <v>0</v>
      </c>
      <c r="AF267" s="92">
        <f t="shared" si="1003"/>
        <v>0</v>
      </c>
      <c r="AG267" s="92">
        <f t="shared" si="1003"/>
        <v>0</v>
      </c>
      <c r="AH267" s="92">
        <f t="shared" si="1003"/>
        <v>0</v>
      </c>
      <c r="AI267" s="92">
        <f t="shared" si="1003"/>
        <v>0</v>
      </c>
      <c r="AJ267" s="92">
        <f t="shared" si="1003"/>
        <v>0</v>
      </c>
      <c r="AK267" s="92">
        <f t="shared" si="1003"/>
        <v>0</v>
      </c>
      <c r="AL267" s="92">
        <f t="shared" si="1003"/>
        <v>0</v>
      </c>
      <c r="AM267" s="92">
        <f t="shared" si="1003"/>
        <v>0</v>
      </c>
      <c r="AN267" s="92">
        <f t="shared" si="1003"/>
        <v>0</v>
      </c>
      <c r="AO267" s="92">
        <f t="shared" si="1003"/>
        <v>0</v>
      </c>
      <c r="AP267" s="92">
        <f t="shared" si="1003"/>
        <v>0</v>
      </c>
      <c r="AQ267" s="92">
        <f t="shared" si="1003"/>
        <v>0</v>
      </c>
      <c r="AR267" s="92">
        <f t="shared" si="1003"/>
        <v>0</v>
      </c>
      <c r="AS267" s="92">
        <f t="shared" si="1003"/>
        <v>0</v>
      </c>
      <c r="AT267" s="92">
        <f t="shared" si="1003"/>
        <v>0</v>
      </c>
      <c r="AU267" s="92">
        <f t="shared" si="1003"/>
        <v>0</v>
      </c>
      <c r="AV267" s="92">
        <f t="shared" si="1003"/>
        <v>0</v>
      </c>
      <c r="AW267" s="92">
        <f t="shared" si="1003"/>
        <v>0</v>
      </c>
      <c r="AX267" s="92">
        <f t="shared" si="1003"/>
        <v>0</v>
      </c>
      <c r="AY267" s="92">
        <f t="shared" si="1003"/>
        <v>0</v>
      </c>
      <c r="AZ267" s="92">
        <f t="shared" si="1003"/>
        <v>0</v>
      </c>
      <c r="BA267" s="92">
        <f t="shared" si="1003"/>
        <v>0</v>
      </c>
      <c r="BB267" s="92">
        <f t="shared" si="1003"/>
        <v>0</v>
      </c>
      <c r="BC267" s="92">
        <f t="shared" si="1003"/>
        <v>0</v>
      </c>
      <c r="BD267" s="92">
        <f t="shared" si="1003"/>
        <v>0</v>
      </c>
      <c r="BE267" s="92">
        <f t="shared" si="1003"/>
        <v>0</v>
      </c>
      <c r="BF267" s="92">
        <f t="shared" si="1003"/>
        <v>0</v>
      </c>
      <c r="BG267" s="92">
        <f t="shared" si="1003"/>
        <v>0</v>
      </c>
      <c r="BH267" s="92">
        <f t="shared" si="1003"/>
        <v>0</v>
      </c>
      <c r="BI267" s="92">
        <f t="shared" si="1003"/>
        <v>0</v>
      </c>
      <c r="BJ267" s="92">
        <f t="shared" si="1003"/>
        <v>0</v>
      </c>
      <c r="BK267" s="92">
        <f t="shared" si="1003"/>
        <v>0</v>
      </c>
      <c r="BL267" s="92">
        <f t="shared" si="1003"/>
        <v>0</v>
      </c>
      <c r="BM267" s="92">
        <f t="shared" si="1003"/>
        <v>0</v>
      </c>
      <c r="BN267" s="92">
        <f t="shared" si="1003"/>
        <v>0</v>
      </c>
      <c r="BO267" s="92">
        <f t="shared" si="1003"/>
        <v>0</v>
      </c>
      <c r="BP267" s="92">
        <f t="shared" si="1003"/>
        <v>0</v>
      </c>
      <c r="BQ267" s="92">
        <f t="shared" ref="BQ267:EB267" si="1004">IF(BQ168&gt;0,IF(BQ132="Met opbouwproduct",(BQ168-BQ195)/BQ204*(BQ$62/BQ$61)/12,0),0)</f>
        <v>0</v>
      </c>
      <c r="BR267" s="92">
        <f t="shared" si="1004"/>
        <v>0</v>
      </c>
      <c r="BS267" s="92">
        <f t="shared" si="1004"/>
        <v>0</v>
      </c>
      <c r="BT267" s="92">
        <f t="shared" si="1004"/>
        <v>0</v>
      </c>
      <c r="BU267" s="92">
        <f t="shared" si="1004"/>
        <v>0</v>
      </c>
      <c r="BV267" s="92">
        <f t="shared" si="1004"/>
        <v>0</v>
      </c>
      <c r="BW267" s="92">
        <f t="shared" si="1004"/>
        <v>0</v>
      </c>
      <c r="BX267" s="92">
        <f t="shared" si="1004"/>
        <v>0</v>
      </c>
      <c r="BY267" s="92">
        <f t="shared" si="1004"/>
        <v>0</v>
      </c>
      <c r="BZ267" s="92">
        <f t="shared" si="1004"/>
        <v>0</v>
      </c>
      <c r="CA267" s="92">
        <f t="shared" si="1004"/>
        <v>0</v>
      </c>
      <c r="CB267" s="92">
        <f t="shared" si="1004"/>
        <v>0</v>
      </c>
      <c r="CC267" s="92">
        <f t="shared" si="1004"/>
        <v>0</v>
      </c>
      <c r="CD267" s="92">
        <f t="shared" si="1004"/>
        <v>0</v>
      </c>
      <c r="CE267" s="92">
        <f t="shared" si="1004"/>
        <v>0</v>
      </c>
      <c r="CF267" s="92">
        <f t="shared" si="1004"/>
        <v>0</v>
      </c>
      <c r="CG267" s="92">
        <f t="shared" si="1004"/>
        <v>0</v>
      </c>
      <c r="CH267" s="92">
        <f t="shared" si="1004"/>
        <v>0</v>
      </c>
      <c r="CI267" s="92">
        <f t="shared" si="1004"/>
        <v>0</v>
      </c>
      <c r="CJ267" s="92">
        <f t="shared" si="1004"/>
        <v>0</v>
      </c>
      <c r="CK267" s="92">
        <f t="shared" si="1004"/>
        <v>0</v>
      </c>
      <c r="CL267" s="92">
        <f t="shared" si="1004"/>
        <v>0</v>
      </c>
      <c r="CM267" s="92">
        <f t="shared" si="1004"/>
        <v>0</v>
      </c>
      <c r="CN267" s="92">
        <f t="shared" si="1004"/>
        <v>0</v>
      </c>
      <c r="CO267" s="92">
        <f t="shared" si="1004"/>
        <v>0</v>
      </c>
      <c r="CP267" s="92">
        <f t="shared" si="1004"/>
        <v>0</v>
      </c>
      <c r="CQ267" s="92">
        <f t="shared" si="1004"/>
        <v>0</v>
      </c>
      <c r="CR267" s="92">
        <f t="shared" si="1004"/>
        <v>0</v>
      </c>
      <c r="CS267" s="92">
        <f t="shared" si="1004"/>
        <v>0</v>
      </c>
      <c r="CT267" s="92">
        <f t="shared" si="1004"/>
        <v>0</v>
      </c>
      <c r="CU267" s="92">
        <f t="shared" si="1004"/>
        <v>0</v>
      </c>
      <c r="CV267" s="92">
        <f t="shared" si="1004"/>
        <v>0</v>
      </c>
      <c r="CW267" s="92">
        <f t="shared" si="1004"/>
        <v>0</v>
      </c>
      <c r="CX267" s="92">
        <f t="shared" si="1004"/>
        <v>0</v>
      </c>
      <c r="CY267" s="92">
        <f t="shared" si="1004"/>
        <v>0</v>
      </c>
      <c r="CZ267" s="92">
        <f t="shared" si="1004"/>
        <v>0</v>
      </c>
      <c r="DA267" s="92">
        <f t="shared" si="1004"/>
        <v>0</v>
      </c>
      <c r="DB267" s="92">
        <f t="shared" si="1004"/>
        <v>0</v>
      </c>
      <c r="DC267" s="92">
        <f t="shared" si="1004"/>
        <v>0</v>
      </c>
      <c r="DD267" s="92">
        <f t="shared" si="1004"/>
        <v>0</v>
      </c>
      <c r="DE267" s="92">
        <f t="shared" si="1004"/>
        <v>0</v>
      </c>
      <c r="DF267" s="92">
        <f t="shared" si="1004"/>
        <v>0</v>
      </c>
      <c r="DG267" s="92">
        <f t="shared" si="1004"/>
        <v>0</v>
      </c>
      <c r="DH267" s="92">
        <f t="shared" si="1004"/>
        <v>0</v>
      </c>
      <c r="DI267" s="92">
        <f t="shared" si="1004"/>
        <v>0</v>
      </c>
      <c r="DJ267" s="92">
        <f t="shared" si="1004"/>
        <v>0</v>
      </c>
      <c r="DK267" s="92">
        <f t="shared" si="1004"/>
        <v>0</v>
      </c>
      <c r="DL267" s="92">
        <f t="shared" si="1004"/>
        <v>0</v>
      </c>
      <c r="DM267" s="92">
        <f t="shared" si="1004"/>
        <v>0</v>
      </c>
      <c r="DN267" s="92">
        <f t="shared" si="1004"/>
        <v>0</v>
      </c>
      <c r="DO267" s="92">
        <f t="shared" si="1004"/>
        <v>0</v>
      </c>
      <c r="DP267" s="92">
        <f t="shared" si="1004"/>
        <v>0</v>
      </c>
      <c r="DQ267" s="92">
        <f t="shared" si="1004"/>
        <v>0</v>
      </c>
      <c r="DR267" s="92">
        <f t="shared" si="1004"/>
        <v>0</v>
      </c>
      <c r="DS267" s="92">
        <f t="shared" si="1004"/>
        <v>0</v>
      </c>
      <c r="DT267" s="92">
        <f t="shared" si="1004"/>
        <v>0</v>
      </c>
      <c r="DU267" s="92">
        <f t="shared" si="1004"/>
        <v>0</v>
      </c>
      <c r="DV267" s="92">
        <f t="shared" si="1004"/>
        <v>0</v>
      </c>
      <c r="DW267" s="92">
        <f t="shared" si="1004"/>
        <v>0</v>
      </c>
      <c r="DX267" s="92">
        <f t="shared" si="1004"/>
        <v>0</v>
      </c>
      <c r="DY267" s="92">
        <f t="shared" si="1004"/>
        <v>0</v>
      </c>
      <c r="DZ267" s="92">
        <f t="shared" si="1004"/>
        <v>0</v>
      </c>
      <c r="EA267" s="92">
        <f t="shared" si="1004"/>
        <v>0</v>
      </c>
      <c r="EB267" s="92">
        <f t="shared" si="1004"/>
        <v>0</v>
      </c>
      <c r="EC267" s="92">
        <f t="shared" ref="EC267:GN267" si="1005">IF(EC168&gt;0,IF(EC132="Met opbouwproduct",(EC168-EC195)/EC204*(EC$62/EC$61)/12,0),0)</f>
        <v>0</v>
      </c>
      <c r="ED267" s="92">
        <f t="shared" si="1005"/>
        <v>0</v>
      </c>
      <c r="EE267" s="92">
        <f t="shared" si="1005"/>
        <v>0</v>
      </c>
      <c r="EF267" s="92">
        <f t="shared" si="1005"/>
        <v>0</v>
      </c>
      <c r="EG267" s="92">
        <f t="shared" si="1005"/>
        <v>0</v>
      </c>
      <c r="EH267" s="92">
        <f t="shared" si="1005"/>
        <v>0</v>
      </c>
      <c r="EI267" s="92">
        <f t="shared" si="1005"/>
        <v>0</v>
      </c>
      <c r="EJ267" s="92">
        <f t="shared" si="1005"/>
        <v>0</v>
      </c>
      <c r="EK267" s="92">
        <f t="shared" si="1005"/>
        <v>0</v>
      </c>
      <c r="EL267" s="92">
        <f t="shared" si="1005"/>
        <v>0</v>
      </c>
      <c r="EM267" s="92">
        <f t="shared" si="1005"/>
        <v>0</v>
      </c>
      <c r="EN267" s="92">
        <f t="shared" si="1005"/>
        <v>0</v>
      </c>
      <c r="EO267" s="92">
        <f t="shared" si="1005"/>
        <v>0</v>
      </c>
      <c r="EP267" s="92">
        <f t="shared" si="1005"/>
        <v>0</v>
      </c>
      <c r="EQ267" s="92">
        <f t="shared" si="1005"/>
        <v>0</v>
      </c>
      <c r="ER267" s="92">
        <f t="shared" si="1005"/>
        <v>0</v>
      </c>
      <c r="ES267" s="92">
        <f t="shared" si="1005"/>
        <v>0</v>
      </c>
      <c r="ET267" s="92">
        <f t="shared" si="1005"/>
        <v>0</v>
      </c>
      <c r="EU267" s="92">
        <f t="shared" si="1005"/>
        <v>0</v>
      </c>
      <c r="EV267" s="92">
        <f t="shared" si="1005"/>
        <v>0</v>
      </c>
      <c r="EW267" s="92">
        <f t="shared" si="1005"/>
        <v>0</v>
      </c>
      <c r="EX267" s="92">
        <f t="shared" si="1005"/>
        <v>0</v>
      </c>
      <c r="EY267" s="92">
        <f t="shared" si="1005"/>
        <v>0</v>
      </c>
      <c r="EZ267" s="92">
        <f t="shared" si="1005"/>
        <v>0</v>
      </c>
      <c r="FA267" s="92">
        <f t="shared" si="1005"/>
        <v>0</v>
      </c>
      <c r="FB267" s="92">
        <f t="shared" si="1005"/>
        <v>0</v>
      </c>
      <c r="FC267" s="92">
        <f t="shared" si="1005"/>
        <v>0</v>
      </c>
      <c r="FD267" s="92">
        <f t="shared" si="1005"/>
        <v>0</v>
      </c>
      <c r="FE267" s="92">
        <f t="shared" si="1005"/>
        <v>0</v>
      </c>
      <c r="FF267" s="92">
        <f t="shared" si="1005"/>
        <v>0</v>
      </c>
      <c r="FG267" s="92">
        <f t="shared" si="1005"/>
        <v>0</v>
      </c>
      <c r="FH267" s="92">
        <f t="shared" si="1005"/>
        <v>0</v>
      </c>
      <c r="FI267" s="92">
        <f t="shared" si="1005"/>
        <v>0</v>
      </c>
      <c r="FJ267" s="92">
        <f t="shared" si="1005"/>
        <v>0</v>
      </c>
      <c r="FK267" s="92">
        <f t="shared" si="1005"/>
        <v>0</v>
      </c>
      <c r="FL267" s="92">
        <f t="shared" si="1005"/>
        <v>0</v>
      </c>
      <c r="FM267" s="92">
        <f t="shared" si="1005"/>
        <v>0</v>
      </c>
      <c r="FN267" s="92">
        <f t="shared" si="1005"/>
        <v>0</v>
      </c>
      <c r="FO267" s="92">
        <f t="shared" si="1005"/>
        <v>0</v>
      </c>
      <c r="FP267" s="92">
        <f t="shared" si="1005"/>
        <v>0</v>
      </c>
      <c r="FQ267" s="92">
        <f t="shared" si="1005"/>
        <v>0</v>
      </c>
      <c r="FR267" s="92">
        <f t="shared" si="1005"/>
        <v>0</v>
      </c>
      <c r="FS267" s="92">
        <f t="shared" si="1005"/>
        <v>0</v>
      </c>
      <c r="FT267" s="92">
        <f t="shared" si="1005"/>
        <v>0</v>
      </c>
      <c r="FU267" s="92">
        <f t="shared" si="1005"/>
        <v>0</v>
      </c>
      <c r="FV267" s="92">
        <f t="shared" si="1005"/>
        <v>0</v>
      </c>
      <c r="FW267" s="92">
        <f t="shared" si="1005"/>
        <v>0</v>
      </c>
      <c r="FX267" s="92">
        <f t="shared" si="1005"/>
        <v>0</v>
      </c>
      <c r="FY267" s="92">
        <f t="shared" si="1005"/>
        <v>0</v>
      </c>
      <c r="FZ267" s="92">
        <f t="shared" si="1005"/>
        <v>0</v>
      </c>
      <c r="GA267" s="92">
        <f t="shared" si="1005"/>
        <v>0</v>
      </c>
      <c r="GB267" s="92">
        <f t="shared" si="1005"/>
        <v>0</v>
      </c>
      <c r="GC267" s="92">
        <f t="shared" si="1005"/>
        <v>0</v>
      </c>
      <c r="GD267" s="92">
        <f t="shared" si="1005"/>
        <v>0</v>
      </c>
      <c r="GE267" s="92">
        <f t="shared" si="1005"/>
        <v>0</v>
      </c>
      <c r="GF267" s="92">
        <f t="shared" si="1005"/>
        <v>0</v>
      </c>
      <c r="GG267" s="92">
        <f t="shared" si="1005"/>
        <v>0</v>
      </c>
      <c r="GH267" s="92">
        <f t="shared" si="1005"/>
        <v>0</v>
      </c>
      <c r="GI267" s="92">
        <f t="shared" si="1005"/>
        <v>0</v>
      </c>
      <c r="GJ267" s="92">
        <f t="shared" si="1005"/>
        <v>0</v>
      </c>
      <c r="GK267" s="92">
        <f t="shared" si="1005"/>
        <v>0</v>
      </c>
      <c r="GL267" s="92">
        <f t="shared" si="1005"/>
        <v>0</v>
      </c>
      <c r="GM267" s="92">
        <f t="shared" si="1005"/>
        <v>0</v>
      </c>
      <c r="GN267" s="92">
        <f t="shared" si="1005"/>
        <v>0</v>
      </c>
      <c r="GO267" s="92">
        <f t="shared" ref="GO267:IZ267" si="1006">IF(GO168&gt;0,IF(GO132="Met opbouwproduct",(GO168-GO195)/GO204*(GO$62/GO$61)/12,0),0)</f>
        <v>0</v>
      </c>
      <c r="GP267" s="92">
        <f t="shared" si="1006"/>
        <v>0</v>
      </c>
      <c r="GQ267" s="92">
        <f t="shared" si="1006"/>
        <v>0</v>
      </c>
      <c r="GR267" s="92">
        <f t="shared" si="1006"/>
        <v>0</v>
      </c>
      <c r="GS267" s="92">
        <f t="shared" si="1006"/>
        <v>0</v>
      </c>
      <c r="GT267" s="92">
        <f t="shared" si="1006"/>
        <v>0</v>
      </c>
      <c r="GU267" s="92">
        <f t="shared" si="1006"/>
        <v>0</v>
      </c>
      <c r="GV267" s="92">
        <f t="shared" si="1006"/>
        <v>0</v>
      </c>
      <c r="GW267" s="92">
        <f t="shared" si="1006"/>
        <v>0</v>
      </c>
      <c r="GX267" s="92">
        <f t="shared" si="1006"/>
        <v>0</v>
      </c>
      <c r="GY267" s="92">
        <f t="shared" si="1006"/>
        <v>0</v>
      </c>
      <c r="GZ267" s="92">
        <f t="shared" si="1006"/>
        <v>0</v>
      </c>
      <c r="HA267" s="92">
        <f t="shared" si="1006"/>
        <v>0</v>
      </c>
      <c r="HB267" s="92">
        <f t="shared" si="1006"/>
        <v>0</v>
      </c>
      <c r="HC267" s="92">
        <f t="shared" si="1006"/>
        <v>0</v>
      </c>
      <c r="HD267" s="92">
        <f t="shared" si="1006"/>
        <v>0</v>
      </c>
      <c r="HE267" s="92">
        <f t="shared" si="1006"/>
        <v>0</v>
      </c>
      <c r="HF267" s="92">
        <f t="shared" si="1006"/>
        <v>0</v>
      </c>
      <c r="HG267" s="92">
        <f t="shared" si="1006"/>
        <v>0</v>
      </c>
      <c r="HH267" s="92">
        <f t="shared" si="1006"/>
        <v>0</v>
      </c>
      <c r="HI267" s="92">
        <f t="shared" si="1006"/>
        <v>0</v>
      </c>
      <c r="HJ267" s="92">
        <f t="shared" si="1006"/>
        <v>0</v>
      </c>
      <c r="HK267" s="92">
        <f t="shared" si="1006"/>
        <v>0</v>
      </c>
      <c r="HL267" s="92">
        <f t="shared" si="1006"/>
        <v>0</v>
      </c>
      <c r="HM267" s="92">
        <f t="shared" si="1006"/>
        <v>0</v>
      </c>
      <c r="HN267" s="92">
        <f t="shared" si="1006"/>
        <v>0</v>
      </c>
      <c r="HO267" s="92">
        <f t="shared" si="1006"/>
        <v>0</v>
      </c>
      <c r="HP267" s="92">
        <f t="shared" si="1006"/>
        <v>0</v>
      </c>
      <c r="HQ267" s="92">
        <f t="shared" si="1006"/>
        <v>0</v>
      </c>
      <c r="HR267" s="92">
        <f t="shared" si="1006"/>
        <v>0</v>
      </c>
      <c r="HS267" s="92">
        <f t="shared" si="1006"/>
        <v>0</v>
      </c>
      <c r="HT267" s="92">
        <f t="shared" si="1006"/>
        <v>0</v>
      </c>
      <c r="HU267" s="92">
        <f t="shared" si="1006"/>
        <v>0</v>
      </c>
      <c r="HV267" s="92">
        <f t="shared" si="1006"/>
        <v>0</v>
      </c>
      <c r="HW267" s="92">
        <f t="shared" si="1006"/>
        <v>0</v>
      </c>
      <c r="HX267" s="92">
        <f t="shared" si="1006"/>
        <v>0</v>
      </c>
      <c r="HY267" s="92">
        <f t="shared" si="1006"/>
        <v>0</v>
      </c>
      <c r="HZ267" s="92">
        <f t="shared" si="1006"/>
        <v>0</v>
      </c>
      <c r="IA267" s="92">
        <f t="shared" si="1006"/>
        <v>0</v>
      </c>
      <c r="IB267" s="92">
        <f t="shared" si="1006"/>
        <v>0</v>
      </c>
      <c r="IC267" s="92">
        <f t="shared" si="1006"/>
        <v>0</v>
      </c>
      <c r="ID267" s="92">
        <f t="shared" si="1006"/>
        <v>0</v>
      </c>
      <c r="IE267" s="92">
        <f t="shared" si="1006"/>
        <v>0</v>
      </c>
      <c r="IF267" s="92">
        <f t="shared" si="1006"/>
        <v>0</v>
      </c>
      <c r="IG267" s="92">
        <f t="shared" si="1006"/>
        <v>0</v>
      </c>
      <c r="IH267" s="92">
        <f t="shared" si="1006"/>
        <v>0</v>
      </c>
      <c r="II267" s="92">
        <f t="shared" si="1006"/>
        <v>0</v>
      </c>
      <c r="IJ267" s="92">
        <f t="shared" si="1006"/>
        <v>0</v>
      </c>
      <c r="IK267" s="92">
        <f t="shared" si="1006"/>
        <v>0</v>
      </c>
      <c r="IL267" s="92">
        <f t="shared" si="1006"/>
        <v>0</v>
      </c>
      <c r="IM267" s="92">
        <f t="shared" si="1006"/>
        <v>0</v>
      </c>
      <c r="IN267" s="92">
        <f t="shared" si="1006"/>
        <v>0</v>
      </c>
      <c r="IO267" s="92">
        <f t="shared" si="1006"/>
        <v>0</v>
      </c>
      <c r="IP267" s="92">
        <f t="shared" si="1006"/>
        <v>0</v>
      </c>
      <c r="IQ267" s="92">
        <f t="shared" si="1006"/>
        <v>0</v>
      </c>
      <c r="IR267" s="92">
        <f t="shared" si="1006"/>
        <v>0</v>
      </c>
      <c r="IS267" s="92">
        <f t="shared" si="1006"/>
        <v>0</v>
      </c>
      <c r="IT267" s="92">
        <f t="shared" si="1006"/>
        <v>0</v>
      </c>
      <c r="IU267" s="92">
        <f t="shared" si="1006"/>
        <v>0</v>
      </c>
      <c r="IV267" s="92">
        <f t="shared" si="1006"/>
        <v>0</v>
      </c>
      <c r="IW267" s="92">
        <f t="shared" si="1006"/>
        <v>0</v>
      </c>
      <c r="IX267" s="92">
        <f t="shared" si="1006"/>
        <v>0</v>
      </c>
      <c r="IY267" s="92">
        <f t="shared" si="1006"/>
        <v>0</v>
      </c>
      <c r="IZ267" s="92">
        <f t="shared" si="1006"/>
        <v>0</v>
      </c>
      <c r="JA267" s="92">
        <f t="shared" ref="JA267:LL267" si="1007">IF(JA168&gt;0,IF(JA132="Met opbouwproduct",(JA168-JA195)/JA204*(JA$62/JA$61)/12,0),0)</f>
        <v>0</v>
      </c>
      <c r="JB267" s="92">
        <f t="shared" si="1007"/>
        <v>0</v>
      </c>
      <c r="JC267" s="92">
        <f t="shared" si="1007"/>
        <v>0</v>
      </c>
      <c r="JD267" s="92">
        <f t="shared" si="1007"/>
        <v>0</v>
      </c>
      <c r="JE267" s="92">
        <f t="shared" si="1007"/>
        <v>0</v>
      </c>
      <c r="JF267" s="92">
        <f t="shared" si="1007"/>
        <v>0</v>
      </c>
      <c r="JG267" s="92">
        <f t="shared" si="1007"/>
        <v>0</v>
      </c>
      <c r="JH267" s="92">
        <f t="shared" si="1007"/>
        <v>0</v>
      </c>
      <c r="JI267" s="92">
        <f t="shared" si="1007"/>
        <v>0</v>
      </c>
      <c r="JJ267" s="92">
        <f t="shared" si="1007"/>
        <v>0</v>
      </c>
      <c r="JK267" s="92">
        <f t="shared" si="1007"/>
        <v>0</v>
      </c>
      <c r="JL267" s="92">
        <f t="shared" si="1007"/>
        <v>0</v>
      </c>
      <c r="JM267" s="92">
        <f t="shared" si="1007"/>
        <v>0</v>
      </c>
      <c r="JN267" s="92">
        <f t="shared" si="1007"/>
        <v>0</v>
      </c>
      <c r="JO267" s="92">
        <f t="shared" si="1007"/>
        <v>0</v>
      </c>
      <c r="JP267" s="92">
        <f t="shared" si="1007"/>
        <v>0</v>
      </c>
      <c r="JQ267" s="92">
        <f t="shared" si="1007"/>
        <v>0</v>
      </c>
      <c r="JR267" s="92">
        <f t="shared" si="1007"/>
        <v>0</v>
      </c>
      <c r="JS267" s="92">
        <f t="shared" si="1007"/>
        <v>0</v>
      </c>
      <c r="JT267" s="92">
        <f t="shared" si="1007"/>
        <v>0</v>
      </c>
      <c r="JU267" s="92">
        <f t="shared" si="1007"/>
        <v>0</v>
      </c>
      <c r="JV267" s="92">
        <f t="shared" si="1007"/>
        <v>0</v>
      </c>
      <c r="JW267" s="92">
        <f t="shared" si="1007"/>
        <v>0</v>
      </c>
      <c r="JX267" s="92">
        <f t="shared" si="1007"/>
        <v>0</v>
      </c>
      <c r="JY267" s="92">
        <f t="shared" si="1007"/>
        <v>0</v>
      </c>
      <c r="JZ267" s="92">
        <f t="shared" si="1007"/>
        <v>0</v>
      </c>
      <c r="KA267" s="92">
        <f t="shared" si="1007"/>
        <v>0</v>
      </c>
      <c r="KB267" s="92">
        <f t="shared" si="1007"/>
        <v>0</v>
      </c>
      <c r="KC267" s="92">
        <f t="shared" si="1007"/>
        <v>0</v>
      </c>
      <c r="KD267" s="92">
        <f t="shared" si="1007"/>
        <v>0</v>
      </c>
      <c r="KE267" s="92">
        <f t="shared" si="1007"/>
        <v>0</v>
      </c>
      <c r="KF267" s="92">
        <f t="shared" si="1007"/>
        <v>0</v>
      </c>
      <c r="KG267" s="92">
        <f t="shared" si="1007"/>
        <v>0</v>
      </c>
      <c r="KH267" s="92">
        <f t="shared" si="1007"/>
        <v>0</v>
      </c>
      <c r="KI267" s="92">
        <f t="shared" si="1007"/>
        <v>0</v>
      </c>
      <c r="KJ267" s="92">
        <f t="shared" si="1007"/>
        <v>0</v>
      </c>
      <c r="KK267" s="92">
        <f t="shared" si="1007"/>
        <v>0</v>
      </c>
      <c r="KL267" s="92">
        <f t="shared" si="1007"/>
        <v>0</v>
      </c>
      <c r="KM267" s="92">
        <f t="shared" si="1007"/>
        <v>0</v>
      </c>
      <c r="KN267" s="92">
        <f t="shared" si="1007"/>
        <v>0</v>
      </c>
      <c r="KO267" s="92">
        <f t="shared" si="1007"/>
        <v>0</v>
      </c>
      <c r="KP267" s="92">
        <f t="shared" si="1007"/>
        <v>0</v>
      </c>
      <c r="KQ267" s="92">
        <f t="shared" si="1007"/>
        <v>0</v>
      </c>
      <c r="KR267" s="92">
        <f t="shared" si="1007"/>
        <v>0</v>
      </c>
      <c r="KS267" s="92">
        <f t="shared" si="1007"/>
        <v>0</v>
      </c>
      <c r="KT267" s="92">
        <f t="shared" si="1007"/>
        <v>0</v>
      </c>
      <c r="KU267" s="92">
        <f t="shared" si="1007"/>
        <v>0</v>
      </c>
      <c r="KV267" s="92">
        <f t="shared" si="1007"/>
        <v>0</v>
      </c>
      <c r="KW267" s="92">
        <f t="shared" si="1007"/>
        <v>0</v>
      </c>
      <c r="KX267" s="92">
        <f t="shared" si="1007"/>
        <v>0</v>
      </c>
      <c r="KY267" s="92">
        <f t="shared" si="1007"/>
        <v>0</v>
      </c>
      <c r="KZ267" s="92">
        <f t="shared" si="1007"/>
        <v>0</v>
      </c>
      <c r="LA267" s="92">
        <f t="shared" si="1007"/>
        <v>0</v>
      </c>
      <c r="LB267" s="92">
        <f t="shared" si="1007"/>
        <v>0</v>
      </c>
      <c r="LC267" s="92">
        <f t="shared" si="1007"/>
        <v>0</v>
      </c>
      <c r="LD267" s="92">
        <f t="shared" si="1007"/>
        <v>0</v>
      </c>
      <c r="LE267" s="92">
        <f t="shared" si="1007"/>
        <v>0</v>
      </c>
      <c r="LF267" s="92">
        <f t="shared" si="1007"/>
        <v>0</v>
      </c>
      <c r="LG267" s="92">
        <f t="shared" si="1007"/>
        <v>0</v>
      </c>
      <c r="LH267" s="92">
        <f t="shared" si="1007"/>
        <v>0</v>
      </c>
      <c r="LI267" s="92">
        <f t="shared" si="1007"/>
        <v>0</v>
      </c>
      <c r="LJ267" s="92">
        <f t="shared" si="1007"/>
        <v>0</v>
      </c>
      <c r="LK267" s="92">
        <f t="shared" si="1007"/>
        <v>0</v>
      </c>
      <c r="LL267" s="92">
        <f t="shared" si="1007"/>
        <v>0</v>
      </c>
      <c r="LM267" s="92">
        <f t="shared" ref="LM267:MZ267" si="1008">IF(LM168&gt;0,IF(LM132="Met opbouwproduct",(LM168-LM195)/LM204*(LM$62/LM$61)/12,0),0)</f>
        <v>0</v>
      </c>
      <c r="LN267" s="92">
        <f t="shared" si="1008"/>
        <v>0</v>
      </c>
      <c r="LO267" s="92">
        <f t="shared" si="1008"/>
        <v>0</v>
      </c>
      <c r="LP267" s="92">
        <f t="shared" si="1008"/>
        <v>0</v>
      </c>
      <c r="LQ267" s="92">
        <f t="shared" si="1008"/>
        <v>0</v>
      </c>
      <c r="LR267" s="92">
        <f t="shared" si="1008"/>
        <v>0</v>
      </c>
      <c r="LS267" s="92">
        <f t="shared" si="1008"/>
        <v>0</v>
      </c>
      <c r="LT267" s="92">
        <f t="shared" si="1008"/>
        <v>0</v>
      </c>
      <c r="LU267" s="92">
        <f t="shared" si="1008"/>
        <v>0</v>
      </c>
      <c r="LV267" s="92">
        <f t="shared" si="1008"/>
        <v>0</v>
      </c>
      <c r="LW267" s="92">
        <f t="shared" si="1008"/>
        <v>0</v>
      </c>
      <c r="LX267" s="92">
        <f t="shared" si="1008"/>
        <v>0</v>
      </c>
      <c r="LY267" s="92">
        <f t="shared" si="1008"/>
        <v>0</v>
      </c>
      <c r="LZ267" s="92">
        <f t="shared" si="1008"/>
        <v>0</v>
      </c>
      <c r="MA267" s="92">
        <f t="shared" si="1008"/>
        <v>0</v>
      </c>
      <c r="MB267" s="92">
        <f t="shared" si="1008"/>
        <v>0</v>
      </c>
      <c r="MC267" s="92">
        <f t="shared" si="1008"/>
        <v>0</v>
      </c>
      <c r="MD267" s="92">
        <f t="shared" si="1008"/>
        <v>0</v>
      </c>
      <c r="ME267" s="92">
        <f t="shared" si="1008"/>
        <v>0</v>
      </c>
      <c r="MF267" s="92">
        <f t="shared" si="1008"/>
        <v>0</v>
      </c>
      <c r="MG267" s="92">
        <f t="shared" si="1008"/>
        <v>0</v>
      </c>
      <c r="MH267" s="92">
        <f t="shared" si="1008"/>
        <v>0</v>
      </c>
      <c r="MI267" s="92">
        <f t="shared" si="1008"/>
        <v>0</v>
      </c>
      <c r="MJ267" s="92">
        <f t="shared" si="1008"/>
        <v>0</v>
      </c>
      <c r="MK267" s="92">
        <f t="shared" si="1008"/>
        <v>0</v>
      </c>
      <c r="ML267" s="92">
        <f t="shared" si="1008"/>
        <v>0</v>
      </c>
      <c r="MM267" s="92">
        <f t="shared" si="1008"/>
        <v>0</v>
      </c>
      <c r="MN267" s="92">
        <f t="shared" si="1008"/>
        <v>0</v>
      </c>
      <c r="MO267" s="92">
        <f t="shared" si="1008"/>
        <v>0</v>
      </c>
      <c r="MP267" s="92">
        <f t="shared" si="1008"/>
        <v>0</v>
      </c>
      <c r="MQ267" s="92">
        <f t="shared" si="1008"/>
        <v>0</v>
      </c>
      <c r="MR267" s="92">
        <f t="shared" si="1008"/>
        <v>0</v>
      </c>
      <c r="MS267" s="92">
        <f t="shared" si="1008"/>
        <v>0</v>
      </c>
      <c r="MT267" s="92">
        <f t="shared" si="1008"/>
        <v>0</v>
      </c>
      <c r="MU267" s="92">
        <f t="shared" si="1008"/>
        <v>0</v>
      </c>
      <c r="MV267" s="92">
        <f t="shared" si="1008"/>
        <v>0</v>
      </c>
      <c r="MW267" s="92">
        <f t="shared" si="1008"/>
        <v>0</v>
      </c>
      <c r="MX267" s="92">
        <f t="shared" si="1008"/>
        <v>0</v>
      </c>
      <c r="MY267" s="92">
        <f t="shared" si="1008"/>
        <v>0</v>
      </c>
      <c r="MZ267" s="92">
        <f t="shared" si="1008"/>
        <v>0</v>
      </c>
    </row>
    <row r="268" spans="1:364" s="8" customFormat="1" hidden="1" outlineLevel="2" x14ac:dyDescent="0.2">
      <c r="A268" s="91" t="s">
        <v>46</v>
      </c>
      <c r="B268" s="91" t="s">
        <v>567</v>
      </c>
      <c r="C268" s="88"/>
      <c r="D268" s="88"/>
      <c r="E268" s="92">
        <f t="shared" ref="E268:BP268" si="1009">IF(E169&gt;0,IF(E133="Met opbouwproduct",(E169-E196)/E205*(E$62/E$61)/12,0),0)</f>
        <v>0</v>
      </c>
      <c r="F268" s="92">
        <f t="shared" si="1009"/>
        <v>0</v>
      </c>
      <c r="G268" s="92">
        <f t="shared" si="1009"/>
        <v>0</v>
      </c>
      <c r="H268" s="92">
        <f t="shared" si="1009"/>
        <v>0</v>
      </c>
      <c r="I268" s="92">
        <f t="shared" si="1009"/>
        <v>0</v>
      </c>
      <c r="J268" s="92">
        <f t="shared" si="1009"/>
        <v>0</v>
      </c>
      <c r="K268" s="92">
        <f t="shared" si="1009"/>
        <v>0</v>
      </c>
      <c r="L268" s="92">
        <f t="shared" si="1009"/>
        <v>0</v>
      </c>
      <c r="M268" s="92">
        <f t="shared" si="1009"/>
        <v>0</v>
      </c>
      <c r="N268" s="92">
        <f t="shared" si="1009"/>
        <v>0</v>
      </c>
      <c r="O268" s="92">
        <f t="shared" si="1009"/>
        <v>0</v>
      </c>
      <c r="P268" s="92">
        <f t="shared" si="1009"/>
        <v>0</v>
      </c>
      <c r="Q268" s="92">
        <f t="shared" si="1009"/>
        <v>0</v>
      </c>
      <c r="R268" s="92">
        <f t="shared" si="1009"/>
        <v>0</v>
      </c>
      <c r="S268" s="92">
        <f t="shared" si="1009"/>
        <v>0</v>
      </c>
      <c r="T268" s="92">
        <f t="shared" si="1009"/>
        <v>0</v>
      </c>
      <c r="U268" s="92">
        <f t="shared" si="1009"/>
        <v>0</v>
      </c>
      <c r="V268" s="92">
        <f t="shared" si="1009"/>
        <v>0</v>
      </c>
      <c r="W268" s="92">
        <f t="shared" si="1009"/>
        <v>0</v>
      </c>
      <c r="X268" s="92">
        <f t="shared" si="1009"/>
        <v>0</v>
      </c>
      <c r="Y268" s="92">
        <f t="shared" si="1009"/>
        <v>0</v>
      </c>
      <c r="Z268" s="92">
        <f t="shared" si="1009"/>
        <v>0</v>
      </c>
      <c r="AA268" s="92">
        <f t="shared" si="1009"/>
        <v>0</v>
      </c>
      <c r="AB268" s="92">
        <f t="shared" si="1009"/>
        <v>0</v>
      </c>
      <c r="AC268" s="92">
        <f t="shared" si="1009"/>
        <v>0</v>
      </c>
      <c r="AD268" s="92">
        <f t="shared" si="1009"/>
        <v>0</v>
      </c>
      <c r="AE268" s="92">
        <f t="shared" si="1009"/>
        <v>0</v>
      </c>
      <c r="AF268" s="92">
        <f t="shared" si="1009"/>
        <v>0</v>
      </c>
      <c r="AG268" s="92">
        <f t="shared" si="1009"/>
        <v>0</v>
      </c>
      <c r="AH268" s="92">
        <f t="shared" si="1009"/>
        <v>0</v>
      </c>
      <c r="AI268" s="92">
        <f t="shared" si="1009"/>
        <v>0</v>
      </c>
      <c r="AJ268" s="92">
        <f t="shared" si="1009"/>
        <v>0</v>
      </c>
      <c r="AK268" s="92">
        <f t="shared" si="1009"/>
        <v>0</v>
      </c>
      <c r="AL268" s="92">
        <f t="shared" si="1009"/>
        <v>0</v>
      </c>
      <c r="AM268" s="92">
        <f t="shared" si="1009"/>
        <v>0</v>
      </c>
      <c r="AN268" s="92">
        <f t="shared" si="1009"/>
        <v>0</v>
      </c>
      <c r="AO268" s="92">
        <f t="shared" si="1009"/>
        <v>0</v>
      </c>
      <c r="AP268" s="92">
        <f t="shared" si="1009"/>
        <v>0</v>
      </c>
      <c r="AQ268" s="92">
        <f t="shared" si="1009"/>
        <v>0</v>
      </c>
      <c r="AR268" s="92">
        <f t="shared" si="1009"/>
        <v>0</v>
      </c>
      <c r="AS268" s="92">
        <f t="shared" si="1009"/>
        <v>0</v>
      </c>
      <c r="AT268" s="92">
        <f t="shared" si="1009"/>
        <v>0</v>
      </c>
      <c r="AU268" s="92">
        <f t="shared" si="1009"/>
        <v>0</v>
      </c>
      <c r="AV268" s="92">
        <f t="shared" si="1009"/>
        <v>0</v>
      </c>
      <c r="AW268" s="92">
        <f t="shared" si="1009"/>
        <v>0</v>
      </c>
      <c r="AX268" s="92">
        <f t="shared" si="1009"/>
        <v>0</v>
      </c>
      <c r="AY268" s="92">
        <f t="shared" si="1009"/>
        <v>0</v>
      </c>
      <c r="AZ268" s="92">
        <f t="shared" si="1009"/>
        <v>0</v>
      </c>
      <c r="BA268" s="92">
        <f t="shared" si="1009"/>
        <v>0</v>
      </c>
      <c r="BB268" s="92">
        <f t="shared" si="1009"/>
        <v>0</v>
      </c>
      <c r="BC268" s="92">
        <f t="shared" si="1009"/>
        <v>0</v>
      </c>
      <c r="BD268" s="92">
        <f t="shared" si="1009"/>
        <v>0</v>
      </c>
      <c r="BE268" s="92">
        <f t="shared" si="1009"/>
        <v>0</v>
      </c>
      <c r="BF268" s="92">
        <f t="shared" si="1009"/>
        <v>0</v>
      </c>
      <c r="BG268" s="92">
        <f t="shared" si="1009"/>
        <v>0</v>
      </c>
      <c r="BH268" s="92">
        <f t="shared" si="1009"/>
        <v>0</v>
      </c>
      <c r="BI268" s="92">
        <f t="shared" si="1009"/>
        <v>0</v>
      </c>
      <c r="BJ268" s="92">
        <f t="shared" si="1009"/>
        <v>0</v>
      </c>
      <c r="BK268" s="92">
        <f t="shared" si="1009"/>
        <v>0</v>
      </c>
      <c r="BL268" s="92">
        <f t="shared" si="1009"/>
        <v>0</v>
      </c>
      <c r="BM268" s="92">
        <f t="shared" si="1009"/>
        <v>0</v>
      </c>
      <c r="BN268" s="92">
        <f t="shared" si="1009"/>
        <v>0</v>
      </c>
      <c r="BO268" s="92">
        <f t="shared" si="1009"/>
        <v>0</v>
      </c>
      <c r="BP268" s="92">
        <f t="shared" si="1009"/>
        <v>0</v>
      </c>
      <c r="BQ268" s="92">
        <f t="shared" ref="BQ268:EB268" si="1010">IF(BQ169&gt;0,IF(BQ133="Met opbouwproduct",(BQ169-BQ196)/BQ205*(BQ$62/BQ$61)/12,0),0)</f>
        <v>0</v>
      </c>
      <c r="BR268" s="92">
        <f t="shared" si="1010"/>
        <v>0</v>
      </c>
      <c r="BS268" s="92">
        <f t="shared" si="1010"/>
        <v>0</v>
      </c>
      <c r="BT268" s="92">
        <f t="shared" si="1010"/>
        <v>0</v>
      </c>
      <c r="BU268" s="92">
        <f t="shared" si="1010"/>
        <v>0</v>
      </c>
      <c r="BV268" s="92">
        <f t="shared" si="1010"/>
        <v>0</v>
      </c>
      <c r="BW268" s="92">
        <f t="shared" si="1010"/>
        <v>0</v>
      </c>
      <c r="BX268" s="92">
        <f t="shared" si="1010"/>
        <v>0</v>
      </c>
      <c r="BY268" s="92">
        <f t="shared" si="1010"/>
        <v>0</v>
      </c>
      <c r="BZ268" s="92">
        <f t="shared" si="1010"/>
        <v>0</v>
      </c>
      <c r="CA268" s="92">
        <f t="shared" si="1010"/>
        <v>0</v>
      </c>
      <c r="CB268" s="92">
        <f t="shared" si="1010"/>
        <v>0</v>
      </c>
      <c r="CC268" s="92">
        <f t="shared" si="1010"/>
        <v>0</v>
      </c>
      <c r="CD268" s="92">
        <f t="shared" si="1010"/>
        <v>0</v>
      </c>
      <c r="CE268" s="92">
        <f t="shared" si="1010"/>
        <v>0</v>
      </c>
      <c r="CF268" s="92">
        <f t="shared" si="1010"/>
        <v>0</v>
      </c>
      <c r="CG268" s="92">
        <f t="shared" si="1010"/>
        <v>0</v>
      </c>
      <c r="CH268" s="92">
        <f t="shared" si="1010"/>
        <v>0</v>
      </c>
      <c r="CI268" s="92">
        <f t="shared" si="1010"/>
        <v>0</v>
      </c>
      <c r="CJ268" s="92">
        <f t="shared" si="1010"/>
        <v>0</v>
      </c>
      <c r="CK268" s="92">
        <f t="shared" si="1010"/>
        <v>0</v>
      </c>
      <c r="CL268" s="92">
        <f t="shared" si="1010"/>
        <v>0</v>
      </c>
      <c r="CM268" s="92">
        <f t="shared" si="1010"/>
        <v>0</v>
      </c>
      <c r="CN268" s="92">
        <f t="shared" si="1010"/>
        <v>0</v>
      </c>
      <c r="CO268" s="92">
        <f t="shared" si="1010"/>
        <v>0</v>
      </c>
      <c r="CP268" s="92">
        <f t="shared" si="1010"/>
        <v>0</v>
      </c>
      <c r="CQ268" s="92">
        <f t="shared" si="1010"/>
        <v>0</v>
      </c>
      <c r="CR268" s="92">
        <f t="shared" si="1010"/>
        <v>0</v>
      </c>
      <c r="CS268" s="92">
        <f t="shared" si="1010"/>
        <v>0</v>
      </c>
      <c r="CT268" s="92">
        <f t="shared" si="1010"/>
        <v>0</v>
      </c>
      <c r="CU268" s="92">
        <f t="shared" si="1010"/>
        <v>0</v>
      </c>
      <c r="CV268" s="92">
        <f t="shared" si="1010"/>
        <v>0</v>
      </c>
      <c r="CW268" s="92">
        <f t="shared" si="1010"/>
        <v>0</v>
      </c>
      <c r="CX268" s="92">
        <f t="shared" si="1010"/>
        <v>0</v>
      </c>
      <c r="CY268" s="92">
        <f t="shared" si="1010"/>
        <v>0</v>
      </c>
      <c r="CZ268" s="92">
        <f t="shared" si="1010"/>
        <v>0</v>
      </c>
      <c r="DA268" s="92">
        <f t="shared" si="1010"/>
        <v>0</v>
      </c>
      <c r="DB268" s="92">
        <f t="shared" si="1010"/>
        <v>0</v>
      </c>
      <c r="DC268" s="92">
        <f t="shared" si="1010"/>
        <v>0</v>
      </c>
      <c r="DD268" s="92">
        <f t="shared" si="1010"/>
        <v>0</v>
      </c>
      <c r="DE268" s="92">
        <f t="shared" si="1010"/>
        <v>0</v>
      </c>
      <c r="DF268" s="92">
        <f t="shared" si="1010"/>
        <v>0</v>
      </c>
      <c r="DG268" s="92">
        <f t="shared" si="1010"/>
        <v>0</v>
      </c>
      <c r="DH268" s="92">
        <f t="shared" si="1010"/>
        <v>0</v>
      </c>
      <c r="DI268" s="92">
        <f t="shared" si="1010"/>
        <v>0</v>
      </c>
      <c r="DJ268" s="92">
        <f t="shared" si="1010"/>
        <v>0</v>
      </c>
      <c r="DK268" s="92">
        <f t="shared" si="1010"/>
        <v>0</v>
      </c>
      <c r="DL268" s="92">
        <f t="shared" si="1010"/>
        <v>0</v>
      </c>
      <c r="DM268" s="92">
        <f t="shared" si="1010"/>
        <v>0</v>
      </c>
      <c r="DN268" s="92">
        <f t="shared" si="1010"/>
        <v>0</v>
      </c>
      <c r="DO268" s="92">
        <f t="shared" si="1010"/>
        <v>0</v>
      </c>
      <c r="DP268" s="92">
        <f t="shared" si="1010"/>
        <v>0</v>
      </c>
      <c r="DQ268" s="92">
        <f t="shared" si="1010"/>
        <v>0</v>
      </c>
      <c r="DR268" s="92">
        <f t="shared" si="1010"/>
        <v>0</v>
      </c>
      <c r="DS268" s="92">
        <f t="shared" si="1010"/>
        <v>0</v>
      </c>
      <c r="DT268" s="92">
        <f t="shared" si="1010"/>
        <v>0</v>
      </c>
      <c r="DU268" s="92">
        <f t="shared" si="1010"/>
        <v>0</v>
      </c>
      <c r="DV268" s="92">
        <f t="shared" si="1010"/>
        <v>0</v>
      </c>
      <c r="DW268" s="92">
        <f t="shared" si="1010"/>
        <v>0</v>
      </c>
      <c r="DX268" s="92">
        <f t="shared" si="1010"/>
        <v>0</v>
      </c>
      <c r="DY268" s="92">
        <f t="shared" si="1010"/>
        <v>0</v>
      </c>
      <c r="DZ268" s="92">
        <f t="shared" si="1010"/>
        <v>0</v>
      </c>
      <c r="EA268" s="92">
        <f t="shared" si="1010"/>
        <v>0</v>
      </c>
      <c r="EB268" s="92">
        <f t="shared" si="1010"/>
        <v>0</v>
      </c>
      <c r="EC268" s="92">
        <f t="shared" ref="EC268:GN268" si="1011">IF(EC169&gt;0,IF(EC133="Met opbouwproduct",(EC169-EC196)/EC205*(EC$62/EC$61)/12,0),0)</f>
        <v>0</v>
      </c>
      <c r="ED268" s="92">
        <f t="shared" si="1011"/>
        <v>0</v>
      </c>
      <c r="EE268" s="92">
        <f t="shared" si="1011"/>
        <v>0</v>
      </c>
      <c r="EF268" s="92">
        <f t="shared" si="1011"/>
        <v>0</v>
      </c>
      <c r="EG268" s="92">
        <f t="shared" si="1011"/>
        <v>0</v>
      </c>
      <c r="EH268" s="92">
        <f t="shared" si="1011"/>
        <v>0</v>
      </c>
      <c r="EI268" s="92">
        <f t="shared" si="1011"/>
        <v>0</v>
      </c>
      <c r="EJ268" s="92">
        <f t="shared" si="1011"/>
        <v>0</v>
      </c>
      <c r="EK268" s="92">
        <f t="shared" si="1011"/>
        <v>0</v>
      </c>
      <c r="EL268" s="92">
        <f t="shared" si="1011"/>
        <v>0</v>
      </c>
      <c r="EM268" s="92">
        <f t="shared" si="1011"/>
        <v>0</v>
      </c>
      <c r="EN268" s="92">
        <f t="shared" si="1011"/>
        <v>0</v>
      </c>
      <c r="EO268" s="92">
        <f t="shared" si="1011"/>
        <v>0</v>
      </c>
      <c r="EP268" s="92">
        <f t="shared" si="1011"/>
        <v>0</v>
      </c>
      <c r="EQ268" s="92">
        <f t="shared" si="1011"/>
        <v>0</v>
      </c>
      <c r="ER268" s="92">
        <f t="shared" si="1011"/>
        <v>0</v>
      </c>
      <c r="ES268" s="92">
        <f t="shared" si="1011"/>
        <v>0</v>
      </c>
      <c r="ET268" s="92">
        <f t="shared" si="1011"/>
        <v>0</v>
      </c>
      <c r="EU268" s="92">
        <f t="shared" si="1011"/>
        <v>0</v>
      </c>
      <c r="EV268" s="92">
        <f t="shared" si="1011"/>
        <v>0</v>
      </c>
      <c r="EW268" s="92">
        <f t="shared" si="1011"/>
        <v>0</v>
      </c>
      <c r="EX268" s="92">
        <f t="shared" si="1011"/>
        <v>0</v>
      </c>
      <c r="EY268" s="92">
        <f t="shared" si="1011"/>
        <v>0</v>
      </c>
      <c r="EZ268" s="92">
        <f t="shared" si="1011"/>
        <v>0</v>
      </c>
      <c r="FA268" s="92">
        <f t="shared" si="1011"/>
        <v>0</v>
      </c>
      <c r="FB268" s="92">
        <f t="shared" si="1011"/>
        <v>0</v>
      </c>
      <c r="FC268" s="92">
        <f t="shared" si="1011"/>
        <v>0</v>
      </c>
      <c r="FD268" s="92">
        <f t="shared" si="1011"/>
        <v>0</v>
      </c>
      <c r="FE268" s="92">
        <f t="shared" si="1011"/>
        <v>0</v>
      </c>
      <c r="FF268" s="92">
        <f t="shared" si="1011"/>
        <v>0</v>
      </c>
      <c r="FG268" s="92">
        <f t="shared" si="1011"/>
        <v>0</v>
      </c>
      <c r="FH268" s="92">
        <f t="shared" si="1011"/>
        <v>0</v>
      </c>
      <c r="FI268" s="92">
        <f t="shared" si="1011"/>
        <v>0</v>
      </c>
      <c r="FJ268" s="92">
        <f t="shared" si="1011"/>
        <v>0</v>
      </c>
      <c r="FK268" s="92">
        <f t="shared" si="1011"/>
        <v>0</v>
      </c>
      <c r="FL268" s="92">
        <f t="shared" si="1011"/>
        <v>0</v>
      </c>
      <c r="FM268" s="92">
        <f t="shared" si="1011"/>
        <v>0</v>
      </c>
      <c r="FN268" s="92">
        <f t="shared" si="1011"/>
        <v>0</v>
      </c>
      <c r="FO268" s="92">
        <f t="shared" si="1011"/>
        <v>0</v>
      </c>
      <c r="FP268" s="92">
        <f t="shared" si="1011"/>
        <v>0</v>
      </c>
      <c r="FQ268" s="92">
        <f t="shared" si="1011"/>
        <v>0</v>
      </c>
      <c r="FR268" s="92">
        <f t="shared" si="1011"/>
        <v>0</v>
      </c>
      <c r="FS268" s="92">
        <f t="shared" si="1011"/>
        <v>0</v>
      </c>
      <c r="FT268" s="92">
        <f t="shared" si="1011"/>
        <v>0</v>
      </c>
      <c r="FU268" s="92">
        <f t="shared" si="1011"/>
        <v>0</v>
      </c>
      <c r="FV268" s="92">
        <f t="shared" si="1011"/>
        <v>0</v>
      </c>
      <c r="FW268" s="92">
        <f t="shared" si="1011"/>
        <v>0</v>
      </c>
      <c r="FX268" s="92">
        <f t="shared" si="1011"/>
        <v>0</v>
      </c>
      <c r="FY268" s="92">
        <f t="shared" si="1011"/>
        <v>0</v>
      </c>
      <c r="FZ268" s="92">
        <f t="shared" si="1011"/>
        <v>0</v>
      </c>
      <c r="GA268" s="92">
        <f t="shared" si="1011"/>
        <v>0</v>
      </c>
      <c r="GB268" s="92">
        <f t="shared" si="1011"/>
        <v>0</v>
      </c>
      <c r="GC268" s="92">
        <f t="shared" si="1011"/>
        <v>0</v>
      </c>
      <c r="GD268" s="92">
        <f t="shared" si="1011"/>
        <v>0</v>
      </c>
      <c r="GE268" s="92">
        <f t="shared" si="1011"/>
        <v>0</v>
      </c>
      <c r="GF268" s="92">
        <f t="shared" si="1011"/>
        <v>0</v>
      </c>
      <c r="GG268" s="92">
        <f t="shared" si="1011"/>
        <v>0</v>
      </c>
      <c r="GH268" s="92">
        <f t="shared" si="1011"/>
        <v>0</v>
      </c>
      <c r="GI268" s="92">
        <f t="shared" si="1011"/>
        <v>0</v>
      </c>
      <c r="GJ268" s="92">
        <f t="shared" si="1011"/>
        <v>0</v>
      </c>
      <c r="GK268" s="92">
        <f t="shared" si="1011"/>
        <v>0</v>
      </c>
      <c r="GL268" s="92">
        <f t="shared" si="1011"/>
        <v>0</v>
      </c>
      <c r="GM268" s="92">
        <f t="shared" si="1011"/>
        <v>0</v>
      </c>
      <c r="GN268" s="92">
        <f t="shared" si="1011"/>
        <v>0</v>
      </c>
      <c r="GO268" s="92">
        <f t="shared" ref="GO268:IZ268" si="1012">IF(GO169&gt;0,IF(GO133="Met opbouwproduct",(GO169-GO196)/GO205*(GO$62/GO$61)/12,0),0)</f>
        <v>0</v>
      </c>
      <c r="GP268" s="92">
        <f t="shared" si="1012"/>
        <v>0</v>
      </c>
      <c r="GQ268" s="92">
        <f t="shared" si="1012"/>
        <v>0</v>
      </c>
      <c r="GR268" s="92">
        <f t="shared" si="1012"/>
        <v>0</v>
      </c>
      <c r="GS268" s="92">
        <f t="shared" si="1012"/>
        <v>0</v>
      </c>
      <c r="GT268" s="92">
        <f t="shared" si="1012"/>
        <v>0</v>
      </c>
      <c r="GU268" s="92">
        <f t="shared" si="1012"/>
        <v>0</v>
      </c>
      <c r="GV268" s="92">
        <f t="shared" si="1012"/>
        <v>0</v>
      </c>
      <c r="GW268" s="92">
        <f t="shared" si="1012"/>
        <v>0</v>
      </c>
      <c r="GX268" s="92">
        <f t="shared" si="1012"/>
        <v>0</v>
      </c>
      <c r="GY268" s="92">
        <f t="shared" si="1012"/>
        <v>0</v>
      </c>
      <c r="GZ268" s="92">
        <f t="shared" si="1012"/>
        <v>0</v>
      </c>
      <c r="HA268" s="92">
        <f t="shared" si="1012"/>
        <v>0</v>
      </c>
      <c r="HB268" s="92">
        <f t="shared" si="1012"/>
        <v>0</v>
      </c>
      <c r="HC268" s="92">
        <f t="shared" si="1012"/>
        <v>0</v>
      </c>
      <c r="HD268" s="92">
        <f t="shared" si="1012"/>
        <v>0</v>
      </c>
      <c r="HE268" s="92">
        <f t="shared" si="1012"/>
        <v>0</v>
      </c>
      <c r="HF268" s="92">
        <f t="shared" si="1012"/>
        <v>0</v>
      </c>
      <c r="HG268" s="92">
        <f t="shared" si="1012"/>
        <v>0</v>
      </c>
      <c r="HH268" s="92">
        <f t="shared" si="1012"/>
        <v>0</v>
      </c>
      <c r="HI268" s="92">
        <f t="shared" si="1012"/>
        <v>0</v>
      </c>
      <c r="HJ268" s="92">
        <f t="shared" si="1012"/>
        <v>0</v>
      </c>
      <c r="HK268" s="92">
        <f t="shared" si="1012"/>
        <v>0</v>
      </c>
      <c r="HL268" s="92">
        <f t="shared" si="1012"/>
        <v>0</v>
      </c>
      <c r="HM268" s="92">
        <f t="shared" si="1012"/>
        <v>0</v>
      </c>
      <c r="HN268" s="92">
        <f t="shared" si="1012"/>
        <v>0</v>
      </c>
      <c r="HO268" s="92">
        <f t="shared" si="1012"/>
        <v>0</v>
      </c>
      <c r="HP268" s="92">
        <f t="shared" si="1012"/>
        <v>0</v>
      </c>
      <c r="HQ268" s="92">
        <f t="shared" si="1012"/>
        <v>0</v>
      </c>
      <c r="HR268" s="92">
        <f t="shared" si="1012"/>
        <v>0</v>
      </c>
      <c r="HS268" s="92">
        <f t="shared" si="1012"/>
        <v>0</v>
      </c>
      <c r="HT268" s="92">
        <f t="shared" si="1012"/>
        <v>0</v>
      </c>
      <c r="HU268" s="92">
        <f t="shared" si="1012"/>
        <v>0</v>
      </c>
      <c r="HV268" s="92">
        <f t="shared" si="1012"/>
        <v>0</v>
      </c>
      <c r="HW268" s="92">
        <f t="shared" si="1012"/>
        <v>0</v>
      </c>
      <c r="HX268" s="92">
        <f t="shared" si="1012"/>
        <v>0</v>
      </c>
      <c r="HY268" s="92">
        <f t="shared" si="1012"/>
        <v>0</v>
      </c>
      <c r="HZ268" s="92">
        <f t="shared" si="1012"/>
        <v>0</v>
      </c>
      <c r="IA268" s="92">
        <f t="shared" si="1012"/>
        <v>0</v>
      </c>
      <c r="IB268" s="92">
        <f t="shared" si="1012"/>
        <v>0</v>
      </c>
      <c r="IC268" s="92">
        <f t="shared" si="1012"/>
        <v>0</v>
      </c>
      <c r="ID268" s="92">
        <f t="shared" si="1012"/>
        <v>0</v>
      </c>
      <c r="IE268" s="92">
        <f t="shared" si="1012"/>
        <v>0</v>
      </c>
      <c r="IF268" s="92">
        <f t="shared" si="1012"/>
        <v>0</v>
      </c>
      <c r="IG268" s="92">
        <f t="shared" si="1012"/>
        <v>0</v>
      </c>
      <c r="IH268" s="92">
        <f t="shared" si="1012"/>
        <v>0</v>
      </c>
      <c r="II268" s="92">
        <f t="shared" si="1012"/>
        <v>0</v>
      </c>
      <c r="IJ268" s="92">
        <f t="shared" si="1012"/>
        <v>0</v>
      </c>
      <c r="IK268" s="92">
        <f t="shared" si="1012"/>
        <v>0</v>
      </c>
      <c r="IL268" s="92">
        <f t="shared" si="1012"/>
        <v>0</v>
      </c>
      <c r="IM268" s="92">
        <f t="shared" si="1012"/>
        <v>0</v>
      </c>
      <c r="IN268" s="92">
        <f t="shared" si="1012"/>
        <v>0</v>
      </c>
      <c r="IO268" s="92">
        <f t="shared" si="1012"/>
        <v>0</v>
      </c>
      <c r="IP268" s="92">
        <f t="shared" si="1012"/>
        <v>0</v>
      </c>
      <c r="IQ268" s="92">
        <f t="shared" si="1012"/>
        <v>0</v>
      </c>
      <c r="IR268" s="92">
        <f t="shared" si="1012"/>
        <v>0</v>
      </c>
      <c r="IS268" s="92">
        <f t="shared" si="1012"/>
        <v>0</v>
      </c>
      <c r="IT268" s="92">
        <f t="shared" si="1012"/>
        <v>0</v>
      </c>
      <c r="IU268" s="92">
        <f t="shared" si="1012"/>
        <v>0</v>
      </c>
      <c r="IV268" s="92">
        <f t="shared" si="1012"/>
        <v>0</v>
      </c>
      <c r="IW268" s="92">
        <f t="shared" si="1012"/>
        <v>0</v>
      </c>
      <c r="IX268" s="92">
        <f t="shared" si="1012"/>
        <v>0</v>
      </c>
      <c r="IY268" s="92">
        <f t="shared" si="1012"/>
        <v>0</v>
      </c>
      <c r="IZ268" s="92">
        <f t="shared" si="1012"/>
        <v>0</v>
      </c>
      <c r="JA268" s="92">
        <f t="shared" ref="JA268:LL268" si="1013">IF(JA169&gt;0,IF(JA133="Met opbouwproduct",(JA169-JA196)/JA205*(JA$62/JA$61)/12,0),0)</f>
        <v>0</v>
      </c>
      <c r="JB268" s="92">
        <f t="shared" si="1013"/>
        <v>0</v>
      </c>
      <c r="JC268" s="92">
        <f t="shared" si="1013"/>
        <v>0</v>
      </c>
      <c r="JD268" s="92">
        <f t="shared" si="1013"/>
        <v>0</v>
      </c>
      <c r="JE268" s="92">
        <f t="shared" si="1013"/>
        <v>0</v>
      </c>
      <c r="JF268" s="92">
        <f t="shared" si="1013"/>
        <v>0</v>
      </c>
      <c r="JG268" s="92">
        <f t="shared" si="1013"/>
        <v>0</v>
      </c>
      <c r="JH268" s="92">
        <f t="shared" si="1013"/>
        <v>0</v>
      </c>
      <c r="JI268" s="92">
        <f t="shared" si="1013"/>
        <v>0</v>
      </c>
      <c r="JJ268" s="92">
        <f t="shared" si="1013"/>
        <v>0</v>
      </c>
      <c r="JK268" s="92">
        <f t="shared" si="1013"/>
        <v>0</v>
      </c>
      <c r="JL268" s="92">
        <f t="shared" si="1013"/>
        <v>0</v>
      </c>
      <c r="JM268" s="92">
        <f t="shared" si="1013"/>
        <v>0</v>
      </c>
      <c r="JN268" s="92">
        <f t="shared" si="1013"/>
        <v>0</v>
      </c>
      <c r="JO268" s="92">
        <f t="shared" si="1013"/>
        <v>0</v>
      </c>
      <c r="JP268" s="92">
        <f t="shared" si="1013"/>
        <v>0</v>
      </c>
      <c r="JQ268" s="92">
        <f t="shared" si="1013"/>
        <v>0</v>
      </c>
      <c r="JR268" s="92">
        <f t="shared" si="1013"/>
        <v>0</v>
      </c>
      <c r="JS268" s="92">
        <f t="shared" si="1013"/>
        <v>0</v>
      </c>
      <c r="JT268" s="92">
        <f t="shared" si="1013"/>
        <v>0</v>
      </c>
      <c r="JU268" s="92">
        <f t="shared" si="1013"/>
        <v>0</v>
      </c>
      <c r="JV268" s="92">
        <f t="shared" si="1013"/>
        <v>0</v>
      </c>
      <c r="JW268" s="92">
        <f t="shared" si="1013"/>
        <v>0</v>
      </c>
      <c r="JX268" s="92">
        <f t="shared" si="1013"/>
        <v>0</v>
      </c>
      <c r="JY268" s="92">
        <f t="shared" si="1013"/>
        <v>0</v>
      </c>
      <c r="JZ268" s="92">
        <f t="shared" si="1013"/>
        <v>0</v>
      </c>
      <c r="KA268" s="92">
        <f t="shared" si="1013"/>
        <v>0</v>
      </c>
      <c r="KB268" s="92">
        <f t="shared" si="1013"/>
        <v>0</v>
      </c>
      <c r="KC268" s="92">
        <f t="shared" si="1013"/>
        <v>0</v>
      </c>
      <c r="KD268" s="92">
        <f t="shared" si="1013"/>
        <v>0</v>
      </c>
      <c r="KE268" s="92">
        <f t="shared" si="1013"/>
        <v>0</v>
      </c>
      <c r="KF268" s="92">
        <f t="shared" si="1013"/>
        <v>0</v>
      </c>
      <c r="KG268" s="92">
        <f t="shared" si="1013"/>
        <v>0</v>
      </c>
      <c r="KH268" s="92">
        <f t="shared" si="1013"/>
        <v>0</v>
      </c>
      <c r="KI268" s="92">
        <f t="shared" si="1013"/>
        <v>0</v>
      </c>
      <c r="KJ268" s="92">
        <f t="shared" si="1013"/>
        <v>0</v>
      </c>
      <c r="KK268" s="92">
        <f t="shared" si="1013"/>
        <v>0</v>
      </c>
      <c r="KL268" s="92">
        <f t="shared" si="1013"/>
        <v>0</v>
      </c>
      <c r="KM268" s="92">
        <f t="shared" si="1013"/>
        <v>0</v>
      </c>
      <c r="KN268" s="92">
        <f t="shared" si="1013"/>
        <v>0</v>
      </c>
      <c r="KO268" s="92">
        <f t="shared" si="1013"/>
        <v>0</v>
      </c>
      <c r="KP268" s="92">
        <f t="shared" si="1013"/>
        <v>0</v>
      </c>
      <c r="KQ268" s="92">
        <f t="shared" si="1013"/>
        <v>0</v>
      </c>
      <c r="KR268" s="92">
        <f t="shared" si="1013"/>
        <v>0</v>
      </c>
      <c r="KS268" s="92">
        <f t="shared" si="1013"/>
        <v>0</v>
      </c>
      <c r="KT268" s="92">
        <f t="shared" si="1013"/>
        <v>0</v>
      </c>
      <c r="KU268" s="92">
        <f t="shared" si="1013"/>
        <v>0</v>
      </c>
      <c r="KV268" s="92">
        <f t="shared" si="1013"/>
        <v>0</v>
      </c>
      <c r="KW268" s="92">
        <f t="shared" si="1013"/>
        <v>0</v>
      </c>
      <c r="KX268" s="92">
        <f t="shared" si="1013"/>
        <v>0</v>
      </c>
      <c r="KY268" s="92">
        <f t="shared" si="1013"/>
        <v>0</v>
      </c>
      <c r="KZ268" s="92">
        <f t="shared" si="1013"/>
        <v>0</v>
      </c>
      <c r="LA268" s="92">
        <f t="shared" si="1013"/>
        <v>0</v>
      </c>
      <c r="LB268" s="92">
        <f t="shared" si="1013"/>
        <v>0</v>
      </c>
      <c r="LC268" s="92">
        <f t="shared" si="1013"/>
        <v>0</v>
      </c>
      <c r="LD268" s="92">
        <f t="shared" si="1013"/>
        <v>0</v>
      </c>
      <c r="LE268" s="92">
        <f t="shared" si="1013"/>
        <v>0</v>
      </c>
      <c r="LF268" s="92">
        <f t="shared" si="1013"/>
        <v>0</v>
      </c>
      <c r="LG268" s="92">
        <f t="shared" si="1013"/>
        <v>0</v>
      </c>
      <c r="LH268" s="92">
        <f t="shared" si="1013"/>
        <v>0</v>
      </c>
      <c r="LI268" s="92">
        <f t="shared" si="1013"/>
        <v>0</v>
      </c>
      <c r="LJ268" s="92">
        <f t="shared" si="1013"/>
        <v>0</v>
      </c>
      <c r="LK268" s="92">
        <f t="shared" si="1013"/>
        <v>0</v>
      </c>
      <c r="LL268" s="92">
        <f t="shared" si="1013"/>
        <v>0</v>
      </c>
      <c r="LM268" s="92">
        <f t="shared" ref="LM268:MZ268" si="1014">IF(LM169&gt;0,IF(LM133="Met opbouwproduct",(LM169-LM196)/LM205*(LM$62/LM$61)/12,0),0)</f>
        <v>0</v>
      </c>
      <c r="LN268" s="92">
        <f t="shared" si="1014"/>
        <v>0</v>
      </c>
      <c r="LO268" s="92">
        <f t="shared" si="1014"/>
        <v>0</v>
      </c>
      <c r="LP268" s="92">
        <f t="shared" si="1014"/>
        <v>0</v>
      </c>
      <c r="LQ268" s="92">
        <f t="shared" si="1014"/>
        <v>0</v>
      </c>
      <c r="LR268" s="92">
        <f t="shared" si="1014"/>
        <v>0</v>
      </c>
      <c r="LS268" s="92">
        <f t="shared" si="1014"/>
        <v>0</v>
      </c>
      <c r="LT268" s="92">
        <f t="shared" si="1014"/>
        <v>0</v>
      </c>
      <c r="LU268" s="92">
        <f t="shared" si="1014"/>
        <v>0</v>
      </c>
      <c r="LV268" s="92">
        <f t="shared" si="1014"/>
        <v>0</v>
      </c>
      <c r="LW268" s="92">
        <f t="shared" si="1014"/>
        <v>0</v>
      </c>
      <c r="LX268" s="92">
        <f t="shared" si="1014"/>
        <v>0</v>
      </c>
      <c r="LY268" s="92">
        <f t="shared" si="1014"/>
        <v>0</v>
      </c>
      <c r="LZ268" s="92">
        <f t="shared" si="1014"/>
        <v>0</v>
      </c>
      <c r="MA268" s="92">
        <f t="shared" si="1014"/>
        <v>0</v>
      </c>
      <c r="MB268" s="92">
        <f t="shared" si="1014"/>
        <v>0</v>
      </c>
      <c r="MC268" s="92">
        <f t="shared" si="1014"/>
        <v>0</v>
      </c>
      <c r="MD268" s="92">
        <f t="shared" si="1014"/>
        <v>0</v>
      </c>
      <c r="ME268" s="92">
        <f t="shared" si="1014"/>
        <v>0</v>
      </c>
      <c r="MF268" s="92">
        <f t="shared" si="1014"/>
        <v>0</v>
      </c>
      <c r="MG268" s="92">
        <f t="shared" si="1014"/>
        <v>0</v>
      </c>
      <c r="MH268" s="92">
        <f t="shared" si="1014"/>
        <v>0</v>
      </c>
      <c r="MI268" s="92">
        <f t="shared" si="1014"/>
        <v>0</v>
      </c>
      <c r="MJ268" s="92">
        <f t="shared" si="1014"/>
        <v>0</v>
      </c>
      <c r="MK268" s="92">
        <f t="shared" si="1014"/>
        <v>0</v>
      </c>
      <c r="ML268" s="92">
        <f t="shared" si="1014"/>
        <v>0</v>
      </c>
      <c r="MM268" s="92">
        <f t="shared" si="1014"/>
        <v>0</v>
      </c>
      <c r="MN268" s="92">
        <f t="shared" si="1014"/>
        <v>0</v>
      </c>
      <c r="MO268" s="92">
        <f t="shared" si="1014"/>
        <v>0</v>
      </c>
      <c r="MP268" s="92">
        <f t="shared" si="1014"/>
        <v>0</v>
      </c>
      <c r="MQ268" s="92">
        <f t="shared" si="1014"/>
        <v>0</v>
      </c>
      <c r="MR268" s="92">
        <f t="shared" si="1014"/>
        <v>0</v>
      </c>
      <c r="MS268" s="92">
        <f t="shared" si="1014"/>
        <v>0</v>
      </c>
      <c r="MT268" s="92">
        <f t="shared" si="1014"/>
        <v>0</v>
      </c>
      <c r="MU268" s="92">
        <f t="shared" si="1014"/>
        <v>0</v>
      </c>
      <c r="MV268" s="92">
        <f t="shared" si="1014"/>
        <v>0</v>
      </c>
      <c r="MW268" s="92">
        <f t="shared" si="1014"/>
        <v>0</v>
      </c>
      <c r="MX268" s="92">
        <f t="shared" si="1014"/>
        <v>0</v>
      </c>
      <c r="MY268" s="92">
        <f t="shared" si="1014"/>
        <v>0</v>
      </c>
      <c r="MZ268" s="92">
        <f t="shared" si="1014"/>
        <v>0</v>
      </c>
    </row>
    <row r="269" spans="1:364" s="8" customFormat="1" hidden="1" outlineLevel="2" x14ac:dyDescent="0.2">
      <c r="A269" s="91" t="s">
        <v>46</v>
      </c>
      <c r="B269" s="91" t="s">
        <v>568</v>
      </c>
      <c r="C269" s="88"/>
      <c r="D269" s="88"/>
      <c r="E269" s="92">
        <f t="shared" ref="E269:BP269" si="1015">IF(E170&gt;0,IF(E134="Met opbouwproduct",(E170-E197)/E206*(E$62/E$61)/12,0),0)</f>
        <v>0</v>
      </c>
      <c r="F269" s="92">
        <f t="shared" si="1015"/>
        <v>0</v>
      </c>
      <c r="G269" s="92">
        <f t="shared" si="1015"/>
        <v>0</v>
      </c>
      <c r="H269" s="92">
        <f t="shared" si="1015"/>
        <v>0</v>
      </c>
      <c r="I269" s="92">
        <f t="shared" si="1015"/>
        <v>0</v>
      </c>
      <c r="J269" s="92">
        <f t="shared" si="1015"/>
        <v>0</v>
      </c>
      <c r="K269" s="92">
        <f t="shared" si="1015"/>
        <v>0</v>
      </c>
      <c r="L269" s="92">
        <f t="shared" si="1015"/>
        <v>0</v>
      </c>
      <c r="M269" s="92">
        <f t="shared" si="1015"/>
        <v>0</v>
      </c>
      <c r="N269" s="92">
        <f t="shared" si="1015"/>
        <v>0</v>
      </c>
      <c r="O269" s="92">
        <f t="shared" si="1015"/>
        <v>0</v>
      </c>
      <c r="P269" s="92">
        <f t="shared" si="1015"/>
        <v>0</v>
      </c>
      <c r="Q269" s="92">
        <f t="shared" si="1015"/>
        <v>0</v>
      </c>
      <c r="R269" s="92">
        <f t="shared" si="1015"/>
        <v>0</v>
      </c>
      <c r="S269" s="92">
        <f t="shared" si="1015"/>
        <v>0</v>
      </c>
      <c r="T269" s="92">
        <f t="shared" si="1015"/>
        <v>0</v>
      </c>
      <c r="U269" s="92">
        <f t="shared" si="1015"/>
        <v>0</v>
      </c>
      <c r="V269" s="92">
        <f t="shared" si="1015"/>
        <v>0</v>
      </c>
      <c r="W269" s="92">
        <f t="shared" si="1015"/>
        <v>0</v>
      </c>
      <c r="X269" s="92">
        <f t="shared" si="1015"/>
        <v>0</v>
      </c>
      <c r="Y269" s="92">
        <f t="shared" si="1015"/>
        <v>0</v>
      </c>
      <c r="Z269" s="92">
        <f t="shared" si="1015"/>
        <v>0</v>
      </c>
      <c r="AA269" s="92">
        <f t="shared" si="1015"/>
        <v>0</v>
      </c>
      <c r="AB269" s="92">
        <f t="shared" si="1015"/>
        <v>0</v>
      </c>
      <c r="AC269" s="92">
        <f t="shared" si="1015"/>
        <v>0</v>
      </c>
      <c r="AD269" s="92">
        <f t="shared" si="1015"/>
        <v>0</v>
      </c>
      <c r="AE269" s="92">
        <f t="shared" si="1015"/>
        <v>0</v>
      </c>
      <c r="AF269" s="92">
        <f t="shared" si="1015"/>
        <v>0</v>
      </c>
      <c r="AG269" s="92">
        <f t="shared" si="1015"/>
        <v>0</v>
      </c>
      <c r="AH269" s="92">
        <f t="shared" si="1015"/>
        <v>0</v>
      </c>
      <c r="AI269" s="92">
        <f t="shared" si="1015"/>
        <v>0</v>
      </c>
      <c r="AJ269" s="92">
        <f t="shared" si="1015"/>
        <v>0</v>
      </c>
      <c r="AK269" s="92">
        <f t="shared" si="1015"/>
        <v>0</v>
      </c>
      <c r="AL269" s="92">
        <f t="shared" si="1015"/>
        <v>0</v>
      </c>
      <c r="AM269" s="92">
        <f t="shared" si="1015"/>
        <v>0</v>
      </c>
      <c r="AN269" s="92">
        <f t="shared" si="1015"/>
        <v>0</v>
      </c>
      <c r="AO269" s="92">
        <f t="shared" si="1015"/>
        <v>0</v>
      </c>
      <c r="AP269" s="92">
        <f t="shared" si="1015"/>
        <v>0</v>
      </c>
      <c r="AQ269" s="92">
        <f t="shared" si="1015"/>
        <v>0</v>
      </c>
      <c r="AR269" s="92">
        <f t="shared" si="1015"/>
        <v>0</v>
      </c>
      <c r="AS269" s="92">
        <f t="shared" si="1015"/>
        <v>0</v>
      </c>
      <c r="AT269" s="92">
        <f t="shared" si="1015"/>
        <v>0</v>
      </c>
      <c r="AU269" s="92">
        <f t="shared" si="1015"/>
        <v>0</v>
      </c>
      <c r="AV269" s="92">
        <f t="shared" si="1015"/>
        <v>0</v>
      </c>
      <c r="AW269" s="92">
        <f t="shared" si="1015"/>
        <v>0</v>
      </c>
      <c r="AX269" s="92">
        <f t="shared" si="1015"/>
        <v>0</v>
      </c>
      <c r="AY269" s="92">
        <f t="shared" si="1015"/>
        <v>0</v>
      </c>
      <c r="AZ269" s="92">
        <f t="shared" si="1015"/>
        <v>0</v>
      </c>
      <c r="BA269" s="92">
        <f t="shared" si="1015"/>
        <v>0</v>
      </c>
      <c r="BB269" s="92">
        <f t="shared" si="1015"/>
        <v>0</v>
      </c>
      <c r="BC269" s="92">
        <f t="shared" si="1015"/>
        <v>0</v>
      </c>
      <c r="BD269" s="92">
        <f t="shared" si="1015"/>
        <v>0</v>
      </c>
      <c r="BE269" s="92">
        <f t="shared" si="1015"/>
        <v>0</v>
      </c>
      <c r="BF269" s="92">
        <f t="shared" si="1015"/>
        <v>0</v>
      </c>
      <c r="BG269" s="92">
        <f t="shared" si="1015"/>
        <v>0</v>
      </c>
      <c r="BH269" s="92">
        <f t="shared" si="1015"/>
        <v>0</v>
      </c>
      <c r="BI269" s="92">
        <f t="shared" si="1015"/>
        <v>0</v>
      </c>
      <c r="BJ269" s="92">
        <f t="shared" si="1015"/>
        <v>0</v>
      </c>
      <c r="BK269" s="92">
        <f t="shared" si="1015"/>
        <v>0</v>
      </c>
      <c r="BL269" s="92">
        <f t="shared" si="1015"/>
        <v>0</v>
      </c>
      <c r="BM269" s="92">
        <f t="shared" si="1015"/>
        <v>0</v>
      </c>
      <c r="BN269" s="92">
        <f t="shared" si="1015"/>
        <v>0</v>
      </c>
      <c r="BO269" s="92">
        <f t="shared" si="1015"/>
        <v>0</v>
      </c>
      <c r="BP269" s="92">
        <f t="shared" si="1015"/>
        <v>0</v>
      </c>
      <c r="BQ269" s="92">
        <f t="shared" ref="BQ269:EB269" si="1016">IF(BQ170&gt;0,IF(BQ134="Met opbouwproduct",(BQ170-BQ197)/BQ206*(BQ$62/BQ$61)/12,0),0)</f>
        <v>0</v>
      </c>
      <c r="BR269" s="92">
        <f t="shared" si="1016"/>
        <v>0</v>
      </c>
      <c r="BS269" s="92">
        <f t="shared" si="1016"/>
        <v>0</v>
      </c>
      <c r="BT269" s="92">
        <f t="shared" si="1016"/>
        <v>0</v>
      </c>
      <c r="BU269" s="92">
        <f t="shared" si="1016"/>
        <v>0</v>
      </c>
      <c r="BV269" s="92">
        <f t="shared" si="1016"/>
        <v>0</v>
      </c>
      <c r="BW269" s="92">
        <f t="shared" si="1016"/>
        <v>0</v>
      </c>
      <c r="BX269" s="92">
        <f t="shared" si="1016"/>
        <v>0</v>
      </c>
      <c r="BY269" s="92">
        <f t="shared" si="1016"/>
        <v>0</v>
      </c>
      <c r="BZ269" s="92">
        <f t="shared" si="1016"/>
        <v>0</v>
      </c>
      <c r="CA269" s="92">
        <f t="shared" si="1016"/>
        <v>0</v>
      </c>
      <c r="CB269" s="92">
        <f t="shared" si="1016"/>
        <v>0</v>
      </c>
      <c r="CC269" s="92">
        <f t="shared" si="1016"/>
        <v>0</v>
      </c>
      <c r="CD269" s="92">
        <f t="shared" si="1016"/>
        <v>0</v>
      </c>
      <c r="CE269" s="92">
        <f t="shared" si="1016"/>
        <v>0</v>
      </c>
      <c r="CF269" s="92">
        <f t="shared" si="1016"/>
        <v>0</v>
      </c>
      <c r="CG269" s="92">
        <f t="shared" si="1016"/>
        <v>0</v>
      </c>
      <c r="CH269" s="92">
        <f t="shared" si="1016"/>
        <v>0</v>
      </c>
      <c r="CI269" s="92">
        <f t="shared" si="1016"/>
        <v>0</v>
      </c>
      <c r="CJ269" s="92">
        <f t="shared" si="1016"/>
        <v>0</v>
      </c>
      <c r="CK269" s="92">
        <f t="shared" si="1016"/>
        <v>0</v>
      </c>
      <c r="CL269" s="92">
        <f t="shared" si="1016"/>
        <v>0</v>
      </c>
      <c r="CM269" s="92">
        <f t="shared" si="1016"/>
        <v>0</v>
      </c>
      <c r="CN269" s="92">
        <f t="shared" si="1016"/>
        <v>0</v>
      </c>
      <c r="CO269" s="92">
        <f t="shared" si="1016"/>
        <v>0</v>
      </c>
      <c r="CP269" s="92">
        <f t="shared" si="1016"/>
        <v>0</v>
      </c>
      <c r="CQ269" s="92">
        <f t="shared" si="1016"/>
        <v>0</v>
      </c>
      <c r="CR269" s="92">
        <f t="shared" si="1016"/>
        <v>0</v>
      </c>
      <c r="CS269" s="92">
        <f t="shared" si="1016"/>
        <v>0</v>
      </c>
      <c r="CT269" s="92">
        <f t="shared" si="1016"/>
        <v>0</v>
      </c>
      <c r="CU269" s="92">
        <f t="shared" si="1016"/>
        <v>0</v>
      </c>
      <c r="CV269" s="92">
        <f t="shared" si="1016"/>
        <v>0</v>
      </c>
      <c r="CW269" s="92">
        <f t="shared" si="1016"/>
        <v>0</v>
      </c>
      <c r="CX269" s="92">
        <f t="shared" si="1016"/>
        <v>0</v>
      </c>
      <c r="CY269" s="92">
        <f t="shared" si="1016"/>
        <v>0</v>
      </c>
      <c r="CZ269" s="92">
        <f t="shared" si="1016"/>
        <v>0</v>
      </c>
      <c r="DA269" s="92">
        <f t="shared" si="1016"/>
        <v>0</v>
      </c>
      <c r="DB269" s="92">
        <f t="shared" si="1016"/>
        <v>0</v>
      </c>
      <c r="DC269" s="92">
        <f t="shared" si="1016"/>
        <v>0</v>
      </c>
      <c r="DD269" s="92">
        <f t="shared" si="1016"/>
        <v>0</v>
      </c>
      <c r="DE269" s="92">
        <f t="shared" si="1016"/>
        <v>0</v>
      </c>
      <c r="DF269" s="92">
        <f t="shared" si="1016"/>
        <v>0</v>
      </c>
      <c r="DG269" s="92">
        <f t="shared" si="1016"/>
        <v>0</v>
      </c>
      <c r="DH269" s="92">
        <f t="shared" si="1016"/>
        <v>0</v>
      </c>
      <c r="DI269" s="92">
        <f t="shared" si="1016"/>
        <v>0</v>
      </c>
      <c r="DJ269" s="92">
        <f t="shared" si="1016"/>
        <v>0</v>
      </c>
      <c r="DK269" s="92">
        <f t="shared" si="1016"/>
        <v>0</v>
      </c>
      <c r="DL269" s="92">
        <f t="shared" si="1016"/>
        <v>0</v>
      </c>
      <c r="DM269" s="92">
        <f t="shared" si="1016"/>
        <v>0</v>
      </c>
      <c r="DN269" s="92">
        <f t="shared" si="1016"/>
        <v>0</v>
      </c>
      <c r="DO269" s="92">
        <f t="shared" si="1016"/>
        <v>0</v>
      </c>
      <c r="DP269" s="92">
        <f t="shared" si="1016"/>
        <v>0</v>
      </c>
      <c r="DQ269" s="92">
        <f t="shared" si="1016"/>
        <v>0</v>
      </c>
      <c r="DR269" s="92">
        <f t="shared" si="1016"/>
        <v>0</v>
      </c>
      <c r="DS269" s="92">
        <f t="shared" si="1016"/>
        <v>0</v>
      </c>
      <c r="DT269" s="92">
        <f t="shared" si="1016"/>
        <v>0</v>
      </c>
      <c r="DU269" s="92">
        <f t="shared" si="1016"/>
        <v>0</v>
      </c>
      <c r="DV269" s="92">
        <f t="shared" si="1016"/>
        <v>0</v>
      </c>
      <c r="DW269" s="92">
        <f t="shared" si="1016"/>
        <v>0</v>
      </c>
      <c r="DX269" s="92">
        <f t="shared" si="1016"/>
        <v>0</v>
      </c>
      <c r="DY269" s="92">
        <f t="shared" si="1016"/>
        <v>0</v>
      </c>
      <c r="DZ269" s="92">
        <f t="shared" si="1016"/>
        <v>0</v>
      </c>
      <c r="EA269" s="92">
        <f t="shared" si="1016"/>
        <v>0</v>
      </c>
      <c r="EB269" s="92">
        <f t="shared" si="1016"/>
        <v>0</v>
      </c>
      <c r="EC269" s="92">
        <f t="shared" ref="EC269:GN269" si="1017">IF(EC170&gt;0,IF(EC134="Met opbouwproduct",(EC170-EC197)/EC206*(EC$62/EC$61)/12,0),0)</f>
        <v>0</v>
      </c>
      <c r="ED269" s="92">
        <f t="shared" si="1017"/>
        <v>0</v>
      </c>
      <c r="EE269" s="92">
        <f t="shared" si="1017"/>
        <v>0</v>
      </c>
      <c r="EF269" s="92">
        <f t="shared" si="1017"/>
        <v>0</v>
      </c>
      <c r="EG269" s="92">
        <f t="shared" si="1017"/>
        <v>0</v>
      </c>
      <c r="EH269" s="92">
        <f t="shared" si="1017"/>
        <v>0</v>
      </c>
      <c r="EI269" s="92">
        <f t="shared" si="1017"/>
        <v>0</v>
      </c>
      <c r="EJ269" s="92">
        <f t="shared" si="1017"/>
        <v>0</v>
      </c>
      <c r="EK269" s="92">
        <f t="shared" si="1017"/>
        <v>0</v>
      </c>
      <c r="EL269" s="92">
        <f t="shared" si="1017"/>
        <v>0</v>
      </c>
      <c r="EM269" s="92">
        <f t="shared" si="1017"/>
        <v>0</v>
      </c>
      <c r="EN269" s="92">
        <f t="shared" si="1017"/>
        <v>0</v>
      </c>
      <c r="EO269" s="92">
        <f t="shared" si="1017"/>
        <v>0</v>
      </c>
      <c r="EP269" s="92">
        <f t="shared" si="1017"/>
        <v>0</v>
      </c>
      <c r="EQ269" s="92">
        <f t="shared" si="1017"/>
        <v>0</v>
      </c>
      <c r="ER269" s="92">
        <f t="shared" si="1017"/>
        <v>0</v>
      </c>
      <c r="ES269" s="92">
        <f t="shared" si="1017"/>
        <v>0</v>
      </c>
      <c r="ET269" s="92">
        <f t="shared" si="1017"/>
        <v>0</v>
      </c>
      <c r="EU269" s="92">
        <f t="shared" si="1017"/>
        <v>0</v>
      </c>
      <c r="EV269" s="92">
        <f t="shared" si="1017"/>
        <v>0</v>
      </c>
      <c r="EW269" s="92">
        <f t="shared" si="1017"/>
        <v>0</v>
      </c>
      <c r="EX269" s="92">
        <f t="shared" si="1017"/>
        <v>0</v>
      </c>
      <c r="EY269" s="92">
        <f t="shared" si="1017"/>
        <v>0</v>
      </c>
      <c r="EZ269" s="92">
        <f t="shared" si="1017"/>
        <v>0</v>
      </c>
      <c r="FA269" s="92">
        <f t="shared" si="1017"/>
        <v>0</v>
      </c>
      <c r="FB269" s="92">
        <f t="shared" si="1017"/>
        <v>0</v>
      </c>
      <c r="FC269" s="92">
        <f t="shared" si="1017"/>
        <v>0</v>
      </c>
      <c r="FD269" s="92">
        <f t="shared" si="1017"/>
        <v>0</v>
      </c>
      <c r="FE269" s="92">
        <f t="shared" si="1017"/>
        <v>0</v>
      </c>
      <c r="FF269" s="92">
        <f t="shared" si="1017"/>
        <v>0</v>
      </c>
      <c r="FG269" s="92">
        <f t="shared" si="1017"/>
        <v>0</v>
      </c>
      <c r="FH269" s="92">
        <f t="shared" si="1017"/>
        <v>0</v>
      </c>
      <c r="FI269" s="92">
        <f t="shared" si="1017"/>
        <v>0</v>
      </c>
      <c r="FJ269" s="92">
        <f t="shared" si="1017"/>
        <v>0</v>
      </c>
      <c r="FK269" s="92">
        <f t="shared" si="1017"/>
        <v>0</v>
      </c>
      <c r="FL269" s="92">
        <f t="shared" si="1017"/>
        <v>0</v>
      </c>
      <c r="FM269" s="92">
        <f t="shared" si="1017"/>
        <v>0</v>
      </c>
      <c r="FN269" s="92">
        <f t="shared" si="1017"/>
        <v>0</v>
      </c>
      <c r="FO269" s="92">
        <f t="shared" si="1017"/>
        <v>0</v>
      </c>
      <c r="FP269" s="92">
        <f t="shared" si="1017"/>
        <v>0</v>
      </c>
      <c r="FQ269" s="92">
        <f t="shared" si="1017"/>
        <v>0</v>
      </c>
      <c r="FR269" s="92">
        <f t="shared" si="1017"/>
        <v>0</v>
      </c>
      <c r="FS269" s="92">
        <f t="shared" si="1017"/>
        <v>0</v>
      </c>
      <c r="FT269" s="92">
        <f t="shared" si="1017"/>
        <v>0</v>
      </c>
      <c r="FU269" s="92">
        <f t="shared" si="1017"/>
        <v>0</v>
      </c>
      <c r="FV269" s="92">
        <f t="shared" si="1017"/>
        <v>0</v>
      </c>
      <c r="FW269" s="92">
        <f t="shared" si="1017"/>
        <v>0</v>
      </c>
      <c r="FX269" s="92">
        <f t="shared" si="1017"/>
        <v>0</v>
      </c>
      <c r="FY269" s="92">
        <f t="shared" si="1017"/>
        <v>0</v>
      </c>
      <c r="FZ269" s="92">
        <f t="shared" si="1017"/>
        <v>0</v>
      </c>
      <c r="GA269" s="92">
        <f t="shared" si="1017"/>
        <v>0</v>
      </c>
      <c r="GB269" s="92">
        <f t="shared" si="1017"/>
        <v>0</v>
      </c>
      <c r="GC269" s="92">
        <f t="shared" si="1017"/>
        <v>0</v>
      </c>
      <c r="GD269" s="92">
        <f t="shared" si="1017"/>
        <v>0</v>
      </c>
      <c r="GE269" s="92">
        <f t="shared" si="1017"/>
        <v>0</v>
      </c>
      <c r="GF269" s="92">
        <f t="shared" si="1017"/>
        <v>0</v>
      </c>
      <c r="GG269" s="92">
        <f t="shared" si="1017"/>
        <v>0</v>
      </c>
      <c r="GH269" s="92">
        <f t="shared" si="1017"/>
        <v>0</v>
      </c>
      <c r="GI269" s="92">
        <f t="shared" si="1017"/>
        <v>0</v>
      </c>
      <c r="GJ269" s="92">
        <f t="shared" si="1017"/>
        <v>0</v>
      </c>
      <c r="GK269" s="92">
        <f t="shared" si="1017"/>
        <v>0</v>
      </c>
      <c r="GL269" s="92">
        <f t="shared" si="1017"/>
        <v>0</v>
      </c>
      <c r="GM269" s="92">
        <f t="shared" si="1017"/>
        <v>0</v>
      </c>
      <c r="GN269" s="92">
        <f t="shared" si="1017"/>
        <v>0</v>
      </c>
      <c r="GO269" s="92">
        <f t="shared" ref="GO269:IZ269" si="1018">IF(GO170&gt;0,IF(GO134="Met opbouwproduct",(GO170-GO197)/GO206*(GO$62/GO$61)/12,0),0)</f>
        <v>0</v>
      </c>
      <c r="GP269" s="92">
        <f t="shared" si="1018"/>
        <v>0</v>
      </c>
      <c r="GQ269" s="92">
        <f t="shared" si="1018"/>
        <v>0</v>
      </c>
      <c r="GR269" s="92">
        <f t="shared" si="1018"/>
        <v>0</v>
      </c>
      <c r="GS269" s="92">
        <f t="shared" si="1018"/>
        <v>0</v>
      </c>
      <c r="GT269" s="92">
        <f t="shared" si="1018"/>
        <v>0</v>
      </c>
      <c r="GU269" s="92">
        <f t="shared" si="1018"/>
        <v>0</v>
      </c>
      <c r="GV269" s="92">
        <f t="shared" si="1018"/>
        <v>0</v>
      </c>
      <c r="GW269" s="92">
        <f t="shared" si="1018"/>
        <v>0</v>
      </c>
      <c r="GX269" s="92">
        <f t="shared" si="1018"/>
        <v>0</v>
      </c>
      <c r="GY269" s="92">
        <f t="shared" si="1018"/>
        <v>0</v>
      </c>
      <c r="GZ269" s="92">
        <f t="shared" si="1018"/>
        <v>0</v>
      </c>
      <c r="HA269" s="92">
        <f t="shared" si="1018"/>
        <v>0</v>
      </c>
      <c r="HB269" s="92">
        <f t="shared" si="1018"/>
        <v>0</v>
      </c>
      <c r="HC269" s="92">
        <f t="shared" si="1018"/>
        <v>0</v>
      </c>
      <c r="HD269" s="92">
        <f t="shared" si="1018"/>
        <v>0</v>
      </c>
      <c r="HE269" s="92">
        <f t="shared" si="1018"/>
        <v>0</v>
      </c>
      <c r="HF269" s="92">
        <f t="shared" si="1018"/>
        <v>0</v>
      </c>
      <c r="HG269" s="92">
        <f t="shared" si="1018"/>
        <v>0</v>
      </c>
      <c r="HH269" s="92">
        <f t="shared" si="1018"/>
        <v>0</v>
      </c>
      <c r="HI269" s="92">
        <f t="shared" si="1018"/>
        <v>0</v>
      </c>
      <c r="HJ269" s="92">
        <f t="shared" si="1018"/>
        <v>0</v>
      </c>
      <c r="HK269" s="92">
        <f t="shared" si="1018"/>
        <v>0</v>
      </c>
      <c r="HL269" s="92">
        <f t="shared" si="1018"/>
        <v>0</v>
      </c>
      <c r="HM269" s="92">
        <f t="shared" si="1018"/>
        <v>0</v>
      </c>
      <c r="HN269" s="92">
        <f t="shared" si="1018"/>
        <v>0</v>
      </c>
      <c r="HO269" s="92">
        <f t="shared" si="1018"/>
        <v>0</v>
      </c>
      <c r="HP269" s="92">
        <f t="shared" si="1018"/>
        <v>0</v>
      </c>
      <c r="HQ269" s="92">
        <f t="shared" si="1018"/>
        <v>0</v>
      </c>
      <c r="HR269" s="92">
        <f t="shared" si="1018"/>
        <v>0</v>
      </c>
      <c r="HS269" s="92">
        <f t="shared" si="1018"/>
        <v>0</v>
      </c>
      <c r="HT269" s="92">
        <f t="shared" si="1018"/>
        <v>0</v>
      </c>
      <c r="HU269" s="92">
        <f t="shared" si="1018"/>
        <v>0</v>
      </c>
      <c r="HV269" s="92">
        <f t="shared" si="1018"/>
        <v>0</v>
      </c>
      <c r="HW269" s="92">
        <f t="shared" si="1018"/>
        <v>0</v>
      </c>
      <c r="HX269" s="92">
        <f t="shared" si="1018"/>
        <v>0</v>
      </c>
      <c r="HY269" s="92">
        <f t="shared" si="1018"/>
        <v>0</v>
      </c>
      <c r="HZ269" s="92">
        <f t="shared" si="1018"/>
        <v>0</v>
      </c>
      <c r="IA269" s="92">
        <f t="shared" si="1018"/>
        <v>0</v>
      </c>
      <c r="IB269" s="92">
        <f t="shared" si="1018"/>
        <v>0</v>
      </c>
      <c r="IC269" s="92">
        <f t="shared" si="1018"/>
        <v>0</v>
      </c>
      <c r="ID269" s="92">
        <f t="shared" si="1018"/>
        <v>0</v>
      </c>
      <c r="IE269" s="92">
        <f t="shared" si="1018"/>
        <v>0</v>
      </c>
      <c r="IF269" s="92">
        <f t="shared" si="1018"/>
        <v>0</v>
      </c>
      <c r="IG269" s="92">
        <f t="shared" si="1018"/>
        <v>0</v>
      </c>
      <c r="IH269" s="92">
        <f t="shared" si="1018"/>
        <v>0</v>
      </c>
      <c r="II269" s="92">
        <f t="shared" si="1018"/>
        <v>0</v>
      </c>
      <c r="IJ269" s="92">
        <f t="shared" si="1018"/>
        <v>0</v>
      </c>
      <c r="IK269" s="92">
        <f t="shared" si="1018"/>
        <v>0</v>
      </c>
      <c r="IL269" s="92">
        <f t="shared" si="1018"/>
        <v>0</v>
      </c>
      <c r="IM269" s="92">
        <f t="shared" si="1018"/>
        <v>0</v>
      </c>
      <c r="IN269" s="92">
        <f t="shared" si="1018"/>
        <v>0</v>
      </c>
      <c r="IO269" s="92">
        <f t="shared" si="1018"/>
        <v>0</v>
      </c>
      <c r="IP269" s="92">
        <f t="shared" si="1018"/>
        <v>0</v>
      </c>
      <c r="IQ269" s="92">
        <f t="shared" si="1018"/>
        <v>0</v>
      </c>
      <c r="IR269" s="92">
        <f t="shared" si="1018"/>
        <v>0</v>
      </c>
      <c r="IS269" s="92">
        <f t="shared" si="1018"/>
        <v>0</v>
      </c>
      <c r="IT269" s="92">
        <f t="shared" si="1018"/>
        <v>0</v>
      </c>
      <c r="IU269" s="92">
        <f t="shared" si="1018"/>
        <v>0</v>
      </c>
      <c r="IV269" s="92">
        <f t="shared" si="1018"/>
        <v>0</v>
      </c>
      <c r="IW269" s="92">
        <f t="shared" si="1018"/>
        <v>0</v>
      </c>
      <c r="IX269" s="92">
        <f t="shared" si="1018"/>
        <v>0</v>
      </c>
      <c r="IY269" s="92">
        <f t="shared" si="1018"/>
        <v>0</v>
      </c>
      <c r="IZ269" s="92">
        <f t="shared" si="1018"/>
        <v>0</v>
      </c>
      <c r="JA269" s="92">
        <f t="shared" ref="JA269:LL269" si="1019">IF(JA170&gt;0,IF(JA134="Met opbouwproduct",(JA170-JA197)/JA206*(JA$62/JA$61)/12,0),0)</f>
        <v>0</v>
      </c>
      <c r="JB269" s="92">
        <f t="shared" si="1019"/>
        <v>0</v>
      </c>
      <c r="JC269" s="92">
        <f t="shared" si="1019"/>
        <v>0</v>
      </c>
      <c r="JD269" s="92">
        <f t="shared" si="1019"/>
        <v>0</v>
      </c>
      <c r="JE269" s="92">
        <f t="shared" si="1019"/>
        <v>0</v>
      </c>
      <c r="JF269" s="92">
        <f t="shared" si="1019"/>
        <v>0</v>
      </c>
      <c r="JG269" s="92">
        <f t="shared" si="1019"/>
        <v>0</v>
      </c>
      <c r="JH269" s="92">
        <f t="shared" si="1019"/>
        <v>0</v>
      </c>
      <c r="JI269" s="92">
        <f t="shared" si="1019"/>
        <v>0</v>
      </c>
      <c r="JJ269" s="92">
        <f t="shared" si="1019"/>
        <v>0</v>
      </c>
      <c r="JK269" s="92">
        <f t="shared" si="1019"/>
        <v>0</v>
      </c>
      <c r="JL269" s="92">
        <f t="shared" si="1019"/>
        <v>0</v>
      </c>
      <c r="JM269" s="92">
        <f t="shared" si="1019"/>
        <v>0</v>
      </c>
      <c r="JN269" s="92">
        <f t="shared" si="1019"/>
        <v>0</v>
      </c>
      <c r="JO269" s="92">
        <f t="shared" si="1019"/>
        <v>0</v>
      </c>
      <c r="JP269" s="92">
        <f t="shared" si="1019"/>
        <v>0</v>
      </c>
      <c r="JQ269" s="92">
        <f t="shared" si="1019"/>
        <v>0</v>
      </c>
      <c r="JR269" s="92">
        <f t="shared" si="1019"/>
        <v>0</v>
      </c>
      <c r="JS269" s="92">
        <f t="shared" si="1019"/>
        <v>0</v>
      </c>
      <c r="JT269" s="92">
        <f t="shared" si="1019"/>
        <v>0</v>
      </c>
      <c r="JU269" s="92">
        <f t="shared" si="1019"/>
        <v>0</v>
      </c>
      <c r="JV269" s="92">
        <f t="shared" si="1019"/>
        <v>0</v>
      </c>
      <c r="JW269" s="92">
        <f t="shared" si="1019"/>
        <v>0</v>
      </c>
      <c r="JX269" s="92">
        <f t="shared" si="1019"/>
        <v>0</v>
      </c>
      <c r="JY269" s="92">
        <f t="shared" si="1019"/>
        <v>0</v>
      </c>
      <c r="JZ269" s="92">
        <f t="shared" si="1019"/>
        <v>0</v>
      </c>
      <c r="KA269" s="92">
        <f t="shared" si="1019"/>
        <v>0</v>
      </c>
      <c r="KB269" s="92">
        <f t="shared" si="1019"/>
        <v>0</v>
      </c>
      <c r="KC269" s="92">
        <f t="shared" si="1019"/>
        <v>0</v>
      </c>
      <c r="KD269" s="92">
        <f t="shared" si="1019"/>
        <v>0</v>
      </c>
      <c r="KE269" s="92">
        <f t="shared" si="1019"/>
        <v>0</v>
      </c>
      <c r="KF269" s="92">
        <f t="shared" si="1019"/>
        <v>0</v>
      </c>
      <c r="KG269" s="92">
        <f t="shared" si="1019"/>
        <v>0</v>
      </c>
      <c r="KH269" s="92">
        <f t="shared" si="1019"/>
        <v>0</v>
      </c>
      <c r="KI269" s="92">
        <f t="shared" si="1019"/>
        <v>0</v>
      </c>
      <c r="KJ269" s="92">
        <f t="shared" si="1019"/>
        <v>0</v>
      </c>
      <c r="KK269" s="92">
        <f t="shared" si="1019"/>
        <v>0</v>
      </c>
      <c r="KL269" s="92">
        <f t="shared" si="1019"/>
        <v>0</v>
      </c>
      <c r="KM269" s="92">
        <f t="shared" si="1019"/>
        <v>0</v>
      </c>
      <c r="KN269" s="92">
        <f t="shared" si="1019"/>
        <v>0</v>
      </c>
      <c r="KO269" s="92">
        <f t="shared" si="1019"/>
        <v>0</v>
      </c>
      <c r="KP269" s="92">
        <f t="shared" si="1019"/>
        <v>0</v>
      </c>
      <c r="KQ269" s="92">
        <f t="shared" si="1019"/>
        <v>0</v>
      </c>
      <c r="KR269" s="92">
        <f t="shared" si="1019"/>
        <v>0</v>
      </c>
      <c r="KS269" s="92">
        <f t="shared" si="1019"/>
        <v>0</v>
      </c>
      <c r="KT269" s="92">
        <f t="shared" si="1019"/>
        <v>0</v>
      </c>
      <c r="KU269" s="92">
        <f t="shared" si="1019"/>
        <v>0</v>
      </c>
      <c r="KV269" s="92">
        <f t="shared" si="1019"/>
        <v>0</v>
      </c>
      <c r="KW269" s="92">
        <f t="shared" si="1019"/>
        <v>0</v>
      </c>
      <c r="KX269" s="92">
        <f t="shared" si="1019"/>
        <v>0</v>
      </c>
      <c r="KY269" s="92">
        <f t="shared" si="1019"/>
        <v>0</v>
      </c>
      <c r="KZ269" s="92">
        <f t="shared" si="1019"/>
        <v>0</v>
      </c>
      <c r="LA269" s="92">
        <f t="shared" si="1019"/>
        <v>0</v>
      </c>
      <c r="LB269" s="92">
        <f t="shared" si="1019"/>
        <v>0</v>
      </c>
      <c r="LC269" s="92">
        <f t="shared" si="1019"/>
        <v>0</v>
      </c>
      <c r="LD269" s="92">
        <f t="shared" si="1019"/>
        <v>0</v>
      </c>
      <c r="LE269" s="92">
        <f t="shared" si="1019"/>
        <v>0</v>
      </c>
      <c r="LF269" s="92">
        <f t="shared" si="1019"/>
        <v>0</v>
      </c>
      <c r="LG269" s="92">
        <f t="shared" si="1019"/>
        <v>0</v>
      </c>
      <c r="LH269" s="92">
        <f t="shared" si="1019"/>
        <v>0</v>
      </c>
      <c r="LI269" s="92">
        <f t="shared" si="1019"/>
        <v>0</v>
      </c>
      <c r="LJ269" s="92">
        <f t="shared" si="1019"/>
        <v>0</v>
      </c>
      <c r="LK269" s="92">
        <f t="shared" si="1019"/>
        <v>0</v>
      </c>
      <c r="LL269" s="92">
        <f t="shared" si="1019"/>
        <v>0</v>
      </c>
      <c r="LM269" s="92">
        <f t="shared" ref="LM269:MZ269" si="1020">IF(LM170&gt;0,IF(LM134="Met opbouwproduct",(LM170-LM197)/LM206*(LM$62/LM$61)/12,0),0)</f>
        <v>0</v>
      </c>
      <c r="LN269" s="92">
        <f t="shared" si="1020"/>
        <v>0</v>
      </c>
      <c r="LO269" s="92">
        <f t="shared" si="1020"/>
        <v>0</v>
      </c>
      <c r="LP269" s="92">
        <f t="shared" si="1020"/>
        <v>0</v>
      </c>
      <c r="LQ269" s="92">
        <f t="shared" si="1020"/>
        <v>0</v>
      </c>
      <c r="LR269" s="92">
        <f t="shared" si="1020"/>
        <v>0</v>
      </c>
      <c r="LS269" s="92">
        <f t="shared" si="1020"/>
        <v>0</v>
      </c>
      <c r="LT269" s="92">
        <f t="shared" si="1020"/>
        <v>0</v>
      </c>
      <c r="LU269" s="92">
        <f t="shared" si="1020"/>
        <v>0</v>
      </c>
      <c r="LV269" s="92">
        <f t="shared" si="1020"/>
        <v>0</v>
      </c>
      <c r="LW269" s="92">
        <f t="shared" si="1020"/>
        <v>0</v>
      </c>
      <c r="LX269" s="92">
        <f t="shared" si="1020"/>
        <v>0</v>
      </c>
      <c r="LY269" s="92">
        <f t="shared" si="1020"/>
        <v>0</v>
      </c>
      <c r="LZ269" s="92">
        <f t="shared" si="1020"/>
        <v>0</v>
      </c>
      <c r="MA269" s="92">
        <f t="shared" si="1020"/>
        <v>0</v>
      </c>
      <c r="MB269" s="92">
        <f t="shared" si="1020"/>
        <v>0</v>
      </c>
      <c r="MC269" s="92">
        <f t="shared" si="1020"/>
        <v>0</v>
      </c>
      <c r="MD269" s="92">
        <f t="shared" si="1020"/>
        <v>0</v>
      </c>
      <c r="ME269" s="92">
        <f t="shared" si="1020"/>
        <v>0</v>
      </c>
      <c r="MF269" s="92">
        <f t="shared" si="1020"/>
        <v>0</v>
      </c>
      <c r="MG269" s="92">
        <f t="shared" si="1020"/>
        <v>0</v>
      </c>
      <c r="MH269" s="92">
        <f t="shared" si="1020"/>
        <v>0</v>
      </c>
      <c r="MI269" s="92">
        <f t="shared" si="1020"/>
        <v>0</v>
      </c>
      <c r="MJ269" s="92">
        <f t="shared" si="1020"/>
        <v>0</v>
      </c>
      <c r="MK269" s="92">
        <f t="shared" si="1020"/>
        <v>0</v>
      </c>
      <c r="ML269" s="92">
        <f t="shared" si="1020"/>
        <v>0</v>
      </c>
      <c r="MM269" s="92">
        <f t="shared" si="1020"/>
        <v>0</v>
      </c>
      <c r="MN269" s="92">
        <f t="shared" si="1020"/>
        <v>0</v>
      </c>
      <c r="MO269" s="92">
        <f t="shared" si="1020"/>
        <v>0</v>
      </c>
      <c r="MP269" s="92">
        <f t="shared" si="1020"/>
        <v>0</v>
      </c>
      <c r="MQ269" s="92">
        <f t="shared" si="1020"/>
        <v>0</v>
      </c>
      <c r="MR269" s="92">
        <f t="shared" si="1020"/>
        <v>0</v>
      </c>
      <c r="MS269" s="92">
        <f t="shared" si="1020"/>
        <v>0</v>
      </c>
      <c r="MT269" s="92">
        <f t="shared" si="1020"/>
        <v>0</v>
      </c>
      <c r="MU269" s="92">
        <f t="shared" si="1020"/>
        <v>0</v>
      </c>
      <c r="MV269" s="92">
        <f t="shared" si="1020"/>
        <v>0</v>
      </c>
      <c r="MW269" s="92">
        <f t="shared" si="1020"/>
        <v>0</v>
      </c>
      <c r="MX269" s="92">
        <f t="shared" si="1020"/>
        <v>0</v>
      </c>
      <c r="MY269" s="92">
        <f t="shared" si="1020"/>
        <v>0</v>
      </c>
      <c r="MZ269" s="92">
        <f t="shared" si="1020"/>
        <v>0</v>
      </c>
    </row>
    <row r="270" spans="1:364" s="8" customFormat="1" hidden="1" outlineLevel="2" x14ac:dyDescent="0.2">
      <c r="A270" s="91" t="s">
        <v>46</v>
      </c>
      <c r="B270" s="91" t="s">
        <v>569</v>
      </c>
      <c r="C270" s="88"/>
      <c r="D270" s="88"/>
      <c r="E270" s="92">
        <f t="shared" ref="E270:BP270" si="1021">IF(E171&gt;0,IF(E135="Met opbouwproduct",(E171-E198)/E207*(E$62/E$61)/12,0),0)</f>
        <v>0</v>
      </c>
      <c r="F270" s="92">
        <f t="shared" si="1021"/>
        <v>0</v>
      </c>
      <c r="G270" s="92">
        <f t="shared" si="1021"/>
        <v>0</v>
      </c>
      <c r="H270" s="92">
        <f t="shared" si="1021"/>
        <v>0</v>
      </c>
      <c r="I270" s="92">
        <f t="shared" si="1021"/>
        <v>0</v>
      </c>
      <c r="J270" s="92">
        <f t="shared" si="1021"/>
        <v>0</v>
      </c>
      <c r="K270" s="92">
        <f t="shared" si="1021"/>
        <v>0</v>
      </c>
      <c r="L270" s="92">
        <f t="shared" si="1021"/>
        <v>0</v>
      </c>
      <c r="M270" s="92">
        <f t="shared" si="1021"/>
        <v>0</v>
      </c>
      <c r="N270" s="92">
        <f t="shared" si="1021"/>
        <v>0</v>
      </c>
      <c r="O270" s="92">
        <f t="shared" si="1021"/>
        <v>0</v>
      </c>
      <c r="P270" s="92">
        <f t="shared" si="1021"/>
        <v>0</v>
      </c>
      <c r="Q270" s="92">
        <f t="shared" si="1021"/>
        <v>0</v>
      </c>
      <c r="R270" s="92">
        <f t="shared" si="1021"/>
        <v>0</v>
      </c>
      <c r="S270" s="92">
        <f t="shared" si="1021"/>
        <v>0</v>
      </c>
      <c r="T270" s="92">
        <f t="shared" si="1021"/>
        <v>0</v>
      </c>
      <c r="U270" s="92">
        <f t="shared" si="1021"/>
        <v>0</v>
      </c>
      <c r="V270" s="92">
        <f t="shared" si="1021"/>
        <v>0</v>
      </c>
      <c r="W270" s="92">
        <f t="shared" si="1021"/>
        <v>0</v>
      </c>
      <c r="X270" s="92">
        <f t="shared" si="1021"/>
        <v>0</v>
      </c>
      <c r="Y270" s="92">
        <f t="shared" si="1021"/>
        <v>0</v>
      </c>
      <c r="Z270" s="92">
        <f t="shared" si="1021"/>
        <v>0</v>
      </c>
      <c r="AA270" s="92">
        <f t="shared" si="1021"/>
        <v>0</v>
      </c>
      <c r="AB270" s="92">
        <f t="shared" si="1021"/>
        <v>0</v>
      </c>
      <c r="AC270" s="92">
        <f t="shared" si="1021"/>
        <v>0</v>
      </c>
      <c r="AD270" s="92">
        <f t="shared" si="1021"/>
        <v>0</v>
      </c>
      <c r="AE270" s="92">
        <f t="shared" si="1021"/>
        <v>0</v>
      </c>
      <c r="AF270" s="92">
        <f t="shared" si="1021"/>
        <v>0</v>
      </c>
      <c r="AG270" s="92">
        <f t="shared" si="1021"/>
        <v>0</v>
      </c>
      <c r="AH270" s="92">
        <f t="shared" si="1021"/>
        <v>0</v>
      </c>
      <c r="AI270" s="92">
        <f t="shared" si="1021"/>
        <v>0</v>
      </c>
      <c r="AJ270" s="92">
        <f t="shared" si="1021"/>
        <v>0</v>
      </c>
      <c r="AK270" s="92">
        <f t="shared" si="1021"/>
        <v>0</v>
      </c>
      <c r="AL270" s="92">
        <f t="shared" si="1021"/>
        <v>0</v>
      </c>
      <c r="AM270" s="92">
        <f t="shared" si="1021"/>
        <v>0</v>
      </c>
      <c r="AN270" s="92">
        <f t="shared" si="1021"/>
        <v>0</v>
      </c>
      <c r="AO270" s="92">
        <f t="shared" si="1021"/>
        <v>0</v>
      </c>
      <c r="AP270" s="92">
        <f t="shared" si="1021"/>
        <v>0</v>
      </c>
      <c r="AQ270" s="92">
        <f t="shared" si="1021"/>
        <v>0</v>
      </c>
      <c r="AR270" s="92">
        <f t="shared" si="1021"/>
        <v>0</v>
      </c>
      <c r="AS270" s="92">
        <f t="shared" si="1021"/>
        <v>0</v>
      </c>
      <c r="AT270" s="92">
        <f t="shared" si="1021"/>
        <v>0</v>
      </c>
      <c r="AU270" s="92">
        <f t="shared" si="1021"/>
        <v>0</v>
      </c>
      <c r="AV270" s="92">
        <f t="shared" si="1021"/>
        <v>0</v>
      </c>
      <c r="AW270" s="92">
        <f t="shared" si="1021"/>
        <v>0</v>
      </c>
      <c r="AX270" s="92">
        <f t="shared" si="1021"/>
        <v>0</v>
      </c>
      <c r="AY270" s="92">
        <f t="shared" si="1021"/>
        <v>0</v>
      </c>
      <c r="AZ270" s="92">
        <f t="shared" si="1021"/>
        <v>0</v>
      </c>
      <c r="BA270" s="92">
        <f t="shared" si="1021"/>
        <v>0</v>
      </c>
      <c r="BB270" s="92">
        <f t="shared" si="1021"/>
        <v>0</v>
      </c>
      <c r="BC270" s="92">
        <f t="shared" si="1021"/>
        <v>0</v>
      </c>
      <c r="BD270" s="92">
        <f t="shared" si="1021"/>
        <v>0</v>
      </c>
      <c r="BE270" s="92">
        <f t="shared" si="1021"/>
        <v>0</v>
      </c>
      <c r="BF270" s="92">
        <f t="shared" si="1021"/>
        <v>0</v>
      </c>
      <c r="BG270" s="92">
        <f t="shared" si="1021"/>
        <v>0</v>
      </c>
      <c r="BH270" s="92">
        <f t="shared" si="1021"/>
        <v>0</v>
      </c>
      <c r="BI270" s="92">
        <f t="shared" si="1021"/>
        <v>0</v>
      </c>
      <c r="BJ270" s="92">
        <f t="shared" si="1021"/>
        <v>0</v>
      </c>
      <c r="BK270" s="92">
        <f t="shared" si="1021"/>
        <v>0</v>
      </c>
      <c r="BL270" s="92">
        <f t="shared" si="1021"/>
        <v>0</v>
      </c>
      <c r="BM270" s="92">
        <f t="shared" si="1021"/>
        <v>0</v>
      </c>
      <c r="BN270" s="92">
        <f t="shared" si="1021"/>
        <v>0</v>
      </c>
      <c r="BO270" s="92">
        <f t="shared" si="1021"/>
        <v>0</v>
      </c>
      <c r="BP270" s="92">
        <f t="shared" si="1021"/>
        <v>0</v>
      </c>
      <c r="BQ270" s="92">
        <f t="shared" ref="BQ270:EB270" si="1022">IF(BQ171&gt;0,IF(BQ135="Met opbouwproduct",(BQ171-BQ198)/BQ207*(BQ$62/BQ$61)/12,0),0)</f>
        <v>0</v>
      </c>
      <c r="BR270" s="92">
        <f t="shared" si="1022"/>
        <v>0</v>
      </c>
      <c r="BS270" s="92">
        <f t="shared" si="1022"/>
        <v>0</v>
      </c>
      <c r="BT270" s="92">
        <f t="shared" si="1022"/>
        <v>0</v>
      </c>
      <c r="BU270" s="92">
        <f t="shared" si="1022"/>
        <v>0</v>
      </c>
      <c r="BV270" s="92">
        <f t="shared" si="1022"/>
        <v>0</v>
      </c>
      <c r="BW270" s="92">
        <f t="shared" si="1022"/>
        <v>0</v>
      </c>
      <c r="BX270" s="92">
        <f t="shared" si="1022"/>
        <v>0</v>
      </c>
      <c r="BY270" s="92">
        <f t="shared" si="1022"/>
        <v>0</v>
      </c>
      <c r="BZ270" s="92">
        <f t="shared" si="1022"/>
        <v>0</v>
      </c>
      <c r="CA270" s="92">
        <f t="shared" si="1022"/>
        <v>0</v>
      </c>
      <c r="CB270" s="92">
        <f t="shared" si="1022"/>
        <v>0</v>
      </c>
      <c r="CC270" s="92">
        <f t="shared" si="1022"/>
        <v>0</v>
      </c>
      <c r="CD270" s="92">
        <f t="shared" si="1022"/>
        <v>0</v>
      </c>
      <c r="CE270" s="92">
        <f t="shared" si="1022"/>
        <v>0</v>
      </c>
      <c r="CF270" s="92">
        <f t="shared" si="1022"/>
        <v>0</v>
      </c>
      <c r="CG270" s="92">
        <f t="shared" si="1022"/>
        <v>0</v>
      </c>
      <c r="CH270" s="92">
        <f t="shared" si="1022"/>
        <v>0</v>
      </c>
      <c r="CI270" s="92">
        <f t="shared" si="1022"/>
        <v>0</v>
      </c>
      <c r="CJ270" s="92">
        <f t="shared" si="1022"/>
        <v>0</v>
      </c>
      <c r="CK270" s="92">
        <f t="shared" si="1022"/>
        <v>0</v>
      </c>
      <c r="CL270" s="92">
        <f t="shared" si="1022"/>
        <v>0</v>
      </c>
      <c r="CM270" s="92">
        <f t="shared" si="1022"/>
        <v>0</v>
      </c>
      <c r="CN270" s="92">
        <f t="shared" si="1022"/>
        <v>0</v>
      </c>
      <c r="CO270" s="92">
        <f t="shared" si="1022"/>
        <v>0</v>
      </c>
      <c r="CP270" s="92">
        <f t="shared" si="1022"/>
        <v>0</v>
      </c>
      <c r="CQ270" s="92">
        <f t="shared" si="1022"/>
        <v>0</v>
      </c>
      <c r="CR270" s="92">
        <f t="shared" si="1022"/>
        <v>0</v>
      </c>
      <c r="CS270" s="92">
        <f t="shared" si="1022"/>
        <v>0</v>
      </c>
      <c r="CT270" s="92">
        <f t="shared" si="1022"/>
        <v>0</v>
      </c>
      <c r="CU270" s="92">
        <f t="shared" si="1022"/>
        <v>0</v>
      </c>
      <c r="CV270" s="92">
        <f t="shared" si="1022"/>
        <v>0</v>
      </c>
      <c r="CW270" s="92">
        <f t="shared" si="1022"/>
        <v>0</v>
      </c>
      <c r="CX270" s="92">
        <f t="shared" si="1022"/>
        <v>0</v>
      </c>
      <c r="CY270" s="92">
        <f t="shared" si="1022"/>
        <v>0</v>
      </c>
      <c r="CZ270" s="92">
        <f t="shared" si="1022"/>
        <v>0</v>
      </c>
      <c r="DA270" s="92">
        <f t="shared" si="1022"/>
        <v>0</v>
      </c>
      <c r="DB270" s="92">
        <f t="shared" si="1022"/>
        <v>0</v>
      </c>
      <c r="DC270" s="92">
        <f t="shared" si="1022"/>
        <v>0</v>
      </c>
      <c r="DD270" s="92">
        <f t="shared" si="1022"/>
        <v>0</v>
      </c>
      <c r="DE270" s="92">
        <f t="shared" si="1022"/>
        <v>0</v>
      </c>
      <c r="DF270" s="92">
        <f t="shared" si="1022"/>
        <v>0</v>
      </c>
      <c r="DG270" s="92">
        <f t="shared" si="1022"/>
        <v>0</v>
      </c>
      <c r="DH270" s="92">
        <f t="shared" si="1022"/>
        <v>0</v>
      </c>
      <c r="DI270" s="92">
        <f t="shared" si="1022"/>
        <v>0</v>
      </c>
      <c r="DJ270" s="92">
        <f t="shared" si="1022"/>
        <v>0</v>
      </c>
      <c r="DK270" s="92">
        <f t="shared" si="1022"/>
        <v>0</v>
      </c>
      <c r="DL270" s="92">
        <f t="shared" si="1022"/>
        <v>0</v>
      </c>
      <c r="DM270" s="92">
        <f t="shared" si="1022"/>
        <v>0</v>
      </c>
      <c r="DN270" s="92">
        <f t="shared" si="1022"/>
        <v>0</v>
      </c>
      <c r="DO270" s="92">
        <f t="shared" si="1022"/>
        <v>0</v>
      </c>
      <c r="DP270" s="92">
        <f t="shared" si="1022"/>
        <v>0</v>
      </c>
      <c r="DQ270" s="92">
        <f t="shared" si="1022"/>
        <v>0</v>
      </c>
      <c r="DR270" s="92">
        <f t="shared" si="1022"/>
        <v>0</v>
      </c>
      <c r="DS270" s="92">
        <f t="shared" si="1022"/>
        <v>0</v>
      </c>
      <c r="DT270" s="92">
        <f t="shared" si="1022"/>
        <v>0</v>
      </c>
      <c r="DU270" s="92">
        <f t="shared" si="1022"/>
        <v>0</v>
      </c>
      <c r="DV270" s="92">
        <f t="shared" si="1022"/>
        <v>0</v>
      </c>
      <c r="DW270" s="92">
        <f t="shared" si="1022"/>
        <v>0</v>
      </c>
      <c r="DX270" s="92">
        <f t="shared" si="1022"/>
        <v>0</v>
      </c>
      <c r="DY270" s="92">
        <f t="shared" si="1022"/>
        <v>0</v>
      </c>
      <c r="DZ270" s="92">
        <f t="shared" si="1022"/>
        <v>0</v>
      </c>
      <c r="EA270" s="92">
        <f t="shared" si="1022"/>
        <v>0</v>
      </c>
      <c r="EB270" s="92">
        <f t="shared" si="1022"/>
        <v>0</v>
      </c>
      <c r="EC270" s="92">
        <f t="shared" ref="EC270:GN270" si="1023">IF(EC171&gt;0,IF(EC135="Met opbouwproduct",(EC171-EC198)/EC207*(EC$62/EC$61)/12,0),0)</f>
        <v>0</v>
      </c>
      <c r="ED270" s="92">
        <f t="shared" si="1023"/>
        <v>0</v>
      </c>
      <c r="EE270" s="92">
        <f t="shared" si="1023"/>
        <v>0</v>
      </c>
      <c r="EF270" s="92">
        <f t="shared" si="1023"/>
        <v>0</v>
      </c>
      <c r="EG270" s="92">
        <f t="shared" si="1023"/>
        <v>0</v>
      </c>
      <c r="EH270" s="92">
        <f t="shared" si="1023"/>
        <v>0</v>
      </c>
      <c r="EI270" s="92">
        <f t="shared" si="1023"/>
        <v>0</v>
      </c>
      <c r="EJ270" s="92">
        <f t="shared" si="1023"/>
        <v>0</v>
      </c>
      <c r="EK270" s="92">
        <f t="shared" si="1023"/>
        <v>0</v>
      </c>
      <c r="EL270" s="92">
        <f t="shared" si="1023"/>
        <v>0</v>
      </c>
      <c r="EM270" s="92">
        <f t="shared" si="1023"/>
        <v>0</v>
      </c>
      <c r="EN270" s="92">
        <f t="shared" si="1023"/>
        <v>0</v>
      </c>
      <c r="EO270" s="92">
        <f t="shared" si="1023"/>
        <v>0</v>
      </c>
      <c r="EP270" s="92">
        <f t="shared" si="1023"/>
        <v>0</v>
      </c>
      <c r="EQ270" s="92">
        <f t="shared" si="1023"/>
        <v>0</v>
      </c>
      <c r="ER270" s="92">
        <f t="shared" si="1023"/>
        <v>0</v>
      </c>
      <c r="ES270" s="92">
        <f t="shared" si="1023"/>
        <v>0</v>
      </c>
      <c r="ET270" s="92">
        <f t="shared" si="1023"/>
        <v>0</v>
      </c>
      <c r="EU270" s="92">
        <f t="shared" si="1023"/>
        <v>0</v>
      </c>
      <c r="EV270" s="92">
        <f t="shared" si="1023"/>
        <v>0</v>
      </c>
      <c r="EW270" s="92">
        <f t="shared" si="1023"/>
        <v>0</v>
      </c>
      <c r="EX270" s="92">
        <f t="shared" si="1023"/>
        <v>0</v>
      </c>
      <c r="EY270" s="92">
        <f t="shared" si="1023"/>
        <v>0</v>
      </c>
      <c r="EZ270" s="92">
        <f t="shared" si="1023"/>
        <v>0</v>
      </c>
      <c r="FA270" s="92">
        <f t="shared" si="1023"/>
        <v>0</v>
      </c>
      <c r="FB270" s="92">
        <f t="shared" si="1023"/>
        <v>0</v>
      </c>
      <c r="FC270" s="92">
        <f t="shared" si="1023"/>
        <v>0</v>
      </c>
      <c r="FD270" s="92">
        <f t="shared" si="1023"/>
        <v>0</v>
      </c>
      <c r="FE270" s="92">
        <f t="shared" si="1023"/>
        <v>0</v>
      </c>
      <c r="FF270" s="92">
        <f t="shared" si="1023"/>
        <v>0</v>
      </c>
      <c r="FG270" s="92">
        <f t="shared" si="1023"/>
        <v>0</v>
      </c>
      <c r="FH270" s="92">
        <f t="shared" si="1023"/>
        <v>0</v>
      </c>
      <c r="FI270" s="92">
        <f t="shared" si="1023"/>
        <v>0</v>
      </c>
      <c r="FJ270" s="92">
        <f t="shared" si="1023"/>
        <v>0</v>
      </c>
      <c r="FK270" s="92">
        <f t="shared" si="1023"/>
        <v>0</v>
      </c>
      <c r="FL270" s="92">
        <f t="shared" si="1023"/>
        <v>0</v>
      </c>
      <c r="FM270" s="92">
        <f t="shared" si="1023"/>
        <v>0</v>
      </c>
      <c r="FN270" s="92">
        <f t="shared" si="1023"/>
        <v>0</v>
      </c>
      <c r="FO270" s="92">
        <f t="shared" si="1023"/>
        <v>0</v>
      </c>
      <c r="FP270" s="92">
        <f t="shared" si="1023"/>
        <v>0</v>
      </c>
      <c r="FQ270" s="92">
        <f t="shared" si="1023"/>
        <v>0</v>
      </c>
      <c r="FR270" s="92">
        <f t="shared" si="1023"/>
        <v>0</v>
      </c>
      <c r="FS270" s="92">
        <f t="shared" si="1023"/>
        <v>0</v>
      </c>
      <c r="FT270" s="92">
        <f t="shared" si="1023"/>
        <v>0</v>
      </c>
      <c r="FU270" s="92">
        <f t="shared" si="1023"/>
        <v>0</v>
      </c>
      <c r="FV270" s="92">
        <f t="shared" si="1023"/>
        <v>0</v>
      </c>
      <c r="FW270" s="92">
        <f t="shared" si="1023"/>
        <v>0</v>
      </c>
      <c r="FX270" s="92">
        <f t="shared" si="1023"/>
        <v>0</v>
      </c>
      <c r="FY270" s="92">
        <f t="shared" si="1023"/>
        <v>0</v>
      </c>
      <c r="FZ270" s="92">
        <f t="shared" si="1023"/>
        <v>0</v>
      </c>
      <c r="GA270" s="92">
        <f t="shared" si="1023"/>
        <v>0</v>
      </c>
      <c r="GB270" s="92">
        <f t="shared" si="1023"/>
        <v>0</v>
      </c>
      <c r="GC270" s="92">
        <f t="shared" si="1023"/>
        <v>0</v>
      </c>
      <c r="GD270" s="92">
        <f t="shared" si="1023"/>
        <v>0</v>
      </c>
      <c r="GE270" s="92">
        <f t="shared" si="1023"/>
        <v>0</v>
      </c>
      <c r="GF270" s="92">
        <f t="shared" si="1023"/>
        <v>0</v>
      </c>
      <c r="GG270" s="92">
        <f t="shared" si="1023"/>
        <v>0</v>
      </c>
      <c r="GH270" s="92">
        <f t="shared" si="1023"/>
        <v>0</v>
      </c>
      <c r="GI270" s="92">
        <f t="shared" si="1023"/>
        <v>0</v>
      </c>
      <c r="GJ270" s="92">
        <f t="shared" si="1023"/>
        <v>0</v>
      </c>
      <c r="GK270" s="92">
        <f t="shared" si="1023"/>
        <v>0</v>
      </c>
      <c r="GL270" s="92">
        <f t="shared" si="1023"/>
        <v>0</v>
      </c>
      <c r="GM270" s="92">
        <f t="shared" si="1023"/>
        <v>0</v>
      </c>
      <c r="GN270" s="92">
        <f t="shared" si="1023"/>
        <v>0</v>
      </c>
      <c r="GO270" s="92">
        <f t="shared" ref="GO270:IZ270" si="1024">IF(GO171&gt;0,IF(GO135="Met opbouwproduct",(GO171-GO198)/GO207*(GO$62/GO$61)/12,0),0)</f>
        <v>0</v>
      </c>
      <c r="GP270" s="92">
        <f t="shared" si="1024"/>
        <v>0</v>
      </c>
      <c r="GQ270" s="92">
        <f t="shared" si="1024"/>
        <v>0</v>
      </c>
      <c r="GR270" s="92">
        <f t="shared" si="1024"/>
        <v>0</v>
      </c>
      <c r="GS270" s="92">
        <f t="shared" si="1024"/>
        <v>0</v>
      </c>
      <c r="GT270" s="92">
        <f t="shared" si="1024"/>
        <v>0</v>
      </c>
      <c r="GU270" s="92">
        <f t="shared" si="1024"/>
        <v>0</v>
      </c>
      <c r="GV270" s="92">
        <f t="shared" si="1024"/>
        <v>0</v>
      </c>
      <c r="GW270" s="92">
        <f t="shared" si="1024"/>
        <v>0</v>
      </c>
      <c r="GX270" s="92">
        <f t="shared" si="1024"/>
        <v>0</v>
      </c>
      <c r="GY270" s="92">
        <f t="shared" si="1024"/>
        <v>0</v>
      </c>
      <c r="GZ270" s="92">
        <f t="shared" si="1024"/>
        <v>0</v>
      </c>
      <c r="HA270" s="92">
        <f t="shared" si="1024"/>
        <v>0</v>
      </c>
      <c r="HB270" s="92">
        <f t="shared" si="1024"/>
        <v>0</v>
      </c>
      <c r="HC270" s="92">
        <f t="shared" si="1024"/>
        <v>0</v>
      </c>
      <c r="HD270" s="92">
        <f t="shared" si="1024"/>
        <v>0</v>
      </c>
      <c r="HE270" s="92">
        <f t="shared" si="1024"/>
        <v>0</v>
      </c>
      <c r="HF270" s="92">
        <f t="shared" si="1024"/>
        <v>0</v>
      </c>
      <c r="HG270" s="92">
        <f t="shared" si="1024"/>
        <v>0</v>
      </c>
      <c r="HH270" s="92">
        <f t="shared" si="1024"/>
        <v>0</v>
      </c>
      <c r="HI270" s="92">
        <f t="shared" si="1024"/>
        <v>0</v>
      </c>
      <c r="HJ270" s="92">
        <f t="shared" si="1024"/>
        <v>0</v>
      </c>
      <c r="HK270" s="92">
        <f t="shared" si="1024"/>
        <v>0</v>
      </c>
      <c r="HL270" s="92">
        <f t="shared" si="1024"/>
        <v>0</v>
      </c>
      <c r="HM270" s="92">
        <f t="shared" si="1024"/>
        <v>0</v>
      </c>
      <c r="HN270" s="92">
        <f t="shared" si="1024"/>
        <v>0</v>
      </c>
      <c r="HO270" s="92">
        <f t="shared" si="1024"/>
        <v>0</v>
      </c>
      <c r="HP270" s="92">
        <f t="shared" si="1024"/>
        <v>0</v>
      </c>
      <c r="HQ270" s="92">
        <f t="shared" si="1024"/>
        <v>0</v>
      </c>
      <c r="HR270" s="92">
        <f t="shared" si="1024"/>
        <v>0</v>
      </c>
      <c r="HS270" s="92">
        <f t="shared" si="1024"/>
        <v>0</v>
      </c>
      <c r="HT270" s="92">
        <f t="shared" si="1024"/>
        <v>0</v>
      </c>
      <c r="HU270" s="92">
        <f t="shared" si="1024"/>
        <v>0</v>
      </c>
      <c r="HV270" s="92">
        <f t="shared" si="1024"/>
        <v>0</v>
      </c>
      <c r="HW270" s="92">
        <f t="shared" si="1024"/>
        <v>0</v>
      </c>
      <c r="HX270" s="92">
        <f t="shared" si="1024"/>
        <v>0</v>
      </c>
      <c r="HY270" s="92">
        <f t="shared" si="1024"/>
        <v>0</v>
      </c>
      <c r="HZ270" s="92">
        <f t="shared" si="1024"/>
        <v>0</v>
      </c>
      <c r="IA270" s="92">
        <f t="shared" si="1024"/>
        <v>0</v>
      </c>
      <c r="IB270" s="92">
        <f t="shared" si="1024"/>
        <v>0</v>
      </c>
      <c r="IC270" s="92">
        <f t="shared" si="1024"/>
        <v>0</v>
      </c>
      <c r="ID270" s="92">
        <f t="shared" si="1024"/>
        <v>0</v>
      </c>
      <c r="IE270" s="92">
        <f t="shared" si="1024"/>
        <v>0</v>
      </c>
      <c r="IF270" s="92">
        <f t="shared" si="1024"/>
        <v>0</v>
      </c>
      <c r="IG270" s="92">
        <f t="shared" si="1024"/>
        <v>0</v>
      </c>
      <c r="IH270" s="92">
        <f t="shared" si="1024"/>
        <v>0</v>
      </c>
      <c r="II270" s="92">
        <f t="shared" si="1024"/>
        <v>0</v>
      </c>
      <c r="IJ270" s="92">
        <f t="shared" si="1024"/>
        <v>0</v>
      </c>
      <c r="IK270" s="92">
        <f t="shared" si="1024"/>
        <v>0</v>
      </c>
      <c r="IL270" s="92">
        <f t="shared" si="1024"/>
        <v>0</v>
      </c>
      <c r="IM270" s="92">
        <f t="shared" si="1024"/>
        <v>0</v>
      </c>
      <c r="IN270" s="92">
        <f t="shared" si="1024"/>
        <v>0</v>
      </c>
      <c r="IO270" s="92">
        <f t="shared" si="1024"/>
        <v>0</v>
      </c>
      <c r="IP270" s="92">
        <f t="shared" si="1024"/>
        <v>0</v>
      </c>
      <c r="IQ270" s="92">
        <f t="shared" si="1024"/>
        <v>0</v>
      </c>
      <c r="IR270" s="92">
        <f t="shared" si="1024"/>
        <v>0</v>
      </c>
      <c r="IS270" s="92">
        <f t="shared" si="1024"/>
        <v>0</v>
      </c>
      <c r="IT270" s="92">
        <f t="shared" si="1024"/>
        <v>0</v>
      </c>
      <c r="IU270" s="92">
        <f t="shared" si="1024"/>
        <v>0</v>
      </c>
      <c r="IV270" s="92">
        <f t="shared" si="1024"/>
        <v>0</v>
      </c>
      <c r="IW270" s="92">
        <f t="shared" si="1024"/>
        <v>0</v>
      </c>
      <c r="IX270" s="92">
        <f t="shared" si="1024"/>
        <v>0</v>
      </c>
      <c r="IY270" s="92">
        <f t="shared" si="1024"/>
        <v>0</v>
      </c>
      <c r="IZ270" s="92">
        <f t="shared" si="1024"/>
        <v>0</v>
      </c>
      <c r="JA270" s="92">
        <f t="shared" ref="JA270:LL270" si="1025">IF(JA171&gt;0,IF(JA135="Met opbouwproduct",(JA171-JA198)/JA207*(JA$62/JA$61)/12,0),0)</f>
        <v>0</v>
      </c>
      <c r="JB270" s="92">
        <f t="shared" si="1025"/>
        <v>0</v>
      </c>
      <c r="JC270" s="92">
        <f t="shared" si="1025"/>
        <v>0</v>
      </c>
      <c r="JD270" s="92">
        <f t="shared" si="1025"/>
        <v>0</v>
      </c>
      <c r="JE270" s="92">
        <f t="shared" si="1025"/>
        <v>0</v>
      </c>
      <c r="JF270" s="92">
        <f t="shared" si="1025"/>
        <v>0</v>
      </c>
      <c r="JG270" s="92">
        <f t="shared" si="1025"/>
        <v>0</v>
      </c>
      <c r="JH270" s="92">
        <f t="shared" si="1025"/>
        <v>0</v>
      </c>
      <c r="JI270" s="92">
        <f t="shared" si="1025"/>
        <v>0</v>
      </c>
      <c r="JJ270" s="92">
        <f t="shared" si="1025"/>
        <v>0</v>
      </c>
      <c r="JK270" s="92">
        <f t="shared" si="1025"/>
        <v>0</v>
      </c>
      <c r="JL270" s="92">
        <f t="shared" si="1025"/>
        <v>0</v>
      </c>
      <c r="JM270" s="92">
        <f t="shared" si="1025"/>
        <v>0</v>
      </c>
      <c r="JN270" s="92">
        <f t="shared" si="1025"/>
        <v>0</v>
      </c>
      <c r="JO270" s="92">
        <f t="shared" si="1025"/>
        <v>0</v>
      </c>
      <c r="JP270" s="92">
        <f t="shared" si="1025"/>
        <v>0</v>
      </c>
      <c r="JQ270" s="92">
        <f t="shared" si="1025"/>
        <v>0</v>
      </c>
      <c r="JR270" s="92">
        <f t="shared" si="1025"/>
        <v>0</v>
      </c>
      <c r="JS270" s="92">
        <f t="shared" si="1025"/>
        <v>0</v>
      </c>
      <c r="JT270" s="92">
        <f t="shared" si="1025"/>
        <v>0</v>
      </c>
      <c r="JU270" s="92">
        <f t="shared" si="1025"/>
        <v>0</v>
      </c>
      <c r="JV270" s="92">
        <f t="shared" si="1025"/>
        <v>0</v>
      </c>
      <c r="JW270" s="92">
        <f t="shared" si="1025"/>
        <v>0</v>
      </c>
      <c r="JX270" s="92">
        <f t="shared" si="1025"/>
        <v>0</v>
      </c>
      <c r="JY270" s="92">
        <f t="shared" si="1025"/>
        <v>0</v>
      </c>
      <c r="JZ270" s="92">
        <f t="shared" si="1025"/>
        <v>0</v>
      </c>
      <c r="KA270" s="92">
        <f t="shared" si="1025"/>
        <v>0</v>
      </c>
      <c r="KB270" s="92">
        <f t="shared" si="1025"/>
        <v>0</v>
      </c>
      <c r="KC270" s="92">
        <f t="shared" si="1025"/>
        <v>0</v>
      </c>
      <c r="KD270" s="92">
        <f t="shared" si="1025"/>
        <v>0</v>
      </c>
      <c r="KE270" s="92">
        <f t="shared" si="1025"/>
        <v>0</v>
      </c>
      <c r="KF270" s="92">
        <f t="shared" si="1025"/>
        <v>0</v>
      </c>
      <c r="KG270" s="92">
        <f t="shared" si="1025"/>
        <v>0</v>
      </c>
      <c r="KH270" s="92">
        <f t="shared" si="1025"/>
        <v>0</v>
      </c>
      <c r="KI270" s="92">
        <f t="shared" si="1025"/>
        <v>0</v>
      </c>
      <c r="KJ270" s="92">
        <f t="shared" si="1025"/>
        <v>0</v>
      </c>
      <c r="KK270" s="92">
        <f t="shared" si="1025"/>
        <v>0</v>
      </c>
      <c r="KL270" s="92">
        <f t="shared" si="1025"/>
        <v>0</v>
      </c>
      <c r="KM270" s="92">
        <f t="shared" si="1025"/>
        <v>0</v>
      </c>
      <c r="KN270" s="92">
        <f t="shared" si="1025"/>
        <v>0</v>
      </c>
      <c r="KO270" s="92">
        <f t="shared" si="1025"/>
        <v>0</v>
      </c>
      <c r="KP270" s="92">
        <f t="shared" si="1025"/>
        <v>0</v>
      </c>
      <c r="KQ270" s="92">
        <f t="shared" si="1025"/>
        <v>0</v>
      </c>
      <c r="KR270" s="92">
        <f t="shared" si="1025"/>
        <v>0</v>
      </c>
      <c r="KS270" s="92">
        <f t="shared" si="1025"/>
        <v>0</v>
      </c>
      <c r="KT270" s="92">
        <f t="shared" si="1025"/>
        <v>0</v>
      </c>
      <c r="KU270" s="92">
        <f t="shared" si="1025"/>
        <v>0</v>
      </c>
      <c r="KV270" s="92">
        <f t="shared" si="1025"/>
        <v>0</v>
      </c>
      <c r="KW270" s="92">
        <f t="shared" si="1025"/>
        <v>0</v>
      </c>
      <c r="KX270" s="92">
        <f t="shared" si="1025"/>
        <v>0</v>
      </c>
      <c r="KY270" s="92">
        <f t="shared" si="1025"/>
        <v>0</v>
      </c>
      <c r="KZ270" s="92">
        <f t="shared" si="1025"/>
        <v>0</v>
      </c>
      <c r="LA270" s="92">
        <f t="shared" si="1025"/>
        <v>0</v>
      </c>
      <c r="LB270" s="92">
        <f t="shared" si="1025"/>
        <v>0</v>
      </c>
      <c r="LC270" s="92">
        <f t="shared" si="1025"/>
        <v>0</v>
      </c>
      <c r="LD270" s="92">
        <f t="shared" si="1025"/>
        <v>0</v>
      </c>
      <c r="LE270" s="92">
        <f t="shared" si="1025"/>
        <v>0</v>
      </c>
      <c r="LF270" s="92">
        <f t="shared" si="1025"/>
        <v>0</v>
      </c>
      <c r="LG270" s="92">
        <f t="shared" si="1025"/>
        <v>0</v>
      </c>
      <c r="LH270" s="92">
        <f t="shared" si="1025"/>
        <v>0</v>
      </c>
      <c r="LI270" s="92">
        <f t="shared" si="1025"/>
        <v>0</v>
      </c>
      <c r="LJ270" s="92">
        <f t="shared" si="1025"/>
        <v>0</v>
      </c>
      <c r="LK270" s="92">
        <f t="shared" si="1025"/>
        <v>0</v>
      </c>
      <c r="LL270" s="92">
        <f t="shared" si="1025"/>
        <v>0</v>
      </c>
      <c r="LM270" s="92">
        <f t="shared" ref="LM270:MZ270" si="1026">IF(LM171&gt;0,IF(LM135="Met opbouwproduct",(LM171-LM198)/LM207*(LM$62/LM$61)/12,0),0)</f>
        <v>0</v>
      </c>
      <c r="LN270" s="92">
        <f t="shared" si="1026"/>
        <v>0</v>
      </c>
      <c r="LO270" s="92">
        <f t="shared" si="1026"/>
        <v>0</v>
      </c>
      <c r="LP270" s="92">
        <f t="shared" si="1026"/>
        <v>0</v>
      </c>
      <c r="LQ270" s="92">
        <f t="shared" si="1026"/>
        <v>0</v>
      </c>
      <c r="LR270" s="92">
        <f t="shared" si="1026"/>
        <v>0</v>
      </c>
      <c r="LS270" s="92">
        <f t="shared" si="1026"/>
        <v>0</v>
      </c>
      <c r="LT270" s="92">
        <f t="shared" si="1026"/>
        <v>0</v>
      </c>
      <c r="LU270" s="92">
        <f t="shared" si="1026"/>
        <v>0</v>
      </c>
      <c r="LV270" s="92">
        <f t="shared" si="1026"/>
        <v>0</v>
      </c>
      <c r="LW270" s="92">
        <f t="shared" si="1026"/>
        <v>0</v>
      </c>
      <c r="LX270" s="92">
        <f t="shared" si="1026"/>
        <v>0</v>
      </c>
      <c r="LY270" s="92">
        <f t="shared" si="1026"/>
        <v>0</v>
      </c>
      <c r="LZ270" s="92">
        <f t="shared" si="1026"/>
        <v>0</v>
      </c>
      <c r="MA270" s="92">
        <f t="shared" si="1026"/>
        <v>0</v>
      </c>
      <c r="MB270" s="92">
        <f t="shared" si="1026"/>
        <v>0</v>
      </c>
      <c r="MC270" s="92">
        <f t="shared" si="1026"/>
        <v>0</v>
      </c>
      <c r="MD270" s="92">
        <f t="shared" si="1026"/>
        <v>0</v>
      </c>
      <c r="ME270" s="92">
        <f t="shared" si="1026"/>
        <v>0</v>
      </c>
      <c r="MF270" s="92">
        <f t="shared" si="1026"/>
        <v>0</v>
      </c>
      <c r="MG270" s="92">
        <f t="shared" si="1026"/>
        <v>0</v>
      </c>
      <c r="MH270" s="92">
        <f t="shared" si="1026"/>
        <v>0</v>
      </c>
      <c r="MI270" s="92">
        <f t="shared" si="1026"/>
        <v>0</v>
      </c>
      <c r="MJ270" s="92">
        <f t="shared" si="1026"/>
        <v>0</v>
      </c>
      <c r="MK270" s="92">
        <f t="shared" si="1026"/>
        <v>0</v>
      </c>
      <c r="ML270" s="92">
        <f t="shared" si="1026"/>
        <v>0</v>
      </c>
      <c r="MM270" s="92">
        <f t="shared" si="1026"/>
        <v>0</v>
      </c>
      <c r="MN270" s="92">
        <f t="shared" si="1026"/>
        <v>0</v>
      </c>
      <c r="MO270" s="92">
        <f t="shared" si="1026"/>
        <v>0</v>
      </c>
      <c r="MP270" s="92">
        <f t="shared" si="1026"/>
        <v>0</v>
      </c>
      <c r="MQ270" s="92">
        <f t="shared" si="1026"/>
        <v>0</v>
      </c>
      <c r="MR270" s="92">
        <f t="shared" si="1026"/>
        <v>0</v>
      </c>
      <c r="MS270" s="92">
        <f t="shared" si="1026"/>
        <v>0</v>
      </c>
      <c r="MT270" s="92">
        <f t="shared" si="1026"/>
        <v>0</v>
      </c>
      <c r="MU270" s="92">
        <f t="shared" si="1026"/>
        <v>0</v>
      </c>
      <c r="MV270" s="92">
        <f t="shared" si="1026"/>
        <v>0</v>
      </c>
      <c r="MW270" s="92">
        <f t="shared" si="1026"/>
        <v>0</v>
      </c>
      <c r="MX270" s="92">
        <f t="shared" si="1026"/>
        <v>0</v>
      </c>
      <c r="MY270" s="92">
        <f t="shared" si="1026"/>
        <v>0</v>
      </c>
      <c r="MZ270" s="92">
        <f t="shared" si="1026"/>
        <v>0</v>
      </c>
    </row>
    <row r="271" spans="1:364" s="8" customFormat="1" hidden="1" outlineLevel="2" x14ac:dyDescent="0.2">
      <c r="A271" s="91" t="s">
        <v>46</v>
      </c>
      <c r="B271" s="91" t="s">
        <v>570</v>
      </c>
      <c r="C271" s="88"/>
      <c r="D271" s="88"/>
      <c r="E271" s="92">
        <f t="shared" ref="E271:BP271" si="1027">IF(E172&gt;0,IF(E136="Met opbouwproduct",(E172-E199)/E208*(E$62/E$61)/12,0),0)</f>
        <v>0</v>
      </c>
      <c r="F271" s="92">
        <f t="shared" si="1027"/>
        <v>0</v>
      </c>
      <c r="G271" s="92">
        <f t="shared" si="1027"/>
        <v>0</v>
      </c>
      <c r="H271" s="92">
        <f t="shared" si="1027"/>
        <v>0</v>
      </c>
      <c r="I271" s="92">
        <f t="shared" si="1027"/>
        <v>0</v>
      </c>
      <c r="J271" s="92">
        <f t="shared" si="1027"/>
        <v>0</v>
      </c>
      <c r="K271" s="92">
        <f t="shared" si="1027"/>
        <v>0</v>
      </c>
      <c r="L271" s="92">
        <f t="shared" si="1027"/>
        <v>0</v>
      </c>
      <c r="M271" s="92">
        <f t="shared" si="1027"/>
        <v>0</v>
      </c>
      <c r="N271" s="92">
        <f t="shared" si="1027"/>
        <v>0</v>
      </c>
      <c r="O271" s="92">
        <f t="shared" si="1027"/>
        <v>0</v>
      </c>
      <c r="P271" s="92">
        <f t="shared" si="1027"/>
        <v>0</v>
      </c>
      <c r="Q271" s="92">
        <f t="shared" si="1027"/>
        <v>0</v>
      </c>
      <c r="R271" s="92">
        <f t="shared" si="1027"/>
        <v>0</v>
      </c>
      <c r="S271" s="92">
        <f t="shared" si="1027"/>
        <v>0</v>
      </c>
      <c r="T271" s="92">
        <f t="shared" si="1027"/>
        <v>0</v>
      </c>
      <c r="U271" s="92">
        <f t="shared" si="1027"/>
        <v>0</v>
      </c>
      <c r="V271" s="92">
        <f t="shared" si="1027"/>
        <v>0</v>
      </c>
      <c r="W271" s="92">
        <f t="shared" si="1027"/>
        <v>0</v>
      </c>
      <c r="X271" s="92">
        <f t="shared" si="1027"/>
        <v>0</v>
      </c>
      <c r="Y271" s="92">
        <f t="shared" si="1027"/>
        <v>0</v>
      </c>
      <c r="Z271" s="92">
        <f t="shared" si="1027"/>
        <v>0</v>
      </c>
      <c r="AA271" s="92">
        <f t="shared" si="1027"/>
        <v>0</v>
      </c>
      <c r="AB271" s="92">
        <f t="shared" si="1027"/>
        <v>0</v>
      </c>
      <c r="AC271" s="92">
        <f t="shared" si="1027"/>
        <v>0</v>
      </c>
      <c r="AD271" s="92">
        <f t="shared" si="1027"/>
        <v>0</v>
      </c>
      <c r="AE271" s="92">
        <f t="shared" si="1027"/>
        <v>0</v>
      </c>
      <c r="AF271" s="92">
        <f t="shared" si="1027"/>
        <v>0</v>
      </c>
      <c r="AG271" s="92">
        <f t="shared" si="1027"/>
        <v>0</v>
      </c>
      <c r="AH271" s="92">
        <f t="shared" si="1027"/>
        <v>0</v>
      </c>
      <c r="AI271" s="92">
        <f t="shared" si="1027"/>
        <v>0</v>
      </c>
      <c r="AJ271" s="92">
        <f t="shared" si="1027"/>
        <v>0</v>
      </c>
      <c r="AK271" s="92">
        <f t="shared" si="1027"/>
        <v>0</v>
      </c>
      <c r="AL271" s="92">
        <f t="shared" si="1027"/>
        <v>0</v>
      </c>
      <c r="AM271" s="92">
        <f t="shared" si="1027"/>
        <v>0</v>
      </c>
      <c r="AN271" s="92">
        <f t="shared" si="1027"/>
        <v>0</v>
      </c>
      <c r="AO271" s="92">
        <f t="shared" si="1027"/>
        <v>0</v>
      </c>
      <c r="AP271" s="92">
        <f t="shared" si="1027"/>
        <v>0</v>
      </c>
      <c r="AQ271" s="92">
        <f t="shared" si="1027"/>
        <v>0</v>
      </c>
      <c r="AR271" s="92">
        <f t="shared" si="1027"/>
        <v>0</v>
      </c>
      <c r="AS271" s="92">
        <f t="shared" si="1027"/>
        <v>0</v>
      </c>
      <c r="AT271" s="92">
        <f t="shared" si="1027"/>
        <v>0</v>
      </c>
      <c r="AU271" s="92">
        <f t="shared" si="1027"/>
        <v>0</v>
      </c>
      <c r="AV271" s="92">
        <f t="shared" si="1027"/>
        <v>0</v>
      </c>
      <c r="AW271" s="92">
        <f t="shared" si="1027"/>
        <v>0</v>
      </c>
      <c r="AX271" s="92">
        <f t="shared" si="1027"/>
        <v>0</v>
      </c>
      <c r="AY271" s="92">
        <f t="shared" si="1027"/>
        <v>0</v>
      </c>
      <c r="AZ271" s="92">
        <f t="shared" si="1027"/>
        <v>0</v>
      </c>
      <c r="BA271" s="92">
        <f t="shared" si="1027"/>
        <v>0</v>
      </c>
      <c r="BB271" s="92">
        <f t="shared" si="1027"/>
        <v>0</v>
      </c>
      <c r="BC271" s="92">
        <f t="shared" si="1027"/>
        <v>0</v>
      </c>
      <c r="BD271" s="92">
        <f t="shared" si="1027"/>
        <v>0</v>
      </c>
      <c r="BE271" s="92">
        <f t="shared" si="1027"/>
        <v>0</v>
      </c>
      <c r="BF271" s="92">
        <f t="shared" si="1027"/>
        <v>0</v>
      </c>
      <c r="BG271" s="92">
        <f t="shared" si="1027"/>
        <v>0</v>
      </c>
      <c r="BH271" s="92">
        <f t="shared" si="1027"/>
        <v>0</v>
      </c>
      <c r="BI271" s="92">
        <f t="shared" si="1027"/>
        <v>0</v>
      </c>
      <c r="BJ271" s="92">
        <f t="shared" si="1027"/>
        <v>0</v>
      </c>
      <c r="BK271" s="92">
        <f t="shared" si="1027"/>
        <v>0</v>
      </c>
      <c r="BL271" s="92">
        <f t="shared" si="1027"/>
        <v>0</v>
      </c>
      <c r="BM271" s="92">
        <f t="shared" si="1027"/>
        <v>0</v>
      </c>
      <c r="BN271" s="92">
        <f t="shared" si="1027"/>
        <v>0</v>
      </c>
      <c r="BO271" s="92">
        <f t="shared" si="1027"/>
        <v>0</v>
      </c>
      <c r="BP271" s="92">
        <f t="shared" si="1027"/>
        <v>0</v>
      </c>
      <c r="BQ271" s="92">
        <f t="shared" ref="BQ271:EB271" si="1028">IF(BQ172&gt;0,IF(BQ136="Met opbouwproduct",(BQ172-BQ199)/BQ208*(BQ$62/BQ$61)/12,0),0)</f>
        <v>0</v>
      </c>
      <c r="BR271" s="92">
        <f t="shared" si="1028"/>
        <v>0</v>
      </c>
      <c r="BS271" s="92">
        <f t="shared" si="1028"/>
        <v>0</v>
      </c>
      <c r="BT271" s="92">
        <f t="shared" si="1028"/>
        <v>0</v>
      </c>
      <c r="BU271" s="92">
        <f t="shared" si="1028"/>
        <v>0</v>
      </c>
      <c r="BV271" s="92">
        <f t="shared" si="1028"/>
        <v>0</v>
      </c>
      <c r="BW271" s="92">
        <f t="shared" si="1028"/>
        <v>0</v>
      </c>
      <c r="BX271" s="92">
        <f t="shared" si="1028"/>
        <v>0</v>
      </c>
      <c r="BY271" s="92">
        <f t="shared" si="1028"/>
        <v>0</v>
      </c>
      <c r="BZ271" s="92">
        <f t="shared" si="1028"/>
        <v>0</v>
      </c>
      <c r="CA271" s="92">
        <f t="shared" si="1028"/>
        <v>0</v>
      </c>
      <c r="CB271" s="92">
        <f t="shared" si="1028"/>
        <v>0</v>
      </c>
      <c r="CC271" s="92">
        <f t="shared" si="1028"/>
        <v>0</v>
      </c>
      <c r="CD271" s="92">
        <f t="shared" si="1028"/>
        <v>0</v>
      </c>
      <c r="CE271" s="92">
        <f t="shared" si="1028"/>
        <v>0</v>
      </c>
      <c r="CF271" s="92">
        <f t="shared" si="1028"/>
        <v>0</v>
      </c>
      <c r="CG271" s="92">
        <f t="shared" si="1028"/>
        <v>0</v>
      </c>
      <c r="CH271" s="92">
        <f t="shared" si="1028"/>
        <v>0</v>
      </c>
      <c r="CI271" s="92">
        <f t="shared" si="1028"/>
        <v>0</v>
      </c>
      <c r="CJ271" s="92">
        <f t="shared" si="1028"/>
        <v>0</v>
      </c>
      <c r="CK271" s="92">
        <f t="shared" si="1028"/>
        <v>0</v>
      </c>
      <c r="CL271" s="92">
        <f t="shared" si="1028"/>
        <v>0</v>
      </c>
      <c r="CM271" s="92">
        <f t="shared" si="1028"/>
        <v>0</v>
      </c>
      <c r="CN271" s="92">
        <f t="shared" si="1028"/>
        <v>0</v>
      </c>
      <c r="CO271" s="92">
        <f t="shared" si="1028"/>
        <v>0</v>
      </c>
      <c r="CP271" s="92">
        <f t="shared" si="1028"/>
        <v>0</v>
      </c>
      <c r="CQ271" s="92">
        <f t="shared" si="1028"/>
        <v>0</v>
      </c>
      <c r="CR271" s="92">
        <f t="shared" si="1028"/>
        <v>0</v>
      </c>
      <c r="CS271" s="92">
        <f t="shared" si="1028"/>
        <v>0</v>
      </c>
      <c r="CT271" s="92">
        <f t="shared" si="1028"/>
        <v>0</v>
      </c>
      <c r="CU271" s="92">
        <f t="shared" si="1028"/>
        <v>0</v>
      </c>
      <c r="CV271" s="92">
        <f t="shared" si="1028"/>
        <v>0</v>
      </c>
      <c r="CW271" s="92">
        <f t="shared" si="1028"/>
        <v>0</v>
      </c>
      <c r="CX271" s="92">
        <f t="shared" si="1028"/>
        <v>0</v>
      </c>
      <c r="CY271" s="92">
        <f t="shared" si="1028"/>
        <v>0</v>
      </c>
      <c r="CZ271" s="92">
        <f t="shared" si="1028"/>
        <v>0</v>
      </c>
      <c r="DA271" s="92">
        <f t="shared" si="1028"/>
        <v>0</v>
      </c>
      <c r="DB271" s="92">
        <f t="shared" si="1028"/>
        <v>0</v>
      </c>
      <c r="DC271" s="92">
        <f t="shared" si="1028"/>
        <v>0</v>
      </c>
      <c r="DD271" s="92">
        <f t="shared" si="1028"/>
        <v>0</v>
      </c>
      <c r="DE271" s="92">
        <f t="shared" si="1028"/>
        <v>0</v>
      </c>
      <c r="DF271" s="92">
        <f t="shared" si="1028"/>
        <v>0</v>
      </c>
      <c r="DG271" s="92">
        <f t="shared" si="1028"/>
        <v>0</v>
      </c>
      <c r="DH271" s="92">
        <f t="shared" si="1028"/>
        <v>0</v>
      </c>
      <c r="DI271" s="92">
        <f t="shared" si="1028"/>
        <v>0</v>
      </c>
      <c r="DJ271" s="92">
        <f t="shared" si="1028"/>
        <v>0</v>
      </c>
      <c r="DK271" s="92">
        <f t="shared" si="1028"/>
        <v>0</v>
      </c>
      <c r="DL271" s="92">
        <f t="shared" si="1028"/>
        <v>0</v>
      </c>
      <c r="DM271" s="92">
        <f t="shared" si="1028"/>
        <v>0</v>
      </c>
      <c r="DN271" s="92">
        <f t="shared" si="1028"/>
        <v>0</v>
      </c>
      <c r="DO271" s="92">
        <f t="shared" si="1028"/>
        <v>0</v>
      </c>
      <c r="DP271" s="92">
        <f t="shared" si="1028"/>
        <v>0</v>
      </c>
      <c r="DQ271" s="92">
        <f t="shared" si="1028"/>
        <v>0</v>
      </c>
      <c r="DR271" s="92">
        <f t="shared" si="1028"/>
        <v>0</v>
      </c>
      <c r="DS271" s="92">
        <f t="shared" si="1028"/>
        <v>0</v>
      </c>
      <c r="DT271" s="92">
        <f t="shared" si="1028"/>
        <v>0</v>
      </c>
      <c r="DU271" s="92">
        <f t="shared" si="1028"/>
        <v>0</v>
      </c>
      <c r="DV271" s="92">
        <f t="shared" si="1028"/>
        <v>0</v>
      </c>
      <c r="DW271" s="92">
        <f t="shared" si="1028"/>
        <v>0</v>
      </c>
      <c r="DX271" s="92">
        <f t="shared" si="1028"/>
        <v>0</v>
      </c>
      <c r="DY271" s="92">
        <f t="shared" si="1028"/>
        <v>0</v>
      </c>
      <c r="DZ271" s="92">
        <f t="shared" si="1028"/>
        <v>0</v>
      </c>
      <c r="EA271" s="92">
        <f t="shared" si="1028"/>
        <v>0</v>
      </c>
      <c r="EB271" s="92">
        <f t="shared" si="1028"/>
        <v>0</v>
      </c>
      <c r="EC271" s="92">
        <f t="shared" ref="EC271:GN271" si="1029">IF(EC172&gt;0,IF(EC136="Met opbouwproduct",(EC172-EC199)/EC208*(EC$62/EC$61)/12,0),0)</f>
        <v>0</v>
      </c>
      <c r="ED271" s="92">
        <f t="shared" si="1029"/>
        <v>0</v>
      </c>
      <c r="EE271" s="92">
        <f t="shared" si="1029"/>
        <v>0</v>
      </c>
      <c r="EF271" s="92">
        <f t="shared" si="1029"/>
        <v>0</v>
      </c>
      <c r="EG271" s="92">
        <f t="shared" si="1029"/>
        <v>0</v>
      </c>
      <c r="EH271" s="92">
        <f t="shared" si="1029"/>
        <v>0</v>
      </c>
      <c r="EI271" s="92">
        <f t="shared" si="1029"/>
        <v>0</v>
      </c>
      <c r="EJ271" s="92">
        <f t="shared" si="1029"/>
        <v>0</v>
      </c>
      <c r="EK271" s="92">
        <f t="shared" si="1029"/>
        <v>0</v>
      </c>
      <c r="EL271" s="92">
        <f t="shared" si="1029"/>
        <v>0</v>
      </c>
      <c r="EM271" s="92">
        <f t="shared" si="1029"/>
        <v>0</v>
      </c>
      <c r="EN271" s="92">
        <f t="shared" si="1029"/>
        <v>0</v>
      </c>
      <c r="EO271" s="92">
        <f t="shared" si="1029"/>
        <v>0</v>
      </c>
      <c r="EP271" s="92">
        <f t="shared" si="1029"/>
        <v>0</v>
      </c>
      <c r="EQ271" s="92">
        <f t="shared" si="1029"/>
        <v>0</v>
      </c>
      <c r="ER271" s="92">
        <f t="shared" si="1029"/>
        <v>0</v>
      </c>
      <c r="ES271" s="92">
        <f t="shared" si="1029"/>
        <v>0</v>
      </c>
      <c r="ET271" s="92">
        <f t="shared" si="1029"/>
        <v>0</v>
      </c>
      <c r="EU271" s="92">
        <f t="shared" si="1029"/>
        <v>0</v>
      </c>
      <c r="EV271" s="92">
        <f t="shared" si="1029"/>
        <v>0</v>
      </c>
      <c r="EW271" s="92">
        <f t="shared" si="1029"/>
        <v>0</v>
      </c>
      <c r="EX271" s="92">
        <f t="shared" si="1029"/>
        <v>0</v>
      </c>
      <c r="EY271" s="92">
        <f t="shared" si="1029"/>
        <v>0</v>
      </c>
      <c r="EZ271" s="92">
        <f t="shared" si="1029"/>
        <v>0</v>
      </c>
      <c r="FA271" s="92">
        <f t="shared" si="1029"/>
        <v>0</v>
      </c>
      <c r="FB271" s="92">
        <f t="shared" si="1029"/>
        <v>0</v>
      </c>
      <c r="FC271" s="92">
        <f t="shared" si="1029"/>
        <v>0</v>
      </c>
      <c r="FD271" s="92">
        <f t="shared" si="1029"/>
        <v>0</v>
      </c>
      <c r="FE271" s="92">
        <f t="shared" si="1029"/>
        <v>0</v>
      </c>
      <c r="FF271" s="92">
        <f t="shared" si="1029"/>
        <v>0</v>
      </c>
      <c r="FG271" s="92">
        <f t="shared" si="1029"/>
        <v>0</v>
      </c>
      <c r="FH271" s="92">
        <f t="shared" si="1029"/>
        <v>0</v>
      </c>
      <c r="FI271" s="92">
        <f t="shared" si="1029"/>
        <v>0</v>
      </c>
      <c r="FJ271" s="92">
        <f t="shared" si="1029"/>
        <v>0</v>
      </c>
      <c r="FK271" s="92">
        <f t="shared" si="1029"/>
        <v>0</v>
      </c>
      <c r="FL271" s="92">
        <f t="shared" si="1029"/>
        <v>0</v>
      </c>
      <c r="FM271" s="92">
        <f t="shared" si="1029"/>
        <v>0</v>
      </c>
      <c r="FN271" s="92">
        <f t="shared" si="1029"/>
        <v>0</v>
      </c>
      <c r="FO271" s="92">
        <f t="shared" si="1029"/>
        <v>0</v>
      </c>
      <c r="FP271" s="92">
        <f t="shared" si="1029"/>
        <v>0</v>
      </c>
      <c r="FQ271" s="92">
        <f t="shared" si="1029"/>
        <v>0</v>
      </c>
      <c r="FR271" s="92">
        <f t="shared" si="1029"/>
        <v>0</v>
      </c>
      <c r="FS271" s="92">
        <f t="shared" si="1029"/>
        <v>0</v>
      </c>
      <c r="FT271" s="92">
        <f t="shared" si="1029"/>
        <v>0</v>
      </c>
      <c r="FU271" s="92">
        <f t="shared" si="1029"/>
        <v>0</v>
      </c>
      <c r="FV271" s="92">
        <f t="shared" si="1029"/>
        <v>0</v>
      </c>
      <c r="FW271" s="92">
        <f t="shared" si="1029"/>
        <v>0</v>
      </c>
      <c r="FX271" s="92">
        <f t="shared" si="1029"/>
        <v>0</v>
      </c>
      <c r="FY271" s="92">
        <f t="shared" si="1029"/>
        <v>0</v>
      </c>
      <c r="FZ271" s="92">
        <f t="shared" si="1029"/>
        <v>0</v>
      </c>
      <c r="GA271" s="92">
        <f t="shared" si="1029"/>
        <v>0</v>
      </c>
      <c r="GB271" s="92">
        <f t="shared" si="1029"/>
        <v>0</v>
      </c>
      <c r="GC271" s="92">
        <f t="shared" si="1029"/>
        <v>0</v>
      </c>
      <c r="GD271" s="92">
        <f t="shared" si="1029"/>
        <v>0</v>
      </c>
      <c r="GE271" s="92">
        <f t="shared" si="1029"/>
        <v>0</v>
      </c>
      <c r="GF271" s="92">
        <f t="shared" si="1029"/>
        <v>0</v>
      </c>
      <c r="GG271" s="92">
        <f t="shared" si="1029"/>
        <v>0</v>
      </c>
      <c r="GH271" s="92">
        <f t="shared" si="1029"/>
        <v>0</v>
      </c>
      <c r="GI271" s="92">
        <f t="shared" si="1029"/>
        <v>0</v>
      </c>
      <c r="GJ271" s="92">
        <f t="shared" si="1029"/>
        <v>0</v>
      </c>
      <c r="GK271" s="92">
        <f t="shared" si="1029"/>
        <v>0</v>
      </c>
      <c r="GL271" s="92">
        <f t="shared" si="1029"/>
        <v>0</v>
      </c>
      <c r="GM271" s="92">
        <f t="shared" si="1029"/>
        <v>0</v>
      </c>
      <c r="GN271" s="92">
        <f t="shared" si="1029"/>
        <v>0</v>
      </c>
      <c r="GO271" s="92">
        <f t="shared" ref="GO271:IZ271" si="1030">IF(GO172&gt;0,IF(GO136="Met opbouwproduct",(GO172-GO199)/GO208*(GO$62/GO$61)/12,0),0)</f>
        <v>0</v>
      </c>
      <c r="GP271" s="92">
        <f t="shared" si="1030"/>
        <v>0</v>
      </c>
      <c r="GQ271" s="92">
        <f t="shared" si="1030"/>
        <v>0</v>
      </c>
      <c r="GR271" s="92">
        <f t="shared" si="1030"/>
        <v>0</v>
      </c>
      <c r="GS271" s="92">
        <f t="shared" si="1030"/>
        <v>0</v>
      </c>
      <c r="GT271" s="92">
        <f t="shared" si="1030"/>
        <v>0</v>
      </c>
      <c r="GU271" s="92">
        <f t="shared" si="1030"/>
        <v>0</v>
      </c>
      <c r="GV271" s="92">
        <f t="shared" si="1030"/>
        <v>0</v>
      </c>
      <c r="GW271" s="92">
        <f t="shared" si="1030"/>
        <v>0</v>
      </c>
      <c r="GX271" s="92">
        <f t="shared" si="1030"/>
        <v>0</v>
      </c>
      <c r="GY271" s="92">
        <f t="shared" si="1030"/>
        <v>0</v>
      </c>
      <c r="GZ271" s="92">
        <f t="shared" si="1030"/>
        <v>0</v>
      </c>
      <c r="HA271" s="92">
        <f t="shared" si="1030"/>
        <v>0</v>
      </c>
      <c r="HB271" s="92">
        <f t="shared" si="1030"/>
        <v>0</v>
      </c>
      <c r="HC271" s="92">
        <f t="shared" si="1030"/>
        <v>0</v>
      </c>
      <c r="HD271" s="92">
        <f t="shared" si="1030"/>
        <v>0</v>
      </c>
      <c r="HE271" s="92">
        <f t="shared" si="1030"/>
        <v>0</v>
      </c>
      <c r="HF271" s="92">
        <f t="shared" si="1030"/>
        <v>0</v>
      </c>
      <c r="HG271" s="92">
        <f t="shared" si="1030"/>
        <v>0</v>
      </c>
      <c r="HH271" s="92">
        <f t="shared" si="1030"/>
        <v>0</v>
      </c>
      <c r="HI271" s="92">
        <f t="shared" si="1030"/>
        <v>0</v>
      </c>
      <c r="HJ271" s="92">
        <f t="shared" si="1030"/>
        <v>0</v>
      </c>
      <c r="HK271" s="92">
        <f t="shared" si="1030"/>
        <v>0</v>
      </c>
      <c r="HL271" s="92">
        <f t="shared" si="1030"/>
        <v>0</v>
      </c>
      <c r="HM271" s="92">
        <f t="shared" si="1030"/>
        <v>0</v>
      </c>
      <c r="HN271" s="92">
        <f t="shared" si="1030"/>
        <v>0</v>
      </c>
      <c r="HO271" s="92">
        <f t="shared" si="1030"/>
        <v>0</v>
      </c>
      <c r="HP271" s="92">
        <f t="shared" si="1030"/>
        <v>0</v>
      </c>
      <c r="HQ271" s="92">
        <f t="shared" si="1030"/>
        <v>0</v>
      </c>
      <c r="HR271" s="92">
        <f t="shared" si="1030"/>
        <v>0</v>
      </c>
      <c r="HS271" s="92">
        <f t="shared" si="1030"/>
        <v>0</v>
      </c>
      <c r="HT271" s="92">
        <f t="shared" si="1030"/>
        <v>0</v>
      </c>
      <c r="HU271" s="92">
        <f t="shared" si="1030"/>
        <v>0</v>
      </c>
      <c r="HV271" s="92">
        <f t="shared" si="1030"/>
        <v>0</v>
      </c>
      <c r="HW271" s="92">
        <f t="shared" si="1030"/>
        <v>0</v>
      </c>
      <c r="HX271" s="92">
        <f t="shared" si="1030"/>
        <v>0</v>
      </c>
      <c r="HY271" s="92">
        <f t="shared" si="1030"/>
        <v>0</v>
      </c>
      <c r="HZ271" s="92">
        <f t="shared" si="1030"/>
        <v>0</v>
      </c>
      <c r="IA271" s="92">
        <f t="shared" si="1030"/>
        <v>0</v>
      </c>
      <c r="IB271" s="92">
        <f t="shared" si="1030"/>
        <v>0</v>
      </c>
      <c r="IC271" s="92">
        <f t="shared" si="1030"/>
        <v>0</v>
      </c>
      <c r="ID271" s="92">
        <f t="shared" si="1030"/>
        <v>0</v>
      </c>
      <c r="IE271" s="92">
        <f t="shared" si="1030"/>
        <v>0</v>
      </c>
      <c r="IF271" s="92">
        <f t="shared" si="1030"/>
        <v>0</v>
      </c>
      <c r="IG271" s="92">
        <f t="shared" si="1030"/>
        <v>0</v>
      </c>
      <c r="IH271" s="92">
        <f t="shared" si="1030"/>
        <v>0</v>
      </c>
      <c r="II271" s="92">
        <f t="shared" si="1030"/>
        <v>0</v>
      </c>
      <c r="IJ271" s="92">
        <f t="shared" si="1030"/>
        <v>0</v>
      </c>
      <c r="IK271" s="92">
        <f t="shared" si="1030"/>
        <v>0</v>
      </c>
      <c r="IL271" s="92">
        <f t="shared" si="1030"/>
        <v>0</v>
      </c>
      <c r="IM271" s="92">
        <f t="shared" si="1030"/>
        <v>0</v>
      </c>
      <c r="IN271" s="92">
        <f t="shared" si="1030"/>
        <v>0</v>
      </c>
      <c r="IO271" s="92">
        <f t="shared" si="1030"/>
        <v>0</v>
      </c>
      <c r="IP271" s="92">
        <f t="shared" si="1030"/>
        <v>0</v>
      </c>
      <c r="IQ271" s="92">
        <f t="shared" si="1030"/>
        <v>0</v>
      </c>
      <c r="IR271" s="92">
        <f t="shared" si="1030"/>
        <v>0</v>
      </c>
      <c r="IS271" s="92">
        <f t="shared" si="1030"/>
        <v>0</v>
      </c>
      <c r="IT271" s="92">
        <f t="shared" si="1030"/>
        <v>0</v>
      </c>
      <c r="IU271" s="92">
        <f t="shared" si="1030"/>
        <v>0</v>
      </c>
      <c r="IV271" s="92">
        <f t="shared" si="1030"/>
        <v>0</v>
      </c>
      <c r="IW271" s="92">
        <f t="shared" si="1030"/>
        <v>0</v>
      </c>
      <c r="IX271" s="92">
        <f t="shared" si="1030"/>
        <v>0</v>
      </c>
      <c r="IY271" s="92">
        <f t="shared" si="1030"/>
        <v>0</v>
      </c>
      <c r="IZ271" s="92">
        <f t="shared" si="1030"/>
        <v>0</v>
      </c>
      <c r="JA271" s="92">
        <f t="shared" ref="JA271:LL271" si="1031">IF(JA172&gt;0,IF(JA136="Met opbouwproduct",(JA172-JA199)/JA208*(JA$62/JA$61)/12,0),0)</f>
        <v>0</v>
      </c>
      <c r="JB271" s="92">
        <f t="shared" si="1031"/>
        <v>0</v>
      </c>
      <c r="JC271" s="92">
        <f t="shared" si="1031"/>
        <v>0</v>
      </c>
      <c r="JD271" s="92">
        <f t="shared" si="1031"/>
        <v>0</v>
      </c>
      <c r="JE271" s="92">
        <f t="shared" si="1031"/>
        <v>0</v>
      </c>
      <c r="JF271" s="92">
        <f t="shared" si="1031"/>
        <v>0</v>
      </c>
      <c r="JG271" s="92">
        <f t="shared" si="1031"/>
        <v>0</v>
      </c>
      <c r="JH271" s="92">
        <f t="shared" si="1031"/>
        <v>0</v>
      </c>
      <c r="JI271" s="92">
        <f t="shared" si="1031"/>
        <v>0</v>
      </c>
      <c r="JJ271" s="92">
        <f t="shared" si="1031"/>
        <v>0</v>
      </c>
      <c r="JK271" s="92">
        <f t="shared" si="1031"/>
        <v>0</v>
      </c>
      <c r="JL271" s="92">
        <f t="shared" si="1031"/>
        <v>0</v>
      </c>
      <c r="JM271" s="92">
        <f t="shared" si="1031"/>
        <v>0</v>
      </c>
      <c r="JN271" s="92">
        <f t="shared" si="1031"/>
        <v>0</v>
      </c>
      <c r="JO271" s="92">
        <f t="shared" si="1031"/>
        <v>0</v>
      </c>
      <c r="JP271" s="92">
        <f t="shared" si="1031"/>
        <v>0</v>
      </c>
      <c r="JQ271" s="92">
        <f t="shared" si="1031"/>
        <v>0</v>
      </c>
      <c r="JR271" s="92">
        <f t="shared" si="1031"/>
        <v>0</v>
      </c>
      <c r="JS271" s="92">
        <f t="shared" si="1031"/>
        <v>0</v>
      </c>
      <c r="JT271" s="92">
        <f t="shared" si="1031"/>
        <v>0</v>
      </c>
      <c r="JU271" s="92">
        <f t="shared" si="1031"/>
        <v>0</v>
      </c>
      <c r="JV271" s="92">
        <f t="shared" si="1031"/>
        <v>0</v>
      </c>
      <c r="JW271" s="92">
        <f t="shared" si="1031"/>
        <v>0</v>
      </c>
      <c r="JX271" s="92">
        <f t="shared" si="1031"/>
        <v>0</v>
      </c>
      <c r="JY271" s="92">
        <f t="shared" si="1031"/>
        <v>0</v>
      </c>
      <c r="JZ271" s="92">
        <f t="shared" si="1031"/>
        <v>0</v>
      </c>
      <c r="KA271" s="92">
        <f t="shared" si="1031"/>
        <v>0</v>
      </c>
      <c r="KB271" s="92">
        <f t="shared" si="1031"/>
        <v>0</v>
      </c>
      <c r="KC271" s="92">
        <f t="shared" si="1031"/>
        <v>0</v>
      </c>
      <c r="KD271" s="92">
        <f t="shared" si="1031"/>
        <v>0</v>
      </c>
      <c r="KE271" s="92">
        <f t="shared" si="1031"/>
        <v>0</v>
      </c>
      <c r="KF271" s="92">
        <f t="shared" si="1031"/>
        <v>0</v>
      </c>
      <c r="KG271" s="92">
        <f t="shared" si="1031"/>
        <v>0</v>
      </c>
      <c r="KH271" s="92">
        <f t="shared" si="1031"/>
        <v>0</v>
      </c>
      <c r="KI271" s="92">
        <f t="shared" si="1031"/>
        <v>0</v>
      </c>
      <c r="KJ271" s="92">
        <f t="shared" si="1031"/>
        <v>0</v>
      </c>
      <c r="KK271" s="92">
        <f t="shared" si="1031"/>
        <v>0</v>
      </c>
      <c r="KL271" s="92">
        <f t="shared" si="1031"/>
        <v>0</v>
      </c>
      <c r="KM271" s="92">
        <f t="shared" si="1031"/>
        <v>0</v>
      </c>
      <c r="KN271" s="92">
        <f t="shared" si="1031"/>
        <v>0</v>
      </c>
      <c r="KO271" s="92">
        <f t="shared" si="1031"/>
        <v>0</v>
      </c>
      <c r="KP271" s="92">
        <f t="shared" si="1031"/>
        <v>0</v>
      </c>
      <c r="KQ271" s="92">
        <f t="shared" si="1031"/>
        <v>0</v>
      </c>
      <c r="KR271" s="92">
        <f t="shared" si="1031"/>
        <v>0</v>
      </c>
      <c r="KS271" s="92">
        <f t="shared" si="1031"/>
        <v>0</v>
      </c>
      <c r="KT271" s="92">
        <f t="shared" si="1031"/>
        <v>0</v>
      </c>
      <c r="KU271" s="92">
        <f t="shared" si="1031"/>
        <v>0</v>
      </c>
      <c r="KV271" s="92">
        <f t="shared" si="1031"/>
        <v>0</v>
      </c>
      <c r="KW271" s="92">
        <f t="shared" si="1031"/>
        <v>0</v>
      </c>
      <c r="KX271" s="92">
        <f t="shared" si="1031"/>
        <v>0</v>
      </c>
      <c r="KY271" s="92">
        <f t="shared" si="1031"/>
        <v>0</v>
      </c>
      <c r="KZ271" s="92">
        <f t="shared" si="1031"/>
        <v>0</v>
      </c>
      <c r="LA271" s="92">
        <f t="shared" si="1031"/>
        <v>0</v>
      </c>
      <c r="LB271" s="92">
        <f t="shared" si="1031"/>
        <v>0</v>
      </c>
      <c r="LC271" s="92">
        <f t="shared" si="1031"/>
        <v>0</v>
      </c>
      <c r="LD271" s="92">
        <f t="shared" si="1031"/>
        <v>0</v>
      </c>
      <c r="LE271" s="92">
        <f t="shared" si="1031"/>
        <v>0</v>
      </c>
      <c r="LF271" s="92">
        <f t="shared" si="1031"/>
        <v>0</v>
      </c>
      <c r="LG271" s="92">
        <f t="shared" si="1031"/>
        <v>0</v>
      </c>
      <c r="LH271" s="92">
        <f t="shared" si="1031"/>
        <v>0</v>
      </c>
      <c r="LI271" s="92">
        <f t="shared" si="1031"/>
        <v>0</v>
      </c>
      <c r="LJ271" s="92">
        <f t="shared" si="1031"/>
        <v>0</v>
      </c>
      <c r="LK271" s="92">
        <f t="shared" si="1031"/>
        <v>0</v>
      </c>
      <c r="LL271" s="92">
        <f t="shared" si="1031"/>
        <v>0</v>
      </c>
      <c r="LM271" s="92">
        <f t="shared" ref="LM271:MZ271" si="1032">IF(LM172&gt;0,IF(LM136="Met opbouwproduct",(LM172-LM199)/LM208*(LM$62/LM$61)/12,0),0)</f>
        <v>0</v>
      </c>
      <c r="LN271" s="92">
        <f t="shared" si="1032"/>
        <v>0</v>
      </c>
      <c r="LO271" s="92">
        <f t="shared" si="1032"/>
        <v>0</v>
      </c>
      <c r="LP271" s="92">
        <f t="shared" si="1032"/>
        <v>0</v>
      </c>
      <c r="LQ271" s="92">
        <f t="shared" si="1032"/>
        <v>0</v>
      </c>
      <c r="LR271" s="92">
        <f t="shared" si="1032"/>
        <v>0</v>
      </c>
      <c r="LS271" s="92">
        <f t="shared" si="1032"/>
        <v>0</v>
      </c>
      <c r="LT271" s="92">
        <f t="shared" si="1032"/>
        <v>0</v>
      </c>
      <c r="LU271" s="92">
        <f t="shared" si="1032"/>
        <v>0</v>
      </c>
      <c r="LV271" s="92">
        <f t="shared" si="1032"/>
        <v>0</v>
      </c>
      <c r="LW271" s="92">
        <f t="shared" si="1032"/>
        <v>0</v>
      </c>
      <c r="LX271" s="92">
        <f t="shared" si="1032"/>
        <v>0</v>
      </c>
      <c r="LY271" s="92">
        <f t="shared" si="1032"/>
        <v>0</v>
      </c>
      <c r="LZ271" s="92">
        <f t="shared" si="1032"/>
        <v>0</v>
      </c>
      <c r="MA271" s="92">
        <f t="shared" si="1032"/>
        <v>0</v>
      </c>
      <c r="MB271" s="92">
        <f t="shared" si="1032"/>
        <v>0</v>
      </c>
      <c r="MC271" s="92">
        <f t="shared" si="1032"/>
        <v>0</v>
      </c>
      <c r="MD271" s="92">
        <f t="shared" si="1032"/>
        <v>0</v>
      </c>
      <c r="ME271" s="92">
        <f t="shared" si="1032"/>
        <v>0</v>
      </c>
      <c r="MF271" s="92">
        <f t="shared" si="1032"/>
        <v>0</v>
      </c>
      <c r="MG271" s="92">
        <f t="shared" si="1032"/>
        <v>0</v>
      </c>
      <c r="MH271" s="92">
        <f t="shared" si="1032"/>
        <v>0</v>
      </c>
      <c r="MI271" s="92">
        <f t="shared" si="1032"/>
        <v>0</v>
      </c>
      <c r="MJ271" s="92">
        <f t="shared" si="1032"/>
        <v>0</v>
      </c>
      <c r="MK271" s="92">
        <f t="shared" si="1032"/>
        <v>0</v>
      </c>
      <c r="ML271" s="92">
        <f t="shared" si="1032"/>
        <v>0</v>
      </c>
      <c r="MM271" s="92">
        <f t="shared" si="1032"/>
        <v>0</v>
      </c>
      <c r="MN271" s="92">
        <f t="shared" si="1032"/>
        <v>0</v>
      </c>
      <c r="MO271" s="92">
        <f t="shared" si="1032"/>
        <v>0</v>
      </c>
      <c r="MP271" s="92">
        <f t="shared" si="1032"/>
        <v>0</v>
      </c>
      <c r="MQ271" s="92">
        <f t="shared" si="1032"/>
        <v>0</v>
      </c>
      <c r="MR271" s="92">
        <f t="shared" si="1032"/>
        <v>0</v>
      </c>
      <c r="MS271" s="92">
        <f t="shared" si="1032"/>
        <v>0</v>
      </c>
      <c r="MT271" s="92">
        <f t="shared" si="1032"/>
        <v>0</v>
      </c>
      <c r="MU271" s="92">
        <f t="shared" si="1032"/>
        <v>0</v>
      </c>
      <c r="MV271" s="92">
        <f t="shared" si="1032"/>
        <v>0</v>
      </c>
      <c r="MW271" s="92">
        <f t="shared" si="1032"/>
        <v>0</v>
      </c>
      <c r="MX271" s="92">
        <f t="shared" si="1032"/>
        <v>0</v>
      </c>
      <c r="MY271" s="92">
        <f t="shared" si="1032"/>
        <v>0</v>
      </c>
      <c r="MZ271" s="92">
        <f t="shared" si="1032"/>
        <v>0</v>
      </c>
    </row>
    <row r="272" spans="1:364" s="8" customFormat="1" hidden="1" outlineLevel="2" x14ac:dyDescent="0.2">
      <c r="A272" s="91" t="s">
        <v>46</v>
      </c>
      <c r="B272" s="91" t="s">
        <v>571</v>
      </c>
      <c r="C272" s="88"/>
      <c r="D272" s="88"/>
      <c r="E272" s="92">
        <f t="shared" ref="E272:BP272" si="1033">IF(E173&gt;0,IF(E137="Met opbouwproduct",(E173-E200)/E209*(E$62/E$61)/12,0),0)</f>
        <v>0</v>
      </c>
      <c r="F272" s="92">
        <f t="shared" si="1033"/>
        <v>0</v>
      </c>
      <c r="G272" s="92">
        <f t="shared" si="1033"/>
        <v>0</v>
      </c>
      <c r="H272" s="92">
        <f t="shared" si="1033"/>
        <v>0</v>
      </c>
      <c r="I272" s="92">
        <f t="shared" si="1033"/>
        <v>0</v>
      </c>
      <c r="J272" s="92">
        <f t="shared" si="1033"/>
        <v>0</v>
      </c>
      <c r="K272" s="92">
        <f t="shared" si="1033"/>
        <v>0</v>
      </c>
      <c r="L272" s="92">
        <f t="shared" si="1033"/>
        <v>0</v>
      </c>
      <c r="M272" s="92">
        <f t="shared" si="1033"/>
        <v>0</v>
      </c>
      <c r="N272" s="92">
        <f t="shared" si="1033"/>
        <v>0</v>
      </c>
      <c r="O272" s="92">
        <f t="shared" si="1033"/>
        <v>0</v>
      </c>
      <c r="P272" s="92">
        <f t="shared" si="1033"/>
        <v>0</v>
      </c>
      <c r="Q272" s="92">
        <f t="shared" si="1033"/>
        <v>0</v>
      </c>
      <c r="R272" s="92">
        <f t="shared" si="1033"/>
        <v>0</v>
      </c>
      <c r="S272" s="92">
        <f t="shared" si="1033"/>
        <v>0</v>
      </c>
      <c r="T272" s="92">
        <f t="shared" si="1033"/>
        <v>0</v>
      </c>
      <c r="U272" s="92">
        <f t="shared" si="1033"/>
        <v>0</v>
      </c>
      <c r="V272" s="92">
        <f t="shared" si="1033"/>
        <v>0</v>
      </c>
      <c r="W272" s="92">
        <f t="shared" si="1033"/>
        <v>0</v>
      </c>
      <c r="X272" s="92">
        <f t="shared" si="1033"/>
        <v>0</v>
      </c>
      <c r="Y272" s="92">
        <f t="shared" si="1033"/>
        <v>0</v>
      </c>
      <c r="Z272" s="92">
        <f t="shared" si="1033"/>
        <v>0</v>
      </c>
      <c r="AA272" s="92">
        <f t="shared" si="1033"/>
        <v>0</v>
      </c>
      <c r="AB272" s="92">
        <f t="shared" si="1033"/>
        <v>0</v>
      </c>
      <c r="AC272" s="92">
        <f t="shared" si="1033"/>
        <v>0</v>
      </c>
      <c r="AD272" s="92">
        <f t="shared" si="1033"/>
        <v>0</v>
      </c>
      <c r="AE272" s="92">
        <f t="shared" si="1033"/>
        <v>0</v>
      </c>
      <c r="AF272" s="92">
        <f t="shared" si="1033"/>
        <v>0</v>
      </c>
      <c r="AG272" s="92">
        <f t="shared" si="1033"/>
        <v>0</v>
      </c>
      <c r="AH272" s="92">
        <f t="shared" si="1033"/>
        <v>0</v>
      </c>
      <c r="AI272" s="92">
        <f t="shared" si="1033"/>
        <v>0</v>
      </c>
      <c r="AJ272" s="92">
        <f t="shared" si="1033"/>
        <v>0</v>
      </c>
      <c r="AK272" s="92">
        <f t="shared" si="1033"/>
        <v>0</v>
      </c>
      <c r="AL272" s="92">
        <f t="shared" si="1033"/>
        <v>0</v>
      </c>
      <c r="AM272" s="92">
        <f t="shared" si="1033"/>
        <v>0</v>
      </c>
      <c r="AN272" s="92">
        <f t="shared" si="1033"/>
        <v>0</v>
      </c>
      <c r="AO272" s="92">
        <f t="shared" si="1033"/>
        <v>0</v>
      </c>
      <c r="AP272" s="92">
        <f t="shared" si="1033"/>
        <v>0</v>
      </c>
      <c r="AQ272" s="92">
        <f t="shared" si="1033"/>
        <v>0</v>
      </c>
      <c r="AR272" s="92">
        <f t="shared" si="1033"/>
        <v>0</v>
      </c>
      <c r="AS272" s="92">
        <f t="shared" si="1033"/>
        <v>0</v>
      </c>
      <c r="AT272" s="92">
        <f t="shared" si="1033"/>
        <v>0</v>
      </c>
      <c r="AU272" s="92">
        <f t="shared" si="1033"/>
        <v>0</v>
      </c>
      <c r="AV272" s="92">
        <f t="shared" si="1033"/>
        <v>0</v>
      </c>
      <c r="AW272" s="92">
        <f t="shared" si="1033"/>
        <v>0</v>
      </c>
      <c r="AX272" s="92">
        <f t="shared" si="1033"/>
        <v>0</v>
      </c>
      <c r="AY272" s="92">
        <f t="shared" si="1033"/>
        <v>0</v>
      </c>
      <c r="AZ272" s="92">
        <f t="shared" si="1033"/>
        <v>0</v>
      </c>
      <c r="BA272" s="92">
        <f t="shared" si="1033"/>
        <v>0</v>
      </c>
      <c r="BB272" s="92">
        <f t="shared" si="1033"/>
        <v>0</v>
      </c>
      <c r="BC272" s="92">
        <f t="shared" si="1033"/>
        <v>0</v>
      </c>
      <c r="BD272" s="92">
        <f t="shared" si="1033"/>
        <v>0</v>
      </c>
      <c r="BE272" s="92">
        <f t="shared" si="1033"/>
        <v>0</v>
      </c>
      <c r="BF272" s="92">
        <f t="shared" si="1033"/>
        <v>0</v>
      </c>
      <c r="BG272" s="92">
        <f t="shared" si="1033"/>
        <v>0</v>
      </c>
      <c r="BH272" s="92">
        <f t="shared" si="1033"/>
        <v>0</v>
      </c>
      <c r="BI272" s="92">
        <f t="shared" si="1033"/>
        <v>0</v>
      </c>
      <c r="BJ272" s="92">
        <f t="shared" si="1033"/>
        <v>0</v>
      </c>
      <c r="BK272" s="92">
        <f t="shared" si="1033"/>
        <v>0</v>
      </c>
      <c r="BL272" s="92">
        <f t="shared" si="1033"/>
        <v>0</v>
      </c>
      <c r="BM272" s="92">
        <f t="shared" si="1033"/>
        <v>0</v>
      </c>
      <c r="BN272" s="92">
        <f t="shared" si="1033"/>
        <v>0</v>
      </c>
      <c r="BO272" s="92">
        <f t="shared" si="1033"/>
        <v>0</v>
      </c>
      <c r="BP272" s="92">
        <f t="shared" si="1033"/>
        <v>0</v>
      </c>
      <c r="BQ272" s="92">
        <f t="shared" ref="BQ272:EB272" si="1034">IF(BQ173&gt;0,IF(BQ137="Met opbouwproduct",(BQ173-BQ200)/BQ209*(BQ$62/BQ$61)/12,0),0)</f>
        <v>0</v>
      </c>
      <c r="BR272" s="92">
        <f t="shared" si="1034"/>
        <v>0</v>
      </c>
      <c r="BS272" s="92">
        <f t="shared" si="1034"/>
        <v>0</v>
      </c>
      <c r="BT272" s="92">
        <f t="shared" si="1034"/>
        <v>0</v>
      </c>
      <c r="BU272" s="92">
        <f t="shared" si="1034"/>
        <v>0</v>
      </c>
      <c r="BV272" s="92">
        <f t="shared" si="1034"/>
        <v>0</v>
      </c>
      <c r="BW272" s="92">
        <f t="shared" si="1034"/>
        <v>0</v>
      </c>
      <c r="BX272" s="92">
        <f t="shared" si="1034"/>
        <v>0</v>
      </c>
      <c r="BY272" s="92">
        <f t="shared" si="1034"/>
        <v>0</v>
      </c>
      <c r="BZ272" s="92">
        <f t="shared" si="1034"/>
        <v>0</v>
      </c>
      <c r="CA272" s="92">
        <f t="shared" si="1034"/>
        <v>0</v>
      </c>
      <c r="CB272" s="92">
        <f t="shared" si="1034"/>
        <v>0</v>
      </c>
      <c r="CC272" s="92">
        <f t="shared" si="1034"/>
        <v>0</v>
      </c>
      <c r="CD272" s="92">
        <f t="shared" si="1034"/>
        <v>0</v>
      </c>
      <c r="CE272" s="92">
        <f t="shared" si="1034"/>
        <v>0</v>
      </c>
      <c r="CF272" s="92">
        <f t="shared" si="1034"/>
        <v>0</v>
      </c>
      <c r="CG272" s="92">
        <f t="shared" si="1034"/>
        <v>0</v>
      </c>
      <c r="CH272" s="92">
        <f t="shared" si="1034"/>
        <v>0</v>
      </c>
      <c r="CI272" s="92">
        <f t="shared" si="1034"/>
        <v>0</v>
      </c>
      <c r="CJ272" s="92">
        <f t="shared" si="1034"/>
        <v>0</v>
      </c>
      <c r="CK272" s="92">
        <f t="shared" si="1034"/>
        <v>0</v>
      </c>
      <c r="CL272" s="92">
        <f t="shared" si="1034"/>
        <v>0</v>
      </c>
      <c r="CM272" s="92">
        <f t="shared" si="1034"/>
        <v>0</v>
      </c>
      <c r="CN272" s="92">
        <f t="shared" si="1034"/>
        <v>0</v>
      </c>
      <c r="CO272" s="92">
        <f t="shared" si="1034"/>
        <v>0</v>
      </c>
      <c r="CP272" s="92">
        <f t="shared" si="1034"/>
        <v>0</v>
      </c>
      <c r="CQ272" s="92">
        <f t="shared" si="1034"/>
        <v>0</v>
      </c>
      <c r="CR272" s="92">
        <f t="shared" si="1034"/>
        <v>0</v>
      </c>
      <c r="CS272" s="92">
        <f t="shared" si="1034"/>
        <v>0</v>
      </c>
      <c r="CT272" s="92">
        <f t="shared" si="1034"/>
        <v>0</v>
      </c>
      <c r="CU272" s="92">
        <f t="shared" si="1034"/>
        <v>0</v>
      </c>
      <c r="CV272" s="92">
        <f t="shared" si="1034"/>
        <v>0</v>
      </c>
      <c r="CW272" s="92">
        <f t="shared" si="1034"/>
        <v>0</v>
      </c>
      <c r="CX272" s="92">
        <f t="shared" si="1034"/>
        <v>0</v>
      </c>
      <c r="CY272" s="92">
        <f t="shared" si="1034"/>
        <v>0</v>
      </c>
      <c r="CZ272" s="92">
        <f t="shared" si="1034"/>
        <v>0</v>
      </c>
      <c r="DA272" s="92">
        <f t="shared" si="1034"/>
        <v>0</v>
      </c>
      <c r="DB272" s="92">
        <f t="shared" si="1034"/>
        <v>0</v>
      </c>
      <c r="DC272" s="92">
        <f t="shared" si="1034"/>
        <v>0</v>
      </c>
      <c r="DD272" s="92">
        <f t="shared" si="1034"/>
        <v>0</v>
      </c>
      <c r="DE272" s="92">
        <f t="shared" si="1034"/>
        <v>0</v>
      </c>
      <c r="DF272" s="92">
        <f t="shared" si="1034"/>
        <v>0</v>
      </c>
      <c r="DG272" s="92">
        <f t="shared" si="1034"/>
        <v>0</v>
      </c>
      <c r="DH272" s="92">
        <f t="shared" si="1034"/>
        <v>0</v>
      </c>
      <c r="DI272" s="92">
        <f t="shared" si="1034"/>
        <v>0</v>
      </c>
      <c r="DJ272" s="92">
        <f t="shared" si="1034"/>
        <v>0</v>
      </c>
      <c r="DK272" s="92">
        <f t="shared" si="1034"/>
        <v>0</v>
      </c>
      <c r="DL272" s="92">
        <f t="shared" si="1034"/>
        <v>0</v>
      </c>
      <c r="DM272" s="92">
        <f t="shared" si="1034"/>
        <v>0</v>
      </c>
      <c r="DN272" s="92">
        <f t="shared" si="1034"/>
        <v>0</v>
      </c>
      <c r="DO272" s="92">
        <f t="shared" si="1034"/>
        <v>0</v>
      </c>
      <c r="DP272" s="92">
        <f t="shared" si="1034"/>
        <v>0</v>
      </c>
      <c r="DQ272" s="92">
        <f t="shared" si="1034"/>
        <v>0</v>
      </c>
      <c r="DR272" s="92">
        <f t="shared" si="1034"/>
        <v>0</v>
      </c>
      <c r="DS272" s="92">
        <f t="shared" si="1034"/>
        <v>0</v>
      </c>
      <c r="DT272" s="92">
        <f t="shared" si="1034"/>
        <v>0</v>
      </c>
      <c r="DU272" s="92">
        <f t="shared" si="1034"/>
        <v>0</v>
      </c>
      <c r="DV272" s="92">
        <f t="shared" si="1034"/>
        <v>0</v>
      </c>
      <c r="DW272" s="92">
        <f t="shared" si="1034"/>
        <v>0</v>
      </c>
      <c r="DX272" s="92">
        <f t="shared" si="1034"/>
        <v>0</v>
      </c>
      <c r="DY272" s="92">
        <f t="shared" si="1034"/>
        <v>0</v>
      </c>
      <c r="DZ272" s="92">
        <f t="shared" si="1034"/>
        <v>0</v>
      </c>
      <c r="EA272" s="92">
        <f t="shared" si="1034"/>
        <v>0</v>
      </c>
      <c r="EB272" s="92">
        <f t="shared" si="1034"/>
        <v>0</v>
      </c>
      <c r="EC272" s="92">
        <f t="shared" ref="EC272:GN272" si="1035">IF(EC173&gt;0,IF(EC137="Met opbouwproduct",(EC173-EC200)/EC209*(EC$62/EC$61)/12,0),0)</f>
        <v>0</v>
      </c>
      <c r="ED272" s="92">
        <f t="shared" si="1035"/>
        <v>0</v>
      </c>
      <c r="EE272" s="92">
        <f t="shared" si="1035"/>
        <v>0</v>
      </c>
      <c r="EF272" s="92">
        <f t="shared" si="1035"/>
        <v>0</v>
      </c>
      <c r="EG272" s="92">
        <f t="shared" si="1035"/>
        <v>0</v>
      </c>
      <c r="EH272" s="92">
        <f t="shared" si="1035"/>
        <v>0</v>
      </c>
      <c r="EI272" s="92">
        <f t="shared" si="1035"/>
        <v>0</v>
      </c>
      <c r="EJ272" s="92">
        <f t="shared" si="1035"/>
        <v>0</v>
      </c>
      <c r="EK272" s="92">
        <f t="shared" si="1035"/>
        <v>0</v>
      </c>
      <c r="EL272" s="92">
        <f t="shared" si="1035"/>
        <v>0</v>
      </c>
      <c r="EM272" s="92">
        <f t="shared" si="1035"/>
        <v>0</v>
      </c>
      <c r="EN272" s="92">
        <f t="shared" si="1035"/>
        <v>0</v>
      </c>
      <c r="EO272" s="92">
        <f t="shared" si="1035"/>
        <v>0</v>
      </c>
      <c r="EP272" s="92">
        <f t="shared" si="1035"/>
        <v>0</v>
      </c>
      <c r="EQ272" s="92">
        <f t="shared" si="1035"/>
        <v>0</v>
      </c>
      <c r="ER272" s="92">
        <f t="shared" si="1035"/>
        <v>0</v>
      </c>
      <c r="ES272" s="92">
        <f t="shared" si="1035"/>
        <v>0</v>
      </c>
      <c r="ET272" s="92">
        <f t="shared" si="1035"/>
        <v>0</v>
      </c>
      <c r="EU272" s="92">
        <f t="shared" si="1035"/>
        <v>0</v>
      </c>
      <c r="EV272" s="92">
        <f t="shared" si="1035"/>
        <v>0</v>
      </c>
      <c r="EW272" s="92">
        <f t="shared" si="1035"/>
        <v>0</v>
      </c>
      <c r="EX272" s="92">
        <f t="shared" si="1035"/>
        <v>0</v>
      </c>
      <c r="EY272" s="92">
        <f t="shared" si="1035"/>
        <v>0</v>
      </c>
      <c r="EZ272" s="92">
        <f t="shared" si="1035"/>
        <v>0</v>
      </c>
      <c r="FA272" s="92">
        <f t="shared" si="1035"/>
        <v>0</v>
      </c>
      <c r="FB272" s="92">
        <f t="shared" si="1035"/>
        <v>0</v>
      </c>
      <c r="FC272" s="92">
        <f t="shared" si="1035"/>
        <v>0</v>
      </c>
      <c r="FD272" s="92">
        <f t="shared" si="1035"/>
        <v>0</v>
      </c>
      <c r="FE272" s="92">
        <f t="shared" si="1035"/>
        <v>0</v>
      </c>
      <c r="FF272" s="92">
        <f t="shared" si="1035"/>
        <v>0</v>
      </c>
      <c r="FG272" s="92">
        <f t="shared" si="1035"/>
        <v>0</v>
      </c>
      <c r="FH272" s="92">
        <f t="shared" si="1035"/>
        <v>0</v>
      </c>
      <c r="FI272" s="92">
        <f t="shared" si="1035"/>
        <v>0</v>
      </c>
      <c r="FJ272" s="92">
        <f t="shared" si="1035"/>
        <v>0</v>
      </c>
      <c r="FK272" s="92">
        <f t="shared" si="1035"/>
        <v>0</v>
      </c>
      <c r="FL272" s="92">
        <f t="shared" si="1035"/>
        <v>0</v>
      </c>
      <c r="FM272" s="92">
        <f t="shared" si="1035"/>
        <v>0</v>
      </c>
      <c r="FN272" s="92">
        <f t="shared" si="1035"/>
        <v>0</v>
      </c>
      <c r="FO272" s="92">
        <f t="shared" si="1035"/>
        <v>0</v>
      </c>
      <c r="FP272" s="92">
        <f t="shared" si="1035"/>
        <v>0</v>
      </c>
      <c r="FQ272" s="92">
        <f t="shared" si="1035"/>
        <v>0</v>
      </c>
      <c r="FR272" s="92">
        <f t="shared" si="1035"/>
        <v>0</v>
      </c>
      <c r="FS272" s="92">
        <f t="shared" si="1035"/>
        <v>0</v>
      </c>
      <c r="FT272" s="92">
        <f t="shared" si="1035"/>
        <v>0</v>
      </c>
      <c r="FU272" s="92">
        <f t="shared" si="1035"/>
        <v>0</v>
      </c>
      <c r="FV272" s="92">
        <f t="shared" si="1035"/>
        <v>0</v>
      </c>
      <c r="FW272" s="92">
        <f t="shared" si="1035"/>
        <v>0</v>
      </c>
      <c r="FX272" s="92">
        <f t="shared" si="1035"/>
        <v>0</v>
      </c>
      <c r="FY272" s="92">
        <f t="shared" si="1035"/>
        <v>0</v>
      </c>
      <c r="FZ272" s="92">
        <f t="shared" si="1035"/>
        <v>0</v>
      </c>
      <c r="GA272" s="92">
        <f t="shared" si="1035"/>
        <v>0</v>
      </c>
      <c r="GB272" s="92">
        <f t="shared" si="1035"/>
        <v>0</v>
      </c>
      <c r="GC272" s="92">
        <f t="shared" si="1035"/>
        <v>0</v>
      </c>
      <c r="GD272" s="92">
        <f t="shared" si="1035"/>
        <v>0</v>
      </c>
      <c r="GE272" s="92">
        <f t="shared" si="1035"/>
        <v>0</v>
      </c>
      <c r="GF272" s="92">
        <f t="shared" si="1035"/>
        <v>0</v>
      </c>
      <c r="GG272" s="92">
        <f t="shared" si="1035"/>
        <v>0</v>
      </c>
      <c r="GH272" s="92">
        <f t="shared" si="1035"/>
        <v>0</v>
      </c>
      <c r="GI272" s="92">
        <f t="shared" si="1035"/>
        <v>0</v>
      </c>
      <c r="GJ272" s="92">
        <f t="shared" si="1035"/>
        <v>0</v>
      </c>
      <c r="GK272" s="92">
        <f t="shared" si="1035"/>
        <v>0</v>
      </c>
      <c r="GL272" s="92">
        <f t="shared" si="1035"/>
        <v>0</v>
      </c>
      <c r="GM272" s="92">
        <f t="shared" si="1035"/>
        <v>0</v>
      </c>
      <c r="GN272" s="92">
        <f t="shared" si="1035"/>
        <v>0</v>
      </c>
      <c r="GO272" s="92">
        <f t="shared" ref="GO272:IZ272" si="1036">IF(GO173&gt;0,IF(GO137="Met opbouwproduct",(GO173-GO200)/GO209*(GO$62/GO$61)/12,0),0)</f>
        <v>0</v>
      </c>
      <c r="GP272" s="92">
        <f t="shared" si="1036"/>
        <v>0</v>
      </c>
      <c r="GQ272" s="92">
        <f t="shared" si="1036"/>
        <v>0</v>
      </c>
      <c r="GR272" s="92">
        <f t="shared" si="1036"/>
        <v>0</v>
      </c>
      <c r="GS272" s="92">
        <f t="shared" si="1036"/>
        <v>0</v>
      </c>
      <c r="GT272" s="92">
        <f t="shared" si="1036"/>
        <v>0</v>
      </c>
      <c r="GU272" s="92">
        <f t="shared" si="1036"/>
        <v>0</v>
      </c>
      <c r="GV272" s="92">
        <f t="shared" si="1036"/>
        <v>0</v>
      </c>
      <c r="GW272" s="92">
        <f t="shared" si="1036"/>
        <v>0</v>
      </c>
      <c r="GX272" s="92">
        <f t="shared" si="1036"/>
        <v>0</v>
      </c>
      <c r="GY272" s="92">
        <f t="shared" si="1036"/>
        <v>0</v>
      </c>
      <c r="GZ272" s="92">
        <f t="shared" si="1036"/>
        <v>0</v>
      </c>
      <c r="HA272" s="92">
        <f t="shared" si="1036"/>
        <v>0</v>
      </c>
      <c r="HB272" s="92">
        <f t="shared" si="1036"/>
        <v>0</v>
      </c>
      <c r="HC272" s="92">
        <f t="shared" si="1036"/>
        <v>0</v>
      </c>
      <c r="HD272" s="92">
        <f t="shared" si="1036"/>
        <v>0</v>
      </c>
      <c r="HE272" s="92">
        <f t="shared" si="1036"/>
        <v>0</v>
      </c>
      <c r="HF272" s="92">
        <f t="shared" si="1036"/>
        <v>0</v>
      </c>
      <c r="HG272" s="92">
        <f t="shared" si="1036"/>
        <v>0</v>
      </c>
      <c r="HH272" s="92">
        <f t="shared" si="1036"/>
        <v>0</v>
      </c>
      <c r="HI272" s="92">
        <f t="shared" si="1036"/>
        <v>0</v>
      </c>
      <c r="HJ272" s="92">
        <f t="shared" si="1036"/>
        <v>0</v>
      </c>
      <c r="HK272" s="92">
        <f t="shared" si="1036"/>
        <v>0</v>
      </c>
      <c r="HL272" s="92">
        <f t="shared" si="1036"/>
        <v>0</v>
      </c>
      <c r="HM272" s="92">
        <f t="shared" si="1036"/>
        <v>0</v>
      </c>
      <c r="HN272" s="92">
        <f t="shared" si="1036"/>
        <v>0</v>
      </c>
      <c r="HO272" s="92">
        <f t="shared" si="1036"/>
        <v>0</v>
      </c>
      <c r="HP272" s="92">
        <f t="shared" si="1036"/>
        <v>0</v>
      </c>
      <c r="HQ272" s="92">
        <f t="shared" si="1036"/>
        <v>0</v>
      </c>
      <c r="HR272" s="92">
        <f t="shared" si="1036"/>
        <v>0</v>
      </c>
      <c r="HS272" s="92">
        <f t="shared" si="1036"/>
        <v>0</v>
      </c>
      <c r="HT272" s="92">
        <f t="shared" si="1036"/>
        <v>0</v>
      </c>
      <c r="HU272" s="92">
        <f t="shared" si="1036"/>
        <v>0</v>
      </c>
      <c r="HV272" s="92">
        <f t="shared" si="1036"/>
        <v>0</v>
      </c>
      <c r="HW272" s="92">
        <f t="shared" si="1036"/>
        <v>0</v>
      </c>
      <c r="HX272" s="92">
        <f t="shared" si="1036"/>
        <v>0</v>
      </c>
      <c r="HY272" s="92">
        <f t="shared" si="1036"/>
        <v>0</v>
      </c>
      <c r="HZ272" s="92">
        <f t="shared" si="1036"/>
        <v>0</v>
      </c>
      <c r="IA272" s="92">
        <f t="shared" si="1036"/>
        <v>0</v>
      </c>
      <c r="IB272" s="92">
        <f t="shared" si="1036"/>
        <v>0</v>
      </c>
      <c r="IC272" s="92">
        <f t="shared" si="1036"/>
        <v>0</v>
      </c>
      <c r="ID272" s="92">
        <f t="shared" si="1036"/>
        <v>0</v>
      </c>
      <c r="IE272" s="92">
        <f t="shared" si="1036"/>
        <v>0</v>
      </c>
      <c r="IF272" s="92">
        <f t="shared" si="1036"/>
        <v>0</v>
      </c>
      <c r="IG272" s="92">
        <f t="shared" si="1036"/>
        <v>0</v>
      </c>
      <c r="IH272" s="92">
        <f t="shared" si="1036"/>
        <v>0</v>
      </c>
      <c r="II272" s="92">
        <f t="shared" si="1036"/>
        <v>0</v>
      </c>
      <c r="IJ272" s="92">
        <f t="shared" si="1036"/>
        <v>0</v>
      </c>
      <c r="IK272" s="92">
        <f t="shared" si="1036"/>
        <v>0</v>
      </c>
      <c r="IL272" s="92">
        <f t="shared" si="1036"/>
        <v>0</v>
      </c>
      <c r="IM272" s="92">
        <f t="shared" si="1036"/>
        <v>0</v>
      </c>
      <c r="IN272" s="92">
        <f t="shared" si="1036"/>
        <v>0</v>
      </c>
      <c r="IO272" s="92">
        <f t="shared" si="1036"/>
        <v>0</v>
      </c>
      <c r="IP272" s="92">
        <f t="shared" si="1036"/>
        <v>0</v>
      </c>
      <c r="IQ272" s="92">
        <f t="shared" si="1036"/>
        <v>0</v>
      </c>
      <c r="IR272" s="92">
        <f t="shared" si="1036"/>
        <v>0</v>
      </c>
      <c r="IS272" s="92">
        <f t="shared" si="1036"/>
        <v>0</v>
      </c>
      <c r="IT272" s="92">
        <f t="shared" si="1036"/>
        <v>0</v>
      </c>
      <c r="IU272" s="92">
        <f t="shared" si="1036"/>
        <v>0</v>
      </c>
      <c r="IV272" s="92">
        <f t="shared" si="1036"/>
        <v>0</v>
      </c>
      <c r="IW272" s="92">
        <f t="shared" si="1036"/>
        <v>0</v>
      </c>
      <c r="IX272" s="92">
        <f t="shared" si="1036"/>
        <v>0</v>
      </c>
      <c r="IY272" s="92">
        <f t="shared" si="1036"/>
        <v>0</v>
      </c>
      <c r="IZ272" s="92">
        <f t="shared" si="1036"/>
        <v>0</v>
      </c>
      <c r="JA272" s="92">
        <f t="shared" ref="JA272:LL272" si="1037">IF(JA173&gt;0,IF(JA137="Met opbouwproduct",(JA173-JA200)/JA209*(JA$62/JA$61)/12,0),0)</f>
        <v>0</v>
      </c>
      <c r="JB272" s="92">
        <f t="shared" si="1037"/>
        <v>0</v>
      </c>
      <c r="JC272" s="92">
        <f t="shared" si="1037"/>
        <v>0</v>
      </c>
      <c r="JD272" s="92">
        <f t="shared" si="1037"/>
        <v>0</v>
      </c>
      <c r="JE272" s="92">
        <f t="shared" si="1037"/>
        <v>0</v>
      </c>
      <c r="JF272" s="92">
        <f t="shared" si="1037"/>
        <v>0</v>
      </c>
      <c r="JG272" s="92">
        <f t="shared" si="1037"/>
        <v>0</v>
      </c>
      <c r="JH272" s="92">
        <f t="shared" si="1037"/>
        <v>0</v>
      </c>
      <c r="JI272" s="92">
        <f t="shared" si="1037"/>
        <v>0</v>
      </c>
      <c r="JJ272" s="92">
        <f t="shared" si="1037"/>
        <v>0</v>
      </c>
      <c r="JK272" s="92">
        <f t="shared" si="1037"/>
        <v>0</v>
      </c>
      <c r="JL272" s="92">
        <f t="shared" si="1037"/>
        <v>0</v>
      </c>
      <c r="JM272" s="92">
        <f t="shared" si="1037"/>
        <v>0</v>
      </c>
      <c r="JN272" s="92">
        <f t="shared" si="1037"/>
        <v>0</v>
      </c>
      <c r="JO272" s="92">
        <f t="shared" si="1037"/>
        <v>0</v>
      </c>
      <c r="JP272" s="92">
        <f t="shared" si="1037"/>
        <v>0</v>
      </c>
      <c r="JQ272" s="92">
        <f t="shared" si="1037"/>
        <v>0</v>
      </c>
      <c r="JR272" s="92">
        <f t="shared" si="1037"/>
        <v>0</v>
      </c>
      <c r="JS272" s="92">
        <f t="shared" si="1037"/>
        <v>0</v>
      </c>
      <c r="JT272" s="92">
        <f t="shared" si="1037"/>
        <v>0</v>
      </c>
      <c r="JU272" s="92">
        <f t="shared" si="1037"/>
        <v>0</v>
      </c>
      <c r="JV272" s="92">
        <f t="shared" si="1037"/>
        <v>0</v>
      </c>
      <c r="JW272" s="92">
        <f t="shared" si="1037"/>
        <v>0</v>
      </c>
      <c r="JX272" s="92">
        <f t="shared" si="1037"/>
        <v>0</v>
      </c>
      <c r="JY272" s="92">
        <f t="shared" si="1037"/>
        <v>0</v>
      </c>
      <c r="JZ272" s="92">
        <f t="shared" si="1037"/>
        <v>0</v>
      </c>
      <c r="KA272" s="92">
        <f t="shared" si="1037"/>
        <v>0</v>
      </c>
      <c r="KB272" s="92">
        <f t="shared" si="1037"/>
        <v>0</v>
      </c>
      <c r="KC272" s="92">
        <f t="shared" si="1037"/>
        <v>0</v>
      </c>
      <c r="KD272" s="92">
        <f t="shared" si="1037"/>
        <v>0</v>
      </c>
      <c r="KE272" s="92">
        <f t="shared" si="1037"/>
        <v>0</v>
      </c>
      <c r="KF272" s="92">
        <f t="shared" si="1037"/>
        <v>0</v>
      </c>
      <c r="KG272" s="92">
        <f t="shared" si="1037"/>
        <v>0</v>
      </c>
      <c r="KH272" s="92">
        <f t="shared" si="1037"/>
        <v>0</v>
      </c>
      <c r="KI272" s="92">
        <f t="shared" si="1037"/>
        <v>0</v>
      </c>
      <c r="KJ272" s="92">
        <f t="shared" si="1037"/>
        <v>0</v>
      </c>
      <c r="KK272" s="92">
        <f t="shared" si="1037"/>
        <v>0</v>
      </c>
      <c r="KL272" s="92">
        <f t="shared" si="1037"/>
        <v>0</v>
      </c>
      <c r="KM272" s="92">
        <f t="shared" si="1037"/>
        <v>0</v>
      </c>
      <c r="KN272" s="92">
        <f t="shared" si="1037"/>
        <v>0</v>
      </c>
      <c r="KO272" s="92">
        <f t="shared" si="1037"/>
        <v>0</v>
      </c>
      <c r="KP272" s="92">
        <f t="shared" si="1037"/>
        <v>0</v>
      </c>
      <c r="KQ272" s="92">
        <f t="shared" si="1037"/>
        <v>0</v>
      </c>
      <c r="KR272" s="92">
        <f t="shared" si="1037"/>
        <v>0</v>
      </c>
      <c r="KS272" s="92">
        <f t="shared" si="1037"/>
        <v>0</v>
      </c>
      <c r="KT272" s="92">
        <f t="shared" si="1037"/>
        <v>0</v>
      </c>
      <c r="KU272" s="92">
        <f t="shared" si="1037"/>
        <v>0</v>
      </c>
      <c r="KV272" s="92">
        <f t="shared" si="1037"/>
        <v>0</v>
      </c>
      <c r="KW272" s="92">
        <f t="shared" si="1037"/>
        <v>0</v>
      </c>
      <c r="KX272" s="92">
        <f t="shared" si="1037"/>
        <v>0</v>
      </c>
      <c r="KY272" s="92">
        <f t="shared" si="1037"/>
        <v>0</v>
      </c>
      <c r="KZ272" s="92">
        <f t="shared" si="1037"/>
        <v>0</v>
      </c>
      <c r="LA272" s="92">
        <f t="shared" si="1037"/>
        <v>0</v>
      </c>
      <c r="LB272" s="92">
        <f t="shared" si="1037"/>
        <v>0</v>
      </c>
      <c r="LC272" s="92">
        <f t="shared" si="1037"/>
        <v>0</v>
      </c>
      <c r="LD272" s="92">
        <f t="shared" si="1037"/>
        <v>0</v>
      </c>
      <c r="LE272" s="92">
        <f t="shared" si="1037"/>
        <v>0</v>
      </c>
      <c r="LF272" s="92">
        <f t="shared" si="1037"/>
        <v>0</v>
      </c>
      <c r="LG272" s="92">
        <f t="shared" si="1037"/>
        <v>0</v>
      </c>
      <c r="LH272" s="92">
        <f t="shared" si="1037"/>
        <v>0</v>
      </c>
      <c r="LI272" s="92">
        <f t="shared" si="1037"/>
        <v>0</v>
      </c>
      <c r="LJ272" s="92">
        <f t="shared" si="1037"/>
        <v>0</v>
      </c>
      <c r="LK272" s="92">
        <f t="shared" si="1037"/>
        <v>0</v>
      </c>
      <c r="LL272" s="92">
        <f t="shared" si="1037"/>
        <v>0</v>
      </c>
      <c r="LM272" s="92">
        <f t="shared" ref="LM272:MZ272" si="1038">IF(LM173&gt;0,IF(LM137="Met opbouwproduct",(LM173-LM200)/LM209*(LM$62/LM$61)/12,0),0)</f>
        <v>0</v>
      </c>
      <c r="LN272" s="92">
        <f t="shared" si="1038"/>
        <v>0</v>
      </c>
      <c r="LO272" s="92">
        <f t="shared" si="1038"/>
        <v>0</v>
      </c>
      <c r="LP272" s="92">
        <f t="shared" si="1038"/>
        <v>0</v>
      </c>
      <c r="LQ272" s="92">
        <f t="shared" si="1038"/>
        <v>0</v>
      </c>
      <c r="LR272" s="92">
        <f t="shared" si="1038"/>
        <v>0</v>
      </c>
      <c r="LS272" s="92">
        <f t="shared" si="1038"/>
        <v>0</v>
      </c>
      <c r="LT272" s="92">
        <f t="shared" si="1038"/>
        <v>0</v>
      </c>
      <c r="LU272" s="92">
        <f t="shared" si="1038"/>
        <v>0</v>
      </c>
      <c r="LV272" s="92">
        <f t="shared" si="1038"/>
        <v>0</v>
      </c>
      <c r="LW272" s="92">
        <f t="shared" si="1038"/>
        <v>0</v>
      </c>
      <c r="LX272" s="92">
        <f t="shared" si="1038"/>
        <v>0</v>
      </c>
      <c r="LY272" s="92">
        <f t="shared" si="1038"/>
        <v>0</v>
      </c>
      <c r="LZ272" s="92">
        <f t="shared" si="1038"/>
        <v>0</v>
      </c>
      <c r="MA272" s="92">
        <f t="shared" si="1038"/>
        <v>0</v>
      </c>
      <c r="MB272" s="92">
        <f t="shared" si="1038"/>
        <v>0</v>
      </c>
      <c r="MC272" s="92">
        <f t="shared" si="1038"/>
        <v>0</v>
      </c>
      <c r="MD272" s="92">
        <f t="shared" si="1038"/>
        <v>0</v>
      </c>
      <c r="ME272" s="92">
        <f t="shared" si="1038"/>
        <v>0</v>
      </c>
      <c r="MF272" s="92">
        <f t="shared" si="1038"/>
        <v>0</v>
      </c>
      <c r="MG272" s="92">
        <f t="shared" si="1038"/>
        <v>0</v>
      </c>
      <c r="MH272" s="92">
        <f t="shared" si="1038"/>
        <v>0</v>
      </c>
      <c r="MI272" s="92">
        <f t="shared" si="1038"/>
        <v>0</v>
      </c>
      <c r="MJ272" s="92">
        <f t="shared" si="1038"/>
        <v>0</v>
      </c>
      <c r="MK272" s="92">
        <f t="shared" si="1038"/>
        <v>0</v>
      </c>
      <c r="ML272" s="92">
        <f t="shared" si="1038"/>
        <v>0</v>
      </c>
      <c r="MM272" s="92">
        <f t="shared" si="1038"/>
        <v>0</v>
      </c>
      <c r="MN272" s="92">
        <f t="shared" si="1038"/>
        <v>0</v>
      </c>
      <c r="MO272" s="92">
        <f t="shared" si="1038"/>
        <v>0</v>
      </c>
      <c r="MP272" s="92">
        <f t="shared" si="1038"/>
        <v>0</v>
      </c>
      <c r="MQ272" s="92">
        <f t="shared" si="1038"/>
        <v>0</v>
      </c>
      <c r="MR272" s="92">
        <f t="shared" si="1038"/>
        <v>0</v>
      </c>
      <c r="MS272" s="92">
        <f t="shared" si="1038"/>
        <v>0</v>
      </c>
      <c r="MT272" s="92">
        <f t="shared" si="1038"/>
        <v>0</v>
      </c>
      <c r="MU272" s="92">
        <f t="shared" si="1038"/>
        <v>0</v>
      </c>
      <c r="MV272" s="92">
        <f t="shared" si="1038"/>
        <v>0</v>
      </c>
      <c r="MW272" s="92">
        <f t="shared" si="1038"/>
        <v>0</v>
      </c>
      <c r="MX272" s="92">
        <f t="shared" si="1038"/>
        <v>0</v>
      </c>
      <c r="MY272" s="92">
        <f t="shared" si="1038"/>
        <v>0</v>
      </c>
      <c r="MZ272" s="92">
        <f t="shared" si="1038"/>
        <v>0</v>
      </c>
    </row>
    <row r="273" spans="1:364" s="8" customFormat="1" hidden="1" outlineLevel="2" x14ac:dyDescent="0.2">
      <c r="A273" s="91" t="s">
        <v>46</v>
      </c>
      <c r="B273" s="91" t="s">
        <v>572</v>
      </c>
      <c r="C273" s="88"/>
      <c r="D273" s="88"/>
      <c r="E273" s="92">
        <f t="shared" ref="E273:BP273" si="1039">IF(E174&gt;0,IF(E138="Met opbouwproduct",(E174-E201)/E210*(E$62/E$61)/12,0),0)</f>
        <v>0</v>
      </c>
      <c r="F273" s="92">
        <f t="shared" si="1039"/>
        <v>0</v>
      </c>
      <c r="G273" s="92">
        <f t="shared" si="1039"/>
        <v>0</v>
      </c>
      <c r="H273" s="92">
        <f t="shared" si="1039"/>
        <v>0</v>
      </c>
      <c r="I273" s="92">
        <f t="shared" si="1039"/>
        <v>0</v>
      </c>
      <c r="J273" s="92">
        <f t="shared" si="1039"/>
        <v>0</v>
      </c>
      <c r="K273" s="92">
        <f t="shared" si="1039"/>
        <v>0</v>
      </c>
      <c r="L273" s="92">
        <f t="shared" si="1039"/>
        <v>0</v>
      </c>
      <c r="M273" s="92">
        <f t="shared" si="1039"/>
        <v>0</v>
      </c>
      <c r="N273" s="92">
        <f t="shared" si="1039"/>
        <v>0</v>
      </c>
      <c r="O273" s="92">
        <f t="shared" si="1039"/>
        <v>0</v>
      </c>
      <c r="P273" s="92">
        <f t="shared" si="1039"/>
        <v>0</v>
      </c>
      <c r="Q273" s="92">
        <f t="shared" si="1039"/>
        <v>0</v>
      </c>
      <c r="R273" s="92">
        <f t="shared" si="1039"/>
        <v>0</v>
      </c>
      <c r="S273" s="92">
        <f t="shared" si="1039"/>
        <v>0</v>
      </c>
      <c r="T273" s="92">
        <f t="shared" si="1039"/>
        <v>0</v>
      </c>
      <c r="U273" s="92">
        <f t="shared" si="1039"/>
        <v>0</v>
      </c>
      <c r="V273" s="92">
        <f t="shared" si="1039"/>
        <v>0</v>
      </c>
      <c r="W273" s="92">
        <f t="shared" si="1039"/>
        <v>0</v>
      </c>
      <c r="X273" s="92">
        <f t="shared" si="1039"/>
        <v>0</v>
      </c>
      <c r="Y273" s="92">
        <f t="shared" si="1039"/>
        <v>0</v>
      </c>
      <c r="Z273" s="92">
        <f t="shared" si="1039"/>
        <v>0</v>
      </c>
      <c r="AA273" s="92">
        <f t="shared" si="1039"/>
        <v>0</v>
      </c>
      <c r="AB273" s="92">
        <f t="shared" si="1039"/>
        <v>0</v>
      </c>
      <c r="AC273" s="92">
        <f t="shared" si="1039"/>
        <v>0</v>
      </c>
      <c r="AD273" s="92">
        <f t="shared" si="1039"/>
        <v>0</v>
      </c>
      <c r="AE273" s="92">
        <f t="shared" si="1039"/>
        <v>0</v>
      </c>
      <c r="AF273" s="92">
        <f t="shared" si="1039"/>
        <v>0</v>
      </c>
      <c r="AG273" s="92">
        <f t="shared" si="1039"/>
        <v>0</v>
      </c>
      <c r="AH273" s="92">
        <f t="shared" si="1039"/>
        <v>0</v>
      </c>
      <c r="AI273" s="92">
        <f t="shared" si="1039"/>
        <v>0</v>
      </c>
      <c r="AJ273" s="92">
        <f t="shared" si="1039"/>
        <v>0</v>
      </c>
      <c r="AK273" s="92">
        <f t="shared" si="1039"/>
        <v>0</v>
      </c>
      <c r="AL273" s="92">
        <f t="shared" si="1039"/>
        <v>0</v>
      </c>
      <c r="AM273" s="92">
        <f t="shared" si="1039"/>
        <v>0</v>
      </c>
      <c r="AN273" s="92">
        <f t="shared" si="1039"/>
        <v>0</v>
      </c>
      <c r="AO273" s="92">
        <f t="shared" si="1039"/>
        <v>0</v>
      </c>
      <c r="AP273" s="92">
        <f t="shared" si="1039"/>
        <v>0</v>
      </c>
      <c r="AQ273" s="92">
        <f t="shared" si="1039"/>
        <v>0</v>
      </c>
      <c r="AR273" s="92">
        <f t="shared" si="1039"/>
        <v>0</v>
      </c>
      <c r="AS273" s="92">
        <f t="shared" si="1039"/>
        <v>0</v>
      </c>
      <c r="AT273" s="92">
        <f t="shared" si="1039"/>
        <v>0</v>
      </c>
      <c r="AU273" s="92">
        <f t="shared" si="1039"/>
        <v>0</v>
      </c>
      <c r="AV273" s="92">
        <f t="shared" si="1039"/>
        <v>0</v>
      </c>
      <c r="AW273" s="92">
        <f t="shared" si="1039"/>
        <v>0</v>
      </c>
      <c r="AX273" s="92">
        <f t="shared" si="1039"/>
        <v>0</v>
      </c>
      <c r="AY273" s="92">
        <f t="shared" si="1039"/>
        <v>0</v>
      </c>
      <c r="AZ273" s="92">
        <f t="shared" si="1039"/>
        <v>0</v>
      </c>
      <c r="BA273" s="92">
        <f t="shared" si="1039"/>
        <v>0</v>
      </c>
      <c r="BB273" s="92">
        <f t="shared" si="1039"/>
        <v>0</v>
      </c>
      <c r="BC273" s="92">
        <f t="shared" si="1039"/>
        <v>0</v>
      </c>
      <c r="BD273" s="92">
        <f t="shared" si="1039"/>
        <v>0</v>
      </c>
      <c r="BE273" s="92">
        <f t="shared" si="1039"/>
        <v>0</v>
      </c>
      <c r="BF273" s="92">
        <f t="shared" si="1039"/>
        <v>0</v>
      </c>
      <c r="BG273" s="92">
        <f t="shared" si="1039"/>
        <v>0</v>
      </c>
      <c r="BH273" s="92">
        <f t="shared" si="1039"/>
        <v>0</v>
      </c>
      <c r="BI273" s="92">
        <f t="shared" si="1039"/>
        <v>0</v>
      </c>
      <c r="BJ273" s="92">
        <f t="shared" si="1039"/>
        <v>0</v>
      </c>
      <c r="BK273" s="92">
        <f t="shared" si="1039"/>
        <v>0</v>
      </c>
      <c r="BL273" s="92">
        <f t="shared" si="1039"/>
        <v>0</v>
      </c>
      <c r="BM273" s="92">
        <f t="shared" si="1039"/>
        <v>0</v>
      </c>
      <c r="BN273" s="92">
        <f t="shared" si="1039"/>
        <v>0</v>
      </c>
      <c r="BO273" s="92">
        <f t="shared" si="1039"/>
        <v>0</v>
      </c>
      <c r="BP273" s="92">
        <f t="shared" si="1039"/>
        <v>0</v>
      </c>
      <c r="BQ273" s="92">
        <f t="shared" ref="BQ273:EB273" si="1040">IF(BQ174&gt;0,IF(BQ138="Met opbouwproduct",(BQ174-BQ201)/BQ210*(BQ$62/BQ$61)/12,0),0)</f>
        <v>0</v>
      </c>
      <c r="BR273" s="92">
        <f t="shared" si="1040"/>
        <v>0</v>
      </c>
      <c r="BS273" s="92">
        <f t="shared" si="1040"/>
        <v>0</v>
      </c>
      <c r="BT273" s="92">
        <f t="shared" si="1040"/>
        <v>0</v>
      </c>
      <c r="BU273" s="92">
        <f t="shared" si="1040"/>
        <v>0</v>
      </c>
      <c r="BV273" s="92">
        <f t="shared" si="1040"/>
        <v>0</v>
      </c>
      <c r="BW273" s="92">
        <f t="shared" si="1040"/>
        <v>0</v>
      </c>
      <c r="BX273" s="92">
        <f t="shared" si="1040"/>
        <v>0</v>
      </c>
      <c r="BY273" s="92">
        <f t="shared" si="1040"/>
        <v>0</v>
      </c>
      <c r="BZ273" s="92">
        <f t="shared" si="1040"/>
        <v>0</v>
      </c>
      <c r="CA273" s="92">
        <f t="shared" si="1040"/>
        <v>0</v>
      </c>
      <c r="CB273" s="92">
        <f t="shared" si="1040"/>
        <v>0</v>
      </c>
      <c r="CC273" s="92">
        <f t="shared" si="1040"/>
        <v>0</v>
      </c>
      <c r="CD273" s="92">
        <f t="shared" si="1040"/>
        <v>0</v>
      </c>
      <c r="CE273" s="92">
        <f t="shared" si="1040"/>
        <v>0</v>
      </c>
      <c r="CF273" s="92">
        <f t="shared" si="1040"/>
        <v>0</v>
      </c>
      <c r="CG273" s="92">
        <f t="shared" si="1040"/>
        <v>0</v>
      </c>
      <c r="CH273" s="92">
        <f t="shared" si="1040"/>
        <v>0</v>
      </c>
      <c r="CI273" s="92">
        <f t="shared" si="1040"/>
        <v>0</v>
      </c>
      <c r="CJ273" s="92">
        <f t="shared" si="1040"/>
        <v>0</v>
      </c>
      <c r="CK273" s="92">
        <f t="shared" si="1040"/>
        <v>0</v>
      </c>
      <c r="CL273" s="92">
        <f t="shared" si="1040"/>
        <v>0</v>
      </c>
      <c r="CM273" s="92">
        <f t="shared" si="1040"/>
        <v>0</v>
      </c>
      <c r="CN273" s="92">
        <f t="shared" si="1040"/>
        <v>0</v>
      </c>
      <c r="CO273" s="92">
        <f t="shared" si="1040"/>
        <v>0</v>
      </c>
      <c r="CP273" s="92">
        <f t="shared" si="1040"/>
        <v>0</v>
      </c>
      <c r="CQ273" s="92">
        <f t="shared" si="1040"/>
        <v>0</v>
      </c>
      <c r="CR273" s="92">
        <f t="shared" si="1040"/>
        <v>0</v>
      </c>
      <c r="CS273" s="92">
        <f t="shared" si="1040"/>
        <v>0</v>
      </c>
      <c r="CT273" s="92">
        <f t="shared" si="1040"/>
        <v>0</v>
      </c>
      <c r="CU273" s="92">
        <f t="shared" si="1040"/>
        <v>0</v>
      </c>
      <c r="CV273" s="92">
        <f t="shared" si="1040"/>
        <v>0</v>
      </c>
      <c r="CW273" s="92">
        <f t="shared" si="1040"/>
        <v>0</v>
      </c>
      <c r="CX273" s="92">
        <f t="shared" si="1040"/>
        <v>0</v>
      </c>
      <c r="CY273" s="92">
        <f t="shared" si="1040"/>
        <v>0</v>
      </c>
      <c r="CZ273" s="92">
        <f t="shared" si="1040"/>
        <v>0</v>
      </c>
      <c r="DA273" s="92">
        <f t="shared" si="1040"/>
        <v>0</v>
      </c>
      <c r="DB273" s="92">
        <f t="shared" si="1040"/>
        <v>0</v>
      </c>
      <c r="DC273" s="92">
        <f t="shared" si="1040"/>
        <v>0</v>
      </c>
      <c r="DD273" s="92">
        <f t="shared" si="1040"/>
        <v>0</v>
      </c>
      <c r="DE273" s="92">
        <f t="shared" si="1040"/>
        <v>0</v>
      </c>
      <c r="DF273" s="92">
        <f t="shared" si="1040"/>
        <v>0</v>
      </c>
      <c r="DG273" s="92">
        <f t="shared" si="1040"/>
        <v>0</v>
      </c>
      <c r="DH273" s="92">
        <f t="shared" si="1040"/>
        <v>0</v>
      </c>
      <c r="DI273" s="92">
        <f t="shared" si="1040"/>
        <v>0</v>
      </c>
      <c r="DJ273" s="92">
        <f t="shared" si="1040"/>
        <v>0</v>
      </c>
      <c r="DK273" s="92">
        <f t="shared" si="1040"/>
        <v>0</v>
      </c>
      <c r="DL273" s="92">
        <f t="shared" si="1040"/>
        <v>0</v>
      </c>
      <c r="DM273" s="92">
        <f t="shared" si="1040"/>
        <v>0</v>
      </c>
      <c r="DN273" s="92">
        <f t="shared" si="1040"/>
        <v>0</v>
      </c>
      <c r="DO273" s="92">
        <f t="shared" si="1040"/>
        <v>0</v>
      </c>
      <c r="DP273" s="92">
        <f t="shared" si="1040"/>
        <v>0</v>
      </c>
      <c r="DQ273" s="92">
        <f t="shared" si="1040"/>
        <v>0</v>
      </c>
      <c r="DR273" s="92">
        <f t="shared" si="1040"/>
        <v>0</v>
      </c>
      <c r="DS273" s="92">
        <f t="shared" si="1040"/>
        <v>0</v>
      </c>
      <c r="DT273" s="92">
        <f t="shared" si="1040"/>
        <v>0</v>
      </c>
      <c r="DU273" s="92">
        <f t="shared" si="1040"/>
        <v>0</v>
      </c>
      <c r="DV273" s="92">
        <f t="shared" si="1040"/>
        <v>0</v>
      </c>
      <c r="DW273" s="92">
        <f t="shared" si="1040"/>
        <v>0</v>
      </c>
      <c r="DX273" s="92">
        <f t="shared" si="1040"/>
        <v>0</v>
      </c>
      <c r="DY273" s="92">
        <f t="shared" si="1040"/>
        <v>0</v>
      </c>
      <c r="DZ273" s="92">
        <f t="shared" si="1040"/>
        <v>0</v>
      </c>
      <c r="EA273" s="92">
        <f t="shared" si="1040"/>
        <v>0</v>
      </c>
      <c r="EB273" s="92">
        <f t="shared" si="1040"/>
        <v>0</v>
      </c>
      <c r="EC273" s="92">
        <f t="shared" ref="EC273:GN273" si="1041">IF(EC174&gt;0,IF(EC138="Met opbouwproduct",(EC174-EC201)/EC210*(EC$62/EC$61)/12,0),0)</f>
        <v>0</v>
      </c>
      <c r="ED273" s="92">
        <f t="shared" si="1041"/>
        <v>0</v>
      </c>
      <c r="EE273" s="92">
        <f t="shared" si="1041"/>
        <v>0</v>
      </c>
      <c r="EF273" s="92">
        <f t="shared" si="1041"/>
        <v>0</v>
      </c>
      <c r="EG273" s="92">
        <f t="shared" si="1041"/>
        <v>0</v>
      </c>
      <c r="EH273" s="92">
        <f t="shared" si="1041"/>
        <v>0</v>
      </c>
      <c r="EI273" s="92">
        <f t="shared" si="1041"/>
        <v>0</v>
      </c>
      <c r="EJ273" s="92">
        <f t="shared" si="1041"/>
        <v>0</v>
      </c>
      <c r="EK273" s="92">
        <f t="shared" si="1041"/>
        <v>0</v>
      </c>
      <c r="EL273" s="92">
        <f t="shared" si="1041"/>
        <v>0</v>
      </c>
      <c r="EM273" s="92">
        <f t="shared" si="1041"/>
        <v>0</v>
      </c>
      <c r="EN273" s="92">
        <f t="shared" si="1041"/>
        <v>0</v>
      </c>
      <c r="EO273" s="92">
        <f t="shared" si="1041"/>
        <v>0</v>
      </c>
      <c r="EP273" s="92">
        <f t="shared" si="1041"/>
        <v>0</v>
      </c>
      <c r="EQ273" s="92">
        <f t="shared" si="1041"/>
        <v>0</v>
      </c>
      <c r="ER273" s="92">
        <f t="shared" si="1041"/>
        <v>0</v>
      </c>
      <c r="ES273" s="92">
        <f t="shared" si="1041"/>
        <v>0</v>
      </c>
      <c r="ET273" s="92">
        <f t="shared" si="1041"/>
        <v>0</v>
      </c>
      <c r="EU273" s="92">
        <f t="shared" si="1041"/>
        <v>0</v>
      </c>
      <c r="EV273" s="92">
        <f t="shared" si="1041"/>
        <v>0</v>
      </c>
      <c r="EW273" s="92">
        <f t="shared" si="1041"/>
        <v>0</v>
      </c>
      <c r="EX273" s="92">
        <f t="shared" si="1041"/>
        <v>0</v>
      </c>
      <c r="EY273" s="92">
        <f t="shared" si="1041"/>
        <v>0</v>
      </c>
      <c r="EZ273" s="92">
        <f t="shared" si="1041"/>
        <v>0</v>
      </c>
      <c r="FA273" s="92">
        <f t="shared" si="1041"/>
        <v>0</v>
      </c>
      <c r="FB273" s="92">
        <f t="shared" si="1041"/>
        <v>0</v>
      </c>
      <c r="FC273" s="92">
        <f t="shared" si="1041"/>
        <v>0</v>
      </c>
      <c r="FD273" s="92">
        <f t="shared" si="1041"/>
        <v>0</v>
      </c>
      <c r="FE273" s="92">
        <f t="shared" si="1041"/>
        <v>0</v>
      </c>
      <c r="FF273" s="92">
        <f t="shared" si="1041"/>
        <v>0</v>
      </c>
      <c r="FG273" s="92">
        <f t="shared" si="1041"/>
        <v>0</v>
      </c>
      <c r="FH273" s="92">
        <f t="shared" si="1041"/>
        <v>0</v>
      </c>
      <c r="FI273" s="92">
        <f t="shared" si="1041"/>
        <v>0</v>
      </c>
      <c r="FJ273" s="92">
        <f t="shared" si="1041"/>
        <v>0</v>
      </c>
      <c r="FK273" s="92">
        <f t="shared" si="1041"/>
        <v>0</v>
      </c>
      <c r="FL273" s="92">
        <f t="shared" si="1041"/>
        <v>0</v>
      </c>
      <c r="FM273" s="92">
        <f t="shared" si="1041"/>
        <v>0</v>
      </c>
      <c r="FN273" s="92">
        <f t="shared" si="1041"/>
        <v>0</v>
      </c>
      <c r="FO273" s="92">
        <f t="shared" si="1041"/>
        <v>0</v>
      </c>
      <c r="FP273" s="92">
        <f t="shared" si="1041"/>
        <v>0</v>
      </c>
      <c r="FQ273" s="92">
        <f t="shared" si="1041"/>
        <v>0</v>
      </c>
      <c r="FR273" s="92">
        <f t="shared" si="1041"/>
        <v>0</v>
      </c>
      <c r="FS273" s="92">
        <f t="shared" si="1041"/>
        <v>0</v>
      </c>
      <c r="FT273" s="92">
        <f t="shared" si="1041"/>
        <v>0</v>
      </c>
      <c r="FU273" s="92">
        <f t="shared" si="1041"/>
        <v>0</v>
      </c>
      <c r="FV273" s="92">
        <f t="shared" si="1041"/>
        <v>0</v>
      </c>
      <c r="FW273" s="92">
        <f t="shared" si="1041"/>
        <v>0</v>
      </c>
      <c r="FX273" s="92">
        <f t="shared" si="1041"/>
        <v>0</v>
      </c>
      <c r="FY273" s="92">
        <f t="shared" si="1041"/>
        <v>0</v>
      </c>
      <c r="FZ273" s="92">
        <f t="shared" si="1041"/>
        <v>0</v>
      </c>
      <c r="GA273" s="92">
        <f t="shared" si="1041"/>
        <v>0</v>
      </c>
      <c r="GB273" s="92">
        <f t="shared" si="1041"/>
        <v>0</v>
      </c>
      <c r="GC273" s="92">
        <f t="shared" si="1041"/>
        <v>0</v>
      </c>
      <c r="GD273" s="92">
        <f t="shared" si="1041"/>
        <v>0</v>
      </c>
      <c r="GE273" s="92">
        <f t="shared" si="1041"/>
        <v>0</v>
      </c>
      <c r="GF273" s="92">
        <f t="shared" si="1041"/>
        <v>0</v>
      </c>
      <c r="GG273" s="92">
        <f t="shared" si="1041"/>
        <v>0</v>
      </c>
      <c r="GH273" s="92">
        <f t="shared" si="1041"/>
        <v>0</v>
      </c>
      <c r="GI273" s="92">
        <f t="shared" si="1041"/>
        <v>0</v>
      </c>
      <c r="GJ273" s="92">
        <f t="shared" si="1041"/>
        <v>0</v>
      </c>
      <c r="GK273" s="92">
        <f t="shared" si="1041"/>
        <v>0</v>
      </c>
      <c r="GL273" s="92">
        <f t="shared" si="1041"/>
        <v>0</v>
      </c>
      <c r="GM273" s="92">
        <f t="shared" si="1041"/>
        <v>0</v>
      </c>
      <c r="GN273" s="92">
        <f t="shared" si="1041"/>
        <v>0</v>
      </c>
      <c r="GO273" s="92">
        <f t="shared" ref="GO273:IZ273" si="1042">IF(GO174&gt;0,IF(GO138="Met opbouwproduct",(GO174-GO201)/GO210*(GO$62/GO$61)/12,0),0)</f>
        <v>0</v>
      </c>
      <c r="GP273" s="92">
        <f t="shared" si="1042"/>
        <v>0</v>
      </c>
      <c r="GQ273" s="92">
        <f t="shared" si="1042"/>
        <v>0</v>
      </c>
      <c r="GR273" s="92">
        <f t="shared" si="1042"/>
        <v>0</v>
      </c>
      <c r="GS273" s="92">
        <f t="shared" si="1042"/>
        <v>0</v>
      </c>
      <c r="GT273" s="92">
        <f t="shared" si="1042"/>
        <v>0</v>
      </c>
      <c r="GU273" s="92">
        <f t="shared" si="1042"/>
        <v>0</v>
      </c>
      <c r="GV273" s="92">
        <f t="shared" si="1042"/>
        <v>0</v>
      </c>
      <c r="GW273" s="92">
        <f t="shared" si="1042"/>
        <v>0</v>
      </c>
      <c r="GX273" s="92">
        <f t="shared" si="1042"/>
        <v>0</v>
      </c>
      <c r="GY273" s="92">
        <f t="shared" si="1042"/>
        <v>0</v>
      </c>
      <c r="GZ273" s="92">
        <f t="shared" si="1042"/>
        <v>0</v>
      </c>
      <c r="HA273" s="92">
        <f t="shared" si="1042"/>
        <v>0</v>
      </c>
      <c r="HB273" s="92">
        <f t="shared" si="1042"/>
        <v>0</v>
      </c>
      <c r="HC273" s="92">
        <f t="shared" si="1042"/>
        <v>0</v>
      </c>
      <c r="HD273" s="92">
        <f t="shared" si="1042"/>
        <v>0</v>
      </c>
      <c r="HE273" s="92">
        <f t="shared" si="1042"/>
        <v>0</v>
      </c>
      <c r="HF273" s="92">
        <f t="shared" si="1042"/>
        <v>0</v>
      </c>
      <c r="HG273" s="92">
        <f t="shared" si="1042"/>
        <v>0</v>
      </c>
      <c r="HH273" s="92">
        <f t="shared" si="1042"/>
        <v>0</v>
      </c>
      <c r="HI273" s="92">
        <f t="shared" si="1042"/>
        <v>0</v>
      </c>
      <c r="HJ273" s="92">
        <f t="shared" si="1042"/>
        <v>0</v>
      </c>
      <c r="HK273" s="92">
        <f t="shared" si="1042"/>
        <v>0</v>
      </c>
      <c r="HL273" s="92">
        <f t="shared" si="1042"/>
        <v>0</v>
      </c>
      <c r="HM273" s="92">
        <f t="shared" si="1042"/>
        <v>0</v>
      </c>
      <c r="HN273" s="92">
        <f t="shared" si="1042"/>
        <v>0</v>
      </c>
      <c r="HO273" s="92">
        <f t="shared" si="1042"/>
        <v>0</v>
      </c>
      <c r="HP273" s="92">
        <f t="shared" si="1042"/>
        <v>0</v>
      </c>
      <c r="HQ273" s="92">
        <f t="shared" si="1042"/>
        <v>0</v>
      </c>
      <c r="HR273" s="92">
        <f t="shared" si="1042"/>
        <v>0</v>
      </c>
      <c r="HS273" s="92">
        <f t="shared" si="1042"/>
        <v>0</v>
      </c>
      <c r="HT273" s="92">
        <f t="shared" si="1042"/>
        <v>0</v>
      </c>
      <c r="HU273" s="92">
        <f t="shared" si="1042"/>
        <v>0</v>
      </c>
      <c r="HV273" s="92">
        <f t="shared" si="1042"/>
        <v>0</v>
      </c>
      <c r="HW273" s="92">
        <f t="shared" si="1042"/>
        <v>0</v>
      </c>
      <c r="HX273" s="92">
        <f t="shared" si="1042"/>
        <v>0</v>
      </c>
      <c r="HY273" s="92">
        <f t="shared" si="1042"/>
        <v>0</v>
      </c>
      <c r="HZ273" s="92">
        <f t="shared" si="1042"/>
        <v>0</v>
      </c>
      <c r="IA273" s="92">
        <f t="shared" si="1042"/>
        <v>0</v>
      </c>
      <c r="IB273" s="92">
        <f t="shared" si="1042"/>
        <v>0</v>
      </c>
      <c r="IC273" s="92">
        <f t="shared" si="1042"/>
        <v>0</v>
      </c>
      <c r="ID273" s="92">
        <f t="shared" si="1042"/>
        <v>0</v>
      </c>
      <c r="IE273" s="92">
        <f t="shared" si="1042"/>
        <v>0</v>
      </c>
      <c r="IF273" s="92">
        <f t="shared" si="1042"/>
        <v>0</v>
      </c>
      <c r="IG273" s="92">
        <f t="shared" si="1042"/>
        <v>0</v>
      </c>
      <c r="IH273" s="92">
        <f t="shared" si="1042"/>
        <v>0</v>
      </c>
      <c r="II273" s="92">
        <f t="shared" si="1042"/>
        <v>0</v>
      </c>
      <c r="IJ273" s="92">
        <f t="shared" si="1042"/>
        <v>0</v>
      </c>
      <c r="IK273" s="92">
        <f t="shared" si="1042"/>
        <v>0</v>
      </c>
      <c r="IL273" s="92">
        <f t="shared" si="1042"/>
        <v>0</v>
      </c>
      <c r="IM273" s="92">
        <f t="shared" si="1042"/>
        <v>0</v>
      </c>
      <c r="IN273" s="92">
        <f t="shared" si="1042"/>
        <v>0</v>
      </c>
      <c r="IO273" s="92">
        <f t="shared" si="1042"/>
        <v>0</v>
      </c>
      <c r="IP273" s="92">
        <f t="shared" si="1042"/>
        <v>0</v>
      </c>
      <c r="IQ273" s="92">
        <f t="shared" si="1042"/>
        <v>0</v>
      </c>
      <c r="IR273" s="92">
        <f t="shared" si="1042"/>
        <v>0</v>
      </c>
      <c r="IS273" s="92">
        <f t="shared" si="1042"/>
        <v>0</v>
      </c>
      <c r="IT273" s="92">
        <f t="shared" si="1042"/>
        <v>0</v>
      </c>
      <c r="IU273" s="92">
        <f t="shared" si="1042"/>
        <v>0</v>
      </c>
      <c r="IV273" s="92">
        <f t="shared" si="1042"/>
        <v>0</v>
      </c>
      <c r="IW273" s="92">
        <f t="shared" si="1042"/>
        <v>0</v>
      </c>
      <c r="IX273" s="92">
        <f t="shared" si="1042"/>
        <v>0</v>
      </c>
      <c r="IY273" s="92">
        <f t="shared" si="1042"/>
        <v>0</v>
      </c>
      <c r="IZ273" s="92">
        <f t="shared" si="1042"/>
        <v>0</v>
      </c>
      <c r="JA273" s="92">
        <f t="shared" ref="JA273:LL273" si="1043">IF(JA174&gt;0,IF(JA138="Met opbouwproduct",(JA174-JA201)/JA210*(JA$62/JA$61)/12,0),0)</f>
        <v>0</v>
      </c>
      <c r="JB273" s="92">
        <f t="shared" si="1043"/>
        <v>0</v>
      </c>
      <c r="JC273" s="92">
        <f t="shared" si="1043"/>
        <v>0</v>
      </c>
      <c r="JD273" s="92">
        <f t="shared" si="1043"/>
        <v>0</v>
      </c>
      <c r="JE273" s="92">
        <f t="shared" si="1043"/>
        <v>0</v>
      </c>
      <c r="JF273" s="92">
        <f t="shared" si="1043"/>
        <v>0</v>
      </c>
      <c r="JG273" s="92">
        <f t="shared" si="1043"/>
        <v>0</v>
      </c>
      <c r="JH273" s="92">
        <f t="shared" si="1043"/>
        <v>0</v>
      </c>
      <c r="JI273" s="92">
        <f t="shared" si="1043"/>
        <v>0</v>
      </c>
      <c r="JJ273" s="92">
        <f t="shared" si="1043"/>
        <v>0</v>
      </c>
      <c r="JK273" s="92">
        <f t="shared" si="1043"/>
        <v>0</v>
      </c>
      <c r="JL273" s="92">
        <f t="shared" si="1043"/>
        <v>0</v>
      </c>
      <c r="JM273" s="92">
        <f t="shared" si="1043"/>
        <v>0</v>
      </c>
      <c r="JN273" s="92">
        <f t="shared" si="1043"/>
        <v>0</v>
      </c>
      <c r="JO273" s="92">
        <f t="shared" si="1043"/>
        <v>0</v>
      </c>
      <c r="JP273" s="92">
        <f t="shared" si="1043"/>
        <v>0</v>
      </c>
      <c r="JQ273" s="92">
        <f t="shared" si="1043"/>
        <v>0</v>
      </c>
      <c r="JR273" s="92">
        <f t="shared" si="1043"/>
        <v>0</v>
      </c>
      <c r="JS273" s="92">
        <f t="shared" si="1043"/>
        <v>0</v>
      </c>
      <c r="JT273" s="92">
        <f t="shared" si="1043"/>
        <v>0</v>
      </c>
      <c r="JU273" s="92">
        <f t="shared" si="1043"/>
        <v>0</v>
      </c>
      <c r="JV273" s="92">
        <f t="shared" si="1043"/>
        <v>0</v>
      </c>
      <c r="JW273" s="92">
        <f t="shared" si="1043"/>
        <v>0</v>
      </c>
      <c r="JX273" s="92">
        <f t="shared" si="1043"/>
        <v>0</v>
      </c>
      <c r="JY273" s="92">
        <f t="shared" si="1043"/>
        <v>0</v>
      </c>
      <c r="JZ273" s="92">
        <f t="shared" si="1043"/>
        <v>0</v>
      </c>
      <c r="KA273" s="92">
        <f t="shared" si="1043"/>
        <v>0</v>
      </c>
      <c r="KB273" s="92">
        <f t="shared" si="1043"/>
        <v>0</v>
      </c>
      <c r="KC273" s="92">
        <f t="shared" si="1043"/>
        <v>0</v>
      </c>
      <c r="KD273" s="92">
        <f t="shared" si="1043"/>
        <v>0</v>
      </c>
      <c r="KE273" s="92">
        <f t="shared" si="1043"/>
        <v>0</v>
      </c>
      <c r="KF273" s="92">
        <f t="shared" si="1043"/>
        <v>0</v>
      </c>
      <c r="KG273" s="92">
        <f t="shared" si="1043"/>
        <v>0</v>
      </c>
      <c r="KH273" s="92">
        <f t="shared" si="1043"/>
        <v>0</v>
      </c>
      <c r="KI273" s="92">
        <f t="shared" si="1043"/>
        <v>0</v>
      </c>
      <c r="KJ273" s="92">
        <f t="shared" si="1043"/>
        <v>0</v>
      </c>
      <c r="KK273" s="92">
        <f t="shared" si="1043"/>
        <v>0</v>
      </c>
      <c r="KL273" s="92">
        <f t="shared" si="1043"/>
        <v>0</v>
      </c>
      <c r="KM273" s="92">
        <f t="shared" si="1043"/>
        <v>0</v>
      </c>
      <c r="KN273" s="92">
        <f t="shared" si="1043"/>
        <v>0</v>
      </c>
      <c r="KO273" s="92">
        <f t="shared" si="1043"/>
        <v>0</v>
      </c>
      <c r="KP273" s="92">
        <f t="shared" si="1043"/>
        <v>0</v>
      </c>
      <c r="KQ273" s="92">
        <f t="shared" si="1043"/>
        <v>0</v>
      </c>
      <c r="KR273" s="92">
        <f t="shared" si="1043"/>
        <v>0</v>
      </c>
      <c r="KS273" s="92">
        <f t="shared" si="1043"/>
        <v>0</v>
      </c>
      <c r="KT273" s="92">
        <f t="shared" si="1043"/>
        <v>0</v>
      </c>
      <c r="KU273" s="92">
        <f t="shared" si="1043"/>
        <v>0</v>
      </c>
      <c r="KV273" s="92">
        <f t="shared" si="1043"/>
        <v>0</v>
      </c>
      <c r="KW273" s="92">
        <f t="shared" si="1043"/>
        <v>0</v>
      </c>
      <c r="KX273" s="92">
        <f t="shared" si="1043"/>
        <v>0</v>
      </c>
      <c r="KY273" s="92">
        <f t="shared" si="1043"/>
        <v>0</v>
      </c>
      <c r="KZ273" s="92">
        <f t="shared" si="1043"/>
        <v>0</v>
      </c>
      <c r="LA273" s="92">
        <f t="shared" si="1043"/>
        <v>0</v>
      </c>
      <c r="LB273" s="92">
        <f t="shared" si="1043"/>
        <v>0</v>
      </c>
      <c r="LC273" s="92">
        <f t="shared" si="1043"/>
        <v>0</v>
      </c>
      <c r="LD273" s="92">
        <f t="shared" si="1043"/>
        <v>0</v>
      </c>
      <c r="LE273" s="92">
        <f t="shared" si="1043"/>
        <v>0</v>
      </c>
      <c r="LF273" s="92">
        <f t="shared" si="1043"/>
        <v>0</v>
      </c>
      <c r="LG273" s="92">
        <f t="shared" si="1043"/>
        <v>0</v>
      </c>
      <c r="LH273" s="92">
        <f t="shared" si="1043"/>
        <v>0</v>
      </c>
      <c r="LI273" s="92">
        <f t="shared" si="1043"/>
        <v>0</v>
      </c>
      <c r="LJ273" s="92">
        <f t="shared" si="1043"/>
        <v>0</v>
      </c>
      <c r="LK273" s="92">
        <f t="shared" si="1043"/>
        <v>0</v>
      </c>
      <c r="LL273" s="92">
        <f t="shared" si="1043"/>
        <v>0</v>
      </c>
      <c r="LM273" s="92">
        <f t="shared" ref="LM273:MZ273" si="1044">IF(LM174&gt;0,IF(LM138="Met opbouwproduct",(LM174-LM201)/LM210*(LM$62/LM$61)/12,0),0)</f>
        <v>0</v>
      </c>
      <c r="LN273" s="92">
        <f t="shared" si="1044"/>
        <v>0</v>
      </c>
      <c r="LO273" s="92">
        <f t="shared" si="1044"/>
        <v>0</v>
      </c>
      <c r="LP273" s="92">
        <f t="shared" si="1044"/>
        <v>0</v>
      </c>
      <c r="LQ273" s="92">
        <f t="shared" si="1044"/>
        <v>0</v>
      </c>
      <c r="LR273" s="92">
        <f t="shared" si="1044"/>
        <v>0</v>
      </c>
      <c r="LS273" s="92">
        <f t="shared" si="1044"/>
        <v>0</v>
      </c>
      <c r="LT273" s="92">
        <f t="shared" si="1044"/>
        <v>0</v>
      </c>
      <c r="LU273" s="92">
        <f t="shared" si="1044"/>
        <v>0</v>
      </c>
      <c r="LV273" s="92">
        <f t="shared" si="1044"/>
        <v>0</v>
      </c>
      <c r="LW273" s="92">
        <f t="shared" si="1044"/>
        <v>0</v>
      </c>
      <c r="LX273" s="92">
        <f t="shared" si="1044"/>
        <v>0</v>
      </c>
      <c r="LY273" s="92">
        <f t="shared" si="1044"/>
        <v>0</v>
      </c>
      <c r="LZ273" s="92">
        <f t="shared" si="1044"/>
        <v>0</v>
      </c>
      <c r="MA273" s="92">
        <f t="shared" si="1044"/>
        <v>0</v>
      </c>
      <c r="MB273" s="92">
        <f t="shared" si="1044"/>
        <v>0</v>
      </c>
      <c r="MC273" s="92">
        <f t="shared" si="1044"/>
        <v>0</v>
      </c>
      <c r="MD273" s="92">
        <f t="shared" si="1044"/>
        <v>0</v>
      </c>
      <c r="ME273" s="92">
        <f t="shared" si="1044"/>
        <v>0</v>
      </c>
      <c r="MF273" s="92">
        <f t="shared" si="1044"/>
        <v>0</v>
      </c>
      <c r="MG273" s="92">
        <f t="shared" si="1044"/>
        <v>0</v>
      </c>
      <c r="MH273" s="92">
        <f t="shared" si="1044"/>
        <v>0</v>
      </c>
      <c r="MI273" s="92">
        <f t="shared" si="1044"/>
        <v>0</v>
      </c>
      <c r="MJ273" s="92">
        <f t="shared" si="1044"/>
        <v>0</v>
      </c>
      <c r="MK273" s="92">
        <f t="shared" si="1044"/>
        <v>0</v>
      </c>
      <c r="ML273" s="92">
        <f t="shared" si="1044"/>
        <v>0</v>
      </c>
      <c r="MM273" s="92">
        <f t="shared" si="1044"/>
        <v>0</v>
      </c>
      <c r="MN273" s="92">
        <f t="shared" si="1044"/>
        <v>0</v>
      </c>
      <c r="MO273" s="92">
        <f t="shared" si="1044"/>
        <v>0</v>
      </c>
      <c r="MP273" s="92">
        <f t="shared" si="1044"/>
        <v>0</v>
      </c>
      <c r="MQ273" s="92">
        <f t="shared" si="1044"/>
        <v>0</v>
      </c>
      <c r="MR273" s="92">
        <f t="shared" si="1044"/>
        <v>0</v>
      </c>
      <c r="MS273" s="92">
        <f t="shared" si="1044"/>
        <v>0</v>
      </c>
      <c r="MT273" s="92">
        <f t="shared" si="1044"/>
        <v>0</v>
      </c>
      <c r="MU273" s="92">
        <f t="shared" si="1044"/>
        <v>0</v>
      </c>
      <c r="MV273" s="92">
        <f t="shared" si="1044"/>
        <v>0</v>
      </c>
      <c r="MW273" s="92">
        <f t="shared" si="1044"/>
        <v>0</v>
      </c>
      <c r="MX273" s="92">
        <f t="shared" si="1044"/>
        <v>0</v>
      </c>
      <c r="MY273" s="92">
        <f t="shared" si="1044"/>
        <v>0</v>
      </c>
      <c r="MZ273" s="92">
        <f t="shared" si="1044"/>
        <v>0</v>
      </c>
    </row>
    <row r="274" spans="1:364" s="8" customFormat="1" hidden="1" outlineLevel="2" x14ac:dyDescent="0.2">
      <c r="A274" s="91" t="s">
        <v>46</v>
      </c>
      <c r="B274" s="91" t="s">
        <v>573</v>
      </c>
      <c r="C274" s="88"/>
      <c r="D274" s="88"/>
      <c r="E274" s="92">
        <f t="shared" ref="E274:BP274" si="1045">IF(E175&gt;0,IF(E139="Met opbouwproduct",(E175-E202)/E211*(E$62/E$61)/12,0),0)</f>
        <v>0</v>
      </c>
      <c r="F274" s="92">
        <f t="shared" si="1045"/>
        <v>0</v>
      </c>
      <c r="G274" s="92">
        <f t="shared" si="1045"/>
        <v>0</v>
      </c>
      <c r="H274" s="92">
        <f t="shared" si="1045"/>
        <v>0</v>
      </c>
      <c r="I274" s="92">
        <f t="shared" si="1045"/>
        <v>0</v>
      </c>
      <c r="J274" s="92">
        <f t="shared" si="1045"/>
        <v>0</v>
      </c>
      <c r="K274" s="92">
        <f t="shared" si="1045"/>
        <v>0</v>
      </c>
      <c r="L274" s="92">
        <f t="shared" si="1045"/>
        <v>0</v>
      </c>
      <c r="M274" s="92">
        <f t="shared" si="1045"/>
        <v>0</v>
      </c>
      <c r="N274" s="92">
        <f t="shared" si="1045"/>
        <v>0</v>
      </c>
      <c r="O274" s="92">
        <f t="shared" si="1045"/>
        <v>0</v>
      </c>
      <c r="P274" s="92">
        <f t="shared" si="1045"/>
        <v>0</v>
      </c>
      <c r="Q274" s="92">
        <f t="shared" si="1045"/>
        <v>0</v>
      </c>
      <c r="R274" s="92">
        <f t="shared" si="1045"/>
        <v>0</v>
      </c>
      <c r="S274" s="92">
        <f t="shared" si="1045"/>
        <v>0</v>
      </c>
      <c r="T274" s="92">
        <f t="shared" si="1045"/>
        <v>0</v>
      </c>
      <c r="U274" s="92">
        <f t="shared" si="1045"/>
        <v>0</v>
      </c>
      <c r="V274" s="92">
        <f t="shared" si="1045"/>
        <v>0</v>
      </c>
      <c r="W274" s="92">
        <f t="shared" si="1045"/>
        <v>0</v>
      </c>
      <c r="X274" s="92">
        <f t="shared" si="1045"/>
        <v>0</v>
      </c>
      <c r="Y274" s="92">
        <f t="shared" si="1045"/>
        <v>0</v>
      </c>
      <c r="Z274" s="92">
        <f t="shared" si="1045"/>
        <v>0</v>
      </c>
      <c r="AA274" s="92">
        <f t="shared" si="1045"/>
        <v>0</v>
      </c>
      <c r="AB274" s="92">
        <f t="shared" si="1045"/>
        <v>0</v>
      </c>
      <c r="AC274" s="92">
        <f t="shared" si="1045"/>
        <v>0</v>
      </c>
      <c r="AD274" s="92">
        <f t="shared" si="1045"/>
        <v>0</v>
      </c>
      <c r="AE274" s="92">
        <f t="shared" si="1045"/>
        <v>0</v>
      </c>
      <c r="AF274" s="92">
        <f t="shared" si="1045"/>
        <v>0</v>
      </c>
      <c r="AG274" s="92">
        <f t="shared" si="1045"/>
        <v>0</v>
      </c>
      <c r="AH274" s="92">
        <f t="shared" si="1045"/>
        <v>0</v>
      </c>
      <c r="AI274" s="92">
        <f t="shared" si="1045"/>
        <v>0</v>
      </c>
      <c r="AJ274" s="92">
        <f t="shared" si="1045"/>
        <v>0</v>
      </c>
      <c r="AK274" s="92">
        <f t="shared" si="1045"/>
        <v>0</v>
      </c>
      <c r="AL274" s="92">
        <f t="shared" si="1045"/>
        <v>0</v>
      </c>
      <c r="AM274" s="92">
        <f t="shared" si="1045"/>
        <v>0</v>
      </c>
      <c r="AN274" s="92">
        <f t="shared" si="1045"/>
        <v>0</v>
      </c>
      <c r="AO274" s="92">
        <f t="shared" si="1045"/>
        <v>0</v>
      </c>
      <c r="AP274" s="92">
        <f t="shared" si="1045"/>
        <v>0</v>
      </c>
      <c r="AQ274" s="92">
        <f t="shared" si="1045"/>
        <v>0</v>
      </c>
      <c r="AR274" s="92">
        <f t="shared" si="1045"/>
        <v>0</v>
      </c>
      <c r="AS274" s="92">
        <f t="shared" si="1045"/>
        <v>0</v>
      </c>
      <c r="AT274" s="92">
        <f t="shared" si="1045"/>
        <v>0</v>
      </c>
      <c r="AU274" s="92">
        <f t="shared" si="1045"/>
        <v>0</v>
      </c>
      <c r="AV274" s="92">
        <f t="shared" si="1045"/>
        <v>0</v>
      </c>
      <c r="AW274" s="92">
        <f t="shared" si="1045"/>
        <v>0</v>
      </c>
      <c r="AX274" s="92">
        <f t="shared" si="1045"/>
        <v>0</v>
      </c>
      <c r="AY274" s="92">
        <f t="shared" si="1045"/>
        <v>0</v>
      </c>
      <c r="AZ274" s="92">
        <f t="shared" si="1045"/>
        <v>0</v>
      </c>
      <c r="BA274" s="92">
        <f t="shared" si="1045"/>
        <v>0</v>
      </c>
      <c r="BB274" s="92">
        <f t="shared" si="1045"/>
        <v>0</v>
      </c>
      <c r="BC274" s="92">
        <f t="shared" si="1045"/>
        <v>0</v>
      </c>
      <c r="BD274" s="92">
        <f t="shared" si="1045"/>
        <v>0</v>
      </c>
      <c r="BE274" s="92">
        <f t="shared" si="1045"/>
        <v>0</v>
      </c>
      <c r="BF274" s="92">
        <f t="shared" si="1045"/>
        <v>0</v>
      </c>
      <c r="BG274" s="92">
        <f t="shared" si="1045"/>
        <v>0</v>
      </c>
      <c r="BH274" s="92">
        <f t="shared" si="1045"/>
        <v>0</v>
      </c>
      <c r="BI274" s="92">
        <f t="shared" si="1045"/>
        <v>0</v>
      </c>
      <c r="BJ274" s="92">
        <f t="shared" si="1045"/>
        <v>0</v>
      </c>
      <c r="BK274" s="92">
        <f t="shared" si="1045"/>
        <v>0</v>
      </c>
      <c r="BL274" s="92">
        <f t="shared" si="1045"/>
        <v>0</v>
      </c>
      <c r="BM274" s="92">
        <f t="shared" si="1045"/>
        <v>0</v>
      </c>
      <c r="BN274" s="92">
        <f t="shared" si="1045"/>
        <v>0</v>
      </c>
      <c r="BO274" s="92">
        <f t="shared" si="1045"/>
        <v>0</v>
      </c>
      <c r="BP274" s="92">
        <f t="shared" si="1045"/>
        <v>0</v>
      </c>
      <c r="BQ274" s="92">
        <f t="shared" ref="BQ274:EB274" si="1046">IF(BQ175&gt;0,IF(BQ139="Met opbouwproduct",(BQ175-BQ202)/BQ211*(BQ$62/BQ$61)/12,0),0)</f>
        <v>0</v>
      </c>
      <c r="BR274" s="92">
        <f t="shared" si="1046"/>
        <v>0</v>
      </c>
      <c r="BS274" s="92">
        <f t="shared" si="1046"/>
        <v>0</v>
      </c>
      <c r="BT274" s="92">
        <f t="shared" si="1046"/>
        <v>0</v>
      </c>
      <c r="BU274" s="92">
        <f t="shared" si="1046"/>
        <v>0</v>
      </c>
      <c r="BV274" s="92">
        <f t="shared" si="1046"/>
        <v>0</v>
      </c>
      <c r="BW274" s="92">
        <f t="shared" si="1046"/>
        <v>0</v>
      </c>
      <c r="BX274" s="92">
        <f t="shared" si="1046"/>
        <v>0</v>
      </c>
      <c r="BY274" s="92">
        <f t="shared" si="1046"/>
        <v>0</v>
      </c>
      <c r="BZ274" s="92">
        <f t="shared" si="1046"/>
        <v>0</v>
      </c>
      <c r="CA274" s="92">
        <f t="shared" si="1046"/>
        <v>0</v>
      </c>
      <c r="CB274" s="92">
        <f t="shared" si="1046"/>
        <v>0</v>
      </c>
      <c r="CC274" s="92">
        <f t="shared" si="1046"/>
        <v>0</v>
      </c>
      <c r="CD274" s="92">
        <f t="shared" si="1046"/>
        <v>0</v>
      </c>
      <c r="CE274" s="92">
        <f t="shared" si="1046"/>
        <v>0</v>
      </c>
      <c r="CF274" s="92">
        <f t="shared" si="1046"/>
        <v>0</v>
      </c>
      <c r="CG274" s="92">
        <f t="shared" si="1046"/>
        <v>0</v>
      </c>
      <c r="CH274" s="92">
        <f t="shared" si="1046"/>
        <v>0</v>
      </c>
      <c r="CI274" s="92">
        <f t="shared" si="1046"/>
        <v>0</v>
      </c>
      <c r="CJ274" s="92">
        <f t="shared" si="1046"/>
        <v>0</v>
      </c>
      <c r="CK274" s="92">
        <f t="shared" si="1046"/>
        <v>0</v>
      </c>
      <c r="CL274" s="92">
        <f t="shared" si="1046"/>
        <v>0</v>
      </c>
      <c r="CM274" s="92">
        <f t="shared" si="1046"/>
        <v>0</v>
      </c>
      <c r="CN274" s="92">
        <f t="shared" si="1046"/>
        <v>0</v>
      </c>
      <c r="CO274" s="92">
        <f t="shared" si="1046"/>
        <v>0</v>
      </c>
      <c r="CP274" s="92">
        <f t="shared" si="1046"/>
        <v>0</v>
      </c>
      <c r="CQ274" s="92">
        <f t="shared" si="1046"/>
        <v>0</v>
      </c>
      <c r="CR274" s="92">
        <f t="shared" si="1046"/>
        <v>0</v>
      </c>
      <c r="CS274" s="92">
        <f t="shared" si="1046"/>
        <v>0</v>
      </c>
      <c r="CT274" s="92">
        <f t="shared" si="1046"/>
        <v>0</v>
      </c>
      <c r="CU274" s="92">
        <f t="shared" si="1046"/>
        <v>0</v>
      </c>
      <c r="CV274" s="92">
        <f t="shared" si="1046"/>
        <v>0</v>
      </c>
      <c r="CW274" s="92">
        <f t="shared" si="1046"/>
        <v>0</v>
      </c>
      <c r="CX274" s="92">
        <f t="shared" si="1046"/>
        <v>0</v>
      </c>
      <c r="CY274" s="92">
        <f t="shared" si="1046"/>
        <v>0</v>
      </c>
      <c r="CZ274" s="92">
        <f t="shared" si="1046"/>
        <v>0</v>
      </c>
      <c r="DA274" s="92">
        <f t="shared" si="1046"/>
        <v>0</v>
      </c>
      <c r="DB274" s="92">
        <f t="shared" si="1046"/>
        <v>0</v>
      </c>
      <c r="DC274" s="92">
        <f t="shared" si="1046"/>
        <v>0</v>
      </c>
      <c r="DD274" s="92">
        <f t="shared" si="1046"/>
        <v>0</v>
      </c>
      <c r="DE274" s="92">
        <f t="shared" si="1046"/>
        <v>0</v>
      </c>
      <c r="DF274" s="92">
        <f t="shared" si="1046"/>
        <v>0</v>
      </c>
      <c r="DG274" s="92">
        <f t="shared" si="1046"/>
        <v>0</v>
      </c>
      <c r="DH274" s="92">
        <f t="shared" si="1046"/>
        <v>0</v>
      </c>
      <c r="DI274" s="92">
        <f t="shared" si="1046"/>
        <v>0</v>
      </c>
      <c r="DJ274" s="92">
        <f t="shared" si="1046"/>
        <v>0</v>
      </c>
      <c r="DK274" s="92">
        <f t="shared" si="1046"/>
        <v>0</v>
      </c>
      <c r="DL274" s="92">
        <f t="shared" si="1046"/>
        <v>0</v>
      </c>
      <c r="DM274" s="92">
        <f t="shared" si="1046"/>
        <v>0</v>
      </c>
      <c r="DN274" s="92">
        <f t="shared" si="1046"/>
        <v>0</v>
      </c>
      <c r="DO274" s="92">
        <f t="shared" si="1046"/>
        <v>0</v>
      </c>
      <c r="DP274" s="92">
        <f t="shared" si="1046"/>
        <v>0</v>
      </c>
      <c r="DQ274" s="92">
        <f t="shared" si="1046"/>
        <v>0</v>
      </c>
      <c r="DR274" s="92">
        <f t="shared" si="1046"/>
        <v>0</v>
      </c>
      <c r="DS274" s="92">
        <f t="shared" si="1046"/>
        <v>0</v>
      </c>
      <c r="DT274" s="92">
        <f t="shared" si="1046"/>
        <v>0</v>
      </c>
      <c r="DU274" s="92">
        <f t="shared" si="1046"/>
        <v>0</v>
      </c>
      <c r="DV274" s="92">
        <f t="shared" si="1046"/>
        <v>0</v>
      </c>
      <c r="DW274" s="92">
        <f t="shared" si="1046"/>
        <v>0</v>
      </c>
      <c r="DX274" s="92">
        <f t="shared" si="1046"/>
        <v>0</v>
      </c>
      <c r="DY274" s="92">
        <f t="shared" si="1046"/>
        <v>0</v>
      </c>
      <c r="DZ274" s="92">
        <f t="shared" si="1046"/>
        <v>0</v>
      </c>
      <c r="EA274" s="92">
        <f t="shared" si="1046"/>
        <v>0</v>
      </c>
      <c r="EB274" s="92">
        <f t="shared" si="1046"/>
        <v>0</v>
      </c>
      <c r="EC274" s="92">
        <f t="shared" ref="EC274:GN274" si="1047">IF(EC175&gt;0,IF(EC139="Met opbouwproduct",(EC175-EC202)/EC211*(EC$62/EC$61)/12,0),0)</f>
        <v>0</v>
      </c>
      <c r="ED274" s="92">
        <f t="shared" si="1047"/>
        <v>0</v>
      </c>
      <c r="EE274" s="92">
        <f t="shared" si="1047"/>
        <v>0</v>
      </c>
      <c r="EF274" s="92">
        <f t="shared" si="1047"/>
        <v>0</v>
      </c>
      <c r="EG274" s="92">
        <f t="shared" si="1047"/>
        <v>0</v>
      </c>
      <c r="EH274" s="92">
        <f t="shared" si="1047"/>
        <v>0</v>
      </c>
      <c r="EI274" s="92">
        <f t="shared" si="1047"/>
        <v>0</v>
      </c>
      <c r="EJ274" s="92">
        <f t="shared" si="1047"/>
        <v>0</v>
      </c>
      <c r="EK274" s="92">
        <f t="shared" si="1047"/>
        <v>0</v>
      </c>
      <c r="EL274" s="92">
        <f t="shared" si="1047"/>
        <v>0</v>
      </c>
      <c r="EM274" s="92">
        <f t="shared" si="1047"/>
        <v>0</v>
      </c>
      <c r="EN274" s="92">
        <f t="shared" si="1047"/>
        <v>0</v>
      </c>
      <c r="EO274" s="92">
        <f t="shared" si="1047"/>
        <v>0</v>
      </c>
      <c r="EP274" s="92">
        <f t="shared" si="1047"/>
        <v>0</v>
      </c>
      <c r="EQ274" s="92">
        <f t="shared" si="1047"/>
        <v>0</v>
      </c>
      <c r="ER274" s="92">
        <f t="shared" si="1047"/>
        <v>0</v>
      </c>
      <c r="ES274" s="92">
        <f t="shared" si="1047"/>
        <v>0</v>
      </c>
      <c r="ET274" s="92">
        <f t="shared" si="1047"/>
        <v>0</v>
      </c>
      <c r="EU274" s="92">
        <f t="shared" si="1047"/>
        <v>0</v>
      </c>
      <c r="EV274" s="92">
        <f t="shared" si="1047"/>
        <v>0</v>
      </c>
      <c r="EW274" s="92">
        <f t="shared" si="1047"/>
        <v>0</v>
      </c>
      <c r="EX274" s="92">
        <f t="shared" si="1047"/>
        <v>0</v>
      </c>
      <c r="EY274" s="92">
        <f t="shared" si="1047"/>
        <v>0</v>
      </c>
      <c r="EZ274" s="92">
        <f t="shared" si="1047"/>
        <v>0</v>
      </c>
      <c r="FA274" s="92">
        <f t="shared" si="1047"/>
        <v>0</v>
      </c>
      <c r="FB274" s="92">
        <f t="shared" si="1047"/>
        <v>0</v>
      </c>
      <c r="FC274" s="92">
        <f t="shared" si="1047"/>
        <v>0</v>
      </c>
      <c r="FD274" s="92">
        <f t="shared" si="1047"/>
        <v>0</v>
      </c>
      <c r="FE274" s="92">
        <f t="shared" si="1047"/>
        <v>0</v>
      </c>
      <c r="FF274" s="92">
        <f t="shared" si="1047"/>
        <v>0</v>
      </c>
      <c r="FG274" s="92">
        <f t="shared" si="1047"/>
        <v>0</v>
      </c>
      <c r="FH274" s="92">
        <f t="shared" si="1047"/>
        <v>0</v>
      </c>
      <c r="FI274" s="92">
        <f t="shared" si="1047"/>
        <v>0</v>
      </c>
      <c r="FJ274" s="92">
        <f t="shared" si="1047"/>
        <v>0</v>
      </c>
      <c r="FK274" s="92">
        <f t="shared" si="1047"/>
        <v>0</v>
      </c>
      <c r="FL274" s="92">
        <f t="shared" si="1047"/>
        <v>0</v>
      </c>
      <c r="FM274" s="92">
        <f t="shared" si="1047"/>
        <v>0</v>
      </c>
      <c r="FN274" s="92">
        <f t="shared" si="1047"/>
        <v>0</v>
      </c>
      <c r="FO274" s="92">
        <f t="shared" si="1047"/>
        <v>0</v>
      </c>
      <c r="FP274" s="92">
        <f t="shared" si="1047"/>
        <v>0</v>
      </c>
      <c r="FQ274" s="92">
        <f t="shared" si="1047"/>
        <v>0</v>
      </c>
      <c r="FR274" s="92">
        <f t="shared" si="1047"/>
        <v>0</v>
      </c>
      <c r="FS274" s="92">
        <f t="shared" si="1047"/>
        <v>0</v>
      </c>
      <c r="FT274" s="92">
        <f t="shared" si="1047"/>
        <v>0</v>
      </c>
      <c r="FU274" s="92">
        <f t="shared" si="1047"/>
        <v>0</v>
      </c>
      <c r="FV274" s="92">
        <f t="shared" si="1047"/>
        <v>0</v>
      </c>
      <c r="FW274" s="92">
        <f t="shared" si="1047"/>
        <v>0</v>
      </c>
      <c r="FX274" s="92">
        <f t="shared" si="1047"/>
        <v>0</v>
      </c>
      <c r="FY274" s="92">
        <f t="shared" si="1047"/>
        <v>0</v>
      </c>
      <c r="FZ274" s="92">
        <f t="shared" si="1047"/>
        <v>0</v>
      </c>
      <c r="GA274" s="92">
        <f t="shared" si="1047"/>
        <v>0</v>
      </c>
      <c r="GB274" s="92">
        <f t="shared" si="1047"/>
        <v>0</v>
      </c>
      <c r="GC274" s="92">
        <f t="shared" si="1047"/>
        <v>0</v>
      </c>
      <c r="GD274" s="92">
        <f t="shared" si="1047"/>
        <v>0</v>
      </c>
      <c r="GE274" s="92">
        <f t="shared" si="1047"/>
        <v>0</v>
      </c>
      <c r="GF274" s="92">
        <f t="shared" si="1047"/>
        <v>0</v>
      </c>
      <c r="GG274" s="92">
        <f t="shared" si="1047"/>
        <v>0</v>
      </c>
      <c r="GH274" s="92">
        <f t="shared" si="1047"/>
        <v>0</v>
      </c>
      <c r="GI274" s="92">
        <f t="shared" si="1047"/>
        <v>0</v>
      </c>
      <c r="GJ274" s="92">
        <f t="shared" si="1047"/>
        <v>0</v>
      </c>
      <c r="GK274" s="92">
        <f t="shared" si="1047"/>
        <v>0</v>
      </c>
      <c r="GL274" s="92">
        <f t="shared" si="1047"/>
        <v>0</v>
      </c>
      <c r="GM274" s="92">
        <f t="shared" si="1047"/>
        <v>0</v>
      </c>
      <c r="GN274" s="92">
        <f t="shared" si="1047"/>
        <v>0</v>
      </c>
      <c r="GO274" s="92">
        <f t="shared" ref="GO274:IZ274" si="1048">IF(GO175&gt;0,IF(GO139="Met opbouwproduct",(GO175-GO202)/GO211*(GO$62/GO$61)/12,0),0)</f>
        <v>0</v>
      </c>
      <c r="GP274" s="92">
        <f t="shared" si="1048"/>
        <v>0</v>
      </c>
      <c r="GQ274" s="92">
        <f t="shared" si="1048"/>
        <v>0</v>
      </c>
      <c r="GR274" s="92">
        <f t="shared" si="1048"/>
        <v>0</v>
      </c>
      <c r="GS274" s="92">
        <f t="shared" si="1048"/>
        <v>0</v>
      </c>
      <c r="GT274" s="92">
        <f t="shared" si="1048"/>
        <v>0</v>
      </c>
      <c r="GU274" s="92">
        <f t="shared" si="1048"/>
        <v>0</v>
      </c>
      <c r="GV274" s="92">
        <f t="shared" si="1048"/>
        <v>0</v>
      </c>
      <c r="GW274" s="92">
        <f t="shared" si="1048"/>
        <v>0</v>
      </c>
      <c r="GX274" s="92">
        <f t="shared" si="1048"/>
        <v>0</v>
      </c>
      <c r="GY274" s="92">
        <f t="shared" si="1048"/>
        <v>0</v>
      </c>
      <c r="GZ274" s="92">
        <f t="shared" si="1048"/>
        <v>0</v>
      </c>
      <c r="HA274" s="92">
        <f t="shared" si="1048"/>
        <v>0</v>
      </c>
      <c r="HB274" s="92">
        <f t="shared" si="1048"/>
        <v>0</v>
      </c>
      <c r="HC274" s="92">
        <f t="shared" si="1048"/>
        <v>0</v>
      </c>
      <c r="HD274" s="92">
        <f t="shared" si="1048"/>
        <v>0</v>
      </c>
      <c r="HE274" s="92">
        <f t="shared" si="1048"/>
        <v>0</v>
      </c>
      <c r="HF274" s="92">
        <f t="shared" si="1048"/>
        <v>0</v>
      </c>
      <c r="HG274" s="92">
        <f t="shared" si="1048"/>
        <v>0</v>
      </c>
      <c r="HH274" s="92">
        <f t="shared" si="1048"/>
        <v>0</v>
      </c>
      <c r="HI274" s="92">
        <f t="shared" si="1048"/>
        <v>0</v>
      </c>
      <c r="HJ274" s="92">
        <f t="shared" si="1048"/>
        <v>0</v>
      </c>
      <c r="HK274" s="92">
        <f t="shared" si="1048"/>
        <v>0</v>
      </c>
      <c r="HL274" s="92">
        <f t="shared" si="1048"/>
        <v>0</v>
      </c>
      <c r="HM274" s="92">
        <f t="shared" si="1048"/>
        <v>0</v>
      </c>
      <c r="HN274" s="92">
        <f t="shared" si="1048"/>
        <v>0</v>
      </c>
      <c r="HO274" s="92">
        <f t="shared" si="1048"/>
        <v>0</v>
      </c>
      <c r="HP274" s="92">
        <f t="shared" si="1048"/>
        <v>0</v>
      </c>
      <c r="HQ274" s="92">
        <f t="shared" si="1048"/>
        <v>0</v>
      </c>
      <c r="HR274" s="92">
        <f t="shared" si="1048"/>
        <v>0</v>
      </c>
      <c r="HS274" s="92">
        <f t="shared" si="1048"/>
        <v>0</v>
      </c>
      <c r="HT274" s="92">
        <f t="shared" si="1048"/>
        <v>0</v>
      </c>
      <c r="HU274" s="92">
        <f t="shared" si="1048"/>
        <v>0</v>
      </c>
      <c r="HV274" s="92">
        <f t="shared" si="1048"/>
        <v>0</v>
      </c>
      <c r="HW274" s="92">
        <f t="shared" si="1048"/>
        <v>0</v>
      </c>
      <c r="HX274" s="92">
        <f t="shared" si="1048"/>
        <v>0</v>
      </c>
      <c r="HY274" s="92">
        <f t="shared" si="1048"/>
        <v>0</v>
      </c>
      <c r="HZ274" s="92">
        <f t="shared" si="1048"/>
        <v>0</v>
      </c>
      <c r="IA274" s="92">
        <f t="shared" si="1048"/>
        <v>0</v>
      </c>
      <c r="IB274" s="92">
        <f t="shared" si="1048"/>
        <v>0</v>
      </c>
      <c r="IC274" s="92">
        <f t="shared" si="1048"/>
        <v>0</v>
      </c>
      <c r="ID274" s="92">
        <f t="shared" si="1048"/>
        <v>0</v>
      </c>
      <c r="IE274" s="92">
        <f t="shared" si="1048"/>
        <v>0</v>
      </c>
      <c r="IF274" s="92">
        <f t="shared" si="1048"/>
        <v>0</v>
      </c>
      <c r="IG274" s="92">
        <f t="shared" si="1048"/>
        <v>0</v>
      </c>
      <c r="IH274" s="92">
        <f t="shared" si="1048"/>
        <v>0</v>
      </c>
      <c r="II274" s="92">
        <f t="shared" si="1048"/>
        <v>0</v>
      </c>
      <c r="IJ274" s="92">
        <f t="shared" si="1048"/>
        <v>0</v>
      </c>
      <c r="IK274" s="92">
        <f t="shared" si="1048"/>
        <v>0</v>
      </c>
      <c r="IL274" s="92">
        <f t="shared" si="1048"/>
        <v>0</v>
      </c>
      <c r="IM274" s="92">
        <f t="shared" si="1048"/>
        <v>0</v>
      </c>
      <c r="IN274" s="92">
        <f t="shared" si="1048"/>
        <v>0</v>
      </c>
      <c r="IO274" s="92">
        <f t="shared" si="1048"/>
        <v>0</v>
      </c>
      <c r="IP274" s="92">
        <f t="shared" si="1048"/>
        <v>0</v>
      </c>
      <c r="IQ274" s="92">
        <f t="shared" si="1048"/>
        <v>0</v>
      </c>
      <c r="IR274" s="92">
        <f t="shared" si="1048"/>
        <v>0</v>
      </c>
      <c r="IS274" s="92">
        <f t="shared" si="1048"/>
        <v>0</v>
      </c>
      <c r="IT274" s="92">
        <f t="shared" si="1048"/>
        <v>0</v>
      </c>
      <c r="IU274" s="92">
        <f t="shared" si="1048"/>
        <v>0</v>
      </c>
      <c r="IV274" s="92">
        <f t="shared" si="1048"/>
        <v>0</v>
      </c>
      <c r="IW274" s="92">
        <f t="shared" si="1048"/>
        <v>0</v>
      </c>
      <c r="IX274" s="92">
        <f t="shared" si="1048"/>
        <v>0</v>
      </c>
      <c r="IY274" s="92">
        <f t="shared" si="1048"/>
        <v>0</v>
      </c>
      <c r="IZ274" s="92">
        <f t="shared" si="1048"/>
        <v>0</v>
      </c>
      <c r="JA274" s="92">
        <f t="shared" ref="JA274:LL274" si="1049">IF(JA175&gt;0,IF(JA139="Met opbouwproduct",(JA175-JA202)/JA211*(JA$62/JA$61)/12,0),0)</f>
        <v>0</v>
      </c>
      <c r="JB274" s="92">
        <f t="shared" si="1049"/>
        <v>0</v>
      </c>
      <c r="JC274" s="92">
        <f t="shared" si="1049"/>
        <v>0</v>
      </c>
      <c r="JD274" s="92">
        <f t="shared" si="1049"/>
        <v>0</v>
      </c>
      <c r="JE274" s="92">
        <f t="shared" si="1049"/>
        <v>0</v>
      </c>
      <c r="JF274" s="92">
        <f t="shared" si="1049"/>
        <v>0</v>
      </c>
      <c r="JG274" s="92">
        <f t="shared" si="1049"/>
        <v>0</v>
      </c>
      <c r="JH274" s="92">
        <f t="shared" si="1049"/>
        <v>0</v>
      </c>
      <c r="JI274" s="92">
        <f t="shared" si="1049"/>
        <v>0</v>
      </c>
      <c r="JJ274" s="92">
        <f t="shared" si="1049"/>
        <v>0</v>
      </c>
      <c r="JK274" s="92">
        <f t="shared" si="1049"/>
        <v>0</v>
      </c>
      <c r="JL274" s="92">
        <f t="shared" si="1049"/>
        <v>0</v>
      </c>
      <c r="JM274" s="92">
        <f t="shared" si="1049"/>
        <v>0</v>
      </c>
      <c r="JN274" s="92">
        <f t="shared" si="1049"/>
        <v>0</v>
      </c>
      <c r="JO274" s="92">
        <f t="shared" si="1049"/>
        <v>0</v>
      </c>
      <c r="JP274" s="92">
        <f t="shared" si="1049"/>
        <v>0</v>
      </c>
      <c r="JQ274" s="92">
        <f t="shared" si="1049"/>
        <v>0</v>
      </c>
      <c r="JR274" s="92">
        <f t="shared" si="1049"/>
        <v>0</v>
      </c>
      <c r="JS274" s="92">
        <f t="shared" si="1049"/>
        <v>0</v>
      </c>
      <c r="JT274" s="92">
        <f t="shared" si="1049"/>
        <v>0</v>
      </c>
      <c r="JU274" s="92">
        <f t="shared" si="1049"/>
        <v>0</v>
      </c>
      <c r="JV274" s="92">
        <f t="shared" si="1049"/>
        <v>0</v>
      </c>
      <c r="JW274" s="92">
        <f t="shared" si="1049"/>
        <v>0</v>
      </c>
      <c r="JX274" s="92">
        <f t="shared" si="1049"/>
        <v>0</v>
      </c>
      <c r="JY274" s="92">
        <f t="shared" si="1049"/>
        <v>0</v>
      </c>
      <c r="JZ274" s="92">
        <f t="shared" si="1049"/>
        <v>0</v>
      </c>
      <c r="KA274" s="92">
        <f t="shared" si="1049"/>
        <v>0</v>
      </c>
      <c r="KB274" s="92">
        <f t="shared" si="1049"/>
        <v>0</v>
      </c>
      <c r="KC274" s="92">
        <f t="shared" si="1049"/>
        <v>0</v>
      </c>
      <c r="KD274" s="92">
        <f t="shared" si="1049"/>
        <v>0</v>
      </c>
      <c r="KE274" s="92">
        <f t="shared" si="1049"/>
        <v>0</v>
      </c>
      <c r="KF274" s="92">
        <f t="shared" si="1049"/>
        <v>0</v>
      </c>
      <c r="KG274" s="92">
        <f t="shared" si="1049"/>
        <v>0</v>
      </c>
      <c r="KH274" s="92">
        <f t="shared" si="1049"/>
        <v>0</v>
      </c>
      <c r="KI274" s="92">
        <f t="shared" si="1049"/>
        <v>0</v>
      </c>
      <c r="KJ274" s="92">
        <f t="shared" si="1049"/>
        <v>0</v>
      </c>
      <c r="KK274" s="92">
        <f t="shared" si="1049"/>
        <v>0</v>
      </c>
      <c r="KL274" s="92">
        <f t="shared" si="1049"/>
        <v>0</v>
      </c>
      <c r="KM274" s="92">
        <f t="shared" si="1049"/>
        <v>0</v>
      </c>
      <c r="KN274" s="92">
        <f t="shared" si="1049"/>
        <v>0</v>
      </c>
      <c r="KO274" s="92">
        <f t="shared" si="1049"/>
        <v>0</v>
      </c>
      <c r="KP274" s="92">
        <f t="shared" si="1049"/>
        <v>0</v>
      </c>
      <c r="KQ274" s="92">
        <f t="shared" si="1049"/>
        <v>0</v>
      </c>
      <c r="KR274" s="92">
        <f t="shared" si="1049"/>
        <v>0</v>
      </c>
      <c r="KS274" s="92">
        <f t="shared" si="1049"/>
        <v>0</v>
      </c>
      <c r="KT274" s="92">
        <f t="shared" si="1049"/>
        <v>0</v>
      </c>
      <c r="KU274" s="92">
        <f t="shared" si="1049"/>
        <v>0</v>
      </c>
      <c r="KV274" s="92">
        <f t="shared" si="1049"/>
        <v>0</v>
      </c>
      <c r="KW274" s="92">
        <f t="shared" si="1049"/>
        <v>0</v>
      </c>
      <c r="KX274" s="92">
        <f t="shared" si="1049"/>
        <v>0</v>
      </c>
      <c r="KY274" s="92">
        <f t="shared" si="1049"/>
        <v>0</v>
      </c>
      <c r="KZ274" s="92">
        <f t="shared" si="1049"/>
        <v>0</v>
      </c>
      <c r="LA274" s="92">
        <f t="shared" si="1049"/>
        <v>0</v>
      </c>
      <c r="LB274" s="92">
        <f t="shared" si="1049"/>
        <v>0</v>
      </c>
      <c r="LC274" s="92">
        <f t="shared" si="1049"/>
        <v>0</v>
      </c>
      <c r="LD274" s="92">
        <f t="shared" si="1049"/>
        <v>0</v>
      </c>
      <c r="LE274" s="92">
        <f t="shared" si="1049"/>
        <v>0</v>
      </c>
      <c r="LF274" s="92">
        <f t="shared" si="1049"/>
        <v>0</v>
      </c>
      <c r="LG274" s="92">
        <f t="shared" si="1049"/>
        <v>0</v>
      </c>
      <c r="LH274" s="92">
        <f t="shared" si="1049"/>
        <v>0</v>
      </c>
      <c r="LI274" s="92">
        <f t="shared" si="1049"/>
        <v>0</v>
      </c>
      <c r="LJ274" s="92">
        <f t="shared" si="1049"/>
        <v>0</v>
      </c>
      <c r="LK274" s="92">
        <f t="shared" si="1049"/>
        <v>0</v>
      </c>
      <c r="LL274" s="92">
        <f t="shared" si="1049"/>
        <v>0</v>
      </c>
      <c r="LM274" s="92">
        <f t="shared" ref="LM274:MZ274" si="1050">IF(LM175&gt;0,IF(LM139="Met opbouwproduct",(LM175-LM202)/LM211*(LM$62/LM$61)/12,0),0)</f>
        <v>0</v>
      </c>
      <c r="LN274" s="92">
        <f t="shared" si="1050"/>
        <v>0</v>
      </c>
      <c r="LO274" s="92">
        <f t="shared" si="1050"/>
        <v>0</v>
      </c>
      <c r="LP274" s="92">
        <f t="shared" si="1050"/>
        <v>0</v>
      </c>
      <c r="LQ274" s="92">
        <f t="shared" si="1050"/>
        <v>0</v>
      </c>
      <c r="LR274" s="92">
        <f t="shared" si="1050"/>
        <v>0</v>
      </c>
      <c r="LS274" s="92">
        <f t="shared" si="1050"/>
        <v>0</v>
      </c>
      <c r="LT274" s="92">
        <f t="shared" si="1050"/>
        <v>0</v>
      </c>
      <c r="LU274" s="92">
        <f t="shared" si="1050"/>
        <v>0</v>
      </c>
      <c r="LV274" s="92">
        <f t="shared" si="1050"/>
        <v>0</v>
      </c>
      <c r="LW274" s="92">
        <f t="shared" si="1050"/>
        <v>0</v>
      </c>
      <c r="LX274" s="92">
        <f t="shared" si="1050"/>
        <v>0</v>
      </c>
      <c r="LY274" s="92">
        <f t="shared" si="1050"/>
        <v>0</v>
      </c>
      <c r="LZ274" s="92">
        <f t="shared" si="1050"/>
        <v>0</v>
      </c>
      <c r="MA274" s="92">
        <f t="shared" si="1050"/>
        <v>0</v>
      </c>
      <c r="MB274" s="92">
        <f t="shared" si="1050"/>
        <v>0</v>
      </c>
      <c r="MC274" s="92">
        <f t="shared" si="1050"/>
        <v>0</v>
      </c>
      <c r="MD274" s="92">
        <f t="shared" si="1050"/>
        <v>0</v>
      </c>
      <c r="ME274" s="92">
        <f t="shared" si="1050"/>
        <v>0</v>
      </c>
      <c r="MF274" s="92">
        <f t="shared" si="1050"/>
        <v>0</v>
      </c>
      <c r="MG274" s="92">
        <f t="shared" si="1050"/>
        <v>0</v>
      </c>
      <c r="MH274" s="92">
        <f t="shared" si="1050"/>
        <v>0</v>
      </c>
      <c r="MI274" s="92">
        <f t="shared" si="1050"/>
        <v>0</v>
      </c>
      <c r="MJ274" s="92">
        <f t="shared" si="1050"/>
        <v>0</v>
      </c>
      <c r="MK274" s="92">
        <f t="shared" si="1050"/>
        <v>0</v>
      </c>
      <c r="ML274" s="92">
        <f t="shared" si="1050"/>
        <v>0</v>
      </c>
      <c r="MM274" s="92">
        <f t="shared" si="1050"/>
        <v>0</v>
      </c>
      <c r="MN274" s="92">
        <f t="shared" si="1050"/>
        <v>0</v>
      </c>
      <c r="MO274" s="92">
        <f t="shared" si="1050"/>
        <v>0</v>
      </c>
      <c r="MP274" s="92">
        <f t="shared" si="1050"/>
        <v>0</v>
      </c>
      <c r="MQ274" s="92">
        <f t="shared" si="1050"/>
        <v>0</v>
      </c>
      <c r="MR274" s="92">
        <f t="shared" si="1050"/>
        <v>0</v>
      </c>
      <c r="MS274" s="92">
        <f t="shared" si="1050"/>
        <v>0</v>
      </c>
      <c r="MT274" s="92">
        <f t="shared" si="1050"/>
        <v>0</v>
      </c>
      <c r="MU274" s="92">
        <f t="shared" si="1050"/>
        <v>0</v>
      </c>
      <c r="MV274" s="92">
        <f t="shared" si="1050"/>
        <v>0</v>
      </c>
      <c r="MW274" s="92">
        <f t="shared" si="1050"/>
        <v>0</v>
      </c>
      <c r="MX274" s="92">
        <f t="shared" si="1050"/>
        <v>0</v>
      </c>
      <c r="MY274" s="92">
        <f t="shared" si="1050"/>
        <v>0</v>
      </c>
      <c r="MZ274" s="92">
        <f t="shared" si="1050"/>
        <v>0</v>
      </c>
    </row>
    <row r="275" spans="1:364" hidden="1" outlineLevel="1" collapsed="1" x14ac:dyDescent="0.2">
      <c r="A275" s="1" t="s">
        <v>46</v>
      </c>
      <c r="B275" s="1" t="s">
        <v>574</v>
      </c>
      <c r="E275" s="24" t="str">
        <f>IF(E221=E230,"2e",E239)</f>
        <v>1e</v>
      </c>
      <c r="F275" s="24" t="str">
        <f t="shared" ref="F275:BQ276" si="1051">IF(F221=F230,"2e",F239)</f>
        <v>1e</v>
      </c>
      <c r="G275" s="24" t="str">
        <f t="shared" si="1051"/>
        <v>1e</v>
      </c>
      <c r="H275" s="24" t="str">
        <f t="shared" si="1051"/>
        <v>1e</v>
      </c>
      <c r="I275" s="24" t="str">
        <f t="shared" si="1051"/>
        <v>1e</v>
      </c>
      <c r="J275" s="24" t="str">
        <f t="shared" si="1051"/>
        <v>1e</v>
      </c>
      <c r="K275" s="24" t="str">
        <f t="shared" si="1051"/>
        <v>1e</v>
      </c>
      <c r="L275" s="24" t="str">
        <f t="shared" si="1051"/>
        <v>1e</v>
      </c>
      <c r="M275" s="24" t="str">
        <f t="shared" si="1051"/>
        <v>1e</v>
      </c>
      <c r="N275" s="24" t="str">
        <f t="shared" si="1051"/>
        <v>1e</v>
      </c>
      <c r="O275" s="24" t="str">
        <f t="shared" si="1051"/>
        <v>1e</v>
      </c>
      <c r="P275" s="24" t="str">
        <f t="shared" si="1051"/>
        <v>1e</v>
      </c>
      <c r="Q275" s="24" t="str">
        <f t="shared" si="1051"/>
        <v>1e</v>
      </c>
      <c r="R275" s="24" t="str">
        <f t="shared" si="1051"/>
        <v>1e</v>
      </c>
      <c r="S275" s="24" t="str">
        <f t="shared" si="1051"/>
        <v>1e</v>
      </c>
      <c r="T275" s="24" t="str">
        <f t="shared" si="1051"/>
        <v>1e</v>
      </c>
      <c r="U275" s="24" t="str">
        <f t="shared" si="1051"/>
        <v>1e</v>
      </c>
      <c r="V275" s="24" t="str">
        <f t="shared" si="1051"/>
        <v>1e</v>
      </c>
      <c r="W275" s="24" t="str">
        <f t="shared" si="1051"/>
        <v>1e</v>
      </c>
      <c r="X275" s="24" t="str">
        <f t="shared" si="1051"/>
        <v>1e</v>
      </c>
      <c r="Y275" s="24" t="str">
        <f t="shared" si="1051"/>
        <v>1e</v>
      </c>
      <c r="Z275" s="24" t="str">
        <f t="shared" si="1051"/>
        <v>1e</v>
      </c>
      <c r="AA275" s="24" t="str">
        <f t="shared" si="1051"/>
        <v>1e</v>
      </c>
      <c r="AB275" s="24" t="str">
        <f t="shared" si="1051"/>
        <v>1e</v>
      </c>
      <c r="AC275" s="24" t="str">
        <f t="shared" si="1051"/>
        <v>1e</v>
      </c>
      <c r="AD275" s="24" t="str">
        <f t="shared" si="1051"/>
        <v>1e</v>
      </c>
      <c r="AE275" s="24" t="str">
        <f t="shared" si="1051"/>
        <v>1e</v>
      </c>
      <c r="AF275" s="24" t="str">
        <f t="shared" si="1051"/>
        <v>1e</v>
      </c>
      <c r="AG275" s="24" t="str">
        <f t="shared" si="1051"/>
        <v>1e</v>
      </c>
      <c r="AH275" s="24" t="str">
        <f t="shared" si="1051"/>
        <v>1e</v>
      </c>
      <c r="AI275" s="24" t="str">
        <f t="shared" si="1051"/>
        <v>1e</v>
      </c>
      <c r="AJ275" s="24" t="str">
        <f t="shared" si="1051"/>
        <v>1e</v>
      </c>
      <c r="AK275" s="24" t="str">
        <f t="shared" si="1051"/>
        <v>1e</v>
      </c>
      <c r="AL275" s="24" t="str">
        <f t="shared" si="1051"/>
        <v>1e</v>
      </c>
      <c r="AM275" s="24" t="str">
        <f t="shared" si="1051"/>
        <v>1e</v>
      </c>
      <c r="AN275" s="24" t="str">
        <f t="shared" si="1051"/>
        <v>1e</v>
      </c>
      <c r="AO275" s="24" t="str">
        <f t="shared" si="1051"/>
        <v>1e</v>
      </c>
      <c r="AP275" s="24" t="str">
        <f t="shared" si="1051"/>
        <v>1e</v>
      </c>
      <c r="AQ275" s="24" t="str">
        <f t="shared" si="1051"/>
        <v>1e</v>
      </c>
      <c r="AR275" s="24" t="str">
        <f t="shared" si="1051"/>
        <v>1e</v>
      </c>
      <c r="AS275" s="24" t="str">
        <f t="shared" si="1051"/>
        <v>1e</v>
      </c>
      <c r="AT275" s="24" t="str">
        <f t="shared" si="1051"/>
        <v>1e</v>
      </c>
      <c r="AU275" s="24" t="str">
        <f t="shared" si="1051"/>
        <v>1e</v>
      </c>
      <c r="AV275" s="24" t="str">
        <f t="shared" si="1051"/>
        <v>1e</v>
      </c>
      <c r="AW275" s="24" t="str">
        <f t="shared" si="1051"/>
        <v>1e</v>
      </c>
      <c r="AX275" s="24" t="str">
        <f t="shared" si="1051"/>
        <v>1e</v>
      </c>
      <c r="AY275" s="24" t="str">
        <f t="shared" si="1051"/>
        <v>1e</v>
      </c>
      <c r="AZ275" s="24" t="str">
        <f t="shared" si="1051"/>
        <v>1e</v>
      </c>
      <c r="BA275" s="24" t="str">
        <f t="shared" si="1051"/>
        <v>1e</v>
      </c>
      <c r="BB275" s="24" t="str">
        <f t="shared" si="1051"/>
        <v>1e</v>
      </c>
      <c r="BC275" s="24" t="str">
        <f t="shared" si="1051"/>
        <v>1e</v>
      </c>
      <c r="BD275" s="24" t="str">
        <f t="shared" si="1051"/>
        <v>1e</v>
      </c>
      <c r="BE275" s="24" t="str">
        <f t="shared" si="1051"/>
        <v>1e</v>
      </c>
      <c r="BF275" s="24" t="str">
        <f t="shared" si="1051"/>
        <v>1e</v>
      </c>
      <c r="BG275" s="24" t="str">
        <f t="shared" si="1051"/>
        <v>1e</v>
      </c>
      <c r="BH275" s="24" t="str">
        <f t="shared" si="1051"/>
        <v>1e</v>
      </c>
      <c r="BI275" s="24" t="str">
        <f t="shared" si="1051"/>
        <v>1e</v>
      </c>
      <c r="BJ275" s="24" t="str">
        <f t="shared" si="1051"/>
        <v>1e</v>
      </c>
      <c r="BK275" s="24" t="str">
        <f t="shared" si="1051"/>
        <v>1e</v>
      </c>
      <c r="BL275" s="24" t="str">
        <f t="shared" si="1051"/>
        <v>1e</v>
      </c>
      <c r="BM275" s="24" t="str">
        <f t="shared" si="1051"/>
        <v>1e</v>
      </c>
      <c r="BN275" s="24" t="str">
        <f t="shared" si="1051"/>
        <v>1e</v>
      </c>
      <c r="BO275" s="24" t="str">
        <f t="shared" si="1051"/>
        <v>1e</v>
      </c>
      <c r="BP275" s="24" t="str">
        <f t="shared" si="1051"/>
        <v>1e</v>
      </c>
      <c r="BQ275" s="24" t="str">
        <f t="shared" si="1051"/>
        <v>1e</v>
      </c>
      <c r="BR275" s="24" t="str">
        <f t="shared" ref="BR275:EC278" si="1052">IF(BR221=BR230,"2e",BR239)</f>
        <v>1e</v>
      </c>
      <c r="BS275" s="24" t="str">
        <f t="shared" si="1052"/>
        <v>1e</v>
      </c>
      <c r="BT275" s="24" t="str">
        <f t="shared" si="1052"/>
        <v>1e</v>
      </c>
      <c r="BU275" s="24" t="str">
        <f t="shared" si="1052"/>
        <v>1e</v>
      </c>
      <c r="BV275" s="24" t="str">
        <f t="shared" si="1052"/>
        <v>1e</v>
      </c>
      <c r="BW275" s="24" t="str">
        <f t="shared" si="1052"/>
        <v>1e</v>
      </c>
      <c r="BX275" s="24" t="str">
        <f t="shared" si="1052"/>
        <v>1e</v>
      </c>
      <c r="BY275" s="24" t="str">
        <f t="shared" si="1052"/>
        <v>1e</v>
      </c>
      <c r="BZ275" s="24" t="str">
        <f t="shared" si="1052"/>
        <v>1e</v>
      </c>
      <c r="CA275" s="24" t="str">
        <f t="shared" si="1052"/>
        <v>1e</v>
      </c>
      <c r="CB275" s="24" t="str">
        <f t="shared" si="1052"/>
        <v>1e</v>
      </c>
      <c r="CC275" s="24" t="str">
        <f t="shared" si="1052"/>
        <v>1e</v>
      </c>
      <c r="CD275" s="24" t="str">
        <f t="shared" si="1052"/>
        <v>1e</v>
      </c>
      <c r="CE275" s="24" t="str">
        <f t="shared" si="1052"/>
        <v>1e</v>
      </c>
      <c r="CF275" s="24" t="str">
        <f t="shared" si="1052"/>
        <v>1e</v>
      </c>
      <c r="CG275" s="24" t="str">
        <f t="shared" si="1052"/>
        <v>1e</v>
      </c>
      <c r="CH275" s="24" t="str">
        <f t="shared" si="1052"/>
        <v>1e</v>
      </c>
      <c r="CI275" s="24" t="str">
        <f t="shared" si="1052"/>
        <v>1e</v>
      </c>
      <c r="CJ275" s="24" t="str">
        <f t="shared" si="1052"/>
        <v>1e</v>
      </c>
      <c r="CK275" s="24" t="str">
        <f t="shared" si="1052"/>
        <v>1e</v>
      </c>
      <c r="CL275" s="24" t="str">
        <f t="shared" si="1052"/>
        <v>1e</v>
      </c>
      <c r="CM275" s="24" t="str">
        <f t="shared" si="1052"/>
        <v>1e</v>
      </c>
      <c r="CN275" s="24" t="str">
        <f t="shared" si="1052"/>
        <v>1e</v>
      </c>
      <c r="CO275" s="24" t="str">
        <f t="shared" si="1052"/>
        <v>1e</v>
      </c>
      <c r="CP275" s="24" t="str">
        <f t="shared" si="1052"/>
        <v>1e</v>
      </c>
      <c r="CQ275" s="24" t="str">
        <f t="shared" si="1052"/>
        <v>1e</v>
      </c>
      <c r="CR275" s="24" t="str">
        <f t="shared" si="1052"/>
        <v>1e</v>
      </c>
      <c r="CS275" s="24" t="str">
        <f t="shared" si="1052"/>
        <v>1e</v>
      </c>
      <c r="CT275" s="24" t="str">
        <f t="shared" si="1052"/>
        <v>1e</v>
      </c>
      <c r="CU275" s="24" t="str">
        <f t="shared" si="1052"/>
        <v>1e</v>
      </c>
      <c r="CV275" s="24" t="str">
        <f t="shared" si="1052"/>
        <v>1e</v>
      </c>
      <c r="CW275" s="24" t="str">
        <f t="shared" si="1052"/>
        <v>1e</v>
      </c>
      <c r="CX275" s="24" t="str">
        <f t="shared" si="1052"/>
        <v>1e</v>
      </c>
      <c r="CY275" s="24" t="str">
        <f t="shared" si="1052"/>
        <v>1e</v>
      </c>
      <c r="CZ275" s="24" t="str">
        <f t="shared" si="1052"/>
        <v>1e</v>
      </c>
      <c r="DA275" s="24" t="str">
        <f t="shared" si="1052"/>
        <v>1e</v>
      </c>
      <c r="DB275" s="24" t="str">
        <f t="shared" si="1052"/>
        <v>1e</v>
      </c>
      <c r="DC275" s="24" t="str">
        <f t="shared" si="1052"/>
        <v>1e</v>
      </c>
      <c r="DD275" s="24" t="str">
        <f t="shared" si="1052"/>
        <v>1e</v>
      </c>
      <c r="DE275" s="24" t="str">
        <f t="shared" si="1052"/>
        <v>1e</v>
      </c>
      <c r="DF275" s="24" t="str">
        <f t="shared" si="1052"/>
        <v>1e</v>
      </c>
      <c r="DG275" s="24" t="str">
        <f t="shared" si="1052"/>
        <v>1e</v>
      </c>
      <c r="DH275" s="24" t="str">
        <f t="shared" si="1052"/>
        <v>1e</v>
      </c>
      <c r="DI275" s="24" t="str">
        <f t="shared" si="1052"/>
        <v>1e</v>
      </c>
      <c r="DJ275" s="24" t="str">
        <f t="shared" si="1052"/>
        <v>1e</v>
      </c>
      <c r="DK275" s="24" t="str">
        <f t="shared" si="1052"/>
        <v>1e</v>
      </c>
      <c r="DL275" s="24" t="str">
        <f t="shared" si="1052"/>
        <v>1e</v>
      </c>
      <c r="DM275" s="24" t="str">
        <f t="shared" si="1052"/>
        <v>1e</v>
      </c>
      <c r="DN275" s="24" t="str">
        <f t="shared" si="1052"/>
        <v>1e</v>
      </c>
      <c r="DO275" s="24" t="str">
        <f t="shared" si="1052"/>
        <v>1e</v>
      </c>
      <c r="DP275" s="24" t="str">
        <f t="shared" si="1052"/>
        <v>1e</v>
      </c>
      <c r="DQ275" s="24" t="str">
        <f t="shared" si="1052"/>
        <v>1e</v>
      </c>
      <c r="DR275" s="24" t="str">
        <f t="shared" si="1052"/>
        <v>1e</v>
      </c>
      <c r="DS275" s="24" t="str">
        <f t="shared" si="1052"/>
        <v>1e</v>
      </c>
      <c r="DT275" s="24" t="str">
        <f t="shared" si="1052"/>
        <v>1e</v>
      </c>
      <c r="DU275" s="24" t="str">
        <f t="shared" si="1052"/>
        <v>1e</v>
      </c>
      <c r="DV275" s="24" t="str">
        <f t="shared" si="1052"/>
        <v>1e</v>
      </c>
      <c r="DW275" s="24" t="str">
        <f t="shared" si="1052"/>
        <v>1e</v>
      </c>
      <c r="DX275" s="24" t="str">
        <f t="shared" si="1052"/>
        <v>1e</v>
      </c>
      <c r="DY275" s="24" t="str">
        <f t="shared" si="1052"/>
        <v>1e</v>
      </c>
      <c r="DZ275" s="24" t="str">
        <f t="shared" si="1052"/>
        <v>1e</v>
      </c>
      <c r="EA275" s="24" t="str">
        <f t="shared" si="1052"/>
        <v>1e</v>
      </c>
      <c r="EB275" s="24" t="str">
        <f t="shared" si="1052"/>
        <v>1e</v>
      </c>
      <c r="EC275" s="24" t="str">
        <f t="shared" si="1052"/>
        <v>1e</v>
      </c>
      <c r="ED275" s="24" t="str">
        <f t="shared" ref="ED275:GO281" si="1053">IF(ED221=ED230,"2e",ED239)</f>
        <v>1e</v>
      </c>
      <c r="EE275" s="24" t="str">
        <f t="shared" si="1053"/>
        <v>1e</v>
      </c>
      <c r="EF275" s="24" t="str">
        <f t="shared" si="1053"/>
        <v>1e</v>
      </c>
      <c r="EG275" s="24" t="str">
        <f t="shared" si="1053"/>
        <v>1e</v>
      </c>
      <c r="EH275" s="24" t="str">
        <f t="shared" si="1053"/>
        <v>1e</v>
      </c>
      <c r="EI275" s="24" t="str">
        <f t="shared" si="1053"/>
        <v>1e</v>
      </c>
      <c r="EJ275" s="24" t="str">
        <f t="shared" si="1053"/>
        <v>1e</v>
      </c>
      <c r="EK275" s="24" t="str">
        <f t="shared" si="1053"/>
        <v>1e</v>
      </c>
      <c r="EL275" s="24" t="str">
        <f t="shared" si="1053"/>
        <v>1e</v>
      </c>
      <c r="EM275" s="24" t="str">
        <f t="shared" si="1053"/>
        <v>1e</v>
      </c>
      <c r="EN275" s="24" t="str">
        <f t="shared" si="1053"/>
        <v>1e</v>
      </c>
      <c r="EO275" s="24" t="str">
        <f t="shared" si="1053"/>
        <v>1e</v>
      </c>
      <c r="EP275" s="24" t="str">
        <f t="shared" si="1053"/>
        <v>1e</v>
      </c>
      <c r="EQ275" s="24" t="str">
        <f t="shared" si="1053"/>
        <v>1e</v>
      </c>
      <c r="ER275" s="24" t="str">
        <f t="shared" si="1053"/>
        <v>1e</v>
      </c>
      <c r="ES275" s="24" t="str">
        <f t="shared" si="1053"/>
        <v>1e</v>
      </c>
      <c r="ET275" s="24" t="str">
        <f t="shared" si="1053"/>
        <v>1e</v>
      </c>
      <c r="EU275" s="24" t="str">
        <f t="shared" si="1053"/>
        <v>1e</v>
      </c>
      <c r="EV275" s="24" t="str">
        <f t="shared" si="1053"/>
        <v>1e</v>
      </c>
      <c r="EW275" s="24" t="str">
        <f t="shared" si="1053"/>
        <v>1e</v>
      </c>
      <c r="EX275" s="24" t="str">
        <f t="shared" si="1053"/>
        <v>1e</v>
      </c>
      <c r="EY275" s="24" t="str">
        <f t="shared" si="1053"/>
        <v>1e</v>
      </c>
      <c r="EZ275" s="24" t="str">
        <f t="shared" si="1053"/>
        <v>1e</v>
      </c>
      <c r="FA275" s="24" t="str">
        <f t="shared" si="1053"/>
        <v>1e</v>
      </c>
      <c r="FB275" s="24" t="str">
        <f t="shared" si="1053"/>
        <v>1e</v>
      </c>
      <c r="FC275" s="24" t="str">
        <f t="shared" si="1053"/>
        <v>1e</v>
      </c>
      <c r="FD275" s="24" t="str">
        <f t="shared" si="1053"/>
        <v>1e</v>
      </c>
      <c r="FE275" s="24" t="str">
        <f t="shared" si="1053"/>
        <v>1e</v>
      </c>
      <c r="FF275" s="24" t="str">
        <f t="shared" si="1053"/>
        <v>1e</v>
      </c>
      <c r="FG275" s="24" t="str">
        <f t="shared" si="1053"/>
        <v>1e</v>
      </c>
      <c r="FH275" s="24" t="str">
        <f t="shared" si="1053"/>
        <v>1e</v>
      </c>
      <c r="FI275" s="24" t="str">
        <f t="shared" si="1053"/>
        <v>1e</v>
      </c>
      <c r="FJ275" s="24" t="str">
        <f t="shared" si="1053"/>
        <v>1e</v>
      </c>
      <c r="FK275" s="24" t="str">
        <f t="shared" si="1053"/>
        <v>1e</v>
      </c>
      <c r="FL275" s="24" t="str">
        <f t="shared" si="1053"/>
        <v>1e</v>
      </c>
      <c r="FM275" s="24" t="str">
        <f t="shared" si="1053"/>
        <v>1e</v>
      </c>
      <c r="FN275" s="24" t="str">
        <f t="shared" si="1053"/>
        <v>1e</v>
      </c>
      <c r="FO275" s="24" t="str">
        <f t="shared" si="1053"/>
        <v>1e</v>
      </c>
      <c r="FP275" s="24" t="str">
        <f t="shared" si="1053"/>
        <v>1e</v>
      </c>
      <c r="FQ275" s="24" t="str">
        <f t="shared" si="1053"/>
        <v>1e</v>
      </c>
      <c r="FR275" s="24" t="str">
        <f t="shared" si="1053"/>
        <v>1e</v>
      </c>
      <c r="FS275" s="24" t="str">
        <f t="shared" si="1053"/>
        <v>1e</v>
      </c>
      <c r="FT275" s="24" t="str">
        <f t="shared" si="1053"/>
        <v>1e</v>
      </c>
      <c r="FU275" s="24" t="str">
        <f t="shared" si="1053"/>
        <v>1e</v>
      </c>
      <c r="FV275" s="24" t="str">
        <f t="shared" si="1053"/>
        <v>1e</v>
      </c>
      <c r="FW275" s="24" t="str">
        <f t="shared" si="1053"/>
        <v>1e</v>
      </c>
      <c r="FX275" s="24" t="str">
        <f t="shared" si="1053"/>
        <v>1e</v>
      </c>
      <c r="FY275" s="24" t="str">
        <f t="shared" si="1053"/>
        <v>1e</v>
      </c>
      <c r="FZ275" s="24" t="str">
        <f t="shared" si="1053"/>
        <v>1e</v>
      </c>
      <c r="GA275" s="24" t="str">
        <f t="shared" si="1053"/>
        <v>1e</v>
      </c>
      <c r="GB275" s="24" t="str">
        <f t="shared" si="1053"/>
        <v>1e</v>
      </c>
      <c r="GC275" s="24" t="str">
        <f t="shared" si="1053"/>
        <v>1e</v>
      </c>
      <c r="GD275" s="24" t="str">
        <f t="shared" si="1053"/>
        <v>1e</v>
      </c>
      <c r="GE275" s="24" t="str">
        <f t="shared" si="1053"/>
        <v>1e</v>
      </c>
      <c r="GF275" s="24" t="str">
        <f t="shared" si="1053"/>
        <v>1e</v>
      </c>
      <c r="GG275" s="24" t="str">
        <f t="shared" si="1053"/>
        <v>1e</v>
      </c>
      <c r="GH275" s="24" t="str">
        <f t="shared" si="1053"/>
        <v>1e</v>
      </c>
      <c r="GI275" s="24" t="str">
        <f t="shared" si="1053"/>
        <v>1e</v>
      </c>
      <c r="GJ275" s="24" t="str">
        <f t="shared" si="1053"/>
        <v>1e</v>
      </c>
      <c r="GK275" s="24" t="str">
        <f t="shared" si="1053"/>
        <v>1e</v>
      </c>
      <c r="GL275" s="24" t="str">
        <f t="shared" si="1053"/>
        <v>1e</v>
      </c>
      <c r="GM275" s="24" t="str">
        <f t="shared" si="1053"/>
        <v>1e</v>
      </c>
      <c r="GN275" s="24" t="str">
        <f t="shared" si="1053"/>
        <v>1e</v>
      </c>
      <c r="GO275" s="24" t="str">
        <f t="shared" si="1053"/>
        <v>1e</v>
      </c>
      <c r="GP275" s="24" t="str">
        <f t="shared" ref="GP275:JA278" si="1054">IF(GP221=GP230,"2e",GP239)</f>
        <v>1e</v>
      </c>
      <c r="GQ275" s="24" t="str">
        <f t="shared" si="1054"/>
        <v>1e</v>
      </c>
      <c r="GR275" s="24" t="str">
        <f t="shared" si="1054"/>
        <v>1e</v>
      </c>
      <c r="GS275" s="24" t="str">
        <f t="shared" si="1054"/>
        <v>1e</v>
      </c>
      <c r="GT275" s="24" t="str">
        <f t="shared" si="1054"/>
        <v>1e</v>
      </c>
      <c r="GU275" s="24" t="str">
        <f t="shared" si="1054"/>
        <v>1e</v>
      </c>
      <c r="GV275" s="24" t="str">
        <f t="shared" si="1054"/>
        <v>1e</v>
      </c>
      <c r="GW275" s="24" t="str">
        <f t="shared" si="1054"/>
        <v>1e</v>
      </c>
      <c r="GX275" s="24" t="str">
        <f t="shared" si="1054"/>
        <v>1e</v>
      </c>
      <c r="GY275" s="24" t="str">
        <f t="shared" si="1054"/>
        <v>1e</v>
      </c>
      <c r="GZ275" s="24" t="str">
        <f t="shared" si="1054"/>
        <v>1e</v>
      </c>
      <c r="HA275" s="24" t="str">
        <f t="shared" si="1054"/>
        <v>1e</v>
      </c>
      <c r="HB275" s="24" t="str">
        <f t="shared" si="1054"/>
        <v>1e</v>
      </c>
      <c r="HC275" s="24" t="str">
        <f t="shared" si="1054"/>
        <v>1e</v>
      </c>
      <c r="HD275" s="24" t="str">
        <f t="shared" si="1054"/>
        <v>1e</v>
      </c>
      <c r="HE275" s="24" t="str">
        <f t="shared" si="1054"/>
        <v>1e</v>
      </c>
      <c r="HF275" s="24" t="str">
        <f t="shared" si="1054"/>
        <v>1e</v>
      </c>
      <c r="HG275" s="24" t="str">
        <f t="shared" si="1054"/>
        <v>1e</v>
      </c>
      <c r="HH275" s="24" t="str">
        <f t="shared" si="1054"/>
        <v>1e</v>
      </c>
      <c r="HI275" s="24" t="str">
        <f t="shared" si="1054"/>
        <v>1e</v>
      </c>
      <c r="HJ275" s="24" t="str">
        <f t="shared" si="1054"/>
        <v>1e</v>
      </c>
      <c r="HK275" s="24" t="str">
        <f t="shared" si="1054"/>
        <v>1e</v>
      </c>
      <c r="HL275" s="24" t="str">
        <f t="shared" si="1054"/>
        <v>1e</v>
      </c>
      <c r="HM275" s="24" t="str">
        <f t="shared" si="1054"/>
        <v>1e</v>
      </c>
      <c r="HN275" s="24" t="str">
        <f t="shared" si="1054"/>
        <v>1e</v>
      </c>
      <c r="HO275" s="24" t="str">
        <f t="shared" si="1054"/>
        <v>1e</v>
      </c>
      <c r="HP275" s="24" t="str">
        <f t="shared" si="1054"/>
        <v>1e</v>
      </c>
      <c r="HQ275" s="24" t="str">
        <f t="shared" si="1054"/>
        <v>1e</v>
      </c>
      <c r="HR275" s="24" t="str">
        <f t="shared" si="1054"/>
        <v>1e</v>
      </c>
      <c r="HS275" s="24" t="str">
        <f t="shared" si="1054"/>
        <v>1e</v>
      </c>
      <c r="HT275" s="24" t="str">
        <f t="shared" si="1054"/>
        <v>1e</v>
      </c>
      <c r="HU275" s="24" t="str">
        <f t="shared" si="1054"/>
        <v>1e</v>
      </c>
      <c r="HV275" s="24" t="str">
        <f t="shared" si="1054"/>
        <v>1e</v>
      </c>
      <c r="HW275" s="24" t="str">
        <f t="shared" si="1054"/>
        <v>1e</v>
      </c>
      <c r="HX275" s="24" t="str">
        <f t="shared" si="1054"/>
        <v>1e</v>
      </c>
      <c r="HY275" s="24" t="str">
        <f t="shared" si="1054"/>
        <v>1e</v>
      </c>
      <c r="HZ275" s="24" t="str">
        <f t="shared" si="1054"/>
        <v>1e</v>
      </c>
      <c r="IA275" s="24" t="str">
        <f t="shared" si="1054"/>
        <v>1e</v>
      </c>
      <c r="IB275" s="24" t="str">
        <f t="shared" si="1054"/>
        <v>1e</v>
      </c>
      <c r="IC275" s="24" t="str">
        <f t="shared" si="1054"/>
        <v>1e</v>
      </c>
      <c r="ID275" s="24" t="str">
        <f t="shared" si="1054"/>
        <v>1e</v>
      </c>
      <c r="IE275" s="24" t="str">
        <f t="shared" si="1054"/>
        <v>1e</v>
      </c>
      <c r="IF275" s="24" t="str">
        <f t="shared" si="1054"/>
        <v>1e</v>
      </c>
      <c r="IG275" s="24" t="str">
        <f t="shared" si="1054"/>
        <v>1e</v>
      </c>
      <c r="IH275" s="24" t="str">
        <f t="shared" si="1054"/>
        <v>1e</v>
      </c>
      <c r="II275" s="24" t="str">
        <f t="shared" si="1054"/>
        <v>1e</v>
      </c>
      <c r="IJ275" s="24" t="str">
        <f t="shared" si="1054"/>
        <v>1e</v>
      </c>
      <c r="IK275" s="24" t="str">
        <f t="shared" si="1054"/>
        <v>1e</v>
      </c>
      <c r="IL275" s="24" t="str">
        <f t="shared" si="1054"/>
        <v>1e</v>
      </c>
      <c r="IM275" s="24" t="str">
        <f t="shared" si="1054"/>
        <v>1e</v>
      </c>
      <c r="IN275" s="24" t="str">
        <f t="shared" si="1054"/>
        <v>1e</v>
      </c>
      <c r="IO275" s="24" t="str">
        <f t="shared" si="1054"/>
        <v>1e</v>
      </c>
      <c r="IP275" s="24" t="str">
        <f t="shared" si="1054"/>
        <v>1e</v>
      </c>
      <c r="IQ275" s="24" t="str">
        <f t="shared" si="1054"/>
        <v>1e</v>
      </c>
      <c r="IR275" s="24" t="str">
        <f t="shared" si="1054"/>
        <v>1e</v>
      </c>
      <c r="IS275" s="24" t="str">
        <f t="shared" si="1054"/>
        <v>1e</v>
      </c>
      <c r="IT275" s="24" t="str">
        <f t="shared" si="1054"/>
        <v>1e</v>
      </c>
      <c r="IU275" s="24" t="str">
        <f t="shared" si="1054"/>
        <v>1e</v>
      </c>
      <c r="IV275" s="24" t="str">
        <f t="shared" si="1054"/>
        <v>1e</v>
      </c>
      <c r="IW275" s="24" t="str">
        <f t="shared" si="1054"/>
        <v>1e</v>
      </c>
      <c r="IX275" s="24" t="str">
        <f t="shared" si="1054"/>
        <v>1e</v>
      </c>
      <c r="IY275" s="24" t="str">
        <f t="shared" si="1054"/>
        <v>1e</v>
      </c>
      <c r="IZ275" s="24" t="str">
        <f t="shared" si="1054"/>
        <v>1e</v>
      </c>
      <c r="JA275" s="24" t="str">
        <f t="shared" si="1054"/>
        <v>1e</v>
      </c>
      <c r="JB275" s="24" t="str">
        <f t="shared" ref="JB275:LM281" si="1055">IF(JB221=JB230,"2e",JB239)</f>
        <v>1e</v>
      </c>
      <c r="JC275" s="24" t="str">
        <f t="shared" si="1055"/>
        <v>1e</v>
      </c>
      <c r="JD275" s="24" t="str">
        <f t="shared" si="1055"/>
        <v>1e</v>
      </c>
      <c r="JE275" s="24" t="str">
        <f t="shared" si="1055"/>
        <v>1e</v>
      </c>
      <c r="JF275" s="24" t="str">
        <f t="shared" si="1055"/>
        <v>1e</v>
      </c>
      <c r="JG275" s="24" t="str">
        <f t="shared" si="1055"/>
        <v>1e</v>
      </c>
      <c r="JH275" s="24" t="str">
        <f t="shared" si="1055"/>
        <v>1e</v>
      </c>
      <c r="JI275" s="24" t="str">
        <f t="shared" si="1055"/>
        <v>1e</v>
      </c>
      <c r="JJ275" s="24" t="str">
        <f t="shared" si="1055"/>
        <v>1e</v>
      </c>
      <c r="JK275" s="24" t="str">
        <f t="shared" si="1055"/>
        <v>1e</v>
      </c>
      <c r="JL275" s="24" t="str">
        <f t="shared" si="1055"/>
        <v>1e</v>
      </c>
      <c r="JM275" s="24" t="str">
        <f t="shared" si="1055"/>
        <v>1e</v>
      </c>
      <c r="JN275" s="24" t="str">
        <f t="shared" si="1055"/>
        <v>1e</v>
      </c>
      <c r="JO275" s="24" t="str">
        <f t="shared" si="1055"/>
        <v>1e</v>
      </c>
      <c r="JP275" s="24" t="str">
        <f t="shared" si="1055"/>
        <v>1e</v>
      </c>
      <c r="JQ275" s="24" t="str">
        <f t="shared" si="1055"/>
        <v>1e</v>
      </c>
      <c r="JR275" s="24" t="str">
        <f t="shared" si="1055"/>
        <v>1e</v>
      </c>
      <c r="JS275" s="24" t="str">
        <f t="shared" si="1055"/>
        <v>1e</v>
      </c>
      <c r="JT275" s="24" t="str">
        <f t="shared" si="1055"/>
        <v>1e</v>
      </c>
      <c r="JU275" s="24" t="str">
        <f t="shared" si="1055"/>
        <v>1e</v>
      </c>
      <c r="JV275" s="24" t="str">
        <f t="shared" si="1055"/>
        <v>1e</v>
      </c>
      <c r="JW275" s="24" t="str">
        <f t="shared" si="1055"/>
        <v>1e</v>
      </c>
      <c r="JX275" s="24" t="str">
        <f t="shared" si="1055"/>
        <v>1e</v>
      </c>
      <c r="JY275" s="24" t="str">
        <f t="shared" si="1055"/>
        <v>1e</v>
      </c>
      <c r="JZ275" s="24" t="str">
        <f t="shared" si="1055"/>
        <v>1e</v>
      </c>
      <c r="KA275" s="24" t="str">
        <f t="shared" si="1055"/>
        <v>1e</v>
      </c>
      <c r="KB275" s="24" t="str">
        <f t="shared" si="1055"/>
        <v>1e</v>
      </c>
      <c r="KC275" s="24" t="str">
        <f t="shared" si="1055"/>
        <v>1e</v>
      </c>
      <c r="KD275" s="24" t="str">
        <f t="shared" si="1055"/>
        <v>1e</v>
      </c>
      <c r="KE275" s="24" t="str">
        <f t="shared" si="1055"/>
        <v>1e</v>
      </c>
      <c r="KF275" s="24" t="str">
        <f t="shared" si="1055"/>
        <v>1e</v>
      </c>
      <c r="KG275" s="24" t="str">
        <f t="shared" si="1055"/>
        <v>1e</v>
      </c>
      <c r="KH275" s="24" t="str">
        <f t="shared" si="1055"/>
        <v>1e</v>
      </c>
      <c r="KI275" s="24" t="str">
        <f t="shared" si="1055"/>
        <v>1e</v>
      </c>
      <c r="KJ275" s="24" t="str">
        <f t="shared" si="1055"/>
        <v>1e</v>
      </c>
      <c r="KK275" s="24" t="str">
        <f t="shared" si="1055"/>
        <v>1e</v>
      </c>
      <c r="KL275" s="24" t="str">
        <f t="shared" si="1055"/>
        <v>1e</v>
      </c>
      <c r="KM275" s="24" t="str">
        <f t="shared" si="1055"/>
        <v>1e</v>
      </c>
      <c r="KN275" s="24" t="str">
        <f t="shared" si="1055"/>
        <v>1e</v>
      </c>
      <c r="KO275" s="24" t="str">
        <f t="shared" si="1055"/>
        <v>1e</v>
      </c>
      <c r="KP275" s="24" t="str">
        <f t="shared" si="1055"/>
        <v>1e</v>
      </c>
      <c r="KQ275" s="24" t="str">
        <f t="shared" si="1055"/>
        <v>1e</v>
      </c>
      <c r="KR275" s="24" t="str">
        <f t="shared" si="1055"/>
        <v>1e</v>
      </c>
      <c r="KS275" s="24" t="str">
        <f t="shared" si="1055"/>
        <v>1e</v>
      </c>
      <c r="KT275" s="24" t="str">
        <f t="shared" si="1055"/>
        <v>1e</v>
      </c>
      <c r="KU275" s="24" t="str">
        <f t="shared" si="1055"/>
        <v>1e</v>
      </c>
      <c r="KV275" s="24" t="str">
        <f t="shared" si="1055"/>
        <v>1e</v>
      </c>
      <c r="KW275" s="24" t="str">
        <f t="shared" si="1055"/>
        <v>1e</v>
      </c>
      <c r="KX275" s="24" t="str">
        <f t="shared" si="1055"/>
        <v>1e</v>
      </c>
      <c r="KY275" s="24" t="str">
        <f t="shared" si="1055"/>
        <v>1e</v>
      </c>
      <c r="KZ275" s="24" t="str">
        <f t="shared" si="1055"/>
        <v>1e</v>
      </c>
      <c r="LA275" s="24" t="str">
        <f t="shared" si="1055"/>
        <v>1e</v>
      </c>
      <c r="LB275" s="24" t="str">
        <f t="shared" si="1055"/>
        <v>1e</v>
      </c>
      <c r="LC275" s="24" t="str">
        <f t="shared" si="1055"/>
        <v>1e</v>
      </c>
      <c r="LD275" s="24" t="str">
        <f t="shared" si="1055"/>
        <v>1e</v>
      </c>
      <c r="LE275" s="24" t="str">
        <f t="shared" si="1055"/>
        <v>1e</v>
      </c>
      <c r="LF275" s="24" t="str">
        <f t="shared" si="1055"/>
        <v>1e</v>
      </c>
      <c r="LG275" s="24" t="str">
        <f t="shared" si="1055"/>
        <v>1e</v>
      </c>
      <c r="LH275" s="24" t="str">
        <f t="shared" si="1055"/>
        <v>1e</v>
      </c>
      <c r="LI275" s="24" t="str">
        <f t="shared" si="1055"/>
        <v>1e</v>
      </c>
      <c r="LJ275" s="24" t="str">
        <f t="shared" si="1055"/>
        <v>1e</v>
      </c>
      <c r="LK275" s="24" t="str">
        <f t="shared" si="1055"/>
        <v>1e</v>
      </c>
      <c r="LL275" s="24" t="str">
        <f t="shared" si="1055"/>
        <v>1e</v>
      </c>
      <c r="LM275" s="24" t="str">
        <f t="shared" si="1055"/>
        <v>1e</v>
      </c>
      <c r="LN275" s="24" t="str">
        <f t="shared" ref="LN275:MZ281" si="1056">IF(LN221=LN230,"2e",LN239)</f>
        <v>1e</v>
      </c>
      <c r="LO275" s="24" t="str">
        <f t="shared" si="1056"/>
        <v>1e</v>
      </c>
      <c r="LP275" s="24" t="str">
        <f t="shared" si="1056"/>
        <v>1e</v>
      </c>
      <c r="LQ275" s="24" t="str">
        <f t="shared" si="1056"/>
        <v>1e</v>
      </c>
      <c r="LR275" s="24" t="str">
        <f t="shared" si="1056"/>
        <v>1e</v>
      </c>
      <c r="LS275" s="24" t="str">
        <f t="shared" si="1056"/>
        <v>1e</v>
      </c>
      <c r="LT275" s="24" t="str">
        <f t="shared" si="1056"/>
        <v>1e</v>
      </c>
      <c r="LU275" s="24" t="str">
        <f t="shared" si="1056"/>
        <v>1e</v>
      </c>
      <c r="LV275" s="24" t="str">
        <f t="shared" si="1056"/>
        <v>1e</v>
      </c>
      <c r="LW275" s="24" t="str">
        <f t="shared" si="1056"/>
        <v>1e</v>
      </c>
      <c r="LX275" s="24" t="str">
        <f t="shared" si="1056"/>
        <v>1e</v>
      </c>
      <c r="LY275" s="24" t="str">
        <f t="shared" si="1056"/>
        <v>1e</v>
      </c>
      <c r="LZ275" s="24" t="str">
        <f t="shared" si="1056"/>
        <v>1e</v>
      </c>
      <c r="MA275" s="24" t="str">
        <f t="shared" si="1056"/>
        <v>1e</v>
      </c>
      <c r="MB275" s="24" t="str">
        <f t="shared" si="1056"/>
        <v>1e</v>
      </c>
      <c r="MC275" s="24" t="str">
        <f t="shared" si="1056"/>
        <v>1e</v>
      </c>
      <c r="MD275" s="24" t="str">
        <f t="shared" si="1056"/>
        <v>1e</v>
      </c>
      <c r="ME275" s="24" t="str">
        <f t="shared" si="1056"/>
        <v>1e</v>
      </c>
      <c r="MF275" s="24" t="str">
        <f t="shared" si="1056"/>
        <v>1e</v>
      </c>
      <c r="MG275" s="24" t="str">
        <f t="shared" si="1056"/>
        <v>1e</v>
      </c>
      <c r="MH275" s="24" t="str">
        <f t="shared" si="1056"/>
        <v>1e</v>
      </c>
      <c r="MI275" s="24" t="str">
        <f t="shared" si="1056"/>
        <v>1e</v>
      </c>
      <c r="MJ275" s="24" t="str">
        <f t="shared" si="1056"/>
        <v>1e</v>
      </c>
      <c r="MK275" s="24" t="str">
        <f t="shared" si="1056"/>
        <v>1e</v>
      </c>
      <c r="ML275" s="24" t="str">
        <f t="shared" si="1056"/>
        <v>1e</v>
      </c>
      <c r="MM275" s="24" t="str">
        <f t="shared" si="1056"/>
        <v>1e</v>
      </c>
      <c r="MN275" s="24" t="str">
        <f t="shared" si="1056"/>
        <v>1e</v>
      </c>
      <c r="MO275" s="24" t="str">
        <f t="shared" si="1056"/>
        <v>1e</v>
      </c>
      <c r="MP275" s="24" t="str">
        <f t="shared" si="1056"/>
        <v>1e</v>
      </c>
      <c r="MQ275" s="24" t="str">
        <f t="shared" si="1056"/>
        <v>1e</v>
      </c>
      <c r="MR275" s="24" t="str">
        <f t="shared" si="1056"/>
        <v>1e</v>
      </c>
      <c r="MS275" s="24" t="str">
        <f t="shared" si="1056"/>
        <v>1e</v>
      </c>
      <c r="MT275" s="24" t="str">
        <f t="shared" si="1056"/>
        <v>1e</v>
      </c>
      <c r="MU275" s="24" t="str">
        <f t="shared" si="1056"/>
        <v>1e</v>
      </c>
      <c r="MV275" s="24" t="str">
        <f t="shared" si="1056"/>
        <v>1e</v>
      </c>
      <c r="MW275" s="24" t="str">
        <f t="shared" si="1056"/>
        <v>1e</v>
      </c>
      <c r="MX275" s="24" t="str">
        <f t="shared" si="1056"/>
        <v>1e</v>
      </c>
      <c r="MY275" s="24" t="str">
        <f t="shared" si="1056"/>
        <v>1e</v>
      </c>
      <c r="MZ275" s="24" t="str">
        <f t="shared" si="1056"/>
        <v>1e</v>
      </c>
    </row>
    <row r="276" spans="1:364" hidden="1" outlineLevel="1" x14ac:dyDescent="0.2">
      <c r="A276" s="1" t="s">
        <v>46</v>
      </c>
      <c r="B276" s="1" t="s">
        <v>575</v>
      </c>
      <c r="E276" s="24" t="str">
        <f t="shared" ref="E276:T283" si="1057">IF(E222=E231,"2e",E240)</f>
        <v>2e</v>
      </c>
      <c r="F276" s="24" t="str">
        <f t="shared" si="1057"/>
        <v>2e</v>
      </c>
      <c r="G276" s="24" t="str">
        <f t="shared" si="1057"/>
        <v>2e</v>
      </c>
      <c r="H276" s="24" t="str">
        <f t="shared" si="1057"/>
        <v>2e</v>
      </c>
      <c r="I276" s="24" t="str">
        <f t="shared" si="1057"/>
        <v>2e</v>
      </c>
      <c r="J276" s="24" t="str">
        <f t="shared" si="1057"/>
        <v>2e</v>
      </c>
      <c r="K276" s="24" t="str">
        <f t="shared" si="1057"/>
        <v>2e</v>
      </c>
      <c r="L276" s="24" t="str">
        <f t="shared" si="1057"/>
        <v>2e</v>
      </c>
      <c r="M276" s="24" t="str">
        <f t="shared" si="1057"/>
        <v>2e</v>
      </c>
      <c r="N276" s="24" t="str">
        <f t="shared" si="1057"/>
        <v>2e</v>
      </c>
      <c r="O276" s="24" t="str">
        <f t="shared" si="1057"/>
        <v>2e</v>
      </c>
      <c r="P276" s="24" t="str">
        <f t="shared" si="1057"/>
        <v>2e</v>
      </c>
      <c r="Q276" s="24" t="str">
        <f t="shared" si="1057"/>
        <v>2e</v>
      </c>
      <c r="R276" s="24" t="str">
        <f t="shared" si="1057"/>
        <v>2e</v>
      </c>
      <c r="S276" s="24" t="str">
        <f t="shared" si="1057"/>
        <v>2e</v>
      </c>
      <c r="T276" s="24" t="str">
        <f t="shared" si="1057"/>
        <v>2e</v>
      </c>
      <c r="U276" s="24" t="str">
        <f t="shared" si="1051"/>
        <v>2e</v>
      </c>
      <c r="V276" s="24" t="str">
        <f t="shared" si="1051"/>
        <v>2e</v>
      </c>
      <c r="W276" s="24" t="str">
        <f t="shared" si="1051"/>
        <v>2e</v>
      </c>
      <c r="X276" s="24" t="str">
        <f t="shared" si="1051"/>
        <v>2e</v>
      </c>
      <c r="Y276" s="24" t="str">
        <f t="shared" si="1051"/>
        <v>2e</v>
      </c>
      <c r="Z276" s="24" t="str">
        <f t="shared" si="1051"/>
        <v>2e</v>
      </c>
      <c r="AA276" s="24" t="str">
        <f t="shared" si="1051"/>
        <v>2e</v>
      </c>
      <c r="AB276" s="24" t="str">
        <f t="shared" si="1051"/>
        <v>2e</v>
      </c>
      <c r="AC276" s="24" t="str">
        <f t="shared" si="1051"/>
        <v>2e</v>
      </c>
      <c r="AD276" s="24" t="str">
        <f t="shared" si="1051"/>
        <v>2e</v>
      </c>
      <c r="AE276" s="24" t="str">
        <f t="shared" si="1051"/>
        <v>2e</v>
      </c>
      <c r="AF276" s="24" t="str">
        <f t="shared" si="1051"/>
        <v>2e</v>
      </c>
      <c r="AG276" s="24" t="str">
        <f t="shared" si="1051"/>
        <v>2e</v>
      </c>
      <c r="AH276" s="24" t="str">
        <f t="shared" si="1051"/>
        <v>2e</v>
      </c>
      <c r="AI276" s="24" t="str">
        <f t="shared" si="1051"/>
        <v>2e</v>
      </c>
      <c r="AJ276" s="24" t="str">
        <f t="shared" si="1051"/>
        <v>2e</v>
      </c>
      <c r="AK276" s="24" t="str">
        <f t="shared" si="1051"/>
        <v>2e</v>
      </c>
      <c r="AL276" s="24" t="str">
        <f t="shared" si="1051"/>
        <v>2e</v>
      </c>
      <c r="AM276" s="24" t="str">
        <f t="shared" si="1051"/>
        <v>2e</v>
      </c>
      <c r="AN276" s="24" t="str">
        <f t="shared" si="1051"/>
        <v>2e</v>
      </c>
      <c r="AO276" s="24" t="str">
        <f t="shared" si="1051"/>
        <v>2e</v>
      </c>
      <c r="AP276" s="24" t="str">
        <f t="shared" si="1051"/>
        <v>2e</v>
      </c>
      <c r="AQ276" s="24" t="str">
        <f t="shared" si="1051"/>
        <v>2e</v>
      </c>
      <c r="AR276" s="24" t="str">
        <f t="shared" si="1051"/>
        <v>2e</v>
      </c>
      <c r="AS276" s="24" t="str">
        <f t="shared" si="1051"/>
        <v>2e</v>
      </c>
      <c r="AT276" s="24" t="str">
        <f t="shared" si="1051"/>
        <v>2e</v>
      </c>
      <c r="AU276" s="24" t="str">
        <f t="shared" si="1051"/>
        <v>2e</v>
      </c>
      <c r="AV276" s="24" t="str">
        <f t="shared" si="1051"/>
        <v>2e</v>
      </c>
      <c r="AW276" s="24" t="str">
        <f t="shared" si="1051"/>
        <v>2e</v>
      </c>
      <c r="AX276" s="24" t="str">
        <f t="shared" si="1051"/>
        <v>2e</v>
      </c>
      <c r="AY276" s="24" t="str">
        <f t="shared" si="1051"/>
        <v>2e</v>
      </c>
      <c r="AZ276" s="24" t="str">
        <f t="shared" si="1051"/>
        <v>2e</v>
      </c>
      <c r="BA276" s="24" t="str">
        <f t="shared" si="1051"/>
        <v>2e</v>
      </c>
      <c r="BB276" s="24" t="str">
        <f t="shared" si="1051"/>
        <v>2e</v>
      </c>
      <c r="BC276" s="24" t="str">
        <f t="shared" si="1051"/>
        <v>2e</v>
      </c>
      <c r="BD276" s="24" t="str">
        <f t="shared" si="1051"/>
        <v>2e</v>
      </c>
      <c r="BE276" s="24" t="str">
        <f t="shared" si="1051"/>
        <v>2e</v>
      </c>
      <c r="BF276" s="24" t="str">
        <f t="shared" si="1051"/>
        <v>2e</v>
      </c>
      <c r="BG276" s="24" t="str">
        <f t="shared" si="1051"/>
        <v>2e</v>
      </c>
      <c r="BH276" s="24" t="str">
        <f t="shared" si="1051"/>
        <v>2e</v>
      </c>
      <c r="BI276" s="24" t="str">
        <f t="shared" si="1051"/>
        <v>2e</v>
      </c>
      <c r="BJ276" s="24" t="str">
        <f t="shared" si="1051"/>
        <v>2e</v>
      </c>
      <c r="BK276" s="24" t="str">
        <f t="shared" si="1051"/>
        <v>2e</v>
      </c>
      <c r="BL276" s="24" t="str">
        <f t="shared" si="1051"/>
        <v>2e</v>
      </c>
      <c r="BM276" s="24" t="str">
        <f t="shared" si="1051"/>
        <v>2e</v>
      </c>
      <c r="BN276" s="24" t="str">
        <f t="shared" si="1051"/>
        <v>2e</v>
      </c>
      <c r="BO276" s="24" t="str">
        <f t="shared" si="1051"/>
        <v>2e</v>
      </c>
      <c r="BP276" s="24" t="str">
        <f t="shared" si="1051"/>
        <v>2e</v>
      </c>
      <c r="BQ276" s="24" t="str">
        <f t="shared" si="1051"/>
        <v>2e</v>
      </c>
      <c r="BR276" s="24" t="str">
        <f t="shared" si="1052"/>
        <v>2e</v>
      </c>
      <c r="BS276" s="24" t="str">
        <f t="shared" si="1052"/>
        <v>2e</v>
      </c>
      <c r="BT276" s="24" t="str">
        <f t="shared" si="1052"/>
        <v>2e</v>
      </c>
      <c r="BU276" s="24" t="str">
        <f t="shared" si="1052"/>
        <v>2e</v>
      </c>
      <c r="BV276" s="24" t="str">
        <f t="shared" si="1052"/>
        <v>2e</v>
      </c>
      <c r="BW276" s="24" t="str">
        <f t="shared" si="1052"/>
        <v>2e</v>
      </c>
      <c r="BX276" s="24" t="str">
        <f t="shared" si="1052"/>
        <v>2e</v>
      </c>
      <c r="BY276" s="24" t="str">
        <f t="shared" si="1052"/>
        <v>2e</v>
      </c>
      <c r="BZ276" s="24" t="str">
        <f t="shared" si="1052"/>
        <v>2e</v>
      </c>
      <c r="CA276" s="24" t="str">
        <f t="shared" si="1052"/>
        <v>2e</v>
      </c>
      <c r="CB276" s="24" t="str">
        <f t="shared" si="1052"/>
        <v>2e</v>
      </c>
      <c r="CC276" s="24" t="str">
        <f t="shared" si="1052"/>
        <v>2e</v>
      </c>
      <c r="CD276" s="24" t="str">
        <f t="shared" si="1052"/>
        <v>2e</v>
      </c>
      <c r="CE276" s="24" t="str">
        <f t="shared" si="1052"/>
        <v>2e</v>
      </c>
      <c r="CF276" s="24" t="str">
        <f t="shared" si="1052"/>
        <v>2e</v>
      </c>
      <c r="CG276" s="24" t="str">
        <f t="shared" si="1052"/>
        <v>2e</v>
      </c>
      <c r="CH276" s="24" t="str">
        <f t="shared" si="1052"/>
        <v>2e</v>
      </c>
      <c r="CI276" s="24" t="str">
        <f t="shared" si="1052"/>
        <v>2e</v>
      </c>
      <c r="CJ276" s="24" t="str">
        <f t="shared" si="1052"/>
        <v>2e</v>
      </c>
      <c r="CK276" s="24" t="str">
        <f t="shared" si="1052"/>
        <v>2e</v>
      </c>
      <c r="CL276" s="24" t="str">
        <f t="shared" si="1052"/>
        <v>2e</v>
      </c>
      <c r="CM276" s="24" t="str">
        <f t="shared" si="1052"/>
        <v>2e</v>
      </c>
      <c r="CN276" s="24" t="str">
        <f t="shared" si="1052"/>
        <v>2e</v>
      </c>
      <c r="CO276" s="24" t="str">
        <f t="shared" si="1052"/>
        <v>2e</v>
      </c>
      <c r="CP276" s="24" t="str">
        <f t="shared" si="1052"/>
        <v>2e</v>
      </c>
      <c r="CQ276" s="24" t="str">
        <f t="shared" si="1052"/>
        <v>2e</v>
      </c>
      <c r="CR276" s="24" t="str">
        <f t="shared" si="1052"/>
        <v>2e</v>
      </c>
      <c r="CS276" s="24" t="str">
        <f t="shared" si="1052"/>
        <v>2e</v>
      </c>
      <c r="CT276" s="24" t="str">
        <f t="shared" si="1052"/>
        <v>2e</v>
      </c>
      <c r="CU276" s="24" t="str">
        <f t="shared" si="1052"/>
        <v>2e</v>
      </c>
      <c r="CV276" s="24" t="str">
        <f t="shared" si="1052"/>
        <v>2e</v>
      </c>
      <c r="CW276" s="24" t="str">
        <f t="shared" si="1052"/>
        <v>2e</v>
      </c>
      <c r="CX276" s="24" t="str">
        <f t="shared" si="1052"/>
        <v>2e</v>
      </c>
      <c r="CY276" s="24" t="str">
        <f t="shared" si="1052"/>
        <v>2e</v>
      </c>
      <c r="CZ276" s="24" t="str">
        <f t="shared" si="1052"/>
        <v>2e</v>
      </c>
      <c r="DA276" s="24" t="str">
        <f t="shared" si="1052"/>
        <v>2e</v>
      </c>
      <c r="DB276" s="24" t="str">
        <f t="shared" si="1052"/>
        <v>2e</v>
      </c>
      <c r="DC276" s="24" t="str">
        <f t="shared" si="1052"/>
        <v>2e</v>
      </c>
      <c r="DD276" s="24" t="str">
        <f t="shared" si="1052"/>
        <v>2e</v>
      </c>
      <c r="DE276" s="24" t="str">
        <f t="shared" si="1052"/>
        <v>2e</v>
      </c>
      <c r="DF276" s="24" t="str">
        <f t="shared" si="1052"/>
        <v>2e</v>
      </c>
      <c r="DG276" s="24" t="str">
        <f t="shared" si="1052"/>
        <v>2e</v>
      </c>
      <c r="DH276" s="24" t="str">
        <f t="shared" si="1052"/>
        <v>2e</v>
      </c>
      <c r="DI276" s="24" t="str">
        <f t="shared" si="1052"/>
        <v>2e</v>
      </c>
      <c r="DJ276" s="24" t="str">
        <f t="shared" si="1052"/>
        <v>2e</v>
      </c>
      <c r="DK276" s="24" t="str">
        <f t="shared" si="1052"/>
        <v>2e</v>
      </c>
      <c r="DL276" s="24" t="str">
        <f t="shared" si="1052"/>
        <v>2e</v>
      </c>
      <c r="DM276" s="24" t="str">
        <f t="shared" si="1052"/>
        <v>2e</v>
      </c>
      <c r="DN276" s="24" t="str">
        <f t="shared" si="1052"/>
        <v>2e</v>
      </c>
      <c r="DO276" s="24" t="str">
        <f t="shared" si="1052"/>
        <v>2e</v>
      </c>
      <c r="DP276" s="24" t="str">
        <f t="shared" si="1052"/>
        <v>2e</v>
      </c>
      <c r="DQ276" s="24" t="str">
        <f t="shared" si="1052"/>
        <v>2e</v>
      </c>
      <c r="DR276" s="24" t="str">
        <f t="shared" si="1052"/>
        <v>2e</v>
      </c>
      <c r="DS276" s="24" t="str">
        <f t="shared" si="1052"/>
        <v>2e</v>
      </c>
      <c r="DT276" s="24" t="str">
        <f t="shared" si="1052"/>
        <v>2e</v>
      </c>
      <c r="DU276" s="24" t="str">
        <f t="shared" si="1052"/>
        <v>2e</v>
      </c>
      <c r="DV276" s="24" t="str">
        <f t="shared" si="1052"/>
        <v>2e</v>
      </c>
      <c r="DW276" s="24" t="str">
        <f t="shared" si="1052"/>
        <v>2e</v>
      </c>
      <c r="DX276" s="24" t="str">
        <f t="shared" si="1052"/>
        <v>2e</v>
      </c>
      <c r="DY276" s="24" t="str">
        <f t="shared" si="1052"/>
        <v>2e</v>
      </c>
      <c r="DZ276" s="24" t="str">
        <f t="shared" si="1052"/>
        <v>2e</v>
      </c>
      <c r="EA276" s="24" t="str">
        <f t="shared" si="1052"/>
        <v>2e</v>
      </c>
      <c r="EB276" s="24" t="str">
        <f t="shared" si="1052"/>
        <v>2e</v>
      </c>
      <c r="EC276" s="24" t="str">
        <f t="shared" si="1052"/>
        <v>2e</v>
      </c>
      <c r="ED276" s="24" t="str">
        <f t="shared" si="1053"/>
        <v>2e</v>
      </c>
      <c r="EE276" s="24" t="str">
        <f t="shared" si="1053"/>
        <v>2e</v>
      </c>
      <c r="EF276" s="24" t="str">
        <f t="shared" si="1053"/>
        <v>2e</v>
      </c>
      <c r="EG276" s="24" t="str">
        <f t="shared" si="1053"/>
        <v>2e</v>
      </c>
      <c r="EH276" s="24" t="str">
        <f t="shared" si="1053"/>
        <v>2e</v>
      </c>
      <c r="EI276" s="24" t="str">
        <f t="shared" si="1053"/>
        <v>2e</v>
      </c>
      <c r="EJ276" s="24" t="str">
        <f t="shared" si="1053"/>
        <v>2e</v>
      </c>
      <c r="EK276" s="24" t="str">
        <f t="shared" si="1053"/>
        <v>2e</v>
      </c>
      <c r="EL276" s="24" t="str">
        <f t="shared" si="1053"/>
        <v>2e</v>
      </c>
      <c r="EM276" s="24" t="str">
        <f t="shared" si="1053"/>
        <v>2e</v>
      </c>
      <c r="EN276" s="24" t="str">
        <f t="shared" si="1053"/>
        <v>2e</v>
      </c>
      <c r="EO276" s="24" t="str">
        <f t="shared" si="1053"/>
        <v>2e</v>
      </c>
      <c r="EP276" s="24" t="str">
        <f t="shared" si="1053"/>
        <v>2e</v>
      </c>
      <c r="EQ276" s="24" t="str">
        <f t="shared" si="1053"/>
        <v>2e</v>
      </c>
      <c r="ER276" s="24" t="str">
        <f t="shared" si="1053"/>
        <v>2e</v>
      </c>
      <c r="ES276" s="24" t="str">
        <f t="shared" si="1053"/>
        <v>2e</v>
      </c>
      <c r="ET276" s="24" t="str">
        <f t="shared" si="1053"/>
        <v>2e</v>
      </c>
      <c r="EU276" s="24" t="str">
        <f t="shared" si="1053"/>
        <v>2e</v>
      </c>
      <c r="EV276" s="24" t="str">
        <f t="shared" si="1053"/>
        <v>2e</v>
      </c>
      <c r="EW276" s="24" t="str">
        <f t="shared" si="1053"/>
        <v>2e</v>
      </c>
      <c r="EX276" s="24" t="str">
        <f t="shared" si="1053"/>
        <v>2e</v>
      </c>
      <c r="EY276" s="24" t="str">
        <f t="shared" si="1053"/>
        <v>2e</v>
      </c>
      <c r="EZ276" s="24" t="str">
        <f t="shared" si="1053"/>
        <v>2e</v>
      </c>
      <c r="FA276" s="24" t="str">
        <f t="shared" si="1053"/>
        <v>2e</v>
      </c>
      <c r="FB276" s="24" t="str">
        <f t="shared" si="1053"/>
        <v>2e</v>
      </c>
      <c r="FC276" s="24" t="str">
        <f t="shared" si="1053"/>
        <v>2e</v>
      </c>
      <c r="FD276" s="24" t="str">
        <f t="shared" si="1053"/>
        <v>2e</v>
      </c>
      <c r="FE276" s="24" t="str">
        <f t="shared" si="1053"/>
        <v>2e</v>
      </c>
      <c r="FF276" s="24" t="str">
        <f t="shared" si="1053"/>
        <v>2e</v>
      </c>
      <c r="FG276" s="24" t="str">
        <f t="shared" si="1053"/>
        <v>2e</v>
      </c>
      <c r="FH276" s="24" t="str">
        <f t="shared" si="1053"/>
        <v>2e</v>
      </c>
      <c r="FI276" s="24" t="str">
        <f t="shared" si="1053"/>
        <v>2e</v>
      </c>
      <c r="FJ276" s="24" t="str">
        <f t="shared" si="1053"/>
        <v>2e</v>
      </c>
      <c r="FK276" s="24" t="str">
        <f t="shared" si="1053"/>
        <v>2e</v>
      </c>
      <c r="FL276" s="24" t="str">
        <f t="shared" si="1053"/>
        <v>2e</v>
      </c>
      <c r="FM276" s="24" t="str">
        <f t="shared" si="1053"/>
        <v>2e</v>
      </c>
      <c r="FN276" s="24" t="str">
        <f t="shared" si="1053"/>
        <v>2e</v>
      </c>
      <c r="FO276" s="24" t="str">
        <f t="shared" si="1053"/>
        <v>2e</v>
      </c>
      <c r="FP276" s="24" t="str">
        <f t="shared" si="1053"/>
        <v>2e</v>
      </c>
      <c r="FQ276" s="24" t="str">
        <f t="shared" si="1053"/>
        <v>2e</v>
      </c>
      <c r="FR276" s="24" t="str">
        <f t="shared" si="1053"/>
        <v>2e</v>
      </c>
      <c r="FS276" s="24" t="str">
        <f t="shared" si="1053"/>
        <v>2e</v>
      </c>
      <c r="FT276" s="24" t="str">
        <f t="shared" si="1053"/>
        <v>2e</v>
      </c>
      <c r="FU276" s="24" t="str">
        <f t="shared" si="1053"/>
        <v>2e</v>
      </c>
      <c r="FV276" s="24" t="str">
        <f t="shared" si="1053"/>
        <v>2e</v>
      </c>
      <c r="FW276" s="24" t="str">
        <f t="shared" si="1053"/>
        <v>2e</v>
      </c>
      <c r="FX276" s="24" t="str">
        <f t="shared" si="1053"/>
        <v>2e</v>
      </c>
      <c r="FY276" s="24" t="str">
        <f t="shared" si="1053"/>
        <v>2e</v>
      </c>
      <c r="FZ276" s="24" t="str">
        <f t="shared" si="1053"/>
        <v>2e</v>
      </c>
      <c r="GA276" s="24" t="str">
        <f t="shared" si="1053"/>
        <v>2e</v>
      </c>
      <c r="GB276" s="24" t="str">
        <f t="shared" si="1053"/>
        <v>2e</v>
      </c>
      <c r="GC276" s="24" t="str">
        <f t="shared" si="1053"/>
        <v>2e</v>
      </c>
      <c r="GD276" s="24" t="str">
        <f t="shared" si="1053"/>
        <v>2e</v>
      </c>
      <c r="GE276" s="24" t="str">
        <f t="shared" si="1053"/>
        <v>2e</v>
      </c>
      <c r="GF276" s="24" t="str">
        <f t="shared" si="1053"/>
        <v>2e</v>
      </c>
      <c r="GG276" s="24" t="str">
        <f t="shared" si="1053"/>
        <v>2e</v>
      </c>
      <c r="GH276" s="24" t="str">
        <f t="shared" si="1053"/>
        <v>2e</v>
      </c>
      <c r="GI276" s="24" t="str">
        <f t="shared" si="1053"/>
        <v>2e</v>
      </c>
      <c r="GJ276" s="24" t="str">
        <f t="shared" si="1053"/>
        <v>2e</v>
      </c>
      <c r="GK276" s="24" t="str">
        <f t="shared" si="1053"/>
        <v>2e</v>
      </c>
      <c r="GL276" s="24" t="str">
        <f t="shared" si="1053"/>
        <v>2e</v>
      </c>
      <c r="GM276" s="24" t="str">
        <f t="shared" si="1053"/>
        <v>2e</v>
      </c>
      <c r="GN276" s="24" t="str">
        <f t="shared" si="1053"/>
        <v>2e</v>
      </c>
      <c r="GO276" s="24" t="str">
        <f t="shared" si="1053"/>
        <v>2e</v>
      </c>
      <c r="GP276" s="24" t="str">
        <f t="shared" si="1054"/>
        <v>2e</v>
      </c>
      <c r="GQ276" s="24" t="str">
        <f t="shared" si="1054"/>
        <v>2e</v>
      </c>
      <c r="GR276" s="24" t="str">
        <f t="shared" si="1054"/>
        <v>2e</v>
      </c>
      <c r="GS276" s="24" t="str">
        <f t="shared" si="1054"/>
        <v>2e</v>
      </c>
      <c r="GT276" s="24" t="str">
        <f t="shared" si="1054"/>
        <v>2e</v>
      </c>
      <c r="GU276" s="24" t="str">
        <f t="shared" si="1054"/>
        <v>2e</v>
      </c>
      <c r="GV276" s="24" t="str">
        <f t="shared" si="1054"/>
        <v>2e</v>
      </c>
      <c r="GW276" s="24" t="str">
        <f t="shared" si="1054"/>
        <v>2e</v>
      </c>
      <c r="GX276" s="24" t="str">
        <f t="shared" si="1054"/>
        <v>2e</v>
      </c>
      <c r="GY276" s="24" t="str">
        <f t="shared" si="1054"/>
        <v>2e</v>
      </c>
      <c r="GZ276" s="24" t="str">
        <f t="shared" si="1054"/>
        <v>2e</v>
      </c>
      <c r="HA276" s="24" t="str">
        <f t="shared" si="1054"/>
        <v>2e</v>
      </c>
      <c r="HB276" s="24" t="str">
        <f t="shared" si="1054"/>
        <v>2e</v>
      </c>
      <c r="HC276" s="24" t="str">
        <f t="shared" si="1054"/>
        <v>2e</v>
      </c>
      <c r="HD276" s="24" t="str">
        <f t="shared" si="1054"/>
        <v>2e</v>
      </c>
      <c r="HE276" s="24" t="str">
        <f t="shared" si="1054"/>
        <v>2e</v>
      </c>
      <c r="HF276" s="24" t="str">
        <f t="shared" si="1054"/>
        <v>2e</v>
      </c>
      <c r="HG276" s="24" t="str">
        <f t="shared" si="1054"/>
        <v>2e</v>
      </c>
      <c r="HH276" s="24" t="str">
        <f t="shared" si="1054"/>
        <v>2e</v>
      </c>
      <c r="HI276" s="24" t="str">
        <f t="shared" si="1054"/>
        <v>2e</v>
      </c>
      <c r="HJ276" s="24" t="str">
        <f t="shared" si="1054"/>
        <v>2e</v>
      </c>
      <c r="HK276" s="24" t="str">
        <f t="shared" si="1054"/>
        <v>2e</v>
      </c>
      <c r="HL276" s="24" t="str">
        <f t="shared" si="1054"/>
        <v>2e</v>
      </c>
      <c r="HM276" s="24" t="str">
        <f t="shared" si="1054"/>
        <v>2e</v>
      </c>
      <c r="HN276" s="24" t="str">
        <f t="shared" si="1054"/>
        <v>2e</v>
      </c>
      <c r="HO276" s="24" t="str">
        <f t="shared" si="1054"/>
        <v>2e</v>
      </c>
      <c r="HP276" s="24" t="str">
        <f t="shared" si="1054"/>
        <v>2e</v>
      </c>
      <c r="HQ276" s="24" t="str">
        <f t="shared" si="1054"/>
        <v>2e</v>
      </c>
      <c r="HR276" s="24" t="str">
        <f t="shared" si="1054"/>
        <v>2e</v>
      </c>
      <c r="HS276" s="24" t="str">
        <f t="shared" si="1054"/>
        <v>2e</v>
      </c>
      <c r="HT276" s="24" t="str">
        <f t="shared" si="1054"/>
        <v>2e</v>
      </c>
      <c r="HU276" s="24" t="str">
        <f t="shared" si="1054"/>
        <v>2e</v>
      </c>
      <c r="HV276" s="24" t="str">
        <f t="shared" si="1054"/>
        <v>2e</v>
      </c>
      <c r="HW276" s="24" t="str">
        <f t="shared" si="1054"/>
        <v>2e</v>
      </c>
      <c r="HX276" s="24" t="str">
        <f t="shared" si="1054"/>
        <v>2e</v>
      </c>
      <c r="HY276" s="24" t="str">
        <f t="shared" si="1054"/>
        <v>2e</v>
      </c>
      <c r="HZ276" s="24" t="str">
        <f t="shared" si="1054"/>
        <v>2e</v>
      </c>
      <c r="IA276" s="24" t="str">
        <f t="shared" si="1054"/>
        <v>2e</v>
      </c>
      <c r="IB276" s="24" t="str">
        <f t="shared" si="1054"/>
        <v>2e</v>
      </c>
      <c r="IC276" s="24" t="str">
        <f t="shared" si="1054"/>
        <v>2e</v>
      </c>
      <c r="ID276" s="24" t="str">
        <f t="shared" si="1054"/>
        <v>2e</v>
      </c>
      <c r="IE276" s="24" t="str">
        <f t="shared" si="1054"/>
        <v>2e</v>
      </c>
      <c r="IF276" s="24" t="str">
        <f t="shared" si="1054"/>
        <v>2e</v>
      </c>
      <c r="IG276" s="24" t="str">
        <f t="shared" si="1054"/>
        <v>2e</v>
      </c>
      <c r="IH276" s="24" t="str">
        <f t="shared" si="1054"/>
        <v>2e</v>
      </c>
      <c r="II276" s="24" t="str">
        <f t="shared" si="1054"/>
        <v>2e</v>
      </c>
      <c r="IJ276" s="24" t="str">
        <f t="shared" si="1054"/>
        <v>2e</v>
      </c>
      <c r="IK276" s="24" t="str">
        <f t="shared" si="1054"/>
        <v>2e</v>
      </c>
      <c r="IL276" s="24" t="str">
        <f t="shared" si="1054"/>
        <v>2e</v>
      </c>
      <c r="IM276" s="24" t="str">
        <f t="shared" si="1054"/>
        <v>2e</v>
      </c>
      <c r="IN276" s="24" t="str">
        <f t="shared" si="1054"/>
        <v>2e</v>
      </c>
      <c r="IO276" s="24" t="str">
        <f t="shared" si="1054"/>
        <v>2e</v>
      </c>
      <c r="IP276" s="24" t="str">
        <f t="shared" si="1054"/>
        <v>2e</v>
      </c>
      <c r="IQ276" s="24" t="str">
        <f t="shared" si="1054"/>
        <v>2e</v>
      </c>
      <c r="IR276" s="24" t="str">
        <f t="shared" si="1054"/>
        <v>2e</v>
      </c>
      <c r="IS276" s="24" t="str">
        <f t="shared" si="1054"/>
        <v>2e</v>
      </c>
      <c r="IT276" s="24" t="str">
        <f t="shared" si="1054"/>
        <v>2e</v>
      </c>
      <c r="IU276" s="24" t="str">
        <f t="shared" si="1054"/>
        <v>2e</v>
      </c>
      <c r="IV276" s="24" t="str">
        <f t="shared" si="1054"/>
        <v>2e</v>
      </c>
      <c r="IW276" s="24" t="str">
        <f t="shared" si="1054"/>
        <v>2e</v>
      </c>
      <c r="IX276" s="24" t="str">
        <f t="shared" si="1054"/>
        <v>2e</v>
      </c>
      <c r="IY276" s="24" t="str">
        <f t="shared" si="1054"/>
        <v>2e</v>
      </c>
      <c r="IZ276" s="24" t="str">
        <f t="shared" si="1054"/>
        <v>2e</v>
      </c>
      <c r="JA276" s="24" t="str">
        <f t="shared" si="1054"/>
        <v>2e</v>
      </c>
      <c r="JB276" s="24" t="str">
        <f t="shared" si="1055"/>
        <v>2e</v>
      </c>
      <c r="JC276" s="24" t="str">
        <f t="shared" si="1055"/>
        <v>2e</v>
      </c>
      <c r="JD276" s="24" t="str">
        <f t="shared" si="1055"/>
        <v>2e</v>
      </c>
      <c r="JE276" s="24" t="str">
        <f t="shared" si="1055"/>
        <v>2e</v>
      </c>
      <c r="JF276" s="24" t="str">
        <f t="shared" si="1055"/>
        <v>2e</v>
      </c>
      <c r="JG276" s="24" t="str">
        <f t="shared" si="1055"/>
        <v>2e</v>
      </c>
      <c r="JH276" s="24" t="str">
        <f t="shared" si="1055"/>
        <v>2e</v>
      </c>
      <c r="JI276" s="24" t="str">
        <f t="shared" si="1055"/>
        <v>2e</v>
      </c>
      <c r="JJ276" s="24" t="str">
        <f t="shared" si="1055"/>
        <v>2e</v>
      </c>
      <c r="JK276" s="24" t="str">
        <f t="shared" si="1055"/>
        <v>2e</v>
      </c>
      <c r="JL276" s="24" t="str">
        <f t="shared" si="1055"/>
        <v>2e</v>
      </c>
      <c r="JM276" s="24" t="str">
        <f t="shared" si="1055"/>
        <v>2e</v>
      </c>
      <c r="JN276" s="24" t="str">
        <f t="shared" si="1055"/>
        <v>2e</v>
      </c>
      <c r="JO276" s="24" t="str">
        <f t="shared" si="1055"/>
        <v>2e</v>
      </c>
      <c r="JP276" s="24" t="str">
        <f t="shared" si="1055"/>
        <v>2e</v>
      </c>
      <c r="JQ276" s="24" t="str">
        <f t="shared" si="1055"/>
        <v>2e</v>
      </c>
      <c r="JR276" s="24" t="str">
        <f t="shared" si="1055"/>
        <v>2e</v>
      </c>
      <c r="JS276" s="24" t="str">
        <f t="shared" si="1055"/>
        <v>2e</v>
      </c>
      <c r="JT276" s="24" t="str">
        <f t="shared" si="1055"/>
        <v>2e</v>
      </c>
      <c r="JU276" s="24" t="str">
        <f t="shared" si="1055"/>
        <v>2e</v>
      </c>
      <c r="JV276" s="24" t="str">
        <f t="shared" si="1055"/>
        <v>2e</v>
      </c>
      <c r="JW276" s="24" t="str">
        <f t="shared" si="1055"/>
        <v>2e</v>
      </c>
      <c r="JX276" s="24" t="str">
        <f t="shared" si="1055"/>
        <v>2e</v>
      </c>
      <c r="JY276" s="24" t="str">
        <f t="shared" si="1055"/>
        <v>2e</v>
      </c>
      <c r="JZ276" s="24" t="str">
        <f t="shared" si="1055"/>
        <v>2e</v>
      </c>
      <c r="KA276" s="24" t="str">
        <f t="shared" si="1055"/>
        <v>2e</v>
      </c>
      <c r="KB276" s="24" t="str">
        <f t="shared" si="1055"/>
        <v>2e</v>
      </c>
      <c r="KC276" s="24" t="str">
        <f t="shared" si="1055"/>
        <v>2e</v>
      </c>
      <c r="KD276" s="24" t="str">
        <f t="shared" si="1055"/>
        <v>2e</v>
      </c>
      <c r="KE276" s="24" t="str">
        <f t="shared" si="1055"/>
        <v>2e</v>
      </c>
      <c r="KF276" s="24" t="str">
        <f t="shared" si="1055"/>
        <v>2e</v>
      </c>
      <c r="KG276" s="24" t="str">
        <f t="shared" si="1055"/>
        <v>2e</v>
      </c>
      <c r="KH276" s="24" t="str">
        <f t="shared" si="1055"/>
        <v>2e</v>
      </c>
      <c r="KI276" s="24" t="str">
        <f t="shared" si="1055"/>
        <v>2e</v>
      </c>
      <c r="KJ276" s="24" t="str">
        <f t="shared" si="1055"/>
        <v>2e</v>
      </c>
      <c r="KK276" s="24" t="str">
        <f t="shared" si="1055"/>
        <v>2e</v>
      </c>
      <c r="KL276" s="24" t="str">
        <f t="shared" si="1055"/>
        <v>2e</v>
      </c>
      <c r="KM276" s="24" t="str">
        <f t="shared" si="1055"/>
        <v>2e</v>
      </c>
      <c r="KN276" s="24" t="str">
        <f t="shared" si="1055"/>
        <v>2e</v>
      </c>
      <c r="KO276" s="24" t="str">
        <f t="shared" si="1055"/>
        <v>2e</v>
      </c>
      <c r="KP276" s="24" t="str">
        <f t="shared" si="1055"/>
        <v>2e</v>
      </c>
      <c r="KQ276" s="24" t="str">
        <f t="shared" si="1055"/>
        <v>2e</v>
      </c>
      <c r="KR276" s="24" t="str">
        <f t="shared" si="1055"/>
        <v>2e</v>
      </c>
      <c r="KS276" s="24" t="str">
        <f t="shared" si="1055"/>
        <v>2e</v>
      </c>
      <c r="KT276" s="24" t="str">
        <f t="shared" si="1055"/>
        <v>2e</v>
      </c>
      <c r="KU276" s="24" t="str">
        <f t="shared" si="1055"/>
        <v>2e</v>
      </c>
      <c r="KV276" s="24" t="str">
        <f t="shared" si="1055"/>
        <v>2e</v>
      </c>
      <c r="KW276" s="24" t="str">
        <f t="shared" si="1055"/>
        <v>2e</v>
      </c>
      <c r="KX276" s="24" t="str">
        <f t="shared" si="1055"/>
        <v>2e</v>
      </c>
      <c r="KY276" s="24" t="str">
        <f t="shared" si="1055"/>
        <v>2e</v>
      </c>
      <c r="KZ276" s="24" t="str">
        <f t="shared" si="1055"/>
        <v>2e</v>
      </c>
      <c r="LA276" s="24" t="str">
        <f t="shared" si="1055"/>
        <v>2e</v>
      </c>
      <c r="LB276" s="24" t="str">
        <f t="shared" si="1055"/>
        <v>2e</v>
      </c>
      <c r="LC276" s="24" t="str">
        <f t="shared" si="1055"/>
        <v>2e</v>
      </c>
      <c r="LD276" s="24" t="str">
        <f t="shared" si="1055"/>
        <v>2e</v>
      </c>
      <c r="LE276" s="24" t="str">
        <f t="shared" si="1055"/>
        <v>2e</v>
      </c>
      <c r="LF276" s="24" t="str">
        <f t="shared" si="1055"/>
        <v>2e</v>
      </c>
      <c r="LG276" s="24" t="str">
        <f t="shared" si="1055"/>
        <v>2e</v>
      </c>
      <c r="LH276" s="24" t="str">
        <f t="shared" si="1055"/>
        <v>2e</v>
      </c>
      <c r="LI276" s="24" t="str">
        <f t="shared" si="1055"/>
        <v>2e</v>
      </c>
      <c r="LJ276" s="24" t="str">
        <f t="shared" si="1055"/>
        <v>2e</v>
      </c>
      <c r="LK276" s="24" t="str">
        <f t="shared" si="1055"/>
        <v>2e</v>
      </c>
      <c r="LL276" s="24" t="str">
        <f t="shared" si="1055"/>
        <v>2e</v>
      </c>
      <c r="LM276" s="24" t="str">
        <f t="shared" si="1055"/>
        <v>2e</v>
      </c>
      <c r="LN276" s="24" t="str">
        <f t="shared" si="1056"/>
        <v>2e</v>
      </c>
      <c r="LO276" s="24" t="str">
        <f t="shared" si="1056"/>
        <v>2e</v>
      </c>
      <c r="LP276" s="24" t="str">
        <f t="shared" si="1056"/>
        <v>2e</v>
      </c>
      <c r="LQ276" s="24" t="str">
        <f t="shared" si="1056"/>
        <v>2e</v>
      </c>
      <c r="LR276" s="24" t="str">
        <f t="shared" si="1056"/>
        <v>2e</v>
      </c>
      <c r="LS276" s="24" t="str">
        <f t="shared" si="1056"/>
        <v>2e</v>
      </c>
      <c r="LT276" s="24" t="str">
        <f t="shared" si="1056"/>
        <v>2e</v>
      </c>
      <c r="LU276" s="24" t="str">
        <f t="shared" si="1056"/>
        <v>2e</v>
      </c>
      <c r="LV276" s="24" t="str">
        <f t="shared" si="1056"/>
        <v>2e</v>
      </c>
      <c r="LW276" s="24" t="str">
        <f t="shared" si="1056"/>
        <v>2e</v>
      </c>
      <c r="LX276" s="24" t="str">
        <f t="shared" si="1056"/>
        <v>2e</v>
      </c>
      <c r="LY276" s="24" t="str">
        <f t="shared" si="1056"/>
        <v>2e</v>
      </c>
      <c r="LZ276" s="24" t="str">
        <f t="shared" si="1056"/>
        <v>2e</v>
      </c>
      <c r="MA276" s="24" t="str">
        <f t="shared" si="1056"/>
        <v>2e</v>
      </c>
      <c r="MB276" s="24" t="str">
        <f t="shared" si="1056"/>
        <v>2e</v>
      </c>
      <c r="MC276" s="24" t="str">
        <f t="shared" si="1056"/>
        <v>2e</v>
      </c>
      <c r="MD276" s="24" t="str">
        <f t="shared" si="1056"/>
        <v>2e</v>
      </c>
      <c r="ME276" s="24" t="str">
        <f t="shared" si="1056"/>
        <v>2e</v>
      </c>
      <c r="MF276" s="24" t="str">
        <f t="shared" si="1056"/>
        <v>2e</v>
      </c>
      <c r="MG276" s="24" t="str">
        <f t="shared" si="1056"/>
        <v>2e</v>
      </c>
      <c r="MH276" s="24" t="str">
        <f t="shared" si="1056"/>
        <v>2e</v>
      </c>
      <c r="MI276" s="24" t="str">
        <f t="shared" si="1056"/>
        <v>2e</v>
      </c>
      <c r="MJ276" s="24" t="str">
        <f t="shared" si="1056"/>
        <v>2e</v>
      </c>
      <c r="MK276" s="24" t="str">
        <f t="shared" si="1056"/>
        <v>2e</v>
      </c>
      <c r="ML276" s="24" t="str">
        <f t="shared" si="1056"/>
        <v>2e</v>
      </c>
      <c r="MM276" s="24" t="str">
        <f t="shared" si="1056"/>
        <v>2e</v>
      </c>
      <c r="MN276" s="24" t="str">
        <f t="shared" si="1056"/>
        <v>2e</v>
      </c>
      <c r="MO276" s="24" t="str">
        <f t="shared" si="1056"/>
        <v>2e</v>
      </c>
      <c r="MP276" s="24" t="str">
        <f t="shared" si="1056"/>
        <v>2e</v>
      </c>
      <c r="MQ276" s="24" t="str">
        <f t="shared" si="1056"/>
        <v>2e</v>
      </c>
      <c r="MR276" s="24" t="str">
        <f t="shared" si="1056"/>
        <v>2e</v>
      </c>
      <c r="MS276" s="24" t="str">
        <f t="shared" si="1056"/>
        <v>2e</v>
      </c>
      <c r="MT276" s="24" t="str">
        <f t="shared" si="1056"/>
        <v>2e</v>
      </c>
      <c r="MU276" s="24" t="str">
        <f t="shared" si="1056"/>
        <v>2e</v>
      </c>
      <c r="MV276" s="24" t="str">
        <f t="shared" si="1056"/>
        <v>2e</v>
      </c>
      <c r="MW276" s="24" t="str">
        <f t="shared" si="1056"/>
        <v>2e</v>
      </c>
      <c r="MX276" s="24" t="str">
        <f t="shared" si="1056"/>
        <v>2e</v>
      </c>
      <c r="MY276" s="24" t="str">
        <f t="shared" si="1056"/>
        <v>2e</v>
      </c>
      <c r="MZ276" s="24" t="str">
        <f t="shared" si="1056"/>
        <v>2e</v>
      </c>
    </row>
    <row r="277" spans="1:364" hidden="1" outlineLevel="2" x14ac:dyDescent="0.2">
      <c r="A277" s="1" t="s">
        <v>46</v>
      </c>
      <c r="B277" s="1" t="s">
        <v>576</v>
      </c>
      <c r="E277" s="24" t="str">
        <f t="shared" si="1057"/>
        <v>2e</v>
      </c>
      <c r="F277" s="24" t="str">
        <f t="shared" ref="F277:BQ280" si="1058">IF(F223=F232,"2e",F241)</f>
        <v>2e</v>
      </c>
      <c r="G277" s="24" t="str">
        <f t="shared" si="1058"/>
        <v>2e</v>
      </c>
      <c r="H277" s="24" t="str">
        <f t="shared" si="1058"/>
        <v>2e</v>
      </c>
      <c r="I277" s="24" t="str">
        <f t="shared" si="1058"/>
        <v>2e</v>
      </c>
      <c r="J277" s="24" t="str">
        <f t="shared" si="1058"/>
        <v>2e</v>
      </c>
      <c r="K277" s="24" t="str">
        <f t="shared" si="1058"/>
        <v>2e</v>
      </c>
      <c r="L277" s="24" t="str">
        <f t="shared" si="1058"/>
        <v>2e</v>
      </c>
      <c r="M277" s="24" t="str">
        <f t="shared" si="1058"/>
        <v>2e</v>
      </c>
      <c r="N277" s="24" t="str">
        <f t="shared" si="1058"/>
        <v>2e</v>
      </c>
      <c r="O277" s="24" t="str">
        <f t="shared" si="1058"/>
        <v>2e</v>
      </c>
      <c r="P277" s="24" t="str">
        <f t="shared" si="1058"/>
        <v>2e</v>
      </c>
      <c r="Q277" s="24" t="str">
        <f t="shared" si="1058"/>
        <v>2e</v>
      </c>
      <c r="R277" s="24" t="str">
        <f t="shared" si="1058"/>
        <v>2e</v>
      </c>
      <c r="S277" s="24" t="str">
        <f t="shared" si="1058"/>
        <v>2e</v>
      </c>
      <c r="T277" s="24" t="str">
        <f t="shared" si="1058"/>
        <v>2e</v>
      </c>
      <c r="U277" s="24" t="str">
        <f t="shared" si="1058"/>
        <v>2e</v>
      </c>
      <c r="V277" s="24" t="str">
        <f t="shared" si="1058"/>
        <v>2e</v>
      </c>
      <c r="W277" s="24" t="str">
        <f t="shared" si="1058"/>
        <v>2e</v>
      </c>
      <c r="X277" s="24" t="str">
        <f t="shared" si="1058"/>
        <v>2e</v>
      </c>
      <c r="Y277" s="24" t="str">
        <f t="shared" si="1058"/>
        <v>2e</v>
      </c>
      <c r="Z277" s="24" t="str">
        <f t="shared" si="1058"/>
        <v>2e</v>
      </c>
      <c r="AA277" s="24" t="str">
        <f t="shared" si="1058"/>
        <v>2e</v>
      </c>
      <c r="AB277" s="24" t="str">
        <f t="shared" si="1058"/>
        <v>2e</v>
      </c>
      <c r="AC277" s="24" t="str">
        <f t="shared" si="1058"/>
        <v>2e</v>
      </c>
      <c r="AD277" s="24" t="str">
        <f t="shared" si="1058"/>
        <v>2e</v>
      </c>
      <c r="AE277" s="24" t="str">
        <f t="shared" si="1058"/>
        <v>2e</v>
      </c>
      <c r="AF277" s="24" t="str">
        <f t="shared" si="1058"/>
        <v>2e</v>
      </c>
      <c r="AG277" s="24" t="str">
        <f t="shared" si="1058"/>
        <v>2e</v>
      </c>
      <c r="AH277" s="24" t="str">
        <f t="shared" si="1058"/>
        <v>2e</v>
      </c>
      <c r="AI277" s="24" t="str">
        <f t="shared" si="1058"/>
        <v>2e</v>
      </c>
      <c r="AJ277" s="24" t="str">
        <f t="shared" si="1058"/>
        <v>2e</v>
      </c>
      <c r="AK277" s="24" t="str">
        <f t="shared" si="1058"/>
        <v>2e</v>
      </c>
      <c r="AL277" s="24" t="str">
        <f t="shared" si="1058"/>
        <v>2e</v>
      </c>
      <c r="AM277" s="24" t="str">
        <f t="shared" si="1058"/>
        <v>2e</v>
      </c>
      <c r="AN277" s="24" t="str">
        <f t="shared" si="1058"/>
        <v>2e</v>
      </c>
      <c r="AO277" s="24" t="str">
        <f t="shared" si="1058"/>
        <v>2e</v>
      </c>
      <c r="AP277" s="24" t="str">
        <f t="shared" si="1058"/>
        <v>2e</v>
      </c>
      <c r="AQ277" s="24" t="str">
        <f t="shared" si="1058"/>
        <v>2e</v>
      </c>
      <c r="AR277" s="24" t="str">
        <f t="shared" si="1058"/>
        <v>2e</v>
      </c>
      <c r="AS277" s="24" t="str">
        <f t="shared" si="1058"/>
        <v>2e</v>
      </c>
      <c r="AT277" s="24" t="str">
        <f t="shared" si="1058"/>
        <v>2e</v>
      </c>
      <c r="AU277" s="24" t="str">
        <f t="shared" si="1058"/>
        <v>2e</v>
      </c>
      <c r="AV277" s="24" t="str">
        <f t="shared" si="1058"/>
        <v>2e</v>
      </c>
      <c r="AW277" s="24" t="str">
        <f t="shared" si="1058"/>
        <v>2e</v>
      </c>
      <c r="AX277" s="24" t="str">
        <f t="shared" si="1058"/>
        <v>2e</v>
      </c>
      <c r="AY277" s="24" t="str">
        <f t="shared" si="1058"/>
        <v>2e</v>
      </c>
      <c r="AZ277" s="24" t="str">
        <f t="shared" si="1058"/>
        <v>2e</v>
      </c>
      <c r="BA277" s="24" t="str">
        <f t="shared" si="1058"/>
        <v>2e</v>
      </c>
      <c r="BB277" s="24" t="str">
        <f t="shared" si="1058"/>
        <v>2e</v>
      </c>
      <c r="BC277" s="24" t="str">
        <f t="shared" si="1058"/>
        <v>2e</v>
      </c>
      <c r="BD277" s="24" t="str">
        <f t="shared" si="1058"/>
        <v>2e</v>
      </c>
      <c r="BE277" s="24" t="str">
        <f t="shared" si="1058"/>
        <v>2e</v>
      </c>
      <c r="BF277" s="24" t="str">
        <f t="shared" si="1058"/>
        <v>2e</v>
      </c>
      <c r="BG277" s="24" t="str">
        <f t="shared" si="1058"/>
        <v>2e</v>
      </c>
      <c r="BH277" s="24" t="str">
        <f t="shared" si="1058"/>
        <v>2e</v>
      </c>
      <c r="BI277" s="24" t="str">
        <f t="shared" si="1058"/>
        <v>2e</v>
      </c>
      <c r="BJ277" s="24" t="str">
        <f t="shared" si="1058"/>
        <v>2e</v>
      </c>
      <c r="BK277" s="24" t="str">
        <f t="shared" si="1058"/>
        <v>2e</v>
      </c>
      <c r="BL277" s="24" t="str">
        <f t="shared" si="1058"/>
        <v>2e</v>
      </c>
      <c r="BM277" s="24" t="str">
        <f t="shared" si="1058"/>
        <v>2e</v>
      </c>
      <c r="BN277" s="24" t="str">
        <f t="shared" si="1058"/>
        <v>2e</v>
      </c>
      <c r="BO277" s="24" t="str">
        <f t="shared" si="1058"/>
        <v>2e</v>
      </c>
      <c r="BP277" s="24" t="str">
        <f t="shared" si="1058"/>
        <v>2e</v>
      </c>
      <c r="BQ277" s="24" t="str">
        <f t="shared" si="1058"/>
        <v>2e</v>
      </c>
      <c r="BR277" s="24" t="str">
        <f t="shared" si="1052"/>
        <v>2e</v>
      </c>
      <c r="BS277" s="24" t="str">
        <f t="shared" si="1052"/>
        <v>2e</v>
      </c>
      <c r="BT277" s="24" t="str">
        <f t="shared" si="1052"/>
        <v>2e</v>
      </c>
      <c r="BU277" s="24" t="str">
        <f t="shared" si="1052"/>
        <v>2e</v>
      </c>
      <c r="BV277" s="24" t="str">
        <f t="shared" si="1052"/>
        <v>2e</v>
      </c>
      <c r="BW277" s="24" t="str">
        <f t="shared" si="1052"/>
        <v>2e</v>
      </c>
      <c r="BX277" s="24" t="str">
        <f t="shared" si="1052"/>
        <v>2e</v>
      </c>
      <c r="BY277" s="24" t="str">
        <f t="shared" si="1052"/>
        <v>2e</v>
      </c>
      <c r="BZ277" s="24" t="str">
        <f t="shared" si="1052"/>
        <v>2e</v>
      </c>
      <c r="CA277" s="24" t="str">
        <f t="shared" si="1052"/>
        <v>2e</v>
      </c>
      <c r="CB277" s="24" t="str">
        <f t="shared" si="1052"/>
        <v>2e</v>
      </c>
      <c r="CC277" s="24" t="str">
        <f t="shared" si="1052"/>
        <v>2e</v>
      </c>
      <c r="CD277" s="24" t="str">
        <f t="shared" si="1052"/>
        <v>2e</v>
      </c>
      <c r="CE277" s="24" t="str">
        <f t="shared" si="1052"/>
        <v>2e</v>
      </c>
      <c r="CF277" s="24" t="str">
        <f t="shared" si="1052"/>
        <v>2e</v>
      </c>
      <c r="CG277" s="24" t="str">
        <f t="shared" si="1052"/>
        <v>2e</v>
      </c>
      <c r="CH277" s="24" t="str">
        <f t="shared" si="1052"/>
        <v>2e</v>
      </c>
      <c r="CI277" s="24" t="str">
        <f t="shared" si="1052"/>
        <v>2e</v>
      </c>
      <c r="CJ277" s="24" t="str">
        <f t="shared" si="1052"/>
        <v>2e</v>
      </c>
      <c r="CK277" s="24" t="str">
        <f t="shared" si="1052"/>
        <v>2e</v>
      </c>
      <c r="CL277" s="24" t="str">
        <f t="shared" si="1052"/>
        <v>2e</v>
      </c>
      <c r="CM277" s="24" t="str">
        <f t="shared" si="1052"/>
        <v>2e</v>
      </c>
      <c r="CN277" s="24" t="str">
        <f t="shared" si="1052"/>
        <v>2e</v>
      </c>
      <c r="CO277" s="24" t="str">
        <f t="shared" si="1052"/>
        <v>2e</v>
      </c>
      <c r="CP277" s="24" t="str">
        <f t="shared" si="1052"/>
        <v>2e</v>
      </c>
      <c r="CQ277" s="24" t="str">
        <f t="shared" si="1052"/>
        <v>2e</v>
      </c>
      <c r="CR277" s="24" t="str">
        <f t="shared" si="1052"/>
        <v>2e</v>
      </c>
      <c r="CS277" s="24" t="str">
        <f t="shared" si="1052"/>
        <v>2e</v>
      </c>
      <c r="CT277" s="24" t="str">
        <f t="shared" si="1052"/>
        <v>2e</v>
      </c>
      <c r="CU277" s="24" t="str">
        <f t="shared" si="1052"/>
        <v>2e</v>
      </c>
      <c r="CV277" s="24" t="str">
        <f t="shared" si="1052"/>
        <v>2e</v>
      </c>
      <c r="CW277" s="24" t="str">
        <f t="shared" si="1052"/>
        <v>2e</v>
      </c>
      <c r="CX277" s="24" t="str">
        <f t="shared" si="1052"/>
        <v>2e</v>
      </c>
      <c r="CY277" s="24" t="str">
        <f t="shared" si="1052"/>
        <v>2e</v>
      </c>
      <c r="CZ277" s="24" t="str">
        <f t="shared" si="1052"/>
        <v>2e</v>
      </c>
      <c r="DA277" s="24" t="str">
        <f t="shared" si="1052"/>
        <v>2e</v>
      </c>
      <c r="DB277" s="24" t="str">
        <f t="shared" si="1052"/>
        <v>2e</v>
      </c>
      <c r="DC277" s="24" t="str">
        <f t="shared" si="1052"/>
        <v>2e</v>
      </c>
      <c r="DD277" s="24" t="str">
        <f t="shared" si="1052"/>
        <v>2e</v>
      </c>
      <c r="DE277" s="24" t="str">
        <f t="shared" si="1052"/>
        <v>2e</v>
      </c>
      <c r="DF277" s="24" t="str">
        <f t="shared" si="1052"/>
        <v>2e</v>
      </c>
      <c r="DG277" s="24" t="str">
        <f t="shared" si="1052"/>
        <v>2e</v>
      </c>
      <c r="DH277" s="24" t="str">
        <f t="shared" si="1052"/>
        <v>2e</v>
      </c>
      <c r="DI277" s="24" t="str">
        <f t="shared" si="1052"/>
        <v>2e</v>
      </c>
      <c r="DJ277" s="24" t="str">
        <f t="shared" si="1052"/>
        <v>2e</v>
      </c>
      <c r="DK277" s="24" t="str">
        <f t="shared" si="1052"/>
        <v>2e</v>
      </c>
      <c r="DL277" s="24" t="str">
        <f t="shared" si="1052"/>
        <v>2e</v>
      </c>
      <c r="DM277" s="24" t="str">
        <f t="shared" si="1052"/>
        <v>2e</v>
      </c>
      <c r="DN277" s="24" t="str">
        <f t="shared" si="1052"/>
        <v>2e</v>
      </c>
      <c r="DO277" s="24" t="str">
        <f t="shared" si="1052"/>
        <v>2e</v>
      </c>
      <c r="DP277" s="24" t="str">
        <f t="shared" si="1052"/>
        <v>2e</v>
      </c>
      <c r="DQ277" s="24" t="str">
        <f t="shared" si="1052"/>
        <v>2e</v>
      </c>
      <c r="DR277" s="24" t="str">
        <f t="shared" si="1052"/>
        <v>2e</v>
      </c>
      <c r="DS277" s="24" t="str">
        <f t="shared" si="1052"/>
        <v>2e</v>
      </c>
      <c r="DT277" s="24" t="str">
        <f t="shared" si="1052"/>
        <v>2e</v>
      </c>
      <c r="DU277" s="24" t="str">
        <f t="shared" si="1052"/>
        <v>2e</v>
      </c>
      <c r="DV277" s="24" t="str">
        <f t="shared" si="1052"/>
        <v>2e</v>
      </c>
      <c r="DW277" s="24" t="str">
        <f t="shared" si="1052"/>
        <v>2e</v>
      </c>
      <c r="DX277" s="24" t="str">
        <f t="shared" si="1052"/>
        <v>2e</v>
      </c>
      <c r="DY277" s="24" t="str">
        <f t="shared" si="1052"/>
        <v>2e</v>
      </c>
      <c r="DZ277" s="24" t="str">
        <f t="shared" si="1052"/>
        <v>2e</v>
      </c>
      <c r="EA277" s="24" t="str">
        <f t="shared" si="1052"/>
        <v>2e</v>
      </c>
      <c r="EB277" s="24" t="str">
        <f t="shared" si="1052"/>
        <v>2e</v>
      </c>
      <c r="EC277" s="24" t="str">
        <f t="shared" si="1052"/>
        <v>2e</v>
      </c>
      <c r="ED277" s="24" t="str">
        <f t="shared" si="1053"/>
        <v>2e</v>
      </c>
      <c r="EE277" s="24" t="str">
        <f t="shared" si="1053"/>
        <v>2e</v>
      </c>
      <c r="EF277" s="24" t="str">
        <f t="shared" si="1053"/>
        <v>2e</v>
      </c>
      <c r="EG277" s="24" t="str">
        <f t="shared" si="1053"/>
        <v>2e</v>
      </c>
      <c r="EH277" s="24" t="str">
        <f t="shared" si="1053"/>
        <v>2e</v>
      </c>
      <c r="EI277" s="24" t="str">
        <f t="shared" si="1053"/>
        <v>2e</v>
      </c>
      <c r="EJ277" s="24" t="str">
        <f t="shared" si="1053"/>
        <v>2e</v>
      </c>
      <c r="EK277" s="24" t="str">
        <f t="shared" si="1053"/>
        <v>2e</v>
      </c>
      <c r="EL277" s="24" t="str">
        <f t="shared" si="1053"/>
        <v>2e</v>
      </c>
      <c r="EM277" s="24" t="str">
        <f t="shared" si="1053"/>
        <v>2e</v>
      </c>
      <c r="EN277" s="24" t="str">
        <f t="shared" si="1053"/>
        <v>2e</v>
      </c>
      <c r="EO277" s="24" t="str">
        <f t="shared" si="1053"/>
        <v>2e</v>
      </c>
      <c r="EP277" s="24" t="str">
        <f t="shared" si="1053"/>
        <v>2e</v>
      </c>
      <c r="EQ277" s="24" t="str">
        <f t="shared" si="1053"/>
        <v>2e</v>
      </c>
      <c r="ER277" s="24" t="str">
        <f t="shared" si="1053"/>
        <v>2e</v>
      </c>
      <c r="ES277" s="24" t="str">
        <f t="shared" si="1053"/>
        <v>2e</v>
      </c>
      <c r="ET277" s="24" t="str">
        <f t="shared" si="1053"/>
        <v>2e</v>
      </c>
      <c r="EU277" s="24" t="str">
        <f t="shared" si="1053"/>
        <v>2e</v>
      </c>
      <c r="EV277" s="24" t="str">
        <f t="shared" si="1053"/>
        <v>2e</v>
      </c>
      <c r="EW277" s="24" t="str">
        <f t="shared" si="1053"/>
        <v>2e</v>
      </c>
      <c r="EX277" s="24" t="str">
        <f t="shared" si="1053"/>
        <v>2e</v>
      </c>
      <c r="EY277" s="24" t="str">
        <f t="shared" si="1053"/>
        <v>2e</v>
      </c>
      <c r="EZ277" s="24" t="str">
        <f t="shared" si="1053"/>
        <v>2e</v>
      </c>
      <c r="FA277" s="24" t="str">
        <f t="shared" si="1053"/>
        <v>2e</v>
      </c>
      <c r="FB277" s="24" t="str">
        <f t="shared" si="1053"/>
        <v>2e</v>
      </c>
      <c r="FC277" s="24" t="str">
        <f t="shared" si="1053"/>
        <v>2e</v>
      </c>
      <c r="FD277" s="24" t="str">
        <f t="shared" si="1053"/>
        <v>2e</v>
      </c>
      <c r="FE277" s="24" t="str">
        <f t="shared" si="1053"/>
        <v>2e</v>
      </c>
      <c r="FF277" s="24" t="str">
        <f t="shared" si="1053"/>
        <v>2e</v>
      </c>
      <c r="FG277" s="24" t="str">
        <f t="shared" si="1053"/>
        <v>2e</v>
      </c>
      <c r="FH277" s="24" t="str">
        <f t="shared" si="1053"/>
        <v>2e</v>
      </c>
      <c r="FI277" s="24" t="str">
        <f t="shared" si="1053"/>
        <v>2e</v>
      </c>
      <c r="FJ277" s="24" t="str">
        <f t="shared" si="1053"/>
        <v>2e</v>
      </c>
      <c r="FK277" s="24" t="str">
        <f t="shared" si="1053"/>
        <v>2e</v>
      </c>
      <c r="FL277" s="24" t="str">
        <f t="shared" si="1053"/>
        <v>2e</v>
      </c>
      <c r="FM277" s="24" t="str">
        <f t="shared" si="1053"/>
        <v>2e</v>
      </c>
      <c r="FN277" s="24" t="str">
        <f t="shared" si="1053"/>
        <v>2e</v>
      </c>
      <c r="FO277" s="24" t="str">
        <f t="shared" si="1053"/>
        <v>2e</v>
      </c>
      <c r="FP277" s="24" t="str">
        <f t="shared" si="1053"/>
        <v>2e</v>
      </c>
      <c r="FQ277" s="24" t="str">
        <f t="shared" si="1053"/>
        <v>2e</v>
      </c>
      <c r="FR277" s="24" t="str">
        <f t="shared" si="1053"/>
        <v>2e</v>
      </c>
      <c r="FS277" s="24" t="str">
        <f t="shared" si="1053"/>
        <v>2e</v>
      </c>
      <c r="FT277" s="24" t="str">
        <f t="shared" si="1053"/>
        <v>2e</v>
      </c>
      <c r="FU277" s="24" t="str">
        <f t="shared" si="1053"/>
        <v>2e</v>
      </c>
      <c r="FV277" s="24" t="str">
        <f t="shared" si="1053"/>
        <v>2e</v>
      </c>
      <c r="FW277" s="24" t="str">
        <f t="shared" si="1053"/>
        <v>2e</v>
      </c>
      <c r="FX277" s="24" t="str">
        <f t="shared" si="1053"/>
        <v>2e</v>
      </c>
      <c r="FY277" s="24" t="str">
        <f t="shared" si="1053"/>
        <v>2e</v>
      </c>
      <c r="FZ277" s="24" t="str">
        <f t="shared" si="1053"/>
        <v>2e</v>
      </c>
      <c r="GA277" s="24" t="str">
        <f t="shared" si="1053"/>
        <v>2e</v>
      </c>
      <c r="GB277" s="24" t="str">
        <f t="shared" si="1053"/>
        <v>2e</v>
      </c>
      <c r="GC277" s="24" t="str">
        <f t="shared" si="1053"/>
        <v>2e</v>
      </c>
      <c r="GD277" s="24" t="str">
        <f t="shared" si="1053"/>
        <v>2e</v>
      </c>
      <c r="GE277" s="24" t="str">
        <f t="shared" si="1053"/>
        <v>2e</v>
      </c>
      <c r="GF277" s="24" t="str">
        <f t="shared" si="1053"/>
        <v>2e</v>
      </c>
      <c r="GG277" s="24" t="str">
        <f t="shared" si="1053"/>
        <v>2e</v>
      </c>
      <c r="GH277" s="24" t="str">
        <f t="shared" si="1053"/>
        <v>2e</v>
      </c>
      <c r="GI277" s="24" t="str">
        <f t="shared" si="1053"/>
        <v>2e</v>
      </c>
      <c r="GJ277" s="24" t="str">
        <f t="shared" si="1053"/>
        <v>2e</v>
      </c>
      <c r="GK277" s="24" t="str">
        <f t="shared" si="1053"/>
        <v>2e</v>
      </c>
      <c r="GL277" s="24" t="str">
        <f t="shared" si="1053"/>
        <v>2e</v>
      </c>
      <c r="GM277" s="24" t="str">
        <f t="shared" si="1053"/>
        <v>2e</v>
      </c>
      <c r="GN277" s="24" t="str">
        <f t="shared" si="1053"/>
        <v>2e</v>
      </c>
      <c r="GO277" s="24" t="str">
        <f t="shared" si="1053"/>
        <v>2e</v>
      </c>
      <c r="GP277" s="24" t="str">
        <f t="shared" si="1054"/>
        <v>2e</v>
      </c>
      <c r="GQ277" s="24" t="str">
        <f t="shared" si="1054"/>
        <v>2e</v>
      </c>
      <c r="GR277" s="24" t="str">
        <f t="shared" si="1054"/>
        <v>2e</v>
      </c>
      <c r="GS277" s="24" t="str">
        <f t="shared" si="1054"/>
        <v>2e</v>
      </c>
      <c r="GT277" s="24" t="str">
        <f t="shared" si="1054"/>
        <v>2e</v>
      </c>
      <c r="GU277" s="24" t="str">
        <f t="shared" si="1054"/>
        <v>2e</v>
      </c>
      <c r="GV277" s="24" t="str">
        <f t="shared" si="1054"/>
        <v>2e</v>
      </c>
      <c r="GW277" s="24" t="str">
        <f t="shared" si="1054"/>
        <v>2e</v>
      </c>
      <c r="GX277" s="24" t="str">
        <f t="shared" si="1054"/>
        <v>2e</v>
      </c>
      <c r="GY277" s="24" t="str">
        <f t="shared" si="1054"/>
        <v>2e</v>
      </c>
      <c r="GZ277" s="24" t="str">
        <f t="shared" si="1054"/>
        <v>2e</v>
      </c>
      <c r="HA277" s="24" t="str">
        <f t="shared" si="1054"/>
        <v>2e</v>
      </c>
      <c r="HB277" s="24" t="str">
        <f t="shared" si="1054"/>
        <v>2e</v>
      </c>
      <c r="HC277" s="24" t="str">
        <f t="shared" si="1054"/>
        <v>2e</v>
      </c>
      <c r="HD277" s="24" t="str">
        <f t="shared" si="1054"/>
        <v>2e</v>
      </c>
      <c r="HE277" s="24" t="str">
        <f t="shared" si="1054"/>
        <v>2e</v>
      </c>
      <c r="HF277" s="24" t="str">
        <f t="shared" si="1054"/>
        <v>2e</v>
      </c>
      <c r="HG277" s="24" t="str">
        <f t="shared" si="1054"/>
        <v>2e</v>
      </c>
      <c r="HH277" s="24" t="str">
        <f t="shared" si="1054"/>
        <v>2e</v>
      </c>
      <c r="HI277" s="24" t="str">
        <f t="shared" si="1054"/>
        <v>2e</v>
      </c>
      <c r="HJ277" s="24" t="str">
        <f t="shared" si="1054"/>
        <v>2e</v>
      </c>
      <c r="HK277" s="24" t="str">
        <f t="shared" si="1054"/>
        <v>2e</v>
      </c>
      <c r="HL277" s="24" t="str">
        <f t="shared" si="1054"/>
        <v>2e</v>
      </c>
      <c r="HM277" s="24" t="str">
        <f t="shared" si="1054"/>
        <v>2e</v>
      </c>
      <c r="HN277" s="24" t="str">
        <f t="shared" si="1054"/>
        <v>2e</v>
      </c>
      <c r="HO277" s="24" t="str">
        <f t="shared" si="1054"/>
        <v>2e</v>
      </c>
      <c r="HP277" s="24" t="str">
        <f t="shared" si="1054"/>
        <v>2e</v>
      </c>
      <c r="HQ277" s="24" t="str">
        <f t="shared" si="1054"/>
        <v>2e</v>
      </c>
      <c r="HR277" s="24" t="str">
        <f t="shared" si="1054"/>
        <v>2e</v>
      </c>
      <c r="HS277" s="24" t="str">
        <f t="shared" si="1054"/>
        <v>2e</v>
      </c>
      <c r="HT277" s="24" t="str">
        <f t="shared" si="1054"/>
        <v>2e</v>
      </c>
      <c r="HU277" s="24" t="str">
        <f t="shared" si="1054"/>
        <v>2e</v>
      </c>
      <c r="HV277" s="24" t="str">
        <f t="shared" si="1054"/>
        <v>2e</v>
      </c>
      <c r="HW277" s="24" t="str">
        <f t="shared" si="1054"/>
        <v>2e</v>
      </c>
      <c r="HX277" s="24" t="str">
        <f t="shared" si="1054"/>
        <v>2e</v>
      </c>
      <c r="HY277" s="24" t="str">
        <f t="shared" si="1054"/>
        <v>2e</v>
      </c>
      <c r="HZ277" s="24" t="str">
        <f t="shared" si="1054"/>
        <v>2e</v>
      </c>
      <c r="IA277" s="24" t="str">
        <f t="shared" si="1054"/>
        <v>2e</v>
      </c>
      <c r="IB277" s="24" t="str">
        <f t="shared" si="1054"/>
        <v>2e</v>
      </c>
      <c r="IC277" s="24" t="str">
        <f t="shared" si="1054"/>
        <v>2e</v>
      </c>
      <c r="ID277" s="24" t="str">
        <f t="shared" si="1054"/>
        <v>2e</v>
      </c>
      <c r="IE277" s="24" t="str">
        <f t="shared" si="1054"/>
        <v>2e</v>
      </c>
      <c r="IF277" s="24" t="str">
        <f t="shared" si="1054"/>
        <v>2e</v>
      </c>
      <c r="IG277" s="24" t="str">
        <f t="shared" si="1054"/>
        <v>2e</v>
      </c>
      <c r="IH277" s="24" t="str">
        <f t="shared" si="1054"/>
        <v>2e</v>
      </c>
      <c r="II277" s="24" t="str">
        <f t="shared" si="1054"/>
        <v>2e</v>
      </c>
      <c r="IJ277" s="24" t="str">
        <f t="shared" si="1054"/>
        <v>2e</v>
      </c>
      <c r="IK277" s="24" t="str">
        <f t="shared" si="1054"/>
        <v>2e</v>
      </c>
      <c r="IL277" s="24" t="str">
        <f t="shared" si="1054"/>
        <v>2e</v>
      </c>
      <c r="IM277" s="24" t="str">
        <f t="shared" si="1054"/>
        <v>2e</v>
      </c>
      <c r="IN277" s="24" t="str">
        <f t="shared" si="1054"/>
        <v>2e</v>
      </c>
      <c r="IO277" s="24" t="str">
        <f t="shared" si="1054"/>
        <v>2e</v>
      </c>
      <c r="IP277" s="24" t="str">
        <f t="shared" si="1054"/>
        <v>2e</v>
      </c>
      <c r="IQ277" s="24" t="str">
        <f t="shared" si="1054"/>
        <v>2e</v>
      </c>
      <c r="IR277" s="24" t="str">
        <f t="shared" si="1054"/>
        <v>2e</v>
      </c>
      <c r="IS277" s="24" t="str">
        <f t="shared" si="1054"/>
        <v>2e</v>
      </c>
      <c r="IT277" s="24" t="str">
        <f t="shared" si="1054"/>
        <v>2e</v>
      </c>
      <c r="IU277" s="24" t="str">
        <f t="shared" si="1054"/>
        <v>2e</v>
      </c>
      <c r="IV277" s="24" t="str">
        <f t="shared" si="1054"/>
        <v>2e</v>
      </c>
      <c r="IW277" s="24" t="str">
        <f t="shared" si="1054"/>
        <v>2e</v>
      </c>
      <c r="IX277" s="24" t="str">
        <f t="shared" si="1054"/>
        <v>2e</v>
      </c>
      <c r="IY277" s="24" t="str">
        <f t="shared" si="1054"/>
        <v>2e</v>
      </c>
      <c r="IZ277" s="24" t="str">
        <f t="shared" si="1054"/>
        <v>2e</v>
      </c>
      <c r="JA277" s="24" t="str">
        <f t="shared" si="1054"/>
        <v>2e</v>
      </c>
      <c r="JB277" s="24" t="str">
        <f t="shared" si="1055"/>
        <v>2e</v>
      </c>
      <c r="JC277" s="24" t="str">
        <f t="shared" si="1055"/>
        <v>2e</v>
      </c>
      <c r="JD277" s="24" t="str">
        <f t="shared" si="1055"/>
        <v>2e</v>
      </c>
      <c r="JE277" s="24" t="str">
        <f t="shared" si="1055"/>
        <v>2e</v>
      </c>
      <c r="JF277" s="24" t="str">
        <f t="shared" si="1055"/>
        <v>2e</v>
      </c>
      <c r="JG277" s="24" t="str">
        <f t="shared" si="1055"/>
        <v>2e</v>
      </c>
      <c r="JH277" s="24" t="str">
        <f t="shared" si="1055"/>
        <v>2e</v>
      </c>
      <c r="JI277" s="24" t="str">
        <f t="shared" si="1055"/>
        <v>2e</v>
      </c>
      <c r="JJ277" s="24" t="str">
        <f t="shared" si="1055"/>
        <v>2e</v>
      </c>
      <c r="JK277" s="24" t="str">
        <f t="shared" si="1055"/>
        <v>2e</v>
      </c>
      <c r="JL277" s="24" t="str">
        <f t="shared" si="1055"/>
        <v>2e</v>
      </c>
      <c r="JM277" s="24" t="str">
        <f t="shared" si="1055"/>
        <v>2e</v>
      </c>
      <c r="JN277" s="24" t="str">
        <f t="shared" si="1055"/>
        <v>2e</v>
      </c>
      <c r="JO277" s="24" t="str">
        <f t="shared" si="1055"/>
        <v>2e</v>
      </c>
      <c r="JP277" s="24" t="str">
        <f t="shared" si="1055"/>
        <v>2e</v>
      </c>
      <c r="JQ277" s="24" t="str">
        <f t="shared" si="1055"/>
        <v>2e</v>
      </c>
      <c r="JR277" s="24" t="str">
        <f t="shared" si="1055"/>
        <v>2e</v>
      </c>
      <c r="JS277" s="24" t="str">
        <f t="shared" si="1055"/>
        <v>2e</v>
      </c>
      <c r="JT277" s="24" t="str">
        <f t="shared" si="1055"/>
        <v>2e</v>
      </c>
      <c r="JU277" s="24" t="str">
        <f t="shared" si="1055"/>
        <v>2e</v>
      </c>
      <c r="JV277" s="24" t="str">
        <f t="shared" si="1055"/>
        <v>2e</v>
      </c>
      <c r="JW277" s="24" t="str">
        <f t="shared" si="1055"/>
        <v>2e</v>
      </c>
      <c r="JX277" s="24" t="str">
        <f t="shared" si="1055"/>
        <v>2e</v>
      </c>
      <c r="JY277" s="24" t="str">
        <f t="shared" si="1055"/>
        <v>2e</v>
      </c>
      <c r="JZ277" s="24" t="str">
        <f t="shared" si="1055"/>
        <v>2e</v>
      </c>
      <c r="KA277" s="24" t="str">
        <f t="shared" si="1055"/>
        <v>2e</v>
      </c>
      <c r="KB277" s="24" t="str">
        <f t="shared" si="1055"/>
        <v>2e</v>
      </c>
      <c r="KC277" s="24" t="str">
        <f t="shared" si="1055"/>
        <v>2e</v>
      </c>
      <c r="KD277" s="24" t="str">
        <f t="shared" si="1055"/>
        <v>2e</v>
      </c>
      <c r="KE277" s="24" t="str">
        <f t="shared" si="1055"/>
        <v>2e</v>
      </c>
      <c r="KF277" s="24" t="str">
        <f t="shared" si="1055"/>
        <v>2e</v>
      </c>
      <c r="KG277" s="24" t="str">
        <f t="shared" si="1055"/>
        <v>2e</v>
      </c>
      <c r="KH277" s="24" t="str">
        <f t="shared" si="1055"/>
        <v>2e</v>
      </c>
      <c r="KI277" s="24" t="str">
        <f t="shared" si="1055"/>
        <v>2e</v>
      </c>
      <c r="KJ277" s="24" t="str">
        <f t="shared" si="1055"/>
        <v>2e</v>
      </c>
      <c r="KK277" s="24" t="str">
        <f t="shared" si="1055"/>
        <v>2e</v>
      </c>
      <c r="KL277" s="24" t="str">
        <f t="shared" si="1055"/>
        <v>2e</v>
      </c>
      <c r="KM277" s="24" t="str">
        <f t="shared" si="1055"/>
        <v>2e</v>
      </c>
      <c r="KN277" s="24" t="str">
        <f t="shared" si="1055"/>
        <v>2e</v>
      </c>
      <c r="KO277" s="24" t="str">
        <f t="shared" si="1055"/>
        <v>2e</v>
      </c>
      <c r="KP277" s="24" t="str">
        <f t="shared" si="1055"/>
        <v>2e</v>
      </c>
      <c r="KQ277" s="24" t="str">
        <f t="shared" si="1055"/>
        <v>2e</v>
      </c>
      <c r="KR277" s="24" t="str">
        <f t="shared" si="1055"/>
        <v>2e</v>
      </c>
      <c r="KS277" s="24" t="str">
        <f t="shared" si="1055"/>
        <v>2e</v>
      </c>
      <c r="KT277" s="24" t="str">
        <f t="shared" si="1055"/>
        <v>2e</v>
      </c>
      <c r="KU277" s="24" t="str">
        <f t="shared" si="1055"/>
        <v>2e</v>
      </c>
      <c r="KV277" s="24" t="str">
        <f t="shared" si="1055"/>
        <v>2e</v>
      </c>
      <c r="KW277" s="24" t="str">
        <f t="shared" si="1055"/>
        <v>2e</v>
      </c>
      <c r="KX277" s="24" t="str">
        <f t="shared" si="1055"/>
        <v>2e</v>
      </c>
      <c r="KY277" s="24" t="str">
        <f t="shared" si="1055"/>
        <v>2e</v>
      </c>
      <c r="KZ277" s="24" t="str">
        <f t="shared" si="1055"/>
        <v>2e</v>
      </c>
      <c r="LA277" s="24" t="str">
        <f t="shared" si="1055"/>
        <v>2e</v>
      </c>
      <c r="LB277" s="24" t="str">
        <f t="shared" si="1055"/>
        <v>2e</v>
      </c>
      <c r="LC277" s="24" t="str">
        <f t="shared" si="1055"/>
        <v>2e</v>
      </c>
      <c r="LD277" s="24" t="str">
        <f t="shared" si="1055"/>
        <v>2e</v>
      </c>
      <c r="LE277" s="24" t="str">
        <f t="shared" si="1055"/>
        <v>2e</v>
      </c>
      <c r="LF277" s="24" t="str">
        <f t="shared" si="1055"/>
        <v>2e</v>
      </c>
      <c r="LG277" s="24" t="str">
        <f t="shared" si="1055"/>
        <v>2e</v>
      </c>
      <c r="LH277" s="24" t="str">
        <f t="shared" si="1055"/>
        <v>2e</v>
      </c>
      <c r="LI277" s="24" t="str">
        <f t="shared" si="1055"/>
        <v>2e</v>
      </c>
      <c r="LJ277" s="24" t="str">
        <f t="shared" si="1055"/>
        <v>2e</v>
      </c>
      <c r="LK277" s="24" t="str">
        <f t="shared" si="1055"/>
        <v>2e</v>
      </c>
      <c r="LL277" s="24" t="str">
        <f t="shared" si="1055"/>
        <v>2e</v>
      </c>
      <c r="LM277" s="24" t="str">
        <f t="shared" si="1055"/>
        <v>2e</v>
      </c>
      <c r="LN277" s="24" t="str">
        <f t="shared" si="1056"/>
        <v>2e</v>
      </c>
      <c r="LO277" s="24" t="str">
        <f t="shared" si="1056"/>
        <v>2e</v>
      </c>
      <c r="LP277" s="24" t="str">
        <f t="shared" si="1056"/>
        <v>2e</v>
      </c>
      <c r="LQ277" s="24" t="str">
        <f t="shared" si="1056"/>
        <v>2e</v>
      </c>
      <c r="LR277" s="24" t="str">
        <f t="shared" si="1056"/>
        <v>2e</v>
      </c>
      <c r="LS277" s="24" t="str">
        <f t="shared" si="1056"/>
        <v>2e</v>
      </c>
      <c r="LT277" s="24" t="str">
        <f t="shared" si="1056"/>
        <v>2e</v>
      </c>
      <c r="LU277" s="24" t="str">
        <f t="shared" si="1056"/>
        <v>2e</v>
      </c>
      <c r="LV277" s="24" t="str">
        <f t="shared" si="1056"/>
        <v>2e</v>
      </c>
      <c r="LW277" s="24" t="str">
        <f t="shared" si="1056"/>
        <v>2e</v>
      </c>
      <c r="LX277" s="24" t="str">
        <f t="shared" si="1056"/>
        <v>2e</v>
      </c>
      <c r="LY277" s="24" t="str">
        <f t="shared" si="1056"/>
        <v>2e</v>
      </c>
      <c r="LZ277" s="24" t="str">
        <f t="shared" si="1056"/>
        <v>2e</v>
      </c>
      <c r="MA277" s="24" t="str">
        <f t="shared" si="1056"/>
        <v>2e</v>
      </c>
      <c r="MB277" s="24" t="str">
        <f t="shared" si="1056"/>
        <v>2e</v>
      </c>
      <c r="MC277" s="24" t="str">
        <f t="shared" si="1056"/>
        <v>2e</v>
      </c>
      <c r="MD277" s="24" t="str">
        <f t="shared" si="1056"/>
        <v>2e</v>
      </c>
      <c r="ME277" s="24" t="str">
        <f t="shared" si="1056"/>
        <v>2e</v>
      </c>
      <c r="MF277" s="24" t="str">
        <f t="shared" si="1056"/>
        <v>2e</v>
      </c>
      <c r="MG277" s="24" t="str">
        <f t="shared" si="1056"/>
        <v>2e</v>
      </c>
      <c r="MH277" s="24" t="str">
        <f t="shared" si="1056"/>
        <v>2e</v>
      </c>
      <c r="MI277" s="24" t="str">
        <f t="shared" si="1056"/>
        <v>2e</v>
      </c>
      <c r="MJ277" s="24" t="str">
        <f t="shared" si="1056"/>
        <v>2e</v>
      </c>
      <c r="MK277" s="24" t="str">
        <f t="shared" si="1056"/>
        <v>2e</v>
      </c>
      <c r="ML277" s="24" t="str">
        <f t="shared" si="1056"/>
        <v>2e</v>
      </c>
      <c r="MM277" s="24" t="str">
        <f t="shared" si="1056"/>
        <v>2e</v>
      </c>
      <c r="MN277" s="24" t="str">
        <f t="shared" si="1056"/>
        <v>2e</v>
      </c>
      <c r="MO277" s="24" t="str">
        <f t="shared" si="1056"/>
        <v>2e</v>
      </c>
      <c r="MP277" s="24" t="str">
        <f t="shared" si="1056"/>
        <v>2e</v>
      </c>
      <c r="MQ277" s="24" t="str">
        <f t="shared" si="1056"/>
        <v>2e</v>
      </c>
      <c r="MR277" s="24" t="str">
        <f t="shared" si="1056"/>
        <v>2e</v>
      </c>
      <c r="MS277" s="24" t="str">
        <f t="shared" si="1056"/>
        <v>2e</v>
      </c>
      <c r="MT277" s="24" t="str">
        <f t="shared" si="1056"/>
        <v>2e</v>
      </c>
      <c r="MU277" s="24" t="str">
        <f t="shared" si="1056"/>
        <v>2e</v>
      </c>
      <c r="MV277" s="24" t="str">
        <f t="shared" si="1056"/>
        <v>2e</v>
      </c>
      <c r="MW277" s="24" t="str">
        <f t="shared" si="1056"/>
        <v>2e</v>
      </c>
      <c r="MX277" s="24" t="str">
        <f t="shared" si="1056"/>
        <v>2e</v>
      </c>
      <c r="MY277" s="24" t="str">
        <f t="shared" si="1056"/>
        <v>2e</v>
      </c>
      <c r="MZ277" s="24" t="str">
        <f t="shared" si="1056"/>
        <v>2e</v>
      </c>
    </row>
    <row r="278" spans="1:364" hidden="1" outlineLevel="2" x14ac:dyDescent="0.2">
      <c r="A278" s="1" t="s">
        <v>46</v>
      </c>
      <c r="B278" s="1" t="s">
        <v>577</v>
      </c>
      <c r="E278" s="24" t="str">
        <f t="shared" si="1057"/>
        <v>2e</v>
      </c>
      <c r="F278" s="24" t="str">
        <f t="shared" si="1058"/>
        <v>2e</v>
      </c>
      <c r="G278" s="24" t="str">
        <f t="shared" si="1058"/>
        <v>2e</v>
      </c>
      <c r="H278" s="24" t="str">
        <f t="shared" si="1058"/>
        <v>2e</v>
      </c>
      <c r="I278" s="24" t="str">
        <f t="shared" si="1058"/>
        <v>2e</v>
      </c>
      <c r="J278" s="24" t="str">
        <f t="shared" si="1058"/>
        <v>2e</v>
      </c>
      <c r="K278" s="24" t="str">
        <f t="shared" si="1058"/>
        <v>2e</v>
      </c>
      <c r="L278" s="24" t="str">
        <f t="shared" si="1058"/>
        <v>2e</v>
      </c>
      <c r="M278" s="24" t="str">
        <f t="shared" si="1058"/>
        <v>2e</v>
      </c>
      <c r="N278" s="24" t="str">
        <f t="shared" si="1058"/>
        <v>2e</v>
      </c>
      <c r="O278" s="24" t="str">
        <f t="shared" si="1058"/>
        <v>2e</v>
      </c>
      <c r="P278" s="24" t="str">
        <f t="shared" si="1058"/>
        <v>2e</v>
      </c>
      <c r="Q278" s="24" t="str">
        <f t="shared" si="1058"/>
        <v>2e</v>
      </c>
      <c r="R278" s="24" t="str">
        <f t="shared" si="1058"/>
        <v>2e</v>
      </c>
      <c r="S278" s="24" t="str">
        <f t="shared" si="1058"/>
        <v>2e</v>
      </c>
      <c r="T278" s="24" t="str">
        <f t="shared" si="1058"/>
        <v>2e</v>
      </c>
      <c r="U278" s="24" t="str">
        <f t="shared" si="1058"/>
        <v>2e</v>
      </c>
      <c r="V278" s="24" t="str">
        <f t="shared" si="1058"/>
        <v>2e</v>
      </c>
      <c r="W278" s="24" t="str">
        <f t="shared" si="1058"/>
        <v>2e</v>
      </c>
      <c r="X278" s="24" t="str">
        <f t="shared" si="1058"/>
        <v>2e</v>
      </c>
      <c r="Y278" s="24" t="str">
        <f t="shared" si="1058"/>
        <v>2e</v>
      </c>
      <c r="Z278" s="24" t="str">
        <f t="shared" si="1058"/>
        <v>2e</v>
      </c>
      <c r="AA278" s="24" t="str">
        <f t="shared" si="1058"/>
        <v>2e</v>
      </c>
      <c r="AB278" s="24" t="str">
        <f t="shared" si="1058"/>
        <v>2e</v>
      </c>
      <c r="AC278" s="24" t="str">
        <f t="shared" si="1058"/>
        <v>2e</v>
      </c>
      <c r="AD278" s="24" t="str">
        <f t="shared" si="1058"/>
        <v>2e</v>
      </c>
      <c r="AE278" s="24" t="str">
        <f t="shared" si="1058"/>
        <v>2e</v>
      </c>
      <c r="AF278" s="24" t="str">
        <f t="shared" si="1058"/>
        <v>2e</v>
      </c>
      <c r="AG278" s="24" t="str">
        <f t="shared" si="1058"/>
        <v>2e</v>
      </c>
      <c r="AH278" s="24" t="str">
        <f t="shared" si="1058"/>
        <v>2e</v>
      </c>
      <c r="AI278" s="24" t="str">
        <f t="shared" si="1058"/>
        <v>2e</v>
      </c>
      <c r="AJ278" s="24" t="str">
        <f t="shared" si="1058"/>
        <v>2e</v>
      </c>
      <c r="AK278" s="24" t="str">
        <f t="shared" si="1058"/>
        <v>2e</v>
      </c>
      <c r="AL278" s="24" t="str">
        <f t="shared" si="1058"/>
        <v>2e</v>
      </c>
      <c r="AM278" s="24" t="str">
        <f t="shared" si="1058"/>
        <v>2e</v>
      </c>
      <c r="AN278" s="24" t="str">
        <f t="shared" si="1058"/>
        <v>2e</v>
      </c>
      <c r="AO278" s="24" t="str">
        <f t="shared" si="1058"/>
        <v>2e</v>
      </c>
      <c r="AP278" s="24" t="str">
        <f t="shared" si="1058"/>
        <v>2e</v>
      </c>
      <c r="AQ278" s="24" t="str">
        <f t="shared" si="1058"/>
        <v>2e</v>
      </c>
      <c r="AR278" s="24" t="str">
        <f t="shared" si="1058"/>
        <v>2e</v>
      </c>
      <c r="AS278" s="24" t="str">
        <f t="shared" si="1058"/>
        <v>2e</v>
      </c>
      <c r="AT278" s="24" t="str">
        <f t="shared" si="1058"/>
        <v>2e</v>
      </c>
      <c r="AU278" s="24" t="str">
        <f t="shared" si="1058"/>
        <v>2e</v>
      </c>
      <c r="AV278" s="24" t="str">
        <f t="shared" si="1058"/>
        <v>2e</v>
      </c>
      <c r="AW278" s="24" t="str">
        <f t="shared" si="1058"/>
        <v>2e</v>
      </c>
      <c r="AX278" s="24" t="str">
        <f t="shared" si="1058"/>
        <v>2e</v>
      </c>
      <c r="AY278" s="24" t="str">
        <f t="shared" si="1058"/>
        <v>2e</v>
      </c>
      <c r="AZ278" s="24" t="str">
        <f t="shared" si="1058"/>
        <v>2e</v>
      </c>
      <c r="BA278" s="24" t="str">
        <f t="shared" si="1058"/>
        <v>2e</v>
      </c>
      <c r="BB278" s="24" t="str">
        <f t="shared" si="1058"/>
        <v>2e</v>
      </c>
      <c r="BC278" s="24" t="str">
        <f t="shared" si="1058"/>
        <v>2e</v>
      </c>
      <c r="BD278" s="24" t="str">
        <f t="shared" si="1058"/>
        <v>2e</v>
      </c>
      <c r="BE278" s="24" t="str">
        <f t="shared" si="1058"/>
        <v>2e</v>
      </c>
      <c r="BF278" s="24" t="str">
        <f t="shared" si="1058"/>
        <v>2e</v>
      </c>
      <c r="BG278" s="24" t="str">
        <f t="shared" si="1058"/>
        <v>2e</v>
      </c>
      <c r="BH278" s="24" t="str">
        <f t="shared" si="1058"/>
        <v>2e</v>
      </c>
      <c r="BI278" s="24" t="str">
        <f t="shared" si="1058"/>
        <v>2e</v>
      </c>
      <c r="BJ278" s="24" t="str">
        <f t="shared" si="1058"/>
        <v>2e</v>
      </c>
      <c r="BK278" s="24" t="str">
        <f t="shared" si="1058"/>
        <v>2e</v>
      </c>
      <c r="BL278" s="24" t="str">
        <f t="shared" si="1058"/>
        <v>2e</v>
      </c>
      <c r="BM278" s="24" t="str">
        <f t="shared" si="1058"/>
        <v>2e</v>
      </c>
      <c r="BN278" s="24" t="str">
        <f t="shared" si="1058"/>
        <v>2e</v>
      </c>
      <c r="BO278" s="24" t="str">
        <f t="shared" si="1058"/>
        <v>2e</v>
      </c>
      <c r="BP278" s="24" t="str">
        <f t="shared" si="1058"/>
        <v>2e</v>
      </c>
      <c r="BQ278" s="24" t="str">
        <f t="shared" si="1058"/>
        <v>2e</v>
      </c>
      <c r="BR278" s="24" t="str">
        <f t="shared" si="1052"/>
        <v>2e</v>
      </c>
      <c r="BS278" s="24" t="str">
        <f t="shared" si="1052"/>
        <v>2e</v>
      </c>
      <c r="BT278" s="24" t="str">
        <f t="shared" si="1052"/>
        <v>2e</v>
      </c>
      <c r="BU278" s="24" t="str">
        <f t="shared" si="1052"/>
        <v>2e</v>
      </c>
      <c r="BV278" s="24" t="str">
        <f t="shared" si="1052"/>
        <v>2e</v>
      </c>
      <c r="BW278" s="24" t="str">
        <f t="shared" si="1052"/>
        <v>2e</v>
      </c>
      <c r="BX278" s="24" t="str">
        <f t="shared" si="1052"/>
        <v>2e</v>
      </c>
      <c r="BY278" s="24" t="str">
        <f t="shared" si="1052"/>
        <v>2e</v>
      </c>
      <c r="BZ278" s="24" t="str">
        <f t="shared" si="1052"/>
        <v>2e</v>
      </c>
      <c r="CA278" s="24" t="str">
        <f t="shared" si="1052"/>
        <v>2e</v>
      </c>
      <c r="CB278" s="24" t="str">
        <f t="shared" si="1052"/>
        <v>2e</v>
      </c>
      <c r="CC278" s="24" t="str">
        <f t="shared" si="1052"/>
        <v>2e</v>
      </c>
      <c r="CD278" s="24" t="str">
        <f t="shared" si="1052"/>
        <v>2e</v>
      </c>
      <c r="CE278" s="24" t="str">
        <f t="shared" si="1052"/>
        <v>2e</v>
      </c>
      <c r="CF278" s="24" t="str">
        <f t="shared" si="1052"/>
        <v>2e</v>
      </c>
      <c r="CG278" s="24" t="str">
        <f t="shared" si="1052"/>
        <v>2e</v>
      </c>
      <c r="CH278" s="24" t="str">
        <f t="shared" si="1052"/>
        <v>2e</v>
      </c>
      <c r="CI278" s="24" t="str">
        <f t="shared" si="1052"/>
        <v>2e</v>
      </c>
      <c r="CJ278" s="24" t="str">
        <f t="shared" si="1052"/>
        <v>2e</v>
      </c>
      <c r="CK278" s="24" t="str">
        <f t="shared" si="1052"/>
        <v>2e</v>
      </c>
      <c r="CL278" s="24" t="str">
        <f t="shared" si="1052"/>
        <v>2e</v>
      </c>
      <c r="CM278" s="24" t="str">
        <f t="shared" si="1052"/>
        <v>2e</v>
      </c>
      <c r="CN278" s="24" t="str">
        <f t="shared" si="1052"/>
        <v>2e</v>
      </c>
      <c r="CO278" s="24" t="str">
        <f t="shared" si="1052"/>
        <v>2e</v>
      </c>
      <c r="CP278" s="24" t="str">
        <f t="shared" si="1052"/>
        <v>2e</v>
      </c>
      <c r="CQ278" s="24" t="str">
        <f t="shared" si="1052"/>
        <v>2e</v>
      </c>
      <c r="CR278" s="24" t="str">
        <f t="shared" si="1052"/>
        <v>2e</v>
      </c>
      <c r="CS278" s="24" t="str">
        <f t="shared" si="1052"/>
        <v>2e</v>
      </c>
      <c r="CT278" s="24" t="str">
        <f t="shared" si="1052"/>
        <v>2e</v>
      </c>
      <c r="CU278" s="24" t="str">
        <f t="shared" si="1052"/>
        <v>2e</v>
      </c>
      <c r="CV278" s="24" t="str">
        <f t="shared" si="1052"/>
        <v>2e</v>
      </c>
      <c r="CW278" s="24" t="str">
        <f t="shared" si="1052"/>
        <v>2e</v>
      </c>
      <c r="CX278" s="24" t="str">
        <f t="shared" si="1052"/>
        <v>2e</v>
      </c>
      <c r="CY278" s="24" t="str">
        <f t="shared" si="1052"/>
        <v>2e</v>
      </c>
      <c r="CZ278" s="24" t="str">
        <f t="shared" si="1052"/>
        <v>2e</v>
      </c>
      <c r="DA278" s="24" t="str">
        <f t="shared" si="1052"/>
        <v>2e</v>
      </c>
      <c r="DB278" s="24" t="str">
        <f t="shared" si="1052"/>
        <v>2e</v>
      </c>
      <c r="DC278" s="24" t="str">
        <f t="shared" si="1052"/>
        <v>2e</v>
      </c>
      <c r="DD278" s="24" t="str">
        <f t="shared" si="1052"/>
        <v>2e</v>
      </c>
      <c r="DE278" s="24" t="str">
        <f t="shared" si="1052"/>
        <v>2e</v>
      </c>
      <c r="DF278" s="24" t="str">
        <f t="shared" si="1052"/>
        <v>2e</v>
      </c>
      <c r="DG278" s="24" t="str">
        <f t="shared" si="1052"/>
        <v>2e</v>
      </c>
      <c r="DH278" s="24" t="str">
        <f t="shared" si="1052"/>
        <v>2e</v>
      </c>
      <c r="DI278" s="24" t="str">
        <f t="shared" si="1052"/>
        <v>2e</v>
      </c>
      <c r="DJ278" s="24" t="str">
        <f t="shared" si="1052"/>
        <v>2e</v>
      </c>
      <c r="DK278" s="24" t="str">
        <f t="shared" si="1052"/>
        <v>2e</v>
      </c>
      <c r="DL278" s="24" t="str">
        <f t="shared" si="1052"/>
        <v>2e</v>
      </c>
      <c r="DM278" s="24" t="str">
        <f t="shared" si="1052"/>
        <v>2e</v>
      </c>
      <c r="DN278" s="24" t="str">
        <f t="shared" si="1052"/>
        <v>2e</v>
      </c>
      <c r="DO278" s="24" t="str">
        <f t="shared" si="1052"/>
        <v>2e</v>
      </c>
      <c r="DP278" s="24" t="str">
        <f t="shared" si="1052"/>
        <v>2e</v>
      </c>
      <c r="DQ278" s="24" t="str">
        <f t="shared" si="1052"/>
        <v>2e</v>
      </c>
      <c r="DR278" s="24" t="str">
        <f t="shared" si="1052"/>
        <v>2e</v>
      </c>
      <c r="DS278" s="24" t="str">
        <f t="shared" si="1052"/>
        <v>2e</v>
      </c>
      <c r="DT278" s="24" t="str">
        <f t="shared" si="1052"/>
        <v>2e</v>
      </c>
      <c r="DU278" s="24" t="str">
        <f t="shared" si="1052"/>
        <v>2e</v>
      </c>
      <c r="DV278" s="24" t="str">
        <f t="shared" si="1052"/>
        <v>2e</v>
      </c>
      <c r="DW278" s="24" t="str">
        <f t="shared" si="1052"/>
        <v>2e</v>
      </c>
      <c r="DX278" s="24" t="str">
        <f t="shared" si="1052"/>
        <v>2e</v>
      </c>
      <c r="DY278" s="24" t="str">
        <f t="shared" si="1052"/>
        <v>2e</v>
      </c>
      <c r="DZ278" s="24" t="str">
        <f t="shared" si="1052"/>
        <v>2e</v>
      </c>
      <c r="EA278" s="24" t="str">
        <f t="shared" si="1052"/>
        <v>2e</v>
      </c>
      <c r="EB278" s="24" t="str">
        <f t="shared" si="1052"/>
        <v>2e</v>
      </c>
      <c r="EC278" s="24" t="str">
        <f t="shared" ref="EC278:GN282" si="1059">IF(EC224=EC233,"2e",EC242)</f>
        <v>2e</v>
      </c>
      <c r="ED278" s="24" t="str">
        <f t="shared" si="1059"/>
        <v>2e</v>
      </c>
      <c r="EE278" s="24" t="str">
        <f t="shared" si="1059"/>
        <v>2e</v>
      </c>
      <c r="EF278" s="24" t="str">
        <f t="shared" si="1059"/>
        <v>2e</v>
      </c>
      <c r="EG278" s="24" t="str">
        <f t="shared" si="1059"/>
        <v>2e</v>
      </c>
      <c r="EH278" s="24" t="str">
        <f t="shared" si="1059"/>
        <v>2e</v>
      </c>
      <c r="EI278" s="24" t="str">
        <f t="shared" si="1059"/>
        <v>2e</v>
      </c>
      <c r="EJ278" s="24" t="str">
        <f t="shared" si="1059"/>
        <v>2e</v>
      </c>
      <c r="EK278" s="24" t="str">
        <f t="shared" si="1059"/>
        <v>2e</v>
      </c>
      <c r="EL278" s="24" t="str">
        <f t="shared" si="1059"/>
        <v>2e</v>
      </c>
      <c r="EM278" s="24" t="str">
        <f t="shared" si="1059"/>
        <v>2e</v>
      </c>
      <c r="EN278" s="24" t="str">
        <f t="shared" si="1059"/>
        <v>2e</v>
      </c>
      <c r="EO278" s="24" t="str">
        <f t="shared" si="1059"/>
        <v>2e</v>
      </c>
      <c r="EP278" s="24" t="str">
        <f t="shared" si="1059"/>
        <v>2e</v>
      </c>
      <c r="EQ278" s="24" t="str">
        <f t="shared" si="1059"/>
        <v>2e</v>
      </c>
      <c r="ER278" s="24" t="str">
        <f t="shared" si="1059"/>
        <v>2e</v>
      </c>
      <c r="ES278" s="24" t="str">
        <f t="shared" si="1059"/>
        <v>2e</v>
      </c>
      <c r="ET278" s="24" t="str">
        <f t="shared" si="1059"/>
        <v>2e</v>
      </c>
      <c r="EU278" s="24" t="str">
        <f t="shared" si="1059"/>
        <v>2e</v>
      </c>
      <c r="EV278" s="24" t="str">
        <f t="shared" si="1059"/>
        <v>2e</v>
      </c>
      <c r="EW278" s="24" t="str">
        <f t="shared" si="1059"/>
        <v>2e</v>
      </c>
      <c r="EX278" s="24" t="str">
        <f t="shared" si="1059"/>
        <v>2e</v>
      </c>
      <c r="EY278" s="24" t="str">
        <f t="shared" si="1059"/>
        <v>2e</v>
      </c>
      <c r="EZ278" s="24" t="str">
        <f t="shared" si="1059"/>
        <v>2e</v>
      </c>
      <c r="FA278" s="24" t="str">
        <f t="shared" si="1059"/>
        <v>2e</v>
      </c>
      <c r="FB278" s="24" t="str">
        <f t="shared" si="1059"/>
        <v>2e</v>
      </c>
      <c r="FC278" s="24" t="str">
        <f t="shared" si="1059"/>
        <v>2e</v>
      </c>
      <c r="FD278" s="24" t="str">
        <f t="shared" si="1059"/>
        <v>2e</v>
      </c>
      <c r="FE278" s="24" t="str">
        <f t="shared" si="1059"/>
        <v>2e</v>
      </c>
      <c r="FF278" s="24" t="str">
        <f t="shared" si="1059"/>
        <v>2e</v>
      </c>
      <c r="FG278" s="24" t="str">
        <f t="shared" si="1059"/>
        <v>2e</v>
      </c>
      <c r="FH278" s="24" t="str">
        <f t="shared" si="1059"/>
        <v>2e</v>
      </c>
      <c r="FI278" s="24" t="str">
        <f t="shared" si="1059"/>
        <v>2e</v>
      </c>
      <c r="FJ278" s="24" t="str">
        <f t="shared" si="1059"/>
        <v>2e</v>
      </c>
      <c r="FK278" s="24" t="str">
        <f t="shared" si="1059"/>
        <v>2e</v>
      </c>
      <c r="FL278" s="24" t="str">
        <f t="shared" si="1059"/>
        <v>2e</v>
      </c>
      <c r="FM278" s="24" t="str">
        <f t="shared" si="1059"/>
        <v>2e</v>
      </c>
      <c r="FN278" s="24" t="str">
        <f t="shared" si="1059"/>
        <v>2e</v>
      </c>
      <c r="FO278" s="24" t="str">
        <f t="shared" si="1059"/>
        <v>2e</v>
      </c>
      <c r="FP278" s="24" t="str">
        <f t="shared" si="1059"/>
        <v>2e</v>
      </c>
      <c r="FQ278" s="24" t="str">
        <f t="shared" si="1059"/>
        <v>2e</v>
      </c>
      <c r="FR278" s="24" t="str">
        <f t="shared" si="1059"/>
        <v>2e</v>
      </c>
      <c r="FS278" s="24" t="str">
        <f t="shared" si="1059"/>
        <v>2e</v>
      </c>
      <c r="FT278" s="24" t="str">
        <f t="shared" si="1059"/>
        <v>2e</v>
      </c>
      <c r="FU278" s="24" t="str">
        <f t="shared" si="1059"/>
        <v>2e</v>
      </c>
      <c r="FV278" s="24" t="str">
        <f t="shared" si="1059"/>
        <v>2e</v>
      </c>
      <c r="FW278" s="24" t="str">
        <f t="shared" si="1059"/>
        <v>2e</v>
      </c>
      <c r="FX278" s="24" t="str">
        <f t="shared" si="1059"/>
        <v>2e</v>
      </c>
      <c r="FY278" s="24" t="str">
        <f t="shared" si="1059"/>
        <v>2e</v>
      </c>
      <c r="FZ278" s="24" t="str">
        <f t="shared" si="1059"/>
        <v>2e</v>
      </c>
      <c r="GA278" s="24" t="str">
        <f t="shared" si="1059"/>
        <v>2e</v>
      </c>
      <c r="GB278" s="24" t="str">
        <f t="shared" si="1059"/>
        <v>2e</v>
      </c>
      <c r="GC278" s="24" t="str">
        <f t="shared" si="1059"/>
        <v>2e</v>
      </c>
      <c r="GD278" s="24" t="str">
        <f t="shared" si="1059"/>
        <v>2e</v>
      </c>
      <c r="GE278" s="24" t="str">
        <f t="shared" si="1059"/>
        <v>2e</v>
      </c>
      <c r="GF278" s="24" t="str">
        <f t="shared" si="1059"/>
        <v>2e</v>
      </c>
      <c r="GG278" s="24" t="str">
        <f t="shared" si="1059"/>
        <v>2e</v>
      </c>
      <c r="GH278" s="24" t="str">
        <f t="shared" si="1059"/>
        <v>2e</v>
      </c>
      <c r="GI278" s="24" t="str">
        <f t="shared" si="1059"/>
        <v>2e</v>
      </c>
      <c r="GJ278" s="24" t="str">
        <f t="shared" si="1059"/>
        <v>2e</v>
      </c>
      <c r="GK278" s="24" t="str">
        <f t="shared" si="1059"/>
        <v>2e</v>
      </c>
      <c r="GL278" s="24" t="str">
        <f t="shared" si="1059"/>
        <v>2e</v>
      </c>
      <c r="GM278" s="24" t="str">
        <f t="shared" si="1059"/>
        <v>2e</v>
      </c>
      <c r="GN278" s="24" t="str">
        <f t="shared" si="1059"/>
        <v>2e</v>
      </c>
      <c r="GO278" s="24" t="str">
        <f t="shared" si="1053"/>
        <v>2e</v>
      </c>
      <c r="GP278" s="24" t="str">
        <f t="shared" si="1054"/>
        <v>2e</v>
      </c>
      <c r="GQ278" s="24" t="str">
        <f t="shared" si="1054"/>
        <v>2e</v>
      </c>
      <c r="GR278" s="24" t="str">
        <f t="shared" si="1054"/>
        <v>2e</v>
      </c>
      <c r="GS278" s="24" t="str">
        <f t="shared" si="1054"/>
        <v>2e</v>
      </c>
      <c r="GT278" s="24" t="str">
        <f t="shared" si="1054"/>
        <v>2e</v>
      </c>
      <c r="GU278" s="24" t="str">
        <f t="shared" si="1054"/>
        <v>2e</v>
      </c>
      <c r="GV278" s="24" t="str">
        <f t="shared" si="1054"/>
        <v>2e</v>
      </c>
      <c r="GW278" s="24" t="str">
        <f t="shared" si="1054"/>
        <v>2e</v>
      </c>
      <c r="GX278" s="24" t="str">
        <f t="shared" si="1054"/>
        <v>2e</v>
      </c>
      <c r="GY278" s="24" t="str">
        <f t="shared" si="1054"/>
        <v>2e</v>
      </c>
      <c r="GZ278" s="24" t="str">
        <f t="shared" si="1054"/>
        <v>2e</v>
      </c>
      <c r="HA278" s="24" t="str">
        <f t="shared" si="1054"/>
        <v>2e</v>
      </c>
      <c r="HB278" s="24" t="str">
        <f t="shared" si="1054"/>
        <v>2e</v>
      </c>
      <c r="HC278" s="24" t="str">
        <f t="shared" si="1054"/>
        <v>2e</v>
      </c>
      <c r="HD278" s="24" t="str">
        <f t="shared" si="1054"/>
        <v>2e</v>
      </c>
      <c r="HE278" s="24" t="str">
        <f t="shared" si="1054"/>
        <v>2e</v>
      </c>
      <c r="HF278" s="24" t="str">
        <f t="shared" si="1054"/>
        <v>2e</v>
      </c>
      <c r="HG278" s="24" t="str">
        <f t="shared" si="1054"/>
        <v>2e</v>
      </c>
      <c r="HH278" s="24" t="str">
        <f t="shared" si="1054"/>
        <v>2e</v>
      </c>
      <c r="HI278" s="24" t="str">
        <f t="shared" si="1054"/>
        <v>2e</v>
      </c>
      <c r="HJ278" s="24" t="str">
        <f t="shared" si="1054"/>
        <v>2e</v>
      </c>
      <c r="HK278" s="24" t="str">
        <f t="shared" si="1054"/>
        <v>2e</v>
      </c>
      <c r="HL278" s="24" t="str">
        <f t="shared" si="1054"/>
        <v>2e</v>
      </c>
      <c r="HM278" s="24" t="str">
        <f t="shared" si="1054"/>
        <v>2e</v>
      </c>
      <c r="HN278" s="24" t="str">
        <f t="shared" si="1054"/>
        <v>2e</v>
      </c>
      <c r="HO278" s="24" t="str">
        <f t="shared" si="1054"/>
        <v>2e</v>
      </c>
      <c r="HP278" s="24" t="str">
        <f t="shared" si="1054"/>
        <v>2e</v>
      </c>
      <c r="HQ278" s="24" t="str">
        <f t="shared" si="1054"/>
        <v>2e</v>
      </c>
      <c r="HR278" s="24" t="str">
        <f t="shared" si="1054"/>
        <v>2e</v>
      </c>
      <c r="HS278" s="24" t="str">
        <f t="shared" si="1054"/>
        <v>2e</v>
      </c>
      <c r="HT278" s="24" t="str">
        <f t="shared" si="1054"/>
        <v>2e</v>
      </c>
      <c r="HU278" s="24" t="str">
        <f t="shared" si="1054"/>
        <v>2e</v>
      </c>
      <c r="HV278" s="24" t="str">
        <f t="shared" si="1054"/>
        <v>2e</v>
      </c>
      <c r="HW278" s="24" t="str">
        <f t="shared" si="1054"/>
        <v>2e</v>
      </c>
      <c r="HX278" s="24" t="str">
        <f t="shared" si="1054"/>
        <v>2e</v>
      </c>
      <c r="HY278" s="24" t="str">
        <f t="shared" si="1054"/>
        <v>2e</v>
      </c>
      <c r="HZ278" s="24" t="str">
        <f t="shared" si="1054"/>
        <v>2e</v>
      </c>
      <c r="IA278" s="24" t="str">
        <f t="shared" si="1054"/>
        <v>2e</v>
      </c>
      <c r="IB278" s="24" t="str">
        <f t="shared" si="1054"/>
        <v>2e</v>
      </c>
      <c r="IC278" s="24" t="str">
        <f t="shared" si="1054"/>
        <v>2e</v>
      </c>
      <c r="ID278" s="24" t="str">
        <f t="shared" si="1054"/>
        <v>2e</v>
      </c>
      <c r="IE278" s="24" t="str">
        <f t="shared" si="1054"/>
        <v>2e</v>
      </c>
      <c r="IF278" s="24" t="str">
        <f t="shared" si="1054"/>
        <v>2e</v>
      </c>
      <c r="IG278" s="24" t="str">
        <f t="shared" si="1054"/>
        <v>2e</v>
      </c>
      <c r="IH278" s="24" t="str">
        <f t="shared" si="1054"/>
        <v>2e</v>
      </c>
      <c r="II278" s="24" t="str">
        <f t="shared" si="1054"/>
        <v>2e</v>
      </c>
      <c r="IJ278" s="24" t="str">
        <f t="shared" si="1054"/>
        <v>2e</v>
      </c>
      <c r="IK278" s="24" t="str">
        <f t="shared" si="1054"/>
        <v>2e</v>
      </c>
      <c r="IL278" s="24" t="str">
        <f t="shared" si="1054"/>
        <v>2e</v>
      </c>
      <c r="IM278" s="24" t="str">
        <f t="shared" si="1054"/>
        <v>2e</v>
      </c>
      <c r="IN278" s="24" t="str">
        <f t="shared" si="1054"/>
        <v>2e</v>
      </c>
      <c r="IO278" s="24" t="str">
        <f t="shared" si="1054"/>
        <v>2e</v>
      </c>
      <c r="IP278" s="24" t="str">
        <f t="shared" si="1054"/>
        <v>2e</v>
      </c>
      <c r="IQ278" s="24" t="str">
        <f t="shared" si="1054"/>
        <v>2e</v>
      </c>
      <c r="IR278" s="24" t="str">
        <f t="shared" si="1054"/>
        <v>2e</v>
      </c>
      <c r="IS278" s="24" t="str">
        <f t="shared" si="1054"/>
        <v>2e</v>
      </c>
      <c r="IT278" s="24" t="str">
        <f t="shared" si="1054"/>
        <v>2e</v>
      </c>
      <c r="IU278" s="24" t="str">
        <f t="shared" si="1054"/>
        <v>2e</v>
      </c>
      <c r="IV278" s="24" t="str">
        <f t="shared" si="1054"/>
        <v>2e</v>
      </c>
      <c r="IW278" s="24" t="str">
        <f t="shared" si="1054"/>
        <v>2e</v>
      </c>
      <c r="IX278" s="24" t="str">
        <f t="shared" si="1054"/>
        <v>2e</v>
      </c>
      <c r="IY278" s="24" t="str">
        <f t="shared" si="1054"/>
        <v>2e</v>
      </c>
      <c r="IZ278" s="24" t="str">
        <f t="shared" si="1054"/>
        <v>2e</v>
      </c>
      <c r="JA278" s="24" t="str">
        <f t="shared" ref="JA278:LL282" si="1060">IF(JA224=JA233,"2e",JA242)</f>
        <v>2e</v>
      </c>
      <c r="JB278" s="24" t="str">
        <f t="shared" si="1060"/>
        <v>2e</v>
      </c>
      <c r="JC278" s="24" t="str">
        <f t="shared" si="1060"/>
        <v>2e</v>
      </c>
      <c r="JD278" s="24" t="str">
        <f t="shared" si="1060"/>
        <v>2e</v>
      </c>
      <c r="JE278" s="24" t="str">
        <f t="shared" si="1060"/>
        <v>2e</v>
      </c>
      <c r="JF278" s="24" t="str">
        <f t="shared" si="1060"/>
        <v>2e</v>
      </c>
      <c r="JG278" s="24" t="str">
        <f t="shared" si="1060"/>
        <v>2e</v>
      </c>
      <c r="JH278" s="24" t="str">
        <f t="shared" si="1060"/>
        <v>2e</v>
      </c>
      <c r="JI278" s="24" t="str">
        <f t="shared" si="1060"/>
        <v>2e</v>
      </c>
      <c r="JJ278" s="24" t="str">
        <f t="shared" si="1060"/>
        <v>2e</v>
      </c>
      <c r="JK278" s="24" t="str">
        <f t="shared" si="1060"/>
        <v>2e</v>
      </c>
      <c r="JL278" s="24" t="str">
        <f t="shared" si="1060"/>
        <v>2e</v>
      </c>
      <c r="JM278" s="24" t="str">
        <f t="shared" si="1060"/>
        <v>2e</v>
      </c>
      <c r="JN278" s="24" t="str">
        <f t="shared" si="1060"/>
        <v>2e</v>
      </c>
      <c r="JO278" s="24" t="str">
        <f t="shared" si="1060"/>
        <v>2e</v>
      </c>
      <c r="JP278" s="24" t="str">
        <f t="shared" si="1060"/>
        <v>2e</v>
      </c>
      <c r="JQ278" s="24" t="str">
        <f t="shared" si="1060"/>
        <v>2e</v>
      </c>
      <c r="JR278" s="24" t="str">
        <f t="shared" si="1060"/>
        <v>2e</v>
      </c>
      <c r="JS278" s="24" t="str">
        <f t="shared" si="1060"/>
        <v>2e</v>
      </c>
      <c r="JT278" s="24" t="str">
        <f t="shared" si="1060"/>
        <v>2e</v>
      </c>
      <c r="JU278" s="24" t="str">
        <f t="shared" si="1060"/>
        <v>2e</v>
      </c>
      <c r="JV278" s="24" t="str">
        <f t="shared" si="1060"/>
        <v>2e</v>
      </c>
      <c r="JW278" s="24" t="str">
        <f t="shared" si="1060"/>
        <v>2e</v>
      </c>
      <c r="JX278" s="24" t="str">
        <f t="shared" si="1060"/>
        <v>2e</v>
      </c>
      <c r="JY278" s="24" t="str">
        <f t="shared" si="1060"/>
        <v>2e</v>
      </c>
      <c r="JZ278" s="24" t="str">
        <f t="shared" si="1060"/>
        <v>2e</v>
      </c>
      <c r="KA278" s="24" t="str">
        <f t="shared" si="1060"/>
        <v>2e</v>
      </c>
      <c r="KB278" s="24" t="str">
        <f t="shared" si="1060"/>
        <v>2e</v>
      </c>
      <c r="KC278" s="24" t="str">
        <f t="shared" si="1060"/>
        <v>2e</v>
      </c>
      <c r="KD278" s="24" t="str">
        <f t="shared" si="1060"/>
        <v>2e</v>
      </c>
      <c r="KE278" s="24" t="str">
        <f t="shared" si="1060"/>
        <v>2e</v>
      </c>
      <c r="KF278" s="24" t="str">
        <f t="shared" si="1060"/>
        <v>2e</v>
      </c>
      <c r="KG278" s="24" t="str">
        <f t="shared" si="1060"/>
        <v>2e</v>
      </c>
      <c r="KH278" s="24" t="str">
        <f t="shared" si="1060"/>
        <v>2e</v>
      </c>
      <c r="KI278" s="24" t="str">
        <f t="shared" si="1060"/>
        <v>2e</v>
      </c>
      <c r="KJ278" s="24" t="str">
        <f t="shared" si="1060"/>
        <v>2e</v>
      </c>
      <c r="KK278" s="24" t="str">
        <f t="shared" si="1060"/>
        <v>2e</v>
      </c>
      <c r="KL278" s="24" t="str">
        <f t="shared" si="1060"/>
        <v>2e</v>
      </c>
      <c r="KM278" s="24" t="str">
        <f t="shared" si="1060"/>
        <v>2e</v>
      </c>
      <c r="KN278" s="24" t="str">
        <f t="shared" si="1060"/>
        <v>2e</v>
      </c>
      <c r="KO278" s="24" t="str">
        <f t="shared" si="1060"/>
        <v>2e</v>
      </c>
      <c r="KP278" s="24" t="str">
        <f t="shared" si="1060"/>
        <v>2e</v>
      </c>
      <c r="KQ278" s="24" t="str">
        <f t="shared" si="1060"/>
        <v>2e</v>
      </c>
      <c r="KR278" s="24" t="str">
        <f t="shared" si="1060"/>
        <v>2e</v>
      </c>
      <c r="KS278" s="24" t="str">
        <f t="shared" si="1060"/>
        <v>2e</v>
      </c>
      <c r="KT278" s="24" t="str">
        <f t="shared" si="1060"/>
        <v>2e</v>
      </c>
      <c r="KU278" s="24" t="str">
        <f t="shared" si="1060"/>
        <v>2e</v>
      </c>
      <c r="KV278" s="24" t="str">
        <f t="shared" si="1060"/>
        <v>2e</v>
      </c>
      <c r="KW278" s="24" t="str">
        <f t="shared" si="1060"/>
        <v>2e</v>
      </c>
      <c r="KX278" s="24" t="str">
        <f t="shared" si="1060"/>
        <v>2e</v>
      </c>
      <c r="KY278" s="24" t="str">
        <f t="shared" si="1060"/>
        <v>2e</v>
      </c>
      <c r="KZ278" s="24" t="str">
        <f t="shared" si="1060"/>
        <v>2e</v>
      </c>
      <c r="LA278" s="24" t="str">
        <f t="shared" si="1060"/>
        <v>2e</v>
      </c>
      <c r="LB278" s="24" t="str">
        <f t="shared" si="1060"/>
        <v>2e</v>
      </c>
      <c r="LC278" s="24" t="str">
        <f t="shared" si="1060"/>
        <v>2e</v>
      </c>
      <c r="LD278" s="24" t="str">
        <f t="shared" si="1060"/>
        <v>2e</v>
      </c>
      <c r="LE278" s="24" t="str">
        <f t="shared" si="1060"/>
        <v>2e</v>
      </c>
      <c r="LF278" s="24" t="str">
        <f t="shared" si="1060"/>
        <v>2e</v>
      </c>
      <c r="LG278" s="24" t="str">
        <f t="shared" si="1060"/>
        <v>2e</v>
      </c>
      <c r="LH278" s="24" t="str">
        <f t="shared" si="1060"/>
        <v>2e</v>
      </c>
      <c r="LI278" s="24" t="str">
        <f t="shared" si="1060"/>
        <v>2e</v>
      </c>
      <c r="LJ278" s="24" t="str">
        <f t="shared" si="1060"/>
        <v>2e</v>
      </c>
      <c r="LK278" s="24" t="str">
        <f t="shared" si="1060"/>
        <v>2e</v>
      </c>
      <c r="LL278" s="24" t="str">
        <f t="shared" si="1060"/>
        <v>2e</v>
      </c>
      <c r="LM278" s="24" t="str">
        <f t="shared" si="1055"/>
        <v>2e</v>
      </c>
      <c r="LN278" s="24" t="str">
        <f t="shared" si="1056"/>
        <v>2e</v>
      </c>
      <c r="LO278" s="24" t="str">
        <f t="shared" si="1056"/>
        <v>2e</v>
      </c>
      <c r="LP278" s="24" t="str">
        <f t="shared" si="1056"/>
        <v>2e</v>
      </c>
      <c r="LQ278" s="24" t="str">
        <f t="shared" si="1056"/>
        <v>2e</v>
      </c>
      <c r="LR278" s="24" t="str">
        <f t="shared" si="1056"/>
        <v>2e</v>
      </c>
      <c r="LS278" s="24" t="str">
        <f t="shared" si="1056"/>
        <v>2e</v>
      </c>
      <c r="LT278" s="24" t="str">
        <f t="shared" si="1056"/>
        <v>2e</v>
      </c>
      <c r="LU278" s="24" t="str">
        <f t="shared" si="1056"/>
        <v>2e</v>
      </c>
      <c r="LV278" s="24" t="str">
        <f t="shared" si="1056"/>
        <v>2e</v>
      </c>
      <c r="LW278" s="24" t="str">
        <f t="shared" si="1056"/>
        <v>2e</v>
      </c>
      <c r="LX278" s="24" t="str">
        <f t="shared" si="1056"/>
        <v>2e</v>
      </c>
      <c r="LY278" s="24" t="str">
        <f t="shared" si="1056"/>
        <v>2e</v>
      </c>
      <c r="LZ278" s="24" t="str">
        <f t="shared" si="1056"/>
        <v>2e</v>
      </c>
      <c r="MA278" s="24" t="str">
        <f t="shared" si="1056"/>
        <v>2e</v>
      </c>
      <c r="MB278" s="24" t="str">
        <f t="shared" si="1056"/>
        <v>2e</v>
      </c>
      <c r="MC278" s="24" t="str">
        <f t="shared" si="1056"/>
        <v>2e</v>
      </c>
      <c r="MD278" s="24" t="str">
        <f t="shared" si="1056"/>
        <v>2e</v>
      </c>
      <c r="ME278" s="24" t="str">
        <f t="shared" si="1056"/>
        <v>2e</v>
      </c>
      <c r="MF278" s="24" t="str">
        <f t="shared" si="1056"/>
        <v>2e</v>
      </c>
      <c r="MG278" s="24" t="str">
        <f t="shared" si="1056"/>
        <v>2e</v>
      </c>
      <c r="MH278" s="24" t="str">
        <f t="shared" si="1056"/>
        <v>2e</v>
      </c>
      <c r="MI278" s="24" t="str">
        <f t="shared" si="1056"/>
        <v>2e</v>
      </c>
      <c r="MJ278" s="24" t="str">
        <f t="shared" si="1056"/>
        <v>2e</v>
      </c>
      <c r="MK278" s="24" t="str">
        <f t="shared" si="1056"/>
        <v>2e</v>
      </c>
      <c r="ML278" s="24" t="str">
        <f t="shared" si="1056"/>
        <v>2e</v>
      </c>
      <c r="MM278" s="24" t="str">
        <f t="shared" si="1056"/>
        <v>2e</v>
      </c>
      <c r="MN278" s="24" t="str">
        <f t="shared" si="1056"/>
        <v>2e</v>
      </c>
      <c r="MO278" s="24" t="str">
        <f t="shared" si="1056"/>
        <v>2e</v>
      </c>
      <c r="MP278" s="24" t="str">
        <f t="shared" si="1056"/>
        <v>2e</v>
      </c>
      <c r="MQ278" s="24" t="str">
        <f t="shared" si="1056"/>
        <v>2e</v>
      </c>
      <c r="MR278" s="24" t="str">
        <f t="shared" si="1056"/>
        <v>2e</v>
      </c>
      <c r="MS278" s="24" t="str">
        <f t="shared" si="1056"/>
        <v>2e</v>
      </c>
      <c r="MT278" s="24" t="str">
        <f t="shared" si="1056"/>
        <v>2e</v>
      </c>
      <c r="MU278" s="24" t="str">
        <f t="shared" si="1056"/>
        <v>2e</v>
      </c>
      <c r="MV278" s="24" t="str">
        <f t="shared" si="1056"/>
        <v>2e</v>
      </c>
      <c r="MW278" s="24" t="str">
        <f t="shared" si="1056"/>
        <v>2e</v>
      </c>
      <c r="MX278" s="24" t="str">
        <f t="shared" si="1056"/>
        <v>2e</v>
      </c>
      <c r="MY278" s="24" t="str">
        <f t="shared" si="1056"/>
        <v>2e</v>
      </c>
      <c r="MZ278" s="24" t="str">
        <f t="shared" si="1056"/>
        <v>2e</v>
      </c>
    </row>
    <row r="279" spans="1:364" hidden="1" outlineLevel="2" x14ac:dyDescent="0.2">
      <c r="A279" s="1" t="s">
        <v>46</v>
      </c>
      <c r="B279" s="1" t="s">
        <v>578</v>
      </c>
      <c r="E279" s="24" t="str">
        <f t="shared" si="1057"/>
        <v>2e</v>
      </c>
      <c r="F279" s="24" t="str">
        <f t="shared" si="1058"/>
        <v>2e</v>
      </c>
      <c r="G279" s="24" t="str">
        <f t="shared" si="1058"/>
        <v>2e</v>
      </c>
      <c r="H279" s="24" t="str">
        <f t="shared" si="1058"/>
        <v>2e</v>
      </c>
      <c r="I279" s="24" t="str">
        <f t="shared" si="1058"/>
        <v>2e</v>
      </c>
      <c r="J279" s="24" t="str">
        <f t="shared" si="1058"/>
        <v>2e</v>
      </c>
      <c r="K279" s="24" t="str">
        <f t="shared" si="1058"/>
        <v>2e</v>
      </c>
      <c r="L279" s="24" t="str">
        <f t="shared" si="1058"/>
        <v>2e</v>
      </c>
      <c r="M279" s="24" t="str">
        <f t="shared" si="1058"/>
        <v>2e</v>
      </c>
      <c r="N279" s="24" t="str">
        <f t="shared" si="1058"/>
        <v>2e</v>
      </c>
      <c r="O279" s="24" t="str">
        <f t="shared" si="1058"/>
        <v>2e</v>
      </c>
      <c r="P279" s="24" t="str">
        <f t="shared" si="1058"/>
        <v>2e</v>
      </c>
      <c r="Q279" s="24" t="str">
        <f t="shared" si="1058"/>
        <v>2e</v>
      </c>
      <c r="R279" s="24" t="str">
        <f t="shared" si="1058"/>
        <v>2e</v>
      </c>
      <c r="S279" s="24" t="str">
        <f t="shared" si="1058"/>
        <v>2e</v>
      </c>
      <c r="T279" s="24" t="str">
        <f t="shared" si="1058"/>
        <v>2e</v>
      </c>
      <c r="U279" s="24" t="str">
        <f t="shared" si="1058"/>
        <v>2e</v>
      </c>
      <c r="V279" s="24" t="str">
        <f t="shared" si="1058"/>
        <v>2e</v>
      </c>
      <c r="W279" s="24" t="str">
        <f t="shared" si="1058"/>
        <v>2e</v>
      </c>
      <c r="X279" s="24" t="str">
        <f t="shared" si="1058"/>
        <v>2e</v>
      </c>
      <c r="Y279" s="24" t="str">
        <f t="shared" si="1058"/>
        <v>2e</v>
      </c>
      <c r="Z279" s="24" t="str">
        <f t="shared" si="1058"/>
        <v>2e</v>
      </c>
      <c r="AA279" s="24" t="str">
        <f t="shared" si="1058"/>
        <v>2e</v>
      </c>
      <c r="AB279" s="24" t="str">
        <f t="shared" si="1058"/>
        <v>2e</v>
      </c>
      <c r="AC279" s="24" t="str">
        <f t="shared" si="1058"/>
        <v>2e</v>
      </c>
      <c r="AD279" s="24" t="str">
        <f t="shared" si="1058"/>
        <v>2e</v>
      </c>
      <c r="AE279" s="24" t="str">
        <f t="shared" si="1058"/>
        <v>2e</v>
      </c>
      <c r="AF279" s="24" t="str">
        <f t="shared" si="1058"/>
        <v>2e</v>
      </c>
      <c r="AG279" s="24" t="str">
        <f t="shared" si="1058"/>
        <v>2e</v>
      </c>
      <c r="AH279" s="24" t="str">
        <f t="shared" si="1058"/>
        <v>2e</v>
      </c>
      <c r="AI279" s="24" t="str">
        <f t="shared" si="1058"/>
        <v>2e</v>
      </c>
      <c r="AJ279" s="24" t="str">
        <f t="shared" si="1058"/>
        <v>2e</v>
      </c>
      <c r="AK279" s="24" t="str">
        <f t="shared" si="1058"/>
        <v>2e</v>
      </c>
      <c r="AL279" s="24" t="str">
        <f t="shared" si="1058"/>
        <v>2e</v>
      </c>
      <c r="AM279" s="24" t="str">
        <f t="shared" si="1058"/>
        <v>2e</v>
      </c>
      <c r="AN279" s="24" t="str">
        <f t="shared" si="1058"/>
        <v>2e</v>
      </c>
      <c r="AO279" s="24" t="str">
        <f t="shared" si="1058"/>
        <v>2e</v>
      </c>
      <c r="AP279" s="24" t="str">
        <f t="shared" si="1058"/>
        <v>2e</v>
      </c>
      <c r="AQ279" s="24" t="str">
        <f t="shared" si="1058"/>
        <v>2e</v>
      </c>
      <c r="AR279" s="24" t="str">
        <f t="shared" si="1058"/>
        <v>2e</v>
      </c>
      <c r="AS279" s="24" t="str">
        <f t="shared" si="1058"/>
        <v>2e</v>
      </c>
      <c r="AT279" s="24" t="str">
        <f t="shared" si="1058"/>
        <v>2e</v>
      </c>
      <c r="AU279" s="24" t="str">
        <f t="shared" si="1058"/>
        <v>2e</v>
      </c>
      <c r="AV279" s="24" t="str">
        <f t="shared" si="1058"/>
        <v>2e</v>
      </c>
      <c r="AW279" s="24" t="str">
        <f t="shared" si="1058"/>
        <v>2e</v>
      </c>
      <c r="AX279" s="24" t="str">
        <f t="shared" si="1058"/>
        <v>2e</v>
      </c>
      <c r="AY279" s="24" t="str">
        <f t="shared" si="1058"/>
        <v>2e</v>
      </c>
      <c r="AZ279" s="24" t="str">
        <f t="shared" si="1058"/>
        <v>2e</v>
      </c>
      <c r="BA279" s="24" t="str">
        <f t="shared" si="1058"/>
        <v>2e</v>
      </c>
      <c r="BB279" s="24" t="str">
        <f t="shared" si="1058"/>
        <v>2e</v>
      </c>
      <c r="BC279" s="24" t="str">
        <f t="shared" si="1058"/>
        <v>2e</v>
      </c>
      <c r="BD279" s="24" t="str">
        <f t="shared" si="1058"/>
        <v>2e</v>
      </c>
      <c r="BE279" s="24" t="str">
        <f t="shared" si="1058"/>
        <v>2e</v>
      </c>
      <c r="BF279" s="24" t="str">
        <f t="shared" si="1058"/>
        <v>2e</v>
      </c>
      <c r="BG279" s="24" t="str">
        <f t="shared" si="1058"/>
        <v>2e</v>
      </c>
      <c r="BH279" s="24" t="str">
        <f t="shared" si="1058"/>
        <v>2e</v>
      </c>
      <c r="BI279" s="24" t="str">
        <f t="shared" si="1058"/>
        <v>2e</v>
      </c>
      <c r="BJ279" s="24" t="str">
        <f t="shared" si="1058"/>
        <v>2e</v>
      </c>
      <c r="BK279" s="24" t="str">
        <f t="shared" si="1058"/>
        <v>2e</v>
      </c>
      <c r="BL279" s="24" t="str">
        <f t="shared" si="1058"/>
        <v>2e</v>
      </c>
      <c r="BM279" s="24" t="str">
        <f t="shared" si="1058"/>
        <v>2e</v>
      </c>
      <c r="BN279" s="24" t="str">
        <f t="shared" si="1058"/>
        <v>2e</v>
      </c>
      <c r="BO279" s="24" t="str">
        <f t="shared" si="1058"/>
        <v>2e</v>
      </c>
      <c r="BP279" s="24" t="str">
        <f t="shared" si="1058"/>
        <v>2e</v>
      </c>
      <c r="BQ279" s="24" t="str">
        <f t="shared" si="1058"/>
        <v>2e</v>
      </c>
      <c r="BR279" s="24" t="str">
        <f t="shared" ref="BR279:EC283" si="1061">IF(BR225=BR234,"2e",BR243)</f>
        <v>2e</v>
      </c>
      <c r="BS279" s="24" t="str">
        <f t="shared" si="1061"/>
        <v>2e</v>
      </c>
      <c r="BT279" s="24" t="str">
        <f t="shared" si="1061"/>
        <v>2e</v>
      </c>
      <c r="BU279" s="24" t="str">
        <f t="shared" si="1061"/>
        <v>2e</v>
      </c>
      <c r="BV279" s="24" t="str">
        <f t="shared" si="1061"/>
        <v>2e</v>
      </c>
      <c r="BW279" s="24" t="str">
        <f t="shared" si="1061"/>
        <v>2e</v>
      </c>
      <c r="BX279" s="24" t="str">
        <f t="shared" si="1061"/>
        <v>2e</v>
      </c>
      <c r="BY279" s="24" t="str">
        <f t="shared" si="1061"/>
        <v>2e</v>
      </c>
      <c r="BZ279" s="24" t="str">
        <f t="shared" si="1061"/>
        <v>2e</v>
      </c>
      <c r="CA279" s="24" t="str">
        <f t="shared" si="1061"/>
        <v>2e</v>
      </c>
      <c r="CB279" s="24" t="str">
        <f t="shared" si="1061"/>
        <v>2e</v>
      </c>
      <c r="CC279" s="24" t="str">
        <f t="shared" si="1061"/>
        <v>2e</v>
      </c>
      <c r="CD279" s="24" t="str">
        <f t="shared" si="1061"/>
        <v>2e</v>
      </c>
      <c r="CE279" s="24" t="str">
        <f t="shared" si="1061"/>
        <v>2e</v>
      </c>
      <c r="CF279" s="24" t="str">
        <f t="shared" si="1061"/>
        <v>2e</v>
      </c>
      <c r="CG279" s="24" t="str">
        <f t="shared" si="1061"/>
        <v>2e</v>
      </c>
      <c r="CH279" s="24" t="str">
        <f t="shared" si="1061"/>
        <v>2e</v>
      </c>
      <c r="CI279" s="24" t="str">
        <f t="shared" si="1061"/>
        <v>2e</v>
      </c>
      <c r="CJ279" s="24" t="str">
        <f t="shared" si="1061"/>
        <v>2e</v>
      </c>
      <c r="CK279" s="24" t="str">
        <f t="shared" si="1061"/>
        <v>2e</v>
      </c>
      <c r="CL279" s="24" t="str">
        <f t="shared" si="1061"/>
        <v>2e</v>
      </c>
      <c r="CM279" s="24" t="str">
        <f t="shared" si="1061"/>
        <v>2e</v>
      </c>
      <c r="CN279" s="24" t="str">
        <f t="shared" si="1061"/>
        <v>2e</v>
      </c>
      <c r="CO279" s="24" t="str">
        <f t="shared" si="1061"/>
        <v>2e</v>
      </c>
      <c r="CP279" s="24" t="str">
        <f t="shared" si="1061"/>
        <v>2e</v>
      </c>
      <c r="CQ279" s="24" t="str">
        <f t="shared" si="1061"/>
        <v>2e</v>
      </c>
      <c r="CR279" s="24" t="str">
        <f t="shared" si="1061"/>
        <v>2e</v>
      </c>
      <c r="CS279" s="24" t="str">
        <f t="shared" si="1061"/>
        <v>2e</v>
      </c>
      <c r="CT279" s="24" t="str">
        <f t="shared" si="1061"/>
        <v>2e</v>
      </c>
      <c r="CU279" s="24" t="str">
        <f t="shared" si="1061"/>
        <v>2e</v>
      </c>
      <c r="CV279" s="24" t="str">
        <f t="shared" si="1061"/>
        <v>2e</v>
      </c>
      <c r="CW279" s="24" t="str">
        <f t="shared" si="1061"/>
        <v>2e</v>
      </c>
      <c r="CX279" s="24" t="str">
        <f t="shared" si="1061"/>
        <v>2e</v>
      </c>
      <c r="CY279" s="24" t="str">
        <f t="shared" si="1061"/>
        <v>2e</v>
      </c>
      <c r="CZ279" s="24" t="str">
        <f t="shared" si="1061"/>
        <v>2e</v>
      </c>
      <c r="DA279" s="24" t="str">
        <f t="shared" si="1061"/>
        <v>2e</v>
      </c>
      <c r="DB279" s="24" t="str">
        <f t="shared" si="1061"/>
        <v>2e</v>
      </c>
      <c r="DC279" s="24" t="str">
        <f t="shared" si="1061"/>
        <v>2e</v>
      </c>
      <c r="DD279" s="24" t="str">
        <f t="shared" si="1061"/>
        <v>2e</v>
      </c>
      <c r="DE279" s="24" t="str">
        <f t="shared" si="1061"/>
        <v>2e</v>
      </c>
      <c r="DF279" s="24" t="str">
        <f t="shared" si="1061"/>
        <v>2e</v>
      </c>
      <c r="DG279" s="24" t="str">
        <f t="shared" si="1061"/>
        <v>2e</v>
      </c>
      <c r="DH279" s="24" t="str">
        <f t="shared" si="1061"/>
        <v>2e</v>
      </c>
      <c r="DI279" s="24" t="str">
        <f t="shared" si="1061"/>
        <v>2e</v>
      </c>
      <c r="DJ279" s="24" t="str">
        <f t="shared" si="1061"/>
        <v>2e</v>
      </c>
      <c r="DK279" s="24" t="str">
        <f t="shared" si="1061"/>
        <v>2e</v>
      </c>
      <c r="DL279" s="24" t="str">
        <f t="shared" si="1061"/>
        <v>2e</v>
      </c>
      <c r="DM279" s="24" t="str">
        <f t="shared" si="1061"/>
        <v>2e</v>
      </c>
      <c r="DN279" s="24" t="str">
        <f t="shared" si="1061"/>
        <v>2e</v>
      </c>
      <c r="DO279" s="24" t="str">
        <f t="shared" si="1061"/>
        <v>2e</v>
      </c>
      <c r="DP279" s="24" t="str">
        <f t="shared" si="1061"/>
        <v>2e</v>
      </c>
      <c r="DQ279" s="24" t="str">
        <f t="shared" si="1061"/>
        <v>2e</v>
      </c>
      <c r="DR279" s="24" t="str">
        <f t="shared" si="1061"/>
        <v>2e</v>
      </c>
      <c r="DS279" s="24" t="str">
        <f t="shared" si="1061"/>
        <v>2e</v>
      </c>
      <c r="DT279" s="24" t="str">
        <f t="shared" si="1061"/>
        <v>2e</v>
      </c>
      <c r="DU279" s="24" t="str">
        <f t="shared" si="1061"/>
        <v>2e</v>
      </c>
      <c r="DV279" s="24" t="str">
        <f t="shared" si="1061"/>
        <v>2e</v>
      </c>
      <c r="DW279" s="24" t="str">
        <f t="shared" si="1061"/>
        <v>2e</v>
      </c>
      <c r="DX279" s="24" t="str">
        <f t="shared" si="1061"/>
        <v>2e</v>
      </c>
      <c r="DY279" s="24" t="str">
        <f t="shared" si="1061"/>
        <v>2e</v>
      </c>
      <c r="DZ279" s="24" t="str">
        <f t="shared" si="1061"/>
        <v>2e</v>
      </c>
      <c r="EA279" s="24" t="str">
        <f t="shared" si="1061"/>
        <v>2e</v>
      </c>
      <c r="EB279" s="24" t="str">
        <f t="shared" si="1061"/>
        <v>2e</v>
      </c>
      <c r="EC279" s="24" t="str">
        <f t="shared" si="1061"/>
        <v>2e</v>
      </c>
      <c r="ED279" s="24" t="str">
        <f t="shared" si="1059"/>
        <v>2e</v>
      </c>
      <c r="EE279" s="24" t="str">
        <f t="shared" si="1059"/>
        <v>2e</v>
      </c>
      <c r="EF279" s="24" t="str">
        <f t="shared" si="1059"/>
        <v>2e</v>
      </c>
      <c r="EG279" s="24" t="str">
        <f t="shared" si="1059"/>
        <v>2e</v>
      </c>
      <c r="EH279" s="24" t="str">
        <f t="shared" si="1059"/>
        <v>2e</v>
      </c>
      <c r="EI279" s="24" t="str">
        <f t="shared" si="1059"/>
        <v>2e</v>
      </c>
      <c r="EJ279" s="24" t="str">
        <f t="shared" si="1059"/>
        <v>2e</v>
      </c>
      <c r="EK279" s="24" t="str">
        <f t="shared" si="1059"/>
        <v>2e</v>
      </c>
      <c r="EL279" s="24" t="str">
        <f t="shared" si="1059"/>
        <v>2e</v>
      </c>
      <c r="EM279" s="24" t="str">
        <f t="shared" si="1059"/>
        <v>2e</v>
      </c>
      <c r="EN279" s="24" t="str">
        <f t="shared" si="1059"/>
        <v>2e</v>
      </c>
      <c r="EO279" s="24" t="str">
        <f t="shared" si="1059"/>
        <v>2e</v>
      </c>
      <c r="EP279" s="24" t="str">
        <f t="shared" si="1059"/>
        <v>2e</v>
      </c>
      <c r="EQ279" s="24" t="str">
        <f t="shared" si="1059"/>
        <v>2e</v>
      </c>
      <c r="ER279" s="24" t="str">
        <f t="shared" si="1059"/>
        <v>2e</v>
      </c>
      <c r="ES279" s="24" t="str">
        <f t="shared" si="1059"/>
        <v>2e</v>
      </c>
      <c r="ET279" s="24" t="str">
        <f t="shared" si="1059"/>
        <v>2e</v>
      </c>
      <c r="EU279" s="24" t="str">
        <f t="shared" si="1059"/>
        <v>2e</v>
      </c>
      <c r="EV279" s="24" t="str">
        <f t="shared" si="1059"/>
        <v>2e</v>
      </c>
      <c r="EW279" s="24" t="str">
        <f t="shared" si="1059"/>
        <v>2e</v>
      </c>
      <c r="EX279" s="24" t="str">
        <f t="shared" si="1059"/>
        <v>2e</v>
      </c>
      <c r="EY279" s="24" t="str">
        <f t="shared" si="1059"/>
        <v>2e</v>
      </c>
      <c r="EZ279" s="24" t="str">
        <f t="shared" si="1059"/>
        <v>2e</v>
      </c>
      <c r="FA279" s="24" t="str">
        <f t="shared" si="1059"/>
        <v>2e</v>
      </c>
      <c r="FB279" s="24" t="str">
        <f t="shared" si="1059"/>
        <v>2e</v>
      </c>
      <c r="FC279" s="24" t="str">
        <f t="shared" si="1059"/>
        <v>2e</v>
      </c>
      <c r="FD279" s="24" t="str">
        <f t="shared" si="1059"/>
        <v>2e</v>
      </c>
      <c r="FE279" s="24" t="str">
        <f t="shared" si="1059"/>
        <v>2e</v>
      </c>
      <c r="FF279" s="24" t="str">
        <f t="shared" si="1059"/>
        <v>2e</v>
      </c>
      <c r="FG279" s="24" t="str">
        <f t="shared" si="1059"/>
        <v>2e</v>
      </c>
      <c r="FH279" s="24" t="str">
        <f t="shared" si="1059"/>
        <v>2e</v>
      </c>
      <c r="FI279" s="24" t="str">
        <f t="shared" si="1059"/>
        <v>2e</v>
      </c>
      <c r="FJ279" s="24" t="str">
        <f t="shared" si="1059"/>
        <v>2e</v>
      </c>
      <c r="FK279" s="24" t="str">
        <f t="shared" si="1059"/>
        <v>2e</v>
      </c>
      <c r="FL279" s="24" t="str">
        <f t="shared" si="1059"/>
        <v>2e</v>
      </c>
      <c r="FM279" s="24" t="str">
        <f t="shared" si="1059"/>
        <v>2e</v>
      </c>
      <c r="FN279" s="24" t="str">
        <f t="shared" si="1059"/>
        <v>2e</v>
      </c>
      <c r="FO279" s="24" t="str">
        <f t="shared" si="1059"/>
        <v>2e</v>
      </c>
      <c r="FP279" s="24" t="str">
        <f t="shared" si="1059"/>
        <v>2e</v>
      </c>
      <c r="FQ279" s="24" t="str">
        <f t="shared" si="1059"/>
        <v>2e</v>
      </c>
      <c r="FR279" s="24" t="str">
        <f t="shared" si="1059"/>
        <v>2e</v>
      </c>
      <c r="FS279" s="24" t="str">
        <f t="shared" si="1059"/>
        <v>2e</v>
      </c>
      <c r="FT279" s="24" t="str">
        <f t="shared" si="1059"/>
        <v>2e</v>
      </c>
      <c r="FU279" s="24" t="str">
        <f t="shared" si="1059"/>
        <v>2e</v>
      </c>
      <c r="FV279" s="24" t="str">
        <f t="shared" si="1059"/>
        <v>2e</v>
      </c>
      <c r="FW279" s="24" t="str">
        <f t="shared" si="1059"/>
        <v>2e</v>
      </c>
      <c r="FX279" s="24" t="str">
        <f t="shared" si="1059"/>
        <v>2e</v>
      </c>
      <c r="FY279" s="24" t="str">
        <f t="shared" si="1059"/>
        <v>2e</v>
      </c>
      <c r="FZ279" s="24" t="str">
        <f t="shared" si="1059"/>
        <v>2e</v>
      </c>
      <c r="GA279" s="24" t="str">
        <f t="shared" si="1059"/>
        <v>2e</v>
      </c>
      <c r="GB279" s="24" t="str">
        <f t="shared" si="1059"/>
        <v>2e</v>
      </c>
      <c r="GC279" s="24" t="str">
        <f t="shared" si="1059"/>
        <v>2e</v>
      </c>
      <c r="GD279" s="24" t="str">
        <f t="shared" si="1059"/>
        <v>2e</v>
      </c>
      <c r="GE279" s="24" t="str">
        <f t="shared" si="1059"/>
        <v>2e</v>
      </c>
      <c r="GF279" s="24" t="str">
        <f t="shared" si="1059"/>
        <v>2e</v>
      </c>
      <c r="GG279" s="24" t="str">
        <f t="shared" si="1059"/>
        <v>2e</v>
      </c>
      <c r="GH279" s="24" t="str">
        <f t="shared" si="1059"/>
        <v>2e</v>
      </c>
      <c r="GI279" s="24" t="str">
        <f t="shared" si="1059"/>
        <v>2e</v>
      </c>
      <c r="GJ279" s="24" t="str">
        <f t="shared" si="1059"/>
        <v>2e</v>
      </c>
      <c r="GK279" s="24" t="str">
        <f t="shared" si="1059"/>
        <v>2e</v>
      </c>
      <c r="GL279" s="24" t="str">
        <f t="shared" si="1059"/>
        <v>2e</v>
      </c>
      <c r="GM279" s="24" t="str">
        <f t="shared" si="1059"/>
        <v>2e</v>
      </c>
      <c r="GN279" s="24" t="str">
        <f t="shared" si="1059"/>
        <v>2e</v>
      </c>
      <c r="GO279" s="24" t="str">
        <f t="shared" si="1053"/>
        <v>2e</v>
      </c>
      <c r="GP279" s="24" t="str">
        <f t="shared" ref="GP279:JA283" si="1062">IF(GP225=GP234,"2e",GP243)</f>
        <v>2e</v>
      </c>
      <c r="GQ279" s="24" t="str">
        <f t="shared" si="1062"/>
        <v>2e</v>
      </c>
      <c r="GR279" s="24" t="str">
        <f t="shared" si="1062"/>
        <v>2e</v>
      </c>
      <c r="GS279" s="24" t="str">
        <f t="shared" si="1062"/>
        <v>2e</v>
      </c>
      <c r="GT279" s="24" t="str">
        <f t="shared" si="1062"/>
        <v>2e</v>
      </c>
      <c r="GU279" s="24" t="str">
        <f t="shared" si="1062"/>
        <v>2e</v>
      </c>
      <c r="GV279" s="24" t="str">
        <f t="shared" si="1062"/>
        <v>2e</v>
      </c>
      <c r="GW279" s="24" t="str">
        <f t="shared" si="1062"/>
        <v>2e</v>
      </c>
      <c r="GX279" s="24" t="str">
        <f t="shared" si="1062"/>
        <v>2e</v>
      </c>
      <c r="GY279" s="24" t="str">
        <f t="shared" si="1062"/>
        <v>2e</v>
      </c>
      <c r="GZ279" s="24" t="str">
        <f t="shared" si="1062"/>
        <v>2e</v>
      </c>
      <c r="HA279" s="24" t="str">
        <f t="shared" si="1062"/>
        <v>2e</v>
      </c>
      <c r="HB279" s="24" t="str">
        <f t="shared" si="1062"/>
        <v>2e</v>
      </c>
      <c r="HC279" s="24" t="str">
        <f t="shared" si="1062"/>
        <v>2e</v>
      </c>
      <c r="HD279" s="24" t="str">
        <f t="shared" si="1062"/>
        <v>2e</v>
      </c>
      <c r="HE279" s="24" t="str">
        <f t="shared" si="1062"/>
        <v>2e</v>
      </c>
      <c r="HF279" s="24" t="str">
        <f t="shared" si="1062"/>
        <v>2e</v>
      </c>
      <c r="HG279" s="24" t="str">
        <f t="shared" si="1062"/>
        <v>2e</v>
      </c>
      <c r="HH279" s="24" t="str">
        <f t="shared" si="1062"/>
        <v>2e</v>
      </c>
      <c r="HI279" s="24" t="str">
        <f t="shared" si="1062"/>
        <v>2e</v>
      </c>
      <c r="HJ279" s="24" t="str">
        <f t="shared" si="1062"/>
        <v>2e</v>
      </c>
      <c r="HK279" s="24" t="str">
        <f t="shared" si="1062"/>
        <v>2e</v>
      </c>
      <c r="HL279" s="24" t="str">
        <f t="shared" si="1062"/>
        <v>2e</v>
      </c>
      <c r="HM279" s="24" t="str">
        <f t="shared" si="1062"/>
        <v>2e</v>
      </c>
      <c r="HN279" s="24" t="str">
        <f t="shared" si="1062"/>
        <v>2e</v>
      </c>
      <c r="HO279" s="24" t="str">
        <f t="shared" si="1062"/>
        <v>2e</v>
      </c>
      <c r="HP279" s="24" t="str">
        <f t="shared" si="1062"/>
        <v>2e</v>
      </c>
      <c r="HQ279" s="24" t="str">
        <f t="shared" si="1062"/>
        <v>2e</v>
      </c>
      <c r="HR279" s="24" t="str">
        <f t="shared" si="1062"/>
        <v>2e</v>
      </c>
      <c r="HS279" s="24" t="str">
        <f t="shared" si="1062"/>
        <v>2e</v>
      </c>
      <c r="HT279" s="24" t="str">
        <f t="shared" si="1062"/>
        <v>2e</v>
      </c>
      <c r="HU279" s="24" t="str">
        <f t="shared" si="1062"/>
        <v>2e</v>
      </c>
      <c r="HV279" s="24" t="str">
        <f t="shared" si="1062"/>
        <v>2e</v>
      </c>
      <c r="HW279" s="24" t="str">
        <f t="shared" si="1062"/>
        <v>2e</v>
      </c>
      <c r="HX279" s="24" t="str">
        <f t="shared" si="1062"/>
        <v>2e</v>
      </c>
      <c r="HY279" s="24" t="str">
        <f t="shared" si="1062"/>
        <v>2e</v>
      </c>
      <c r="HZ279" s="24" t="str">
        <f t="shared" si="1062"/>
        <v>2e</v>
      </c>
      <c r="IA279" s="24" t="str">
        <f t="shared" si="1062"/>
        <v>2e</v>
      </c>
      <c r="IB279" s="24" t="str">
        <f t="shared" si="1062"/>
        <v>2e</v>
      </c>
      <c r="IC279" s="24" t="str">
        <f t="shared" si="1062"/>
        <v>2e</v>
      </c>
      <c r="ID279" s="24" t="str">
        <f t="shared" si="1062"/>
        <v>2e</v>
      </c>
      <c r="IE279" s="24" t="str">
        <f t="shared" si="1062"/>
        <v>2e</v>
      </c>
      <c r="IF279" s="24" t="str">
        <f t="shared" si="1062"/>
        <v>2e</v>
      </c>
      <c r="IG279" s="24" t="str">
        <f t="shared" si="1062"/>
        <v>2e</v>
      </c>
      <c r="IH279" s="24" t="str">
        <f t="shared" si="1062"/>
        <v>2e</v>
      </c>
      <c r="II279" s="24" t="str">
        <f t="shared" si="1062"/>
        <v>2e</v>
      </c>
      <c r="IJ279" s="24" t="str">
        <f t="shared" si="1062"/>
        <v>2e</v>
      </c>
      <c r="IK279" s="24" t="str">
        <f t="shared" si="1062"/>
        <v>2e</v>
      </c>
      <c r="IL279" s="24" t="str">
        <f t="shared" si="1062"/>
        <v>2e</v>
      </c>
      <c r="IM279" s="24" t="str">
        <f t="shared" si="1062"/>
        <v>2e</v>
      </c>
      <c r="IN279" s="24" t="str">
        <f t="shared" si="1062"/>
        <v>2e</v>
      </c>
      <c r="IO279" s="24" t="str">
        <f t="shared" si="1062"/>
        <v>2e</v>
      </c>
      <c r="IP279" s="24" t="str">
        <f t="shared" si="1062"/>
        <v>2e</v>
      </c>
      <c r="IQ279" s="24" t="str">
        <f t="shared" si="1062"/>
        <v>2e</v>
      </c>
      <c r="IR279" s="24" t="str">
        <f t="shared" si="1062"/>
        <v>2e</v>
      </c>
      <c r="IS279" s="24" t="str">
        <f t="shared" si="1062"/>
        <v>2e</v>
      </c>
      <c r="IT279" s="24" t="str">
        <f t="shared" si="1062"/>
        <v>2e</v>
      </c>
      <c r="IU279" s="24" t="str">
        <f t="shared" si="1062"/>
        <v>2e</v>
      </c>
      <c r="IV279" s="24" t="str">
        <f t="shared" si="1062"/>
        <v>2e</v>
      </c>
      <c r="IW279" s="24" t="str">
        <f t="shared" si="1062"/>
        <v>2e</v>
      </c>
      <c r="IX279" s="24" t="str">
        <f t="shared" si="1062"/>
        <v>2e</v>
      </c>
      <c r="IY279" s="24" t="str">
        <f t="shared" si="1062"/>
        <v>2e</v>
      </c>
      <c r="IZ279" s="24" t="str">
        <f t="shared" si="1062"/>
        <v>2e</v>
      </c>
      <c r="JA279" s="24" t="str">
        <f t="shared" si="1062"/>
        <v>2e</v>
      </c>
      <c r="JB279" s="24" t="str">
        <f t="shared" si="1060"/>
        <v>2e</v>
      </c>
      <c r="JC279" s="24" t="str">
        <f t="shared" si="1060"/>
        <v>2e</v>
      </c>
      <c r="JD279" s="24" t="str">
        <f t="shared" si="1060"/>
        <v>2e</v>
      </c>
      <c r="JE279" s="24" t="str">
        <f t="shared" si="1060"/>
        <v>2e</v>
      </c>
      <c r="JF279" s="24" t="str">
        <f t="shared" si="1060"/>
        <v>2e</v>
      </c>
      <c r="JG279" s="24" t="str">
        <f t="shared" si="1060"/>
        <v>2e</v>
      </c>
      <c r="JH279" s="24" t="str">
        <f t="shared" si="1060"/>
        <v>2e</v>
      </c>
      <c r="JI279" s="24" t="str">
        <f t="shared" si="1060"/>
        <v>2e</v>
      </c>
      <c r="JJ279" s="24" t="str">
        <f t="shared" si="1060"/>
        <v>2e</v>
      </c>
      <c r="JK279" s="24" t="str">
        <f t="shared" si="1060"/>
        <v>2e</v>
      </c>
      <c r="JL279" s="24" t="str">
        <f t="shared" si="1060"/>
        <v>2e</v>
      </c>
      <c r="JM279" s="24" t="str">
        <f t="shared" si="1060"/>
        <v>2e</v>
      </c>
      <c r="JN279" s="24" t="str">
        <f t="shared" si="1060"/>
        <v>2e</v>
      </c>
      <c r="JO279" s="24" t="str">
        <f t="shared" si="1060"/>
        <v>2e</v>
      </c>
      <c r="JP279" s="24" t="str">
        <f t="shared" si="1060"/>
        <v>2e</v>
      </c>
      <c r="JQ279" s="24" t="str">
        <f t="shared" si="1060"/>
        <v>2e</v>
      </c>
      <c r="JR279" s="24" t="str">
        <f t="shared" si="1060"/>
        <v>2e</v>
      </c>
      <c r="JS279" s="24" t="str">
        <f t="shared" si="1060"/>
        <v>2e</v>
      </c>
      <c r="JT279" s="24" t="str">
        <f t="shared" si="1060"/>
        <v>2e</v>
      </c>
      <c r="JU279" s="24" t="str">
        <f t="shared" si="1060"/>
        <v>2e</v>
      </c>
      <c r="JV279" s="24" t="str">
        <f t="shared" si="1060"/>
        <v>2e</v>
      </c>
      <c r="JW279" s="24" t="str">
        <f t="shared" si="1060"/>
        <v>2e</v>
      </c>
      <c r="JX279" s="24" t="str">
        <f t="shared" si="1060"/>
        <v>2e</v>
      </c>
      <c r="JY279" s="24" t="str">
        <f t="shared" si="1060"/>
        <v>2e</v>
      </c>
      <c r="JZ279" s="24" t="str">
        <f t="shared" si="1060"/>
        <v>2e</v>
      </c>
      <c r="KA279" s="24" t="str">
        <f t="shared" si="1060"/>
        <v>2e</v>
      </c>
      <c r="KB279" s="24" t="str">
        <f t="shared" si="1060"/>
        <v>2e</v>
      </c>
      <c r="KC279" s="24" t="str">
        <f t="shared" si="1060"/>
        <v>2e</v>
      </c>
      <c r="KD279" s="24" t="str">
        <f t="shared" si="1060"/>
        <v>2e</v>
      </c>
      <c r="KE279" s="24" t="str">
        <f t="shared" si="1060"/>
        <v>2e</v>
      </c>
      <c r="KF279" s="24" t="str">
        <f t="shared" si="1060"/>
        <v>2e</v>
      </c>
      <c r="KG279" s="24" t="str">
        <f t="shared" si="1060"/>
        <v>2e</v>
      </c>
      <c r="KH279" s="24" t="str">
        <f t="shared" si="1060"/>
        <v>2e</v>
      </c>
      <c r="KI279" s="24" t="str">
        <f t="shared" si="1060"/>
        <v>2e</v>
      </c>
      <c r="KJ279" s="24" t="str">
        <f t="shared" si="1060"/>
        <v>2e</v>
      </c>
      <c r="KK279" s="24" t="str">
        <f t="shared" si="1060"/>
        <v>2e</v>
      </c>
      <c r="KL279" s="24" t="str">
        <f t="shared" si="1060"/>
        <v>2e</v>
      </c>
      <c r="KM279" s="24" t="str">
        <f t="shared" si="1060"/>
        <v>2e</v>
      </c>
      <c r="KN279" s="24" t="str">
        <f t="shared" si="1060"/>
        <v>2e</v>
      </c>
      <c r="KO279" s="24" t="str">
        <f t="shared" si="1060"/>
        <v>2e</v>
      </c>
      <c r="KP279" s="24" t="str">
        <f t="shared" si="1060"/>
        <v>2e</v>
      </c>
      <c r="KQ279" s="24" t="str">
        <f t="shared" si="1060"/>
        <v>2e</v>
      </c>
      <c r="KR279" s="24" t="str">
        <f t="shared" si="1060"/>
        <v>2e</v>
      </c>
      <c r="KS279" s="24" t="str">
        <f t="shared" si="1060"/>
        <v>2e</v>
      </c>
      <c r="KT279" s="24" t="str">
        <f t="shared" si="1060"/>
        <v>2e</v>
      </c>
      <c r="KU279" s="24" t="str">
        <f t="shared" si="1060"/>
        <v>2e</v>
      </c>
      <c r="KV279" s="24" t="str">
        <f t="shared" si="1060"/>
        <v>2e</v>
      </c>
      <c r="KW279" s="24" t="str">
        <f t="shared" si="1060"/>
        <v>2e</v>
      </c>
      <c r="KX279" s="24" t="str">
        <f t="shared" si="1060"/>
        <v>2e</v>
      </c>
      <c r="KY279" s="24" t="str">
        <f t="shared" si="1060"/>
        <v>2e</v>
      </c>
      <c r="KZ279" s="24" t="str">
        <f t="shared" si="1060"/>
        <v>2e</v>
      </c>
      <c r="LA279" s="24" t="str">
        <f t="shared" si="1060"/>
        <v>2e</v>
      </c>
      <c r="LB279" s="24" t="str">
        <f t="shared" si="1060"/>
        <v>2e</v>
      </c>
      <c r="LC279" s="24" t="str">
        <f t="shared" si="1060"/>
        <v>2e</v>
      </c>
      <c r="LD279" s="24" t="str">
        <f t="shared" si="1060"/>
        <v>2e</v>
      </c>
      <c r="LE279" s="24" t="str">
        <f t="shared" si="1060"/>
        <v>2e</v>
      </c>
      <c r="LF279" s="24" t="str">
        <f t="shared" si="1060"/>
        <v>2e</v>
      </c>
      <c r="LG279" s="24" t="str">
        <f t="shared" si="1060"/>
        <v>2e</v>
      </c>
      <c r="LH279" s="24" t="str">
        <f t="shared" si="1060"/>
        <v>2e</v>
      </c>
      <c r="LI279" s="24" t="str">
        <f t="shared" si="1060"/>
        <v>2e</v>
      </c>
      <c r="LJ279" s="24" t="str">
        <f t="shared" si="1060"/>
        <v>2e</v>
      </c>
      <c r="LK279" s="24" t="str">
        <f t="shared" si="1060"/>
        <v>2e</v>
      </c>
      <c r="LL279" s="24" t="str">
        <f t="shared" si="1060"/>
        <v>2e</v>
      </c>
      <c r="LM279" s="24" t="str">
        <f t="shared" si="1055"/>
        <v>2e</v>
      </c>
      <c r="LN279" s="24" t="str">
        <f t="shared" si="1056"/>
        <v>2e</v>
      </c>
      <c r="LO279" s="24" t="str">
        <f t="shared" si="1056"/>
        <v>2e</v>
      </c>
      <c r="LP279" s="24" t="str">
        <f t="shared" si="1056"/>
        <v>2e</v>
      </c>
      <c r="LQ279" s="24" t="str">
        <f t="shared" si="1056"/>
        <v>2e</v>
      </c>
      <c r="LR279" s="24" t="str">
        <f t="shared" si="1056"/>
        <v>2e</v>
      </c>
      <c r="LS279" s="24" t="str">
        <f t="shared" si="1056"/>
        <v>2e</v>
      </c>
      <c r="LT279" s="24" t="str">
        <f t="shared" si="1056"/>
        <v>2e</v>
      </c>
      <c r="LU279" s="24" t="str">
        <f t="shared" si="1056"/>
        <v>2e</v>
      </c>
      <c r="LV279" s="24" t="str">
        <f t="shared" si="1056"/>
        <v>2e</v>
      </c>
      <c r="LW279" s="24" t="str">
        <f t="shared" si="1056"/>
        <v>2e</v>
      </c>
      <c r="LX279" s="24" t="str">
        <f t="shared" si="1056"/>
        <v>2e</v>
      </c>
      <c r="LY279" s="24" t="str">
        <f t="shared" si="1056"/>
        <v>2e</v>
      </c>
      <c r="LZ279" s="24" t="str">
        <f t="shared" si="1056"/>
        <v>2e</v>
      </c>
      <c r="MA279" s="24" t="str">
        <f t="shared" si="1056"/>
        <v>2e</v>
      </c>
      <c r="MB279" s="24" t="str">
        <f t="shared" si="1056"/>
        <v>2e</v>
      </c>
      <c r="MC279" s="24" t="str">
        <f t="shared" si="1056"/>
        <v>2e</v>
      </c>
      <c r="MD279" s="24" t="str">
        <f t="shared" si="1056"/>
        <v>2e</v>
      </c>
      <c r="ME279" s="24" t="str">
        <f t="shared" si="1056"/>
        <v>2e</v>
      </c>
      <c r="MF279" s="24" t="str">
        <f t="shared" si="1056"/>
        <v>2e</v>
      </c>
      <c r="MG279" s="24" t="str">
        <f t="shared" si="1056"/>
        <v>2e</v>
      </c>
      <c r="MH279" s="24" t="str">
        <f t="shared" si="1056"/>
        <v>2e</v>
      </c>
      <c r="MI279" s="24" t="str">
        <f t="shared" si="1056"/>
        <v>2e</v>
      </c>
      <c r="MJ279" s="24" t="str">
        <f t="shared" si="1056"/>
        <v>2e</v>
      </c>
      <c r="MK279" s="24" t="str">
        <f t="shared" si="1056"/>
        <v>2e</v>
      </c>
      <c r="ML279" s="24" t="str">
        <f t="shared" si="1056"/>
        <v>2e</v>
      </c>
      <c r="MM279" s="24" t="str">
        <f t="shared" si="1056"/>
        <v>2e</v>
      </c>
      <c r="MN279" s="24" t="str">
        <f t="shared" si="1056"/>
        <v>2e</v>
      </c>
      <c r="MO279" s="24" t="str">
        <f t="shared" si="1056"/>
        <v>2e</v>
      </c>
      <c r="MP279" s="24" t="str">
        <f t="shared" si="1056"/>
        <v>2e</v>
      </c>
      <c r="MQ279" s="24" t="str">
        <f t="shared" si="1056"/>
        <v>2e</v>
      </c>
      <c r="MR279" s="24" t="str">
        <f t="shared" si="1056"/>
        <v>2e</v>
      </c>
      <c r="MS279" s="24" t="str">
        <f t="shared" si="1056"/>
        <v>2e</v>
      </c>
      <c r="MT279" s="24" t="str">
        <f t="shared" si="1056"/>
        <v>2e</v>
      </c>
      <c r="MU279" s="24" t="str">
        <f t="shared" si="1056"/>
        <v>2e</v>
      </c>
      <c r="MV279" s="24" t="str">
        <f t="shared" si="1056"/>
        <v>2e</v>
      </c>
      <c r="MW279" s="24" t="str">
        <f t="shared" si="1056"/>
        <v>2e</v>
      </c>
      <c r="MX279" s="24" t="str">
        <f t="shared" si="1056"/>
        <v>2e</v>
      </c>
      <c r="MY279" s="24" t="str">
        <f t="shared" si="1056"/>
        <v>2e</v>
      </c>
      <c r="MZ279" s="24" t="str">
        <f t="shared" si="1056"/>
        <v>2e</v>
      </c>
    </row>
    <row r="280" spans="1:364" hidden="1" outlineLevel="2" x14ac:dyDescent="0.2">
      <c r="A280" s="1" t="s">
        <v>46</v>
      </c>
      <c r="B280" s="1" t="s">
        <v>579</v>
      </c>
      <c r="E280" s="24" t="str">
        <f t="shared" si="1057"/>
        <v>2e</v>
      </c>
      <c r="F280" s="24" t="str">
        <f t="shared" si="1058"/>
        <v>2e</v>
      </c>
      <c r="G280" s="24" t="str">
        <f t="shared" si="1058"/>
        <v>2e</v>
      </c>
      <c r="H280" s="24" t="str">
        <f t="shared" si="1058"/>
        <v>2e</v>
      </c>
      <c r="I280" s="24" t="str">
        <f t="shared" si="1058"/>
        <v>2e</v>
      </c>
      <c r="J280" s="24" t="str">
        <f t="shared" si="1058"/>
        <v>2e</v>
      </c>
      <c r="K280" s="24" t="str">
        <f t="shared" si="1058"/>
        <v>2e</v>
      </c>
      <c r="L280" s="24" t="str">
        <f t="shared" si="1058"/>
        <v>2e</v>
      </c>
      <c r="M280" s="24" t="str">
        <f t="shared" si="1058"/>
        <v>2e</v>
      </c>
      <c r="N280" s="24" t="str">
        <f t="shared" si="1058"/>
        <v>2e</v>
      </c>
      <c r="O280" s="24" t="str">
        <f t="shared" si="1058"/>
        <v>2e</v>
      </c>
      <c r="P280" s="24" t="str">
        <f t="shared" si="1058"/>
        <v>2e</v>
      </c>
      <c r="Q280" s="24" t="str">
        <f t="shared" si="1058"/>
        <v>2e</v>
      </c>
      <c r="R280" s="24" t="str">
        <f t="shared" si="1058"/>
        <v>2e</v>
      </c>
      <c r="S280" s="24" t="str">
        <f t="shared" si="1058"/>
        <v>2e</v>
      </c>
      <c r="T280" s="24" t="str">
        <f t="shared" si="1058"/>
        <v>2e</v>
      </c>
      <c r="U280" s="24" t="str">
        <f t="shared" si="1058"/>
        <v>2e</v>
      </c>
      <c r="V280" s="24" t="str">
        <f t="shared" si="1058"/>
        <v>2e</v>
      </c>
      <c r="W280" s="24" t="str">
        <f t="shared" si="1058"/>
        <v>2e</v>
      </c>
      <c r="X280" s="24" t="str">
        <f t="shared" si="1058"/>
        <v>2e</v>
      </c>
      <c r="Y280" s="24" t="str">
        <f t="shared" si="1058"/>
        <v>2e</v>
      </c>
      <c r="Z280" s="24" t="str">
        <f t="shared" si="1058"/>
        <v>2e</v>
      </c>
      <c r="AA280" s="24" t="str">
        <f t="shared" si="1058"/>
        <v>2e</v>
      </c>
      <c r="AB280" s="24" t="str">
        <f t="shared" si="1058"/>
        <v>2e</v>
      </c>
      <c r="AC280" s="24" t="str">
        <f t="shared" si="1058"/>
        <v>2e</v>
      </c>
      <c r="AD280" s="24" t="str">
        <f t="shared" si="1058"/>
        <v>2e</v>
      </c>
      <c r="AE280" s="24" t="str">
        <f t="shared" si="1058"/>
        <v>2e</v>
      </c>
      <c r="AF280" s="24" t="str">
        <f t="shared" si="1058"/>
        <v>2e</v>
      </c>
      <c r="AG280" s="24" t="str">
        <f t="shared" si="1058"/>
        <v>2e</v>
      </c>
      <c r="AH280" s="24" t="str">
        <f t="shared" si="1058"/>
        <v>2e</v>
      </c>
      <c r="AI280" s="24" t="str">
        <f t="shared" si="1058"/>
        <v>2e</v>
      </c>
      <c r="AJ280" s="24" t="str">
        <f t="shared" si="1058"/>
        <v>2e</v>
      </c>
      <c r="AK280" s="24" t="str">
        <f t="shared" si="1058"/>
        <v>2e</v>
      </c>
      <c r="AL280" s="24" t="str">
        <f t="shared" si="1058"/>
        <v>2e</v>
      </c>
      <c r="AM280" s="24" t="str">
        <f t="shared" si="1058"/>
        <v>2e</v>
      </c>
      <c r="AN280" s="24" t="str">
        <f t="shared" si="1058"/>
        <v>2e</v>
      </c>
      <c r="AO280" s="24" t="str">
        <f t="shared" si="1058"/>
        <v>2e</v>
      </c>
      <c r="AP280" s="24" t="str">
        <f t="shared" si="1058"/>
        <v>2e</v>
      </c>
      <c r="AQ280" s="24" t="str">
        <f t="shared" si="1058"/>
        <v>2e</v>
      </c>
      <c r="AR280" s="24" t="str">
        <f t="shared" si="1058"/>
        <v>2e</v>
      </c>
      <c r="AS280" s="24" t="str">
        <f t="shared" si="1058"/>
        <v>2e</v>
      </c>
      <c r="AT280" s="24" t="str">
        <f t="shared" si="1058"/>
        <v>2e</v>
      </c>
      <c r="AU280" s="24" t="str">
        <f t="shared" si="1058"/>
        <v>2e</v>
      </c>
      <c r="AV280" s="24" t="str">
        <f t="shared" si="1058"/>
        <v>2e</v>
      </c>
      <c r="AW280" s="24" t="str">
        <f t="shared" si="1058"/>
        <v>2e</v>
      </c>
      <c r="AX280" s="24" t="str">
        <f t="shared" si="1058"/>
        <v>2e</v>
      </c>
      <c r="AY280" s="24" t="str">
        <f t="shared" si="1058"/>
        <v>2e</v>
      </c>
      <c r="AZ280" s="24" t="str">
        <f t="shared" si="1058"/>
        <v>2e</v>
      </c>
      <c r="BA280" s="24" t="str">
        <f t="shared" si="1058"/>
        <v>2e</v>
      </c>
      <c r="BB280" s="24" t="str">
        <f t="shared" si="1058"/>
        <v>2e</v>
      </c>
      <c r="BC280" s="24" t="str">
        <f t="shared" si="1058"/>
        <v>2e</v>
      </c>
      <c r="BD280" s="24" t="str">
        <f t="shared" si="1058"/>
        <v>2e</v>
      </c>
      <c r="BE280" s="24" t="str">
        <f t="shared" si="1058"/>
        <v>2e</v>
      </c>
      <c r="BF280" s="24" t="str">
        <f t="shared" si="1058"/>
        <v>2e</v>
      </c>
      <c r="BG280" s="24" t="str">
        <f t="shared" si="1058"/>
        <v>2e</v>
      </c>
      <c r="BH280" s="24" t="str">
        <f t="shared" si="1058"/>
        <v>2e</v>
      </c>
      <c r="BI280" s="24" t="str">
        <f t="shared" si="1058"/>
        <v>2e</v>
      </c>
      <c r="BJ280" s="24" t="str">
        <f t="shared" si="1058"/>
        <v>2e</v>
      </c>
      <c r="BK280" s="24" t="str">
        <f t="shared" si="1058"/>
        <v>2e</v>
      </c>
      <c r="BL280" s="24" t="str">
        <f t="shared" si="1058"/>
        <v>2e</v>
      </c>
      <c r="BM280" s="24" t="str">
        <f t="shared" si="1058"/>
        <v>2e</v>
      </c>
      <c r="BN280" s="24" t="str">
        <f t="shared" si="1058"/>
        <v>2e</v>
      </c>
      <c r="BO280" s="24" t="str">
        <f t="shared" si="1058"/>
        <v>2e</v>
      </c>
      <c r="BP280" s="24" t="str">
        <f t="shared" si="1058"/>
        <v>2e</v>
      </c>
      <c r="BQ280" s="24" t="str">
        <f t="shared" ref="BQ280:EB283" si="1063">IF(BQ226=BQ235,"2e",BQ244)</f>
        <v>2e</v>
      </c>
      <c r="BR280" s="24" t="str">
        <f t="shared" si="1063"/>
        <v>2e</v>
      </c>
      <c r="BS280" s="24" t="str">
        <f t="shared" si="1063"/>
        <v>2e</v>
      </c>
      <c r="BT280" s="24" t="str">
        <f t="shared" si="1063"/>
        <v>2e</v>
      </c>
      <c r="BU280" s="24" t="str">
        <f t="shared" si="1063"/>
        <v>2e</v>
      </c>
      <c r="BV280" s="24" t="str">
        <f t="shared" si="1063"/>
        <v>2e</v>
      </c>
      <c r="BW280" s="24" t="str">
        <f t="shared" si="1063"/>
        <v>2e</v>
      </c>
      <c r="BX280" s="24" t="str">
        <f t="shared" si="1063"/>
        <v>2e</v>
      </c>
      <c r="BY280" s="24" t="str">
        <f t="shared" si="1063"/>
        <v>2e</v>
      </c>
      <c r="BZ280" s="24" t="str">
        <f t="shared" si="1063"/>
        <v>2e</v>
      </c>
      <c r="CA280" s="24" t="str">
        <f t="shared" si="1063"/>
        <v>2e</v>
      </c>
      <c r="CB280" s="24" t="str">
        <f t="shared" si="1063"/>
        <v>2e</v>
      </c>
      <c r="CC280" s="24" t="str">
        <f t="shared" si="1063"/>
        <v>2e</v>
      </c>
      <c r="CD280" s="24" t="str">
        <f t="shared" si="1063"/>
        <v>2e</v>
      </c>
      <c r="CE280" s="24" t="str">
        <f t="shared" si="1063"/>
        <v>2e</v>
      </c>
      <c r="CF280" s="24" t="str">
        <f t="shared" si="1063"/>
        <v>2e</v>
      </c>
      <c r="CG280" s="24" t="str">
        <f t="shared" si="1063"/>
        <v>2e</v>
      </c>
      <c r="CH280" s="24" t="str">
        <f t="shared" si="1063"/>
        <v>2e</v>
      </c>
      <c r="CI280" s="24" t="str">
        <f t="shared" si="1063"/>
        <v>2e</v>
      </c>
      <c r="CJ280" s="24" t="str">
        <f t="shared" si="1063"/>
        <v>2e</v>
      </c>
      <c r="CK280" s="24" t="str">
        <f t="shared" si="1063"/>
        <v>2e</v>
      </c>
      <c r="CL280" s="24" t="str">
        <f t="shared" si="1063"/>
        <v>2e</v>
      </c>
      <c r="CM280" s="24" t="str">
        <f t="shared" si="1063"/>
        <v>2e</v>
      </c>
      <c r="CN280" s="24" t="str">
        <f t="shared" si="1063"/>
        <v>2e</v>
      </c>
      <c r="CO280" s="24" t="str">
        <f t="shared" si="1063"/>
        <v>2e</v>
      </c>
      <c r="CP280" s="24" t="str">
        <f t="shared" si="1063"/>
        <v>2e</v>
      </c>
      <c r="CQ280" s="24" t="str">
        <f t="shared" si="1063"/>
        <v>2e</v>
      </c>
      <c r="CR280" s="24" t="str">
        <f t="shared" si="1063"/>
        <v>2e</v>
      </c>
      <c r="CS280" s="24" t="str">
        <f t="shared" si="1063"/>
        <v>2e</v>
      </c>
      <c r="CT280" s="24" t="str">
        <f t="shared" si="1063"/>
        <v>2e</v>
      </c>
      <c r="CU280" s="24" t="str">
        <f t="shared" si="1063"/>
        <v>2e</v>
      </c>
      <c r="CV280" s="24" t="str">
        <f t="shared" si="1063"/>
        <v>2e</v>
      </c>
      <c r="CW280" s="24" t="str">
        <f t="shared" si="1063"/>
        <v>2e</v>
      </c>
      <c r="CX280" s="24" t="str">
        <f t="shared" si="1063"/>
        <v>2e</v>
      </c>
      <c r="CY280" s="24" t="str">
        <f t="shared" si="1063"/>
        <v>2e</v>
      </c>
      <c r="CZ280" s="24" t="str">
        <f t="shared" si="1063"/>
        <v>2e</v>
      </c>
      <c r="DA280" s="24" t="str">
        <f t="shared" si="1063"/>
        <v>2e</v>
      </c>
      <c r="DB280" s="24" t="str">
        <f t="shared" si="1063"/>
        <v>2e</v>
      </c>
      <c r="DC280" s="24" t="str">
        <f t="shared" si="1063"/>
        <v>2e</v>
      </c>
      <c r="DD280" s="24" t="str">
        <f t="shared" si="1063"/>
        <v>2e</v>
      </c>
      <c r="DE280" s="24" t="str">
        <f t="shared" si="1063"/>
        <v>2e</v>
      </c>
      <c r="DF280" s="24" t="str">
        <f t="shared" si="1063"/>
        <v>2e</v>
      </c>
      <c r="DG280" s="24" t="str">
        <f t="shared" si="1063"/>
        <v>2e</v>
      </c>
      <c r="DH280" s="24" t="str">
        <f t="shared" si="1063"/>
        <v>2e</v>
      </c>
      <c r="DI280" s="24" t="str">
        <f t="shared" si="1063"/>
        <v>2e</v>
      </c>
      <c r="DJ280" s="24" t="str">
        <f t="shared" si="1063"/>
        <v>2e</v>
      </c>
      <c r="DK280" s="24" t="str">
        <f t="shared" si="1063"/>
        <v>2e</v>
      </c>
      <c r="DL280" s="24" t="str">
        <f t="shared" si="1063"/>
        <v>2e</v>
      </c>
      <c r="DM280" s="24" t="str">
        <f t="shared" si="1063"/>
        <v>2e</v>
      </c>
      <c r="DN280" s="24" t="str">
        <f t="shared" si="1063"/>
        <v>2e</v>
      </c>
      <c r="DO280" s="24" t="str">
        <f t="shared" si="1063"/>
        <v>2e</v>
      </c>
      <c r="DP280" s="24" t="str">
        <f t="shared" si="1063"/>
        <v>2e</v>
      </c>
      <c r="DQ280" s="24" t="str">
        <f t="shared" si="1063"/>
        <v>2e</v>
      </c>
      <c r="DR280" s="24" t="str">
        <f t="shared" si="1063"/>
        <v>2e</v>
      </c>
      <c r="DS280" s="24" t="str">
        <f t="shared" si="1063"/>
        <v>2e</v>
      </c>
      <c r="DT280" s="24" t="str">
        <f t="shared" si="1063"/>
        <v>2e</v>
      </c>
      <c r="DU280" s="24" t="str">
        <f t="shared" si="1063"/>
        <v>2e</v>
      </c>
      <c r="DV280" s="24" t="str">
        <f t="shared" si="1063"/>
        <v>2e</v>
      </c>
      <c r="DW280" s="24" t="str">
        <f t="shared" si="1063"/>
        <v>2e</v>
      </c>
      <c r="DX280" s="24" t="str">
        <f t="shared" si="1063"/>
        <v>2e</v>
      </c>
      <c r="DY280" s="24" t="str">
        <f t="shared" si="1063"/>
        <v>2e</v>
      </c>
      <c r="DZ280" s="24" t="str">
        <f t="shared" si="1063"/>
        <v>2e</v>
      </c>
      <c r="EA280" s="24" t="str">
        <f t="shared" si="1063"/>
        <v>2e</v>
      </c>
      <c r="EB280" s="24" t="str">
        <f t="shared" si="1063"/>
        <v>2e</v>
      </c>
      <c r="EC280" s="24" t="str">
        <f t="shared" si="1061"/>
        <v>2e</v>
      </c>
      <c r="ED280" s="24" t="str">
        <f t="shared" si="1059"/>
        <v>2e</v>
      </c>
      <c r="EE280" s="24" t="str">
        <f t="shared" si="1059"/>
        <v>2e</v>
      </c>
      <c r="EF280" s="24" t="str">
        <f t="shared" si="1059"/>
        <v>2e</v>
      </c>
      <c r="EG280" s="24" t="str">
        <f t="shared" si="1059"/>
        <v>2e</v>
      </c>
      <c r="EH280" s="24" t="str">
        <f t="shared" si="1059"/>
        <v>2e</v>
      </c>
      <c r="EI280" s="24" t="str">
        <f t="shared" si="1059"/>
        <v>2e</v>
      </c>
      <c r="EJ280" s="24" t="str">
        <f t="shared" si="1059"/>
        <v>2e</v>
      </c>
      <c r="EK280" s="24" t="str">
        <f t="shared" si="1059"/>
        <v>2e</v>
      </c>
      <c r="EL280" s="24" t="str">
        <f t="shared" si="1059"/>
        <v>2e</v>
      </c>
      <c r="EM280" s="24" t="str">
        <f t="shared" si="1059"/>
        <v>2e</v>
      </c>
      <c r="EN280" s="24" t="str">
        <f t="shared" si="1059"/>
        <v>2e</v>
      </c>
      <c r="EO280" s="24" t="str">
        <f t="shared" si="1059"/>
        <v>2e</v>
      </c>
      <c r="EP280" s="24" t="str">
        <f t="shared" si="1059"/>
        <v>2e</v>
      </c>
      <c r="EQ280" s="24" t="str">
        <f t="shared" si="1059"/>
        <v>2e</v>
      </c>
      <c r="ER280" s="24" t="str">
        <f t="shared" si="1059"/>
        <v>2e</v>
      </c>
      <c r="ES280" s="24" t="str">
        <f t="shared" si="1059"/>
        <v>2e</v>
      </c>
      <c r="ET280" s="24" t="str">
        <f t="shared" si="1059"/>
        <v>2e</v>
      </c>
      <c r="EU280" s="24" t="str">
        <f t="shared" si="1059"/>
        <v>2e</v>
      </c>
      <c r="EV280" s="24" t="str">
        <f t="shared" si="1059"/>
        <v>2e</v>
      </c>
      <c r="EW280" s="24" t="str">
        <f t="shared" si="1059"/>
        <v>2e</v>
      </c>
      <c r="EX280" s="24" t="str">
        <f t="shared" si="1059"/>
        <v>2e</v>
      </c>
      <c r="EY280" s="24" t="str">
        <f t="shared" si="1059"/>
        <v>2e</v>
      </c>
      <c r="EZ280" s="24" t="str">
        <f t="shared" si="1059"/>
        <v>2e</v>
      </c>
      <c r="FA280" s="24" t="str">
        <f t="shared" si="1059"/>
        <v>2e</v>
      </c>
      <c r="FB280" s="24" t="str">
        <f t="shared" si="1059"/>
        <v>2e</v>
      </c>
      <c r="FC280" s="24" t="str">
        <f t="shared" si="1059"/>
        <v>2e</v>
      </c>
      <c r="FD280" s="24" t="str">
        <f t="shared" si="1059"/>
        <v>2e</v>
      </c>
      <c r="FE280" s="24" t="str">
        <f t="shared" si="1059"/>
        <v>2e</v>
      </c>
      <c r="FF280" s="24" t="str">
        <f t="shared" si="1059"/>
        <v>2e</v>
      </c>
      <c r="FG280" s="24" t="str">
        <f t="shared" si="1059"/>
        <v>2e</v>
      </c>
      <c r="FH280" s="24" t="str">
        <f t="shared" si="1059"/>
        <v>2e</v>
      </c>
      <c r="FI280" s="24" t="str">
        <f t="shared" si="1059"/>
        <v>2e</v>
      </c>
      <c r="FJ280" s="24" t="str">
        <f t="shared" si="1059"/>
        <v>2e</v>
      </c>
      <c r="FK280" s="24" t="str">
        <f t="shared" si="1059"/>
        <v>2e</v>
      </c>
      <c r="FL280" s="24" t="str">
        <f t="shared" si="1059"/>
        <v>2e</v>
      </c>
      <c r="FM280" s="24" t="str">
        <f t="shared" si="1059"/>
        <v>2e</v>
      </c>
      <c r="FN280" s="24" t="str">
        <f t="shared" si="1059"/>
        <v>2e</v>
      </c>
      <c r="FO280" s="24" t="str">
        <f t="shared" si="1059"/>
        <v>2e</v>
      </c>
      <c r="FP280" s="24" t="str">
        <f t="shared" si="1059"/>
        <v>2e</v>
      </c>
      <c r="FQ280" s="24" t="str">
        <f t="shared" si="1059"/>
        <v>2e</v>
      </c>
      <c r="FR280" s="24" t="str">
        <f t="shared" si="1059"/>
        <v>2e</v>
      </c>
      <c r="FS280" s="24" t="str">
        <f t="shared" si="1059"/>
        <v>2e</v>
      </c>
      <c r="FT280" s="24" t="str">
        <f t="shared" si="1059"/>
        <v>2e</v>
      </c>
      <c r="FU280" s="24" t="str">
        <f t="shared" si="1059"/>
        <v>2e</v>
      </c>
      <c r="FV280" s="24" t="str">
        <f t="shared" si="1059"/>
        <v>2e</v>
      </c>
      <c r="FW280" s="24" t="str">
        <f t="shared" si="1059"/>
        <v>2e</v>
      </c>
      <c r="FX280" s="24" t="str">
        <f t="shared" si="1059"/>
        <v>2e</v>
      </c>
      <c r="FY280" s="24" t="str">
        <f t="shared" si="1059"/>
        <v>2e</v>
      </c>
      <c r="FZ280" s="24" t="str">
        <f t="shared" si="1059"/>
        <v>2e</v>
      </c>
      <c r="GA280" s="24" t="str">
        <f t="shared" si="1059"/>
        <v>2e</v>
      </c>
      <c r="GB280" s="24" t="str">
        <f t="shared" si="1059"/>
        <v>2e</v>
      </c>
      <c r="GC280" s="24" t="str">
        <f t="shared" si="1059"/>
        <v>2e</v>
      </c>
      <c r="GD280" s="24" t="str">
        <f t="shared" si="1059"/>
        <v>2e</v>
      </c>
      <c r="GE280" s="24" t="str">
        <f t="shared" si="1059"/>
        <v>2e</v>
      </c>
      <c r="GF280" s="24" t="str">
        <f t="shared" si="1059"/>
        <v>2e</v>
      </c>
      <c r="GG280" s="24" t="str">
        <f t="shared" si="1059"/>
        <v>2e</v>
      </c>
      <c r="GH280" s="24" t="str">
        <f t="shared" si="1059"/>
        <v>2e</v>
      </c>
      <c r="GI280" s="24" t="str">
        <f t="shared" si="1059"/>
        <v>2e</v>
      </c>
      <c r="GJ280" s="24" t="str">
        <f t="shared" si="1059"/>
        <v>2e</v>
      </c>
      <c r="GK280" s="24" t="str">
        <f t="shared" si="1059"/>
        <v>2e</v>
      </c>
      <c r="GL280" s="24" t="str">
        <f t="shared" si="1059"/>
        <v>2e</v>
      </c>
      <c r="GM280" s="24" t="str">
        <f t="shared" si="1059"/>
        <v>2e</v>
      </c>
      <c r="GN280" s="24" t="str">
        <f t="shared" si="1059"/>
        <v>2e</v>
      </c>
      <c r="GO280" s="24" t="str">
        <f t="shared" si="1053"/>
        <v>2e</v>
      </c>
      <c r="GP280" s="24" t="str">
        <f t="shared" si="1062"/>
        <v>2e</v>
      </c>
      <c r="GQ280" s="24" t="str">
        <f t="shared" si="1062"/>
        <v>2e</v>
      </c>
      <c r="GR280" s="24" t="str">
        <f t="shared" si="1062"/>
        <v>2e</v>
      </c>
      <c r="GS280" s="24" t="str">
        <f t="shared" si="1062"/>
        <v>2e</v>
      </c>
      <c r="GT280" s="24" t="str">
        <f t="shared" si="1062"/>
        <v>2e</v>
      </c>
      <c r="GU280" s="24" t="str">
        <f t="shared" si="1062"/>
        <v>2e</v>
      </c>
      <c r="GV280" s="24" t="str">
        <f t="shared" si="1062"/>
        <v>2e</v>
      </c>
      <c r="GW280" s="24" t="str">
        <f t="shared" si="1062"/>
        <v>2e</v>
      </c>
      <c r="GX280" s="24" t="str">
        <f t="shared" si="1062"/>
        <v>2e</v>
      </c>
      <c r="GY280" s="24" t="str">
        <f t="shared" si="1062"/>
        <v>2e</v>
      </c>
      <c r="GZ280" s="24" t="str">
        <f t="shared" si="1062"/>
        <v>2e</v>
      </c>
      <c r="HA280" s="24" t="str">
        <f t="shared" si="1062"/>
        <v>2e</v>
      </c>
      <c r="HB280" s="24" t="str">
        <f t="shared" si="1062"/>
        <v>2e</v>
      </c>
      <c r="HC280" s="24" t="str">
        <f t="shared" si="1062"/>
        <v>2e</v>
      </c>
      <c r="HD280" s="24" t="str">
        <f t="shared" si="1062"/>
        <v>2e</v>
      </c>
      <c r="HE280" s="24" t="str">
        <f t="shared" si="1062"/>
        <v>2e</v>
      </c>
      <c r="HF280" s="24" t="str">
        <f t="shared" si="1062"/>
        <v>2e</v>
      </c>
      <c r="HG280" s="24" t="str">
        <f t="shared" si="1062"/>
        <v>2e</v>
      </c>
      <c r="HH280" s="24" t="str">
        <f t="shared" si="1062"/>
        <v>2e</v>
      </c>
      <c r="HI280" s="24" t="str">
        <f t="shared" si="1062"/>
        <v>2e</v>
      </c>
      <c r="HJ280" s="24" t="str">
        <f t="shared" si="1062"/>
        <v>2e</v>
      </c>
      <c r="HK280" s="24" t="str">
        <f t="shared" si="1062"/>
        <v>2e</v>
      </c>
      <c r="HL280" s="24" t="str">
        <f t="shared" si="1062"/>
        <v>2e</v>
      </c>
      <c r="HM280" s="24" t="str">
        <f t="shared" si="1062"/>
        <v>2e</v>
      </c>
      <c r="HN280" s="24" t="str">
        <f t="shared" si="1062"/>
        <v>2e</v>
      </c>
      <c r="HO280" s="24" t="str">
        <f t="shared" si="1062"/>
        <v>2e</v>
      </c>
      <c r="HP280" s="24" t="str">
        <f t="shared" si="1062"/>
        <v>2e</v>
      </c>
      <c r="HQ280" s="24" t="str">
        <f t="shared" si="1062"/>
        <v>2e</v>
      </c>
      <c r="HR280" s="24" t="str">
        <f t="shared" si="1062"/>
        <v>2e</v>
      </c>
      <c r="HS280" s="24" t="str">
        <f t="shared" si="1062"/>
        <v>2e</v>
      </c>
      <c r="HT280" s="24" t="str">
        <f t="shared" si="1062"/>
        <v>2e</v>
      </c>
      <c r="HU280" s="24" t="str">
        <f t="shared" si="1062"/>
        <v>2e</v>
      </c>
      <c r="HV280" s="24" t="str">
        <f t="shared" si="1062"/>
        <v>2e</v>
      </c>
      <c r="HW280" s="24" t="str">
        <f t="shared" si="1062"/>
        <v>2e</v>
      </c>
      <c r="HX280" s="24" t="str">
        <f t="shared" si="1062"/>
        <v>2e</v>
      </c>
      <c r="HY280" s="24" t="str">
        <f t="shared" si="1062"/>
        <v>2e</v>
      </c>
      <c r="HZ280" s="24" t="str">
        <f t="shared" si="1062"/>
        <v>2e</v>
      </c>
      <c r="IA280" s="24" t="str">
        <f t="shared" si="1062"/>
        <v>2e</v>
      </c>
      <c r="IB280" s="24" t="str">
        <f t="shared" si="1062"/>
        <v>2e</v>
      </c>
      <c r="IC280" s="24" t="str">
        <f t="shared" si="1062"/>
        <v>2e</v>
      </c>
      <c r="ID280" s="24" t="str">
        <f t="shared" si="1062"/>
        <v>2e</v>
      </c>
      <c r="IE280" s="24" t="str">
        <f t="shared" si="1062"/>
        <v>2e</v>
      </c>
      <c r="IF280" s="24" t="str">
        <f t="shared" si="1062"/>
        <v>2e</v>
      </c>
      <c r="IG280" s="24" t="str">
        <f t="shared" si="1062"/>
        <v>2e</v>
      </c>
      <c r="IH280" s="24" t="str">
        <f t="shared" si="1062"/>
        <v>2e</v>
      </c>
      <c r="II280" s="24" t="str">
        <f t="shared" si="1062"/>
        <v>2e</v>
      </c>
      <c r="IJ280" s="24" t="str">
        <f t="shared" si="1062"/>
        <v>2e</v>
      </c>
      <c r="IK280" s="24" t="str">
        <f t="shared" si="1062"/>
        <v>2e</v>
      </c>
      <c r="IL280" s="24" t="str">
        <f t="shared" si="1062"/>
        <v>2e</v>
      </c>
      <c r="IM280" s="24" t="str">
        <f t="shared" si="1062"/>
        <v>2e</v>
      </c>
      <c r="IN280" s="24" t="str">
        <f t="shared" si="1062"/>
        <v>2e</v>
      </c>
      <c r="IO280" s="24" t="str">
        <f t="shared" si="1062"/>
        <v>2e</v>
      </c>
      <c r="IP280" s="24" t="str">
        <f t="shared" si="1062"/>
        <v>2e</v>
      </c>
      <c r="IQ280" s="24" t="str">
        <f t="shared" si="1062"/>
        <v>2e</v>
      </c>
      <c r="IR280" s="24" t="str">
        <f t="shared" si="1062"/>
        <v>2e</v>
      </c>
      <c r="IS280" s="24" t="str">
        <f t="shared" si="1062"/>
        <v>2e</v>
      </c>
      <c r="IT280" s="24" t="str">
        <f t="shared" si="1062"/>
        <v>2e</v>
      </c>
      <c r="IU280" s="24" t="str">
        <f t="shared" si="1062"/>
        <v>2e</v>
      </c>
      <c r="IV280" s="24" t="str">
        <f t="shared" si="1062"/>
        <v>2e</v>
      </c>
      <c r="IW280" s="24" t="str">
        <f t="shared" si="1062"/>
        <v>2e</v>
      </c>
      <c r="IX280" s="24" t="str">
        <f t="shared" si="1062"/>
        <v>2e</v>
      </c>
      <c r="IY280" s="24" t="str">
        <f t="shared" si="1062"/>
        <v>2e</v>
      </c>
      <c r="IZ280" s="24" t="str">
        <f t="shared" si="1062"/>
        <v>2e</v>
      </c>
      <c r="JA280" s="24" t="str">
        <f t="shared" si="1062"/>
        <v>2e</v>
      </c>
      <c r="JB280" s="24" t="str">
        <f t="shared" si="1060"/>
        <v>2e</v>
      </c>
      <c r="JC280" s="24" t="str">
        <f t="shared" si="1060"/>
        <v>2e</v>
      </c>
      <c r="JD280" s="24" t="str">
        <f t="shared" si="1060"/>
        <v>2e</v>
      </c>
      <c r="JE280" s="24" t="str">
        <f t="shared" si="1060"/>
        <v>2e</v>
      </c>
      <c r="JF280" s="24" t="str">
        <f t="shared" si="1060"/>
        <v>2e</v>
      </c>
      <c r="JG280" s="24" t="str">
        <f t="shared" si="1060"/>
        <v>2e</v>
      </c>
      <c r="JH280" s="24" t="str">
        <f t="shared" si="1060"/>
        <v>2e</v>
      </c>
      <c r="JI280" s="24" t="str">
        <f t="shared" si="1060"/>
        <v>2e</v>
      </c>
      <c r="JJ280" s="24" t="str">
        <f t="shared" si="1060"/>
        <v>2e</v>
      </c>
      <c r="JK280" s="24" t="str">
        <f t="shared" si="1060"/>
        <v>2e</v>
      </c>
      <c r="JL280" s="24" t="str">
        <f t="shared" si="1060"/>
        <v>2e</v>
      </c>
      <c r="JM280" s="24" t="str">
        <f t="shared" si="1060"/>
        <v>2e</v>
      </c>
      <c r="JN280" s="24" t="str">
        <f t="shared" si="1060"/>
        <v>2e</v>
      </c>
      <c r="JO280" s="24" t="str">
        <f t="shared" si="1060"/>
        <v>2e</v>
      </c>
      <c r="JP280" s="24" t="str">
        <f t="shared" si="1060"/>
        <v>2e</v>
      </c>
      <c r="JQ280" s="24" t="str">
        <f t="shared" si="1060"/>
        <v>2e</v>
      </c>
      <c r="JR280" s="24" t="str">
        <f t="shared" si="1060"/>
        <v>2e</v>
      </c>
      <c r="JS280" s="24" t="str">
        <f t="shared" si="1060"/>
        <v>2e</v>
      </c>
      <c r="JT280" s="24" t="str">
        <f t="shared" si="1060"/>
        <v>2e</v>
      </c>
      <c r="JU280" s="24" t="str">
        <f t="shared" si="1060"/>
        <v>2e</v>
      </c>
      <c r="JV280" s="24" t="str">
        <f t="shared" si="1060"/>
        <v>2e</v>
      </c>
      <c r="JW280" s="24" t="str">
        <f t="shared" si="1060"/>
        <v>2e</v>
      </c>
      <c r="JX280" s="24" t="str">
        <f t="shared" si="1060"/>
        <v>2e</v>
      </c>
      <c r="JY280" s="24" t="str">
        <f t="shared" si="1060"/>
        <v>2e</v>
      </c>
      <c r="JZ280" s="24" t="str">
        <f t="shared" si="1060"/>
        <v>2e</v>
      </c>
      <c r="KA280" s="24" t="str">
        <f t="shared" si="1060"/>
        <v>2e</v>
      </c>
      <c r="KB280" s="24" t="str">
        <f t="shared" si="1060"/>
        <v>2e</v>
      </c>
      <c r="KC280" s="24" t="str">
        <f t="shared" si="1060"/>
        <v>2e</v>
      </c>
      <c r="KD280" s="24" t="str">
        <f t="shared" si="1060"/>
        <v>2e</v>
      </c>
      <c r="KE280" s="24" t="str">
        <f t="shared" si="1060"/>
        <v>2e</v>
      </c>
      <c r="KF280" s="24" t="str">
        <f t="shared" si="1060"/>
        <v>2e</v>
      </c>
      <c r="KG280" s="24" t="str">
        <f t="shared" si="1060"/>
        <v>2e</v>
      </c>
      <c r="KH280" s="24" t="str">
        <f t="shared" si="1060"/>
        <v>2e</v>
      </c>
      <c r="KI280" s="24" t="str">
        <f t="shared" si="1060"/>
        <v>2e</v>
      </c>
      <c r="KJ280" s="24" t="str">
        <f t="shared" si="1060"/>
        <v>2e</v>
      </c>
      <c r="KK280" s="24" t="str">
        <f t="shared" si="1060"/>
        <v>2e</v>
      </c>
      <c r="KL280" s="24" t="str">
        <f t="shared" si="1060"/>
        <v>2e</v>
      </c>
      <c r="KM280" s="24" t="str">
        <f t="shared" si="1060"/>
        <v>2e</v>
      </c>
      <c r="KN280" s="24" t="str">
        <f t="shared" si="1060"/>
        <v>2e</v>
      </c>
      <c r="KO280" s="24" t="str">
        <f t="shared" si="1060"/>
        <v>2e</v>
      </c>
      <c r="KP280" s="24" t="str">
        <f t="shared" si="1060"/>
        <v>2e</v>
      </c>
      <c r="KQ280" s="24" t="str">
        <f t="shared" si="1060"/>
        <v>2e</v>
      </c>
      <c r="KR280" s="24" t="str">
        <f t="shared" si="1060"/>
        <v>2e</v>
      </c>
      <c r="KS280" s="24" t="str">
        <f t="shared" si="1060"/>
        <v>2e</v>
      </c>
      <c r="KT280" s="24" t="str">
        <f t="shared" si="1060"/>
        <v>2e</v>
      </c>
      <c r="KU280" s="24" t="str">
        <f t="shared" si="1060"/>
        <v>2e</v>
      </c>
      <c r="KV280" s="24" t="str">
        <f t="shared" si="1060"/>
        <v>2e</v>
      </c>
      <c r="KW280" s="24" t="str">
        <f t="shared" si="1060"/>
        <v>2e</v>
      </c>
      <c r="KX280" s="24" t="str">
        <f t="shared" si="1060"/>
        <v>2e</v>
      </c>
      <c r="KY280" s="24" t="str">
        <f t="shared" si="1060"/>
        <v>2e</v>
      </c>
      <c r="KZ280" s="24" t="str">
        <f t="shared" si="1060"/>
        <v>2e</v>
      </c>
      <c r="LA280" s="24" t="str">
        <f t="shared" si="1060"/>
        <v>2e</v>
      </c>
      <c r="LB280" s="24" t="str">
        <f t="shared" si="1060"/>
        <v>2e</v>
      </c>
      <c r="LC280" s="24" t="str">
        <f t="shared" si="1060"/>
        <v>2e</v>
      </c>
      <c r="LD280" s="24" t="str">
        <f t="shared" si="1060"/>
        <v>2e</v>
      </c>
      <c r="LE280" s="24" t="str">
        <f t="shared" si="1060"/>
        <v>2e</v>
      </c>
      <c r="LF280" s="24" t="str">
        <f t="shared" si="1060"/>
        <v>2e</v>
      </c>
      <c r="LG280" s="24" t="str">
        <f t="shared" si="1060"/>
        <v>2e</v>
      </c>
      <c r="LH280" s="24" t="str">
        <f t="shared" si="1060"/>
        <v>2e</v>
      </c>
      <c r="LI280" s="24" t="str">
        <f t="shared" si="1060"/>
        <v>2e</v>
      </c>
      <c r="LJ280" s="24" t="str">
        <f t="shared" si="1060"/>
        <v>2e</v>
      </c>
      <c r="LK280" s="24" t="str">
        <f t="shared" si="1060"/>
        <v>2e</v>
      </c>
      <c r="LL280" s="24" t="str">
        <f t="shared" si="1060"/>
        <v>2e</v>
      </c>
      <c r="LM280" s="24" t="str">
        <f t="shared" si="1055"/>
        <v>2e</v>
      </c>
      <c r="LN280" s="24" t="str">
        <f t="shared" si="1056"/>
        <v>2e</v>
      </c>
      <c r="LO280" s="24" t="str">
        <f t="shared" si="1056"/>
        <v>2e</v>
      </c>
      <c r="LP280" s="24" t="str">
        <f t="shared" si="1056"/>
        <v>2e</v>
      </c>
      <c r="LQ280" s="24" t="str">
        <f t="shared" si="1056"/>
        <v>2e</v>
      </c>
      <c r="LR280" s="24" t="str">
        <f t="shared" si="1056"/>
        <v>2e</v>
      </c>
      <c r="LS280" s="24" t="str">
        <f t="shared" si="1056"/>
        <v>2e</v>
      </c>
      <c r="LT280" s="24" t="str">
        <f t="shared" si="1056"/>
        <v>2e</v>
      </c>
      <c r="LU280" s="24" t="str">
        <f t="shared" si="1056"/>
        <v>2e</v>
      </c>
      <c r="LV280" s="24" t="str">
        <f t="shared" si="1056"/>
        <v>2e</v>
      </c>
      <c r="LW280" s="24" t="str">
        <f t="shared" si="1056"/>
        <v>2e</v>
      </c>
      <c r="LX280" s="24" t="str">
        <f t="shared" si="1056"/>
        <v>2e</v>
      </c>
      <c r="LY280" s="24" t="str">
        <f t="shared" si="1056"/>
        <v>2e</v>
      </c>
      <c r="LZ280" s="24" t="str">
        <f t="shared" si="1056"/>
        <v>2e</v>
      </c>
      <c r="MA280" s="24" t="str">
        <f t="shared" si="1056"/>
        <v>2e</v>
      </c>
      <c r="MB280" s="24" t="str">
        <f t="shared" si="1056"/>
        <v>2e</v>
      </c>
      <c r="MC280" s="24" t="str">
        <f t="shared" si="1056"/>
        <v>2e</v>
      </c>
      <c r="MD280" s="24" t="str">
        <f t="shared" si="1056"/>
        <v>2e</v>
      </c>
      <c r="ME280" s="24" t="str">
        <f t="shared" si="1056"/>
        <v>2e</v>
      </c>
      <c r="MF280" s="24" t="str">
        <f t="shared" si="1056"/>
        <v>2e</v>
      </c>
      <c r="MG280" s="24" t="str">
        <f t="shared" si="1056"/>
        <v>2e</v>
      </c>
      <c r="MH280" s="24" t="str">
        <f t="shared" si="1056"/>
        <v>2e</v>
      </c>
      <c r="MI280" s="24" t="str">
        <f t="shared" si="1056"/>
        <v>2e</v>
      </c>
      <c r="MJ280" s="24" t="str">
        <f t="shared" si="1056"/>
        <v>2e</v>
      </c>
      <c r="MK280" s="24" t="str">
        <f t="shared" si="1056"/>
        <v>2e</v>
      </c>
      <c r="ML280" s="24" t="str">
        <f t="shared" si="1056"/>
        <v>2e</v>
      </c>
      <c r="MM280" s="24" t="str">
        <f t="shared" si="1056"/>
        <v>2e</v>
      </c>
      <c r="MN280" s="24" t="str">
        <f t="shared" si="1056"/>
        <v>2e</v>
      </c>
      <c r="MO280" s="24" t="str">
        <f t="shared" si="1056"/>
        <v>2e</v>
      </c>
      <c r="MP280" s="24" t="str">
        <f t="shared" si="1056"/>
        <v>2e</v>
      </c>
      <c r="MQ280" s="24" t="str">
        <f t="shared" si="1056"/>
        <v>2e</v>
      </c>
      <c r="MR280" s="24" t="str">
        <f t="shared" si="1056"/>
        <v>2e</v>
      </c>
      <c r="MS280" s="24" t="str">
        <f t="shared" si="1056"/>
        <v>2e</v>
      </c>
      <c r="MT280" s="24" t="str">
        <f t="shared" si="1056"/>
        <v>2e</v>
      </c>
      <c r="MU280" s="24" t="str">
        <f t="shared" si="1056"/>
        <v>2e</v>
      </c>
      <c r="MV280" s="24" t="str">
        <f t="shared" si="1056"/>
        <v>2e</v>
      </c>
      <c r="MW280" s="24" t="str">
        <f t="shared" si="1056"/>
        <v>2e</v>
      </c>
      <c r="MX280" s="24" t="str">
        <f t="shared" si="1056"/>
        <v>2e</v>
      </c>
      <c r="MY280" s="24" t="str">
        <f t="shared" si="1056"/>
        <v>2e</v>
      </c>
      <c r="MZ280" s="24" t="str">
        <f t="shared" si="1056"/>
        <v>2e</v>
      </c>
    </row>
    <row r="281" spans="1:364" hidden="1" outlineLevel="2" x14ac:dyDescent="0.2">
      <c r="A281" s="1" t="s">
        <v>46</v>
      </c>
      <c r="B281" s="1" t="s">
        <v>580</v>
      </c>
      <c r="E281" s="24" t="str">
        <f t="shared" si="1057"/>
        <v>2e</v>
      </c>
      <c r="F281" s="24" t="str">
        <f t="shared" ref="F281:BQ283" si="1064">IF(F227=F236,"2e",F245)</f>
        <v>2e</v>
      </c>
      <c r="G281" s="24" t="str">
        <f t="shared" si="1064"/>
        <v>2e</v>
      </c>
      <c r="H281" s="24" t="str">
        <f t="shared" si="1064"/>
        <v>2e</v>
      </c>
      <c r="I281" s="24" t="str">
        <f t="shared" si="1064"/>
        <v>2e</v>
      </c>
      <c r="J281" s="24" t="str">
        <f t="shared" si="1064"/>
        <v>2e</v>
      </c>
      <c r="K281" s="24" t="str">
        <f t="shared" si="1064"/>
        <v>2e</v>
      </c>
      <c r="L281" s="24" t="str">
        <f t="shared" si="1064"/>
        <v>2e</v>
      </c>
      <c r="M281" s="24" t="str">
        <f t="shared" si="1064"/>
        <v>2e</v>
      </c>
      <c r="N281" s="24" t="str">
        <f t="shared" si="1064"/>
        <v>2e</v>
      </c>
      <c r="O281" s="24" t="str">
        <f t="shared" si="1064"/>
        <v>2e</v>
      </c>
      <c r="P281" s="24" t="str">
        <f t="shared" si="1064"/>
        <v>2e</v>
      </c>
      <c r="Q281" s="24" t="str">
        <f t="shared" si="1064"/>
        <v>2e</v>
      </c>
      <c r="R281" s="24" t="str">
        <f t="shared" si="1064"/>
        <v>2e</v>
      </c>
      <c r="S281" s="24" t="str">
        <f t="shared" si="1064"/>
        <v>2e</v>
      </c>
      <c r="T281" s="24" t="str">
        <f t="shared" si="1064"/>
        <v>2e</v>
      </c>
      <c r="U281" s="24" t="str">
        <f t="shared" si="1064"/>
        <v>2e</v>
      </c>
      <c r="V281" s="24" t="str">
        <f t="shared" si="1064"/>
        <v>2e</v>
      </c>
      <c r="W281" s="24" t="str">
        <f t="shared" si="1064"/>
        <v>2e</v>
      </c>
      <c r="X281" s="24" t="str">
        <f t="shared" si="1064"/>
        <v>2e</v>
      </c>
      <c r="Y281" s="24" t="str">
        <f t="shared" si="1064"/>
        <v>2e</v>
      </c>
      <c r="Z281" s="24" t="str">
        <f t="shared" si="1064"/>
        <v>2e</v>
      </c>
      <c r="AA281" s="24" t="str">
        <f t="shared" si="1064"/>
        <v>2e</v>
      </c>
      <c r="AB281" s="24" t="str">
        <f t="shared" si="1064"/>
        <v>2e</v>
      </c>
      <c r="AC281" s="24" t="str">
        <f t="shared" si="1064"/>
        <v>2e</v>
      </c>
      <c r="AD281" s="24" t="str">
        <f t="shared" si="1064"/>
        <v>2e</v>
      </c>
      <c r="AE281" s="24" t="str">
        <f t="shared" si="1064"/>
        <v>2e</v>
      </c>
      <c r="AF281" s="24" t="str">
        <f t="shared" si="1064"/>
        <v>2e</v>
      </c>
      <c r="AG281" s="24" t="str">
        <f t="shared" si="1064"/>
        <v>2e</v>
      </c>
      <c r="AH281" s="24" t="str">
        <f t="shared" si="1064"/>
        <v>2e</v>
      </c>
      <c r="AI281" s="24" t="str">
        <f t="shared" si="1064"/>
        <v>2e</v>
      </c>
      <c r="AJ281" s="24" t="str">
        <f t="shared" si="1064"/>
        <v>2e</v>
      </c>
      <c r="AK281" s="24" t="str">
        <f t="shared" si="1064"/>
        <v>2e</v>
      </c>
      <c r="AL281" s="24" t="str">
        <f t="shared" si="1064"/>
        <v>2e</v>
      </c>
      <c r="AM281" s="24" t="str">
        <f t="shared" si="1064"/>
        <v>2e</v>
      </c>
      <c r="AN281" s="24" t="str">
        <f t="shared" si="1064"/>
        <v>2e</v>
      </c>
      <c r="AO281" s="24" t="str">
        <f t="shared" si="1064"/>
        <v>2e</v>
      </c>
      <c r="AP281" s="24" t="str">
        <f t="shared" si="1064"/>
        <v>2e</v>
      </c>
      <c r="AQ281" s="24" t="str">
        <f t="shared" si="1064"/>
        <v>2e</v>
      </c>
      <c r="AR281" s="24" t="str">
        <f t="shared" si="1064"/>
        <v>2e</v>
      </c>
      <c r="AS281" s="24" t="str">
        <f t="shared" si="1064"/>
        <v>2e</v>
      </c>
      <c r="AT281" s="24" t="str">
        <f t="shared" si="1064"/>
        <v>2e</v>
      </c>
      <c r="AU281" s="24" t="str">
        <f t="shared" si="1064"/>
        <v>2e</v>
      </c>
      <c r="AV281" s="24" t="str">
        <f t="shared" si="1064"/>
        <v>2e</v>
      </c>
      <c r="AW281" s="24" t="str">
        <f t="shared" si="1064"/>
        <v>2e</v>
      </c>
      <c r="AX281" s="24" t="str">
        <f t="shared" si="1064"/>
        <v>2e</v>
      </c>
      <c r="AY281" s="24" t="str">
        <f t="shared" si="1064"/>
        <v>2e</v>
      </c>
      <c r="AZ281" s="24" t="str">
        <f t="shared" si="1064"/>
        <v>2e</v>
      </c>
      <c r="BA281" s="24" t="str">
        <f t="shared" si="1064"/>
        <v>2e</v>
      </c>
      <c r="BB281" s="24" t="str">
        <f t="shared" si="1064"/>
        <v>2e</v>
      </c>
      <c r="BC281" s="24" t="str">
        <f t="shared" si="1064"/>
        <v>2e</v>
      </c>
      <c r="BD281" s="24" t="str">
        <f t="shared" si="1064"/>
        <v>2e</v>
      </c>
      <c r="BE281" s="24" t="str">
        <f t="shared" si="1064"/>
        <v>2e</v>
      </c>
      <c r="BF281" s="24" t="str">
        <f t="shared" si="1064"/>
        <v>2e</v>
      </c>
      <c r="BG281" s="24" t="str">
        <f t="shared" si="1064"/>
        <v>2e</v>
      </c>
      <c r="BH281" s="24" t="str">
        <f t="shared" si="1064"/>
        <v>2e</v>
      </c>
      <c r="BI281" s="24" t="str">
        <f t="shared" si="1064"/>
        <v>2e</v>
      </c>
      <c r="BJ281" s="24" t="str">
        <f t="shared" si="1064"/>
        <v>2e</v>
      </c>
      <c r="BK281" s="24" t="str">
        <f t="shared" si="1064"/>
        <v>2e</v>
      </c>
      <c r="BL281" s="24" t="str">
        <f t="shared" si="1064"/>
        <v>2e</v>
      </c>
      <c r="BM281" s="24" t="str">
        <f t="shared" si="1064"/>
        <v>2e</v>
      </c>
      <c r="BN281" s="24" t="str">
        <f t="shared" si="1064"/>
        <v>2e</v>
      </c>
      <c r="BO281" s="24" t="str">
        <f t="shared" si="1064"/>
        <v>2e</v>
      </c>
      <c r="BP281" s="24" t="str">
        <f t="shared" si="1064"/>
        <v>2e</v>
      </c>
      <c r="BQ281" s="24" t="str">
        <f t="shared" si="1064"/>
        <v>2e</v>
      </c>
      <c r="BR281" s="24" t="str">
        <f t="shared" si="1063"/>
        <v>2e</v>
      </c>
      <c r="BS281" s="24" t="str">
        <f t="shared" si="1063"/>
        <v>2e</v>
      </c>
      <c r="BT281" s="24" t="str">
        <f t="shared" si="1063"/>
        <v>2e</v>
      </c>
      <c r="BU281" s="24" t="str">
        <f t="shared" si="1063"/>
        <v>2e</v>
      </c>
      <c r="BV281" s="24" t="str">
        <f t="shared" si="1063"/>
        <v>2e</v>
      </c>
      <c r="BW281" s="24" t="str">
        <f t="shared" si="1063"/>
        <v>2e</v>
      </c>
      <c r="BX281" s="24" t="str">
        <f t="shared" si="1063"/>
        <v>2e</v>
      </c>
      <c r="BY281" s="24" t="str">
        <f t="shared" si="1063"/>
        <v>2e</v>
      </c>
      <c r="BZ281" s="24" t="str">
        <f t="shared" si="1063"/>
        <v>2e</v>
      </c>
      <c r="CA281" s="24" t="str">
        <f t="shared" si="1063"/>
        <v>2e</v>
      </c>
      <c r="CB281" s="24" t="str">
        <f t="shared" si="1063"/>
        <v>2e</v>
      </c>
      <c r="CC281" s="24" t="str">
        <f t="shared" si="1063"/>
        <v>2e</v>
      </c>
      <c r="CD281" s="24" t="str">
        <f t="shared" si="1063"/>
        <v>2e</v>
      </c>
      <c r="CE281" s="24" t="str">
        <f t="shared" si="1063"/>
        <v>2e</v>
      </c>
      <c r="CF281" s="24" t="str">
        <f t="shared" si="1063"/>
        <v>2e</v>
      </c>
      <c r="CG281" s="24" t="str">
        <f t="shared" si="1063"/>
        <v>2e</v>
      </c>
      <c r="CH281" s="24" t="str">
        <f t="shared" si="1063"/>
        <v>2e</v>
      </c>
      <c r="CI281" s="24" t="str">
        <f t="shared" si="1063"/>
        <v>2e</v>
      </c>
      <c r="CJ281" s="24" t="str">
        <f t="shared" si="1063"/>
        <v>2e</v>
      </c>
      <c r="CK281" s="24" t="str">
        <f t="shared" si="1063"/>
        <v>2e</v>
      </c>
      <c r="CL281" s="24" t="str">
        <f t="shared" si="1063"/>
        <v>2e</v>
      </c>
      <c r="CM281" s="24" t="str">
        <f t="shared" si="1063"/>
        <v>2e</v>
      </c>
      <c r="CN281" s="24" t="str">
        <f t="shared" si="1063"/>
        <v>2e</v>
      </c>
      <c r="CO281" s="24" t="str">
        <f t="shared" si="1063"/>
        <v>2e</v>
      </c>
      <c r="CP281" s="24" t="str">
        <f t="shared" si="1063"/>
        <v>2e</v>
      </c>
      <c r="CQ281" s="24" t="str">
        <f t="shared" si="1063"/>
        <v>2e</v>
      </c>
      <c r="CR281" s="24" t="str">
        <f t="shared" si="1063"/>
        <v>2e</v>
      </c>
      <c r="CS281" s="24" t="str">
        <f t="shared" si="1063"/>
        <v>2e</v>
      </c>
      <c r="CT281" s="24" t="str">
        <f t="shared" si="1063"/>
        <v>2e</v>
      </c>
      <c r="CU281" s="24" t="str">
        <f t="shared" si="1063"/>
        <v>2e</v>
      </c>
      <c r="CV281" s="24" t="str">
        <f t="shared" si="1063"/>
        <v>2e</v>
      </c>
      <c r="CW281" s="24" t="str">
        <f t="shared" si="1063"/>
        <v>2e</v>
      </c>
      <c r="CX281" s="24" t="str">
        <f t="shared" si="1063"/>
        <v>2e</v>
      </c>
      <c r="CY281" s="24" t="str">
        <f t="shared" si="1063"/>
        <v>2e</v>
      </c>
      <c r="CZ281" s="24" t="str">
        <f t="shared" si="1063"/>
        <v>2e</v>
      </c>
      <c r="DA281" s="24" t="str">
        <f t="shared" si="1063"/>
        <v>2e</v>
      </c>
      <c r="DB281" s="24" t="str">
        <f t="shared" si="1063"/>
        <v>2e</v>
      </c>
      <c r="DC281" s="24" t="str">
        <f t="shared" si="1063"/>
        <v>2e</v>
      </c>
      <c r="DD281" s="24" t="str">
        <f t="shared" si="1063"/>
        <v>2e</v>
      </c>
      <c r="DE281" s="24" t="str">
        <f t="shared" si="1063"/>
        <v>2e</v>
      </c>
      <c r="DF281" s="24" t="str">
        <f t="shared" si="1063"/>
        <v>2e</v>
      </c>
      <c r="DG281" s="24" t="str">
        <f t="shared" si="1063"/>
        <v>2e</v>
      </c>
      <c r="DH281" s="24" t="str">
        <f t="shared" si="1063"/>
        <v>2e</v>
      </c>
      <c r="DI281" s="24" t="str">
        <f t="shared" si="1063"/>
        <v>2e</v>
      </c>
      <c r="DJ281" s="24" t="str">
        <f t="shared" si="1063"/>
        <v>2e</v>
      </c>
      <c r="DK281" s="24" t="str">
        <f t="shared" si="1063"/>
        <v>2e</v>
      </c>
      <c r="DL281" s="24" t="str">
        <f t="shared" si="1063"/>
        <v>2e</v>
      </c>
      <c r="DM281" s="24" t="str">
        <f t="shared" si="1063"/>
        <v>2e</v>
      </c>
      <c r="DN281" s="24" t="str">
        <f t="shared" si="1063"/>
        <v>2e</v>
      </c>
      <c r="DO281" s="24" t="str">
        <f t="shared" si="1063"/>
        <v>2e</v>
      </c>
      <c r="DP281" s="24" t="str">
        <f t="shared" si="1063"/>
        <v>2e</v>
      </c>
      <c r="DQ281" s="24" t="str">
        <f t="shared" si="1063"/>
        <v>2e</v>
      </c>
      <c r="DR281" s="24" t="str">
        <f t="shared" si="1063"/>
        <v>2e</v>
      </c>
      <c r="DS281" s="24" t="str">
        <f t="shared" si="1063"/>
        <v>2e</v>
      </c>
      <c r="DT281" s="24" t="str">
        <f t="shared" si="1063"/>
        <v>2e</v>
      </c>
      <c r="DU281" s="24" t="str">
        <f t="shared" si="1063"/>
        <v>2e</v>
      </c>
      <c r="DV281" s="24" t="str">
        <f t="shared" si="1063"/>
        <v>2e</v>
      </c>
      <c r="DW281" s="24" t="str">
        <f t="shared" si="1063"/>
        <v>2e</v>
      </c>
      <c r="DX281" s="24" t="str">
        <f t="shared" si="1063"/>
        <v>2e</v>
      </c>
      <c r="DY281" s="24" t="str">
        <f t="shared" si="1063"/>
        <v>2e</v>
      </c>
      <c r="DZ281" s="24" t="str">
        <f t="shared" si="1063"/>
        <v>2e</v>
      </c>
      <c r="EA281" s="24" t="str">
        <f t="shared" si="1063"/>
        <v>2e</v>
      </c>
      <c r="EB281" s="24" t="str">
        <f t="shared" si="1063"/>
        <v>2e</v>
      </c>
      <c r="EC281" s="24" t="str">
        <f t="shared" si="1061"/>
        <v>2e</v>
      </c>
      <c r="ED281" s="24" t="str">
        <f t="shared" si="1059"/>
        <v>2e</v>
      </c>
      <c r="EE281" s="24" t="str">
        <f t="shared" si="1059"/>
        <v>2e</v>
      </c>
      <c r="EF281" s="24" t="str">
        <f t="shared" si="1059"/>
        <v>2e</v>
      </c>
      <c r="EG281" s="24" t="str">
        <f t="shared" si="1059"/>
        <v>2e</v>
      </c>
      <c r="EH281" s="24" t="str">
        <f t="shared" si="1059"/>
        <v>2e</v>
      </c>
      <c r="EI281" s="24" t="str">
        <f t="shared" si="1059"/>
        <v>2e</v>
      </c>
      <c r="EJ281" s="24" t="str">
        <f t="shared" si="1059"/>
        <v>2e</v>
      </c>
      <c r="EK281" s="24" t="str">
        <f t="shared" si="1059"/>
        <v>2e</v>
      </c>
      <c r="EL281" s="24" t="str">
        <f t="shared" si="1059"/>
        <v>2e</v>
      </c>
      <c r="EM281" s="24" t="str">
        <f t="shared" si="1059"/>
        <v>2e</v>
      </c>
      <c r="EN281" s="24" t="str">
        <f t="shared" si="1059"/>
        <v>2e</v>
      </c>
      <c r="EO281" s="24" t="str">
        <f t="shared" si="1059"/>
        <v>2e</v>
      </c>
      <c r="EP281" s="24" t="str">
        <f t="shared" si="1059"/>
        <v>2e</v>
      </c>
      <c r="EQ281" s="24" t="str">
        <f t="shared" si="1059"/>
        <v>2e</v>
      </c>
      <c r="ER281" s="24" t="str">
        <f t="shared" si="1059"/>
        <v>2e</v>
      </c>
      <c r="ES281" s="24" t="str">
        <f t="shared" si="1059"/>
        <v>2e</v>
      </c>
      <c r="ET281" s="24" t="str">
        <f t="shared" si="1059"/>
        <v>2e</v>
      </c>
      <c r="EU281" s="24" t="str">
        <f t="shared" si="1059"/>
        <v>2e</v>
      </c>
      <c r="EV281" s="24" t="str">
        <f t="shared" si="1059"/>
        <v>2e</v>
      </c>
      <c r="EW281" s="24" t="str">
        <f t="shared" si="1059"/>
        <v>2e</v>
      </c>
      <c r="EX281" s="24" t="str">
        <f t="shared" si="1059"/>
        <v>2e</v>
      </c>
      <c r="EY281" s="24" t="str">
        <f t="shared" si="1059"/>
        <v>2e</v>
      </c>
      <c r="EZ281" s="24" t="str">
        <f t="shared" si="1059"/>
        <v>2e</v>
      </c>
      <c r="FA281" s="24" t="str">
        <f t="shared" si="1059"/>
        <v>2e</v>
      </c>
      <c r="FB281" s="24" t="str">
        <f t="shared" si="1059"/>
        <v>2e</v>
      </c>
      <c r="FC281" s="24" t="str">
        <f t="shared" si="1059"/>
        <v>2e</v>
      </c>
      <c r="FD281" s="24" t="str">
        <f t="shared" si="1059"/>
        <v>2e</v>
      </c>
      <c r="FE281" s="24" t="str">
        <f t="shared" si="1059"/>
        <v>2e</v>
      </c>
      <c r="FF281" s="24" t="str">
        <f t="shared" si="1059"/>
        <v>2e</v>
      </c>
      <c r="FG281" s="24" t="str">
        <f t="shared" si="1059"/>
        <v>2e</v>
      </c>
      <c r="FH281" s="24" t="str">
        <f t="shared" si="1059"/>
        <v>2e</v>
      </c>
      <c r="FI281" s="24" t="str">
        <f t="shared" si="1059"/>
        <v>2e</v>
      </c>
      <c r="FJ281" s="24" t="str">
        <f t="shared" si="1059"/>
        <v>2e</v>
      </c>
      <c r="FK281" s="24" t="str">
        <f t="shared" si="1059"/>
        <v>2e</v>
      </c>
      <c r="FL281" s="24" t="str">
        <f t="shared" si="1059"/>
        <v>2e</v>
      </c>
      <c r="FM281" s="24" t="str">
        <f t="shared" si="1059"/>
        <v>2e</v>
      </c>
      <c r="FN281" s="24" t="str">
        <f t="shared" si="1059"/>
        <v>2e</v>
      </c>
      <c r="FO281" s="24" t="str">
        <f t="shared" si="1059"/>
        <v>2e</v>
      </c>
      <c r="FP281" s="24" t="str">
        <f t="shared" si="1059"/>
        <v>2e</v>
      </c>
      <c r="FQ281" s="24" t="str">
        <f t="shared" si="1059"/>
        <v>2e</v>
      </c>
      <c r="FR281" s="24" t="str">
        <f t="shared" si="1059"/>
        <v>2e</v>
      </c>
      <c r="FS281" s="24" t="str">
        <f t="shared" si="1059"/>
        <v>2e</v>
      </c>
      <c r="FT281" s="24" t="str">
        <f t="shared" si="1059"/>
        <v>2e</v>
      </c>
      <c r="FU281" s="24" t="str">
        <f t="shared" si="1059"/>
        <v>2e</v>
      </c>
      <c r="FV281" s="24" t="str">
        <f t="shared" si="1059"/>
        <v>2e</v>
      </c>
      <c r="FW281" s="24" t="str">
        <f t="shared" si="1059"/>
        <v>2e</v>
      </c>
      <c r="FX281" s="24" t="str">
        <f t="shared" si="1059"/>
        <v>2e</v>
      </c>
      <c r="FY281" s="24" t="str">
        <f t="shared" si="1059"/>
        <v>2e</v>
      </c>
      <c r="FZ281" s="24" t="str">
        <f t="shared" si="1059"/>
        <v>2e</v>
      </c>
      <c r="GA281" s="24" t="str">
        <f t="shared" si="1059"/>
        <v>2e</v>
      </c>
      <c r="GB281" s="24" t="str">
        <f t="shared" si="1059"/>
        <v>2e</v>
      </c>
      <c r="GC281" s="24" t="str">
        <f t="shared" si="1059"/>
        <v>2e</v>
      </c>
      <c r="GD281" s="24" t="str">
        <f t="shared" si="1059"/>
        <v>2e</v>
      </c>
      <c r="GE281" s="24" t="str">
        <f t="shared" si="1059"/>
        <v>2e</v>
      </c>
      <c r="GF281" s="24" t="str">
        <f t="shared" si="1059"/>
        <v>2e</v>
      </c>
      <c r="GG281" s="24" t="str">
        <f t="shared" si="1059"/>
        <v>2e</v>
      </c>
      <c r="GH281" s="24" t="str">
        <f t="shared" si="1059"/>
        <v>2e</v>
      </c>
      <c r="GI281" s="24" t="str">
        <f t="shared" si="1059"/>
        <v>2e</v>
      </c>
      <c r="GJ281" s="24" t="str">
        <f t="shared" si="1059"/>
        <v>2e</v>
      </c>
      <c r="GK281" s="24" t="str">
        <f t="shared" si="1059"/>
        <v>2e</v>
      </c>
      <c r="GL281" s="24" t="str">
        <f t="shared" si="1059"/>
        <v>2e</v>
      </c>
      <c r="GM281" s="24" t="str">
        <f t="shared" si="1059"/>
        <v>2e</v>
      </c>
      <c r="GN281" s="24" t="str">
        <f t="shared" si="1059"/>
        <v>2e</v>
      </c>
      <c r="GO281" s="24" t="str">
        <f t="shared" si="1053"/>
        <v>2e</v>
      </c>
      <c r="GP281" s="24" t="str">
        <f t="shared" si="1062"/>
        <v>2e</v>
      </c>
      <c r="GQ281" s="24" t="str">
        <f t="shared" si="1062"/>
        <v>2e</v>
      </c>
      <c r="GR281" s="24" t="str">
        <f t="shared" si="1062"/>
        <v>2e</v>
      </c>
      <c r="GS281" s="24" t="str">
        <f t="shared" si="1062"/>
        <v>2e</v>
      </c>
      <c r="GT281" s="24" t="str">
        <f t="shared" si="1062"/>
        <v>2e</v>
      </c>
      <c r="GU281" s="24" t="str">
        <f t="shared" si="1062"/>
        <v>2e</v>
      </c>
      <c r="GV281" s="24" t="str">
        <f t="shared" si="1062"/>
        <v>2e</v>
      </c>
      <c r="GW281" s="24" t="str">
        <f t="shared" si="1062"/>
        <v>2e</v>
      </c>
      <c r="GX281" s="24" t="str">
        <f t="shared" si="1062"/>
        <v>2e</v>
      </c>
      <c r="GY281" s="24" t="str">
        <f t="shared" si="1062"/>
        <v>2e</v>
      </c>
      <c r="GZ281" s="24" t="str">
        <f t="shared" si="1062"/>
        <v>2e</v>
      </c>
      <c r="HA281" s="24" t="str">
        <f t="shared" si="1062"/>
        <v>2e</v>
      </c>
      <c r="HB281" s="24" t="str">
        <f t="shared" si="1062"/>
        <v>2e</v>
      </c>
      <c r="HC281" s="24" t="str">
        <f t="shared" si="1062"/>
        <v>2e</v>
      </c>
      <c r="HD281" s="24" t="str">
        <f t="shared" si="1062"/>
        <v>2e</v>
      </c>
      <c r="HE281" s="24" t="str">
        <f t="shared" si="1062"/>
        <v>2e</v>
      </c>
      <c r="HF281" s="24" t="str">
        <f t="shared" si="1062"/>
        <v>2e</v>
      </c>
      <c r="HG281" s="24" t="str">
        <f t="shared" si="1062"/>
        <v>2e</v>
      </c>
      <c r="HH281" s="24" t="str">
        <f t="shared" si="1062"/>
        <v>2e</v>
      </c>
      <c r="HI281" s="24" t="str">
        <f t="shared" si="1062"/>
        <v>2e</v>
      </c>
      <c r="HJ281" s="24" t="str">
        <f t="shared" si="1062"/>
        <v>2e</v>
      </c>
      <c r="HK281" s="24" t="str">
        <f t="shared" si="1062"/>
        <v>2e</v>
      </c>
      <c r="HL281" s="24" t="str">
        <f t="shared" si="1062"/>
        <v>2e</v>
      </c>
      <c r="HM281" s="24" t="str">
        <f t="shared" si="1062"/>
        <v>2e</v>
      </c>
      <c r="HN281" s="24" t="str">
        <f t="shared" si="1062"/>
        <v>2e</v>
      </c>
      <c r="HO281" s="24" t="str">
        <f t="shared" si="1062"/>
        <v>2e</v>
      </c>
      <c r="HP281" s="24" t="str">
        <f t="shared" si="1062"/>
        <v>2e</v>
      </c>
      <c r="HQ281" s="24" t="str">
        <f t="shared" si="1062"/>
        <v>2e</v>
      </c>
      <c r="HR281" s="24" t="str">
        <f t="shared" si="1062"/>
        <v>2e</v>
      </c>
      <c r="HS281" s="24" t="str">
        <f t="shared" si="1062"/>
        <v>2e</v>
      </c>
      <c r="HT281" s="24" t="str">
        <f t="shared" si="1062"/>
        <v>2e</v>
      </c>
      <c r="HU281" s="24" t="str">
        <f t="shared" si="1062"/>
        <v>2e</v>
      </c>
      <c r="HV281" s="24" t="str">
        <f t="shared" si="1062"/>
        <v>2e</v>
      </c>
      <c r="HW281" s="24" t="str">
        <f t="shared" si="1062"/>
        <v>2e</v>
      </c>
      <c r="HX281" s="24" t="str">
        <f t="shared" si="1062"/>
        <v>2e</v>
      </c>
      <c r="HY281" s="24" t="str">
        <f t="shared" si="1062"/>
        <v>2e</v>
      </c>
      <c r="HZ281" s="24" t="str">
        <f t="shared" si="1062"/>
        <v>2e</v>
      </c>
      <c r="IA281" s="24" t="str">
        <f t="shared" si="1062"/>
        <v>2e</v>
      </c>
      <c r="IB281" s="24" t="str">
        <f t="shared" si="1062"/>
        <v>2e</v>
      </c>
      <c r="IC281" s="24" t="str">
        <f t="shared" si="1062"/>
        <v>2e</v>
      </c>
      <c r="ID281" s="24" t="str">
        <f t="shared" si="1062"/>
        <v>2e</v>
      </c>
      <c r="IE281" s="24" t="str">
        <f t="shared" si="1062"/>
        <v>2e</v>
      </c>
      <c r="IF281" s="24" t="str">
        <f t="shared" si="1062"/>
        <v>2e</v>
      </c>
      <c r="IG281" s="24" t="str">
        <f t="shared" si="1062"/>
        <v>2e</v>
      </c>
      <c r="IH281" s="24" t="str">
        <f t="shared" si="1062"/>
        <v>2e</v>
      </c>
      <c r="II281" s="24" t="str">
        <f t="shared" si="1062"/>
        <v>2e</v>
      </c>
      <c r="IJ281" s="24" t="str">
        <f t="shared" si="1062"/>
        <v>2e</v>
      </c>
      <c r="IK281" s="24" t="str">
        <f t="shared" si="1062"/>
        <v>2e</v>
      </c>
      <c r="IL281" s="24" t="str">
        <f t="shared" si="1062"/>
        <v>2e</v>
      </c>
      <c r="IM281" s="24" t="str">
        <f t="shared" si="1062"/>
        <v>2e</v>
      </c>
      <c r="IN281" s="24" t="str">
        <f t="shared" si="1062"/>
        <v>2e</v>
      </c>
      <c r="IO281" s="24" t="str">
        <f t="shared" si="1062"/>
        <v>2e</v>
      </c>
      <c r="IP281" s="24" t="str">
        <f t="shared" si="1062"/>
        <v>2e</v>
      </c>
      <c r="IQ281" s="24" t="str">
        <f t="shared" si="1062"/>
        <v>2e</v>
      </c>
      <c r="IR281" s="24" t="str">
        <f t="shared" si="1062"/>
        <v>2e</v>
      </c>
      <c r="IS281" s="24" t="str">
        <f t="shared" si="1062"/>
        <v>2e</v>
      </c>
      <c r="IT281" s="24" t="str">
        <f t="shared" si="1062"/>
        <v>2e</v>
      </c>
      <c r="IU281" s="24" t="str">
        <f t="shared" si="1062"/>
        <v>2e</v>
      </c>
      <c r="IV281" s="24" t="str">
        <f t="shared" si="1062"/>
        <v>2e</v>
      </c>
      <c r="IW281" s="24" t="str">
        <f t="shared" si="1062"/>
        <v>2e</v>
      </c>
      <c r="IX281" s="24" t="str">
        <f t="shared" si="1062"/>
        <v>2e</v>
      </c>
      <c r="IY281" s="24" t="str">
        <f t="shared" si="1062"/>
        <v>2e</v>
      </c>
      <c r="IZ281" s="24" t="str">
        <f t="shared" si="1062"/>
        <v>2e</v>
      </c>
      <c r="JA281" s="24" t="str">
        <f t="shared" si="1062"/>
        <v>2e</v>
      </c>
      <c r="JB281" s="24" t="str">
        <f t="shared" si="1060"/>
        <v>2e</v>
      </c>
      <c r="JC281" s="24" t="str">
        <f t="shared" si="1060"/>
        <v>2e</v>
      </c>
      <c r="JD281" s="24" t="str">
        <f t="shared" si="1060"/>
        <v>2e</v>
      </c>
      <c r="JE281" s="24" t="str">
        <f t="shared" si="1060"/>
        <v>2e</v>
      </c>
      <c r="JF281" s="24" t="str">
        <f t="shared" si="1060"/>
        <v>2e</v>
      </c>
      <c r="JG281" s="24" t="str">
        <f t="shared" si="1060"/>
        <v>2e</v>
      </c>
      <c r="JH281" s="24" t="str">
        <f t="shared" si="1060"/>
        <v>2e</v>
      </c>
      <c r="JI281" s="24" t="str">
        <f t="shared" si="1060"/>
        <v>2e</v>
      </c>
      <c r="JJ281" s="24" t="str">
        <f t="shared" si="1060"/>
        <v>2e</v>
      </c>
      <c r="JK281" s="24" t="str">
        <f t="shared" si="1060"/>
        <v>2e</v>
      </c>
      <c r="JL281" s="24" t="str">
        <f t="shared" si="1060"/>
        <v>2e</v>
      </c>
      <c r="JM281" s="24" t="str">
        <f t="shared" si="1060"/>
        <v>2e</v>
      </c>
      <c r="JN281" s="24" t="str">
        <f t="shared" si="1060"/>
        <v>2e</v>
      </c>
      <c r="JO281" s="24" t="str">
        <f t="shared" si="1060"/>
        <v>2e</v>
      </c>
      <c r="JP281" s="24" t="str">
        <f t="shared" si="1060"/>
        <v>2e</v>
      </c>
      <c r="JQ281" s="24" t="str">
        <f t="shared" si="1060"/>
        <v>2e</v>
      </c>
      <c r="JR281" s="24" t="str">
        <f t="shared" si="1060"/>
        <v>2e</v>
      </c>
      <c r="JS281" s="24" t="str">
        <f t="shared" si="1060"/>
        <v>2e</v>
      </c>
      <c r="JT281" s="24" t="str">
        <f t="shared" si="1060"/>
        <v>2e</v>
      </c>
      <c r="JU281" s="24" t="str">
        <f t="shared" si="1060"/>
        <v>2e</v>
      </c>
      <c r="JV281" s="24" t="str">
        <f t="shared" si="1060"/>
        <v>2e</v>
      </c>
      <c r="JW281" s="24" t="str">
        <f t="shared" si="1060"/>
        <v>2e</v>
      </c>
      <c r="JX281" s="24" t="str">
        <f t="shared" si="1060"/>
        <v>2e</v>
      </c>
      <c r="JY281" s="24" t="str">
        <f t="shared" si="1060"/>
        <v>2e</v>
      </c>
      <c r="JZ281" s="24" t="str">
        <f t="shared" si="1060"/>
        <v>2e</v>
      </c>
      <c r="KA281" s="24" t="str">
        <f t="shared" si="1060"/>
        <v>2e</v>
      </c>
      <c r="KB281" s="24" t="str">
        <f t="shared" si="1060"/>
        <v>2e</v>
      </c>
      <c r="KC281" s="24" t="str">
        <f t="shared" si="1060"/>
        <v>2e</v>
      </c>
      <c r="KD281" s="24" t="str">
        <f t="shared" si="1060"/>
        <v>2e</v>
      </c>
      <c r="KE281" s="24" t="str">
        <f t="shared" si="1060"/>
        <v>2e</v>
      </c>
      <c r="KF281" s="24" t="str">
        <f t="shared" si="1060"/>
        <v>2e</v>
      </c>
      <c r="KG281" s="24" t="str">
        <f t="shared" si="1060"/>
        <v>2e</v>
      </c>
      <c r="KH281" s="24" t="str">
        <f t="shared" si="1060"/>
        <v>2e</v>
      </c>
      <c r="KI281" s="24" t="str">
        <f t="shared" si="1060"/>
        <v>2e</v>
      </c>
      <c r="KJ281" s="24" t="str">
        <f t="shared" si="1060"/>
        <v>2e</v>
      </c>
      <c r="KK281" s="24" t="str">
        <f t="shared" si="1060"/>
        <v>2e</v>
      </c>
      <c r="KL281" s="24" t="str">
        <f t="shared" si="1060"/>
        <v>2e</v>
      </c>
      <c r="KM281" s="24" t="str">
        <f t="shared" si="1060"/>
        <v>2e</v>
      </c>
      <c r="KN281" s="24" t="str">
        <f t="shared" si="1060"/>
        <v>2e</v>
      </c>
      <c r="KO281" s="24" t="str">
        <f t="shared" si="1060"/>
        <v>2e</v>
      </c>
      <c r="KP281" s="24" t="str">
        <f t="shared" si="1060"/>
        <v>2e</v>
      </c>
      <c r="KQ281" s="24" t="str">
        <f t="shared" si="1060"/>
        <v>2e</v>
      </c>
      <c r="KR281" s="24" t="str">
        <f t="shared" si="1060"/>
        <v>2e</v>
      </c>
      <c r="KS281" s="24" t="str">
        <f t="shared" si="1060"/>
        <v>2e</v>
      </c>
      <c r="KT281" s="24" t="str">
        <f t="shared" si="1060"/>
        <v>2e</v>
      </c>
      <c r="KU281" s="24" t="str">
        <f t="shared" si="1060"/>
        <v>2e</v>
      </c>
      <c r="KV281" s="24" t="str">
        <f t="shared" si="1060"/>
        <v>2e</v>
      </c>
      <c r="KW281" s="24" t="str">
        <f t="shared" si="1060"/>
        <v>2e</v>
      </c>
      <c r="KX281" s="24" t="str">
        <f t="shared" si="1060"/>
        <v>2e</v>
      </c>
      <c r="KY281" s="24" t="str">
        <f t="shared" si="1060"/>
        <v>2e</v>
      </c>
      <c r="KZ281" s="24" t="str">
        <f t="shared" si="1060"/>
        <v>2e</v>
      </c>
      <c r="LA281" s="24" t="str">
        <f t="shared" si="1060"/>
        <v>2e</v>
      </c>
      <c r="LB281" s="24" t="str">
        <f t="shared" si="1060"/>
        <v>2e</v>
      </c>
      <c r="LC281" s="24" t="str">
        <f t="shared" si="1060"/>
        <v>2e</v>
      </c>
      <c r="LD281" s="24" t="str">
        <f t="shared" si="1060"/>
        <v>2e</v>
      </c>
      <c r="LE281" s="24" t="str">
        <f t="shared" si="1060"/>
        <v>2e</v>
      </c>
      <c r="LF281" s="24" t="str">
        <f t="shared" si="1060"/>
        <v>2e</v>
      </c>
      <c r="LG281" s="24" t="str">
        <f t="shared" si="1060"/>
        <v>2e</v>
      </c>
      <c r="LH281" s="24" t="str">
        <f t="shared" si="1060"/>
        <v>2e</v>
      </c>
      <c r="LI281" s="24" t="str">
        <f t="shared" si="1060"/>
        <v>2e</v>
      </c>
      <c r="LJ281" s="24" t="str">
        <f t="shared" si="1060"/>
        <v>2e</v>
      </c>
      <c r="LK281" s="24" t="str">
        <f t="shared" si="1060"/>
        <v>2e</v>
      </c>
      <c r="LL281" s="24" t="str">
        <f t="shared" si="1060"/>
        <v>2e</v>
      </c>
      <c r="LM281" s="24" t="str">
        <f t="shared" si="1055"/>
        <v>2e</v>
      </c>
      <c r="LN281" s="24" t="str">
        <f t="shared" si="1056"/>
        <v>2e</v>
      </c>
      <c r="LO281" s="24" t="str">
        <f t="shared" si="1056"/>
        <v>2e</v>
      </c>
      <c r="LP281" s="24" t="str">
        <f t="shared" si="1056"/>
        <v>2e</v>
      </c>
      <c r="LQ281" s="24" t="str">
        <f t="shared" si="1056"/>
        <v>2e</v>
      </c>
      <c r="LR281" s="24" t="str">
        <f t="shared" si="1056"/>
        <v>2e</v>
      </c>
      <c r="LS281" s="24" t="str">
        <f t="shared" si="1056"/>
        <v>2e</v>
      </c>
      <c r="LT281" s="24" t="str">
        <f t="shared" si="1056"/>
        <v>2e</v>
      </c>
      <c r="LU281" s="24" t="str">
        <f t="shared" si="1056"/>
        <v>2e</v>
      </c>
      <c r="LV281" s="24" t="str">
        <f t="shared" si="1056"/>
        <v>2e</v>
      </c>
      <c r="LW281" s="24" t="str">
        <f t="shared" si="1056"/>
        <v>2e</v>
      </c>
      <c r="LX281" s="24" t="str">
        <f t="shared" si="1056"/>
        <v>2e</v>
      </c>
      <c r="LY281" s="24" t="str">
        <f t="shared" si="1056"/>
        <v>2e</v>
      </c>
      <c r="LZ281" s="24" t="str">
        <f t="shared" si="1056"/>
        <v>2e</v>
      </c>
      <c r="MA281" s="24" t="str">
        <f t="shared" si="1056"/>
        <v>2e</v>
      </c>
      <c r="MB281" s="24" t="str">
        <f t="shared" si="1056"/>
        <v>2e</v>
      </c>
      <c r="MC281" s="24" t="str">
        <f t="shared" si="1056"/>
        <v>2e</v>
      </c>
      <c r="MD281" s="24" t="str">
        <f t="shared" si="1056"/>
        <v>2e</v>
      </c>
      <c r="ME281" s="24" t="str">
        <f t="shared" si="1056"/>
        <v>2e</v>
      </c>
      <c r="MF281" s="24" t="str">
        <f t="shared" si="1056"/>
        <v>2e</v>
      </c>
      <c r="MG281" s="24" t="str">
        <f t="shared" si="1056"/>
        <v>2e</v>
      </c>
      <c r="MH281" s="24" t="str">
        <f t="shared" si="1056"/>
        <v>2e</v>
      </c>
      <c r="MI281" s="24" t="str">
        <f t="shared" ref="MI281:MZ281" si="1065">IF(MI227=MI236,"2e",MI245)</f>
        <v>2e</v>
      </c>
      <c r="MJ281" s="24" t="str">
        <f t="shared" si="1065"/>
        <v>2e</v>
      </c>
      <c r="MK281" s="24" t="str">
        <f t="shared" si="1065"/>
        <v>2e</v>
      </c>
      <c r="ML281" s="24" t="str">
        <f t="shared" si="1065"/>
        <v>2e</v>
      </c>
      <c r="MM281" s="24" t="str">
        <f t="shared" si="1065"/>
        <v>2e</v>
      </c>
      <c r="MN281" s="24" t="str">
        <f t="shared" si="1065"/>
        <v>2e</v>
      </c>
      <c r="MO281" s="24" t="str">
        <f t="shared" si="1065"/>
        <v>2e</v>
      </c>
      <c r="MP281" s="24" t="str">
        <f t="shared" si="1065"/>
        <v>2e</v>
      </c>
      <c r="MQ281" s="24" t="str">
        <f t="shared" si="1065"/>
        <v>2e</v>
      </c>
      <c r="MR281" s="24" t="str">
        <f t="shared" si="1065"/>
        <v>2e</v>
      </c>
      <c r="MS281" s="24" t="str">
        <f t="shared" si="1065"/>
        <v>2e</v>
      </c>
      <c r="MT281" s="24" t="str">
        <f t="shared" si="1065"/>
        <v>2e</v>
      </c>
      <c r="MU281" s="24" t="str">
        <f t="shared" si="1065"/>
        <v>2e</v>
      </c>
      <c r="MV281" s="24" t="str">
        <f t="shared" si="1065"/>
        <v>2e</v>
      </c>
      <c r="MW281" s="24" t="str">
        <f t="shared" si="1065"/>
        <v>2e</v>
      </c>
      <c r="MX281" s="24" t="str">
        <f t="shared" si="1065"/>
        <v>2e</v>
      </c>
      <c r="MY281" s="24" t="str">
        <f t="shared" si="1065"/>
        <v>2e</v>
      </c>
      <c r="MZ281" s="24" t="str">
        <f t="shared" si="1065"/>
        <v>2e</v>
      </c>
    </row>
    <row r="282" spans="1:364" hidden="1" outlineLevel="2" x14ac:dyDescent="0.2">
      <c r="A282" s="1" t="s">
        <v>46</v>
      </c>
      <c r="B282" s="1" t="s">
        <v>581</v>
      </c>
      <c r="E282" s="24" t="str">
        <f t="shared" si="1057"/>
        <v>2e</v>
      </c>
      <c r="F282" s="24" t="str">
        <f t="shared" si="1064"/>
        <v>2e</v>
      </c>
      <c r="G282" s="24" t="str">
        <f t="shared" si="1064"/>
        <v>2e</v>
      </c>
      <c r="H282" s="24" t="str">
        <f t="shared" si="1064"/>
        <v>2e</v>
      </c>
      <c r="I282" s="24" t="str">
        <f t="shared" si="1064"/>
        <v>2e</v>
      </c>
      <c r="J282" s="24" t="str">
        <f t="shared" si="1064"/>
        <v>2e</v>
      </c>
      <c r="K282" s="24" t="str">
        <f t="shared" si="1064"/>
        <v>2e</v>
      </c>
      <c r="L282" s="24" t="str">
        <f t="shared" si="1064"/>
        <v>2e</v>
      </c>
      <c r="M282" s="24" t="str">
        <f t="shared" si="1064"/>
        <v>2e</v>
      </c>
      <c r="N282" s="24" t="str">
        <f t="shared" si="1064"/>
        <v>2e</v>
      </c>
      <c r="O282" s="24" t="str">
        <f t="shared" si="1064"/>
        <v>2e</v>
      </c>
      <c r="P282" s="24" t="str">
        <f t="shared" si="1064"/>
        <v>2e</v>
      </c>
      <c r="Q282" s="24" t="str">
        <f t="shared" si="1064"/>
        <v>2e</v>
      </c>
      <c r="R282" s="24" t="str">
        <f t="shared" si="1064"/>
        <v>2e</v>
      </c>
      <c r="S282" s="24" t="str">
        <f t="shared" si="1064"/>
        <v>2e</v>
      </c>
      <c r="T282" s="24" t="str">
        <f t="shared" si="1064"/>
        <v>2e</v>
      </c>
      <c r="U282" s="24" t="str">
        <f t="shared" si="1064"/>
        <v>2e</v>
      </c>
      <c r="V282" s="24" t="str">
        <f t="shared" si="1064"/>
        <v>2e</v>
      </c>
      <c r="W282" s="24" t="str">
        <f t="shared" si="1064"/>
        <v>2e</v>
      </c>
      <c r="X282" s="24" t="str">
        <f t="shared" si="1064"/>
        <v>2e</v>
      </c>
      <c r="Y282" s="24" t="str">
        <f t="shared" si="1064"/>
        <v>2e</v>
      </c>
      <c r="Z282" s="24" t="str">
        <f t="shared" si="1064"/>
        <v>2e</v>
      </c>
      <c r="AA282" s="24" t="str">
        <f t="shared" si="1064"/>
        <v>2e</v>
      </c>
      <c r="AB282" s="24" t="str">
        <f t="shared" si="1064"/>
        <v>2e</v>
      </c>
      <c r="AC282" s="24" t="str">
        <f t="shared" si="1064"/>
        <v>2e</v>
      </c>
      <c r="AD282" s="24" t="str">
        <f t="shared" si="1064"/>
        <v>2e</v>
      </c>
      <c r="AE282" s="24" t="str">
        <f t="shared" si="1064"/>
        <v>2e</v>
      </c>
      <c r="AF282" s="24" t="str">
        <f t="shared" si="1064"/>
        <v>2e</v>
      </c>
      <c r="AG282" s="24" t="str">
        <f t="shared" si="1064"/>
        <v>2e</v>
      </c>
      <c r="AH282" s="24" t="str">
        <f t="shared" si="1064"/>
        <v>2e</v>
      </c>
      <c r="AI282" s="24" t="str">
        <f t="shared" si="1064"/>
        <v>2e</v>
      </c>
      <c r="AJ282" s="24" t="str">
        <f t="shared" si="1064"/>
        <v>2e</v>
      </c>
      <c r="AK282" s="24" t="str">
        <f t="shared" si="1064"/>
        <v>2e</v>
      </c>
      <c r="AL282" s="24" t="str">
        <f t="shared" si="1064"/>
        <v>2e</v>
      </c>
      <c r="AM282" s="24" t="str">
        <f t="shared" si="1064"/>
        <v>2e</v>
      </c>
      <c r="AN282" s="24" t="str">
        <f t="shared" si="1064"/>
        <v>2e</v>
      </c>
      <c r="AO282" s="24" t="str">
        <f t="shared" si="1064"/>
        <v>2e</v>
      </c>
      <c r="AP282" s="24" t="str">
        <f t="shared" si="1064"/>
        <v>2e</v>
      </c>
      <c r="AQ282" s="24" t="str">
        <f t="shared" si="1064"/>
        <v>2e</v>
      </c>
      <c r="AR282" s="24" t="str">
        <f t="shared" si="1064"/>
        <v>2e</v>
      </c>
      <c r="AS282" s="24" t="str">
        <f t="shared" si="1064"/>
        <v>2e</v>
      </c>
      <c r="AT282" s="24" t="str">
        <f t="shared" si="1064"/>
        <v>2e</v>
      </c>
      <c r="AU282" s="24" t="str">
        <f t="shared" si="1064"/>
        <v>2e</v>
      </c>
      <c r="AV282" s="24" t="str">
        <f t="shared" si="1064"/>
        <v>2e</v>
      </c>
      <c r="AW282" s="24" t="str">
        <f t="shared" si="1064"/>
        <v>2e</v>
      </c>
      <c r="AX282" s="24" t="str">
        <f t="shared" si="1064"/>
        <v>2e</v>
      </c>
      <c r="AY282" s="24" t="str">
        <f t="shared" si="1064"/>
        <v>2e</v>
      </c>
      <c r="AZ282" s="24" t="str">
        <f t="shared" si="1064"/>
        <v>2e</v>
      </c>
      <c r="BA282" s="24" t="str">
        <f t="shared" si="1064"/>
        <v>2e</v>
      </c>
      <c r="BB282" s="24" t="str">
        <f t="shared" si="1064"/>
        <v>2e</v>
      </c>
      <c r="BC282" s="24" t="str">
        <f t="shared" si="1064"/>
        <v>2e</v>
      </c>
      <c r="BD282" s="24" t="str">
        <f t="shared" si="1064"/>
        <v>2e</v>
      </c>
      <c r="BE282" s="24" t="str">
        <f t="shared" si="1064"/>
        <v>2e</v>
      </c>
      <c r="BF282" s="24" t="str">
        <f t="shared" si="1064"/>
        <v>2e</v>
      </c>
      <c r="BG282" s="24" t="str">
        <f t="shared" si="1064"/>
        <v>2e</v>
      </c>
      <c r="BH282" s="24" t="str">
        <f t="shared" si="1064"/>
        <v>2e</v>
      </c>
      <c r="BI282" s="24" t="str">
        <f t="shared" si="1064"/>
        <v>2e</v>
      </c>
      <c r="BJ282" s="24" t="str">
        <f t="shared" si="1064"/>
        <v>2e</v>
      </c>
      <c r="BK282" s="24" t="str">
        <f t="shared" si="1064"/>
        <v>2e</v>
      </c>
      <c r="BL282" s="24" t="str">
        <f t="shared" si="1064"/>
        <v>2e</v>
      </c>
      <c r="BM282" s="24" t="str">
        <f t="shared" si="1064"/>
        <v>2e</v>
      </c>
      <c r="BN282" s="24" t="str">
        <f t="shared" si="1064"/>
        <v>2e</v>
      </c>
      <c r="BO282" s="24" t="str">
        <f t="shared" si="1064"/>
        <v>2e</v>
      </c>
      <c r="BP282" s="24" t="str">
        <f t="shared" si="1064"/>
        <v>2e</v>
      </c>
      <c r="BQ282" s="24" t="str">
        <f t="shared" si="1064"/>
        <v>2e</v>
      </c>
      <c r="BR282" s="24" t="str">
        <f t="shared" si="1063"/>
        <v>2e</v>
      </c>
      <c r="BS282" s="24" t="str">
        <f t="shared" si="1063"/>
        <v>2e</v>
      </c>
      <c r="BT282" s="24" t="str">
        <f t="shared" si="1063"/>
        <v>2e</v>
      </c>
      <c r="BU282" s="24" t="str">
        <f t="shared" si="1063"/>
        <v>2e</v>
      </c>
      <c r="BV282" s="24" t="str">
        <f t="shared" si="1063"/>
        <v>2e</v>
      </c>
      <c r="BW282" s="24" t="str">
        <f t="shared" si="1063"/>
        <v>2e</v>
      </c>
      <c r="BX282" s="24" t="str">
        <f t="shared" si="1063"/>
        <v>2e</v>
      </c>
      <c r="BY282" s="24" t="str">
        <f t="shared" si="1063"/>
        <v>2e</v>
      </c>
      <c r="BZ282" s="24" t="str">
        <f t="shared" si="1063"/>
        <v>2e</v>
      </c>
      <c r="CA282" s="24" t="str">
        <f t="shared" si="1063"/>
        <v>2e</v>
      </c>
      <c r="CB282" s="24" t="str">
        <f t="shared" si="1063"/>
        <v>2e</v>
      </c>
      <c r="CC282" s="24" t="str">
        <f t="shared" si="1063"/>
        <v>2e</v>
      </c>
      <c r="CD282" s="24" t="str">
        <f t="shared" si="1063"/>
        <v>2e</v>
      </c>
      <c r="CE282" s="24" t="str">
        <f t="shared" si="1063"/>
        <v>2e</v>
      </c>
      <c r="CF282" s="24" t="str">
        <f t="shared" si="1063"/>
        <v>2e</v>
      </c>
      <c r="CG282" s="24" t="str">
        <f t="shared" si="1063"/>
        <v>2e</v>
      </c>
      <c r="CH282" s="24" t="str">
        <f t="shared" si="1063"/>
        <v>2e</v>
      </c>
      <c r="CI282" s="24" t="str">
        <f t="shared" si="1063"/>
        <v>2e</v>
      </c>
      <c r="CJ282" s="24" t="str">
        <f t="shared" si="1063"/>
        <v>2e</v>
      </c>
      <c r="CK282" s="24" t="str">
        <f t="shared" si="1063"/>
        <v>2e</v>
      </c>
      <c r="CL282" s="24" t="str">
        <f t="shared" si="1063"/>
        <v>2e</v>
      </c>
      <c r="CM282" s="24" t="str">
        <f t="shared" si="1063"/>
        <v>2e</v>
      </c>
      <c r="CN282" s="24" t="str">
        <f t="shared" si="1063"/>
        <v>2e</v>
      </c>
      <c r="CO282" s="24" t="str">
        <f t="shared" si="1063"/>
        <v>2e</v>
      </c>
      <c r="CP282" s="24" t="str">
        <f t="shared" si="1063"/>
        <v>2e</v>
      </c>
      <c r="CQ282" s="24" t="str">
        <f t="shared" si="1063"/>
        <v>2e</v>
      </c>
      <c r="CR282" s="24" t="str">
        <f t="shared" si="1063"/>
        <v>2e</v>
      </c>
      <c r="CS282" s="24" t="str">
        <f t="shared" si="1063"/>
        <v>2e</v>
      </c>
      <c r="CT282" s="24" t="str">
        <f t="shared" si="1063"/>
        <v>2e</v>
      </c>
      <c r="CU282" s="24" t="str">
        <f t="shared" si="1063"/>
        <v>2e</v>
      </c>
      <c r="CV282" s="24" t="str">
        <f t="shared" si="1063"/>
        <v>2e</v>
      </c>
      <c r="CW282" s="24" t="str">
        <f t="shared" si="1063"/>
        <v>2e</v>
      </c>
      <c r="CX282" s="24" t="str">
        <f t="shared" si="1063"/>
        <v>2e</v>
      </c>
      <c r="CY282" s="24" t="str">
        <f t="shared" si="1063"/>
        <v>2e</v>
      </c>
      <c r="CZ282" s="24" t="str">
        <f t="shared" si="1063"/>
        <v>2e</v>
      </c>
      <c r="DA282" s="24" t="str">
        <f t="shared" si="1063"/>
        <v>2e</v>
      </c>
      <c r="DB282" s="24" t="str">
        <f t="shared" si="1063"/>
        <v>2e</v>
      </c>
      <c r="DC282" s="24" t="str">
        <f t="shared" si="1063"/>
        <v>2e</v>
      </c>
      <c r="DD282" s="24" t="str">
        <f t="shared" si="1063"/>
        <v>2e</v>
      </c>
      <c r="DE282" s="24" t="str">
        <f t="shared" si="1063"/>
        <v>2e</v>
      </c>
      <c r="DF282" s="24" t="str">
        <f t="shared" si="1063"/>
        <v>2e</v>
      </c>
      <c r="DG282" s="24" t="str">
        <f t="shared" si="1063"/>
        <v>2e</v>
      </c>
      <c r="DH282" s="24" t="str">
        <f t="shared" si="1063"/>
        <v>2e</v>
      </c>
      <c r="DI282" s="24" t="str">
        <f t="shared" si="1063"/>
        <v>2e</v>
      </c>
      <c r="DJ282" s="24" t="str">
        <f t="shared" si="1063"/>
        <v>2e</v>
      </c>
      <c r="DK282" s="24" t="str">
        <f t="shared" si="1063"/>
        <v>2e</v>
      </c>
      <c r="DL282" s="24" t="str">
        <f t="shared" si="1063"/>
        <v>2e</v>
      </c>
      <c r="DM282" s="24" t="str">
        <f t="shared" si="1063"/>
        <v>2e</v>
      </c>
      <c r="DN282" s="24" t="str">
        <f t="shared" si="1063"/>
        <v>2e</v>
      </c>
      <c r="DO282" s="24" t="str">
        <f t="shared" si="1063"/>
        <v>2e</v>
      </c>
      <c r="DP282" s="24" t="str">
        <f t="shared" si="1063"/>
        <v>2e</v>
      </c>
      <c r="DQ282" s="24" t="str">
        <f t="shared" si="1063"/>
        <v>2e</v>
      </c>
      <c r="DR282" s="24" t="str">
        <f t="shared" si="1063"/>
        <v>2e</v>
      </c>
      <c r="DS282" s="24" t="str">
        <f t="shared" si="1063"/>
        <v>2e</v>
      </c>
      <c r="DT282" s="24" t="str">
        <f t="shared" si="1063"/>
        <v>2e</v>
      </c>
      <c r="DU282" s="24" t="str">
        <f t="shared" si="1063"/>
        <v>2e</v>
      </c>
      <c r="DV282" s="24" t="str">
        <f t="shared" si="1063"/>
        <v>2e</v>
      </c>
      <c r="DW282" s="24" t="str">
        <f t="shared" si="1063"/>
        <v>2e</v>
      </c>
      <c r="DX282" s="24" t="str">
        <f t="shared" si="1063"/>
        <v>2e</v>
      </c>
      <c r="DY282" s="24" t="str">
        <f t="shared" si="1063"/>
        <v>2e</v>
      </c>
      <c r="DZ282" s="24" t="str">
        <f t="shared" si="1063"/>
        <v>2e</v>
      </c>
      <c r="EA282" s="24" t="str">
        <f t="shared" si="1063"/>
        <v>2e</v>
      </c>
      <c r="EB282" s="24" t="str">
        <f t="shared" si="1063"/>
        <v>2e</v>
      </c>
      <c r="EC282" s="24" t="str">
        <f t="shared" si="1061"/>
        <v>2e</v>
      </c>
      <c r="ED282" s="24" t="str">
        <f t="shared" si="1059"/>
        <v>2e</v>
      </c>
      <c r="EE282" s="24" t="str">
        <f t="shared" si="1059"/>
        <v>2e</v>
      </c>
      <c r="EF282" s="24" t="str">
        <f t="shared" ref="EF282:GQ283" si="1066">IF(EF228=EF237,"2e",EF246)</f>
        <v>2e</v>
      </c>
      <c r="EG282" s="24" t="str">
        <f t="shared" si="1066"/>
        <v>2e</v>
      </c>
      <c r="EH282" s="24" t="str">
        <f t="shared" si="1066"/>
        <v>2e</v>
      </c>
      <c r="EI282" s="24" t="str">
        <f t="shared" si="1066"/>
        <v>2e</v>
      </c>
      <c r="EJ282" s="24" t="str">
        <f t="shared" si="1066"/>
        <v>2e</v>
      </c>
      <c r="EK282" s="24" t="str">
        <f t="shared" si="1066"/>
        <v>2e</v>
      </c>
      <c r="EL282" s="24" t="str">
        <f t="shared" si="1066"/>
        <v>2e</v>
      </c>
      <c r="EM282" s="24" t="str">
        <f t="shared" si="1066"/>
        <v>2e</v>
      </c>
      <c r="EN282" s="24" t="str">
        <f t="shared" si="1066"/>
        <v>2e</v>
      </c>
      <c r="EO282" s="24" t="str">
        <f t="shared" si="1066"/>
        <v>2e</v>
      </c>
      <c r="EP282" s="24" t="str">
        <f t="shared" si="1066"/>
        <v>2e</v>
      </c>
      <c r="EQ282" s="24" t="str">
        <f t="shared" si="1066"/>
        <v>2e</v>
      </c>
      <c r="ER282" s="24" t="str">
        <f t="shared" si="1066"/>
        <v>2e</v>
      </c>
      <c r="ES282" s="24" t="str">
        <f t="shared" si="1066"/>
        <v>2e</v>
      </c>
      <c r="ET282" s="24" t="str">
        <f t="shared" si="1066"/>
        <v>2e</v>
      </c>
      <c r="EU282" s="24" t="str">
        <f t="shared" si="1066"/>
        <v>2e</v>
      </c>
      <c r="EV282" s="24" t="str">
        <f t="shared" si="1066"/>
        <v>2e</v>
      </c>
      <c r="EW282" s="24" t="str">
        <f t="shared" si="1066"/>
        <v>2e</v>
      </c>
      <c r="EX282" s="24" t="str">
        <f t="shared" si="1066"/>
        <v>2e</v>
      </c>
      <c r="EY282" s="24" t="str">
        <f t="shared" si="1066"/>
        <v>2e</v>
      </c>
      <c r="EZ282" s="24" t="str">
        <f t="shared" si="1066"/>
        <v>2e</v>
      </c>
      <c r="FA282" s="24" t="str">
        <f t="shared" si="1066"/>
        <v>2e</v>
      </c>
      <c r="FB282" s="24" t="str">
        <f t="shared" si="1066"/>
        <v>2e</v>
      </c>
      <c r="FC282" s="24" t="str">
        <f t="shared" si="1066"/>
        <v>2e</v>
      </c>
      <c r="FD282" s="24" t="str">
        <f t="shared" si="1066"/>
        <v>2e</v>
      </c>
      <c r="FE282" s="24" t="str">
        <f t="shared" si="1066"/>
        <v>2e</v>
      </c>
      <c r="FF282" s="24" t="str">
        <f t="shared" si="1066"/>
        <v>2e</v>
      </c>
      <c r="FG282" s="24" t="str">
        <f t="shared" si="1066"/>
        <v>2e</v>
      </c>
      <c r="FH282" s="24" t="str">
        <f t="shared" si="1066"/>
        <v>2e</v>
      </c>
      <c r="FI282" s="24" t="str">
        <f t="shared" si="1066"/>
        <v>2e</v>
      </c>
      <c r="FJ282" s="24" t="str">
        <f t="shared" si="1066"/>
        <v>2e</v>
      </c>
      <c r="FK282" s="24" t="str">
        <f t="shared" si="1066"/>
        <v>2e</v>
      </c>
      <c r="FL282" s="24" t="str">
        <f t="shared" si="1066"/>
        <v>2e</v>
      </c>
      <c r="FM282" s="24" t="str">
        <f t="shared" si="1066"/>
        <v>2e</v>
      </c>
      <c r="FN282" s="24" t="str">
        <f t="shared" si="1066"/>
        <v>2e</v>
      </c>
      <c r="FO282" s="24" t="str">
        <f t="shared" si="1066"/>
        <v>2e</v>
      </c>
      <c r="FP282" s="24" t="str">
        <f t="shared" si="1066"/>
        <v>2e</v>
      </c>
      <c r="FQ282" s="24" t="str">
        <f t="shared" si="1066"/>
        <v>2e</v>
      </c>
      <c r="FR282" s="24" t="str">
        <f t="shared" si="1066"/>
        <v>2e</v>
      </c>
      <c r="FS282" s="24" t="str">
        <f t="shared" si="1066"/>
        <v>2e</v>
      </c>
      <c r="FT282" s="24" t="str">
        <f t="shared" si="1066"/>
        <v>2e</v>
      </c>
      <c r="FU282" s="24" t="str">
        <f t="shared" si="1066"/>
        <v>2e</v>
      </c>
      <c r="FV282" s="24" t="str">
        <f t="shared" si="1066"/>
        <v>2e</v>
      </c>
      <c r="FW282" s="24" t="str">
        <f t="shared" si="1066"/>
        <v>2e</v>
      </c>
      <c r="FX282" s="24" t="str">
        <f t="shared" si="1066"/>
        <v>2e</v>
      </c>
      <c r="FY282" s="24" t="str">
        <f t="shared" si="1066"/>
        <v>2e</v>
      </c>
      <c r="FZ282" s="24" t="str">
        <f t="shared" si="1066"/>
        <v>2e</v>
      </c>
      <c r="GA282" s="24" t="str">
        <f t="shared" si="1066"/>
        <v>2e</v>
      </c>
      <c r="GB282" s="24" t="str">
        <f t="shared" si="1066"/>
        <v>2e</v>
      </c>
      <c r="GC282" s="24" t="str">
        <f t="shared" si="1066"/>
        <v>2e</v>
      </c>
      <c r="GD282" s="24" t="str">
        <f t="shared" si="1066"/>
        <v>2e</v>
      </c>
      <c r="GE282" s="24" t="str">
        <f t="shared" si="1066"/>
        <v>2e</v>
      </c>
      <c r="GF282" s="24" t="str">
        <f t="shared" si="1066"/>
        <v>2e</v>
      </c>
      <c r="GG282" s="24" t="str">
        <f t="shared" si="1066"/>
        <v>2e</v>
      </c>
      <c r="GH282" s="24" t="str">
        <f t="shared" si="1066"/>
        <v>2e</v>
      </c>
      <c r="GI282" s="24" t="str">
        <f t="shared" si="1066"/>
        <v>2e</v>
      </c>
      <c r="GJ282" s="24" t="str">
        <f t="shared" si="1066"/>
        <v>2e</v>
      </c>
      <c r="GK282" s="24" t="str">
        <f t="shared" si="1066"/>
        <v>2e</v>
      </c>
      <c r="GL282" s="24" t="str">
        <f t="shared" si="1066"/>
        <v>2e</v>
      </c>
      <c r="GM282" s="24" t="str">
        <f t="shared" si="1066"/>
        <v>2e</v>
      </c>
      <c r="GN282" s="24" t="str">
        <f t="shared" si="1066"/>
        <v>2e</v>
      </c>
      <c r="GO282" s="24" t="str">
        <f t="shared" si="1066"/>
        <v>2e</v>
      </c>
      <c r="GP282" s="24" t="str">
        <f t="shared" si="1066"/>
        <v>2e</v>
      </c>
      <c r="GQ282" s="24" t="str">
        <f t="shared" si="1066"/>
        <v>2e</v>
      </c>
      <c r="GR282" s="24" t="str">
        <f t="shared" si="1062"/>
        <v>2e</v>
      </c>
      <c r="GS282" s="24" t="str">
        <f t="shared" si="1062"/>
        <v>2e</v>
      </c>
      <c r="GT282" s="24" t="str">
        <f t="shared" si="1062"/>
        <v>2e</v>
      </c>
      <c r="GU282" s="24" t="str">
        <f t="shared" si="1062"/>
        <v>2e</v>
      </c>
      <c r="GV282" s="24" t="str">
        <f t="shared" si="1062"/>
        <v>2e</v>
      </c>
      <c r="GW282" s="24" t="str">
        <f t="shared" si="1062"/>
        <v>2e</v>
      </c>
      <c r="GX282" s="24" t="str">
        <f t="shared" si="1062"/>
        <v>2e</v>
      </c>
      <c r="GY282" s="24" t="str">
        <f t="shared" si="1062"/>
        <v>2e</v>
      </c>
      <c r="GZ282" s="24" t="str">
        <f t="shared" si="1062"/>
        <v>2e</v>
      </c>
      <c r="HA282" s="24" t="str">
        <f t="shared" si="1062"/>
        <v>2e</v>
      </c>
      <c r="HB282" s="24" t="str">
        <f t="shared" si="1062"/>
        <v>2e</v>
      </c>
      <c r="HC282" s="24" t="str">
        <f t="shared" si="1062"/>
        <v>2e</v>
      </c>
      <c r="HD282" s="24" t="str">
        <f t="shared" si="1062"/>
        <v>2e</v>
      </c>
      <c r="HE282" s="24" t="str">
        <f t="shared" si="1062"/>
        <v>2e</v>
      </c>
      <c r="HF282" s="24" t="str">
        <f t="shared" si="1062"/>
        <v>2e</v>
      </c>
      <c r="HG282" s="24" t="str">
        <f t="shared" si="1062"/>
        <v>2e</v>
      </c>
      <c r="HH282" s="24" t="str">
        <f t="shared" si="1062"/>
        <v>2e</v>
      </c>
      <c r="HI282" s="24" t="str">
        <f t="shared" si="1062"/>
        <v>2e</v>
      </c>
      <c r="HJ282" s="24" t="str">
        <f t="shared" si="1062"/>
        <v>2e</v>
      </c>
      <c r="HK282" s="24" t="str">
        <f t="shared" si="1062"/>
        <v>2e</v>
      </c>
      <c r="HL282" s="24" t="str">
        <f t="shared" si="1062"/>
        <v>2e</v>
      </c>
      <c r="HM282" s="24" t="str">
        <f t="shared" si="1062"/>
        <v>2e</v>
      </c>
      <c r="HN282" s="24" t="str">
        <f t="shared" si="1062"/>
        <v>2e</v>
      </c>
      <c r="HO282" s="24" t="str">
        <f t="shared" si="1062"/>
        <v>2e</v>
      </c>
      <c r="HP282" s="24" t="str">
        <f t="shared" si="1062"/>
        <v>2e</v>
      </c>
      <c r="HQ282" s="24" t="str">
        <f t="shared" si="1062"/>
        <v>2e</v>
      </c>
      <c r="HR282" s="24" t="str">
        <f t="shared" si="1062"/>
        <v>2e</v>
      </c>
      <c r="HS282" s="24" t="str">
        <f t="shared" si="1062"/>
        <v>2e</v>
      </c>
      <c r="HT282" s="24" t="str">
        <f t="shared" si="1062"/>
        <v>2e</v>
      </c>
      <c r="HU282" s="24" t="str">
        <f t="shared" si="1062"/>
        <v>2e</v>
      </c>
      <c r="HV282" s="24" t="str">
        <f t="shared" si="1062"/>
        <v>2e</v>
      </c>
      <c r="HW282" s="24" t="str">
        <f t="shared" si="1062"/>
        <v>2e</v>
      </c>
      <c r="HX282" s="24" t="str">
        <f t="shared" si="1062"/>
        <v>2e</v>
      </c>
      <c r="HY282" s="24" t="str">
        <f t="shared" si="1062"/>
        <v>2e</v>
      </c>
      <c r="HZ282" s="24" t="str">
        <f t="shared" si="1062"/>
        <v>2e</v>
      </c>
      <c r="IA282" s="24" t="str">
        <f t="shared" si="1062"/>
        <v>2e</v>
      </c>
      <c r="IB282" s="24" t="str">
        <f t="shared" si="1062"/>
        <v>2e</v>
      </c>
      <c r="IC282" s="24" t="str">
        <f t="shared" si="1062"/>
        <v>2e</v>
      </c>
      <c r="ID282" s="24" t="str">
        <f t="shared" si="1062"/>
        <v>2e</v>
      </c>
      <c r="IE282" s="24" t="str">
        <f t="shared" si="1062"/>
        <v>2e</v>
      </c>
      <c r="IF282" s="24" t="str">
        <f t="shared" si="1062"/>
        <v>2e</v>
      </c>
      <c r="IG282" s="24" t="str">
        <f t="shared" si="1062"/>
        <v>2e</v>
      </c>
      <c r="IH282" s="24" t="str">
        <f t="shared" si="1062"/>
        <v>2e</v>
      </c>
      <c r="II282" s="24" t="str">
        <f t="shared" si="1062"/>
        <v>2e</v>
      </c>
      <c r="IJ282" s="24" t="str">
        <f t="shared" si="1062"/>
        <v>2e</v>
      </c>
      <c r="IK282" s="24" t="str">
        <f t="shared" si="1062"/>
        <v>2e</v>
      </c>
      <c r="IL282" s="24" t="str">
        <f t="shared" si="1062"/>
        <v>2e</v>
      </c>
      <c r="IM282" s="24" t="str">
        <f t="shared" si="1062"/>
        <v>2e</v>
      </c>
      <c r="IN282" s="24" t="str">
        <f t="shared" si="1062"/>
        <v>2e</v>
      </c>
      <c r="IO282" s="24" t="str">
        <f t="shared" si="1062"/>
        <v>2e</v>
      </c>
      <c r="IP282" s="24" t="str">
        <f t="shared" si="1062"/>
        <v>2e</v>
      </c>
      <c r="IQ282" s="24" t="str">
        <f t="shared" si="1062"/>
        <v>2e</v>
      </c>
      <c r="IR282" s="24" t="str">
        <f t="shared" si="1062"/>
        <v>2e</v>
      </c>
      <c r="IS282" s="24" t="str">
        <f t="shared" si="1062"/>
        <v>2e</v>
      </c>
      <c r="IT282" s="24" t="str">
        <f t="shared" si="1062"/>
        <v>2e</v>
      </c>
      <c r="IU282" s="24" t="str">
        <f t="shared" si="1062"/>
        <v>2e</v>
      </c>
      <c r="IV282" s="24" t="str">
        <f t="shared" si="1062"/>
        <v>2e</v>
      </c>
      <c r="IW282" s="24" t="str">
        <f t="shared" si="1062"/>
        <v>2e</v>
      </c>
      <c r="IX282" s="24" t="str">
        <f t="shared" si="1062"/>
        <v>2e</v>
      </c>
      <c r="IY282" s="24" t="str">
        <f t="shared" si="1062"/>
        <v>2e</v>
      </c>
      <c r="IZ282" s="24" t="str">
        <f t="shared" si="1062"/>
        <v>2e</v>
      </c>
      <c r="JA282" s="24" t="str">
        <f t="shared" si="1062"/>
        <v>2e</v>
      </c>
      <c r="JB282" s="24" t="str">
        <f t="shared" si="1060"/>
        <v>2e</v>
      </c>
      <c r="JC282" s="24" t="str">
        <f t="shared" si="1060"/>
        <v>2e</v>
      </c>
      <c r="JD282" s="24" t="str">
        <f t="shared" ref="JD282:LO283" si="1067">IF(JD228=JD237,"2e",JD246)</f>
        <v>2e</v>
      </c>
      <c r="JE282" s="24" t="str">
        <f t="shared" si="1067"/>
        <v>2e</v>
      </c>
      <c r="JF282" s="24" t="str">
        <f t="shared" si="1067"/>
        <v>2e</v>
      </c>
      <c r="JG282" s="24" t="str">
        <f t="shared" si="1067"/>
        <v>2e</v>
      </c>
      <c r="JH282" s="24" t="str">
        <f t="shared" si="1067"/>
        <v>2e</v>
      </c>
      <c r="JI282" s="24" t="str">
        <f t="shared" si="1067"/>
        <v>2e</v>
      </c>
      <c r="JJ282" s="24" t="str">
        <f t="shared" si="1067"/>
        <v>2e</v>
      </c>
      <c r="JK282" s="24" t="str">
        <f t="shared" si="1067"/>
        <v>2e</v>
      </c>
      <c r="JL282" s="24" t="str">
        <f t="shared" si="1067"/>
        <v>2e</v>
      </c>
      <c r="JM282" s="24" t="str">
        <f t="shared" si="1067"/>
        <v>2e</v>
      </c>
      <c r="JN282" s="24" t="str">
        <f t="shared" si="1067"/>
        <v>2e</v>
      </c>
      <c r="JO282" s="24" t="str">
        <f t="shared" si="1067"/>
        <v>2e</v>
      </c>
      <c r="JP282" s="24" t="str">
        <f t="shared" si="1067"/>
        <v>2e</v>
      </c>
      <c r="JQ282" s="24" t="str">
        <f t="shared" si="1067"/>
        <v>2e</v>
      </c>
      <c r="JR282" s="24" t="str">
        <f t="shared" si="1067"/>
        <v>2e</v>
      </c>
      <c r="JS282" s="24" t="str">
        <f t="shared" si="1067"/>
        <v>2e</v>
      </c>
      <c r="JT282" s="24" t="str">
        <f t="shared" si="1067"/>
        <v>2e</v>
      </c>
      <c r="JU282" s="24" t="str">
        <f t="shared" si="1067"/>
        <v>2e</v>
      </c>
      <c r="JV282" s="24" t="str">
        <f t="shared" si="1067"/>
        <v>2e</v>
      </c>
      <c r="JW282" s="24" t="str">
        <f t="shared" si="1067"/>
        <v>2e</v>
      </c>
      <c r="JX282" s="24" t="str">
        <f t="shared" si="1067"/>
        <v>2e</v>
      </c>
      <c r="JY282" s="24" t="str">
        <f t="shared" si="1067"/>
        <v>2e</v>
      </c>
      <c r="JZ282" s="24" t="str">
        <f t="shared" si="1067"/>
        <v>2e</v>
      </c>
      <c r="KA282" s="24" t="str">
        <f t="shared" si="1067"/>
        <v>2e</v>
      </c>
      <c r="KB282" s="24" t="str">
        <f t="shared" si="1067"/>
        <v>2e</v>
      </c>
      <c r="KC282" s="24" t="str">
        <f t="shared" si="1067"/>
        <v>2e</v>
      </c>
      <c r="KD282" s="24" t="str">
        <f t="shared" si="1067"/>
        <v>2e</v>
      </c>
      <c r="KE282" s="24" t="str">
        <f t="shared" si="1067"/>
        <v>2e</v>
      </c>
      <c r="KF282" s="24" t="str">
        <f t="shared" si="1067"/>
        <v>2e</v>
      </c>
      <c r="KG282" s="24" t="str">
        <f t="shared" si="1067"/>
        <v>2e</v>
      </c>
      <c r="KH282" s="24" t="str">
        <f t="shared" si="1067"/>
        <v>2e</v>
      </c>
      <c r="KI282" s="24" t="str">
        <f t="shared" si="1067"/>
        <v>2e</v>
      </c>
      <c r="KJ282" s="24" t="str">
        <f t="shared" si="1067"/>
        <v>2e</v>
      </c>
      <c r="KK282" s="24" t="str">
        <f t="shared" si="1067"/>
        <v>2e</v>
      </c>
      <c r="KL282" s="24" t="str">
        <f t="shared" si="1067"/>
        <v>2e</v>
      </c>
      <c r="KM282" s="24" t="str">
        <f t="shared" si="1067"/>
        <v>2e</v>
      </c>
      <c r="KN282" s="24" t="str">
        <f t="shared" si="1067"/>
        <v>2e</v>
      </c>
      <c r="KO282" s="24" t="str">
        <f t="shared" si="1067"/>
        <v>2e</v>
      </c>
      <c r="KP282" s="24" t="str">
        <f t="shared" si="1067"/>
        <v>2e</v>
      </c>
      <c r="KQ282" s="24" t="str">
        <f t="shared" si="1067"/>
        <v>2e</v>
      </c>
      <c r="KR282" s="24" t="str">
        <f t="shared" si="1067"/>
        <v>2e</v>
      </c>
      <c r="KS282" s="24" t="str">
        <f t="shared" si="1067"/>
        <v>2e</v>
      </c>
      <c r="KT282" s="24" t="str">
        <f t="shared" si="1067"/>
        <v>2e</v>
      </c>
      <c r="KU282" s="24" t="str">
        <f t="shared" si="1067"/>
        <v>2e</v>
      </c>
      <c r="KV282" s="24" t="str">
        <f t="shared" si="1067"/>
        <v>2e</v>
      </c>
      <c r="KW282" s="24" t="str">
        <f t="shared" si="1067"/>
        <v>2e</v>
      </c>
      <c r="KX282" s="24" t="str">
        <f t="shared" si="1067"/>
        <v>2e</v>
      </c>
      <c r="KY282" s="24" t="str">
        <f t="shared" si="1067"/>
        <v>2e</v>
      </c>
      <c r="KZ282" s="24" t="str">
        <f t="shared" si="1067"/>
        <v>2e</v>
      </c>
      <c r="LA282" s="24" t="str">
        <f t="shared" si="1067"/>
        <v>2e</v>
      </c>
      <c r="LB282" s="24" t="str">
        <f t="shared" si="1067"/>
        <v>2e</v>
      </c>
      <c r="LC282" s="24" t="str">
        <f t="shared" si="1067"/>
        <v>2e</v>
      </c>
      <c r="LD282" s="24" t="str">
        <f t="shared" si="1067"/>
        <v>2e</v>
      </c>
      <c r="LE282" s="24" t="str">
        <f t="shared" si="1067"/>
        <v>2e</v>
      </c>
      <c r="LF282" s="24" t="str">
        <f t="shared" si="1067"/>
        <v>2e</v>
      </c>
      <c r="LG282" s="24" t="str">
        <f t="shared" si="1067"/>
        <v>2e</v>
      </c>
      <c r="LH282" s="24" t="str">
        <f t="shared" si="1067"/>
        <v>2e</v>
      </c>
      <c r="LI282" s="24" t="str">
        <f t="shared" si="1067"/>
        <v>2e</v>
      </c>
      <c r="LJ282" s="24" t="str">
        <f t="shared" si="1067"/>
        <v>2e</v>
      </c>
      <c r="LK282" s="24" t="str">
        <f t="shared" si="1067"/>
        <v>2e</v>
      </c>
      <c r="LL282" s="24" t="str">
        <f t="shared" si="1067"/>
        <v>2e</v>
      </c>
      <c r="LM282" s="24" t="str">
        <f t="shared" si="1067"/>
        <v>2e</v>
      </c>
      <c r="LN282" s="24" t="str">
        <f t="shared" si="1067"/>
        <v>2e</v>
      </c>
      <c r="LO282" s="24" t="str">
        <f t="shared" si="1067"/>
        <v>2e</v>
      </c>
      <c r="LP282" s="24" t="str">
        <f t="shared" ref="LP282:MZ283" si="1068">IF(LP228=LP237,"2e",LP246)</f>
        <v>2e</v>
      </c>
      <c r="LQ282" s="24" t="str">
        <f t="shared" si="1068"/>
        <v>2e</v>
      </c>
      <c r="LR282" s="24" t="str">
        <f t="shared" si="1068"/>
        <v>2e</v>
      </c>
      <c r="LS282" s="24" t="str">
        <f t="shared" si="1068"/>
        <v>2e</v>
      </c>
      <c r="LT282" s="24" t="str">
        <f t="shared" si="1068"/>
        <v>2e</v>
      </c>
      <c r="LU282" s="24" t="str">
        <f t="shared" si="1068"/>
        <v>2e</v>
      </c>
      <c r="LV282" s="24" t="str">
        <f t="shared" si="1068"/>
        <v>2e</v>
      </c>
      <c r="LW282" s="24" t="str">
        <f t="shared" si="1068"/>
        <v>2e</v>
      </c>
      <c r="LX282" s="24" t="str">
        <f t="shared" si="1068"/>
        <v>2e</v>
      </c>
      <c r="LY282" s="24" t="str">
        <f t="shared" si="1068"/>
        <v>2e</v>
      </c>
      <c r="LZ282" s="24" t="str">
        <f t="shared" si="1068"/>
        <v>2e</v>
      </c>
      <c r="MA282" s="24" t="str">
        <f t="shared" si="1068"/>
        <v>2e</v>
      </c>
      <c r="MB282" s="24" t="str">
        <f t="shared" si="1068"/>
        <v>2e</v>
      </c>
      <c r="MC282" s="24" t="str">
        <f t="shared" si="1068"/>
        <v>2e</v>
      </c>
      <c r="MD282" s="24" t="str">
        <f t="shared" si="1068"/>
        <v>2e</v>
      </c>
      <c r="ME282" s="24" t="str">
        <f t="shared" si="1068"/>
        <v>2e</v>
      </c>
      <c r="MF282" s="24" t="str">
        <f t="shared" si="1068"/>
        <v>2e</v>
      </c>
      <c r="MG282" s="24" t="str">
        <f t="shared" si="1068"/>
        <v>2e</v>
      </c>
      <c r="MH282" s="24" t="str">
        <f t="shared" si="1068"/>
        <v>2e</v>
      </c>
      <c r="MI282" s="24" t="str">
        <f t="shared" si="1068"/>
        <v>2e</v>
      </c>
      <c r="MJ282" s="24" t="str">
        <f t="shared" si="1068"/>
        <v>2e</v>
      </c>
      <c r="MK282" s="24" t="str">
        <f t="shared" si="1068"/>
        <v>2e</v>
      </c>
      <c r="ML282" s="24" t="str">
        <f t="shared" si="1068"/>
        <v>2e</v>
      </c>
      <c r="MM282" s="24" t="str">
        <f t="shared" si="1068"/>
        <v>2e</v>
      </c>
      <c r="MN282" s="24" t="str">
        <f t="shared" si="1068"/>
        <v>2e</v>
      </c>
      <c r="MO282" s="24" t="str">
        <f t="shared" si="1068"/>
        <v>2e</v>
      </c>
      <c r="MP282" s="24" t="str">
        <f t="shared" si="1068"/>
        <v>2e</v>
      </c>
      <c r="MQ282" s="24" t="str">
        <f t="shared" si="1068"/>
        <v>2e</v>
      </c>
      <c r="MR282" s="24" t="str">
        <f t="shared" si="1068"/>
        <v>2e</v>
      </c>
      <c r="MS282" s="24" t="str">
        <f t="shared" si="1068"/>
        <v>2e</v>
      </c>
      <c r="MT282" s="24" t="str">
        <f t="shared" si="1068"/>
        <v>2e</v>
      </c>
      <c r="MU282" s="24" t="str">
        <f t="shared" si="1068"/>
        <v>2e</v>
      </c>
      <c r="MV282" s="24" t="str">
        <f t="shared" si="1068"/>
        <v>2e</v>
      </c>
      <c r="MW282" s="24" t="str">
        <f t="shared" si="1068"/>
        <v>2e</v>
      </c>
      <c r="MX282" s="24" t="str">
        <f t="shared" si="1068"/>
        <v>2e</v>
      </c>
      <c r="MY282" s="24" t="str">
        <f t="shared" si="1068"/>
        <v>2e</v>
      </c>
      <c r="MZ282" s="24" t="str">
        <f t="shared" si="1068"/>
        <v>2e</v>
      </c>
    </row>
    <row r="283" spans="1:364" hidden="1" outlineLevel="2" x14ac:dyDescent="0.2">
      <c r="A283" s="1" t="s">
        <v>46</v>
      </c>
      <c r="B283" s="1" t="s">
        <v>582</v>
      </c>
      <c r="E283" s="24" t="str">
        <f t="shared" si="1057"/>
        <v>2e</v>
      </c>
      <c r="F283" s="24" t="str">
        <f t="shared" si="1064"/>
        <v>2e</v>
      </c>
      <c r="G283" s="24" t="str">
        <f t="shared" si="1064"/>
        <v>2e</v>
      </c>
      <c r="H283" s="24" t="str">
        <f t="shared" si="1064"/>
        <v>2e</v>
      </c>
      <c r="I283" s="24" t="str">
        <f t="shared" si="1064"/>
        <v>2e</v>
      </c>
      <c r="J283" s="24" t="str">
        <f t="shared" si="1064"/>
        <v>2e</v>
      </c>
      <c r="K283" s="24" t="str">
        <f t="shared" si="1064"/>
        <v>2e</v>
      </c>
      <c r="L283" s="24" t="str">
        <f t="shared" si="1064"/>
        <v>2e</v>
      </c>
      <c r="M283" s="24" t="str">
        <f t="shared" si="1064"/>
        <v>2e</v>
      </c>
      <c r="N283" s="24" t="str">
        <f t="shared" si="1064"/>
        <v>2e</v>
      </c>
      <c r="O283" s="24" t="str">
        <f t="shared" si="1064"/>
        <v>2e</v>
      </c>
      <c r="P283" s="24" t="str">
        <f t="shared" si="1064"/>
        <v>2e</v>
      </c>
      <c r="Q283" s="24" t="str">
        <f t="shared" si="1064"/>
        <v>2e</v>
      </c>
      <c r="R283" s="24" t="str">
        <f t="shared" si="1064"/>
        <v>2e</v>
      </c>
      <c r="S283" s="24" t="str">
        <f t="shared" si="1064"/>
        <v>2e</v>
      </c>
      <c r="T283" s="24" t="str">
        <f t="shared" si="1064"/>
        <v>2e</v>
      </c>
      <c r="U283" s="24" t="str">
        <f t="shared" si="1064"/>
        <v>2e</v>
      </c>
      <c r="V283" s="24" t="str">
        <f t="shared" si="1064"/>
        <v>2e</v>
      </c>
      <c r="W283" s="24" t="str">
        <f t="shared" si="1064"/>
        <v>2e</v>
      </c>
      <c r="X283" s="24" t="str">
        <f t="shared" si="1064"/>
        <v>2e</v>
      </c>
      <c r="Y283" s="24" t="str">
        <f t="shared" si="1064"/>
        <v>2e</v>
      </c>
      <c r="Z283" s="24" t="str">
        <f t="shared" si="1064"/>
        <v>2e</v>
      </c>
      <c r="AA283" s="24" t="str">
        <f t="shared" si="1064"/>
        <v>2e</v>
      </c>
      <c r="AB283" s="24" t="str">
        <f t="shared" si="1064"/>
        <v>2e</v>
      </c>
      <c r="AC283" s="24" t="str">
        <f t="shared" si="1064"/>
        <v>2e</v>
      </c>
      <c r="AD283" s="24" t="str">
        <f t="shared" si="1064"/>
        <v>2e</v>
      </c>
      <c r="AE283" s="24" t="str">
        <f t="shared" si="1064"/>
        <v>2e</v>
      </c>
      <c r="AF283" s="24" t="str">
        <f t="shared" si="1064"/>
        <v>2e</v>
      </c>
      <c r="AG283" s="24" t="str">
        <f t="shared" si="1064"/>
        <v>2e</v>
      </c>
      <c r="AH283" s="24" t="str">
        <f t="shared" si="1064"/>
        <v>2e</v>
      </c>
      <c r="AI283" s="24" t="str">
        <f t="shared" si="1064"/>
        <v>2e</v>
      </c>
      <c r="AJ283" s="24" t="str">
        <f t="shared" si="1064"/>
        <v>2e</v>
      </c>
      <c r="AK283" s="24" t="str">
        <f t="shared" si="1064"/>
        <v>2e</v>
      </c>
      <c r="AL283" s="24" t="str">
        <f t="shared" si="1064"/>
        <v>2e</v>
      </c>
      <c r="AM283" s="24" t="str">
        <f t="shared" si="1064"/>
        <v>2e</v>
      </c>
      <c r="AN283" s="24" t="str">
        <f t="shared" si="1064"/>
        <v>2e</v>
      </c>
      <c r="AO283" s="24" t="str">
        <f t="shared" si="1064"/>
        <v>2e</v>
      </c>
      <c r="AP283" s="24" t="str">
        <f t="shared" si="1064"/>
        <v>2e</v>
      </c>
      <c r="AQ283" s="24" t="str">
        <f t="shared" si="1064"/>
        <v>2e</v>
      </c>
      <c r="AR283" s="24" t="str">
        <f t="shared" si="1064"/>
        <v>2e</v>
      </c>
      <c r="AS283" s="24" t="str">
        <f t="shared" si="1064"/>
        <v>2e</v>
      </c>
      <c r="AT283" s="24" t="str">
        <f t="shared" si="1064"/>
        <v>2e</v>
      </c>
      <c r="AU283" s="24" t="str">
        <f t="shared" si="1064"/>
        <v>2e</v>
      </c>
      <c r="AV283" s="24" t="str">
        <f t="shared" si="1064"/>
        <v>2e</v>
      </c>
      <c r="AW283" s="24" t="str">
        <f t="shared" si="1064"/>
        <v>2e</v>
      </c>
      <c r="AX283" s="24" t="str">
        <f t="shared" si="1064"/>
        <v>2e</v>
      </c>
      <c r="AY283" s="24" t="str">
        <f t="shared" si="1064"/>
        <v>2e</v>
      </c>
      <c r="AZ283" s="24" t="str">
        <f t="shared" si="1064"/>
        <v>2e</v>
      </c>
      <c r="BA283" s="24" t="str">
        <f t="shared" si="1064"/>
        <v>2e</v>
      </c>
      <c r="BB283" s="24" t="str">
        <f t="shared" si="1064"/>
        <v>2e</v>
      </c>
      <c r="BC283" s="24" t="str">
        <f t="shared" si="1064"/>
        <v>2e</v>
      </c>
      <c r="BD283" s="24" t="str">
        <f t="shared" si="1064"/>
        <v>2e</v>
      </c>
      <c r="BE283" s="24" t="str">
        <f t="shared" si="1064"/>
        <v>2e</v>
      </c>
      <c r="BF283" s="24" t="str">
        <f t="shared" si="1064"/>
        <v>2e</v>
      </c>
      <c r="BG283" s="24" t="str">
        <f t="shared" si="1064"/>
        <v>2e</v>
      </c>
      <c r="BH283" s="24" t="str">
        <f t="shared" si="1064"/>
        <v>2e</v>
      </c>
      <c r="BI283" s="24" t="str">
        <f t="shared" si="1064"/>
        <v>2e</v>
      </c>
      <c r="BJ283" s="24" t="str">
        <f t="shared" si="1064"/>
        <v>2e</v>
      </c>
      <c r="BK283" s="24" t="str">
        <f t="shared" si="1064"/>
        <v>2e</v>
      </c>
      <c r="BL283" s="24" t="str">
        <f t="shared" si="1064"/>
        <v>2e</v>
      </c>
      <c r="BM283" s="24" t="str">
        <f t="shared" si="1064"/>
        <v>2e</v>
      </c>
      <c r="BN283" s="24" t="str">
        <f t="shared" si="1064"/>
        <v>2e</v>
      </c>
      <c r="BO283" s="24" t="str">
        <f t="shared" si="1064"/>
        <v>2e</v>
      </c>
      <c r="BP283" s="24" t="str">
        <f t="shared" si="1064"/>
        <v>2e</v>
      </c>
      <c r="BQ283" s="24" t="str">
        <f t="shared" si="1064"/>
        <v>2e</v>
      </c>
      <c r="BR283" s="24" t="str">
        <f t="shared" si="1063"/>
        <v>2e</v>
      </c>
      <c r="BS283" s="24" t="str">
        <f t="shared" si="1063"/>
        <v>2e</v>
      </c>
      <c r="BT283" s="24" t="str">
        <f t="shared" si="1063"/>
        <v>2e</v>
      </c>
      <c r="BU283" s="24" t="str">
        <f t="shared" si="1063"/>
        <v>2e</v>
      </c>
      <c r="BV283" s="24" t="str">
        <f t="shared" si="1063"/>
        <v>2e</v>
      </c>
      <c r="BW283" s="24" t="str">
        <f t="shared" si="1063"/>
        <v>2e</v>
      </c>
      <c r="BX283" s="24" t="str">
        <f t="shared" si="1063"/>
        <v>2e</v>
      </c>
      <c r="BY283" s="24" t="str">
        <f t="shared" si="1063"/>
        <v>2e</v>
      </c>
      <c r="BZ283" s="24" t="str">
        <f t="shared" si="1063"/>
        <v>2e</v>
      </c>
      <c r="CA283" s="24" t="str">
        <f t="shared" si="1063"/>
        <v>2e</v>
      </c>
      <c r="CB283" s="24" t="str">
        <f t="shared" si="1063"/>
        <v>2e</v>
      </c>
      <c r="CC283" s="24" t="str">
        <f t="shared" si="1063"/>
        <v>2e</v>
      </c>
      <c r="CD283" s="24" t="str">
        <f t="shared" si="1063"/>
        <v>2e</v>
      </c>
      <c r="CE283" s="24" t="str">
        <f t="shared" si="1063"/>
        <v>2e</v>
      </c>
      <c r="CF283" s="24" t="str">
        <f t="shared" si="1063"/>
        <v>2e</v>
      </c>
      <c r="CG283" s="24" t="str">
        <f t="shared" si="1063"/>
        <v>2e</v>
      </c>
      <c r="CH283" s="24" t="str">
        <f t="shared" si="1063"/>
        <v>2e</v>
      </c>
      <c r="CI283" s="24" t="str">
        <f t="shared" si="1063"/>
        <v>2e</v>
      </c>
      <c r="CJ283" s="24" t="str">
        <f t="shared" si="1063"/>
        <v>2e</v>
      </c>
      <c r="CK283" s="24" t="str">
        <f t="shared" si="1063"/>
        <v>2e</v>
      </c>
      <c r="CL283" s="24" t="str">
        <f t="shared" si="1063"/>
        <v>2e</v>
      </c>
      <c r="CM283" s="24" t="str">
        <f t="shared" si="1063"/>
        <v>2e</v>
      </c>
      <c r="CN283" s="24" t="str">
        <f t="shared" si="1063"/>
        <v>2e</v>
      </c>
      <c r="CO283" s="24" t="str">
        <f t="shared" si="1063"/>
        <v>2e</v>
      </c>
      <c r="CP283" s="24" t="str">
        <f t="shared" si="1063"/>
        <v>2e</v>
      </c>
      <c r="CQ283" s="24" t="str">
        <f t="shared" si="1063"/>
        <v>2e</v>
      </c>
      <c r="CR283" s="24" t="str">
        <f t="shared" si="1063"/>
        <v>2e</v>
      </c>
      <c r="CS283" s="24" t="str">
        <f t="shared" si="1063"/>
        <v>2e</v>
      </c>
      <c r="CT283" s="24" t="str">
        <f t="shared" si="1063"/>
        <v>2e</v>
      </c>
      <c r="CU283" s="24" t="str">
        <f t="shared" si="1063"/>
        <v>2e</v>
      </c>
      <c r="CV283" s="24" t="str">
        <f t="shared" si="1063"/>
        <v>2e</v>
      </c>
      <c r="CW283" s="24" t="str">
        <f t="shared" si="1063"/>
        <v>2e</v>
      </c>
      <c r="CX283" s="24" t="str">
        <f t="shared" si="1063"/>
        <v>2e</v>
      </c>
      <c r="CY283" s="24" t="str">
        <f t="shared" si="1063"/>
        <v>2e</v>
      </c>
      <c r="CZ283" s="24" t="str">
        <f t="shared" si="1063"/>
        <v>2e</v>
      </c>
      <c r="DA283" s="24" t="str">
        <f t="shared" si="1063"/>
        <v>2e</v>
      </c>
      <c r="DB283" s="24" t="str">
        <f t="shared" si="1063"/>
        <v>2e</v>
      </c>
      <c r="DC283" s="24" t="str">
        <f t="shared" si="1063"/>
        <v>2e</v>
      </c>
      <c r="DD283" s="24" t="str">
        <f t="shared" si="1063"/>
        <v>2e</v>
      </c>
      <c r="DE283" s="24" t="str">
        <f t="shared" si="1063"/>
        <v>2e</v>
      </c>
      <c r="DF283" s="24" t="str">
        <f t="shared" si="1063"/>
        <v>2e</v>
      </c>
      <c r="DG283" s="24" t="str">
        <f t="shared" si="1063"/>
        <v>2e</v>
      </c>
      <c r="DH283" s="24" t="str">
        <f t="shared" si="1063"/>
        <v>2e</v>
      </c>
      <c r="DI283" s="24" t="str">
        <f t="shared" si="1063"/>
        <v>2e</v>
      </c>
      <c r="DJ283" s="24" t="str">
        <f t="shared" si="1063"/>
        <v>2e</v>
      </c>
      <c r="DK283" s="24" t="str">
        <f t="shared" si="1063"/>
        <v>2e</v>
      </c>
      <c r="DL283" s="24" t="str">
        <f t="shared" si="1063"/>
        <v>2e</v>
      </c>
      <c r="DM283" s="24" t="str">
        <f t="shared" si="1063"/>
        <v>2e</v>
      </c>
      <c r="DN283" s="24" t="str">
        <f t="shared" si="1063"/>
        <v>2e</v>
      </c>
      <c r="DO283" s="24" t="str">
        <f t="shared" si="1063"/>
        <v>2e</v>
      </c>
      <c r="DP283" s="24" t="str">
        <f t="shared" si="1063"/>
        <v>2e</v>
      </c>
      <c r="DQ283" s="24" t="str">
        <f t="shared" si="1063"/>
        <v>2e</v>
      </c>
      <c r="DR283" s="24" t="str">
        <f t="shared" si="1063"/>
        <v>2e</v>
      </c>
      <c r="DS283" s="24" t="str">
        <f t="shared" si="1063"/>
        <v>2e</v>
      </c>
      <c r="DT283" s="24" t="str">
        <f t="shared" si="1063"/>
        <v>2e</v>
      </c>
      <c r="DU283" s="24" t="str">
        <f t="shared" si="1063"/>
        <v>2e</v>
      </c>
      <c r="DV283" s="24" t="str">
        <f t="shared" si="1063"/>
        <v>2e</v>
      </c>
      <c r="DW283" s="24" t="str">
        <f t="shared" si="1063"/>
        <v>2e</v>
      </c>
      <c r="DX283" s="24" t="str">
        <f t="shared" si="1063"/>
        <v>2e</v>
      </c>
      <c r="DY283" s="24" t="str">
        <f t="shared" si="1063"/>
        <v>2e</v>
      </c>
      <c r="DZ283" s="24" t="str">
        <f t="shared" si="1063"/>
        <v>2e</v>
      </c>
      <c r="EA283" s="24" t="str">
        <f t="shared" si="1063"/>
        <v>2e</v>
      </c>
      <c r="EB283" s="24" t="str">
        <f t="shared" si="1063"/>
        <v>2e</v>
      </c>
      <c r="EC283" s="24" t="str">
        <f t="shared" si="1061"/>
        <v>2e</v>
      </c>
      <c r="ED283" s="24" t="str">
        <f t="shared" ref="ED283:GO283" si="1069">IF(ED229=ED238,"2e",ED247)</f>
        <v>2e</v>
      </c>
      <c r="EE283" s="24" t="str">
        <f t="shared" si="1069"/>
        <v>2e</v>
      </c>
      <c r="EF283" s="24" t="str">
        <f t="shared" si="1069"/>
        <v>2e</v>
      </c>
      <c r="EG283" s="24" t="str">
        <f t="shared" si="1069"/>
        <v>2e</v>
      </c>
      <c r="EH283" s="24" t="str">
        <f t="shared" si="1069"/>
        <v>2e</v>
      </c>
      <c r="EI283" s="24" t="str">
        <f t="shared" si="1069"/>
        <v>2e</v>
      </c>
      <c r="EJ283" s="24" t="str">
        <f t="shared" si="1069"/>
        <v>2e</v>
      </c>
      <c r="EK283" s="24" t="str">
        <f t="shared" si="1069"/>
        <v>2e</v>
      </c>
      <c r="EL283" s="24" t="str">
        <f t="shared" si="1069"/>
        <v>2e</v>
      </c>
      <c r="EM283" s="24" t="str">
        <f t="shared" si="1069"/>
        <v>2e</v>
      </c>
      <c r="EN283" s="24" t="str">
        <f t="shared" si="1069"/>
        <v>2e</v>
      </c>
      <c r="EO283" s="24" t="str">
        <f t="shared" si="1069"/>
        <v>2e</v>
      </c>
      <c r="EP283" s="24" t="str">
        <f t="shared" si="1069"/>
        <v>2e</v>
      </c>
      <c r="EQ283" s="24" t="str">
        <f t="shared" si="1069"/>
        <v>2e</v>
      </c>
      <c r="ER283" s="24" t="str">
        <f t="shared" si="1069"/>
        <v>2e</v>
      </c>
      <c r="ES283" s="24" t="str">
        <f t="shared" si="1069"/>
        <v>2e</v>
      </c>
      <c r="ET283" s="24" t="str">
        <f t="shared" si="1069"/>
        <v>2e</v>
      </c>
      <c r="EU283" s="24" t="str">
        <f t="shared" si="1069"/>
        <v>2e</v>
      </c>
      <c r="EV283" s="24" t="str">
        <f t="shared" si="1069"/>
        <v>2e</v>
      </c>
      <c r="EW283" s="24" t="str">
        <f t="shared" si="1069"/>
        <v>2e</v>
      </c>
      <c r="EX283" s="24" t="str">
        <f t="shared" si="1069"/>
        <v>2e</v>
      </c>
      <c r="EY283" s="24" t="str">
        <f t="shared" si="1069"/>
        <v>2e</v>
      </c>
      <c r="EZ283" s="24" t="str">
        <f t="shared" si="1069"/>
        <v>2e</v>
      </c>
      <c r="FA283" s="24" t="str">
        <f t="shared" si="1069"/>
        <v>2e</v>
      </c>
      <c r="FB283" s="24" t="str">
        <f t="shared" si="1069"/>
        <v>2e</v>
      </c>
      <c r="FC283" s="24" t="str">
        <f t="shared" si="1069"/>
        <v>2e</v>
      </c>
      <c r="FD283" s="24" t="str">
        <f t="shared" si="1069"/>
        <v>2e</v>
      </c>
      <c r="FE283" s="24" t="str">
        <f t="shared" si="1069"/>
        <v>2e</v>
      </c>
      <c r="FF283" s="24" t="str">
        <f t="shared" si="1069"/>
        <v>2e</v>
      </c>
      <c r="FG283" s="24" t="str">
        <f t="shared" si="1069"/>
        <v>2e</v>
      </c>
      <c r="FH283" s="24" t="str">
        <f t="shared" si="1069"/>
        <v>2e</v>
      </c>
      <c r="FI283" s="24" t="str">
        <f t="shared" si="1069"/>
        <v>2e</v>
      </c>
      <c r="FJ283" s="24" t="str">
        <f t="shared" si="1069"/>
        <v>2e</v>
      </c>
      <c r="FK283" s="24" t="str">
        <f t="shared" si="1069"/>
        <v>2e</v>
      </c>
      <c r="FL283" s="24" t="str">
        <f t="shared" si="1069"/>
        <v>2e</v>
      </c>
      <c r="FM283" s="24" t="str">
        <f t="shared" si="1069"/>
        <v>2e</v>
      </c>
      <c r="FN283" s="24" t="str">
        <f t="shared" si="1069"/>
        <v>2e</v>
      </c>
      <c r="FO283" s="24" t="str">
        <f t="shared" si="1069"/>
        <v>2e</v>
      </c>
      <c r="FP283" s="24" t="str">
        <f t="shared" si="1069"/>
        <v>2e</v>
      </c>
      <c r="FQ283" s="24" t="str">
        <f t="shared" si="1069"/>
        <v>2e</v>
      </c>
      <c r="FR283" s="24" t="str">
        <f t="shared" si="1069"/>
        <v>2e</v>
      </c>
      <c r="FS283" s="24" t="str">
        <f t="shared" si="1069"/>
        <v>2e</v>
      </c>
      <c r="FT283" s="24" t="str">
        <f t="shared" si="1069"/>
        <v>2e</v>
      </c>
      <c r="FU283" s="24" t="str">
        <f t="shared" si="1069"/>
        <v>2e</v>
      </c>
      <c r="FV283" s="24" t="str">
        <f t="shared" si="1069"/>
        <v>2e</v>
      </c>
      <c r="FW283" s="24" t="str">
        <f t="shared" si="1069"/>
        <v>2e</v>
      </c>
      <c r="FX283" s="24" t="str">
        <f t="shared" si="1069"/>
        <v>2e</v>
      </c>
      <c r="FY283" s="24" t="str">
        <f t="shared" si="1069"/>
        <v>2e</v>
      </c>
      <c r="FZ283" s="24" t="str">
        <f t="shared" si="1069"/>
        <v>2e</v>
      </c>
      <c r="GA283" s="24" t="str">
        <f t="shared" si="1069"/>
        <v>2e</v>
      </c>
      <c r="GB283" s="24" t="str">
        <f t="shared" si="1069"/>
        <v>2e</v>
      </c>
      <c r="GC283" s="24" t="str">
        <f t="shared" si="1069"/>
        <v>2e</v>
      </c>
      <c r="GD283" s="24" t="str">
        <f t="shared" si="1069"/>
        <v>2e</v>
      </c>
      <c r="GE283" s="24" t="str">
        <f t="shared" si="1069"/>
        <v>2e</v>
      </c>
      <c r="GF283" s="24" t="str">
        <f t="shared" si="1069"/>
        <v>2e</v>
      </c>
      <c r="GG283" s="24" t="str">
        <f t="shared" si="1069"/>
        <v>2e</v>
      </c>
      <c r="GH283" s="24" t="str">
        <f t="shared" si="1069"/>
        <v>2e</v>
      </c>
      <c r="GI283" s="24" t="str">
        <f t="shared" si="1069"/>
        <v>2e</v>
      </c>
      <c r="GJ283" s="24" t="str">
        <f t="shared" si="1069"/>
        <v>2e</v>
      </c>
      <c r="GK283" s="24" t="str">
        <f t="shared" si="1069"/>
        <v>2e</v>
      </c>
      <c r="GL283" s="24" t="str">
        <f t="shared" si="1069"/>
        <v>2e</v>
      </c>
      <c r="GM283" s="24" t="str">
        <f t="shared" si="1069"/>
        <v>2e</v>
      </c>
      <c r="GN283" s="24" t="str">
        <f t="shared" si="1069"/>
        <v>2e</v>
      </c>
      <c r="GO283" s="24" t="str">
        <f t="shared" si="1069"/>
        <v>2e</v>
      </c>
      <c r="GP283" s="24" t="str">
        <f t="shared" si="1066"/>
        <v>2e</v>
      </c>
      <c r="GQ283" s="24" t="str">
        <f t="shared" si="1066"/>
        <v>2e</v>
      </c>
      <c r="GR283" s="24" t="str">
        <f t="shared" si="1062"/>
        <v>2e</v>
      </c>
      <c r="GS283" s="24" t="str">
        <f t="shared" ref="GS283:JD283" si="1070">IF(GS229=GS238,"2e",GS247)</f>
        <v>2e</v>
      </c>
      <c r="GT283" s="24" t="str">
        <f t="shared" si="1070"/>
        <v>2e</v>
      </c>
      <c r="GU283" s="24" t="str">
        <f t="shared" si="1070"/>
        <v>2e</v>
      </c>
      <c r="GV283" s="24" t="str">
        <f t="shared" si="1070"/>
        <v>2e</v>
      </c>
      <c r="GW283" s="24" t="str">
        <f t="shared" si="1070"/>
        <v>2e</v>
      </c>
      <c r="GX283" s="24" t="str">
        <f t="shared" si="1070"/>
        <v>2e</v>
      </c>
      <c r="GY283" s="24" t="str">
        <f t="shared" si="1070"/>
        <v>2e</v>
      </c>
      <c r="GZ283" s="24" t="str">
        <f t="shared" si="1070"/>
        <v>2e</v>
      </c>
      <c r="HA283" s="24" t="str">
        <f t="shared" si="1070"/>
        <v>2e</v>
      </c>
      <c r="HB283" s="24" t="str">
        <f t="shared" si="1070"/>
        <v>2e</v>
      </c>
      <c r="HC283" s="24" t="str">
        <f t="shared" si="1070"/>
        <v>2e</v>
      </c>
      <c r="HD283" s="24" t="str">
        <f t="shared" si="1070"/>
        <v>2e</v>
      </c>
      <c r="HE283" s="24" t="str">
        <f t="shared" si="1070"/>
        <v>2e</v>
      </c>
      <c r="HF283" s="24" t="str">
        <f t="shared" si="1070"/>
        <v>2e</v>
      </c>
      <c r="HG283" s="24" t="str">
        <f t="shared" si="1070"/>
        <v>2e</v>
      </c>
      <c r="HH283" s="24" t="str">
        <f t="shared" si="1070"/>
        <v>2e</v>
      </c>
      <c r="HI283" s="24" t="str">
        <f t="shared" si="1070"/>
        <v>2e</v>
      </c>
      <c r="HJ283" s="24" t="str">
        <f t="shared" si="1070"/>
        <v>2e</v>
      </c>
      <c r="HK283" s="24" t="str">
        <f t="shared" si="1070"/>
        <v>2e</v>
      </c>
      <c r="HL283" s="24" t="str">
        <f t="shared" si="1070"/>
        <v>2e</v>
      </c>
      <c r="HM283" s="24" t="str">
        <f t="shared" si="1070"/>
        <v>2e</v>
      </c>
      <c r="HN283" s="24" t="str">
        <f t="shared" si="1070"/>
        <v>2e</v>
      </c>
      <c r="HO283" s="24" t="str">
        <f t="shared" si="1070"/>
        <v>2e</v>
      </c>
      <c r="HP283" s="24" t="str">
        <f t="shared" si="1070"/>
        <v>2e</v>
      </c>
      <c r="HQ283" s="24" t="str">
        <f t="shared" si="1070"/>
        <v>2e</v>
      </c>
      <c r="HR283" s="24" t="str">
        <f t="shared" si="1070"/>
        <v>2e</v>
      </c>
      <c r="HS283" s="24" t="str">
        <f t="shared" si="1070"/>
        <v>2e</v>
      </c>
      <c r="HT283" s="24" t="str">
        <f t="shared" si="1070"/>
        <v>2e</v>
      </c>
      <c r="HU283" s="24" t="str">
        <f t="shared" si="1070"/>
        <v>2e</v>
      </c>
      <c r="HV283" s="24" t="str">
        <f t="shared" si="1070"/>
        <v>2e</v>
      </c>
      <c r="HW283" s="24" t="str">
        <f t="shared" si="1070"/>
        <v>2e</v>
      </c>
      <c r="HX283" s="24" t="str">
        <f t="shared" si="1070"/>
        <v>2e</v>
      </c>
      <c r="HY283" s="24" t="str">
        <f t="shared" si="1070"/>
        <v>2e</v>
      </c>
      <c r="HZ283" s="24" t="str">
        <f t="shared" si="1070"/>
        <v>2e</v>
      </c>
      <c r="IA283" s="24" t="str">
        <f t="shared" si="1070"/>
        <v>2e</v>
      </c>
      <c r="IB283" s="24" t="str">
        <f t="shared" si="1070"/>
        <v>2e</v>
      </c>
      <c r="IC283" s="24" t="str">
        <f t="shared" si="1070"/>
        <v>2e</v>
      </c>
      <c r="ID283" s="24" t="str">
        <f t="shared" si="1070"/>
        <v>2e</v>
      </c>
      <c r="IE283" s="24" t="str">
        <f t="shared" si="1070"/>
        <v>2e</v>
      </c>
      <c r="IF283" s="24" t="str">
        <f t="shared" si="1070"/>
        <v>2e</v>
      </c>
      <c r="IG283" s="24" t="str">
        <f t="shared" si="1070"/>
        <v>2e</v>
      </c>
      <c r="IH283" s="24" t="str">
        <f t="shared" si="1070"/>
        <v>2e</v>
      </c>
      <c r="II283" s="24" t="str">
        <f t="shared" si="1070"/>
        <v>2e</v>
      </c>
      <c r="IJ283" s="24" t="str">
        <f t="shared" si="1070"/>
        <v>2e</v>
      </c>
      <c r="IK283" s="24" t="str">
        <f t="shared" si="1070"/>
        <v>2e</v>
      </c>
      <c r="IL283" s="24" t="str">
        <f t="shared" si="1070"/>
        <v>2e</v>
      </c>
      <c r="IM283" s="24" t="str">
        <f t="shared" si="1070"/>
        <v>2e</v>
      </c>
      <c r="IN283" s="24" t="str">
        <f t="shared" si="1070"/>
        <v>2e</v>
      </c>
      <c r="IO283" s="24" t="str">
        <f t="shared" si="1070"/>
        <v>2e</v>
      </c>
      <c r="IP283" s="24" t="str">
        <f t="shared" si="1070"/>
        <v>2e</v>
      </c>
      <c r="IQ283" s="24" t="str">
        <f t="shared" si="1070"/>
        <v>2e</v>
      </c>
      <c r="IR283" s="24" t="str">
        <f t="shared" si="1070"/>
        <v>2e</v>
      </c>
      <c r="IS283" s="24" t="str">
        <f t="shared" si="1070"/>
        <v>2e</v>
      </c>
      <c r="IT283" s="24" t="str">
        <f t="shared" si="1070"/>
        <v>2e</v>
      </c>
      <c r="IU283" s="24" t="str">
        <f t="shared" si="1070"/>
        <v>2e</v>
      </c>
      <c r="IV283" s="24" t="str">
        <f t="shared" si="1070"/>
        <v>2e</v>
      </c>
      <c r="IW283" s="24" t="str">
        <f t="shared" si="1070"/>
        <v>2e</v>
      </c>
      <c r="IX283" s="24" t="str">
        <f t="shared" si="1070"/>
        <v>2e</v>
      </c>
      <c r="IY283" s="24" t="str">
        <f t="shared" si="1070"/>
        <v>2e</v>
      </c>
      <c r="IZ283" s="24" t="str">
        <f t="shared" si="1070"/>
        <v>2e</v>
      </c>
      <c r="JA283" s="24" t="str">
        <f t="shared" si="1070"/>
        <v>2e</v>
      </c>
      <c r="JB283" s="24" t="str">
        <f t="shared" si="1070"/>
        <v>2e</v>
      </c>
      <c r="JC283" s="24" t="str">
        <f t="shared" si="1070"/>
        <v>2e</v>
      </c>
      <c r="JD283" s="24" t="str">
        <f t="shared" si="1070"/>
        <v>2e</v>
      </c>
      <c r="JE283" s="24" t="str">
        <f t="shared" si="1067"/>
        <v>2e</v>
      </c>
      <c r="JF283" s="24" t="str">
        <f t="shared" si="1067"/>
        <v>2e</v>
      </c>
      <c r="JG283" s="24" t="str">
        <f t="shared" si="1067"/>
        <v>2e</v>
      </c>
      <c r="JH283" s="24" t="str">
        <f t="shared" si="1067"/>
        <v>2e</v>
      </c>
      <c r="JI283" s="24" t="str">
        <f t="shared" si="1067"/>
        <v>2e</v>
      </c>
      <c r="JJ283" s="24" t="str">
        <f t="shared" si="1067"/>
        <v>2e</v>
      </c>
      <c r="JK283" s="24" t="str">
        <f t="shared" si="1067"/>
        <v>2e</v>
      </c>
      <c r="JL283" s="24" t="str">
        <f t="shared" si="1067"/>
        <v>2e</v>
      </c>
      <c r="JM283" s="24" t="str">
        <f t="shared" si="1067"/>
        <v>2e</v>
      </c>
      <c r="JN283" s="24" t="str">
        <f t="shared" si="1067"/>
        <v>2e</v>
      </c>
      <c r="JO283" s="24" t="str">
        <f t="shared" si="1067"/>
        <v>2e</v>
      </c>
      <c r="JP283" s="24" t="str">
        <f t="shared" si="1067"/>
        <v>2e</v>
      </c>
      <c r="JQ283" s="24" t="str">
        <f t="shared" si="1067"/>
        <v>2e</v>
      </c>
      <c r="JR283" s="24" t="str">
        <f t="shared" si="1067"/>
        <v>2e</v>
      </c>
      <c r="JS283" s="24" t="str">
        <f t="shared" si="1067"/>
        <v>2e</v>
      </c>
      <c r="JT283" s="24" t="str">
        <f t="shared" si="1067"/>
        <v>2e</v>
      </c>
      <c r="JU283" s="24" t="str">
        <f t="shared" si="1067"/>
        <v>2e</v>
      </c>
      <c r="JV283" s="24" t="str">
        <f t="shared" si="1067"/>
        <v>2e</v>
      </c>
      <c r="JW283" s="24" t="str">
        <f t="shared" si="1067"/>
        <v>2e</v>
      </c>
      <c r="JX283" s="24" t="str">
        <f t="shared" si="1067"/>
        <v>2e</v>
      </c>
      <c r="JY283" s="24" t="str">
        <f t="shared" si="1067"/>
        <v>2e</v>
      </c>
      <c r="JZ283" s="24" t="str">
        <f t="shared" si="1067"/>
        <v>2e</v>
      </c>
      <c r="KA283" s="24" t="str">
        <f t="shared" si="1067"/>
        <v>2e</v>
      </c>
      <c r="KB283" s="24" t="str">
        <f t="shared" si="1067"/>
        <v>2e</v>
      </c>
      <c r="KC283" s="24" t="str">
        <f t="shared" si="1067"/>
        <v>2e</v>
      </c>
      <c r="KD283" s="24" t="str">
        <f t="shared" si="1067"/>
        <v>2e</v>
      </c>
      <c r="KE283" s="24" t="str">
        <f t="shared" si="1067"/>
        <v>2e</v>
      </c>
      <c r="KF283" s="24" t="str">
        <f t="shared" si="1067"/>
        <v>2e</v>
      </c>
      <c r="KG283" s="24" t="str">
        <f t="shared" si="1067"/>
        <v>2e</v>
      </c>
      <c r="KH283" s="24" t="str">
        <f t="shared" si="1067"/>
        <v>2e</v>
      </c>
      <c r="KI283" s="24" t="str">
        <f t="shared" si="1067"/>
        <v>2e</v>
      </c>
      <c r="KJ283" s="24" t="str">
        <f t="shared" si="1067"/>
        <v>2e</v>
      </c>
      <c r="KK283" s="24" t="str">
        <f t="shared" si="1067"/>
        <v>2e</v>
      </c>
      <c r="KL283" s="24" t="str">
        <f t="shared" si="1067"/>
        <v>2e</v>
      </c>
      <c r="KM283" s="24" t="str">
        <f t="shared" si="1067"/>
        <v>2e</v>
      </c>
      <c r="KN283" s="24" t="str">
        <f t="shared" si="1067"/>
        <v>2e</v>
      </c>
      <c r="KO283" s="24" t="str">
        <f t="shared" si="1067"/>
        <v>2e</v>
      </c>
      <c r="KP283" s="24" t="str">
        <f t="shared" si="1067"/>
        <v>2e</v>
      </c>
      <c r="KQ283" s="24" t="str">
        <f t="shared" si="1067"/>
        <v>2e</v>
      </c>
      <c r="KR283" s="24" t="str">
        <f t="shared" si="1067"/>
        <v>2e</v>
      </c>
      <c r="KS283" s="24" t="str">
        <f t="shared" si="1067"/>
        <v>2e</v>
      </c>
      <c r="KT283" s="24" t="str">
        <f t="shared" si="1067"/>
        <v>2e</v>
      </c>
      <c r="KU283" s="24" t="str">
        <f t="shared" si="1067"/>
        <v>2e</v>
      </c>
      <c r="KV283" s="24" t="str">
        <f t="shared" si="1067"/>
        <v>2e</v>
      </c>
      <c r="KW283" s="24" t="str">
        <f t="shared" si="1067"/>
        <v>2e</v>
      </c>
      <c r="KX283" s="24" t="str">
        <f t="shared" si="1067"/>
        <v>2e</v>
      </c>
      <c r="KY283" s="24" t="str">
        <f t="shared" si="1067"/>
        <v>2e</v>
      </c>
      <c r="KZ283" s="24" t="str">
        <f t="shared" si="1067"/>
        <v>2e</v>
      </c>
      <c r="LA283" s="24" t="str">
        <f t="shared" si="1067"/>
        <v>2e</v>
      </c>
      <c r="LB283" s="24" t="str">
        <f t="shared" si="1067"/>
        <v>2e</v>
      </c>
      <c r="LC283" s="24" t="str">
        <f t="shared" si="1067"/>
        <v>2e</v>
      </c>
      <c r="LD283" s="24" t="str">
        <f t="shared" si="1067"/>
        <v>2e</v>
      </c>
      <c r="LE283" s="24" t="str">
        <f t="shared" si="1067"/>
        <v>2e</v>
      </c>
      <c r="LF283" s="24" t="str">
        <f t="shared" si="1067"/>
        <v>2e</v>
      </c>
      <c r="LG283" s="24" t="str">
        <f t="shared" si="1067"/>
        <v>2e</v>
      </c>
      <c r="LH283" s="24" t="str">
        <f t="shared" si="1067"/>
        <v>2e</v>
      </c>
      <c r="LI283" s="24" t="str">
        <f t="shared" si="1067"/>
        <v>2e</v>
      </c>
      <c r="LJ283" s="24" t="str">
        <f t="shared" si="1067"/>
        <v>2e</v>
      </c>
      <c r="LK283" s="24" t="str">
        <f t="shared" si="1067"/>
        <v>2e</v>
      </c>
      <c r="LL283" s="24" t="str">
        <f t="shared" si="1067"/>
        <v>2e</v>
      </c>
      <c r="LM283" s="24" t="str">
        <f t="shared" si="1067"/>
        <v>2e</v>
      </c>
      <c r="LN283" s="24" t="str">
        <f t="shared" si="1067"/>
        <v>2e</v>
      </c>
      <c r="LO283" s="24" t="str">
        <f t="shared" si="1067"/>
        <v>2e</v>
      </c>
      <c r="LP283" s="24" t="str">
        <f t="shared" si="1068"/>
        <v>2e</v>
      </c>
      <c r="LQ283" s="24" t="str">
        <f t="shared" si="1068"/>
        <v>2e</v>
      </c>
      <c r="LR283" s="24" t="str">
        <f t="shared" si="1068"/>
        <v>2e</v>
      </c>
      <c r="LS283" s="24" t="str">
        <f t="shared" si="1068"/>
        <v>2e</v>
      </c>
      <c r="LT283" s="24" t="str">
        <f t="shared" si="1068"/>
        <v>2e</v>
      </c>
      <c r="LU283" s="24" t="str">
        <f t="shared" si="1068"/>
        <v>2e</v>
      </c>
      <c r="LV283" s="24" t="str">
        <f t="shared" si="1068"/>
        <v>2e</v>
      </c>
      <c r="LW283" s="24" t="str">
        <f t="shared" si="1068"/>
        <v>2e</v>
      </c>
      <c r="LX283" s="24" t="str">
        <f t="shared" si="1068"/>
        <v>2e</v>
      </c>
      <c r="LY283" s="24" t="str">
        <f t="shared" si="1068"/>
        <v>2e</v>
      </c>
      <c r="LZ283" s="24" t="str">
        <f t="shared" si="1068"/>
        <v>2e</v>
      </c>
      <c r="MA283" s="24" t="str">
        <f t="shared" si="1068"/>
        <v>2e</v>
      </c>
      <c r="MB283" s="24" t="str">
        <f t="shared" si="1068"/>
        <v>2e</v>
      </c>
      <c r="MC283" s="24" t="str">
        <f t="shared" si="1068"/>
        <v>2e</v>
      </c>
      <c r="MD283" s="24" t="str">
        <f t="shared" si="1068"/>
        <v>2e</v>
      </c>
      <c r="ME283" s="24" t="str">
        <f t="shared" si="1068"/>
        <v>2e</v>
      </c>
      <c r="MF283" s="24" t="str">
        <f t="shared" si="1068"/>
        <v>2e</v>
      </c>
      <c r="MG283" s="24" t="str">
        <f t="shared" si="1068"/>
        <v>2e</v>
      </c>
      <c r="MH283" s="24" t="str">
        <f t="shared" si="1068"/>
        <v>2e</v>
      </c>
      <c r="MI283" s="24" t="str">
        <f t="shared" si="1068"/>
        <v>2e</v>
      </c>
      <c r="MJ283" s="24" t="str">
        <f t="shared" si="1068"/>
        <v>2e</v>
      </c>
      <c r="MK283" s="24" t="str">
        <f t="shared" si="1068"/>
        <v>2e</v>
      </c>
      <c r="ML283" s="24" t="str">
        <f t="shared" si="1068"/>
        <v>2e</v>
      </c>
      <c r="MM283" s="24" t="str">
        <f t="shared" si="1068"/>
        <v>2e</v>
      </c>
      <c r="MN283" s="24" t="str">
        <f t="shared" si="1068"/>
        <v>2e</v>
      </c>
      <c r="MO283" s="24" t="str">
        <f t="shared" si="1068"/>
        <v>2e</v>
      </c>
      <c r="MP283" s="24" t="str">
        <f t="shared" si="1068"/>
        <v>2e</v>
      </c>
      <c r="MQ283" s="24" t="str">
        <f t="shared" si="1068"/>
        <v>2e</v>
      </c>
      <c r="MR283" s="24" t="str">
        <f t="shared" si="1068"/>
        <v>2e</v>
      </c>
      <c r="MS283" s="24" t="str">
        <f t="shared" si="1068"/>
        <v>2e</v>
      </c>
      <c r="MT283" s="24" t="str">
        <f t="shared" si="1068"/>
        <v>2e</v>
      </c>
      <c r="MU283" s="24" t="str">
        <f t="shared" si="1068"/>
        <v>2e</v>
      </c>
      <c r="MV283" s="24" t="str">
        <f t="shared" si="1068"/>
        <v>2e</v>
      </c>
      <c r="MW283" s="24" t="str">
        <f t="shared" si="1068"/>
        <v>2e</v>
      </c>
      <c r="MX283" s="24" t="str">
        <f t="shared" si="1068"/>
        <v>2e</v>
      </c>
      <c r="MY283" s="24" t="str">
        <f t="shared" si="1068"/>
        <v>2e</v>
      </c>
      <c r="MZ283" s="24" t="str">
        <f t="shared" si="1068"/>
        <v>2e</v>
      </c>
    </row>
    <row r="284" spans="1:364" s="8" customFormat="1" hidden="1" outlineLevel="1" collapsed="1" x14ac:dyDescent="0.2">
      <c r="A284" s="91" t="s">
        <v>46</v>
      </c>
      <c r="B284" s="91" t="s">
        <v>583</v>
      </c>
      <c r="C284" s="92"/>
      <c r="D284" s="88"/>
      <c r="E284" s="88">
        <f>IF(E266=0,E257,IF(E275="2e",E266,E257))</f>
        <v>0</v>
      </c>
      <c r="F284" s="88">
        <f t="shared" ref="F284:BQ285" si="1071">IF(F266=0,F257,IF(F275="2e",F266,F257))</f>
        <v>0</v>
      </c>
      <c r="G284" s="88">
        <f t="shared" si="1071"/>
        <v>0</v>
      </c>
      <c r="H284" s="88">
        <f t="shared" si="1071"/>
        <v>0</v>
      </c>
      <c r="I284" s="88">
        <f t="shared" si="1071"/>
        <v>0</v>
      </c>
      <c r="J284" s="88">
        <f t="shared" si="1071"/>
        <v>0</v>
      </c>
      <c r="K284" s="88">
        <f t="shared" si="1071"/>
        <v>0</v>
      </c>
      <c r="L284" s="88">
        <f t="shared" si="1071"/>
        <v>0</v>
      </c>
      <c r="M284" s="88">
        <f t="shared" si="1071"/>
        <v>0</v>
      </c>
      <c r="N284" s="88">
        <f t="shared" si="1071"/>
        <v>0</v>
      </c>
      <c r="O284" s="88">
        <f t="shared" si="1071"/>
        <v>0</v>
      </c>
      <c r="P284" s="88">
        <f t="shared" si="1071"/>
        <v>0</v>
      </c>
      <c r="Q284" s="88">
        <f t="shared" si="1071"/>
        <v>0</v>
      </c>
      <c r="R284" s="88">
        <f t="shared" si="1071"/>
        <v>0</v>
      </c>
      <c r="S284" s="88">
        <f t="shared" si="1071"/>
        <v>0</v>
      </c>
      <c r="T284" s="88">
        <f t="shared" si="1071"/>
        <v>0</v>
      </c>
      <c r="U284" s="88">
        <f t="shared" si="1071"/>
        <v>0</v>
      </c>
      <c r="V284" s="88">
        <f t="shared" si="1071"/>
        <v>0</v>
      </c>
      <c r="W284" s="88">
        <f t="shared" si="1071"/>
        <v>0</v>
      </c>
      <c r="X284" s="88">
        <f t="shared" si="1071"/>
        <v>0</v>
      </c>
      <c r="Y284" s="88">
        <f t="shared" si="1071"/>
        <v>0</v>
      </c>
      <c r="Z284" s="88">
        <f t="shared" si="1071"/>
        <v>0</v>
      </c>
      <c r="AA284" s="88">
        <f t="shared" si="1071"/>
        <v>0</v>
      </c>
      <c r="AB284" s="88">
        <f t="shared" si="1071"/>
        <v>0</v>
      </c>
      <c r="AC284" s="88">
        <f t="shared" si="1071"/>
        <v>0</v>
      </c>
      <c r="AD284" s="88">
        <f t="shared" si="1071"/>
        <v>0</v>
      </c>
      <c r="AE284" s="88">
        <f t="shared" si="1071"/>
        <v>0</v>
      </c>
      <c r="AF284" s="88">
        <f t="shared" si="1071"/>
        <v>0</v>
      </c>
      <c r="AG284" s="88">
        <f t="shared" si="1071"/>
        <v>0</v>
      </c>
      <c r="AH284" s="88">
        <f t="shared" si="1071"/>
        <v>0</v>
      </c>
      <c r="AI284" s="88">
        <f t="shared" si="1071"/>
        <v>0</v>
      </c>
      <c r="AJ284" s="88">
        <f t="shared" si="1071"/>
        <v>0</v>
      </c>
      <c r="AK284" s="88">
        <f t="shared" si="1071"/>
        <v>0</v>
      </c>
      <c r="AL284" s="88">
        <f t="shared" si="1071"/>
        <v>0</v>
      </c>
      <c r="AM284" s="88">
        <f t="shared" si="1071"/>
        <v>0</v>
      </c>
      <c r="AN284" s="88">
        <f t="shared" si="1071"/>
        <v>0</v>
      </c>
      <c r="AO284" s="88">
        <f t="shared" si="1071"/>
        <v>0</v>
      </c>
      <c r="AP284" s="88">
        <f t="shared" si="1071"/>
        <v>0</v>
      </c>
      <c r="AQ284" s="88">
        <f t="shared" si="1071"/>
        <v>0</v>
      </c>
      <c r="AR284" s="88">
        <f t="shared" si="1071"/>
        <v>0</v>
      </c>
      <c r="AS284" s="88">
        <f t="shared" si="1071"/>
        <v>0</v>
      </c>
      <c r="AT284" s="88">
        <f t="shared" si="1071"/>
        <v>0</v>
      </c>
      <c r="AU284" s="88">
        <f t="shared" si="1071"/>
        <v>0</v>
      </c>
      <c r="AV284" s="88">
        <f t="shared" si="1071"/>
        <v>0</v>
      </c>
      <c r="AW284" s="88">
        <f t="shared" si="1071"/>
        <v>0</v>
      </c>
      <c r="AX284" s="88">
        <f t="shared" si="1071"/>
        <v>0</v>
      </c>
      <c r="AY284" s="88">
        <f t="shared" si="1071"/>
        <v>0</v>
      </c>
      <c r="AZ284" s="88">
        <f t="shared" si="1071"/>
        <v>0</v>
      </c>
      <c r="BA284" s="88">
        <f t="shared" si="1071"/>
        <v>0</v>
      </c>
      <c r="BB284" s="88">
        <f t="shared" si="1071"/>
        <v>0</v>
      </c>
      <c r="BC284" s="88">
        <f t="shared" si="1071"/>
        <v>0</v>
      </c>
      <c r="BD284" s="88">
        <f t="shared" si="1071"/>
        <v>0</v>
      </c>
      <c r="BE284" s="88">
        <f t="shared" si="1071"/>
        <v>0</v>
      </c>
      <c r="BF284" s="88">
        <f t="shared" si="1071"/>
        <v>0</v>
      </c>
      <c r="BG284" s="88">
        <f t="shared" si="1071"/>
        <v>0</v>
      </c>
      <c r="BH284" s="88">
        <f t="shared" si="1071"/>
        <v>0</v>
      </c>
      <c r="BI284" s="88">
        <f t="shared" si="1071"/>
        <v>0</v>
      </c>
      <c r="BJ284" s="88">
        <f t="shared" si="1071"/>
        <v>0</v>
      </c>
      <c r="BK284" s="88">
        <f t="shared" si="1071"/>
        <v>0</v>
      </c>
      <c r="BL284" s="88">
        <f t="shared" si="1071"/>
        <v>0</v>
      </c>
      <c r="BM284" s="88">
        <f t="shared" si="1071"/>
        <v>0</v>
      </c>
      <c r="BN284" s="88">
        <f t="shared" si="1071"/>
        <v>0</v>
      </c>
      <c r="BO284" s="88">
        <f t="shared" si="1071"/>
        <v>0</v>
      </c>
      <c r="BP284" s="88">
        <f t="shared" si="1071"/>
        <v>0</v>
      </c>
      <c r="BQ284" s="88">
        <f t="shared" si="1071"/>
        <v>0</v>
      </c>
      <c r="BR284" s="88">
        <f t="shared" ref="BR284:EC287" si="1072">IF(BR266=0,BR257,IF(BR275="2e",BR266,BR257))</f>
        <v>0</v>
      </c>
      <c r="BS284" s="88">
        <f t="shared" si="1072"/>
        <v>0</v>
      </c>
      <c r="BT284" s="88">
        <f t="shared" si="1072"/>
        <v>0</v>
      </c>
      <c r="BU284" s="88">
        <f t="shared" si="1072"/>
        <v>0</v>
      </c>
      <c r="BV284" s="88">
        <f t="shared" si="1072"/>
        <v>0</v>
      </c>
      <c r="BW284" s="88">
        <f t="shared" si="1072"/>
        <v>0</v>
      </c>
      <c r="BX284" s="88">
        <f t="shared" si="1072"/>
        <v>0</v>
      </c>
      <c r="BY284" s="88">
        <f t="shared" si="1072"/>
        <v>0</v>
      </c>
      <c r="BZ284" s="88">
        <f t="shared" si="1072"/>
        <v>0</v>
      </c>
      <c r="CA284" s="88">
        <f t="shared" si="1072"/>
        <v>0</v>
      </c>
      <c r="CB284" s="88">
        <f t="shared" si="1072"/>
        <v>0</v>
      </c>
      <c r="CC284" s="88">
        <f t="shared" si="1072"/>
        <v>0</v>
      </c>
      <c r="CD284" s="88">
        <f t="shared" si="1072"/>
        <v>0</v>
      </c>
      <c r="CE284" s="88">
        <f t="shared" si="1072"/>
        <v>0</v>
      </c>
      <c r="CF284" s="88">
        <f t="shared" si="1072"/>
        <v>0</v>
      </c>
      <c r="CG284" s="88">
        <f t="shared" si="1072"/>
        <v>0</v>
      </c>
      <c r="CH284" s="88">
        <f t="shared" si="1072"/>
        <v>0</v>
      </c>
      <c r="CI284" s="88">
        <f t="shared" si="1072"/>
        <v>0</v>
      </c>
      <c r="CJ284" s="88">
        <f t="shared" si="1072"/>
        <v>0</v>
      </c>
      <c r="CK284" s="88">
        <f t="shared" si="1072"/>
        <v>0</v>
      </c>
      <c r="CL284" s="88">
        <f t="shared" si="1072"/>
        <v>0</v>
      </c>
      <c r="CM284" s="88">
        <f t="shared" si="1072"/>
        <v>0</v>
      </c>
      <c r="CN284" s="88">
        <f t="shared" si="1072"/>
        <v>0</v>
      </c>
      <c r="CO284" s="88">
        <f t="shared" si="1072"/>
        <v>0</v>
      </c>
      <c r="CP284" s="88">
        <f t="shared" si="1072"/>
        <v>0</v>
      </c>
      <c r="CQ284" s="88">
        <f t="shared" si="1072"/>
        <v>0</v>
      </c>
      <c r="CR284" s="88">
        <f t="shared" si="1072"/>
        <v>0</v>
      </c>
      <c r="CS284" s="88">
        <f t="shared" si="1072"/>
        <v>0</v>
      </c>
      <c r="CT284" s="88">
        <f t="shared" si="1072"/>
        <v>0</v>
      </c>
      <c r="CU284" s="88">
        <f t="shared" si="1072"/>
        <v>0</v>
      </c>
      <c r="CV284" s="88">
        <f t="shared" si="1072"/>
        <v>0</v>
      </c>
      <c r="CW284" s="88">
        <f t="shared" si="1072"/>
        <v>0</v>
      </c>
      <c r="CX284" s="88">
        <f t="shared" si="1072"/>
        <v>0</v>
      </c>
      <c r="CY284" s="88">
        <f t="shared" si="1072"/>
        <v>0</v>
      </c>
      <c r="CZ284" s="88">
        <f t="shared" si="1072"/>
        <v>0</v>
      </c>
      <c r="DA284" s="88">
        <f t="shared" si="1072"/>
        <v>0</v>
      </c>
      <c r="DB284" s="88">
        <f t="shared" si="1072"/>
        <v>0</v>
      </c>
      <c r="DC284" s="88">
        <f t="shared" si="1072"/>
        <v>0</v>
      </c>
      <c r="DD284" s="88">
        <f t="shared" si="1072"/>
        <v>0</v>
      </c>
      <c r="DE284" s="88">
        <f t="shared" si="1072"/>
        <v>0</v>
      </c>
      <c r="DF284" s="88">
        <f t="shared" si="1072"/>
        <v>0</v>
      </c>
      <c r="DG284" s="88">
        <f t="shared" si="1072"/>
        <v>0</v>
      </c>
      <c r="DH284" s="88">
        <f t="shared" si="1072"/>
        <v>0</v>
      </c>
      <c r="DI284" s="88">
        <f t="shared" si="1072"/>
        <v>0</v>
      </c>
      <c r="DJ284" s="88">
        <f t="shared" si="1072"/>
        <v>0</v>
      </c>
      <c r="DK284" s="88">
        <f t="shared" si="1072"/>
        <v>0</v>
      </c>
      <c r="DL284" s="88">
        <f t="shared" si="1072"/>
        <v>0</v>
      </c>
      <c r="DM284" s="88">
        <f t="shared" si="1072"/>
        <v>0</v>
      </c>
      <c r="DN284" s="88">
        <f t="shared" si="1072"/>
        <v>0</v>
      </c>
      <c r="DO284" s="88">
        <f t="shared" si="1072"/>
        <v>0</v>
      </c>
      <c r="DP284" s="88">
        <f t="shared" si="1072"/>
        <v>0</v>
      </c>
      <c r="DQ284" s="88">
        <f t="shared" si="1072"/>
        <v>0</v>
      </c>
      <c r="DR284" s="88">
        <f t="shared" si="1072"/>
        <v>0</v>
      </c>
      <c r="DS284" s="88">
        <f t="shared" si="1072"/>
        <v>0</v>
      </c>
      <c r="DT284" s="88">
        <f t="shared" si="1072"/>
        <v>0</v>
      </c>
      <c r="DU284" s="88">
        <f t="shared" si="1072"/>
        <v>0</v>
      </c>
      <c r="DV284" s="88">
        <f t="shared" si="1072"/>
        <v>0</v>
      </c>
      <c r="DW284" s="88">
        <f t="shared" si="1072"/>
        <v>0</v>
      </c>
      <c r="DX284" s="88">
        <f t="shared" si="1072"/>
        <v>0</v>
      </c>
      <c r="DY284" s="88">
        <f t="shared" si="1072"/>
        <v>0</v>
      </c>
      <c r="DZ284" s="88">
        <f t="shared" si="1072"/>
        <v>0</v>
      </c>
      <c r="EA284" s="88">
        <f t="shared" si="1072"/>
        <v>0</v>
      </c>
      <c r="EB284" s="88">
        <f t="shared" si="1072"/>
        <v>0</v>
      </c>
      <c r="EC284" s="88">
        <f t="shared" si="1072"/>
        <v>0</v>
      </c>
      <c r="ED284" s="88">
        <f t="shared" ref="ED284:GO290" si="1073">IF(ED266=0,ED257,IF(ED275="2e",ED266,ED257))</f>
        <v>0</v>
      </c>
      <c r="EE284" s="88">
        <f t="shared" si="1073"/>
        <v>0</v>
      </c>
      <c r="EF284" s="88">
        <f t="shared" si="1073"/>
        <v>0</v>
      </c>
      <c r="EG284" s="88">
        <f t="shared" si="1073"/>
        <v>0</v>
      </c>
      <c r="EH284" s="88">
        <f t="shared" si="1073"/>
        <v>0</v>
      </c>
      <c r="EI284" s="88">
        <f t="shared" si="1073"/>
        <v>0</v>
      </c>
      <c r="EJ284" s="88">
        <f t="shared" si="1073"/>
        <v>0</v>
      </c>
      <c r="EK284" s="88">
        <f t="shared" si="1073"/>
        <v>0</v>
      </c>
      <c r="EL284" s="88">
        <f t="shared" si="1073"/>
        <v>0</v>
      </c>
      <c r="EM284" s="88">
        <f t="shared" si="1073"/>
        <v>0</v>
      </c>
      <c r="EN284" s="88">
        <f t="shared" si="1073"/>
        <v>0</v>
      </c>
      <c r="EO284" s="88">
        <f t="shared" si="1073"/>
        <v>0</v>
      </c>
      <c r="EP284" s="88">
        <f t="shared" si="1073"/>
        <v>0</v>
      </c>
      <c r="EQ284" s="88">
        <f t="shared" si="1073"/>
        <v>0</v>
      </c>
      <c r="ER284" s="88">
        <f t="shared" si="1073"/>
        <v>0</v>
      </c>
      <c r="ES284" s="88">
        <f t="shared" si="1073"/>
        <v>0</v>
      </c>
      <c r="ET284" s="88">
        <f t="shared" si="1073"/>
        <v>0</v>
      </c>
      <c r="EU284" s="88">
        <f t="shared" si="1073"/>
        <v>0</v>
      </c>
      <c r="EV284" s="88">
        <f t="shared" si="1073"/>
        <v>0</v>
      </c>
      <c r="EW284" s="88">
        <f t="shared" si="1073"/>
        <v>0</v>
      </c>
      <c r="EX284" s="88">
        <f t="shared" si="1073"/>
        <v>0</v>
      </c>
      <c r="EY284" s="88">
        <f t="shared" si="1073"/>
        <v>0</v>
      </c>
      <c r="EZ284" s="88">
        <f t="shared" si="1073"/>
        <v>0</v>
      </c>
      <c r="FA284" s="88">
        <f t="shared" si="1073"/>
        <v>0</v>
      </c>
      <c r="FB284" s="88">
        <f t="shared" si="1073"/>
        <v>0</v>
      </c>
      <c r="FC284" s="88">
        <f t="shared" si="1073"/>
        <v>0</v>
      </c>
      <c r="FD284" s="88">
        <f t="shared" si="1073"/>
        <v>0</v>
      </c>
      <c r="FE284" s="88">
        <f t="shared" si="1073"/>
        <v>0</v>
      </c>
      <c r="FF284" s="88">
        <f t="shared" si="1073"/>
        <v>0</v>
      </c>
      <c r="FG284" s="88">
        <f t="shared" si="1073"/>
        <v>0</v>
      </c>
      <c r="FH284" s="88">
        <f t="shared" si="1073"/>
        <v>0</v>
      </c>
      <c r="FI284" s="88">
        <f t="shared" si="1073"/>
        <v>0</v>
      </c>
      <c r="FJ284" s="88">
        <f t="shared" si="1073"/>
        <v>0</v>
      </c>
      <c r="FK284" s="88">
        <f t="shared" si="1073"/>
        <v>0</v>
      </c>
      <c r="FL284" s="88">
        <f t="shared" si="1073"/>
        <v>0</v>
      </c>
      <c r="FM284" s="88">
        <f t="shared" si="1073"/>
        <v>0</v>
      </c>
      <c r="FN284" s="88">
        <f t="shared" si="1073"/>
        <v>0</v>
      </c>
      <c r="FO284" s="88">
        <f t="shared" si="1073"/>
        <v>0</v>
      </c>
      <c r="FP284" s="88">
        <f t="shared" si="1073"/>
        <v>0</v>
      </c>
      <c r="FQ284" s="88">
        <f t="shared" si="1073"/>
        <v>0</v>
      </c>
      <c r="FR284" s="88">
        <f t="shared" si="1073"/>
        <v>0</v>
      </c>
      <c r="FS284" s="88">
        <f t="shared" si="1073"/>
        <v>0</v>
      </c>
      <c r="FT284" s="88">
        <f t="shared" si="1073"/>
        <v>0</v>
      </c>
      <c r="FU284" s="88">
        <f t="shared" si="1073"/>
        <v>0</v>
      </c>
      <c r="FV284" s="88">
        <f t="shared" si="1073"/>
        <v>0</v>
      </c>
      <c r="FW284" s="88">
        <f t="shared" si="1073"/>
        <v>0</v>
      </c>
      <c r="FX284" s="88">
        <f t="shared" si="1073"/>
        <v>0</v>
      </c>
      <c r="FY284" s="88">
        <f t="shared" si="1073"/>
        <v>0</v>
      </c>
      <c r="FZ284" s="88">
        <f t="shared" si="1073"/>
        <v>0</v>
      </c>
      <c r="GA284" s="88">
        <f t="shared" si="1073"/>
        <v>0</v>
      </c>
      <c r="GB284" s="88">
        <f t="shared" si="1073"/>
        <v>0</v>
      </c>
      <c r="GC284" s="88">
        <f t="shared" si="1073"/>
        <v>0</v>
      </c>
      <c r="GD284" s="88">
        <f t="shared" si="1073"/>
        <v>0</v>
      </c>
      <c r="GE284" s="88">
        <f t="shared" si="1073"/>
        <v>0</v>
      </c>
      <c r="GF284" s="88">
        <f t="shared" si="1073"/>
        <v>0</v>
      </c>
      <c r="GG284" s="88">
        <f t="shared" si="1073"/>
        <v>0</v>
      </c>
      <c r="GH284" s="88">
        <f t="shared" si="1073"/>
        <v>0</v>
      </c>
      <c r="GI284" s="88">
        <f t="shared" si="1073"/>
        <v>0</v>
      </c>
      <c r="GJ284" s="88">
        <f t="shared" si="1073"/>
        <v>0</v>
      </c>
      <c r="GK284" s="88">
        <f t="shared" si="1073"/>
        <v>0</v>
      </c>
      <c r="GL284" s="88">
        <f t="shared" si="1073"/>
        <v>0</v>
      </c>
      <c r="GM284" s="88">
        <f t="shared" si="1073"/>
        <v>0</v>
      </c>
      <c r="GN284" s="88">
        <f t="shared" si="1073"/>
        <v>0</v>
      </c>
      <c r="GO284" s="88">
        <f t="shared" si="1073"/>
        <v>0</v>
      </c>
      <c r="GP284" s="88">
        <f t="shared" ref="GP284:JA287" si="1074">IF(GP266=0,GP257,IF(GP275="2e",GP266,GP257))</f>
        <v>0</v>
      </c>
      <c r="GQ284" s="88">
        <f t="shared" si="1074"/>
        <v>0</v>
      </c>
      <c r="GR284" s="88">
        <f t="shared" si="1074"/>
        <v>0</v>
      </c>
      <c r="GS284" s="88">
        <f t="shared" si="1074"/>
        <v>0</v>
      </c>
      <c r="GT284" s="88">
        <f t="shared" si="1074"/>
        <v>0</v>
      </c>
      <c r="GU284" s="88">
        <f t="shared" si="1074"/>
        <v>0</v>
      </c>
      <c r="GV284" s="88">
        <f t="shared" si="1074"/>
        <v>0</v>
      </c>
      <c r="GW284" s="88">
        <f t="shared" si="1074"/>
        <v>0</v>
      </c>
      <c r="GX284" s="88">
        <f t="shared" si="1074"/>
        <v>0</v>
      </c>
      <c r="GY284" s="88">
        <f t="shared" si="1074"/>
        <v>0</v>
      </c>
      <c r="GZ284" s="88">
        <f t="shared" si="1074"/>
        <v>0</v>
      </c>
      <c r="HA284" s="88">
        <f t="shared" si="1074"/>
        <v>0</v>
      </c>
      <c r="HB284" s="88">
        <f t="shared" si="1074"/>
        <v>0</v>
      </c>
      <c r="HC284" s="88">
        <f t="shared" si="1074"/>
        <v>0</v>
      </c>
      <c r="HD284" s="88">
        <f t="shared" si="1074"/>
        <v>0</v>
      </c>
      <c r="HE284" s="88">
        <f t="shared" si="1074"/>
        <v>0</v>
      </c>
      <c r="HF284" s="88">
        <f t="shared" si="1074"/>
        <v>0</v>
      </c>
      <c r="HG284" s="88">
        <f t="shared" si="1074"/>
        <v>0</v>
      </c>
      <c r="HH284" s="88">
        <f t="shared" si="1074"/>
        <v>0</v>
      </c>
      <c r="HI284" s="88">
        <f t="shared" si="1074"/>
        <v>0</v>
      </c>
      <c r="HJ284" s="88">
        <f t="shared" si="1074"/>
        <v>0</v>
      </c>
      <c r="HK284" s="88">
        <f t="shared" si="1074"/>
        <v>0</v>
      </c>
      <c r="HL284" s="88">
        <f t="shared" si="1074"/>
        <v>0</v>
      </c>
      <c r="HM284" s="88">
        <f t="shared" si="1074"/>
        <v>0</v>
      </c>
      <c r="HN284" s="88">
        <f t="shared" si="1074"/>
        <v>0</v>
      </c>
      <c r="HO284" s="88">
        <f t="shared" si="1074"/>
        <v>0</v>
      </c>
      <c r="HP284" s="88">
        <f t="shared" si="1074"/>
        <v>0</v>
      </c>
      <c r="HQ284" s="88">
        <f t="shared" si="1074"/>
        <v>0</v>
      </c>
      <c r="HR284" s="88">
        <f t="shared" si="1074"/>
        <v>0</v>
      </c>
      <c r="HS284" s="88">
        <f t="shared" si="1074"/>
        <v>0</v>
      </c>
      <c r="HT284" s="88">
        <f t="shared" si="1074"/>
        <v>0</v>
      </c>
      <c r="HU284" s="88">
        <f t="shared" si="1074"/>
        <v>0</v>
      </c>
      <c r="HV284" s="88">
        <f t="shared" si="1074"/>
        <v>0</v>
      </c>
      <c r="HW284" s="88">
        <f t="shared" si="1074"/>
        <v>0</v>
      </c>
      <c r="HX284" s="88">
        <f t="shared" si="1074"/>
        <v>0</v>
      </c>
      <c r="HY284" s="88">
        <f t="shared" si="1074"/>
        <v>0</v>
      </c>
      <c r="HZ284" s="88">
        <f t="shared" si="1074"/>
        <v>0</v>
      </c>
      <c r="IA284" s="88">
        <f t="shared" si="1074"/>
        <v>0</v>
      </c>
      <c r="IB284" s="88">
        <f t="shared" si="1074"/>
        <v>0</v>
      </c>
      <c r="IC284" s="88">
        <f t="shared" si="1074"/>
        <v>0</v>
      </c>
      <c r="ID284" s="88">
        <f t="shared" si="1074"/>
        <v>0</v>
      </c>
      <c r="IE284" s="88">
        <f t="shared" si="1074"/>
        <v>0</v>
      </c>
      <c r="IF284" s="88">
        <f t="shared" si="1074"/>
        <v>0</v>
      </c>
      <c r="IG284" s="88">
        <f t="shared" si="1074"/>
        <v>0</v>
      </c>
      <c r="IH284" s="88">
        <f t="shared" si="1074"/>
        <v>0</v>
      </c>
      <c r="II284" s="88">
        <f t="shared" si="1074"/>
        <v>0</v>
      </c>
      <c r="IJ284" s="88">
        <f t="shared" si="1074"/>
        <v>0</v>
      </c>
      <c r="IK284" s="88">
        <f t="shared" si="1074"/>
        <v>0</v>
      </c>
      <c r="IL284" s="88">
        <f t="shared" si="1074"/>
        <v>0</v>
      </c>
      <c r="IM284" s="88">
        <f t="shared" si="1074"/>
        <v>0</v>
      </c>
      <c r="IN284" s="88">
        <f t="shared" si="1074"/>
        <v>0</v>
      </c>
      <c r="IO284" s="88">
        <f t="shared" si="1074"/>
        <v>0</v>
      </c>
      <c r="IP284" s="88">
        <f t="shared" si="1074"/>
        <v>0</v>
      </c>
      <c r="IQ284" s="88">
        <f t="shared" si="1074"/>
        <v>0</v>
      </c>
      <c r="IR284" s="88">
        <f t="shared" si="1074"/>
        <v>0</v>
      </c>
      <c r="IS284" s="88">
        <f t="shared" si="1074"/>
        <v>0</v>
      </c>
      <c r="IT284" s="88">
        <f t="shared" si="1074"/>
        <v>0</v>
      </c>
      <c r="IU284" s="88">
        <f t="shared" si="1074"/>
        <v>0</v>
      </c>
      <c r="IV284" s="88">
        <f t="shared" si="1074"/>
        <v>0</v>
      </c>
      <c r="IW284" s="88">
        <f t="shared" si="1074"/>
        <v>0</v>
      </c>
      <c r="IX284" s="88">
        <f t="shared" si="1074"/>
        <v>0</v>
      </c>
      <c r="IY284" s="88">
        <f t="shared" si="1074"/>
        <v>0</v>
      </c>
      <c r="IZ284" s="88">
        <f t="shared" si="1074"/>
        <v>0</v>
      </c>
      <c r="JA284" s="88">
        <f t="shared" si="1074"/>
        <v>0</v>
      </c>
      <c r="JB284" s="88">
        <f t="shared" ref="JB284:LM290" si="1075">IF(JB266=0,JB257,IF(JB275="2e",JB266,JB257))</f>
        <v>0</v>
      </c>
      <c r="JC284" s="88">
        <f t="shared" si="1075"/>
        <v>0</v>
      </c>
      <c r="JD284" s="88">
        <f t="shared" si="1075"/>
        <v>0</v>
      </c>
      <c r="JE284" s="88">
        <f t="shared" si="1075"/>
        <v>0</v>
      </c>
      <c r="JF284" s="88">
        <f t="shared" si="1075"/>
        <v>0</v>
      </c>
      <c r="JG284" s="88">
        <f t="shared" si="1075"/>
        <v>0</v>
      </c>
      <c r="JH284" s="88">
        <f t="shared" si="1075"/>
        <v>0</v>
      </c>
      <c r="JI284" s="88">
        <f t="shared" si="1075"/>
        <v>0</v>
      </c>
      <c r="JJ284" s="88">
        <f t="shared" si="1075"/>
        <v>0</v>
      </c>
      <c r="JK284" s="88">
        <f t="shared" si="1075"/>
        <v>0</v>
      </c>
      <c r="JL284" s="88">
        <f t="shared" si="1075"/>
        <v>0</v>
      </c>
      <c r="JM284" s="88">
        <f t="shared" si="1075"/>
        <v>0</v>
      </c>
      <c r="JN284" s="88">
        <f t="shared" si="1075"/>
        <v>0</v>
      </c>
      <c r="JO284" s="88">
        <f t="shared" si="1075"/>
        <v>0</v>
      </c>
      <c r="JP284" s="88">
        <f t="shared" si="1075"/>
        <v>0</v>
      </c>
      <c r="JQ284" s="88">
        <f t="shared" si="1075"/>
        <v>0</v>
      </c>
      <c r="JR284" s="88">
        <f t="shared" si="1075"/>
        <v>0</v>
      </c>
      <c r="JS284" s="88">
        <f t="shared" si="1075"/>
        <v>0</v>
      </c>
      <c r="JT284" s="88">
        <f t="shared" si="1075"/>
        <v>0</v>
      </c>
      <c r="JU284" s="88">
        <f t="shared" si="1075"/>
        <v>0</v>
      </c>
      <c r="JV284" s="88">
        <f t="shared" si="1075"/>
        <v>0</v>
      </c>
      <c r="JW284" s="88">
        <f t="shared" si="1075"/>
        <v>0</v>
      </c>
      <c r="JX284" s="88">
        <f t="shared" si="1075"/>
        <v>0</v>
      </c>
      <c r="JY284" s="88">
        <f t="shared" si="1075"/>
        <v>0</v>
      </c>
      <c r="JZ284" s="88">
        <f t="shared" si="1075"/>
        <v>0</v>
      </c>
      <c r="KA284" s="88">
        <f t="shared" si="1075"/>
        <v>0</v>
      </c>
      <c r="KB284" s="88">
        <f t="shared" si="1075"/>
        <v>0</v>
      </c>
      <c r="KC284" s="88">
        <f t="shared" si="1075"/>
        <v>0</v>
      </c>
      <c r="KD284" s="88">
        <f t="shared" si="1075"/>
        <v>0</v>
      </c>
      <c r="KE284" s="88">
        <f t="shared" si="1075"/>
        <v>0</v>
      </c>
      <c r="KF284" s="88">
        <f t="shared" si="1075"/>
        <v>0</v>
      </c>
      <c r="KG284" s="88">
        <f t="shared" si="1075"/>
        <v>0</v>
      </c>
      <c r="KH284" s="88">
        <f t="shared" si="1075"/>
        <v>0</v>
      </c>
      <c r="KI284" s="88">
        <f t="shared" si="1075"/>
        <v>0</v>
      </c>
      <c r="KJ284" s="88">
        <f t="shared" si="1075"/>
        <v>0</v>
      </c>
      <c r="KK284" s="88">
        <f t="shared" si="1075"/>
        <v>0</v>
      </c>
      <c r="KL284" s="88">
        <f t="shared" si="1075"/>
        <v>0</v>
      </c>
      <c r="KM284" s="88">
        <f t="shared" si="1075"/>
        <v>0</v>
      </c>
      <c r="KN284" s="88">
        <f t="shared" si="1075"/>
        <v>0</v>
      </c>
      <c r="KO284" s="88">
        <f t="shared" si="1075"/>
        <v>0</v>
      </c>
      <c r="KP284" s="88">
        <f t="shared" si="1075"/>
        <v>0</v>
      </c>
      <c r="KQ284" s="88">
        <f t="shared" si="1075"/>
        <v>0</v>
      </c>
      <c r="KR284" s="88">
        <f t="shared" si="1075"/>
        <v>0</v>
      </c>
      <c r="KS284" s="88">
        <f t="shared" si="1075"/>
        <v>0</v>
      </c>
      <c r="KT284" s="88">
        <f t="shared" si="1075"/>
        <v>0</v>
      </c>
      <c r="KU284" s="88">
        <f t="shared" si="1075"/>
        <v>0</v>
      </c>
      <c r="KV284" s="88">
        <f t="shared" si="1075"/>
        <v>0</v>
      </c>
      <c r="KW284" s="88">
        <f t="shared" si="1075"/>
        <v>0</v>
      </c>
      <c r="KX284" s="88">
        <f t="shared" si="1075"/>
        <v>0</v>
      </c>
      <c r="KY284" s="88">
        <f t="shared" si="1075"/>
        <v>0</v>
      </c>
      <c r="KZ284" s="88">
        <f t="shared" si="1075"/>
        <v>0</v>
      </c>
      <c r="LA284" s="88">
        <f t="shared" si="1075"/>
        <v>0</v>
      </c>
      <c r="LB284" s="88">
        <f t="shared" si="1075"/>
        <v>0</v>
      </c>
      <c r="LC284" s="88">
        <f t="shared" si="1075"/>
        <v>0</v>
      </c>
      <c r="LD284" s="88">
        <f t="shared" si="1075"/>
        <v>0</v>
      </c>
      <c r="LE284" s="88">
        <f t="shared" si="1075"/>
        <v>0</v>
      </c>
      <c r="LF284" s="88">
        <f t="shared" si="1075"/>
        <v>0</v>
      </c>
      <c r="LG284" s="88">
        <f t="shared" si="1075"/>
        <v>0</v>
      </c>
      <c r="LH284" s="88">
        <f t="shared" si="1075"/>
        <v>0</v>
      </c>
      <c r="LI284" s="88">
        <f t="shared" si="1075"/>
        <v>0</v>
      </c>
      <c r="LJ284" s="88">
        <f t="shared" si="1075"/>
        <v>0</v>
      </c>
      <c r="LK284" s="88">
        <f t="shared" si="1075"/>
        <v>0</v>
      </c>
      <c r="LL284" s="88">
        <f t="shared" si="1075"/>
        <v>0</v>
      </c>
      <c r="LM284" s="88">
        <f t="shared" si="1075"/>
        <v>0</v>
      </c>
      <c r="LN284" s="88">
        <f t="shared" ref="LN284:MZ290" si="1076">IF(LN266=0,LN257,IF(LN275="2e",LN266,LN257))</f>
        <v>0</v>
      </c>
      <c r="LO284" s="88">
        <f t="shared" si="1076"/>
        <v>0</v>
      </c>
      <c r="LP284" s="88">
        <f t="shared" si="1076"/>
        <v>0</v>
      </c>
      <c r="LQ284" s="88">
        <f t="shared" si="1076"/>
        <v>0</v>
      </c>
      <c r="LR284" s="88">
        <f t="shared" si="1076"/>
        <v>0</v>
      </c>
      <c r="LS284" s="88">
        <f t="shared" si="1076"/>
        <v>0</v>
      </c>
      <c r="LT284" s="88">
        <f t="shared" si="1076"/>
        <v>0</v>
      </c>
      <c r="LU284" s="88">
        <f t="shared" si="1076"/>
        <v>0</v>
      </c>
      <c r="LV284" s="88">
        <f t="shared" si="1076"/>
        <v>0</v>
      </c>
      <c r="LW284" s="88">
        <f t="shared" si="1076"/>
        <v>0</v>
      </c>
      <c r="LX284" s="88">
        <f t="shared" si="1076"/>
        <v>0</v>
      </c>
      <c r="LY284" s="88">
        <f t="shared" si="1076"/>
        <v>0</v>
      </c>
      <c r="LZ284" s="88">
        <f t="shared" si="1076"/>
        <v>0</v>
      </c>
      <c r="MA284" s="88">
        <f t="shared" si="1076"/>
        <v>0</v>
      </c>
      <c r="MB284" s="88">
        <f t="shared" si="1076"/>
        <v>0</v>
      </c>
      <c r="MC284" s="88">
        <f t="shared" si="1076"/>
        <v>0</v>
      </c>
      <c r="MD284" s="88">
        <f t="shared" si="1076"/>
        <v>0</v>
      </c>
      <c r="ME284" s="88">
        <f t="shared" si="1076"/>
        <v>0</v>
      </c>
      <c r="MF284" s="88">
        <f t="shared" si="1076"/>
        <v>0</v>
      </c>
      <c r="MG284" s="88">
        <f t="shared" si="1076"/>
        <v>0</v>
      </c>
      <c r="MH284" s="88">
        <f t="shared" si="1076"/>
        <v>0</v>
      </c>
      <c r="MI284" s="88">
        <f t="shared" si="1076"/>
        <v>0</v>
      </c>
      <c r="MJ284" s="88">
        <f t="shared" si="1076"/>
        <v>0</v>
      </c>
      <c r="MK284" s="88">
        <f t="shared" si="1076"/>
        <v>0</v>
      </c>
      <c r="ML284" s="88">
        <f t="shared" si="1076"/>
        <v>0</v>
      </c>
      <c r="MM284" s="88">
        <f t="shared" si="1076"/>
        <v>0</v>
      </c>
      <c r="MN284" s="88">
        <f t="shared" si="1076"/>
        <v>0</v>
      </c>
      <c r="MO284" s="88">
        <f t="shared" si="1076"/>
        <v>0</v>
      </c>
      <c r="MP284" s="88">
        <f t="shared" si="1076"/>
        <v>0</v>
      </c>
      <c r="MQ284" s="88">
        <f t="shared" si="1076"/>
        <v>0</v>
      </c>
      <c r="MR284" s="88">
        <f t="shared" si="1076"/>
        <v>0</v>
      </c>
      <c r="MS284" s="88">
        <f t="shared" si="1076"/>
        <v>0</v>
      </c>
      <c r="MT284" s="88">
        <f t="shared" si="1076"/>
        <v>0</v>
      </c>
      <c r="MU284" s="88">
        <f t="shared" si="1076"/>
        <v>0</v>
      </c>
      <c r="MV284" s="88">
        <f t="shared" si="1076"/>
        <v>0</v>
      </c>
      <c r="MW284" s="88">
        <f t="shared" si="1076"/>
        <v>0</v>
      </c>
      <c r="MX284" s="88">
        <f t="shared" si="1076"/>
        <v>0</v>
      </c>
      <c r="MY284" s="88">
        <f t="shared" si="1076"/>
        <v>0</v>
      </c>
      <c r="MZ284" s="88">
        <f t="shared" si="1076"/>
        <v>0</v>
      </c>
    </row>
    <row r="285" spans="1:364" s="8" customFormat="1" hidden="1" outlineLevel="1" x14ac:dyDescent="0.2">
      <c r="A285" s="91" t="s">
        <v>46</v>
      </c>
      <c r="B285" s="91" t="s">
        <v>584</v>
      </c>
      <c r="C285" s="92"/>
      <c r="D285" s="88"/>
      <c r="E285" s="88">
        <f t="shared" ref="E285:T292" si="1077">IF(E267=0,E258,IF(E276="2e",E267,E258))</f>
        <v>0</v>
      </c>
      <c r="F285" s="88">
        <f t="shared" si="1077"/>
        <v>0</v>
      </c>
      <c r="G285" s="88">
        <f t="shared" si="1077"/>
        <v>0</v>
      </c>
      <c r="H285" s="88">
        <f t="shared" si="1077"/>
        <v>0</v>
      </c>
      <c r="I285" s="88">
        <f t="shared" si="1077"/>
        <v>0</v>
      </c>
      <c r="J285" s="88">
        <f t="shared" si="1077"/>
        <v>0</v>
      </c>
      <c r="K285" s="88">
        <f t="shared" si="1077"/>
        <v>0</v>
      </c>
      <c r="L285" s="88">
        <f t="shared" si="1077"/>
        <v>0</v>
      </c>
      <c r="M285" s="88">
        <f t="shared" si="1077"/>
        <v>0</v>
      </c>
      <c r="N285" s="88">
        <f t="shared" si="1077"/>
        <v>0</v>
      </c>
      <c r="O285" s="88">
        <f t="shared" si="1077"/>
        <v>0</v>
      </c>
      <c r="P285" s="88">
        <f t="shared" si="1077"/>
        <v>0</v>
      </c>
      <c r="Q285" s="88">
        <f t="shared" si="1077"/>
        <v>0</v>
      </c>
      <c r="R285" s="88">
        <f t="shared" si="1077"/>
        <v>0</v>
      </c>
      <c r="S285" s="88">
        <f t="shared" si="1077"/>
        <v>0</v>
      </c>
      <c r="T285" s="88">
        <f t="shared" si="1077"/>
        <v>0</v>
      </c>
      <c r="U285" s="88">
        <f t="shared" si="1071"/>
        <v>0</v>
      </c>
      <c r="V285" s="88">
        <f t="shared" si="1071"/>
        <v>0</v>
      </c>
      <c r="W285" s="88">
        <f t="shared" si="1071"/>
        <v>0</v>
      </c>
      <c r="X285" s="88">
        <f t="shared" si="1071"/>
        <v>0</v>
      </c>
      <c r="Y285" s="88">
        <f t="shared" si="1071"/>
        <v>0</v>
      </c>
      <c r="Z285" s="88">
        <f t="shared" si="1071"/>
        <v>0</v>
      </c>
      <c r="AA285" s="88">
        <f t="shared" si="1071"/>
        <v>0</v>
      </c>
      <c r="AB285" s="88">
        <f t="shared" si="1071"/>
        <v>0</v>
      </c>
      <c r="AC285" s="88">
        <f t="shared" si="1071"/>
        <v>0</v>
      </c>
      <c r="AD285" s="88">
        <f t="shared" si="1071"/>
        <v>0</v>
      </c>
      <c r="AE285" s="88">
        <f t="shared" si="1071"/>
        <v>0</v>
      </c>
      <c r="AF285" s="88">
        <f t="shared" si="1071"/>
        <v>0</v>
      </c>
      <c r="AG285" s="88">
        <f t="shared" si="1071"/>
        <v>0</v>
      </c>
      <c r="AH285" s="88">
        <f t="shared" si="1071"/>
        <v>0</v>
      </c>
      <c r="AI285" s="88">
        <f t="shared" si="1071"/>
        <v>0</v>
      </c>
      <c r="AJ285" s="88">
        <f t="shared" si="1071"/>
        <v>0</v>
      </c>
      <c r="AK285" s="88">
        <f t="shared" si="1071"/>
        <v>0</v>
      </c>
      <c r="AL285" s="88">
        <f t="shared" si="1071"/>
        <v>0</v>
      </c>
      <c r="AM285" s="88">
        <f t="shared" si="1071"/>
        <v>0</v>
      </c>
      <c r="AN285" s="88">
        <f t="shared" si="1071"/>
        <v>0</v>
      </c>
      <c r="AO285" s="88">
        <f t="shared" si="1071"/>
        <v>0</v>
      </c>
      <c r="AP285" s="88">
        <f t="shared" si="1071"/>
        <v>0</v>
      </c>
      <c r="AQ285" s="88">
        <f t="shared" si="1071"/>
        <v>0</v>
      </c>
      <c r="AR285" s="88">
        <f t="shared" si="1071"/>
        <v>0</v>
      </c>
      <c r="AS285" s="88">
        <f t="shared" si="1071"/>
        <v>0</v>
      </c>
      <c r="AT285" s="88">
        <f t="shared" si="1071"/>
        <v>0</v>
      </c>
      <c r="AU285" s="88">
        <f t="shared" si="1071"/>
        <v>0</v>
      </c>
      <c r="AV285" s="88">
        <f t="shared" si="1071"/>
        <v>0</v>
      </c>
      <c r="AW285" s="88">
        <f t="shared" si="1071"/>
        <v>0</v>
      </c>
      <c r="AX285" s="88">
        <f t="shared" si="1071"/>
        <v>0</v>
      </c>
      <c r="AY285" s="88">
        <f t="shared" si="1071"/>
        <v>0</v>
      </c>
      <c r="AZ285" s="88">
        <f t="shared" si="1071"/>
        <v>0</v>
      </c>
      <c r="BA285" s="88">
        <f t="shared" si="1071"/>
        <v>0</v>
      </c>
      <c r="BB285" s="88">
        <f t="shared" si="1071"/>
        <v>0</v>
      </c>
      <c r="BC285" s="88">
        <f t="shared" si="1071"/>
        <v>0</v>
      </c>
      <c r="BD285" s="88">
        <f t="shared" si="1071"/>
        <v>0</v>
      </c>
      <c r="BE285" s="88">
        <f t="shared" si="1071"/>
        <v>0</v>
      </c>
      <c r="BF285" s="88">
        <f t="shared" si="1071"/>
        <v>0</v>
      </c>
      <c r="BG285" s="88">
        <f t="shared" si="1071"/>
        <v>0</v>
      </c>
      <c r="BH285" s="88">
        <f t="shared" si="1071"/>
        <v>0</v>
      </c>
      <c r="BI285" s="88">
        <f t="shared" si="1071"/>
        <v>0</v>
      </c>
      <c r="BJ285" s="88">
        <f t="shared" si="1071"/>
        <v>0</v>
      </c>
      <c r="BK285" s="88">
        <f t="shared" si="1071"/>
        <v>0</v>
      </c>
      <c r="BL285" s="88">
        <f t="shared" si="1071"/>
        <v>0</v>
      </c>
      <c r="BM285" s="88">
        <f t="shared" si="1071"/>
        <v>0</v>
      </c>
      <c r="BN285" s="88">
        <f t="shared" si="1071"/>
        <v>0</v>
      </c>
      <c r="BO285" s="88">
        <f t="shared" si="1071"/>
        <v>0</v>
      </c>
      <c r="BP285" s="88">
        <f t="shared" si="1071"/>
        <v>0</v>
      </c>
      <c r="BQ285" s="88">
        <f t="shared" si="1071"/>
        <v>0</v>
      </c>
      <c r="BR285" s="88">
        <f t="shared" si="1072"/>
        <v>0</v>
      </c>
      <c r="BS285" s="88">
        <f t="shared" si="1072"/>
        <v>0</v>
      </c>
      <c r="BT285" s="88">
        <f t="shared" si="1072"/>
        <v>0</v>
      </c>
      <c r="BU285" s="88">
        <f t="shared" si="1072"/>
        <v>0</v>
      </c>
      <c r="BV285" s="88">
        <f t="shared" si="1072"/>
        <v>0</v>
      </c>
      <c r="BW285" s="88">
        <f t="shared" si="1072"/>
        <v>0</v>
      </c>
      <c r="BX285" s="88">
        <f t="shared" si="1072"/>
        <v>0</v>
      </c>
      <c r="BY285" s="88">
        <f t="shared" si="1072"/>
        <v>0</v>
      </c>
      <c r="BZ285" s="88">
        <f t="shared" si="1072"/>
        <v>0</v>
      </c>
      <c r="CA285" s="88">
        <f t="shared" si="1072"/>
        <v>0</v>
      </c>
      <c r="CB285" s="88">
        <f t="shared" si="1072"/>
        <v>0</v>
      </c>
      <c r="CC285" s="88">
        <f t="shared" si="1072"/>
        <v>0</v>
      </c>
      <c r="CD285" s="88">
        <f t="shared" si="1072"/>
        <v>0</v>
      </c>
      <c r="CE285" s="88">
        <f t="shared" si="1072"/>
        <v>0</v>
      </c>
      <c r="CF285" s="88">
        <f t="shared" si="1072"/>
        <v>0</v>
      </c>
      <c r="CG285" s="88">
        <f t="shared" si="1072"/>
        <v>0</v>
      </c>
      <c r="CH285" s="88">
        <f t="shared" si="1072"/>
        <v>0</v>
      </c>
      <c r="CI285" s="88">
        <f t="shared" si="1072"/>
        <v>0</v>
      </c>
      <c r="CJ285" s="88">
        <f t="shared" si="1072"/>
        <v>0</v>
      </c>
      <c r="CK285" s="88">
        <f t="shared" si="1072"/>
        <v>0</v>
      </c>
      <c r="CL285" s="88">
        <f t="shared" si="1072"/>
        <v>0</v>
      </c>
      <c r="CM285" s="88">
        <f t="shared" si="1072"/>
        <v>0</v>
      </c>
      <c r="CN285" s="88">
        <f t="shared" si="1072"/>
        <v>0</v>
      </c>
      <c r="CO285" s="88">
        <f t="shared" si="1072"/>
        <v>0</v>
      </c>
      <c r="CP285" s="88">
        <f t="shared" si="1072"/>
        <v>0</v>
      </c>
      <c r="CQ285" s="88">
        <f t="shared" si="1072"/>
        <v>0</v>
      </c>
      <c r="CR285" s="88">
        <f t="shared" si="1072"/>
        <v>0</v>
      </c>
      <c r="CS285" s="88">
        <f t="shared" si="1072"/>
        <v>0</v>
      </c>
      <c r="CT285" s="88">
        <f t="shared" si="1072"/>
        <v>0</v>
      </c>
      <c r="CU285" s="88">
        <f t="shared" si="1072"/>
        <v>0</v>
      </c>
      <c r="CV285" s="88">
        <f t="shared" si="1072"/>
        <v>0</v>
      </c>
      <c r="CW285" s="88">
        <f t="shared" si="1072"/>
        <v>0</v>
      </c>
      <c r="CX285" s="88">
        <f t="shared" si="1072"/>
        <v>0</v>
      </c>
      <c r="CY285" s="88">
        <f t="shared" si="1072"/>
        <v>0</v>
      </c>
      <c r="CZ285" s="88">
        <f t="shared" si="1072"/>
        <v>0</v>
      </c>
      <c r="DA285" s="88">
        <f t="shared" si="1072"/>
        <v>0</v>
      </c>
      <c r="DB285" s="88">
        <f t="shared" si="1072"/>
        <v>0</v>
      </c>
      <c r="DC285" s="88">
        <f t="shared" si="1072"/>
        <v>0</v>
      </c>
      <c r="DD285" s="88">
        <f t="shared" si="1072"/>
        <v>0</v>
      </c>
      <c r="DE285" s="88">
        <f t="shared" si="1072"/>
        <v>0</v>
      </c>
      <c r="DF285" s="88">
        <f t="shared" si="1072"/>
        <v>0</v>
      </c>
      <c r="DG285" s="88">
        <f t="shared" si="1072"/>
        <v>0</v>
      </c>
      <c r="DH285" s="88">
        <f t="shared" si="1072"/>
        <v>0</v>
      </c>
      <c r="DI285" s="88">
        <f t="shared" si="1072"/>
        <v>0</v>
      </c>
      <c r="DJ285" s="88">
        <f t="shared" si="1072"/>
        <v>0</v>
      </c>
      <c r="DK285" s="88">
        <f t="shared" si="1072"/>
        <v>0</v>
      </c>
      <c r="DL285" s="88">
        <f t="shared" si="1072"/>
        <v>0</v>
      </c>
      <c r="DM285" s="88">
        <f t="shared" si="1072"/>
        <v>0</v>
      </c>
      <c r="DN285" s="88">
        <f t="shared" si="1072"/>
        <v>0</v>
      </c>
      <c r="DO285" s="88">
        <f t="shared" si="1072"/>
        <v>0</v>
      </c>
      <c r="DP285" s="88">
        <f t="shared" si="1072"/>
        <v>0</v>
      </c>
      <c r="DQ285" s="88">
        <f t="shared" si="1072"/>
        <v>0</v>
      </c>
      <c r="DR285" s="88">
        <f t="shared" si="1072"/>
        <v>0</v>
      </c>
      <c r="DS285" s="88">
        <f t="shared" si="1072"/>
        <v>0</v>
      </c>
      <c r="DT285" s="88">
        <f t="shared" si="1072"/>
        <v>0</v>
      </c>
      <c r="DU285" s="88">
        <f t="shared" si="1072"/>
        <v>0</v>
      </c>
      <c r="DV285" s="88">
        <f t="shared" si="1072"/>
        <v>0</v>
      </c>
      <c r="DW285" s="88">
        <f t="shared" si="1072"/>
        <v>0</v>
      </c>
      <c r="DX285" s="88">
        <f t="shared" si="1072"/>
        <v>0</v>
      </c>
      <c r="DY285" s="88">
        <f t="shared" si="1072"/>
        <v>0</v>
      </c>
      <c r="DZ285" s="88">
        <f t="shared" si="1072"/>
        <v>0</v>
      </c>
      <c r="EA285" s="88">
        <f t="shared" si="1072"/>
        <v>0</v>
      </c>
      <c r="EB285" s="88">
        <f t="shared" si="1072"/>
        <v>0</v>
      </c>
      <c r="EC285" s="88">
        <f t="shared" si="1072"/>
        <v>0</v>
      </c>
      <c r="ED285" s="88">
        <f t="shared" si="1073"/>
        <v>0</v>
      </c>
      <c r="EE285" s="88">
        <f t="shared" si="1073"/>
        <v>0</v>
      </c>
      <c r="EF285" s="88">
        <f t="shared" si="1073"/>
        <v>0</v>
      </c>
      <c r="EG285" s="88">
        <f t="shared" si="1073"/>
        <v>0</v>
      </c>
      <c r="EH285" s="88">
        <f t="shared" si="1073"/>
        <v>0</v>
      </c>
      <c r="EI285" s="88">
        <f t="shared" si="1073"/>
        <v>0</v>
      </c>
      <c r="EJ285" s="88">
        <f t="shared" si="1073"/>
        <v>0</v>
      </c>
      <c r="EK285" s="88">
        <f t="shared" si="1073"/>
        <v>0</v>
      </c>
      <c r="EL285" s="88">
        <f t="shared" si="1073"/>
        <v>0</v>
      </c>
      <c r="EM285" s="88">
        <f t="shared" si="1073"/>
        <v>0</v>
      </c>
      <c r="EN285" s="88">
        <f t="shared" si="1073"/>
        <v>0</v>
      </c>
      <c r="EO285" s="88">
        <f t="shared" si="1073"/>
        <v>0</v>
      </c>
      <c r="EP285" s="88">
        <f t="shared" si="1073"/>
        <v>0</v>
      </c>
      <c r="EQ285" s="88">
        <f t="shared" si="1073"/>
        <v>0</v>
      </c>
      <c r="ER285" s="88">
        <f t="shared" si="1073"/>
        <v>0</v>
      </c>
      <c r="ES285" s="88">
        <f t="shared" si="1073"/>
        <v>0</v>
      </c>
      <c r="ET285" s="88">
        <f t="shared" si="1073"/>
        <v>0</v>
      </c>
      <c r="EU285" s="88">
        <f t="shared" si="1073"/>
        <v>0</v>
      </c>
      <c r="EV285" s="88">
        <f t="shared" si="1073"/>
        <v>0</v>
      </c>
      <c r="EW285" s="88">
        <f t="shared" si="1073"/>
        <v>0</v>
      </c>
      <c r="EX285" s="88">
        <f t="shared" si="1073"/>
        <v>0</v>
      </c>
      <c r="EY285" s="88">
        <f t="shared" si="1073"/>
        <v>0</v>
      </c>
      <c r="EZ285" s="88">
        <f t="shared" si="1073"/>
        <v>0</v>
      </c>
      <c r="FA285" s="88">
        <f t="shared" si="1073"/>
        <v>0</v>
      </c>
      <c r="FB285" s="88">
        <f t="shared" si="1073"/>
        <v>0</v>
      </c>
      <c r="FC285" s="88">
        <f t="shared" si="1073"/>
        <v>0</v>
      </c>
      <c r="FD285" s="88">
        <f t="shared" si="1073"/>
        <v>0</v>
      </c>
      <c r="FE285" s="88">
        <f t="shared" si="1073"/>
        <v>0</v>
      </c>
      <c r="FF285" s="88">
        <f t="shared" si="1073"/>
        <v>0</v>
      </c>
      <c r="FG285" s="88">
        <f t="shared" si="1073"/>
        <v>0</v>
      </c>
      <c r="FH285" s="88">
        <f t="shared" si="1073"/>
        <v>0</v>
      </c>
      <c r="FI285" s="88">
        <f t="shared" si="1073"/>
        <v>0</v>
      </c>
      <c r="FJ285" s="88">
        <f t="shared" si="1073"/>
        <v>0</v>
      </c>
      <c r="FK285" s="88">
        <f t="shared" si="1073"/>
        <v>0</v>
      </c>
      <c r="FL285" s="88">
        <f t="shared" si="1073"/>
        <v>0</v>
      </c>
      <c r="FM285" s="88">
        <f t="shared" si="1073"/>
        <v>0</v>
      </c>
      <c r="FN285" s="88">
        <f t="shared" si="1073"/>
        <v>0</v>
      </c>
      <c r="FO285" s="88">
        <f t="shared" si="1073"/>
        <v>0</v>
      </c>
      <c r="FP285" s="88">
        <f t="shared" si="1073"/>
        <v>0</v>
      </c>
      <c r="FQ285" s="88">
        <f t="shared" si="1073"/>
        <v>0</v>
      </c>
      <c r="FR285" s="88">
        <f t="shared" si="1073"/>
        <v>0</v>
      </c>
      <c r="FS285" s="88">
        <f t="shared" si="1073"/>
        <v>0</v>
      </c>
      <c r="FT285" s="88">
        <f t="shared" si="1073"/>
        <v>0</v>
      </c>
      <c r="FU285" s="88">
        <f t="shared" si="1073"/>
        <v>0</v>
      </c>
      <c r="FV285" s="88">
        <f t="shared" si="1073"/>
        <v>0</v>
      </c>
      <c r="FW285" s="88">
        <f t="shared" si="1073"/>
        <v>0</v>
      </c>
      <c r="FX285" s="88">
        <f t="shared" si="1073"/>
        <v>0</v>
      </c>
      <c r="FY285" s="88">
        <f t="shared" si="1073"/>
        <v>0</v>
      </c>
      <c r="FZ285" s="88">
        <f t="shared" si="1073"/>
        <v>0</v>
      </c>
      <c r="GA285" s="88">
        <f t="shared" si="1073"/>
        <v>0</v>
      </c>
      <c r="GB285" s="88">
        <f t="shared" si="1073"/>
        <v>0</v>
      </c>
      <c r="GC285" s="88">
        <f t="shared" si="1073"/>
        <v>0</v>
      </c>
      <c r="GD285" s="88">
        <f t="shared" si="1073"/>
        <v>0</v>
      </c>
      <c r="GE285" s="88">
        <f t="shared" si="1073"/>
        <v>0</v>
      </c>
      <c r="GF285" s="88">
        <f t="shared" si="1073"/>
        <v>0</v>
      </c>
      <c r="GG285" s="88">
        <f t="shared" si="1073"/>
        <v>0</v>
      </c>
      <c r="GH285" s="88">
        <f t="shared" si="1073"/>
        <v>0</v>
      </c>
      <c r="GI285" s="88">
        <f t="shared" si="1073"/>
        <v>0</v>
      </c>
      <c r="GJ285" s="88">
        <f t="shared" si="1073"/>
        <v>0</v>
      </c>
      <c r="GK285" s="88">
        <f t="shared" si="1073"/>
        <v>0</v>
      </c>
      <c r="GL285" s="88">
        <f t="shared" si="1073"/>
        <v>0</v>
      </c>
      <c r="GM285" s="88">
        <f t="shared" si="1073"/>
        <v>0</v>
      </c>
      <c r="GN285" s="88">
        <f t="shared" si="1073"/>
        <v>0</v>
      </c>
      <c r="GO285" s="88">
        <f t="shared" si="1073"/>
        <v>0</v>
      </c>
      <c r="GP285" s="88">
        <f t="shared" si="1074"/>
        <v>0</v>
      </c>
      <c r="GQ285" s="88">
        <f t="shared" si="1074"/>
        <v>0</v>
      </c>
      <c r="GR285" s="88">
        <f t="shared" si="1074"/>
        <v>0</v>
      </c>
      <c r="GS285" s="88">
        <f t="shared" si="1074"/>
        <v>0</v>
      </c>
      <c r="GT285" s="88">
        <f t="shared" si="1074"/>
        <v>0</v>
      </c>
      <c r="GU285" s="88">
        <f t="shared" si="1074"/>
        <v>0</v>
      </c>
      <c r="GV285" s="88">
        <f t="shared" si="1074"/>
        <v>0</v>
      </c>
      <c r="GW285" s="88">
        <f t="shared" si="1074"/>
        <v>0</v>
      </c>
      <c r="GX285" s="88">
        <f t="shared" si="1074"/>
        <v>0</v>
      </c>
      <c r="GY285" s="88">
        <f t="shared" si="1074"/>
        <v>0</v>
      </c>
      <c r="GZ285" s="88">
        <f t="shared" si="1074"/>
        <v>0</v>
      </c>
      <c r="HA285" s="88">
        <f t="shared" si="1074"/>
        <v>0</v>
      </c>
      <c r="HB285" s="88">
        <f t="shared" si="1074"/>
        <v>0</v>
      </c>
      <c r="HC285" s="88">
        <f t="shared" si="1074"/>
        <v>0</v>
      </c>
      <c r="HD285" s="88">
        <f t="shared" si="1074"/>
        <v>0</v>
      </c>
      <c r="HE285" s="88">
        <f t="shared" si="1074"/>
        <v>0</v>
      </c>
      <c r="HF285" s="88">
        <f t="shared" si="1074"/>
        <v>0</v>
      </c>
      <c r="HG285" s="88">
        <f t="shared" si="1074"/>
        <v>0</v>
      </c>
      <c r="HH285" s="88">
        <f t="shared" si="1074"/>
        <v>0</v>
      </c>
      <c r="HI285" s="88">
        <f t="shared" si="1074"/>
        <v>0</v>
      </c>
      <c r="HJ285" s="88">
        <f t="shared" si="1074"/>
        <v>0</v>
      </c>
      <c r="HK285" s="88">
        <f t="shared" si="1074"/>
        <v>0</v>
      </c>
      <c r="HL285" s="88">
        <f t="shared" si="1074"/>
        <v>0</v>
      </c>
      <c r="HM285" s="88">
        <f t="shared" si="1074"/>
        <v>0</v>
      </c>
      <c r="HN285" s="88">
        <f t="shared" si="1074"/>
        <v>0</v>
      </c>
      <c r="HO285" s="88">
        <f t="shared" si="1074"/>
        <v>0</v>
      </c>
      <c r="HP285" s="88">
        <f t="shared" si="1074"/>
        <v>0</v>
      </c>
      <c r="HQ285" s="88">
        <f t="shared" si="1074"/>
        <v>0</v>
      </c>
      <c r="HR285" s="88">
        <f t="shared" si="1074"/>
        <v>0</v>
      </c>
      <c r="HS285" s="88">
        <f t="shared" si="1074"/>
        <v>0</v>
      </c>
      <c r="HT285" s="88">
        <f t="shared" si="1074"/>
        <v>0</v>
      </c>
      <c r="HU285" s="88">
        <f t="shared" si="1074"/>
        <v>0</v>
      </c>
      <c r="HV285" s="88">
        <f t="shared" si="1074"/>
        <v>0</v>
      </c>
      <c r="HW285" s="88">
        <f t="shared" si="1074"/>
        <v>0</v>
      </c>
      <c r="HX285" s="88">
        <f t="shared" si="1074"/>
        <v>0</v>
      </c>
      <c r="HY285" s="88">
        <f t="shared" si="1074"/>
        <v>0</v>
      </c>
      <c r="HZ285" s="88">
        <f t="shared" si="1074"/>
        <v>0</v>
      </c>
      <c r="IA285" s="88">
        <f t="shared" si="1074"/>
        <v>0</v>
      </c>
      <c r="IB285" s="88">
        <f t="shared" si="1074"/>
        <v>0</v>
      </c>
      <c r="IC285" s="88">
        <f t="shared" si="1074"/>
        <v>0</v>
      </c>
      <c r="ID285" s="88">
        <f t="shared" si="1074"/>
        <v>0</v>
      </c>
      <c r="IE285" s="88">
        <f t="shared" si="1074"/>
        <v>0</v>
      </c>
      <c r="IF285" s="88">
        <f t="shared" si="1074"/>
        <v>0</v>
      </c>
      <c r="IG285" s="88">
        <f t="shared" si="1074"/>
        <v>0</v>
      </c>
      <c r="IH285" s="88">
        <f t="shared" si="1074"/>
        <v>0</v>
      </c>
      <c r="II285" s="88">
        <f t="shared" si="1074"/>
        <v>0</v>
      </c>
      <c r="IJ285" s="88">
        <f t="shared" si="1074"/>
        <v>0</v>
      </c>
      <c r="IK285" s="88">
        <f t="shared" si="1074"/>
        <v>0</v>
      </c>
      <c r="IL285" s="88">
        <f t="shared" si="1074"/>
        <v>0</v>
      </c>
      <c r="IM285" s="88">
        <f t="shared" si="1074"/>
        <v>0</v>
      </c>
      <c r="IN285" s="88">
        <f t="shared" si="1074"/>
        <v>0</v>
      </c>
      <c r="IO285" s="88">
        <f t="shared" si="1074"/>
        <v>0</v>
      </c>
      <c r="IP285" s="88">
        <f t="shared" si="1074"/>
        <v>0</v>
      </c>
      <c r="IQ285" s="88">
        <f t="shared" si="1074"/>
        <v>0</v>
      </c>
      <c r="IR285" s="88">
        <f t="shared" si="1074"/>
        <v>0</v>
      </c>
      <c r="IS285" s="88">
        <f t="shared" si="1074"/>
        <v>0</v>
      </c>
      <c r="IT285" s="88">
        <f t="shared" si="1074"/>
        <v>0</v>
      </c>
      <c r="IU285" s="88">
        <f t="shared" si="1074"/>
        <v>0</v>
      </c>
      <c r="IV285" s="88">
        <f t="shared" si="1074"/>
        <v>0</v>
      </c>
      <c r="IW285" s="88">
        <f t="shared" si="1074"/>
        <v>0</v>
      </c>
      <c r="IX285" s="88">
        <f t="shared" si="1074"/>
        <v>0</v>
      </c>
      <c r="IY285" s="88">
        <f t="shared" si="1074"/>
        <v>0</v>
      </c>
      <c r="IZ285" s="88">
        <f t="shared" si="1074"/>
        <v>0</v>
      </c>
      <c r="JA285" s="88">
        <f t="shared" si="1074"/>
        <v>0</v>
      </c>
      <c r="JB285" s="88">
        <f t="shared" si="1075"/>
        <v>0</v>
      </c>
      <c r="JC285" s="88">
        <f t="shared" si="1075"/>
        <v>0</v>
      </c>
      <c r="JD285" s="88">
        <f t="shared" si="1075"/>
        <v>0</v>
      </c>
      <c r="JE285" s="88">
        <f t="shared" si="1075"/>
        <v>0</v>
      </c>
      <c r="JF285" s="88">
        <f t="shared" si="1075"/>
        <v>0</v>
      </c>
      <c r="JG285" s="88">
        <f t="shared" si="1075"/>
        <v>0</v>
      </c>
      <c r="JH285" s="88">
        <f t="shared" si="1075"/>
        <v>0</v>
      </c>
      <c r="JI285" s="88">
        <f t="shared" si="1075"/>
        <v>0</v>
      </c>
      <c r="JJ285" s="88">
        <f t="shared" si="1075"/>
        <v>0</v>
      </c>
      <c r="JK285" s="88">
        <f t="shared" si="1075"/>
        <v>0</v>
      </c>
      <c r="JL285" s="88">
        <f t="shared" si="1075"/>
        <v>0</v>
      </c>
      <c r="JM285" s="88">
        <f t="shared" si="1075"/>
        <v>0</v>
      </c>
      <c r="JN285" s="88">
        <f t="shared" si="1075"/>
        <v>0</v>
      </c>
      <c r="JO285" s="88">
        <f t="shared" si="1075"/>
        <v>0</v>
      </c>
      <c r="JP285" s="88">
        <f t="shared" si="1075"/>
        <v>0</v>
      </c>
      <c r="JQ285" s="88">
        <f t="shared" si="1075"/>
        <v>0</v>
      </c>
      <c r="JR285" s="88">
        <f t="shared" si="1075"/>
        <v>0</v>
      </c>
      <c r="JS285" s="88">
        <f t="shared" si="1075"/>
        <v>0</v>
      </c>
      <c r="JT285" s="88">
        <f t="shared" si="1075"/>
        <v>0</v>
      </c>
      <c r="JU285" s="88">
        <f t="shared" si="1075"/>
        <v>0</v>
      </c>
      <c r="JV285" s="88">
        <f t="shared" si="1075"/>
        <v>0</v>
      </c>
      <c r="JW285" s="88">
        <f t="shared" si="1075"/>
        <v>0</v>
      </c>
      <c r="JX285" s="88">
        <f t="shared" si="1075"/>
        <v>0</v>
      </c>
      <c r="JY285" s="88">
        <f t="shared" si="1075"/>
        <v>0</v>
      </c>
      <c r="JZ285" s="88">
        <f t="shared" si="1075"/>
        <v>0</v>
      </c>
      <c r="KA285" s="88">
        <f t="shared" si="1075"/>
        <v>0</v>
      </c>
      <c r="KB285" s="88">
        <f t="shared" si="1075"/>
        <v>0</v>
      </c>
      <c r="KC285" s="88">
        <f t="shared" si="1075"/>
        <v>0</v>
      </c>
      <c r="KD285" s="88">
        <f t="shared" si="1075"/>
        <v>0</v>
      </c>
      <c r="KE285" s="88">
        <f t="shared" si="1075"/>
        <v>0</v>
      </c>
      <c r="KF285" s="88">
        <f t="shared" si="1075"/>
        <v>0</v>
      </c>
      <c r="KG285" s="88">
        <f t="shared" si="1075"/>
        <v>0</v>
      </c>
      <c r="KH285" s="88">
        <f t="shared" si="1075"/>
        <v>0</v>
      </c>
      <c r="KI285" s="88">
        <f t="shared" si="1075"/>
        <v>0</v>
      </c>
      <c r="KJ285" s="88">
        <f t="shared" si="1075"/>
        <v>0</v>
      </c>
      <c r="KK285" s="88">
        <f t="shared" si="1075"/>
        <v>0</v>
      </c>
      <c r="KL285" s="88">
        <f t="shared" si="1075"/>
        <v>0</v>
      </c>
      <c r="KM285" s="88">
        <f t="shared" si="1075"/>
        <v>0</v>
      </c>
      <c r="KN285" s="88">
        <f t="shared" si="1075"/>
        <v>0</v>
      </c>
      <c r="KO285" s="88">
        <f t="shared" si="1075"/>
        <v>0</v>
      </c>
      <c r="KP285" s="88">
        <f t="shared" si="1075"/>
        <v>0</v>
      </c>
      <c r="KQ285" s="88">
        <f t="shared" si="1075"/>
        <v>0</v>
      </c>
      <c r="KR285" s="88">
        <f t="shared" si="1075"/>
        <v>0</v>
      </c>
      <c r="KS285" s="88">
        <f t="shared" si="1075"/>
        <v>0</v>
      </c>
      <c r="KT285" s="88">
        <f t="shared" si="1075"/>
        <v>0</v>
      </c>
      <c r="KU285" s="88">
        <f t="shared" si="1075"/>
        <v>0</v>
      </c>
      <c r="KV285" s="88">
        <f t="shared" si="1075"/>
        <v>0</v>
      </c>
      <c r="KW285" s="88">
        <f t="shared" si="1075"/>
        <v>0</v>
      </c>
      <c r="KX285" s="88">
        <f t="shared" si="1075"/>
        <v>0</v>
      </c>
      <c r="KY285" s="88">
        <f t="shared" si="1075"/>
        <v>0</v>
      </c>
      <c r="KZ285" s="88">
        <f t="shared" si="1075"/>
        <v>0</v>
      </c>
      <c r="LA285" s="88">
        <f t="shared" si="1075"/>
        <v>0</v>
      </c>
      <c r="LB285" s="88">
        <f t="shared" si="1075"/>
        <v>0</v>
      </c>
      <c r="LC285" s="88">
        <f t="shared" si="1075"/>
        <v>0</v>
      </c>
      <c r="LD285" s="88">
        <f t="shared" si="1075"/>
        <v>0</v>
      </c>
      <c r="LE285" s="88">
        <f t="shared" si="1075"/>
        <v>0</v>
      </c>
      <c r="LF285" s="88">
        <f t="shared" si="1075"/>
        <v>0</v>
      </c>
      <c r="LG285" s="88">
        <f t="shared" si="1075"/>
        <v>0</v>
      </c>
      <c r="LH285" s="88">
        <f t="shared" si="1075"/>
        <v>0</v>
      </c>
      <c r="LI285" s="88">
        <f t="shared" si="1075"/>
        <v>0</v>
      </c>
      <c r="LJ285" s="88">
        <f t="shared" si="1075"/>
        <v>0</v>
      </c>
      <c r="LK285" s="88">
        <f t="shared" si="1075"/>
        <v>0</v>
      </c>
      <c r="LL285" s="88">
        <f t="shared" si="1075"/>
        <v>0</v>
      </c>
      <c r="LM285" s="88">
        <f t="shared" si="1075"/>
        <v>0</v>
      </c>
      <c r="LN285" s="88">
        <f t="shared" si="1076"/>
        <v>0</v>
      </c>
      <c r="LO285" s="88">
        <f t="shared" si="1076"/>
        <v>0</v>
      </c>
      <c r="LP285" s="88">
        <f t="shared" si="1076"/>
        <v>0</v>
      </c>
      <c r="LQ285" s="88">
        <f t="shared" si="1076"/>
        <v>0</v>
      </c>
      <c r="LR285" s="88">
        <f t="shared" si="1076"/>
        <v>0</v>
      </c>
      <c r="LS285" s="88">
        <f t="shared" si="1076"/>
        <v>0</v>
      </c>
      <c r="LT285" s="88">
        <f t="shared" si="1076"/>
        <v>0</v>
      </c>
      <c r="LU285" s="88">
        <f t="shared" si="1076"/>
        <v>0</v>
      </c>
      <c r="LV285" s="88">
        <f t="shared" si="1076"/>
        <v>0</v>
      </c>
      <c r="LW285" s="88">
        <f t="shared" si="1076"/>
        <v>0</v>
      </c>
      <c r="LX285" s="88">
        <f t="shared" si="1076"/>
        <v>0</v>
      </c>
      <c r="LY285" s="88">
        <f t="shared" si="1076"/>
        <v>0</v>
      </c>
      <c r="LZ285" s="88">
        <f t="shared" si="1076"/>
        <v>0</v>
      </c>
      <c r="MA285" s="88">
        <f t="shared" si="1076"/>
        <v>0</v>
      </c>
      <c r="MB285" s="88">
        <f t="shared" si="1076"/>
        <v>0</v>
      </c>
      <c r="MC285" s="88">
        <f t="shared" si="1076"/>
        <v>0</v>
      </c>
      <c r="MD285" s="88">
        <f t="shared" si="1076"/>
        <v>0</v>
      </c>
      <c r="ME285" s="88">
        <f t="shared" si="1076"/>
        <v>0</v>
      </c>
      <c r="MF285" s="88">
        <f t="shared" si="1076"/>
        <v>0</v>
      </c>
      <c r="MG285" s="88">
        <f t="shared" si="1076"/>
        <v>0</v>
      </c>
      <c r="MH285" s="88">
        <f t="shared" si="1076"/>
        <v>0</v>
      </c>
      <c r="MI285" s="88">
        <f t="shared" si="1076"/>
        <v>0</v>
      </c>
      <c r="MJ285" s="88">
        <f t="shared" si="1076"/>
        <v>0</v>
      </c>
      <c r="MK285" s="88">
        <f t="shared" si="1076"/>
        <v>0</v>
      </c>
      <c r="ML285" s="88">
        <f t="shared" si="1076"/>
        <v>0</v>
      </c>
      <c r="MM285" s="88">
        <f t="shared" si="1076"/>
        <v>0</v>
      </c>
      <c r="MN285" s="88">
        <f t="shared" si="1076"/>
        <v>0</v>
      </c>
      <c r="MO285" s="88">
        <f t="shared" si="1076"/>
        <v>0</v>
      </c>
      <c r="MP285" s="88">
        <f t="shared" si="1076"/>
        <v>0</v>
      </c>
      <c r="MQ285" s="88">
        <f t="shared" si="1076"/>
        <v>0</v>
      </c>
      <c r="MR285" s="88">
        <f t="shared" si="1076"/>
        <v>0</v>
      </c>
      <c r="MS285" s="88">
        <f t="shared" si="1076"/>
        <v>0</v>
      </c>
      <c r="MT285" s="88">
        <f t="shared" si="1076"/>
        <v>0</v>
      </c>
      <c r="MU285" s="88">
        <f t="shared" si="1076"/>
        <v>0</v>
      </c>
      <c r="MV285" s="88">
        <f t="shared" si="1076"/>
        <v>0</v>
      </c>
      <c r="MW285" s="88">
        <f t="shared" si="1076"/>
        <v>0</v>
      </c>
      <c r="MX285" s="88">
        <f t="shared" si="1076"/>
        <v>0</v>
      </c>
      <c r="MY285" s="88">
        <f t="shared" si="1076"/>
        <v>0</v>
      </c>
      <c r="MZ285" s="88">
        <f t="shared" si="1076"/>
        <v>0</v>
      </c>
    </row>
    <row r="286" spans="1:364" s="8" customFormat="1" hidden="1" outlineLevel="2" x14ac:dyDescent="0.2">
      <c r="A286" s="91" t="s">
        <v>46</v>
      </c>
      <c r="B286" s="91" t="s">
        <v>585</v>
      </c>
      <c r="C286" s="88"/>
      <c r="D286" s="88"/>
      <c r="E286" s="88">
        <f t="shared" si="1077"/>
        <v>0</v>
      </c>
      <c r="F286" s="88">
        <f t="shared" ref="F286:BQ289" si="1078">IF(F268=0,F259,IF(F277="2e",F268,F259))</f>
        <v>0</v>
      </c>
      <c r="G286" s="88">
        <f t="shared" si="1078"/>
        <v>0</v>
      </c>
      <c r="H286" s="88">
        <f t="shared" si="1078"/>
        <v>0</v>
      </c>
      <c r="I286" s="88">
        <f t="shared" si="1078"/>
        <v>0</v>
      </c>
      <c r="J286" s="88">
        <f t="shared" si="1078"/>
        <v>0</v>
      </c>
      <c r="K286" s="88">
        <f t="shared" si="1078"/>
        <v>0</v>
      </c>
      <c r="L286" s="88">
        <f t="shared" si="1078"/>
        <v>0</v>
      </c>
      <c r="M286" s="88">
        <f t="shared" si="1078"/>
        <v>0</v>
      </c>
      <c r="N286" s="88">
        <f t="shared" si="1078"/>
        <v>0</v>
      </c>
      <c r="O286" s="88">
        <f t="shared" si="1078"/>
        <v>0</v>
      </c>
      <c r="P286" s="88">
        <f t="shared" si="1078"/>
        <v>0</v>
      </c>
      <c r="Q286" s="88">
        <f t="shared" si="1078"/>
        <v>0</v>
      </c>
      <c r="R286" s="88">
        <f t="shared" si="1078"/>
        <v>0</v>
      </c>
      <c r="S286" s="88">
        <f t="shared" si="1078"/>
        <v>0</v>
      </c>
      <c r="T286" s="88">
        <f t="shared" si="1078"/>
        <v>0</v>
      </c>
      <c r="U286" s="88">
        <f t="shared" si="1078"/>
        <v>0</v>
      </c>
      <c r="V286" s="88">
        <f t="shared" si="1078"/>
        <v>0</v>
      </c>
      <c r="W286" s="88">
        <f t="shared" si="1078"/>
        <v>0</v>
      </c>
      <c r="X286" s="88">
        <f t="shared" si="1078"/>
        <v>0</v>
      </c>
      <c r="Y286" s="88">
        <f t="shared" si="1078"/>
        <v>0</v>
      </c>
      <c r="Z286" s="88">
        <f t="shared" si="1078"/>
        <v>0</v>
      </c>
      <c r="AA286" s="88">
        <f t="shared" si="1078"/>
        <v>0</v>
      </c>
      <c r="AB286" s="88">
        <f t="shared" si="1078"/>
        <v>0</v>
      </c>
      <c r="AC286" s="88">
        <f t="shared" si="1078"/>
        <v>0</v>
      </c>
      <c r="AD286" s="88">
        <f t="shared" si="1078"/>
        <v>0</v>
      </c>
      <c r="AE286" s="88">
        <f t="shared" si="1078"/>
        <v>0</v>
      </c>
      <c r="AF286" s="88">
        <f t="shared" si="1078"/>
        <v>0</v>
      </c>
      <c r="AG286" s="88">
        <f t="shared" si="1078"/>
        <v>0</v>
      </c>
      <c r="AH286" s="88">
        <f t="shared" si="1078"/>
        <v>0</v>
      </c>
      <c r="AI286" s="88">
        <f t="shared" si="1078"/>
        <v>0</v>
      </c>
      <c r="AJ286" s="88">
        <f t="shared" si="1078"/>
        <v>0</v>
      </c>
      <c r="AK286" s="88">
        <f t="shared" si="1078"/>
        <v>0</v>
      </c>
      <c r="AL286" s="88">
        <f t="shared" si="1078"/>
        <v>0</v>
      </c>
      <c r="AM286" s="88">
        <f t="shared" si="1078"/>
        <v>0</v>
      </c>
      <c r="AN286" s="88">
        <f t="shared" si="1078"/>
        <v>0</v>
      </c>
      <c r="AO286" s="88">
        <f t="shared" si="1078"/>
        <v>0</v>
      </c>
      <c r="AP286" s="88">
        <f t="shared" si="1078"/>
        <v>0</v>
      </c>
      <c r="AQ286" s="88">
        <f t="shared" si="1078"/>
        <v>0</v>
      </c>
      <c r="AR286" s="88">
        <f t="shared" si="1078"/>
        <v>0</v>
      </c>
      <c r="AS286" s="88">
        <f t="shared" si="1078"/>
        <v>0</v>
      </c>
      <c r="AT286" s="88">
        <f t="shared" si="1078"/>
        <v>0</v>
      </c>
      <c r="AU286" s="88">
        <f t="shared" si="1078"/>
        <v>0</v>
      </c>
      <c r="AV286" s="88">
        <f t="shared" si="1078"/>
        <v>0</v>
      </c>
      <c r="AW286" s="88">
        <f t="shared" si="1078"/>
        <v>0</v>
      </c>
      <c r="AX286" s="88">
        <f t="shared" si="1078"/>
        <v>0</v>
      </c>
      <c r="AY286" s="88">
        <f t="shared" si="1078"/>
        <v>0</v>
      </c>
      <c r="AZ286" s="88">
        <f t="shared" si="1078"/>
        <v>0</v>
      </c>
      <c r="BA286" s="88">
        <f t="shared" si="1078"/>
        <v>0</v>
      </c>
      <c r="BB286" s="88">
        <f t="shared" si="1078"/>
        <v>0</v>
      </c>
      <c r="BC286" s="88">
        <f t="shared" si="1078"/>
        <v>0</v>
      </c>
      <c r="BD286" s="88">
        <f t="shared" si="1078"/>
        <v>0</v>
      </c>
      <c r="BE286" s="88">
        <f t="shared" si="1078"/>
        <v>0</v>
      </c>
      <c r="BF286" s="88">
        <f t="shared" si="1078"/>
        <v>0</v>
      </c>
      <c r="BG286" s="88">
        <f t="shared" si="1078"/>
        <v>0</v>
      </c>
      <c r="BH286" s="88">
        <f t="shared" si="1078"/>
        <v>0</v>
      </c>
      <c r="BI286" s="88">
        <f t="shared" si="1078"/>
        <v>0</v>
      </c>
      <c r="BJ286" s="88">
        <f t="shared" si="1078"/>
        <v>0</v>
      </c>
      <c r="BK286" s="88">
        <f t="shared" si="1078"/>
        <v>0</v>
      </c>
      <c r="BL286" s="88">
        <f t="shared" si="1078"/>
        <v>0</v>
      </c>
      <c r="BM286" s="88">
        <f t="shared" si="1078"/>
        <v>0</v>
      </c>
      <c r="BN286" s="88">
        <f t="shared" si="1078"/>
        <v>0</v>
      </c>
      <c r="BO286" s="88">
        <f t="shared" si="1078"/>
        <v>0</v>
      </c>
      <c r="BP286" s="88">
        <f t="shared" si="1078"/>
        <v>0</v>
      </c>
      <c r="BQ286" s="88">
        <f t="shared" si="1078"/>
        <v>0</v>
      </c>
      <c r="BR286" s="88">
        <f t="shared" si="1072"/>
        <v>0</v>
      </c>
      <c r="BS286" s="88">
        <f t="shared" si="1072"/>
        <v>0</v>
      </c>
      <c r="BT286" s="88">
        <f t="shared" si="1072"/>
        <v>0</v>
      </c>
      <c r="BU286" s="88">
        <f t="shared" si="1072"/>
        <v>0</v>
      </c>
      <c r="BV286" s="88">
        <f t="shared" si="1072"/>
        <v>0</v>
      </c>
      <c r="BW286" s="88">
        <f t="shared" si="1072"/>
        <v>0</v>
      </c>
      <c r="BX286" s="88">
        <f t="shared" si="1072"/>
        <v>0</v>
      </c>
      <c r="BY286" s="88">
        <f t="shared" si="1072"/>
        <v>0</v>
      </c>
      <c r="BZ286" s="88">
        <f t="shared" si="1072"/>
        <v>0</v>
      </c>
      <c r="CA286" s="88">
        <f t="shared" si="1072"/>
        <v>0</v>
      </c>
      <c r="CB286" s="88">
        <f t="shared" si="1072"/>
        <v>0</v>
      </c>
      <c r="CC286" s="88">
        <f t="shared" si="1072"/>
        <v>0</v>
      </c>
      <c r="CD286" s="88">
        <f t="shared" si="1072"/>
        <v>0</v>
      </c>
      <c r="CE286" s="88">
        <f t="shared" si="1072"/>
        <v>0</v>
      </c>
      <c r="CF286" s="88">
        <f t="shared" si="1072"/>
        <v>0</v>
      </c>
      <c r="CG286" s="88">
        <f t="shared" si="1072"/>
        <v>0</v>
      </c>
      <c r="CH286" s="88">
        <f t="shared" si="1072"/>
        <v>0</v>
      </c>
      <c r="CI286" s="88">
        <f t="shared" si="1072"/>
        <v>0</v>
      </c>
      <c r="CJ286" s="88">
        <f t="shared" si="1072"/>
        <v>0</v>
      </c>
      <c r="CK286" s="88">
        <f t="shared" si="1072"/>
        <v>0</v>
      </c>
      <c r="CL286" s="88">
        <f t="shared" si="1072"/>
        <v>0</v>
      </c>
      <c r="CM286" s="88">
        <f t="shared" si="1072"/>
        <v>0</v>
      </c>
      <c r="CN286" s="88">
        <f t="shared" si="1072"/>
        <v>0</v>
      </c>
      <c r="CO286" s="88">
        <f t="shared" si="1072"/>
        <v>0</v>
      </c>
      <c r="CP286" s="88">
        <f t="shared" si="1072"/>
        <v>0</v>
      </c>
      <c r="CQ286" s="88">
        <f t="shared" si="1072"/>
        <v>0</v>
      </c>
      <c r="CR286" s="88">
        <f t="shared" si="1072"/>
        <v>0</v>
      </c>
      <c r="CS286" s="88">
        <f t="shared" si="1072"/>
        <v>0</v>
      </c>
      <c r="CT286" s="88">
        <f t="shared" si="1072"/>
        <v>0</v>
      </c>
      <c r="CU286" s="88">
        <f t="shared" si="1072"/>
        <v>0</v>
      </c>
      <c r="CV286" s="88">
        <f t="shared" si="1072"/>
        <v>0</v>
      </c>
      <c r="CW286" s="88">
        <f t="shared" si="1072"/>
        <v>0</v>
      </c>
      <c r="CX286" s="88">
        <f t="shared" si="1072"/>
        <v>0</v>
      </c>
      <c r="CY286" s="88">
        <f t="shared" si="1072"/>
        <v>0</v>
      </c>
      <c r="CZ286" s="88">
        <f t="shared" si="1072"/>
        <v>0</v>
      </c>
      <c r="DA286" s="88">
        <f t="shared" si="1072"/>
        <v>0</v>
      </c>
      <c r="DB286" s="88">
        <f t="shared" si="1072"/>
        <v>0</v>
      </c>
      <c r="DC286" s="88">
        <f t="shared" si="1072"/>
        <v>0</v>
      </c>
      <c r="DD286" s="88">
        <f t="shared" si="1072"/>
        <v>0</v>
      </c>
      <c r="DE286" s="88">
        <f t="shared" si="1072"/>
        <v>0</v>
      </c>
      <c r="DF286" s="88">
        <f t="shared" si="1072"/>
        <v>0</v>
      </c>
      <c r="DG286" s="88">
        <f t="shared" si="1072"/>
        <v>0</v>
      </c>
      <c r="DH286" s="88">
        <f t="shared" si="1072"/>
        <v>0</v>
      </c>
      <c r="DI286" s="88">
        <f t="shared" si="1072"/>
        <v>0</v>
      </c>
      <c r="DJ286" s="88">
        <f t="shared" si="1072"/>
        <v>0</v>
      </c>
      <c r="DK286" s="88">
        <f t="shared" si="1072"/>
        <v>0</v>
      </c>
      <c r="DL286" s="88">
        <f t="shared" si="1072"/>
        <v>0</v>
      </c>
      <c r="DM286" s="88">
        <f t="shared" si="1072"/>
        <v>0</v>
      </c>
      <c r="DN286" s="88">
        <f t="shared" si="1072"/>
        <v>0</v>
      </c>
      <c r="DO286" s="88">
        <f t="shared" si="1072"/>
        <v>0</v>
      </c>
      <c r="DP286" s="88">
        <f t="shared" si="1072"/>
        <v>0</v>
      </c>
      <c r="DQ286" s="88">
        <f t="shared" si="1072"/>
        <v>0</v>
      </c>
      <c r="DR286" s="88">
        <f t="shared" si="1072"/>
        <v>0</v>
      </c>
      <c r="DS286" s="88">
        <f t="shared" si="1072"/>
        <v>0</v>
      </c>
      <c r="DT286" s="88">
        <f t="shared" si="1072"/>
        <v>0</v>
      </c>
      <c r="DU286" s="88">
        <f t="shared" si="1072"/>
        <v>0</v>
      </c>
      <c r="DV286" s="88">
        <f t="shared" si="1072"/>
        <v>0</v>
      </c>
      <c r="DW286" s="88">
        <f t="shared" si="1072"/>
        <v>0</v>
      </c>
      <c r="DX286" s="88">
        <f t="shared" si="1072"/>
        <v>0</v>
      </c>
      <c r="DY286" s="88">
        <f t="shared" si="1072"/>
        <v>0</v>
      </c>
      <c r="DZ286" s="88">
        <f t="shared" si="1072"/>
        <v>0</v>
      </c>
      <c r="EA286" s="88">
        <f t="shared" si="1072"/>
        <v>0</v>
      </c>
      <c r="EB286" s="88">
        <f t="shared" si="1072"/>
        <v>0</v>
      </c>
      <c r="EC286" s="88">
        <f t="shared" si="1072"/>
        <v>0</v>
      </c>
      <c r="ED286" s="88">
        <f t="shared" si="1073"/>
        <v>0</v>
      </c>
      <c r="EE286" s="88">
        <f t="shared" si="1073"/>
        <v>0</v>
      </c>
      <c r="EF286" s="88">
        <f t="shared" si="1073"/>
        <v>0</v>
      </c>
      <c r="EG286" s="88">
        <f t="shared" si="1073"/>
        <v>0</v>
      </c>
      <c r="EH286" s="88">
        <f t="shared" si="1073"/>
        <v>0</v>
      </c>
      <c r="EI286" s="88">
        <f t="shared" si="1073"/>
        <v>0</v>
      </c>
      <c r="EJ286" s="88">
        <f t="shared" si="1073"/>
        <v>0</v>
      </c>
      <c r="EK286" s="88">
        <f t="shared" si="1073"/>
        <v>0</v>
      </c>
      <c r="EL286" s="88">
        <f t="shared" si="1073"/>
        <v>0</v>
      </c>
      <c r="EM286" s="88">
        <f t="shared" si="1073"/>
        <v>0</v>
      </c>
      <c r="EN286" s="88">
        <f t="shared" si="1073"/>
        <v>0</v>
      </c>
      <c r="EO286" s="88">
        <f t="shared" si="1073"/>
        <v>0</v>
      </c>
      <c r="EP286" s="88">
        <f t="shared" si="1073"/>
        <v>0</v>
      </c>
      <c r="EQ286" s="88">
        <f t="shared" si="1073"/>
        <v>0</v>
      </c>
      <c r="ER286" s="88">
        <f t="shared" si="1073"/>
        <v>0</v>
      </c>
      <c r="ES286" s="88">
        <f t="shared" si="1073"/>
        <v>0</v>
      </c>
      <c r="ET286" s="88">
        <f t="shared" si="1073"/>
        <v>0</v>
      </c>
      <c r="EU286" s="88">
        <f t="shared" si="1073"/>
        <v>0</v>
      </c>
      <c r="EV286" s="88">
        <f t="shared" si="1073"/>
        <v>0</v>
      </c>
      <c r="EW286" s="88">
        <f t="shared" si="1073"/>
        <v>0</v>
      </c>
      <c r="EX286" s="88">
        <f t="shared" si="1073"/>
        <v>0</v>
      </c>
      <c r="EY286" s="88">
        <f t="shared" si="1073"/>
        <v>0</v>
      </c>
      <c r="EZ286" s="88">
        <f t="shared" si="1073"/>
        <v>0</v>
      </c>
      <c r="FA286" s="88">
        <f t="shared" si="1073"/>
        <v>0</v>
      </c>
      <c r="FB286" s="88">
        <f t="shared" si="1073"/>
        <v>0</v>
      </c>
      <c r="FC286" s="88">
        <f t="shared" si="1073"/>
        <v>0</v>
      </c>
      <c r="FD286" s="88">
        <f t="shared" si="1073"/>
        <v>0</v>
      </c>
      <c r="FE286" s="88">
        <f t="shared" si="1073"/>
        <v>0</v>
      </c>
      <c r="FF286" s="88">
        <f t="shared" si="1073"/>
        <v>0</v>
      </c>
      <c r="FG286" s="88">
        <f t="shared" si="1073"/>
        <v>0</v>
      </c>
      <c r="FH286" s="88">
        <f t="shared" si="1073"/>
        <v>0</v>
      </c>
      <c r="FI286" s="88">
        <f t="shared" si="1073"/>
        <v>0</v>
      </c>
      <c r="FJ286" s="88">
        <f t="shared" si="1073"/>
        <v>0</v>
      </c>
      <c r="FK286" s="88">
        <f t="shared" si="1073"/>
        <v>0</v>
      </c>
      <c r="FL286" s="88">
        <f t="shared" si="1073"/>
        <v>0</v>
      </c>
      <c r="FM286" s="88">
        <f t="shared" si="1073"/>
        <v>0</v>
      </c>
      <c r="FN286" s="88">
        <f t="shared" si="1073"/>
        <v>0</v>
      </c>
      <c r="FO286" s="88">
        <f t="shared" si="1073"/>
        <v>0</v>
      </c>
      <c r="FP286" s="88">
        <f t="shared" si="1073"/>
        <v>0</v>
      </c>
      <c r="FQ286" s="88">
        <f t="shared" si="1073"/>
        <v>0</v>
      </c>
      <c r="FR286" s="88">
        <f t="shared" si="1073"/>
        <v>0</v>
      </c>
      <c r="FS286" s="88">
        <f t="shared" si="1073"/>
        <v>0</v>
      </c>
      <c r="FT286" s="88">
        <f t="shared" si="1073"/>
        <v>0</v>
      </c>
      <c r="FU286" s="88">
        <f t="shared" si="1073"/>
        <v>0</v>
      </c>
      <c r="FV286" s="88">
        <f t="shared" si="1073"/>
        <v>0</v>
      </c>
      <c r="FW286" s="88">
        <f t="shared" si="1073"/>
        <v>0</v>
      </c>
      <c r="FX286" s="88">
        <f t="shared" si="1073"/>
        <v>0</v>
      </c>
      <c r="FY286" s="88">
        <f t="shared" si="1073"/>
        <v>0</v>
      </c>
      <c r="FZ286" s="88">
        <f t="shared" si="1073"/>
        <v>0</v>
      </c>
      <c r="GA286" s="88">
        <f t="shared" si="1073"/>
        <v>0</v>
      </c>
      <c r="GB286" s="88">
        <f t="shared" si="1073"/>
        <v>0</v>
      </c>
      <c r="GC286" s="88">
        <f t="shared" si="1073"/>
        <v>0</v>
      </c>
      <c r="GD286" s="88">
        <f t="shared" si="1073"/>
        <v>0</v>
      </c>
      <c r="GE286" s="88">
        <f t="shared" si="1073"/>
        <v>0</v>
      </c>
      <c r="GF286" s="88">
        <f t="shared" si="1073"/>
        <v>0</v>
      </c>
      <c r="GG286" s="88">
        <f t="shared" si="1073"/>
        <v>0</v>
      </c>
      <c r="GH286" s="88">
        <f t="shared" si="1073"/>
        <v>0</v>
      </c>
      <c r="GI286" s="88">
        <f t="shared" si="1073"/>
        <v>0</v>
      </c>
      <c r="GJ286" s="88">
        <f t="shared" si="1073"/>
        <v>0</v>
      </c>
      <c r="GK286" s="88">
        <f t="shared" si="1073"/>
        <v>0</v>
      </c>
      <c r="GL286" s="88">
        <f t="shared" si="1073"/>
        <v>0</v>
      </c>
      <c r="GM286" s="88">
        <f t="shared" si="1073"/>
        <v>0</v>
      </c>
      <c r="GN286" s="88">
        <f t="shared" si="1073"/>
        <v>0</v>
      </c>
      <c r="GO286" s="88">
        <f t="shared" si="1073"/>
        <v>0</v>
      </c>
      <c r="GP286" s="88">
        <f t="shared" si="1074"/>
        <v>0</v>
      </c>
      <c r="GQ286" s="88">
        <f t="shared" si="1074"/>
        <v>0</v>
      </c>
      <c r="GR286" s="88">
        <f t="shared" si="1074"/>
        <v>0</v>
      </c>
      <c r="GS286" s="88">
        <f t="shared" si="1074"/>
        <v>0</v>
      </c>
      <c r="GT286" s="88">
        <f t="shared" si="1074"/>
        <v>0</v>
      </c>
      <c r="GU286" s="88">
        <f t="shared" si="1074"/>
        <v>0</v>
      </c>
      <c r="GV286" s="88">
        <f t="shared" si="1074"/>
        <v>0</v>
      </c>
      <c r="GW286" s="88">
        <f t="shared" si="1074"/>
        <v>0</v>
      </c>
      <c r="GX286" s="88">
        <f t="shared" si="1074"/>
        <v>0</v>
      </c>
      <c r="GY286" s="88">
        <f t="shared" si="1074"/>
        <v>0</v>
      </c>
      <c r="GZ286" s="88">
        <f t="shared" si="1074"/>
        <v>0</v>
      </c>
      <c r="HA286" s="88">
        <f t="shared" si="1074"/>
        <v>0</v>
      </c>
      <c r="HB286" s="88">
        <f t="shared" si="1074"/>
        <v>0</v>
      </c>
      <c r="HC286" s="88">
        <f t="shared" si="1074"/>
        <v>0</v>
      </c>
      <c r="HD286" s="88">
        <f t="shared" si="1074"/>
        <v>0</v>
      </c>
      <c r="HE286" s="88">
        <f t="shared" si="1074"/>
        <v>0</v>
      </c>
      <c r="HF286" s="88">
        <f t="shared" si="1074"/>
        <v>0</v>
      </c>
      <c r="HG286" s="88">
        <f t="shared" si="1074"/>
        <v>0</v>
      </c>
      <c r="HH286" s="88">
        <f t="shared" si="1074"/>
        <v>0</v>
      </c>
      <c r="HI286" s="88">
        <f t="shared" si="1074"/>
        <v>0</v>
      </c>
      <c r="HJ286" s="88">
        <f t="shared" si="1074"/>
        <v>0</v>
      </c>
      <c r="HK286" s="88">
        <f t="shared" si="1074"/>
        <v>0</v>
      </c>
      <c r="HL286" s="88">
        <f t="shared" si="1074"/>
        <v>0</v>
      </c>
      <c r="HM286" s="88">
        <f t="shared" si="1074"/>
        <v>0</v>
      </c>
      <c r="HN286" s="88">
        <f t="shared" si="1074"/>
        <v>0</v>
      </c>
      <c r="HO286" s="88">
        <f t="shared" si="1074"/>
        <v>0</v>
      </c>
      <c r="HP286" s="88">
        <f t="shared" si="1074"/>
        <v>0</v>
      </c>
      <c r="HQ286" s="88">
        <f t="shared" si="1074"/>
        <v>0</v>
      </c>
      <c r="HR286" s="88">
        <f t="shared" si="1074"/>
        <v>0</v>
      </c>
      <c r="HS286" s="88">
        <f t="shared" si="1074"/>
        <v>0</v>
      </c>
      <c r="HT286" s="88">
        <f t="shared" si="1074"/>
        <v>0</v>
      </c>
      <c r="HU286" s="88">
        <f t="shared" si="1074"/>
        <v>0</v>
      </c>
      <c r="HV286" s="88">
        <f t="shared" si="1074"/>
        <v>0</v>
      </c>
      <c r="HW286" s="88">
        <f t="shared" si="1074"/>
        <v>0</v>
      </c>
      <c r="HX286" s="88">
        <f t="shared" si="1074"/>
        <v>0</v>
      </c>
      <c r="HY286" s="88">
        <f t="shared" si="1074"/>
        <v>0</v>
      </c>
      <c r="HZ286" s="88">
        <f t="shared" si="1074"/>
        <v>0</v>
      </c>
      <c r="IA286" s="88">
        <f t="shared" si="1074"/>
        <v>0</v>
      </c>
      <c r="IB286" s="88">
        <f t="shared" si="1074"/>
        <v>0</v>
      </c>
      <c r="IC286" s="88">
        <f t="shared" si="1074"/>
        <v>0</v>
      </c>
      <c r="ID286" s="88">
        <f t="shared" si="1074"/>
        <v>0</v>
      </c>
      <c r="IE286" s="88">
        <f t="shared" si="1074"/>
        <v>0</v>
      </c>
      <c r="IF286" s="88">
        <f t="shared" si="1074"/>
        <v>0</v>
      </c>
      <c r="IG286" s="88">
        <f t="shared" si="1074"/>
        <v>0</v>
      </c>
      <c r="IH286" s="88">
        <f t="shared" si="1074"/>
        <v>0</v>
      </c>
      <c r="II286" s="88">
        <f t="shared" si="1074"/>
        <v>0</v>
      </c>
      <c r="IJ286" s="88">
        <f t="shared" si="1074"/>
        <v>0</v>
      </c>
      <c r="IK286" s="88">
        <f t="shared" si="1074"/>
        <v>0</v>
      </c>
      <c r="IL286" s="88">
        <f t="shared" si="1074"/>
        <v>0</v>
      </c>
      <c r="IM286" s="88">
        <f t="shared" si="1074"/>
        <v>0</v>
      </c>
      <c r="IN286" s="88">
        <f t="shared" si="1074"/>
        <v>0</v>
      </c>
      <c r="IO286" s="88">
        <f t="shared" si="1074"/>
        <v>0</v>
      </c>
      <c r="IP286" s="88">
        <f t="shared" si="1074"/>
        <v>0</v>
      </c>
      <c r="IQ286" s="88">
        <f t="shared" si="1074"/>
        <v>0</v>
      </c>
      <c r="IR286" s="88">
        <f t="shared" si="1074"/>
        <v>0</v>
      </c>
      <c r="IS286" s="88">
        <f t="shared" si="1074"/>
        <v>0</v>
      </c>
      <c r="IT286" s="88">
        <f t="shared" si="1074"/>
        <v>0</v>
      </c>
      <c r="IU286" s="88">
        <f t="shared" si="1074"/>
        <v>0</v>
      </c>
      <c r="IV286" s="88">
        <f t="shared" si="1074"/>
        <v>0</v>
      </c>
      <c r="IW286" s="88">
        <f t="shared" si="1074"/>
        <v>0</v>
      </c>
      <c r="IX286" s="88">
        <f t="shared" si="1074"/>
        <v>0</v>
      </c>
      <c r="IY286" s="88">
        <f t="shared" si="1074"/>
        <v>0</v>
      </c>
      <c r="IZ286" s="88">
        <f t="shared" si="1074"/>
        <v>0</v>
      </c>
      <c r="JA286" s="88">
        <f t="shared" si="1074"/>
        <v>0</v>
      </c>
      <c r="JB286" s="88">
        <f t="shared" si="1075"/>
        <v>0</v>
      </c>
      <c r="JC286" s="88">
        <f t="shared" si="1075"/>
        <v>0</v>
      </c>
      <c r="JD286" s="88">
        <f t="shared" si="1075"/>
        <v>0</v>
      </c>
      <c r="JE286" s="88">
        <f t="shared" si="1075"/>
        <v>0</v>
      </c>
      <c r="JF286" s="88">
        <f t="shared" si="1075"/>
        <v>0</v>
      </c>
      <c r="JG286" s="88">
        <f t="shared" si="1075"/>
        <v>0</v>
      </c>
      <c r="JH286" s="88">
        <f t="shared" si="1075"/>
        <v>0</v>
      </c>
      <c r="JI286" s="88">
        <f t="shared" si="1075"/>
        <v>0</v>
      </c>
      <c r="JJ286" s="88">
        <f t="shared" si="1075"/>
        <v>0</v>
      </c>
      <c r="JK286" s="88">
        <f t="shared" si="1075"/>
        <v>0</v>
      </c>
      <c r="JL286" s="88">
        <f t="shared" si="1075"/>
        <v>0</v>
      </c>
      <c r="JM286" s="88">
        <f t="shared" si="1075"/>
        <v>0</v>
      </c>
      <c r="JN286" s="88">
        <f t="shared" si="1075"/>
        <v>0</v>
      </c>
      <c r="JO286" s="88">
        <f t="shared" si="1075"/>
        <v>0</v>
      </c>
      <c r="JP286" s="88">
        <f t="shared" si="1075"/>
        <v>0</v>
      </c>
      <c r="JQ286" s="88">
        <f t="shared" si="1075"/>
        <v>0</v>
      </c>
      <c r="JR286" s="88">
        <f t="shared" si="1075"/>
        <v>0</v>
      </c>
      <c r="JS286" s="88">
        <f t="shared" si="1075"/>
        <v>0</v>
      </c>
      <c r="JT286" s="88">
        <f t="shared" si="1075"/>
        <v>0</v>
      </c>
      <c r="JU286" s="88">
        <f t="shared" si="1075"/>
        <v>0</v>
      </c>
      <c r="JV286" s="88">
        <f t="shared" si="1075"/>
        <v>0</v>
      </c>
      <c r="JW286" s="88">
        <f t="shared" si="1075"/>
        <v>0</v>
      </c>
      <c r="JX286" s="88">
        <f t="shared" si="1075"/>
        <v>0</v>
      </c>
      <c r="JY286" s="88">
        <f t="shared" si="1075"/>
        <v>0</v>
      </c>
      <c r="JZ286" s="88">
        <f t="shared" si="1075"/>
        <v>0</v>
      </c>
      <c r="KA286" s="88">
        <f t="shared" si="1075"/>
        <v>0</v>
      </c>
      <c r="KB286" s="88">
        <f t="shared" si="1075"/>
        <v>0</v>
      </c>
      <c r="KC286" s="88">
        <f t="shared" si="1075"/>
        <v>0</v>
      </c>
      <c r="KD286" s="88">
        <f t="shared" si="1075"/>
        <v>0</v>
      </c>
      <c r="KE286" s="88">
        <f t="shared" si="1075"/>
        <v>0</v>
      </c>
      <c r="KF286" s="88">
        <f t="shared" si="1075"/>
        <v>0</v>
      </c>
      <c r="KG286" s="88">
        <f t="shared" si="1075"/>
        <v>0</v>
      </c>
      <c r="KH286" s="88">
        <f t="shared" si="1075"/>
        <v>0</v>
      </c>
      <c r="KI286" s="88">
        <f t="shared" si="1075"/>
        <v>0</v>
      </c>
      <c r="KJ286" s="88">
        <f t="shared" si="1075"/>
        <v>0</v>
      </c>
      <c r="KK286" s="88">
        <f t="shared" si="1075"/>
        <v>0</v>
      </c>
      <c r="KL286" s="88">
        <f t="shared" si="1075"/>
        <v>0</v>
      </c>
      <c r="KM286" s="88">
        <f t="shared" si="1075"/>
        <v>0</v>
      </c>
      <c r="KN286" s="88">
        <f t="shared" si="1075"/>
        <v>0</v>
      </c>
      <c r="KO286" s="88">
        <f t="shared" si="1075"/>
        <v>0</v>
      </c>
      <c r="KP286" s="88">
        <f t="shared" si="1075"/>
        <v>0</v>
      </c>
      <c r="KQ286" s="88">
        <f t="shared" si="1075"/>
        <v>0</v>
      </c>
      <c r="KR286" s="88">
        <f t="shared" si="1075"/>
        <v>0</v>
      </c>
      <c r="KS286" s="88">
        <f t="shared" si="1075"/>
        <v>0</v>
      </c>
      <c r="KT286" s="88">
        <f t="shared" si="1075"/>
        <v>0</v>
      </c>
      <c r="KU286" s="88">
        <f t="shared" si="1075"/>
        <v>0</v>
      </c>
      <c r="KV286" s="88">
        <f t="shared" si="1075"/>
        <v>0</v>
      </c>
      <c r="KW286" s="88">
        <f t="shared" si="1075"/>
        <v>0</v>
      </c>
      <c r="KX286" s="88">
        <f t="shared" si="1075"/>
        <v>0</v>
      </c>
      <c r="KY286" s="88">
        <f t="shared" si="1075"/>
        <v>0</v>
      </c>
      <c r="KZ286" s="88">
        <f t="shared" si="1075"/>
        <v>0</v>
      </c>
      <c r="LA286" s="88">
        <f t="shared" si="1075"/>
        <v>0</v>
      </c>
      <c r="LB286" s="88">
        <f t="shared" si="1075"/>
        <v>0</v>
      </c>
      <c r="LC286" s="88">
        <f t="shared" si="1075"/>
        <v>0</v>
      </c>
      <c r="LD286" s="88">
        <f t="shared" si="1075"/>
        <v>0</v>
      </c>
      <c r="LE286" s="88">
        <f t="shared" si="1075"/>
        <v>0</v>
      </c>
      <c r="LF286" s="88">
        <f t="shared" si="1075"/>
        <v>0</v>
      </c>
      <c r="LG286" s="88">
        <f t="shared" si="1075"/>
        <v>0</v>
      </c>
      <c r="LH286" s="88">
        <f t="shared" si="1075"/>
        <v>0</v>
      </c>
      <c r="LI286" s="88">
        <f t="shared" si="1075"/>
        <v>0</v>
      </c>
      <c r="LJ286" s="88">
        <f t="shared" si="1075"/>
        <v>0</v>
      </c>
      <c r="LK286" s="88">
        <f t="shared" si="1075"/>
        <v>0</v>
      </c>
      <c r="LL286" s="88">
        <f t="shared" si="1075"/>
        <v>0</v>
      </c>
      <c r="LM286" s="88">
        <f t="shared" si="1075"/>
        <v>0</v>
      </c>
      <c r="LN286" s="88">
        <f t="shared" si="1076"/>
        <v>0</v>
      </c>
      <c r="LO286" s="88">
        <f t="shared" si="1076"/>
        <v>0</v>
      </c>
      <c r="LP286" s="88">
        <f t="shared" si="1076"/>
        <v>0</v>
      </c>
      <c r="LQ286" s="88">
        <f t="shared" si="1076"/>
        <v>0</v>
      </c>
      <c r="LR286" s="88">
        <f t="shared" si="1076"/>
        <v>0</v>
      </c>
      <c r="LS286" s="88">
        <f t="shared" si="1076"/>
        <v>0</v>
      </c>
      <c r="LT286" s="88">
        <f t="shared" si="1076"/>
        <v>0</v>
      </c>
      <c r="LU286" s="88">
        <f t="shared" si="1076"/>
        <v>0</v>
      </c>
      <c r="LV286" s="88">
        <f t="shared" si="1076"/>
        <v>0</v>
      </c>
      <c r="LW286" s="88">
        <f t="shared" si="1076"/>
        <v>0</v>
      </c>
      <c r="LX286" s="88">
        <f t="shared" si="1076"/>
        <v>0</v>
      </c>
      <c r="LY286" s="88">
        <f t="shared" si="1076"/>
        <v>0</v>
      </c>
      <c r="LZ286" s="88">
        <f t="shared" si="1076"/>
        <v>0</v>
      </c>
      <c r="MA286" s="88">
        <f t="shared" si="1076"/>
        <v>0</v>
      </c>
      <c r="MB286" s="88">
        <f t="shared" si="1076"/>
        <v>0</v>
      </c>
      <c r="MC286" s="88">
        <f t="shared" si="1076"/>
        <v>0</v>
      </c>
      <c r="MD286" s="88">
        <f t="shared" si="1076"/>
        <v>0</v>
      </c>
      <c r="ME286" s="88">
        <f t="shared" si="1076"/>
        <v>0</v>
      </c>
      <c r="MF286" s="88">
        <f t="shared" si="1076"/>
        <v>0</v>
      </c>
      <c r="MG286" s="88">
        <f t="shared" si="1076"/>
        <v>0</v>
      </c>
      <c r="MH286" s="88">
        <f t="shared" si="1076"/>
        <v>0</v>
      </c>
      <c r="MI286" s="88">
        <f t="shared" si="1076"/>
        <v>0</v>
      </c>
      <c r="MJ286" s="88">
        <f t="shared" si="1076"/>
        <v>0</v>
      </c>
      <c r="MK286" s="88">
        <f t="shared" si="1076"/>
        <v>0</v>
      </c>
      <c r="ML286" s="88">
        <f t="shared" si="1076"/>
        <v>0</v>
      </c>
      <c r="MM286" s="88">
        <f t="shared" si="1076"/>
        <v>0</v>
      </c>
      <c r="MN286" s="88">
        <f t="shared" si="1076"/>
        <v>0</v>
      </c>
      <c r="MO286" s="88">
        <f t="shared" si="1076"/>
        <v>0</v>
      </c>
      <c r="MP286" s="88">
        <f t="shared" si="1076"/>
        <v>0</v>
      </c>
      <c r="MQ286" s="88">
        <f t="shared" si="1076"/>
        <v>0</v>
      </c>
      <c r="MR286" s="88">
        <f t="shared" si="1076"/>
        <v>0</v>
      </c>
      <c r="MS286" s="88">
        <f t="shared" si="1076"/>
        <v>0</v>
      </c>
      <c r="MT286" s="88">
        <f t="shared" si="1076"/>
        <v>0</v>
      </c>
      <c r="MU286" s="88">
        <f t="shared" si="1076"/>
        <v>0</v>
      </c>
      <c r="MV286" s="88">
        <f t="shared" si="1076"/>
        <v>0</v>
      </c>
      <c r="MW286" s="88">
        <f t="shared" si="1076"/>
        <v>0</v>
      </c>
      <c r="MX286" s="88">
        <f t="shared" si="1076"/>
        <v>0</v>
      </c>
      <c r="MY286" s="88">
        <f t="shared" si="1076"/>
        <v>0</v>
      </c>
      <c r="MZ286" s="88">
        <f t="shared" si="1076"/>
        <v>0</v>
      </c>
    </row>
    <row r="287" spans="1:364" s="8" customFormat="1" hidden="1" outlineLevel="2" x14ac:dyDescent="0.2">
      <c r="A287" s="91" t="s">
        <v>46</v>
      </c>
      <c r="B287" s="91" t="s">
        <v>586</v>
      </c>
      <c r="C287" s="88"/>
      <c r="D287" s="88"/>
      <c r="E287" s="88">
        <f t="shared" si="1077"/>
        <v>0</v>
      </c>
      <c r="F287" s="88">
        <f t="shared" si="1078"/>
        <v>0</v>
      </c>
      <c r="G287" s="88">
        <f t="shared" si="1078"/>
        <v>0</v>
      </c>
      <c r="H287" s="88">
        <f t="shared" si="1078"/>
        <v>0</v>
      </c>
      <c r="I287" s="88">
        <f t="shared" si="1078"/>
        <v>0</v>
      </c>
      <c r="J287" s="88">
        <f t="shared" si="1078"/>
        <v>0</v>
      </c>
      <c r="K287" s="88">
        <f t="shared" si="1078"/>
        <v>0</v>
      </c>
      <c r="L287" s="88">
        <f t="shared" si="1078"/>
        <v>0</v>
      </c>
      <c r="M287" s="88">
        <f t="shared" si="1078"/>
        <v>0</v>
      </c>
      <c r="N287" s="88">
        <f t="shared" si="1078"/>
        <v>0</v>
      </c>
      <c r="O287" s="88">
        <f t="shared" si="1078"/>
        <v>0</v>
      </c>
      <c r="P287" s="88">
        <f t="shared" si="1078"/>
        <v>0</v>
      </c>
      <c r="Q287" s="88">
        <f t="shared" si="1078"/>
        <v>0</v>
      </c>
      <c r="R287" s="88">
        <f t="shared" si="1078"/>
        <v>0</v>
      </c>
      <c r="S287" s="88">
        <f t="shared" si="1078"/>
        <v>0</v>
      </c>
      <c r="T287" s="88">
        <f t="shared" si="1078"/>
        <v>0</v>
      </c>
      <c r="U287" s="88">
        <f t="shared" si="1078"/>
        <v>0</v>
      </c>
      <c r="V287" s="88">
        <f t="shared" si="1078"/>
        <v>0</v>
      </c>
      <c r="W287" s="88">
        <f t="shared" si="1078"/>
        <v>0</v>
      </c>
      <c r="X287" s="88">
        <f t="shared" si="1078"/>
        <v>0</v>
      </c>
      <c r="Y287" s="88">
        <f t="shared" si="1078"/>
        <v>0</v>
      </c>
      <c r="Z287" s="88">
        <f t="shared" si="1078"/>
        <v>0</v>
      </c>
      <c r="AA287" s="88">
        <f t="shared" si="1078"/>
        <v>0</v>
      </c>
      <c r="AB287" s="88">
        <f t="shared" si="1078"/>
        <v>0</v>
      </c>
      <c r="AC287" s="88">
        <f t="shared" si="1078"/>
        <v>0</v>
      </c>
      <c r="AD287" s="88">
        <f t="shared" si="1078"/>
        <v>0</v>
      </c>
      <c r="AE287" s="88">
        <f t="shared" si="1078"/>
        <v>0</v>
      </c>
      <c r="AF287" s="88">
        <f t="shared" si="1078"/>
        <v>0</v>
      </c>
      <c r="AG287" s="88">
        <f t="shared" si="1078"/>
        <v>0</v>
      </c>
      <c r="AH287" s="88">
        <f t="shared" si="1078"/>
        <v>0</v>
      </c>
      <c r="AI287" s="88">
        <f t="shared" si="1078"/>
        <v>0</v>
      </c>
      <c r="AJ287" s="88">
        <f t="shared" si="1078"/>
        <v>0</v>
      </c>
      <c r="AK287" s="88">
        <f t="shared" si="1078"/>
        <v>0</v>
      </c>
      <c r="AL287" s="88">
        <f t="shared" si="1078"/>
        <v>0</v>
      </c>
      <c r="AM287" s="88">
        <f t="shared" si="1078"/>
        <v>0</v>
      </c>
      <c r="AN287" s="88">
        <f t="shared" si="1078"/>
        <v>0</v>
      </c>
      <c r="AO287" s="88">
        <f t="shared" si="1078"/>
        <v>0</v>
      </c>
      <c r="AP287" s="88">
        <f t="shared" si="1078"/>
        <v>0</v>
      </c>
      <c r="AQ287" s="88">
        <f t="shared" si="1078"/>
        <v>0</v>
      </c>
      <c r="AR287" s="88">
        <f t="shared" si="1078"/>
        <v>0</v>
      </c>
      <c r="AS287" s="88">
        <f t="shared" si="1078"/>
        <v>0</v>
      </c>
      <c r="AT287" s="88">
        <f t="shared" si="1078"/>
        <v>0</v>
      </c>
      <c r="AU287" s="88">
        <f t="shared" si="1078"/>
        <v>0</v>
      </c>
      <c r="AV287" s="88">
        <f t="shared" si="1078"/>
        <v>0</v>
      </c>
      <c r="AW287" s="88">
        <f t="shared" si="1078"/>
        <v>0</v>
      </c>
      <c r="AX287" s="88">
        <f t="shared" si="1078"/>
        <v>0</v>
      </c>
      <c r="AY287" s="88">
        <f t="shared" si="1078"/>
        <v>0</v>
      </c>
      <c r="AZ287" s="88">
        <f t="shared" si="1078"/>
        <v>0</v>
      </c>
      <c r="BA287" s="88">
        <f t="shared" si="1078"/>
        <v>0</v>
      </c>
      <c r="BB287" s="88">
        <f t="shared" si="1078"/>
        <v>0</v>
      </c>
      <c r="BC287" s="88">
        <f t="shared" si="1078"/>
        <v>0</v>
      </c>
      <c r="BD287" s="88">
        <f t="shared" si="1078"/>
        <v>0</v>
      </c>
      <c r="BE287" s="88">
        <f t="shared" si="1078"/>
        <v>0</v>
      </c>
      <c r="BF287" s="88">
        <f t="shared" si="1078"/>
        <v>0</v>
      </c>
      <c r="BG287" s="88">
        <f t="shared" si="1078"/>
        <v>0</v>
      </c>
      <c r="BH287" s="88">
        <f t="shared" si="1078"/>
        <v>0</v>
      </c>
      <c r="BI287" s="88">
        <f t="shared" si="1078"/>
        <v>0</v>
      </c>
      <c r="BJ287" s="88">
        <f t="shared" si="1078"/>
        <v>0</v>
      </c>
      <c r="BK287" s="88">
        <f t="shared" si="1078"/>
        <v>0</v>
      </c>
      <c r="BL287" s="88">
        <f t="shared" si="1078"/>
        <v>0</v>
      </c>
      <c r="BM287" s="88">
        <f t="shared" si="1078"/>
        <v>0</v>
      </c>
      <c r="BN287" s="88">
        <f t="shared" si="1078"/>
        <v>0</v>
      </c>
      <c r="BO287" s="88">
        <f t="shared" si="1078"/>
        <v>0</v>
      </c>
      <c r="BP287" s="88">
        <f t="shared" si="1078"/>
        <v>0</v>
      </c>
      <c r="BQ287" s="88">
        <f t="shared" si="1078"/>
        <v>0</v>
      </c>
      <c r="BR287" s="88">
        <f t="shared" si="1072"/>
        <v>0</v>
      </c>
      <c r="BS287" s="88">
        <f t="shared" si="1072"/>
        <v>0</v>
      </c>
      <c r="BT287" s="88">
        <f t="shared" si="1072"/>
        <v>0</v>
      </c>
      <c r="BU287" s="88">
        <f t="shared" si="1072"/>
        <v>0</v>
      </c>
      <c r="BV287" s="88">
        <f t="shared" si="1072"/>
        <v>0</v>
      </c>
      <c r="BW287" s="88">
        <f t="shared" si="1072"/>
        <v>0</v>
      </c>
      <c r="BX287" s="88">
        <f t="shared" si="1072"/>
        <v>0</v>
      </c>
      <c r="BY287" s="88">
        <f t="shared" si="1072"/>
        <v>0</v>
      </c>
      <c r="BZ287" s="88">
        <f t="shared" si="1072"/>
        <v>0</v>
      </c>
      <c r="CA287" s="88">
        <f t="shared" si="1072"/>
        <v>0</v>
      </c>
      <c r="CB287" s="88">
        <f t="shared" si="1072"/>
        <v>0</v>
      </c>
      <c r="CC287" s="88">
        <f t="shared" si="1072"/>
        <v>0</v>
      </c>
      <c r="CD287" s="88">
        <f t="shared" si="1072"/>
        <v>0</v>
      </c>
      <c r="CE287" s="88">
        <f t="shared" si="1072"/>
        <v>0</v>
      </c>
      <c r="CF287" s="88">
        <f t="shared" si="1072"/>
        <v>0</v>
      </c>
      <c r="CG287" s="88">
        <f t="shared" si="1072"/>
        <v>0</v>
      </c>
      <c r="CH287" s="88">
        <f t="shared" si="1072"/>
        <v>0</v>
      </c>
      <c r="CI287" s="88">
        <f t="shared" si="1072"/>
        <v>0</v>
      </c>
      <c r="CJ287" s="88">
        <f t="shared" si="1072"/>
        <v>0</v>
      </c>
      <c r="CK287" s="88">
        <f t="shared" si="1072"/>
        <v>0</v>
      </c>
      <c r="CL287" s="88">
        <f t="shared" si="1072"/>
        <v>0</v>
      </c>
      <c r="CM287" s="88">
        <f t="shared" si="1072"/>
        <v>0</v>
      </c>
      <c r="CN287" s="88">
        <f t="shared" si="1072"/>
        <v>0</v>
      </c>
      <c r="CO287" s="88">
        <f t="shared" si="1072"/>
        <v>0</v>
      </c>
      <c r="CP287" s="88">
        <f t="shared" si="1072"/>
        <v>0</v>
      </c>
      <c r="CQ287" s="88">
        <f t="shared" si="1072"/>
        <v>0</v>
      </c>
      <c r="CR287" s="88">
        <f t="shared" si="1072"/>
        <v>0</v>
      </c>
      <c r="CS287" s="88">
        <f t="shared" si="1072"/>
        <v>0</v>
      </c>
      <c r="CT287" s="88">
        <f t="shared" si="1072"/>
        <v>0</v>
      </c>
      <c r="CU287" s="88">
        <f t="shared" si="1072"/>
        <v>0</v>
      </c>
      <c r="CV287" s="88">
        <f t="shared" si="1072"/>
        <v>0</v>
      </c>
      <c r="CW287" s="88">
        <f t="shared" si="1072"/>
        <v>0</v>
      </c>
      <c r="CX287" s="88">
        <f t="shared" si="1072"/>
        <v>0</v>
      </c>
      <c r="CY287" s="88">
        <f t="shared" si="1072"/>
        <v>0</v>
      </c>
      <c r="CZ287" s="88">
        <f t="shared" si="1072"/>
        <v>0</v>
      </c>
      <c r="DA287" s="88">
        <f t="shared" si="1072"/>
        <v>0</v>
      </c>
      <c r="DB287" s="88">
        <f t="shared" si="1072"/>
        <v>0</v>
      </c>
      <c r="DC287" s="88">
        <f t="shared" si="1072"/>
        <v>0</v>
      </c>
      <c r="DD287" s="88">
        <f t="shared" si="1072"/>
        <v>0</v>
      </c>
      <c r="DE287" s="88">
        <f t="shared" si="1072"/>
        <v>0</v>
      </c>
      <c r="DF287" s="88">
        <f t="shared" si="1072"/>
        <v>0</v>
      </c>
      <c r="DG287" s="88">
        <f t="shared" si="1072"/>
        <v>0</v>
      </c>
      <c r="DH287" s="88">
        <f t="shared" si="1072"/>
        <v>0</v>
      </c>
      <c r="DI287" s="88">
        <f t="shared" si="1072"/>
        <v>0</v>
      </c>
      <c r="DJ287" s="88">
        <f t="shared" si="1072"/>
        <v>0</v>
      </c>
      <c r="DK287" s="88">
        <f t="shared" si="1072"/>
        <v>0</v>
      </c>
      <c r="DL287" s="88">
        <f t="shared" si="1072"/>
        <v>0</v>
      </c>
      <c r="DM287" s="88">
        <f t="shared" si="1072"/>
        <v>0</v>
      </c>
      <c r="DN287" s="88">
        <f t="shared" si="1072"/>
        <v>0</v>
      </c>
      <c r="DO287" s="88">
        <f t="shared" si="1072"/>
        <v>0</v>
      </c>
      <c r="DP287" s="88">
        <f t="shared" si="1072"/>
        <v>0</v>
      </c>
      <c r="DQ287" s="88">
        <f t="shared" si="1072"/>
        <v>0</v>
      </c>
      <c r="DR287" s="88">
        <f t="shared" si="1072"/>
        <v>0</v>
      </c>
      <c r="DS287" s="88">
        <f t="shared" si="1072"/>
        <v>0</v>
      </c>
      <c r="DT287" s="88">
        <f t="shared" si="1072"/>
        <v>0</v>
      </c>
      <c r="DU287" s="88">
        <f t="shared" si="1072"/>
        <v>0</v>
      </c>
      <c r="DV287" s="88">
        <f t="shared" si="1072"/>
        <v>0</v>
      </c>
      <c r="DW287" s="88">
        <f t="shared" si="1072"/>
        <v>0</v>
      </c>
      <c r="DX287" s="88">
        <f t="shared" si="1072"/>
        <v>0</v>
      </c>
      <c r="DY287" s="88">
        <f t="shared" si="1072"/>
        <v>0</v>
      </c>
      <c r="DZ287" s="88">
        <f t="shared" si="1072"/>
        <v>0</v>
      </c>
      <c r="EA287" s="88">
        <f t="shared" si="1072"/>
        <v>0</v>
      </c>
      <c r="EB287" s="88">
        <f t="shared" si="1072"/>
        <v>0</v>
      </c>
      <c r="EC287" s="88">
        <f t="shared" ref="EC287:GN291" si="1079">IF(EC269=0,EC260,IF(EC278="2e",EC269,EC260))</f>
        <v>0</v>
      </c>
      <c r="ED287" s="88">
        <f t="shared" si="1079"/>
        <v>0</v>
      </c>
      <c r="EE287" s="88">
        <f t="shared" si="1079"/>
        <v>0</v>
      </c>
      <c r="EF287" s="88">
        <f t="shared" si="1079"/>
        <v>0</v>
      </c>
      <c r="EG287" s="88">
        <f t="shared" si="1079"/>
        <v>0</v>
      </c>
      <c r="EH287" s="88">
        <f t="shared" si="1079"/>
        <v>0</v>
      </c>
      <c r="EI287" s="88">
        <f t="shared" si="1079"/>
        <v>0</v>
      </c>
      <c r="EJ287" s="88">
        <f t="shared" si="1079"/>
        <v>0</v>
      </c>
      <c r="EK287" s="88">
        <f t="shared" si="1079"/>
        <v>0</v>
      </c>
      <c r="EL287" s="88">
        <f t="shared" si="1079"/>
        <v>0</v>
      </c>
      <c r="EM287" s="88">
        <f t="shared" si="1079"/>
        <v>0</v>
      </c>
      <c r="EN287" s="88">
        <f t="shared" si="1079"/>
        <v>0</v>
      </c>
      <c r="EO287" s="88">
        <f t="shared" si="1079"/>
        <v>0</v>
      </c>
      <c r="EP287" s="88">
        <f t="shared" si="1079"/>
        <v>0</v>
      </c>
      <c r="EQ287" s="88">
        <f t="shared" si="1079"/>
        <v>0</v>
      </c>
      <c r="ER287" s="88">
        <f t="shared" si="1079"/>
        <v>0</v>
      </c>
      <c r="ES287" s="88">
        <f t="shared" si="1079"/>
        <v>0</v>
      </c>
      <c r="ET287" s="88">
        <f t="shared" si="1079"/>
        <v>0</v>
      </c>
      <c r="EU287" s="88">
        <f t="shared" si="1079"/>
        <v>0</v>
      </c>
      <c r="EV287" s="88">
        <f t="shared" si="1079"/>
        <v>0</v>
      </c>
      <c r="EW287" s="88">
        <f t="shared" si="1079"/>
        <v>0</v>
      </c>
      <c r="EX287" s="88">
        <f t="shared" si="1079"/>
        <v>0</v>
      </c>
      <c r="EY287" s="88">
        <f t="shared" si="1079"/>
        <v>0</v>
      </c>
      <c r="EZ287" s="88">
        <f t="shared" si="1079"/>
        <v>0</v>
      </c>
      <c r="FA287" s="88">
        <f t="shared" si="1079"/>
        <v>0</v>
      </c>
      <c r="FB287" s="88">
        <f t="shared" si="1079"/>
        <v>0</v>
      </c>
      <c r="FC287" s="88">
        <f t="shared" si="1079"/>
        <v>0</v>
      </c>
      <c r="FD287" s="88">
        <f t="shared" si="1079"/>
        <v>0</v>
      </c>
      <c r="FE287" s="88">
        <f t="shared" si="1079"/>
        <v>0</v>
      </c>
      <c r="FF287" s="88">
        <f t="shared" si="1079"/>
        <v>0</v>
      </c>
      <c r="FG287" s="88">
        <f t="shared" si="1079"/>
        <v>0</v>
      </c>
      <c r="FH287" s="88">
        <f t="shared" si="1079"/>
        <v>0</v>
      </c>
      <c r="FI287" s="88">
        <f t="shared" si="1079"/>
        <v>0</v>
      </c>
      <c r="FJ287" s="88">
        <f t="shared" si="1079"/>
        <v>0</v>
      </c>
      <c r="FK287" s="88">
        <f t="shared" si="1079"/>
        <v>0</v>
      </c>
      <c r="FL287" s="88">
        <f t="shared" si="1079"/>
        <v>0</v>
      </c>
      <c r="FM287" s="88">
        <f t="shared" si="1079"/>
        <v>0</v>
      </c>
      <c r="FN287" s="88">
        <f t="shared" si="1079"/>
        <v>0</v>
      </c>
      <c r="FO287" s="88">
        <f t="shared" si="1079"/>
        <v>0</v>
      </c>
      <c r="FP287" s="88">
        <f t="shared" si="1079"/>
        <v>0</v>
      </c>
      <c r="FQ287" s="88">
        <f t="shared" si="1079"/>
        <v>0</v>
      </c>
      <c r="FR287" s="88">
        <f t="shared" si="1079"/>
        <v>0</v>
      </c>
      <c r="FS287" s="88">
        <f t="shared" si="1079"/>
        <v>0</v>
      </c>
      <c r="FT287" s="88">
        <f t="shared" si="1079"/>
        <v>0</v>
      </c>
      <c r="FU287" s="88">
        <f t="shared" si="1079"/>
        <v>0</v>
      </c>
      <c r="FV287" s="88">
        <f t="shared" si="1079"/>
        <v>0</v>
      </c>
      <c r="FW287" s="88">
        <f t="shared" si="1079"/>
        <v>0</v>
      </c>
      <c r="FX287" s="88">
        <f t="shared" si="1079"/>
        <v>0</v>
      </c>
      <c r="FY287" s="88">
        <f t="shared" si="1079"/>
        <v>0</v>
      </c>
      <c r="FZ287" s="88">
        <f t="shared" si="1079"/>
        <v>0</v>
      </c>
      <c r="GA287" s="88">
        <f t="shared" si="1079"/>
        <v>0</v>
      </c>
      <c r="GB287" s="88">
        <f t="shared" si="1079"/>
        <v>0</v>
      </c>
      <c r="GC287" s="88">
        <f t="shared" si="1079"/>
        <v>0</v>
      </c>
      <c r="GD287" s="88">
        <f t="shared" si="1079"/>
        <v>0</v>
      </c>
      <c r="GE287" s="88">
        <f t="shared" si="1079"/>
        <v>0</v>
      </c>
      <c r="GF287" s="88">
        <f t="shared" si="1079"/>
        <v>0</v>
      </c>
      <c r="GG287" s="88">
        <f t="shared" si="1079"/>
        <v>0</v>
      </c>
      <c r="GH287" s="88">
        <f t="shared" si="1079"/>
        <v>0</v>
      </c>
      <c r="GI287" s="88">
        <f t="shared" si="1079"/>
        <v>0</v>
      </c>
      <c r="GJ287" s="88">
        <f t="shared" si="1079"/>
        <v>0</v>
      </c>
      <c r="GK287" s="88">
        <f t="shared" si="1079"/>
        <v>0</v>
      </c>
      <c r="GL287" s="88">
        <f t="shared" si="1079"/>
        <v>0</v>
      </c>
      <c r="GM287" s="88">
        <f t="shared" si="1079"/>
        <v>0</v>
      </c>
      <c r="GN287" s="88">
        <f t="shared" si="1079"/>
        <v>0</v>
      </c>
      <c r="GO287" s="88">
        <f t="shared" si="1073"/>
        <v>0</v>
      </c>
      <c r="GP287" s="88">
        <f t="shared" si="1074"/>
        <v>0</v>
      </c>
      <c r="GQ287" s="88">
        <f t="shared" si="1074"/>
        <v>0</v>
      </c>
      <c r="GR287" s="88">
        <f t="shared" si="1074"/>
        <v>0</v>
      </c>
      <c r="GS287" s="88">
        <f t="shared" si="1074"/>
        <v>0</v>
      </c>
      <c r="GT287" s="88">
        <f t="shared" si="1074"/>
        <v>0</v>
      </c>
      <c r="GU287" s="88">
        <f t="shared" si="1074"/>
        <v>0</v>
      </c>
      <c r="GV287" s="88">
        <f t="shared" si="1074"/>
        <v>0</v>
      </c>
      <c r="GW287" s="88">
        <f t="shared" si="1074"/>
        <v>0</v>
      </c>
      <c r="GX287" s="88">
        <f t="shared" si="1074"/>
        <v>0</v>
      </c>
      <c r="GY287" s="88">
        <f t="shared" si="1074"/>
        <v>0</v>
      </c>
      <c r="GZ287" s="88">
        <f t="shared" si="1074"/>
        <v>0</v>
      </c>
      <c r="HA287" s="88">
        <f t="shared" si="1074"/>
        <v>0</v>
      </c>
      <c r="HB287" s="88">
        <f t="shared" si="1074"/>
        <v>0</v>
      </c>
      <c r="HC287" s="88">
        <f t="shared" si="1074"/>
        <v>0</v>
      </c>
      <c r="HD287" s="88">
        <f t="shared" si="1074"/>
        <v>0</v>
      </c>
      <c r="HE287" s="88">
        <f t="shared" si="1074"/>
        <v>0</v>
      </c>
      <c r="HF287" s="88">
        <f t="shared" si="1074"/>
        <v>0</v>
      </c>
      <c r="HG287" s="88">
        <f t="shared" si="1074"/>
        <v>0</v>
      </c>
      <c r="HH287" s="88">
        <f t="shared" si="1074"/>
        <v>0</v>
      </c>
      <c r="HI287" s="88">
        <f t="shared" si="1074"/>
        <v>0</v>
      </c>
      <c r="HJ287" s="88">
        <f t="shared" si="1074"/>
        <v>0</v>
      </c>
      <c r="HK287" s="88">
        <f t="shared" si="1074"/>
        <v>0</v>
      </c>
      <c r="HL287" s="88">
        <f t="shared" si="1074"/>
        <v>0</v>
      </c>
      <c r="HM287" s="88">
        <f t="shared" si="1074"/>
        <v>0</v>
      </c>
      <c r="HN287" s="88">
        <f t="shared" si="1074"/>
        <v>0</v>
      </c>
      <c r="HO287" s="88">
        <f t="shared" si="1074"/>
        <v>0</v>
      </c>
      <c r="HP287" s="88">
        <f t="shared" si="1074"/>
        <v>0</v>
      </c>
      <c r="HQ287" s="88">
        <f t="shared" si="1074"/>
        <v>0</v>
      </c>
      <c r="HR287" s="88">
        <f t="shared" si="1074"/>
        <v>0</v>
      </c>
      <c r="HS287" s="88">
        <f t="shared" si="1074"/>
        <v>0</v>
      </c>
      <c r="HT287" s="88">
        <f t="shared" si="1074"/>
        <v>0</v>
      </c>
      <c r="HU287" s="88">
        <f t="shared" si="1074"/>
        <v>0</v>
      </c>
      <c r="HV287" s="88">
        <f t="shared" si="1074"/>
        <v>0</v>
      </c>
      <c r="HW287" s="88">
        <f t="shared" si="1074"/>
        <v>0</v>
      </c>
      <c r="HX287" s="88">
        <f t="shared" si="1074"/>
        <v>0</v>
      </c>
      <c r="HY287" s="88">
        <f t="shared" si="1074"/>
        <v>0</v>
      </c>
      <c r="HZ287" s="88">
        <f t="shared" si="1074"/>
        <v>0</v>
      </c>
      <c r="IA287" s="88">
        <f t="shared" si="1074"/>
        <v>0</v>
      </c>
      <c r="IB287" s="88">
        <f t="shared" si="1074"/>
        <v>0</v>
      </c>
      <c r="IC287" s="88">
        <f t="shared" si="1074"/>
        <v>0</v>
      </c>
      <c r="ID287" s="88">
        <f t="shared" si="1074"/>
        <v>0</v>
      </c>
      <c r="IE287" s="88">
        <f t="shared" si="1074"/>
        <v>0</v>
      </c>
      <c r="IF287" s="88">
        <f t="shared" si="1074"/>
        <v>0</v>
      </c>
      <c r="IG287" s="88">
        <f t="shared" si="1074"/>
        <v>0</v>
      </c>
      <c r="IH287" s="88">
        <f t="shared" si="1074"/>
        <v>0</v>
      </c>
      <c r="II287" s="88">
        <f t="shared" si="1074"/>
        <v>0</v>
      </c>
      <c r="IJ287" s="88">
        <f t="shared" si="1074"/>
        <v>0</v>
      </c>
      <c r="IK287" s="88">
        <f t="shared" si="1074"/>
        <v>0</v>
      </c>
      <c r="IL287" s="88">
        <f t="shared" si="1074"/>
        <v>0</v>
      </c>
      <c r="IM287" s="88">
        <f t="shared" si="1074"/>
        <v>0</v>
      </c>
      <c r="IN287" s="88">
        <f t="shared" si="1074"/>
        <v>0</v>
      </c>
      <c r="IO287" s="88">
        <f t="shared" si="1074"/>
        <v>0</v>
      </c>
      <c r="IP287" s="88">
        <f t="shared" si="1074"/>
        <v>0</v>
      </c>
      <c r="IQ287" s="88">
        <f t="shared" si="1074"/>
        <v>0</v>
      </c>
      <c r="IR287" s="88">
        <f t="shared" si="1074"/>
        <v>0</v>
      </c>
      <c r="IS287" s="88">
        <f t="shared" si="1074"/>
        <v>0</v>
      </c>
      <c r="IT287" s="88">
        <f t="shared" si="1074"/>
        <v>0</v>
      </c>
      <c r="IU287" s="88">
        <f t="shared" si="1074"/>
        <v>0</v>
      </c>
      <c r="IV287" s="88">
        <f t="shared" si="1074"/>
        <v>0</v>
      </c>
      <c r="IW287" s="88">
        <f t="shared" si="1074"/>
        <v>0</v>
      </c>
      <c r="IX287" s="88">
        <f t="shared" si="1074"/>
        <v>0</v>
      </c>
      <c r="IY287" s="88">
        <f t="shared" si="1074"/>
        <v>0</v>
      </c>
      <c r="IZ287" s="88">
        <f t="shared" si="1074"/>
        <v>0</v>
      </c>
      <c r="JA287" s="88">
        <f t="shared" ref="JA287:LL291" si="1080">IF(JA269=0,JA260,IF(JA278="2e",JA269,JA260))</f>
        <v>0</v>
      </c>
      <c r="JB287" s="88">
        <f t="shared" si="1080"/>
        <v>0</v>
      </c>
      <c r="JC287" s="88">
        <f t="shared" si="1080"/>
        <v>0</v>
      </c>
      <c r="JD287" s="88">
        <f t="shared" si="1080"/>
        <v>0</v>
      </c>
      <c r="JE287" s="88">
        <f t="shared" si="1080"/>
        <v>0</v>
      </c>
      <c r="JF287" s="88">
        <f t="shared" si="1080"/>
        <v>0</v>
      </c>
      <c r="JG287" s="88">
        <f t="shared" si="1080"/>
        <v>0</v>
      </c>
      <c r="JH287" s="88">
        <f t="shared" si="1080"/>
        <v>0</v>
      </c>
      <c r="JI287" s="88">
        <f t="shared" si="1080"/>
        <v>0</v>
      </c>
      <c r="JJ287" s="88">
        <f t="shared" si="1080"/>
        <v>0</v>
      </c>
      <c r="JK287" s="88">
        <f t="shared" si="1080"/>
        <v>0</v>
      </c>
      <c r="JL287" s="88">
        <f t="shared" si="1080"/>
        <v>0</v>
      </c>
      <c r="JM287" s="88">
        <f t="shared" si="1080"/>
        <v>0</v>
      </c>
      <c r="JN287" s="88">
        <f t="shared" si="1080"/>
        <v>0</v>
      </c>
      <c r="JO287" s="88">
        <f t="shared" si="1080"/>
        <v>0</v>
      </c>
      <c r="JP287" s="88">
        <f t="shared" si="1080"/>
        <v>0</v>
      </c>
      <c r="JQ287" s="88">
        <f t="shared" si="1080"/>
        <v>0</v>
      </c>
      <c r="JR287" s="88">
        <f t="shared" si="1080"/>
        <v>0</v>
      </c>
      <c r="JS287" s="88">
        <f t="shared" si="1080"/>
        <v>0</v>
      </c>
      <c r="JT287" s="88">
        <f t="shared" si="1080"/>
        <v>0</v>
      </c>
      <c r="JU287" s="88">
        <f t="shared" si="1080"/>
        <v>0</v>
      </c>
      <c r="JV287" s="88">
        <f t="shared" si="1080"/>
        <v>0</v>
      </c>
      <c r="JW287" s="88">
        <f t="shared" si="1080"/>
        <v>0</v>
      </c>
      <c r="JX287" s="88">
        <f t="shared" si="1080"/>
        <v>0</v>
      </c>
      <c r="JY287" s="88">
        <f t="shared" si="1080"/>
        <v>0</v>
      </c>
      <c r="JZ287" s="88">
        <f t="shared" si="1080"/>
        <v>0</v>
      </c>
      <c r="KA287" s="88">
        <f t="shared" si="1080"/>
        <v>0</v>
      </c>
      <c r="KB287" s="88">
        <f t="shared" si="1080"/>
        <v>0</v>
      </c>
      <c r="KC287" s="88">
        <f t="shared" si="1080"/>
        <v>0</v>
      </c>
      <c r="KD287" s="88">
        <f t="shared" si="1080"/>
        <v>0</v>
      </c>
      <c r="KE287" s="88">
        <f t="shared" si="1080"/>
        <v>0</v>
      </c>
      <c r="KF287" s="88">
        <f t="shared" si="1080"/>
        <v>0</v>
      </c>
      <c r="KG287" s="88">
        <f t="shared" si="1080"/>
        <v>0</v>
      </c>
      <c r="KH287" s="88">
        <f t="shared" si="1080"/>
        <v>0</v>
      </c>
      <c r="KI287" s="88">
        <f t="shared" si="1080"/>
        <v>0</v>
      </c>
      <c r="KJ287" s="88">
        <f t="shared" si="1080"/>
        <v>0</v>
      </c>
      <c r="KK287" s="88">
        <f t="shared" si="1080"/>
        <v>0</v>
      </c>
      <c r="KL287" s="88">
        <f t="shared" si="1080"/>
        <v>0</v>
      </c>
      <c r="KM287" s="88">
        <f t="shared" si="1080"/>
        <v>0</v>
      </c>
      <c r="KN287" s="88">
        <f t="shared" si="1080"/>
        <v>0</v>
      </c>
      <c r="KO287" s="88">
        <f t="shared" si="1080"/>
        <v>0</v>
      </c>
      <c r="KP287" s="88">
        <f t="shared" si="1080"/>
        <v>0</v>
      </c>
      <c r="KQ287" s="88">
        <f t="shared" si="1080"/>
        <v>0</v>
      </c>
      <c r="KR287" s="88">
        <f t="shared" si="1080"/>
        <v>0</v>
      </c>
      <c r="KS287" s="88">
        <f t="shared" si="1080"/>
        <v>0</v>
      </c>
      <c r="KT287" s="88">
        <f t="shared" si="1080"/>
        <v>0</v>
      </c>
      <c r="KU287" s="88">
        <f t="shared" si="1080"/>
        <v>0</v>
      </c>
      <c r="KV287" s="88">
        <f t="shared" si="1080"/>
        <v>0</v>
      </c>
      <c r="KW287" s="88">
        <f t="shared" si="1080"/>
        <v>0</v>
      </c>
      <c r="KX287" s="88">
        <f t="shared" si="1080"/>
        <v>0</v>
      </c>
      <c r="KY287" s="88">
        <f t="shared" si="1080"/>
        <v>0</v>
      </c>
      <c r="KZ287" s="88">
        <f t="shared" si="1080"/>
        <v>0</v>
      </c>
      <c r="LA287" s="88">
        <f t="shared" si="1080"/>
        <v>0</v>
      </c>
      <c r="LB287" s="88">
        <f t="shared" si="1080"/>
        <v>0</v>
      </c>
      <c r="LC287" s="88">
        <f t="shared" si="1080"/>
        <v>0</v>
      </c>
      <c r="LD287" s="88">
        <f t="shared" si="1080"/>
        <v>0</v>
      </c>
      <c r="LE287" s="88">
        <f t="shared" si="1080"/>
        <v>0</v>
      </c>
      <c r="LF287" s="88">
        <f t="shared" si="1080"/>
        <v>0</v>
      </c>
      <c r="LG287" s="88">
        <f t="shared" si="1080"/>
        <v>0</v>
      </c>
      <c r="LH287" s="88">
        <f t="shared" si="1080"/>
        <v>0</v>
      </c>
      <c r="LI287" s="88">
        <f t="shared" si="1080"/>
        <v>0</v>
      </c>
      <c r="LJ287" s="88">
        <f t="shared" si="1080"/>
        <v>0</v>
      </c>
      <c r="LK287" s="88">
        <f t="shared" si="1080"/>
        <v>0</v>
      </c>
      <c r="LL287" s="88">
        <f t="shared" si="1080"/>
        <v>0</v>
      </c>
      <c r="LM287" s="88">
        <f t="shared" si="1075"/>
        <v>0</v>
      </c>
      <c r="LN287" s="88">
        <f t="shared" si="1076"/>
        <v>0</v>
      </c>
      <c r="LO287" s="88">
        <f t="shared" si="1076"/>
        <v>0</v>
      </c>
      <c r="LP287" s="88">
        <f t="shared" si="1076"/>
        <v>0</v>
      </c>
      <c r="LQ287" s="88">
        <f t="shared" si="1076"/>
        <v>0</v>
      </c>
      <c r="LR287" s="88">
        <f t="shared" si="1076"/>
        <v>0</v>
      </c>
      <c r="LS287" s="88">
        <f t="shared" si="1076"/>
        <v>0</v>
      </c>
      <c r="LT287" s="88">
        <f t="shared" si="1076"/>
        <v>0</v>
      </c>
      <c r="LU287" s="88">
        <f t="shared" si="1076"/>
        <v>0</v>
      </c>
      <c r="LV287" s="88">
        <f t="shared" si="1076"/>
        <v>0</v>
      </c>
      <c r="LW287" s="88">
        <f t="shared" si="1076"/>
        <v>0</v>
      </c>
      <c r="LX287" s="88">
        <f t="shared" si="1076"/>
        <v>0</v>
      </c>
      <c r="LY287" s="88">
        <f t="shared" si="1076"/>
        <v>0</v>
      </c>
      <c r="LZ287" s="88">
        <f t="shared" si="1076"/>
        <v>0</v>
      </c>
      <c r="MA287" s="88">
        <f t="shared" si="1076"/>
        <v>0</v>
      </c>
      <c r="MB287" s="88">
        <f t="shared" si="1076"/>
        <v>0</v>
      </c>
      <c r="MC287" s="88">
        <f t="shared" si="1076"/>
        <v>0</v>
      </c>
      <c r="MD287" s="88">
        <f t="shared" si="1076"/>
        <v>0</v>
      </c>
      <c r="ME287" s="88">
        <f t="shared" si="1076"/>
        <v>0</v>
      </c>
      <c r="MF287" s="88">
        <f t="shared" si="1076"/>
        <v>0</v>
      </c>
      <c r="MG287" s="88">
        <f t="shared" si="1076"/>
        <v>0</v>
      </c>
      <c r="MH287" s="88">
        <f t="shared" si="1076"/>
        <v>0</v>
      </c>
      <c r="MI287" s="88">
        <f t="shared" si="1076"/>
        <v>0</v>
      </c>
      <c r="MJ287" s="88">
        <f t="shared" si="1076"/>
        <v>0</v>
      </c>
      <c r="MK287" s="88">
        <f t="shared" si="1076"/>
        <v>0</v>
      </c>
      <c r="ML287" s="88">
        <f t="shared" si="1076"/>
        <v>0</v>
      </c>
      <c r="MM287" s="88">
        <f t="shared" si="1076"/>
        <v>0</v>
      </c>
      <c r="MN287" s="88">
        <f t="shared" si="1076"/>
        <v>0</v>
      </c>
      <c r="MO287" s="88">
        <f t="shared" si="1076"/>
        <v>0</v>
      </c>
      <c r="MP287" s="88">
        <f t="shared" si="1076"/>
        <v>0</v>
      </c>
      <c r="MQ287" s="88">
        <f t="shared" si="1076"/>
        <v>0</v>
      </c>
      <c r="MR287" s="88">
        <f t="shared" si="1076"/>
        <v>0</v>
      </c>
      <c r="MS287" s="88">
        <f t="shared" si="1076"/>
        <v>0</v>
      </c>
      <c r="MT287" s="88">
        <f t="shared" si="1076"/>
        <v>0</v>
      </c>
      <c r="MU287" s="88">
        <f t="shared" si="1076"/>
        <v>0</v>
      </c>
      <c r="MV287" s="88">
        <f t="shared" si="1076"/>
        <v>0</v>
      </c>
      <c r="MW287" s="88">
        <f t="shared" si="1076"/>
        <v>0</v>
      </c>
      <c r="MX287" s="88">
        <f t="shared" si="1076"/>
        <v>0</v>
      </c>
      <c r="MY287" s="88">
        <f t="shared" si="1076"/>
        <v>0</v>
      </c>
      <c r="MZ287" s="88">
        <f t="shared" si="1076"/>
        <v>0</v>
      </c>
    </row>
    <row r="288" spans="1:364" s="8" customFormat="1" hidden="1" outlineLevel="2" x14ac:dyDescent="0.2">
      <c r="A288" s="91" t="s">
        <v>46</v>
      </c>
      <c r="B288" s="91" t="s">
        <v>587</v>
      </c>
      <c r="C288" s="88"/>
      <c r="D288" s="88"/>
      <c r="E288" s="88">
        <f t="shared" si="1077"/>
        <v>0</v>
      </c>
      <c r="F288" s="88">
        <f t="shared" si="1078"/>
        <v>0</v>
      </c>
      <c r="G288" s="88">
        <f t="shared" si="1078"/>
        <v>0</v>
      </c>
      <c r="H288" s="88">
        <f t="shared" si="1078"/>
        <v>0</v>
      </c>
      <c r="I288" s="88">
        <f t="shared" si="1078"/>
        <v>0</v>
      </c>
      <c r="J288" s="88">
        <f t="shared" si="1078"/>
        <v>0</v>
      </c>
      <c r="K288" s="88">
        <f t="shared" si="1078"/>
        <v>0</v>
      </c>
      <c r="L288" s="88">
        <f t="shared" si="1078"/>
        <v>0</v>
      </c>
      <c r="M288" s="88">
        <f t="shared" si="1078"/>
        <v>0</v>
      </c>
      <c r="N288" s="88">
        <f t="shared" si="1078"/>
        <v>0</v>
      </c>
      <c r="O288" s="88">
        <f t="shared" si="1078"/>
        <v>0</v>
      </c>
      <c r="P288" s="88">
        <f t="shared" si="1078"/>
        <v>0</v>
      </c>
      <c r="Q288" s="88">
        <f t="shared" si="1078"/>
        <v>0</v>
      </c>
      <c r="R288" s="88">
        <f t="shared" si="1078"/>
        <v>0</v>
      </c>
      <c r="S288" s="88">
        <f t="shared" si="1078"/>
        <v>0</v>
      </c>
      <c r="T288" s="88">
        <f t="shared" si="1078"/>
        <v>0</v>
      </c>
      <c r="U288" s="88">
        <f t="shared" si="1078"/>
        <v>0</v>
      </c>
      <c r="V288" s="88">
        <f t="shared" si="1078"/>
        <v>0</v>
      </c>
      <c r="W288" s="88">
        <f t="shared" si="1078"/>
        <v>0</v>
      </c>
      <c r="X288" s="88">
        <f t="shared" si="1078"/>
        <v>0</v>
      </c>
      <c r="Y288" s="88">
        <f t="shared" si="1078"/>
        <v>0</v>
      </c>
      <c r="Z288" s="88">
        <f t="shared" si="1078"/>
        <v>0</v>
      </c>
      <c r="AA288" s="88">
        <f t="shared" si="1078"/>
        <v>0</v>
      </c>
      <c r="AB288" s="88">
        <f t="shared" si="1078"/>
        <v>0</v>
      </c>
      <c r="AC288" s="88">
        <f t="shared" si="1078"/>
        <v>0</v>
      </c>
      <c r="AD288" s="88">
        <f t="shared" si="1078"/>
        <v>0</v>
      </c>
      <c r="AE288" s="88">
        <f t="shared" si="1078"/>
        <v>0</v>
      </c>
      <c r="AF288" s="88">
        <f t="shared" si="1078"/>
        <v>0</v>
      </c>
      <c r="AG288" s="88">
        <f t="shared" si="1078"/>
        <v>0</v>
      </c>
      <c r="AH288" s="88">
        <f t="shared" si="1078"/>
        <v>0</v>
      </c>
      <c r="AI288" s="88">
        <f t="shared" si="1078"/>
        <v>0</v>
      </c>
      <c r="AJ288" s="88">
        <f t="shared" si="1078"/>
        <v>0</v>
      </c>
      <c r="AK288" s="88">
        <f t="shared" si="1078"/>
        <v>0</v>
      </c>
      <c r="AL288" s="88">
        <f t="shared" si="1078"/>
        <v>0</v>
      </c>
      <c r="AM288" s="88">
        <f t="shared" si="1078"/>
        <v>0</v>
      </c>
      <c r="AN288" s="88">
        <f t="shared" si="1078"/>
        <v>0</v>
      </c>
      <c r="AO288" s="88">
        <f t="shared" si="1078"/>
        <v>0</v>
      </c>
      <c r="AP288" s="88">
        <f t="shared" si="1078"/>
        <v>0</v>
      </c>
      <c r="AQ288" s="88">
        <f t="shared" si="1078"/>
        <v>0</v>
      </c>
      <c r="AR288" s="88">
        <f t="shared" si="1078"/>
        <v>0</v>
      </c>
      <c r="AS288" s="88">
        <f t="shared" si="1078"/>
        <v>0</v>
      </c>
      <c r="AT288" s="88">
        <f t="shared" si="1078"/>
        <v>0</v>
      </c>
      <c r="AU288" s="88">
        <f t="shared" si="1078"/>
        <v>0</v>
      </c>
      <c r="AV288" s="88">
        <f t="shared" si="1078"/>
        <v>0</v>
      </c>
      <c r="AW288" s="88">
        <f t="shared" si="1078"/>
        <v>0</v>
      </c>
      <c r="AX288" s="88">
        <f t="shared" si="1078"/>
        <v>0</v>
      </c>
      <c r="AY288" s="88">
        <f t="shared" si="1078"/>
        <v>0</v>
      </c>
      <c r="AZ288" s="88">
        <f t="shared" si="1078"/>
        <v>0</v>
      </c>
      <c r="BA288" s="88">
        <f t="shared" si="1078"/>
        <v>0</v>
      </c>
      <c r="BB288" s="88">
        <f t="shared" si="1078"/>
        <v>0</v>
      </c>
      <c r="BC288" s="88">
        <f t="shared" si="1078"/>
        <v>0</v>
      </c>
      <c r="BD288" s="88">
        <f t="shared" si="1078"/>
        <v>0</v>
      </c>
      <c r="BE288" s="88">
        <f t="shared" si="1078"/>
        <v>0</v>
      </c>
      <c r="BF288" s="88">
        <f t="shared" si="1078"/>
        <v>0</v>
      </c>
      <c r="BG288" s="88">
        <f t="shared" si="1078"/>
        <v>0</v>
      </c>
      <c r="BH288" s="88">
        <f t="shared" si="1078"/>
        <v>0</v>
      </c>
      <c r="BI288" s="88">
        <f t="shared" si="1078"/>
        <v>0</v>
      </c>
      <c r="BJ288" s="88">
        <f t="shared" si="1078"/>
        <v>0</v>
      </c>
      <c r="BK288" s="88">
        <f t="shared" si="1078"/>
        <v>0</v>
      </c>
      <c r="BL288" s="88">
        <f t="shared" si="1078"/>
        <v>0</v>
      </c>
      <c r="BM288" s="88">
        <f t="shared" si="1078"/>
        <v>0</v>
      </c>
      <c r="BN288" s="88">
        <f t="shared" si="1078"/>
        <v>0</v>
      </c>
      <c r="BO288" s="88">
        <f t="shared" si="1078"/>
        <v>0</v>
      </c>
      <c r="BP288" s="88">
        <f t="shared" si="1078"/>
        <v>0</v>
      </c>
      <c r="BQ288" s="88">
        <f t="shared" si="1078"/>
        <v>0</v>
      </c>
      <c r="BR288" s="88">
        <f t="shared" ref="BR288:EC292" si="1081">IF(BR270=0,BR261,IF(BR279="2e",BR270,BR261))</f>
        <v>0</v>
      </c>
      <c r="BS288" s="88">
        <f t="shared" si="1081"/>
        <v>0</v>
      </c>
      <c r="BT288" s="88">
        <f t="shared" si="1081"/>
        <v>0</v>
      </c>
      <c r="BU288" s="88">
        <f t="shared" si="1081"/>
        <v>0</v>
      </c>
      <c r="BV288" s="88">
        <f t="shared" si="1081"/>
        <v>0</v>
      </c>
      <c r="BW288" s="88">
        <f t="shared" si="1081"/>
        <v>0</v>
      </c>
      <c r="BX288" s="88">
        <f t="shared" si="1081"/>
        <v>0</v>
      </c>
      <c r="BY288" s="88">
        <f t="shared" si="1081"/>
        <v>0</v>
      </c>
      <c r="BZ288" s="88">
        <f t="shared" si="1081"/>
        <v>0</v>
      </c>
      <c r="CA288" s="88">
        <f t="shared" si="1081"/>
        <v>0</v>
      </c>
      <c r="CB288" s="88">
        <f t="shared" si="1081"/>
        <v>0</v>
      </c>
      <c r="CC288" s="88">
        <f t="shared" si="1081"/>
        <v>0</v>
      </c>
      <c r="CD288" s="88">
        <f t="shared" si="1081"/>
        <v>0</v>
      </c>
      <c r="CE288" s="88">
        <f t="shared" si="1081"/>
        <v>0</v>
      </c>
      <c r="CF288" s="88">
        <f t="shared" si="1081"/>
        <v>0</v>
      </c>
      <c r="CG288" s="88">
        <f t="shared" si="1081"/>
        <v>0</v>
      </c>
      <c r="CH288" s="88">
        <f t="shared" si="1081"/>
        <v>0</v>
      </c>
      <c r="CI288" s="88">
        <f t="shared" si="1081"/>
        <v>0</v>
      </c>
      <c r="CJ288" s="88">
        <f t="shared" si="1081"/>
        <v>0</v>
      </c>
      <c r="CK288" s="88">
        <f t="shared" si="1081"/>
        <v>0</v>
      </c>
      <c r="CL288" s="88">
        <f t="shared" si="1081"/>
        <v>0</v>
      </c>
      <c r="CM288" s="88">
        <f t="shared" si="1081"/>
        <v>0</v>
      </c>
      <c r="CN288" s="88">
        <f t="shared" si="1081"/>
        <v>0</v>
      </c>
      <c r="CO288" s="88">
        <f t="shared" si="1081"/>
        <v>0</v>
      </c>
      <c r="CP288" s="88">
        <f t="shared" si="1081"/>
        <v>0</v>
      </c>
      <c r="CQ288" s="88">
        <f t="shared" si="1081"/>
        <v>0</v>
      </c>
      <c r="CR288" s="88">
        <f t="shared" si="1081"/>
        <v>0</v>
      </c>
      <c r="CS288" s="88">
        <f t="shared" si="1081"/>
        <v>0</v>
      </c>
      <c r="CT288" s="88">
        <f t="shared" si="1081"/>
        <v>0</v>
      </c>
      <c r="CU288" s="88">
        <f t="shared" si="1081"/>
        <v>0</v>
      </c>
      <c r="CV288" s="88">
        <f t="shared" si="1081"/>
        <v>0</v>
      </c>
      <c r="CW288" s="88">
        <f t="shared" si="1081"/>
        <v>0</v>
      </c>
      <c r="CX288" s="88">
        <f t="shared" si="1081"/>
        <v>0</v>
      </c>
      <c r="CY288" s="88">
        <f t="shared" si="1081"/>
        <v>0</v>
      </c>
      <c r="CZ288" s="88">
        <f t="shared" si="1081"/>
        <v>0</v>
      </c>
      <c r="DA288" s="88">
        <f t="shared" si="1081"/>
        <v>0</v>
      </c>
      <c r="DB288" s="88">
        <f t="shared" si="1081"/>
        <v>0</v>
      </c>
      <c r="DC288" s="88">
        <f t="shared" si="1081"/>
        <v>0</v>
      </c>
      <c r="DD288" s="88">
        <f t="shared" si="1081"/>
        <v>0</v>
      </c>
      <c r="DE288" s="88">
        <f t="shared" si="1081"/>
        <v>0</v>
      </c>
      <c r="DF288" s="88">
        <f t="shared" si="1081"/>
        <v>0</v>
      </c>
      <c r="DG288" s="88">
        <f t="shared" si="1081"/>
        <v>0</v>
      </c>
      <c r="DH288" s="88">
        <f t="shared" si="1081"/>
        <v>0</v>
      </c>
      <c r="DI288" s="88">
        <f t="shared" si="1081"/>
        <v>0</v>
      </c>
      <c r="DJ288" s="88">
        <f t="shared" si="1081"/>
        <v>0</v>
      </c>
      <c r="DK288" s="88">
        <f t="shared" si="1081"/>
        <v>0</v>
      </c>
      <c r="DL288" s="88">
        <f t="shared" si="1081"/>
        <v>0</v>
      </c>
      <c r="DM288" s="88">
        <f t="shared" si="1081"/>
        <v>0</v>
      </c>
      <c r="DN288" s="88">
        <f t="shared" si="1081"/>
        <v>0</v>
      </c>
      <c r="DO288" s="88">
        <f t="shared" si="1081"/>
        <v>0</v>
      </c>
      <c r="DP288" s="88">
        <f t="shared" si="1081"/>
        <v>0</v>
      </c>
      <c r="DQ288" s="88">
        <f t="shared" si="1081"/>
        <v>0</v>
      </c>
      <c r="DR288" s="88">
        <f t="shared" si="1081"/>
        <v>0</v>
      </c>
      <c r="DS288" s="88">
        <f t="shared" si="1081"/>
        <v>0</v>
      </c>
      <c r="DT288" s="88">
        <f t="shared" si="1081"/>
        <v>0</v>
      </c>
      <c r="DU288" s="88">
        <f t="shared" si="1081"/>
        <v>0</v>
      </c>
      <c r="DV288" s="88">
        <f t="shared" si="1081"/>
        <v>0</v>
      </c>
      <c r="DW288" s="88">
        <f t="shared" si="1081"/>
        <v>0</v>
      </c>
      <c r="DX288" s="88">
        <f t="shared" si="1081"/>
        <v>0</v>
      </c>
      <c r="DY288" s="88">
        <f t="shared" si="1081"/>
        <v>0</v>
      </c>
      <c r="DZ288" s="88">
        <f t="shared" si="1081"/>
        <v>0</v>
      </c>
      <c r="EA288" s="88">
        <f t="shared" si="1081"/>
        <v>0</v>
      </c>
      <c r="EB288" s="88">
        <f t="shared" si="1081"/>
        <v>0</v>
      </c>
      <c r="EC288" s="88">
        <f t="shared" si="1081"/>
        <v>0</v>
      </c>
      <c r="ED288" s="88">
        <f t="shared" si="1079"/>
        <v>0</v>
      </c>
      <c r="EE288" s="88">
        <f t="shared" si="1079"/>
        <v>0</v>
      </c>
      <c r="EF288" s="88">
        <f t="shared" si="1079"/>
        <v>0</v>
      </c>
      <c r="EG288" s="88">
        <f t="shared" si="1079"/>
        <v>0</v>
      </c>
      <c r="EH288" s="88">
        <f t="shared" si="1079"/>
        <v>0</v>
      </c>
      <c r="EI288" s="88">
        <f t="shared" si="1079"/>
        <v>0</v>
      </c>
      <c r="EJ288" s="88">
        <f t="shared" si="1079"/>
        <v>0</v>
      </c>
      <c r="EK288" s="88">
        <f t="shared" si="1079"/>
        <v>0</v>
      </c>
      <c r="EL288" s="88">
        <f t="shared" si="1079"/>
        <v>0</v>
      </c>
      <c r="EM288" s="88">
        <f t="shared" si="1079"/>
        <v>0</v>
      </c>
      <c r="EN288" s="88">
        <f t="shared" si="1079"/>
        <v>0</v>
      </c>
      <c r="EO288" s="88">
        <f t="shared" si="1079"/>
        <v>0</v>
      </c>
      <c r="EP288" s="88">
        <f t="shared" si="1079"/>
        <v>0</v>
      </c>
      <c r="EQ288" s="88">
        <f t="shared" si="1079"/>
        <v>0</v>
      </c>
      <c r="ER288" s="88">
        <f t="shared" si="1079"/>
        <v>0</v>
      </c>
      <c r="ES288" s="88">
        <f t="shared" si="1079"/>
        <v>0</v>
      </c>
      <c r="ET288" s="88">
        <f t="shared" si="1079"/>
        <v>0</v>
      </c>
      <c r="EU288" s="88">
        <f t="shared" si="1079"/>
        <v>0</v>
      </c>
      <c r="EV288" s="88">
        <f t="shared" si="1079"/>
        <v>0</v>
      </c>
      <c r="EW288" s="88">
        <f t="shared" si="1079"/>
        <v>0</v>
      </c>
      <c r="EX288" s="88">
        <f t="shared" si="1079"/>
        <v>0</v>
      </c>
      <c r="EY288" s="88">
        <f t="shared" si="1079"/>
        <v>0</v>
      </c>
      <c r="EZ288" s="88">
        <f t="shared" si="1079"/>
        <v>0</v>
      </c>
      <c r="FA288" s="88">
        <f t="shared" si="1079"/>
        <v>0</v>
      </c>
      <c r="FB288" s="88">
        <f t="shared" si="1079"/>
        <v>0</v>
      </c>
      <c r="FC288" s="88">
        <f t="shared" si="1079"/>
        <v>0</v>
      </c>
      <c r="FD288" s="88">
        <f t="shared" si="1079"/>
        <v>0</v>
      </c>
      <c r="FE288" s="88">
        <f t="shared" si="1079"/>
        <v>0</v>
      </c>
      <c r="FF288" s="88">
        <f t="shared" si="1079"/>
        <v>0</v>
      </c>
      <c r="FG288" s="88">
        <f t="shared" si="1079"/>
        <v>0</v>
      </c>
      <c r="FH288" s="88">
        <f t="shared" si="1079"/>
        <v>0</v>
      </c>
      <c r="FI288" s="88">
        <f t="shared" si="1079"/>
        <v>0</v>
      </c>
      <c r="FJ288" s="88">
        <f t="shared" si="1079"/>
        <v>0</v>
      </c>
      <c r="FK288" s="88">
        <f t="shared" si="1079"/>
        <v>0</v>
      </c>
      <c r="FL288" s="88">
        <f t="shared" si="1079"/>
        <v>0</v>
      </c>
      <c r="FM288" s="88">
        <f t="shared" si="1079"/>
        <v>0</v>
      </c>
      <c r="FN288" s="88">
        <f t="shared" si="1079"/>
        <v>0</v>
      </c>
      <c r="FO288" s="88">
        <f t="shared" si="1079"/>
        <v>0</v>
      </c>
      <c r="FP288" s="88">
        <f t="shared" si="1079"/>
        <v>0</v>
      </c>
      <c r="FQ288" s="88">
        <f t="shared" si="1079"/>
        <v>0</v>
      </c>
      <c r="FR288" s="88">
        <f t="shared" si="1079"/>
        <v>0</v>
      </c>
      <c r="FS288" s="88">
        <f t="shared" si="1079"/>
        <v>0</v>
      </c>
      <c r="FT288" s="88">
        <f t="shared" si="1079"/>
        <v>0</v>
      </c>
      <c r="FU288" s="88">
        <f t="shared" si="1079"/>
        <v>0</v>
      </c>
      <c r="FV288" s="88">
        <f t="shared" si="1079"/>
        <v>0</v>
      </c>
      <c r="FW288" s="88">
        <f t="shared" si="1079"/>
        <v>0</v>
      </c>
      <c r="FX288" s="88">
        <f t="shared" si="1079"/>
        <v>0</v>
      </c>
      <c r="FY288" s="88">
        <f t="shared" si="1079"/>
        <v>0</v>
      </c>
      <c r="FZ288" s="88">
        <f t="shared" si="1079"/>
        <v>0</v>
      </c>
      <c r="GA288" s="88">
        <f t="shared" si="1079"/>
        <v>0</v>
      </c>
      <c r="GB288" s="88">
        <f t="shared" si="1079"/>
        <v>0</v>
      </c>
      <c r="GC288" s="88">
        <f t="shared" si="1079"/>
        <v>0</v>
      </c>
      <c r="GD288" s="88">
        <f t="shared" si="1079"/>
        <v>0</v>
      </c>
      <c r="GE288" s="88">
        <f t="shared" si="1079"/>
        <v>0</v>
      </c>
      <c r="GF288" s="88">
        <f t="shared" si="1079"/>
        <v>0</v>
      </c>
      <c r="GG288" s="88">
        <f t="shared" si="1079"/>
        <v>0</v>
      </c>
      <c r="GH288" s="88">
        <f t="shared" si="1079"/>
        <v>0</v>
      </c>
      <c r="GI288" s="88">
        <f t="shared" si="1079"/>
        <v>0</v>
      </c>
      <c r="GJ288" s="88">
        <f t="shared" si="1079"/>
        <v>0</v>
      </c>
      <c r="GK288" s="88">
        <f t="shared" si="1079"/>
        <v>0</v>
      </c>
      <c r="GL288" s="88">
        <f t="shared" si="1079"/>
        <v>0</v>
      </c>
      <c r="GM288" s="88">
        <f t="shared" si="1079"/>
        <v>0</v>
      </c>
      <c r="GN288" s="88">
        <f t="shared" si="1079"/>
        <v>0</v>
      </c>
      <c r="GO288" s="88">
        <f t="shared" si="1073"/>
        <v>0</v>
      </c>
      <c r="GP288" s="88">
        <f t="shared" ref="GP288:JA292" si="1082">IF(GP270=0,GP261,IF(GP279="2e",GP270,GP261))</f>
        <v>0</v>
      </c>
      <c r="GQ288" s="88">
        <f t="shared" si="1082"/>
        <v>0</v>
      </c>
      <c r="GR288" s="88">
        <f t="shared" si="1082"/>
        <v>0</v>
      </c>
      <c r="GS288" s="88">
        <f t="shared" si="1082"/>
        <v>0</v>
      </c>
      <c r="GT288" s="88">
        <f t="shared" si="1082"/>
        <v>0</v>
      </c>
      <c r="GU288" s="88">
        <f t="shared" si="1082"/>
        <v>0</v>
      </c>
      <c r="GV288" s="88">
        <f t="shared" si="1082"/>
        <v>0</v>
      </c>
      <c r="GW288" s="88">
        <f t="shared" si="1082"/>
        <v>0</v>
      </c>
      <c r="GX288" s="88">
        <f t="shared" si="1082"/>
        <v>0</v>
      </c>
      <c r="GY288" s="88">
        <f t="shared" si="1082"/>
        <v>0</v>
      </c>
      <c r="GZ288" s="88">
        <f t="shared" si="1082"/>
        <v>0</v>
      </c>
      <c r="HA288" s="88">
        <f t="shared" si="1082"/>
        <v>0</v>
      </c>
      <c r="HB288" s="88">
        <f t="shared" si="1082"/>
        <v>0</v>
      </c>
      <c r="HC288" s="88">
        <f t="shared" si="1082"/>
        <v>0</v>
      </c>
      <c r="HD288" s="88">
        <f t="shared" si="1082"/>
        <v>0</v>
      </c>
      <c r="HE288" s="88">
        <f t="shared" si="1082"/>
        <v>0</v>
      </c>
      <c r="HF288" s="88">
        <f t="shared" si="1082"/>
        <v>0</v>
      </c>
      <c r="HG288" s="88">
        <f t="shared" si="1082"/>
        <v>0</v>
      </c>
      <c r="HH288" s="88">
        <f t="shared" si="1082"/>
        <v>0</v>
      </c>
      <c r="HI288" s="88">
        <f t="shared" si="1082"/>
        <v>0</v>
      </c>
      <c r="HJ288" s="88">
        <f t="shared" si="1082"/>
        <v>0</v>
      </c>
      <c r="HK288" s="88">
        <f t="shared" si="1082"/>
        <v>0</v>
      </c>
      <c r="HL288" s="88">
        <f t="shared" si="1082"/>
        <v>0</v>
      </c>
      <c r="HM288" s="88">
        <f t="shared" si="1082"/>
        <v>0</v>
      </c>
      <c r="HN288" s="88">
        <f t="shared" si="1082"/>
        <v>0</v>
      </c>
      <c r="HO288" s="88">
        <f t="shared" si="1082"/>
        <v>0</v>
      </c>
      <c r="HP288" s="88">
        <f t="shared" si="1082"/>
        <v>0</v>
      </c>
      <c r="HQ288" s="88">
        <f t="shared" si="1082"/>
        <v>0</v>
      </c>
      <c r="HR288" s="88">
        <f t="shared" si="1082"/>
        <v>0</v>
      </c>
      <c r="HS288" s="88">
        <f t="shared" si="1082"/>
        <v>0</v>
      </c>
      <c r="HT288" s="88">
        <f t="shared" si="1082"/>
        <v>0</v>
      </c>
      <c r="HU288" s="88">
        <f t="shared" si="1082"/>
        <v>0</v>
      </c>
      <c r="HV288" s="88">
        <f t="shared" si="1082"/>
        <v>0</v>
      </c>
      <c r="HW288" s="88">
        <f t="shared" si="1082"/>
        <v>0</v>
      </c>
      <c r="HX288" s="88">
        <f t="shared" si="1082"/>
        <v>0</v>
      </c>
      <c r="HY288" s="88">
        <f t="shared" si="1082"/>
        <v>0</v>
      </c>
      <c r="HZ288" s="88">
        <f t="shared" si="1082"/>
        <v>0</v>
      </c>
      <c r="IA288" s="88">
        <f t="shared" si="1082"/>
        <v>0</v>
      </c>
      <c r="IB288" s="88">
        <f t="shared" si="1082"/>
        <v>0</v>
      </c>
      <c r="IC288" s="88">
        <f t="shared" si="1082"/>
        <v>0</v>
      </c>
      <c r="ID288" s="88">
        <f t="shared" si="1082"/>
        <v>0</v>
      </c>
      <c r="IE288" s="88">
        <f t="shared" si="1082"/>
        <v>0</v>
      </c>
      <c r="IF288" s="88">
        <f t="shared" si="1082"/>
        <v>0</v>
      </c>
      <c r="IG288" s="88">
        <f t="shared" si="1082"/>
        <v>0</v>
      </c>
      <c r="IH288" s="88">
        <f t="shared" si="1082"/>
        <v>0</v>
      </c>
      <c r="II288" s="88">
        <f t="shared" si="1082"/>
        <v>0</v>
      </c>
      <c r="IJ288" s="88">
        <f t="shared" si="1082"/>
        <v>0</v>
      </c>
      <c r="IK288" s="88">
        <f t="shared" si="1082"/>
        <v>0</v>
      </c>
      <c r="IL288" s="88">
        <f t="shared" si="1082"/>
        <v>0</v>
      </c>
      <c r="IM288" s="88">
        <f t="shared" si="1082"/>
        <v>0</v>
      </c>
      <c r="IN288" s="88">
        <f t="shared" si="1082"/>
        <v>0</v>
      </c>
      <c r="IO288" s="88">
        <f t="shared" si="1082"/>
        <v>0</v>
      </c>
      <c r="IP288" s="88">
        <f t="shared" si="1082"/>
        <v>0</v>
      </c>
      <c r="IQ288" s="88">
        <f t="shared" si="1082"/>
        <v>0</v>
      </c>
      <c r="IR288" s="88">
        <f t="shared" si="1082"/>
        <v>0</v>
      </c>
      <c r="IS288" s="88">
        <f t="shared" si="1082"/>
        <v>0</v>
      </c>
      <c r="IT288" s="88">
        <f t="shared" si="1082"/>
        <v>0</v>
      </c>
      <c r="IU288" s="88">
        <f t="shared" si="1082"/>
        <v>0</v>
      </c>
      <c r="IV288" s="88">
        <f t="shared" si="1082"/>
        <v>0</v>
      </c>
      <c r="IW288" s="88">
        <f t="shared" si="1082"/>
        <v>0</v>
      </c>
      <c r="IX288" s="88">
        <f t="shared" si="1082"/>
        <v>0</v>
      </c>
      <c r="IY288" s="88">
        <f t="shared" si="1082"/>
        <v>0</v>
      </c>
      <c r="IZ288" s="88">
        <f t="shared" si="1082"/>
        <v>0</v>
      </c>
      <c r="JA288" s="88">
        <f t="shared" si="1082"/>
        <v>0</v>
      </c>
      <c r="JB288" s="88">
        <f t="shared" si="1080"/>
        <v>0</v>
      </c>
      <c r="JC288" s="88">
        <f t="shared" si="1080"/>
        <v>0</v>
      </c>
      <c r="JD288" s="88">
        <f t="shared" si="1080"/>
        <v>0</v>
      </c>
      <c r="JE288" s="88">
        <f t="shared" si="1080"/>
        <v>0</v>
      </c>
      <c r="JF288" s="88">
        <f t="shared" si="1080"/>
        <v>0</v>
      </c>
      <c r="JG288" s="88">
        <f t="shared" si="1080"/>
        <v>0</v>
      </c>
      <c r="JH288" s="88">
        <f t="shared" si="1080"/>
        <v>0</v>
      </c>
      <c r="JI288" s="88">
        <f t="shared" si="1080"/>
        <v>0</v>
      </c>
      <c r="JJ288" s="88">
        <f t="shared" si="1080"/>
        <v>0</v>
      </c>
      <c r="JK288" s="88">
        <f t="shared" si="1080"/>
        <v>0</v>
      </c>
      <c r="JL288" s="88">
        <f t="shared" si="1080"/>
        <v>0</v>
      </c>
      <c r="JM288" s="88">
        <f t="shared" si="1080"/>
        <v>0</v>
      </c>
      <c r="JN288" s="88">
        <f t="shared" si="1080"/>
        <v>0</v>
      </c>
      <c r="JO288" s="88">
        <f t="shared" si="1080"/>
        <v>0</v>
      </c>
      <c r="JP288" s="88">
        <f t="shared" si="1080"/>
        <v>0</v>
      </c>
      <c r="JQ288" s="88">
        <f t="shared" si="1080"/>
        <v>0</v>
      </c>
      <c r="JR288" s="88">
        <f t="shared" si="1080"/>
        <v>0</v>
      </c>
      <c r="JS288" s="88">
        <f t="shared" si="1080"/>
        <v>0</v>
      </c>
      <c r="JT288" s="88">
        <f t="shared" si="1080"/>
        <v>0</v>
      </c>
      <c r="JU288" s="88">
        <f t="shared" si="1080"/>
        <v>0</v>
      </c>
      <c r="JV288" s="88">
        <f t="shared" si="1080"/>
        <v>0</v>
      </c>
      <c r="JW288" s="88">
        <f t="shared" si="1080"/>
        <v>0</v>
      </c>
      <c r="JX288" s="88">
        <f t="shared" si="1080"/>
        <v>0</v>
      </c>
      <c r="JY288" s="88">
        <f t="shared" si="1080"/>
        <v>0</v>
      </c>
      <c r="JZ288" s="88">
        <f t="shared" si="1080"/>
        <v>0</v>
      </c>
      <c r="KA288" s="88">
        <f t="shared" si="1080"/>
        <v>0</v>
      </c>
      <c r="KB288" s="88">
        <f t="shared" si="1080"/>
        <v>0</v>
      </c>
      <c r="KC288" s="88">
        <f t="shared" si="1080"/>
        <v>0</v>
      </c>
      <c r="KD288" s="88">
        <f t="shared" si="1080"/>
        <v>0</v>
      </c>
      <c r="KE288" s="88">
        <f t="shared" si="1080"/>
        <v>0</v>
      </c>
      <c r="KF288" s="88">
        <f t="shared" si="1080"/>
        <v>0</v>
      </c>
      <c r="KG288" s="88">
        <f t="shared" si="1080"/>
        <v>0</v>
      </c>
      <c r="KH288" s="88">
        <f t="shared" si="1080"/>
        <v>0</v>
      </c>
      <c r="KI288" s="88">
        <f t="shared" si="1080"/>
        <v>0</v>
      </c>
      <c r="KJ288" s="88">
        <f t="shared" si="1080"/>
        <v>0</v>
      </c>
      <c r="KK288" s="88">
        <f t="shared" si="1080"/>
        <v>0</v>
      </c>
      <c r="KL288" s="88">
        <f t="shared" si="1080"/>
        <v>0</v>
      </c>
      <c r="KM288" s="88">
        <f t="shared" si="1080"/>
        <v>0</v>
      </c>
      <c r="KN288" s="88">
        <f t="shared" si="1080"/>
        <v>0</v>
      </c>
      <c r="KO288" s="88">
        <f t="shared" si="1080"/>
        <v>0</v>
      </c>
      <c r="KP288" s="88">
        <f t="shared" si="1080"/>
        <v>0</v>
      </c>
      <c r="KQ288" s="88">
        <f t="shared" si="1080"/>
        <v>0</v>
      </c>
      <c r="KR288" s="88">
        <f t="shared" si="1080"/>
        <v>0</v>
      </c>
      <c r="KS288" s="88">
        <f t="shared" si="1080"/>
        <v>0</v>
      </c>
      <c r="KT288" s="88">
        <f t="shared" si="1080"/>
        <v>0</v>
      </c>
      <c r="KU288" s="88">
        <f t="shared" si="1080"/>
        <v>0</v>
      </c>
      <c r="KV288" s="88">
        <f t="shared" si="1080"/>
        <v>0</v>
      </c>
      <c r="KW288" s="88">
        <f t="shared" si="1080"/>
        <v>0</v>
      </c>
      <c r="KX288" s="88">
        <f t="shared" si="1080"/>
        <v>0</v>
      </c>
      <c r="KY288" s="88">
        <f t="shared" si="1080"/>
        <v>0</v>
      </c>
      <c r="KZ288" s="88">
        <f t="shared" si="1080"/>
        <v>0</v>
      </c>
      <c r="LA288" s="88">
        <f t="shared" si="1080"/>
        <v>0</v>
      </c>
      <c r="LB288" s="88">
        <f t="shared" si="1080"/>
        <v>0</v>
      </c>
      <c r="LC288" s="88">
        <f t="shared" si="1080"/>
        <v>0</v>
      </c>
      <c r="LD288" s="88">
        <f t="shared" si="1080"/>
        <v>0</v>
      </c>
      <c r="LE288" s="88">
        <f t="shared" si="1080"/>
        <v>0</v>
      </c>
      <c r="LF288" s="88">
        <f t="shared" si="1080"/>
        <v>0</v>
      </c>
      <c r="LG288" s="88">
        <f t="shared" si="1080"/>
        <v>0</v>
      </c>
      <c r="LH288" s="88">
        <f t="shared" si="1080"/>
        <v>0</v>
      </c>
      <c r="LI288" s="88">
        <f t="shared" si="1080"/>
        <v>0</v>
      </c>
      <c r="LJ288" s="88">
        <f t="shared" si="1080"/>
        <v>0</v>
      </c>
      <c r="LK288" s="88">
        <f t="shared" si="1080"/>
        <v>0</v>
      </c>
      <c r="LL288" s="88">
        <f t="shared" si="1080"/>
        <v>0</v>
      </c>
      <c r="LM288" s="88">
        <f t="shared" si="1075"/>
        <v>0</v>
      </c>
      <c r="LN288" s="88">
        <f t="shared" si="1076"/>
        <v>0</v>
      </c>
      <c r="LO288" s="88">
        <f t="shared" si="1076"/>
        <v>0</v>
      </c>
      <c r="LP288" s="88">
        <f t="shared" si="1076"/>
        <v>0</v>
      </c>
      <c r="LQ288" s="88">
        <f t="shared" si="1076"/>
        <v>0</v>
      </c>
      <c r="LR288" s="88">
        <f t="shared" si="1076"/>
        <v>0</v>
      </c>
      <c r="LS288" s="88">
        <f t="shared" si="1076"/>
        <v>0</v>
      </c>
      <c r="LT288" s="88">
        <f t="shared" si="1076"/>
        <v>0</v>
      </c>
      <c r="LU288" s="88">
        <f t="shared" si="1076"/>
        <v>0</v>
      </c>
      <c r="LV288" s="88">
        <f t="shared" si="1076"/>
        <v>0</v>
      </c>
      <c r="LW288" s="88">
        <f t="shared" si="1076"/>
        <v>0</v>
      </c>
      <c r="LX288" s="88">
        <f t="shared" si="1076"/>
        <v>0</v>
      </c>
      <c r="LY288" s="88">
        <f t="shared" si="1076"/>
        <v>0</v>
      </c>
      <c r="LZ288" s="88">
        <f t="shared" si="1076"/>
        <v>0</v>
      </c>
      <c r="MA288" s="88">
        <f t="shared" si="1076"/>
        <v>0</v>
      </c>
      <c r="MB288" s="88">
        <f t="shared" si="1076"/>
        <v>0</v>
      </c>
      <c r="MC288" s="88">
        <f t="shared" si="1076"/>
        <v>0</v>
      </c>
      <c r="MD288" s="88">
        <f t="shared" si="1076"/>
        <v>0</v>
      </c>
      <c r="ME288" s="88">
        <f t="shared" si="1076"/>
        <v>0</v>
      </c>
      <c r="MF288" s="88">
        <f t="shared" si="1076"/>
        <v>0</v>
      </c>
      <c r="MG288" s="88">
        <f t="shared" si="1076"/>
        <v>0</v>
      </c>
      <c r="MH288" s="88">
        <f t="shared" si="1076"/>
        <v>0</v>
      </c>
      <c r="MI288" s="88">
        <f t="shared" si="1076"/>
        <v>0</v>
      </c>
      <c r="MJ288" s="88">
        <f t="shared" si="1076"/>
        <v>0</v>
      </c>
      <c r="MK288" s="88">
        <f t="shared" si="1076"/>
        <v>0</v>
      </c>
      <c r="ML288" s="88">
        <f t="shared" si="1076"/>
        <v>0</v>
      </c>
      <c r="MM288" s="88">
        <f t="shared" si="1076"/>
        <v>0</v>
      </c>
      <c r="MN288" s="88">
        <f t="shared" si="1076"/>
        <v>0</v>
      </c>
      <c r="MO288" s="88">
        <f t="shared" si="1076"/>
        <v>0</v>
      </c>
      <c r="MP288" s="88">
        <f t="shared" si="1076"/>
        <v>0</v>
      </c>
      <c r="MQ288" s="88">
        <f t="shared" si="1076"/>
        <v>0</v>
      </c>
      <c r="MR288" s="88">
        <f t="shared" si="1076"/>
        <v>0</v>
      </c>
      <c r="MS288" s="88">
        <f t="shared" si="1076"/>
        <v>0</v>
      </c>
      <c r="MT288" s="88">
        <f t="shared" si="1076"/>
        <v>0</v>
      </c>
      <c r="MU288" s="88">
        <f t="shared" si="1076"/>
        <v>0</v>
      </c>
      <c r="MV288" s="88">
        <f t="shared" si="1076"/>
        <v>0</v>
      </c>
      <c r="MW288" s="88">
        <f t="shared" si="1076"/>
        <v>0</v>
      </c>
      <c r="MX288" s="88">
        <f t="shared" si="1076"/>
        <v>0</v>
      </c>
      <c r="MY288" s="88">
        <f t="shared" si="1076"/>
        <v>0</v>
      </c>
      <c r="MZ288" s="88">
        <f t="shared" si="1076"/>
        <v>0</v>
      </c>
    </row>
    <row r="289" spans="1:364" s="8" customFormat="1" hidden="1" outlineLevel="2" x14ac:dyDescent="0.2">
      <c r="A289" s="91" t="s">
        <v>46</v>
      </c>
      <c r="B289" s="91" t="s">
        <v>588</v>
      </c>
      <c r="C289" s="88"/>
      <c r="D289" s="88"/>
      <c r="E289" s="88">
        <f t="shared" si="1077"/>
        <v>0</v>
      </c>
      <c r="F289" s="88">
        <f t="shared" si="1078"/>
        <v>0</v>
      </c>
      <c r="G289" s="88">
        <f t="shared" si="1078"/>
        <v>0</v>
      </c>
      <c r="H289" s="88">
        <f t="shared" si="1078"/>
        <v>0</v>
      </c>
      <c r="I289" s="88">
        <f t="shared" si="1078"/>
        <v>0</v>
      </c>
      <c r="J289" s="88">
        <f t="shared" si="1078"/>
        <v>0</v>
      </c>
      <c r="K289" s="88">
        <f t="shared" si="1078"/>
        <v>0</v>
      </c>
      <c r="L289" s="88">
        <f t="shared" si="1078"/>
        <v>0</v>
      </c>
      <c r="M289" s="88">
        <f t="shared" si="1078"/>
        <v>0</v>
      </c>
      <c r="N289" s="88">
        <f t="shared" si="1078"/>
        <v>0</v>
      </c>
      <c r="O289" s="88">
        <f t="shared" si="1078"/>
        <v>0</v>
      </c>
      <c r="P289" s="88">
        <f t="shared" si="1078"/>
        <v>0</v>
      </c>
      <c r="Q289" s="88">
        <f t="shared" si="1078"/>
        <v>0</v>
      </c>
      <c r="R289" s="88">
        <f t="shared" si="1078"/>
        <v>0</v>
      </c>
      <c r="S289" s="88">
        <f t="shared" si="1078"/>
        <v>0</v>
      </c>
      <c r="T289" s="88">
        <f t="shared" si="1078"/>
        <v>0</v>
      </c>
      <c r="U289" s="88">
        <f t="shared" si="1078"/>
        <v>0</v>
      </c>
      <c r="V289" s="88">
        <f t="shared" si="1078"/>
        <v>0</v>
      </c>
      <c r="W289" s="88">
        <f t="shared" si="1078"/>
        <v>0</v>
      </c>
      <c r="X289" s="88">
        <f t="shared" si="1078"/>
        <v>0</v>
      </c>
      <c r="Y289" s="88">
        <f t="shared" si="1078"/>
        <v>0</v>
      </c>
      <c r="Z289" s="88">
        <f t="shared" si="1078"/>
        <v>0</v>
      </c>
      <c r="AA289" s="88">
        <f t="shared" si="1078"/>
        <v>0</v>
      </c>
      <c r="AB289" s="88">
        <f t="shared" si="1078"/>
        <v>0</v>
      </c>
      <c r="AC289" s="88">
        <f t="shared" si="1078"/>
        <v>0</v>
      </c>
      <c r="AD289" s="88">
        <f t="shared" si="1078"/>
        <v>0</v>
      </c>
      <c r="AE289" s="88">
        <f t="shared" si="1078"/>
        <v>0</v>
      </c>
      <c r="AF289" s="88">
        <f t="shared" si="1078"/>
        <v>0</v>
      </c>
      <c r="AG289" s="88">
        <f t="shared" si="1078"/>
        <v>0</v>
      </c>
      <c r="AH289" s="88">
        <f t="shared" si="1078"/>
        <v>0</v>
      </c>
      <c r="AI289" s="88">
        <f t="shared" si="1078"/>
        <v>0</v>
      </c>
      <c r="AJ289" s="88">
        <f t="shared" si="1078"/>
        <v>0</v>
      </c>
      <c r="AK289" s="88">
        <f t="shared" si="1078"/>
        <v>0</v>
      </c>
      <c r="AL289" s="88">
        <f t="shared" si="1078"/>
        <v>0</v>
      </c>
      <c r="AM289" s="88">
        <f t="shared" si="1078"/>
        <v>0</v>
      </c>
      <c r="AN289" s="88">
        <f t="shared" si="1078"/>
        <v>0</v>
      </c>
      <c r="AO289" s="88">
        <f t="shared" si="1078"/>
        <v>0</v>
      </c>
      <c r="AP289" s="88">
        <f t="shared" si="1078"/>
        <v>0</v>
      </c>
      <c r="AQ289" s="88">
        <f t="shared" si="1078"/>
        <v>0</v>
      </c>
      <c r="AR289" s="88">
        <f t="shared" si="1078"/>
        <v>0</v>
      </c>
      <c r="AS289" s="88">
        <f t="shared" si="1078"/>
        <v>0</v>
      </c>
      <c r="AT289" s="88">
        <f t="shared" si="1078"/>
        <v>0</v>
      </c>
      <c r="AU289" s="88">
        <f t="shared" si="1078"/>
        <v>0</v>
      </c>
      <c r="AV289" s="88">
        <f t="shared" si="1078"/>
        <v>0</v>
      </c>
      <c r="AW289" s="88">
        <f t="shared" si="1078"/>
        <v>0</v>
      </c>
      <c r="AX289" s="88">
        <f t="shared" si="1078"/>
        <v>0</v>
      </c>
      <c r="AY289" s="88">
        <f t="shared" si="1078"/>
        <v>0</v>
      </c>
      <c r="AZ289" s="88">
        <f t="shared" si="1078"/>
        <v>0</v>
      </c>
      <c r="BA289" s="88">
        <f t="shared" si="1078"/>
        <v>0</v>
      </c>
      <c r="BB289" s="88">
        <f t="shared" si="1078"/>
        <v>0</v>
      </c>
      <c r="BC289" s="88">
        <f t="shared" si="1078"/>
        <v>0</v>
      </c>
      <c r="BD289" s="88">
        <f t="shared" si="1078"/>
        <v>0</v>
      </c>
      <c r="BE289" s="88">
        <f t="shared" si="1078"/>
        <v>0</v>
      </c>
      <c r="BF289" s="88">
        <f t="shared" si="1078"/>
        <v>0</v>
      </c>
      <c r="BG289" s="88">
        <f t="shared" si="1078"/>
        <v>0</v>
      </c>
      <c r="BH289" s="88">
        <f t="shared" si="1078"/>
        <v>0</v>
      </c>
      <c r="BI289" s="88">
        <f t="shared" si="1078"/>
        <v>0</v>
      </c>
      <c r="BJ289" s="88">
        <f t="shared" si="1078"/>
        <v>0</v>
      </c>
      <c r="BK289" s="88">
        <f t="shared" si="1078"/>
        <v>0</v>
      </c>
      <c r="BL289" s="88">
        <f t="shared" si="1078"/>
        <v>0</v>
      </c>
      <c r="BM289" s="88">
        <f t="shared" si="1078"/>
        <v>0</v>
      </c>
      <c r="BN289" s="88">
        <f t="shared" si="1078"/>
        <v>0</v>
      </c>
      <c r="BO289" s="88">
        <f t="shared" si="1078"/>
        <v>0</v>
      </c>
      <c r="BP289" s="88">
        <f t="shared" si="1078"/>
        <v>0</v>
      </c>
      <c r="BQ289" s="88">
        <f t="shared" ref="BQ289:EB292" si="1083">IF(BQ271=0,BQ262,IF(BQ280="2e",BQ271,BQ262))</f>
        <v>0</v>
      </c>
      <c r="BR289" s="88">
        <f t="shared" si="1083"/>
        <v>0</v>
      </c>
      <c r="BS289" s="88">
        <f t="shared" si="1083"/>
        <v>0</v>
      </c>
      <c r="BT289" s="88">
        <f t="shared" si="1083"/>
        <v>0</v>
      </c>
      <c r="BU289" s="88">
        <f t="shared" si="1083"/>
        <v>0</v>
      </c>
      <c r="BV289" s="88">
        <f t="shared" si="1083"/>
        <v>0</v>
      </c>
      <c r="BW289" s="88">
        <f t="shared" si="1083"/>
        <v>0</v>
      </c>
      <c r="BX289" s="88">
        <f t="shared" si="1083"/>
        <v>0</v>
      </c>
      <c r="BY289" s="88">
        <f t="shared" si="1083"/>
        <v>0</v>
      </c>
      <c r="BZ289" s="88">
        <f t="shared" si="1083"/>
        <v>0</v>
      </c>
      <c r="CA289" s="88">
        <f t="shared" si="1083"/>
        <v>0</v>
      </c>
      <c r="CB289" s="88">
        <f t="shared" si="1083"/>
        <v>0</v>
      </c>
      <c r="CC289" s="88">
        <f t="shared" si="1083"/>
        <v>0</v>
      </c>
      <c r="CD289" s="88">
        <f t="shared" si="1083"/>
        <v>0</v>
      </c>
      <c r="CE289" s="88">
        <f t="shared" si="1083"/>
        <v>0</v>
      </c>
      <c r="CF289" s="88">
        <f t="shared" si="1083"/>
        <v>0</v>
      </c>
      <c r="CG289" s="88">
        <f t="shared" si="1083"/>
        <v>0</v>
      </c>
      <c r="CH289" s="88">
        <f t="shared" si="1083"/>
        <v>0</v>
      </c>
      <c r="CI289" s="88">
        <f t="shared" si="1083"/>
        <v>0</v>
      </c>
      <c r="CJ289" s="88">
        <f t="shared" si="1083"/>
        <v>0</v>
      </c>
      <c r="CK289" s="88">
        <f t="shared" si="1083"/>
        <v>0</v>
      </c>
      <c r="CL289" s="88">
        <f t="shared" si="1083"/>
        <v>0</v>
      </c>
      <c r="CM289" s="88">
        <f t="shared" si="1083"/>
        <v>0</v>
      </c>
      <c r="CN289" s="88">
        <f t="shared" si="1083"/>
        <v>0</v>
      </c>
      <c r="CO289" s="88">
        <f t="shared" si="1083"/>
        <v>0</v>
      </c>
      <c r="CP289" s="88">
        <f t="shared" si="1083"/>
        <v>0</v>
      </c>
      <c r="CQ289" s="88">
        <f t="shared" si="1083"/>
        <v>0</v>
      </c>
      <c r="CR289" s="88">
        <f t="shared" si="1083"/>
        <v>0</v>
      </c>
      <c r="CS289" s="88">
        <f t="shared" si="1083"/>
        <v>0</v>
      </c>
      <c r="CT289" s="88">
        <f t="shared" si="1083"/>
        <v>0</v>
      </c>
      <c r="CU289" s="88">
        <f t="shared" si="1083"/>
        <v>0</v>
      </c>
      <c r="CV289" s="88">
        <f t="shared" si="1083"/>
        <v>0</v>
      </c>
      <c r="CW289" s="88">
        <f t="shared" si="1083"/>
        <v>0</v>
      </c>
      <c r="CX289" s="88">
        <f t="shared" si="1083"/>
        <v>0</v>
      </c>
      <c r="CY289" s="88">
        <f t="shared" si="1083"/>
        <v>0</v>
      </c>
      <c r="CZ289" s="88">
        <f t="shared" si="1083"/>
        <v>0</v>
      </c>
      <c r="DA289" s="88">
        <f t="shared" si="1083"/>
        <v>0</v>
      </c>
      <c r="DB289" s="88">
        <f t="shared" si="1083"/>
        <v>0</v>
      </c>
      <c r="DC289" s="88">
        <f t="shared" si="1083"/>
        <v>0</v>
      </c>
      <c r="DD289" s="88">
        <f t="shared" si="1083"/>
        <v>0</v>
      </c>
      <c r="DE289" s="88">
        <f t="shared" si="1083"/>
        <v>0</v>
      </c>
      <c r="DF289" s="88">
        <f t="shared" si="1083"/>
        <v>0</v>
      </c>
      <c r="DG289" s="88">
        <f t="shared" si="1083"/>
        <v>0</v>
      </c>
      <c r="DH289" s="88">
        <f t="shared" si="1083"/>
        <v>0</v>
      </c>
      <c r="DI289" s="88">
        <f t="shared" si="1083"/>
        <v>0</v>
      </c>
      <c r="DJ289" s="88">
        <f t="shared" si="1083"/>
        <v>0</v>
      </c>
      <c r="DK289" s="88">
        <f t="shared" si="1083"/>
        <v>0</v>
      </c>
      <c r="DL289" s="88">
        <f t="shared" si="1083"/>
        <v>0</v>
      </c>
      <c r="DM289" s="88">
        <f t="shared" si="1083"/>
        <v>0</v>
      </c>
      <c r="DN289" s="88">
        <f t="shared" si="1083"/>
        <v>0</v>
      </c>
      <c r="DO289" s="88">
        <f t="shared" si="1083"/>
        <v>0</v>
      </c>
      <c r="DP289" s="88">
        <f t="shared" si="1083"/>
        <v>0</v>
      </c>
      <c r="DQ289" s="88">
        <f t="shared" si="1083"/>
        <v>0</v>
      </c>
      <c r="DR289" s="88">
        <f t="shared" si="1083"/>
        <v>0</v>
      </c>
      <c r="DS289" s="88">
        <f t="shared" si="1083"/>
        <v>0</v>
      </c>
      <c r="DT289" s="88">
        <f t="shared" si="1083"/>
        <v>0</v>
      </c>
      <c r="DU289" s="88">
        <f t="shared" si="1083"/>
        <v>0</v>
      </c>
      <c r="DV289" s="88">
        <f t="shared" si="1083"/>
        <v>0</v>
      </c>
      <c r="DW289" s="88">
        <f t="shared" si="1083"/>
        <v>0</v>
      </c>
      <c r="DX289" s="88">
        <f t="shared" si="1083"/>
        <v>0</v>
      </c>
      <c r="DY289" s="88">
        <f t="shared" si="1083"/>
        <v>0</v>
      </c>
      <c r="DZ289" s="88">
        <f t="shared" si="1083"/>
        <v>0</v>
      </c>
      <c r="EA289" s="88">
        <f t="shared" si="1083"/>
        <v>0</v>
      </c>
      <c r="EB289" s="88">
        <f t="shared" si="1083"/>
        <v>0</v>
      </c>
      <c r="EC289" s="88">
        <f t="shared" si="1081"/>
        <v>0</v>
      </c>
      <c r="ED289" s="88">
        <f t="shared" si="1079"/>
        <v>0</v>
      </c>
      <c r="EE289" s="88">
        <f t="shared" si="1079"/>
        <v>0</v>
      </c>
      <c r="EF289" s="88">
        <f t="shared" si="1079"/>
        <v>0</v>
      </c>
      <c r="EG289" s="88">
        <f t="shared" si="1079"/>
        <v>0</v>
      </c>
      <c r="EH289" s="88">
        <f t="shared" si="1079"/>
        <v>0</v>
      </c>
      <c r="EI289" s="88">
        <f t="shared" si="1079"/>
        <v>0</v>
      </c>
      <c r="EJ289" s="88">
        <f t="shared" si="1079"/>
        <v>0</v>
      </c>
      <c r="EK289" s="88">
        <f t="shared" si="1079"/>
        <v>0</v>
      </c>
      <c r="EL289" s="88">
        <f t="shared" si="1079"/>
        <v>0</v>
      </c>
      <c r="EM289" s="88">
        <f t="shared" si="1079"/>
        <v>0</v>
      </c>
      <c r="EN289" s="88">
        <f t="shared" si="1079"/>
        <v>0</v>
      </c>
      <c r="EO289" s="88">
        <f t="shared" si="1079"/>
        <v>0</v>
      </c>
      <c r="EP289" s="88">
        <f t="shared" si="1079"/>
        <v>0</v>
      </c>
      <c r="EQ289" s="88">
        <f t="shared" si="1079"/>
        <v>0</v>
      </c>
      <c r="ER289" s="88">
        <f t="shared" si="1079"/>
        <v>0</v>
      </c>
      <c r="ES289" s="88">
        <f t="shared" si="1079"/>
        <v>0</v>
      </c>
      <c r="ET289" s="88">
        <f t="shared" si="1079"/>
        <v>0</v>
      </c>
      <c r="EU289" s="88">
        <f t="shared" si="1079"/>
        <v>0</v>
      </c>
      <c r="EV289" s="88">
        <f t="shared" si="1079"/>
        <v>0</v>
      </c>
      <c r="EW289" s="88">
        <f t="shared" si="1079"/>
        <v>0</v>
      </c>
      <c r="EX289" s="88">
        <f t="shared" si="1079"/>
        <v>0</v>
      </c>
      <c r="EY289" s="88">
        <f t="shared" si="1079"/>
        <v>0</v>
      </c>
      <c r="EZ289" s="88">
        <f t="shared" si="1079"/>
        <v>0</v>
      </c>
      <c r="FA289" s="88">
        <f t="shared" si="1079"/>
        <v>0</v>
      </c>
      <c r="FB289" s="88">
        <f t="shared" si="1079"/>
        <v>0</v>
      </c>
      <c r="FC289" s="88">
        <f t="shared" si="1079"/>
        <v>0</v>
      </c>
      <c r="FD289" s="88">
        <f t="shared" si="1079"/>
        <v>0</v>
      </c>
      <c r="FE289" s="88">
        <f t="shared" si="1079"/>
        <v>0</v>
      </c>
      <c r="FF289" s="88">
        <f t="shared" si="1079"/>
        <v>0</v>
      </c>
      <c r="FG289" s="88">
        <f t="shared" si="1079"/>
        <v>0</v>
      </c>
      <c r="FH289" s="88">
        <f t="shared" si="1079"/>
        <v>0</v>
      </c>
      <c r="FI289" s="88">
        <f t="shared" si="1079"/>
        <v>0</v>
      </c>
      <c r="FJ289" s="88">
        <f t="shared" si="1079"/>
        <v>0</v>
      </c>
      <c r="FK289" s="88">
        <f t="shared" si="1079"/>
        <v>0</v>
      </c>
      <c r="FL289" s="88">
        <f t="shared" si="1079"/>
        <v>0</v>
      </c>
      <c r="FM289" s="88">
        <f t="shared" si="1079"/>
        <v>0</v>
      </c>
      <c r="FN289" s="88">
        <f t="shared" si="1079"/>
        <v>0</v>
      </c>
      <c r="FO289" s="88">
        <f t="shared" si="1079"/>
        <v>0</v>
      </c>
      <c r="FP289" s="88">
        <f t="shared" si="1079"/>
        <v>0</v>
      </c>
      <c r="FQ289" s="88">
        <f t="shared" si="1079"/>
        <v>0</v>
      </c>
      <c r="FR289" s="88">
        <f t="shared" si="1079"/>
        <v>0</v>
      </c>
      <c r="FS289" s="88">
        <f t="shared" si="1079"/>
        <v>0</v>
      </c>
      <c r="FT289" s="88">
        <f t="shared" si="1079"/>
        <v>0</v>
      </c>
      <c r="FU289" s="88">
        <f t="shared" si="1079"/>
        <v>0</v>
      </c>
      <c r="FV289" s="88">
        <f t="shared" si="1079"/>
        <v>0</v>
      </c>
      <c r="FW289" s="88">
        <f t="shared" si="1079"/>
        <v>0</v>
      </c>
      <c r="FX289" s="88">
        <f t="shared" si="1079"/>
        <v>0</v>
      </c>
      <c r="FY289" s="88">
        <f t="shared" si="1079"/>
        <v>0</v>
      </c>
      <c r="FZ289" s="88">
        <f t="shared" si="1079"/>
        <v>0</v>
      </c>
      <c r="GA289" s="88">
        <f t="shared" si="1079"/>
        <v>0</v>
      </c>
      <c r="GB289" s="88">
        <f t="shared" si="1079"/>
        <v>0</v>
      </c>
      <c r="GC289" s="88">
        <f t="shared" si="1079"/>
        <v>0</v>
      </c>
      <c r="GD289" s="88">
        <f t="shared" si="1079"/>
        <v>0</v>
      </c>
      <c r="GE289" s="88">
        <f t="shared" si="1079"/>
        <v>0</v>
      </c>
      <c r="GF289" s="88">
        <f t="shared" si="1079"/>
        <v>0</v>
      </c>
      <c r="GG289" s="88">
        <f t="shared" si="1079"/>
        <v>0</v>
      </c>
      <c r="GH289" s="88">
        <f t="shared" si="1079"/>
        <v>0</v>
      </c>
      <c r="GI289" s="88">
        <f t="shared" si="1079"/>
        <v>0</v>
      </c>
      <c r="GJ289" s="88">
        <f t="shared" si="1079"/>
        <v>0</v>
      </c>
      <c r="GK289" s="88">
        <f t="shared" si="1079"/>
        <v>0</v>
      </c>
      <c r="GL289" s="88">
        <f t="shared" si="1079"/>
        <v>0</v>
      </c>
      <c r="GM289" s="88">
        <f t="shared" si="1079"/>
        <v>0</v>
      </c>
      <c r="GN289" s="88">
        <f t="shared" si="1079"/>
        <v>0</v>
      </c>
      <c r="GO289" s="88">
        <f t="shared" si="1073"/>
        <v>0</v>
      </c>
      <c r="GP289" s="88">
        <f t="shared" si="1082"/>
        <v>0</v>
      </c>
      <c r="GQ289" s="88">
        <f t="shared" si="1082"/>
        <v>0</v>
      </c>
      <c r="GR289" s="88">
        <f t="shared" si="1082"/>
        <v>0</v>
      </c>
      <c r="GS289" s="88">
        <f t="shared" si="1082"/>
        <v>0</v>
      </c>
      <c r="GT289" s="88">
        <f t="shared" si="1082"/>
        <v>0</v>
      </c>
      <c r="GU289" s="88">
        <f t="shared" si="1082"/>
        <v>0</v>
      </c>
      <c r="GV289" s="88">
        <f t="shared" si="1082"/>
        <v>0</v>
      </c>
      <c r="GW289" s="88">
        <f t="shared" si="1082"/>
        <v>0</v>
      </c>
      <c r="GX289" s="88">
        <f t="shared" si="1082"/>
        <v>0</v>
      </c>
      <c r="GY289" s="88">
        <f t="shared" si="1082"/>
        <v>0</v>
      </c>
      <c r="GZ289" s="88">
        <f t="shared" si="1082"/>
        <v>0</v>
      </c>
      <c r="HA289" s="88">
        <f t="shared" si="1082"/>
        <v>0</v>
      </c>
      <c r="HB289" s="88">
        <f t="shared" si="1082"/>
        <v>0</v>
      </c>
      <c r="HC289" s="88">
        <f t="shared" si="1082"/>
        <v>0</v>
      </c>
      <c r="HD289" s="88">
        <f t="shared" si="1082"/>
        <v>0</v>
      </c>
      <c r="HE289" s="88">
        <f t="shared" si="1082"/>
        <v>0</v>
      </c>
      <c r="HF289" s="88">
        <f t="shared" si="1082"/>
        <v>0</v>
      </c>
      <c r="HG289" s="88">
        <f t="shared" si="1082"/>
        <v>0</v>
      </c>
      <c r="HH289" s="88">
        <f t="shared" si="1082"/>
        <v>0</v>
      </c>
      <c r="HI289" s="88">
        <f t="shared" si="1082"/>
        <v>0</v>
      </c>
      <c r="HJ289" s="88">
        <f t="shared" si="1082"/>
        <v>0</v>
      </c>
      <c r="HK289" s="88">
        <f t="shared" si="1082"/>
        <v>0</v>
      </c>
      <c r="HL289" s="88">
        <f t="shared" si="1082"/>
        <v>0</v>
      </c>
      <c r="HM289" s="88">
        <f t="shared" si="1082"/>
        <v>0</v>
      </c>
      <c r="HN289" s="88">
        <f t="shared" si="1082"/>
        <v>0</v>
      </c>
      <c r="HO289" s="88">
        <f t="shared" si="1082"/>
        <v>0</v>
      </c>
      <c r="HP289" s="88">
        <f t="shared" si="1082"/>
        <v>0</v>
      </c>
      <c r="HQ289" s="88">
        <f t="shared" si="1082"/>
        <v>0</v>
      </c>
      <c r="HR289" s="88">
        <f t="shared" si="1082"/>
        <v>0</v>
      </c>
      <c r="HS289" s="88">
        <f t="shared" si="1082"/>
        <v>0</v>
      </c>
      <c r="HT289" s="88">
        <f t="shared" si="1082"/>
        <v>0</v>
      </c>
      <c r="HU289" s="88">
        <f t="shared" si="1082"/>
        <v>0</v>
      </c>
      <c r="HV289" s="88">
        <f t="shared" si="1082"/>
        <v>0</v>
      </c>
      <c r="HW289" s="88">
        <f t="shared" si="1082"/>
        <v>0</v>
      </c>
      <c r="HX289" s="88">
        <f t="shared" si="1082"/>
        <v>0</v>
      </c>
      <c r="HY289" s="88">
        <f t="shared" si="1082"/>
        <v>0</v>
      </c>
      <c r="HZ289" s="88">
        <f t="shared" si="1082"/>
        <v>0</v>
      </c>
      <c r="IA289" s="88">
        <f t="shared" si="1082"/>
        <v>0</v>
      </c>
      <c r="IB289" s="88">
        <f t="shared" si="1082"/>
        <v>0</v>
      </c>
      <c r="IC289" s="88">
        <f t="shared" si="1082"/>
        <v>0</v>
      </c>
      <c r="ID289" s="88">
        <f t="shared" si="1082"/>
        <v>0</v>
      </c>
      <c r="IE289" s="88">
        <f t="shared" si="1082"/>
        <v>0</v>
      </c>
      <c r="IF289" s="88">
        <f t="shared" si="1082"/>
        <v>0</v>
      </c>
      <c r="IG289" s="88">
        <f t="shared" si="1082"/>
        <v>0</v>
      </c>
      <c r="IH289" s="88">
        <f t="shared" si="1082"/>
        <v>0</v>
      </c>
      <c r="II289" s="88">
        <f t="shared" si="1082"/>
        <v>0</v>
      </c>
      <c r="IJ289" s="88">
        <f t="shared" si="1082"/>
        <v>0</v>
      </c>
      <c r="IK289" s="88">
        <f t="shared" si="1082"/>
        <v>0</v>
      </c>
      <c r="IL289" s="88">
        <f t="shared" si="1082"/>
        <v>0</v>
      </c>
      <c r="IM289" s="88">
        <f t="shared" si="1082"/>
        <v>0</v>
      </c>
      <c r="IN289" s="88">
        <f t="shared" si="1082"/>
        <v>0</v>
      </c>
      <c r="IO289" s="88">
        <f t="shared" si="1082"/>
        <v>0</v>
      </c>
      <c r="IP289" s="88">
        <f t="shared" si="1082"/>
        <v>0</v>
      </c>
      <c r="IQ289" s="88">
        <f t="shared" si="1082"/>
        <v>0</v>
      </c>
      <c r="IR289" s="88">
        <f t="shared" si="1082"/>
        <v>0</v>
      </c>
      <c r="IS289" s="88">
        <f t="shared" si="1082"/>
        <v>0</v>
      </c>
      <c r="IT289" s="88">
        <f t="shared" si="1082"/>
        <v>0</v>
      </c>
      <c r="IU289" s="88">
        <f t="shared" si="1082"/>
        <v>0</v>
      </c>
      <c r="IV289" s="88">
        <f t="shared" si="1082"/>
        <v>0</v>
      </c>
      <c r="IW289" s="88">
        <f t="shared" si="1082"/>
        <v>0</v>
      </c>
      <c r="IX289" s="88">
        <f t="shared" si="1082"/>
        <v>0</v>
      </c>
      <c r="IY289" s="88">
        <f t="shared" si="1082"/>
        <v>0</v>
      </c>
      <c r="IZ289" s="88">
        <f t="shared" si="1082"/>
        <v>0</v>
      </c>
      <c r="JA289" s="88">
        <f t="shared" si="1082"/>
        <v>0</v>
      </c>
      <c r="JB289" s="88">
        <f t="shared" si="1080"/>
        <v>0</v>
      </c>
      <c r="JC289" s="88">
        <f t="shared" si="1080"/>
        <v>0</v>
      </c>
      <c r="JD289" s="88">
        <f t="shared" si="1080"/>
        <v>0</v>
      </c>
      <c r="JE289" s="88">
        <f t="shared" si="1080"/>
        <v>0</v>
      </c>
      <c r="JF289" s="88">
        <f t="shared" si="1080"/>
        <v>0</v>
      </c>
      <c r="JG289" s="88">
        <f t="shared" si="1080"/>
        <v>0</v>
      </c>
      <c r="JH289" s="88">
        <f t="shared" si="1080"/>
        <v>0</v>
      </c>
      <c r="JI289" s="88">
        <f t="shared" si="1080"/>
        <v>0</v>
      </c>
      <c r="JJ289" s="88">
        <f t="shared" si="1080"/>
        <v>0</v>
      </c>
      <c r="JK289" s="88">
        <f t="shared" si="1080"/>
        <v>0</v>
      </c>
      <c r="JL289" s="88">
        <f t="shared" si="1080"/>
        <v>0</v>
      </c>
      <c r="JM289" s="88">
        <f t="shared" si="1080"/>
        <v>0</v>
      </c>
      <c r="JN289" s="88">
        <f t="shared" si="1080"/>
        <v>0</v>
      </c>
      <c r="JO289" s="88">
        <f t="shared" si="1080"/>
        <v>0</v>
      </c>
      <c r="JP289" s="88">
        <f t="shared" si="1080"/>
        <v>0</v>
      </c>
      <c r="JQ289" s="88">
        <f t="shared" si="1080"/>
        <v>0</v>
      </c>
      <c r="JR289" s="88">
        <f t="shared" si="1080"/>
        <v>0</v>
      </c>
      <c r="JS289" s="88">
        <f t="shared" si="1080"/>
        <v>0</v>
      </c>
      <c r="JT289" s="88">
        <f t="shared" si="1080"/>
        <v>0</v>
      </c>
      <c r="JU289" s="88">
        <f t="shared" si="1080"/>
        <v>0</v>
      </c>
      <c r="JV289" s="88">
        <f t="shared" si="1080"/>
        <v>0</v>
      </c>
      <c r="JW289" s="88">
        <f t="shared" si="1080"/>
        <v>0</v>
      </c>
      <c r="JX289" s="88">
        <f t="shared" si="1080"/>
        <v>0</v>
      </c>
      <c r="JY289" s="88">
        <f t="shared" si="1080"/>
        <v>0</v>
      </c>
      <c r="JZ289" s="88">
        <f t="shared" si="1080"/>
        <v>0</v>
      </c>
      <c r="KA289" s="88">
        <f t="shared" si="1080"/>
        <v>0</v>
      </c>
      <c r="KB289" s="88">
        <f t="shared" si="1080"/>
        <v>0</v>
      </c>
      <c r="KC289" s="88">
        <f t="shared" si="1080"/>
        <v>0</v>
      </c>
      <c r="KD289" s="88">
        <f t="shared" si="1080"/>
        <v>0</v>
      </c>
      <c r="KE289" s="88">
        <f t="shared" si="1080"/>
        <v>0</v>
      </c>
      <c r="KF289" s="88">
        <f t="shared" si="1080"/>
        <v>0</v>
      </c>
      <c r="KG289" s="88">
        <f t="shared" si="1080"/>
        <v>0</v>
      </c>
      <c r="KH289" s="88">
        <f t="shared" si="1080"/>
        <v>0</v>
      </c>
      <c r="KI289" s="88">
        <f t="shared" si="1080"/>
        <v>0</v>
      </c>
      <c r="KJ289" s="88">
        <f t="shared" si="1080"/>
        <v>0</v>
      </c>
      <c r="KK289" s="88">
        <f t="shared" si="1080"/>
        <v>0</v>
      </c>
      <c r="KL289" s="88">
        <f t="shared" si="1080"/>
        <v>0</v>
      </c>
      <c r="KM289" s="88">
        <f t="shared" si="1080"/>
        <v>0</v>
      </c>
      <c r="KN289" s="88">
        <f t="shared" si="1080"/>
        <v>0</v>
      </c>
      <c r="KO289" s="88">
        <f t="shared" si="1080"/>
        <v>0</v>
      </c>
      <c r="KP289" s="88">
        <f t="shared" si="1080"/>
        <v>0</v>
      </c>
      <c r="KQ289" s="88">
        <f t="shared" si="1080"/>
        <v>0</v>
      </c>
      <c r="KR289" s="88">
        <f t="shared" si="1080"/>
        <v>0</v>
      </c>
      <c r="KS289" s="88">
        <f t="shared" si="1080"/>
        <v>0</v>
      </c>
      <c r="KT289" s="88">
        <f t="shared" si="1080"/>
        <v>0</v>
      </c>
      <c r="KU289" s="88">
        <f t="shared" si="1080"/>
        <v>0</v>
      </c>
      <c r="KV289" s="88">
        <f t="shared" si="1080"/>
        <v>0</v>
      </c>
      <c r="KW289" s="88">
        <f t="shared" si="1080"/>
        <v>0</v>
      </c>
      <c r="KX289" s="88">
        <f t="shared" si="1080"/>
        <v>0</v>
      </c>
      <c r="KY289" s="88">
        <f t="shared" si="1080"/>
        <v>0</v>
      </c>
      <c r="KZ289" s="88">
        <f t="shared" si="1080"/>
        <v>0</v>
      </c>
      <c r="LA289" s="88">
        <f t="shared" si="1080"/>
        <v>0</v>
      </c>
      <c r="LB289" s="88">
        <f t="shared" si="1080"/>
        <v>0</v>
      </c>
      <c r="LC289" s="88">
        <f t="shared" si="1080"/>
        <v>0</v>
      </c>
      <c r="LD289" s="88">
        <f t="shared" si="1080"/>
        <v>0</v>
      </c>
      <c r="LE289" s="88">
        <f t="shared" si="1080"/>
        <v>0</v>
      </c>
      <c r="LF289" s="88">
        <f t="shared" si="1080"/>
        <v>0</v>
      </c>
      <c r="LG289" s="88">
        <f t="shared" si="1080"/>
        <v>0</v>
      </c>
      <c r="LH289" s="88">
        <f t="shared" si="1080"/>
        <v>0</v>
      </c>
      <c r="LI289" s="88">
        <f t="shared" si="1080"/>
        <v>0</v>
      </c>
      <c r="LJ289" s="88">
        <f t="shared" si="1080"/>
        <v>0</v>
      </c>
      <c r="LK289" s="88">
        <f t="shared" si="1080"/>
        <v>0</v>
      </c>
      <c r="LL289" s="88">
        <f t="shared" si="1080"/>
        <v>0</v>
      </c>
      <c r="LM289" s="88">
        <f t="shared" si="1075"/>
        <v>0</v>
      </c>
      <c r="LN289" s="88">
        <f t="shared" si="1076"/>
        <v>0</v>
      </c>
      <c r="LO289" s="88">
        <f t="shared" si="1076"/>
        <v>0</v>
      </c>
      <c r="LP289" s="88">
        <f t="shared" si="1076"/>
        <v>0</v>
      </c>
      <c r="LQ289" s="88">
        <f t="shared" si="1076"/>
        <v>0</v>
      </c>
      <c r="LR289" s="88">
        <f t="shared" si="1076"/>
        <v>0</v>
      </c>
      <c r="LS289" s="88">
        <f t="shared" si="1076"/>
        <v>0</v>
      </c>
      <c r="LT289" s="88">
        <f t="shared" si="1076"/>
        <v>0</v>
      </c>
      <c r="LU289" s="88">
        <f t="shared" si="1076"/>
        <v>0</v>
      </c>
      <c r="LV289" s="88">
        <f t="shared" si="1076"/>
        <v>0</v>
      </c>
      <c r="LW289" s="88">
        <f t="shared" si="1076"/>
        <v>0</v>
      </c>
      <c r="LX289" s="88">
        <f t="shared" si="1076"/>
        <v>0</v>
      </c>
      <c r="LY289" s="88">
        <f t="shared" si="1076"/>
        <v>0</v>
      </c>
      <c r="LZ289" s="88">
        <f t="shared" si="1076"/>
        <v>0</v>
      </c>
      <c r="MA289" s="88">
        <f t="shared" si="1076"/>
        <v>0</v>
      </c>
      <c r="MB289" s="88">
        <f t="shared" si="1076"/>
        <v>0</v>
      </c>
      <c r="MC289" s="88">
        <f t="shared" si="1076"/>
        <v>0</v>
      </c>
      <c r="MD289" s="88">
        <f t="shared" si="1076"/>
        <v>0</v>
      </c>
      <c r="ME289" s="88">
        <f t="shared" si="1076"/>
        <v>0</v>
      </c>
      <c r="MF289" s="88">
        <f t="shared" si="1076"/>
        <v>0</v>
      </c>
      <c r="MG289" s="88">
        <f t="shared" si="1076"/>
        <v>0</v>
      </c>
      <c r="MH289" s="88">
        <f t="shared" si="1076"/>
        <v>0</v>
      </c>
      <c r="MI289" s="88">
        <f t="shared" si="1076"/>
        <v>0</v>
      </c>
      <c r="MJ289" s="88">
        <f t="shared" si="1076"/>
        <v>0</v>
      </c>
      <c r="MK289" s="88">
        <f t="shared" si="1076"/>
        <v>0</v>
      </c>
      <c r="ML289" s="88">
        <f t="shared" si="1076"/>
        <v>0</v>
      </c>
      <c r="MM289" s="88">
        <f t="shared" si="1076"/>
        <v>0</v>
      </c>
      <c r="MN289" s="88">
        <f t="shared" si="1076"/>
        <v>0</v>
      </c>
      <c r="MO289" s="88">
        <f t="shared" si="1076"/>
        <v>0</v>
      </c>
      <c r="MP289" s="88">
        <f t="shared" si="1076"/>
        <v>0</v>
      </c>
      <c r="MQ289" s="88">
        <f t="shared" si="1076"/>
        <v>0</v>
      </c>
      <c r="MR289" s="88">
        <f t="shared" si="1076"/>
        <v>0</v>
      </c>
      <c r="MS289" s="88">
        <f t="shared" si="1076"/>
        <v>0</v>
      </c>
      <c r="MT289" s="88">
        <f t="shared" si="1076"/>
        <v>0</v>
      </c>
      <c r="MU289" s="88">
        <f t="shared" si="1076"/>
        <v>0</v>
      </c>
      <c r="MV289" s="88">
        <f t="shared" si="1076"/>
        <v>0</v>
      </c>
      <c r="MW289" s="88">
        <f t="shared" si="1076"/>
        <v>0</v>
      </c>
      <c r="MX289" s="88">
        <f t="shared" si="1076"/>
        <v>0</v>
      </c>
      <c r="MY289" s="88">
        <f t="shared" si="1076"/>
        <v>0</v>
      </c>
      <c r="MZ289" s="88">
        <f t="shared" si="1076"/>
        <v>0</v>
      </c>
    </row>
    <row r="290" spans="1:364" s="8" customFormat="1" hidden="1" outlineLevel="2" x14ac:dyDescent="0.2">
      <c r="A290" s="91" t="s">
        <v>46</v>
      </c>
      <c r="B290" s="91" t="s">
        <v>589</v>
      </c>
      <c r="C290" s="88"/>
      <c r="D290" s="88"/>
      <c r="E290" s="88">
        <f t="shared" si="1077"/>
        <v>0</v>
      </c>
      <c r="F290" s="88">
        <f t="shared" ref="F290:BQ292" si="1084">IF(F272=0,F263,IF(F281="2e",F272,F263))</f>
        <v>0</v>
      </c>
      <c r="G290" s="88">
        <f t="shared" si="1084"/>
        <v>0</v>
      </c>
      <c r="H290" s="88">
        <f t="shared" si="1084"/>
        <v>0</v>
      </c>
      <c r="I290" s="88">
        <f t="shared" si="1084"/>
        <v>0</v>
      </c>
      <c r="J290" s="88">
        <f t="shared" si="1084"/>
        <v>0</v>
      </c>
      <c r="K290" s="88">
        <f t="shared" si="1084"/>
        <v>0</v>
      </c>
      <c r="L290" s="88">
        <f t="shared" si="1084"/>
        <v>0</v>
      </c>
      <c r="M290" s="88">
        <f t="shared" si="1084"/>
        <v>0</v>
      </c>
      <c r="N290" s="88">
        <f t="shared" si="1084"/>
        <v>0</v>
      </c>
      <c r="O290" s="88">
        <f t="shared" si="1084"/>
        <v>0</v>
      </c>
      <c r="P290" s="88">
        <f t="shared" si="1084"/>
        <v>0</v>
      </c>
      <c r="Q290" s="88">
        <f t="shared" si="1084"/>
        <v>0</v>
      </c>
      <c r="R290" s="88">
        <f t="shared" si="1084"/>
        <v>0</v>
      </c>
      <c r="S290" s="88">
        <f t="shared" si="1084"/>
        <v>0</v>
      </c>
      <c r="T290" s="88">
        <f t="shared" si="1084"/>
        <v>0</v>
      </c>
      <c r="U290" s="88">
        <f t="shared" si="1084"/>
        <v>0</v>
      </c>
      <c r="V290" s="88">
        <f t="shared" si="1084"/>
        <v>0</v>
      </c>
      <c r="W290" s="88">
        <f t="shared" si="1084"/>
        <v>0</v>
      </c>
      <c r="X290" s="88">
        <f t="shared" si="1084"/>
        <v>0</v>
      </c>
      <c r="Y290" s="88">
        <f t="shared" si="1084"/>
        <v>0</v>
      </c>
      <c r="Z290" s="88">
        <f t="shared" si="1084"/>
        <v>0</v>
      </c>
      <c r="AA290" s="88">
        <f t="shared" si="1084"/>
        <v>0</v>
      </c>
      <c r="AB290" s="88">
        <f t="shared" si="1084"/>
        <v>0</v>
      </c>
      <c r="AC290" s="88">
        <f t="shared" si="1084"/>
        <v>0</v>
      </c>
      <c r="AD290" s="88">
        <f t="shared" si="1084"/>
        <v>0</v>
      </c>
      <c r="AE290" s="88">
        <f t="shared" si="1084"/>
        <v>0</v>
      </c>
      <c r="AF290" s="88">
        <f t="shared" si="1084"/>
        <v>0</v>
      </c>
      <c r="AG290" s="88">
        <f t="shared" si="1084"/>
        <v>0</v>
      </c>
      <c r="AH290" s="88">
        <f t="shared" si="1084"/>
        <v>0</v>
      </c>
      <c r="AI290" s="88">
        <f t="shared" si="1084"/>
        <v>0</v>
      </c>
      <c r="AJ290" s="88">
        <f t="shared" si="1084"/>
        <v>0</v>
      </c>
      <c r="AK290" s="88">
        <f t="shared" si="1084"/>
        <v>0</v>
      </c>
      <c r="AL290" s="88">
        <f t="shared" si="1084"/>
        <v>0</v>
      </c>
      <c r="AM290" s="88">
        <f t="shared" si="1084"/>
        <v>0</v>
      </c>
      <c r="AN290" s="88">
        <f t="shared" si="1084"/>
        <v>0</v>
      </c>
      <c r="AO290" s="88">
        <f t="shared" si="1084"/>
        <v>0</v>
      </c>
      <c r="AP290" s="88">
        <f t="shared" si="1084"/>
        <v>0</v>
      </c>
      <c r="AQ290" s="88">
        <f t="shared" si="1084"/>
        <v>0</v>
      </c>
      <c r="AR290" s="88">
        <f t="shared" si="1084"/>
        <v>0</v>
      </c>
      <c r="AS290" s="88">
        <f t="shared" si="1084"/>
        <v>0</v>
      </c>
      <c r="AT290" s="88">
        <f t="shared" si="1084"/>
        <v>0</v>
      </c>
      <c r="AU290" s="88">
        <f t="shared" si="1084"/>
        <v>0</v>
      </c>
      <c r="AV290" s="88">
        <f t="shared" si="1084"/>
        <v>0</v>
      </c>
      <c r="AW290" s="88">
        <f t="shared" si="1084"/>
        <v>0</v>
      </c>
      <c r="AX290" s="88">
        <f t="shared" si="1084"/>
        <v>0</v>
      </c>
      <c r="AY290" s="88">
        <f t="shared" si="1084"/>
        <v>0</v>
      </c>
      <c r="AZ290" s="88">
        <f t="shared" si="1084"/>
        <v>0</v>
      </c>
      <c r="BA290" s="88">
        <f t="shared" si="1084"/>
        <v>0</v>
      </c>
      <c r="BB290" s="88">
        <f t="shared" si="1084"/>
        <v>0</v>
      </c>
      <c r="BC290" s="88">
        <f t="shared" si="1084"/>
        <v>0</v>
      </c>
      <c r="BD290" s="88">
        <f t="shared" si="1084"/>
        <v>0</v>
      </c>
      <c r="BE290" s="88">
        <f t="shared" si="1084"/>
        <v>0</v>
      </c>
      <c r="BF290" s="88">
        <f t="shared" si="1084"/>
        <v>0</v>
      </c>
      <c r="BG290" s="88">
        <f t="shared" si="1084"/>
        <v>0</v>
      </c>
      <c r="BH290" s="88">
        <f t="shared" si="1084"/>
        <v>0</v>
      </c>
      <c r="BI290" s="88">
        <f t="shared" si="1084"/>
        <v>0</v>
      </c>
      <c r="BJ290" s="88">
        <f t="shared" si="1084"/>
        <v>0</v>
      </c>
      <c r="BK290" s="88">
        <f t="shared" si="1084"/>
        <v>0</v>
      </c>
      <c r="BL290" s="88">
        <f t="shared" si="1084"/>
        <v>0</v>
      </c>
      <c r="BM290" s="88">
        <f t="shared" si="1084"/>
        <v>0</v>
      </c>
      <c r="BN290" s="88">
        <f t="shared" si="1084"/>
        <v>0</v>
      </c>
      <c r="BO290" s="88">
        <f t="shared" si="1084"/>
        <v>0</v>
      </c>
      <c r="BP290" s="88">
        <f t="shared" si="1084"/>
        <v>0</v>
      </c>
      <c r="BQ290" s="88">
        <f t="shared" si="1084"/>
        <v>0</v>
      </c>
      <c r="BR290" s="88">
        <f t="shared" si="1083"/>
        <v>0</v>
      </c>
      <c r="BS290" s="88">
        <f t="shared" si="1083"/>
        <v>0</v>
      </c>
      <c r="BT290" s="88">
        <f t="shared" si="1083"/>
        <v>0</v>
      </c>
      <c r="BU290" s="88">
        <f t="shared" si="1083"/>
        <v>0</v>
      </c>
      <c r="BV290" s="88">
        <f t="shared" si="1083"/>
        <v>0</v>
      </c>
      <c r="BW290" s="88">
        <f t="shared" si="1083"/>
        <v>0</v>
      </c>
      <c r="BX290" s="88">
        <f t="shared" si="1083"/>
        <v>0</v>
      </c>
      <c r="BY290" s="88">
        <f t="shared" si="1083"/>
        <v>0</v>
      </c>
      <c r="BZ290" s="88">
        <f t="shared" si="1083"/>
        <v>0</v>
      </c>
      <c r="CA290" s="88">
        <f t="shared" si="1083"/>
        <v>0</v>
      </c>
      <c r="CB290" s="88">
        <f t="shared" si="1083"/>
        <v>0</v>
      </c>
      <c r="CC290" s="88">
        <f t="shared" si="1083"/>
        <v>0</v>
      </c>
      <c r="CD290" s="88">
        <f t="shared" si="1083"/>
        <v>0</v>
      </c>
      <c r="CE290" s="88">
        <f t="shared" si="1083"/>
        <v>0</v>
      </c>
      <c r="CF290" s="88">
        <f t="shared" si="1083"/>
        <v>0</v>
      </c>
      <c r="CG290" s="88">
        <f t="shared" si="1083"/>
        <v>0</v>
      </c>
      <c r="CH290" s="88">
        <f t="shared" si="1083"/>
        <v>0</v>
      </c>
      <c r="CI290" s="88">
        <f t="shared" si="1083"/>
        <v>0</v>
      </c>
      <c r="CJ290" s="88">
        <f t="shared" si="1083"/>
        <v>0</v>
      </c>
      <c r="CK290" s="88">
        <f t="shared" si="1083"/>
        <v>0</v>
      </c>
      <c r="CL290" s="88">
        <f t="shared" si="1083"/>
        <v>0</v>
      </c>
      <c r="CM290" s="88">
        <f t="shared" si="1083"/>
        <v>0</v>
      </c>
      <c r="CN290" s="88">
        <f t="shared" si="1083"/>
        <v>0</v>
      </c>
      <c r="CO290" s="88">
        <f t="shared" si="1083"/>
        <v>0</v>
      </c>
      <c r="CP290" s="88">
        <f t="shared" si="1083"/>
        <v>0</v>
      </c>
      <c r="CQ290" s="88">
        <f t="shared" si="1083"/>
        <v>0</v>
      </c>
      <c r="CR290" s="88">
        <f t="shared" si="1083"/>
        <v>0</v>
      </c>
      <c r="CS290" s="88">
        <f t="shared" si="1083"/>
        <v>0</v>
      </c>
      <c r="CT290" s="88">
        <f t="shared" si="1083"/>
        <v>0</v>
      </c>
      <c r="CU290" s="88">
        <f t="shared" si="1083"/>
        <v>0</v>
      </c>
      <c r="CV290" s="88">
        <f t="shared" si="1083"/>
        <v>0</v>
      </c>
      <c r="CW290" s="88">
        <f t="shared" si="1083"/>
        <v>0</v>
      </c>
      <c r="CX290" s="88">
        <f t="shared" si="1083"/>
        <v>0</v>
      </c>
      <c r="CY290" s="88">
        <f t="shared" si="1083"/>
        <v>0</v>
      </c>
      <c r="CZ290" s="88">
        <f t="shared" si="1083"/>
        <v>0</v>
      </c>
      <c r="DA290" s="88">
        <f t="shared" si="1083"/>
        <v>0</v>
      </c>
      <c r="DB290" s="88">
        <f t="shared" si="1083"/>
        <v>0</v>
      </c>
      <c r="DC290" s="88">
        <f t="shared" si="1083"/>
        <v>0</v>
      </c>
      <c r="DD290" s="88">
        <f t="shared" si="1083"/>
        <v>0</v>
      </c>
      <c r="DE290" s="88">
        <f t="shared" si="1083"/>
        <v>0</v>
      </c>
      <c r="DF290" s="88">
        <f t="shared" si="1083"/>
        <v>0</v>
      </c>
      <c r="DG290" s="88">
        <f t="shared" si="1083"/>
        <v>0</v>
      </c>
      <c r="DH290" s="88">
        <f t="shared" si="1083"/>
        <v>0</v>
      </c>
      <c r="DI290" s="88">
        <f t="shared" si="1083"/>
        <v>0</v>
      </c>
      <c r="DJ290" s="88">
        <f t="shared" si="1083"/>
        <v>0</v>
      </c>
      <c r="DK290" s="88">
        <f t="shared" si="1083"/>
        <v>0</v>
      </c>
      <c r="DL290" s="88">
        <f t="shared" si="1083"/>
        <v>0</v>
      </c>
      <c r="DM290" s="88">
        <f t="shared" si="1083"/>
        <v>0</v>
      </c>
      <c r="DN290" s="88">
        <f t="shared" si="1083"/>
        <v>0</v>
      </c>
      <c r="DO290" s="88">
        <f t="shared" si="1083"/>
        <v>0</v>
      </c>
      <c r="DP290" s="88">
        <f t="shared" si="1083"/>
        <v>0</v>
      </c>
      <c r="DQ290" s="88">
        <f t="shared" si="1083"/>
        <v>0</v>
      </c>
      <c r="DR290" s="88">
        <f t="shared" si="1083"/>
        <v>0</v>
      </c>
      <c r="DS290" s="88">
        <f t="shared" si="1083"/>
        <v>0</v>
      </c>
      <c r="DT290" s="88">
        <f t="shared" si="1083"/>
        <v>0</v>
      </c>
      <c r="DU290" s="88">
        <f t="shared" si="1083"/>
        <v>0</v>
      </c>
      <c r="DV290" s="88">
        <f t="shared" si="1083"/>
        <v>0</v>
      </c>
      <c r="DW290" s="88">
        <f t="shared" si="1083"/>
        <v>0</v>
      </c>
      <c r="DX290" s="88">
        <f t="shared" si="1083"/>
        <v>0</v>
      </c>
      <c r="DY290" s="88">
        <f t="shared" si="1083"/>
        <v>0</v>
      </c>
      <c r="DZ290" s="88">
        <f t="shared" si="1083"/>
        <v>0</v>
      </c>
      <c r="EA290" s="88">
        <f t="shared" si="1083"/>
        <v>0</v>
      </c>
      <c r="EB290" s="88">
        <f t="shared" si="1083"/>
        <v>0</v>
      </c>
      <c r="EC290" s="88">
        <f t="shared" si="1081"/>
        <v>0</v>
      </c>
      <c r="ED290" s="88">
        <f t="shared" si="1079"/>
        <v>0</v>
      </c>
      <c r="EE290" s="88">
        <f t="shared" si="1079"/>
        <v>0</v>
      </c>
      <c r="EF290" s="88">
        <f t="shared" si="1079"/>
        <v>0</v>
      </c>
      <c r="EG290" s="88">
        <f t="shared" si="1079"/>
        <v>0</v>
      </c>
      <c r="EH290" s="88">
        <f t="shared" si="1079"/>
        <v>0</v>
      </c>
      <c r="EI290" s="88">
        <f t="shared" si="1079"/>
        <v>0</v>
      </c>
      <c r="EJ290" s="88">
        <f t="shared" si="1079"/>
        <v>0</v>
      </c>
      <c r="EK290" s="88">
        <f t="shared" si="1079"/>
        <v>0</v>
      </c>
      <c r="EL290" s="88">
        <f t="shared" si="1079"/>
        <v>0</v>
      </c>
      <c r="EM290" s="88">
        <f t="shared" si="1079"/>
        <v>0</v>
      </c>
      <c r="EN290" s="88">
        <f t="shared" si="1079"/>
        <v>0</v>
      </c>
      <c r="EO290" s="88">
        <f t="shared" si="1079"/>
        <v>0</v>
      </c>
      <c r="EP290" s="88">
        <f t="shared" si="1079"/>
        <v>0</v>
      </c>
      <c r="EQ290" s="88">
        <f t="shared" si="1079"/>
        <v>0</v>
      </c>
      <c r="ER290" s="88">
        <f t="shared" si="1079"/>
        <v>0</v>
      </c>
      <c r="ES290" s="88">
        <f t="shared" si="1079"/>
        <v>0</v>
      </c>
      <c r="ET290" s="88">
        <f t="shared" si="1079"/>
        <v>0</v>
      </c>
      <c r="EU290" s="88">
        <f t="shared" si="1079"/>
        <v>0</v>
      </c>
      <c r="EV290" s="88">
        <f t="shared" si="1079"/>
        <v>0</v>
      </c>
      <c r="EW290" s="88">
        <f t="shared" si="1079"/>
        <v>0</v>
      </c>
      <c r="EX290" s="88">
        <f t="shared" si="1079"/>
        <v>0</v>
      </c>
      <c r="EY290" s="88">
        <f t="shared" si="1079"/>
        <v>0</v>
      </c>
      <c r="EZ290" s="88">
        <f t="shared" si="1079"/>
        <v>0</v>
      </c>
      <c r="FA290" s="88">
        <f t="shared" si="1079"/>
        <v>0</v>
      </c>
      <c r="FB290" s="88">
        <f t="shared" si="1079"/>
        <v>0</v>
      </c>
      <c r="FC290" s="88">
        <f t="shared" si="1079"/>
        <v>0</v>
      </c>
      <c r="FD290" s="88">
        <f t="shared" si="1079"/>
        <v>0</v>
      </c>
      <c r="FE290" s="88">
        <f t="shared" si="1079"/>
        <v>0</v>
      </c>
      <c r="FF290" s="88">
        <f t="shared" si="1079"/>
        <v>0</v>
      </c>
      <c r="FG290" s="88">
        <f t="shared" si="1079"/>
        <v>0</v>
      </c>
      <c r="FH290" s="88">
        <f t="shared" si="1079"/>
        <v>0</v>
      </c>
      <c r="FI290" s="88">
        <f t="shared" si="1079"/>
        <v>0</v>
      </c>
      <c r="FJ290" s="88">
        <f t="shared" si="1079"/>
        <v>0</v>
      </c>
      <c r="FK290" s="88">
        <f t="shared" si="1079"/>
        <v>0</v>
      </c>
      <c r="FL290" s="88">
        <f t="shared" si="1079"/>
        <v>0</v>
      </c>
      <c r="FM290" s="88">
        <f t="shared" si="1079"/>
        <v>0</v>
      </c>
      <c r="FN290" s="88">
        <f t="shared" si="1079"/>
        <v>0</v>
      </c>
      <c r="FO290" s="88">
        <f t="shared" si="1079"/>
        <v>0</v>
      </c>
      <c r="FP290" s="88">
        <f t="shared" si="1079"/>
        <v>0</v>
      </c>
      <c r="FQ290" s="88">
        <f t="shared" si="1079"/>
        <v>0</v>
      </c>
      <c r="FR290" s="88">
        <f t="shared" si="1079"/>
        <v>0</v>
      </c>
      <c r="FS290" s="88">
        <f t="shared" si="1079"/>
        <v>0</v>
      </c>
      <c r="FT290" s="88">
        <f t="shared" si="1079"/>
        <v>0</v>
      </c>
      <c r="FU290" s="88">
        <f t="shared" si="1079"/>
        <v>0</v>
      </c>
      <c r="FV290" s="88">
        <f t="shared" si="1079"/>
        <v>0</v>
      </c>
      <c r="FW290" s="88">
        <f t="shared" si="1079"/>
        <v>0</v>
      </c>
      <c r="FX290" s="88">
        <f t="shared" si="1079"/>
        <v>0</v>
      </c>
      <c r="FY290" s="88">
        <f t="shared" si="1079"/>
        <v>0</v>
      </c>
      <c r="FZ290" s="88">
        <f t="shared" si="1079"/>
        <v>0</v>
      </c>
      <c r="GA290" s="88">
        <f t="shared" si="1079"/>
        <v>0</v>
      </c>
      <c r="GB290" s="88">
        <f t="shared" si="1079"/>
        <v>0</v>
      </c>
      <c r="GC290" s="88">
        <f t="shared" si="1079"/>
        <v>0</v>
      </c>
      <c r="GD290" s="88">
        <f t="shared" si="1079"/>
        <v>0</v>
      </c>
      <c r="GE290" s="88">
        <f t="shared" si="1079"/>
        <v>0</v>
      </c>
      <c r="GF290" s="88">
        <f t="shared" si="1079"/>
        <v>0</v>
      </c>
      <c r="GG290" s="88">
        <f t="shared" si="1079"/>
        <v>0</v>
      </c>
      <c r="GH290" s="88">
        <f t="shared" si="1079"/>
        <v>0</v>
      </c>
      <c r="GI290" s="88">
        <f t="shared" si="1079"/>
        <v>0</v>
      </c>
      <c r="GJ290" s="88">
        <f t="shared" si="1079"/>
        <v>0</v>
      </c>
      <c r="GK290" s="88">
        <f t="shared" si="1079"/>
        <v>0</v>
      </c>
      <c r="GL290" s="88">
        <f t="shared" si="1079"/>
        <v>0</v>
      </c>
      <c r="GM290" s="88">
        <f t="shared" si="1079"/>
        <v>0</v>
      </c>
      <c r="GN290" s="88">
        <f t="shared" si="1079"/>
        <v>0</v>
      </c>
      <c r="GO290" s="88">
        <f t="shared" si="1073"/>
        <v>0</v>
      </c>
      <c r="GP290" s="88">
        <f t="shared" si="1082"/>
        <v>0</v>
      </c>
      <c r="GQ290" s="88">
        <f t="shared" si="1082"/>
        <v>0</v>
      </c>
      <c r="GR290" s="88">
        <f t="shared" si="1082"/>
        <v>0</v>
      </c>
      <c r="GS290" s="88">
        <f t="shared" si="1082"/>
        <v>0</v>
      </c>
      <c r="GT290" s="88">
        <f t="shared" si="1082"/>
        <v>0</v>
      </c>
      <c r="GU290" s="88">
        <f t="shared" si="1082"/>
        <v>0</v>
      </c>
      <c r="GV290" s="88">
        <f t="shared" si="1082"/>
        <v>0</v>
      </c>
      <c r="GW290" s="88">
        <f t="shared" si="1082"/>
        <v>0</v>
      </c>
      <c r="GX290" s="88">
        <f t="shared" si="1082"/>
        <v>0</v>
      </c>
      <c r="GY290" s="88">
        <f t="shared" si="1082"/>
        <v>0</v>
      </c>
      <c r="GZ290" s="88">
        <f t="shared" si="1082"/>
        <v>0</v>
      </c>
      <c r="HA290" s="88">
        <f t="shared" si="1082"/>
        <v>0</v>
      </c>
      <c r="HB290" s="88">
        <f t="shared" si="1082"/>
        <v>0</v>
      </c>
      <c r="HC290" s="88">
        <f t="shared" si="1082"/>
        <v>0</v>
      </c>
      <c r="HD290" s="88">
        <f t="shared" si="1082"/>
        <v>0</v>
      </c>
      <c r="HE290" s="88">
        <f t="shared" si="1082"/>
        <v>0</v>
      </c>
      <c r="HF290" s="88">
        <f t="shared" si="1082"/>
        <v>0</v>
      </c>
      <c r="HG290" s="88">
        <f t="shared" si="1082"/>
        <v>0</v>
      </c>
      <c r="HH290" s="88">
        <f t="shared" si="1082"/>
        <v>0</v>
      </c>
      <c r="HI290" s="88">
        <f t="shared" si="1082"/>
        <v>0</v>
      </c>
      <c r="HJ290" s="88">
        <f t="shared" si="1082"/>
        <v>0</v>
      </c>
      <c r="HK290" s="88">
        <f t="shared" si="1082"/>
        <v>0</v>
      </c>
      <c r="HL290" s="88">
        <f t="shared" si="1082"/>
        <v>0</v>
      </c>
      <c r="HM290" s="88">
        <f t="shared" si="1082"/>
        <v>0</v>
      </c>
      <c r="HN290" s="88">
        <f t="shared" si="1082"/>
        <v>0</v>
      </c>
      <c r="HO290" s="88">
        <f t="shared" si="1082"/>
        <v>0</v>
      </c>
      <c r="HP290" s="88">
        <f t="shared" si="1082"/>
        <v>0</v>
      </c>
      <c r="HQ290" s="88">
        <f t="shared" si="1082"/>
        <v>0</v>
      </c>
      <c r="HR290" s="88">
        <f t="shared" si="1082"/>
        <v>0</v>
      </c>
      <c r="HS290" s="88">
        <f t="shared" si="1082"/>
        <v>0</v>
      </c>
      <c r="HT290" s="88">
        <f t="shared" si="1082"/>
        <v>0</v>
      </c>
      <c r="HU290" s="88">
        <f t="shared" si="1082"/>
        <v>0</v>
      </c>
      <c r="HV290" s="88">
        <f t="shared" si="1082"/>
        <v>0</v>
      </c>
      <c r="HW290" s="88">
        <f t="shared" si="1082"/>
        <v>0</v>
      </c>
      <c r="HX290" s="88">
        <f t="shared" si="1082"/>
        <v>0</v>
      </c>
      <c r="HY290" s="88">
        <f t="shared" si="1082"/>
        <v>0</v>
      </c>
      <c r="HZ290" s="88">
        <f t="shared" si="1082"/>
        <v>0</v>
      </c>
      <c r="IA290" s="88">
        <f t="shared" si="1082"/>
        <v>0</v>
      </c>
      <c r="IB290" s="88">
        <f t="shared" si="1082"/>
        <v>0</v>
      </c>
      <c r="IC290" s="88">
        <f t="shared" si="1082"/>
        <v>0</v>
      </c>
      <c r="ID290" s="88">
        <f t="shared" si="1082"/>
        <v>0</v>
      </c>
      <c r="IE290" s="88">
        <f t="shared" si="1082"/>
        <v>0</v>
      </c>
      <c r="IF290" s="88">
        <f t="shared" si="1082"/>
        <v>0</v>
      </c>
      <c r="IG290" s="88">
        <f t="shared" si="1082"/>
        <v>0</v>
      </c>
      <c r="IH290" s="88">
        <f t="shared" si="1082"/>
        <v>0</v>
      </c>
      <c r="II290" s="88">
        <f t="shared" si="1082"/>
        <v>0</v>
      </c>
      <c r="IJ290" s="88">
        <f t="shared" si="1082"/>
        <v>0</v>
      </c>
      <c r="IK290" s="88">
        <f t="shared" si="1082"/>
        <v>0</v>
      </c>
      <c r="IL290" s="88">
        <f t="shared" si="1082"/>
        <v>0</v>
      </c>
      <c r="IM290" s="88">
        <f t="shared" si="1082"/>
        <v>0</v>
      </c>
      <c r="IN290" s="88">
        <f t="shared" si="1082"/>
        <v>0</v>
      </c>
      <c r="IO290" s="88">
        <f t="shared" si="1082"/>
        <v>0</v>
      </c>
      <c r="IP290" s="88">
        <f t="shared" si="1082"/>
        <v>0</v>
      </c>
      <c r="IQ290" s="88">
        <f t="shared" si="1082"/>
        <v>0</v>
      </c>
      <c r="IR290" s="88">
        <f t="shared" si="1082"/>
        <v>0</v>
      </c>
      <c r="IS290" s="88">
        <f t="shared" si="1082"/>
        <v>0</v>
      </c>
      <c r="IT290" s="88">
        <f t="shared" si="1082"/>
        <v>0</v>
      </c>
      <c r="IU290" s="88">
        <f t="shared" si="1082"/>
        <v>0</v>
      </c>
      <c r="IV290" s="88">
        <f t="shared" si="1082"/>
        <v>0</v>
      </c>
      <c r="IW290" s="88">
        <f t="shared" si="1082"/>
        <v>0</v>
      </c>
      <c r="IX290" s="88">
        <f t="shared" si="1082"/>
        <v>0</v>
      </c>
      <c r="IY290" s="88">
        <f t="shared" si="1082"/>
        <v>0</v>
      </c>
      <c r="IZ290" s="88">
        <f t="shared" si="1082"/>
        <v>0</v>
      </c>
      <c r="JA290" s="88">
        <f t="shared" si="1082"/>
        <v>0</v>
      </c>
      <c r="JB290" s="88">
        <f t="shared" si="1080"/>
        <v>0</v>
      </c>
      <c r="JC290" s="88">
        <f t="shared" si="1080"/>
        <v>0</v>
      </c>
      <c r="JD290" s="88">
        <f t="shared" si="1080"/>
        <v>0</v>
      </c>
      <c r="JE290" s="88">
        <f t="shared" si="1080"/>
        <v>0</v>
      </c>
      <c r="JF290" s="88">
        <f t="shared" si="1080"/>
        <v>0</v>
      </c>
      <c r="JG290" s="88">
        <f t="shared" si="1080"/>
        <v>0</v>
      </c>
      <c r="JH290" s="88">
        <f t="shared" si="1080"/>
        <v>0</v>
      </c>
      <c r="JI290" s="88">
        <f t="shared" si="1080"/>
        <v>0</v>
      </c>
      <c r="JJ290" s="88">
        <f t="shared" si="1080"/>
        <v>0</v>
      </c>
      <c r="JK290" s="88">
        <f t="shared" si="1080"/>
        <v>0</v>
      </c>
      <c r="JL290" s="88">
        <f t="shared" si="1080"/>
        <v>0</v>
      </c>
      <c r="JM290" s="88">
        <f t="shared" si="1080"/>
        <v>0</v>
      </c>
      <c r="JN290" s="88">
        <f t="shared" si="1080"/>
        <v>0</v>
      </c>
      <c r="JO290" s="88">
        <f t="shared" si="1080"/>
        <v>0</v>
      </c>
      <c r="JP290" s="88">
        <f t="shared" si="1080"/>
        <v>0</v>
      </c>
      <c r="JQ290" s="88">
        <f t="shared" si="1080"/>
        <v>0</v>
      </c>
      <c r="JR290" s="88">
        <f t="shared" si="1080"/>
        <v>0</v>
      </c>
      <c r="JS290" s="88">
        <f t="shared" si="1080"/>
        <v>0</v>
      </c>
      <c r="JT290" s="88">
        <f t="shared" si="1080"/>
        <v>0</v>
      </c>
      <c r="JU290" s="88">
        <f t="shared" si="1080"/>
        <v>0</v>
      </c>
      <c r="JV290" s="88">
        <f t="shared" si="1080"/>
        <v>0</v>
      </c>
      <c r="JW290" s="88">
        <f t="shared" si="1080"/>
        <v>0</v>
      </c>
      <c r="JX290" s="88">
        <f t="shared" si="1080"/>
        <v>0</v>
      </c>
      <c r="JY290" s="88">
        <f t="shared" si="1080"/>
        <v>0</v>
      </c>
      <c r="JZ290" s="88">
        <f t="shared" si="1080"/>
        <v>0</v>
      </c>
      <c r="KA290" s="88">
        <f t="shared" si="1080"/>
        <v>0</v>
      </c>
      <c r="KB290" s="88">
        <f t="shared" si="1080"/>
        <v>0</v>
      </c>
      <c r="KC290" s="88">
        <f t="shared" si="1080"/>
        <v>0</v>
      </c>
      <c r="KD290" s="88">
        <f t="shared" si="1080"/>
        <v>0</v>
      </c>
      <c r="KE290" s="88">
        <f t="shared" si="1080"/>
        <v>0</v>
      </c>
      <c r="KF290" s="88">
        <f t="shared" si="1080"/>
        <v>0</v>
      </c>
      <c r="KG290" s="88">
        <f t="shared" si="1080"/>
        <v>0</v>
      </c>
      <c r="KH290" s="88">
        <f t="shared" si="1080"/>
        <v>0</v>
      </c>
      <c r="KI290" s="88">
        <f t="shared" si="1080"/>
        <v>0</v>
      </c>
      <c r="KJ290" s="88">
        <f t="shared" si="1080"/>
        <v>0</v>
      </c>
      <c r="KK290" s="88">
        <f t="shared" si="1080"/>
        <v>0</v>
      </c>
      <c r="KL290" s="88">
        <f t="shared" si="1080"/>
        <v>0</v>
      </c>
      <c r="KM290" s="88">
        <f t="shared" si="1080"/>
        <v>0</v>
      </c>
      <c r="KN290" s="88">
        <f t="shared" si="1080"/>
        <v>0</v>
      </c>
      <c r="KO290" s="88">
        <f t="shared" si="1080"/>
        <v>0</v>
      </c>
      <c r="KP290" s="88">
        <f t="shared" si="1080"/>
        <v>0</v>
      </c>
      <c r="KQ290" s="88">
        <f t="shared" si="1080"/>
        <v>0</v>
      </c>
      <c r="KR290" s="88">
        <f t="shared" si="1080"/>
        <v>0</v>
      </c>
      <c r="KS290" s="88">
        <f t="shared" si="1080"/>
        <v>0</v>
      </c>
      <c r="KT290" s="88">
        <f t="shared" si="1080"/>
        <v>0</v>
      </c>
      <c r="KU290" s="88">
        <f t="shared" si="1080"/>
        <v>0</v>
      </c>
      <c r="KV290" s="88">
        <f t="shared" si="1080"/>
        <v>0</v>
      </c>
      <c r="KW290" s="88">
        <f t="shared" si="1080"/>
        <v>0</v>
      </c>
      <c r="KX290" s="88">
        <f t="shared" si="1080"/>
        <v>0</v>
      </c>
      <c r="KY290" s="88">
        <f t="shared" si="1080"/>
        <v>0</v>
      </c>
      <c r="KZ290" s="88">
        <f t="shared" si="1080"/>
        <v>0</v>
      </c>
      <c r="LA290" s="88">
        <f t="shared" si="1080"/>
        <v>0</v>
      </c>
      <c r="LB290" s="88">
        <f t="shared" si="1080"/>
        <v>0</v>
      </c>
      <c r="LC290" s="88">
        <f t="shared" si="1080"/>
        <v>0</v>
      </c>
      <c r="LD290" s="88">
        <f t="shared" si="1080"/>
        <v>0</v>
      </c>
      <c r="LE290" s="88">
        <f t="shared" si="1080"/>
        <v>0</v>
      </c>
      <c r="LF290" s="88">
        <f t="shared" si="1080"/>
        <v>0</v>
      </c>
      <c r="LG290" s="88">
        <f t="shared" si="1080"/>
        <v>0</v>
      </c>
      <c r="LH290" s="88">
        <f t="shared" si="1080"/>
        <v>0</v>
      </c>
      <c r="LI290" s="88">
        <f t="shared" si="1080"/>
        <v>0</v>
      </c>
      <c r="LJ290" s="88">
        <f t="shared" si="1080"/>
        <v>0</v>
      </c>
      <c r="LK290" s="88">
        <f t="shared" si="1080"/>
        <v>0</v>
      </c>
      <c r="LL290" s="88">
        <f t="shared" si="1080"/>
        <v>0</v>
      </c>
      <c r="LM290" s="88">
        <f t="shared" si="1075"/>
        <v>0</v>
      </c>
      <c r="LN290" s="88">
        <f t="shared" si="1076"/>
        <v>0</v>
      </c>
      <c r="LO290" s="88">
        <f t="shared" si="1076"/>
        <v>0</v>
      </c>
      <c r="LP290" s="88">
        <f t="shared" si="1076"/>
        <v>0</v>
      </c>
      <c r="LQ290" s="88">
        <f t="shared" si="1076"/>
        <v>0</v>
      </c>
      <c r="LR290" s="88">
        <f t="shared" si="1076"/>
        <v>0</v>
      </c>
      <c r="LS290" s="88">
        <f t="shared" si="1076"/>
        <v>0</v>
      </c>
      <c r="LT290" s="88">
        <f t="shared" si="1076"/>
        <v>0</v>
      </c>
      <c r="LU290" s="88">
        <f t="shared" si="1076"/>
        <v>0</v>
      </c>
      <c r="LV290" s="88">
        <f t="shared" si="1076"/>
        <v>0</v>
      </c>
      <c r="LW290" s="88">
        <f t="shared" si="1076"/>
        <v>0</v>
      </c>
      <c r="LX290" s="88">
        <f t="shared" si="1076"/>
        <v>0</v>
      </c>
      <c r="LY290" s="88">
        <f t="shared" si="1076"/>
        <v>0</v>
      </c>
      <c r="LZ290" s="88">
        <f t="shared" si="1076"/>
        <v>0</v>
      </c>
      <c r="MA290" s="88">
        <f t="shared" si="1076"/>
        <v>0</v>
      </c>
      <c r="MB290" s="88">
        <f t="shared" si="1076"/>
        <v>0</v>
      </c>
      <c r="MC290" s="88">
        <f t="shared" si="1076"/>
        <v>0</v>
      </c>
      <c r="MD290" s="88">
        <f t="shared" si="1076"/>
        <v>0</v>
      </c>
      <c r="ME290" s="88">
        <f t="shared" si="1076"/>
        <v>0</v>
      </c>
      <c r="MF290" s="88">
        <f t="shared" si="1076"/>
        <v>0</v>
      </c>
      <c r="MG290" s="88">
        <f t="shared" si="1076"/>
        <v>0</v>
      </c>
      <c r="MH290" s="88">
        <f t="shared" si="1076"/>
        <v>0</v>
      </c>
      <c r="MI290" s="88">
        <f t="shared" ref="MI290:MZ290" si="1085">IF(MI272=0,MI263,IF(MI281="2e",MI272,MI263))</f>
        <v>0</v>
      </c>
      <c r="MJ290" s="88">
        <f t="shared" si="1085"/>
        <v>0</v>
      </c>
      <c r="MK290" s="88">
        <f t="shared" si="1085"/>
        <v>0</v>
      </c>
      <c r="ML290" s="88">
        <f t="shared" si="1085"/>
        <v>0</v>
      </c>
      <c r="MM290" s="88">
        <f t="shared" si="1085"/>
        <v>0</v>
      </c>
      <c r="MN290" s="88">
        <f t="shared" si="1085"/>
        <v>0</v>
      </c>
      <c r="MO290" s="88">
        <f t="shared" si="1085"/>
        <v>0</v>
      </c>
      <c r="MP290" s="88">
        <f t="shared" si="1085"/>
        <v>0</v>
      </c>
      <c r="MQ290" s="88">
        <f t="shared" si="1085"/>
        <v>0</v>
      </c>
      <c r="MR290" s="88">
        <f t="shared" si="1085"/>
        <v>0</v>
      </c>
      <c r="MS290" s="88">
        <f t="shared" si="1085"/>
        <v>0</v>
      </c>
      <c r="MT290" s="88">
        <f t="shared" si="1085"/>
        <v>0</v>
      </c>
      <c r="MU290" s="88">
        <f t="shared" si="1085"/>
        <v>0</v>
      </c>
      <c r="MV290" s="88">
        <f t="shared" si="1085"/>
        <v>0</v>
      </c>
      <c r="MW290" s="88">
        <f t="shared" si="1085"/>
        <v>0</v>
      </c>
      <c r="MX290" s="88">
        <f t="shared" si="1085"/>
        <v>0</v>
      </c>
      <c r="MY290" s="88">
        <f t="shared" si="1085"/>
        <v>0</v>
      </c>
      <c r="MZ290" s="88">
        <f t="shared" si="1085"/>
        <v>0</v>
      </c>
    </row>
    <row r="291" spans="1:364" s="8" customFormat="1" hidden="1" outlineLevel="2" x14ac:dyDescent="0.2">
      <c r="A291" s="91" t="s">
        <v>46</v>
      </c>
      <c r="B291" s="91" t="s">
        <v>590</v>
      </c>
      <c r="C291" s="88"/>
      <c r="D291" s="88"/>
      <c r="E291" s="88">
        <f t="shared" si="1077"/>
        <v>0</v>
      </c>
      <c r="F291" s="88">
        <f t="shared" si="1084"/>
        <v>0</v>
      </c>
      <c r="G291" s="88">
        <f t="shared" si="1084"/>
        <v>0</v>
      </c>
      <c r="H291" s="88">
        <f t="shared" si="1084"/>
        <v>0</v>
      </c>
      <c r="I291" s="88">
        <f t="shared" si="1084"/>
        <v>0</v>
      </c>
      <c r="J291" s="88">
        <f t="shared" si="1084"/>
        <v>0</v>
      </c>
      <c r="K291" s="88">
        <f t="shared" si="1084"/>
        <v>0</v>
      </c>
      <c r="L291" s="88">
        <f t="shared" si="1084"/>
        <v>0</v>
      </c>
      <c r="M291" s="88">
        <f t="shared" si="1084"/>
        <v>0</v>
      </c>
      <c r="N291" s="88">
        <f t="shared" si="1084"/>
        <v>0</v>
      </c>
      <c r="O291" s="88">
        <f t="shared" si="1084"/>
        <v>0</v>
      </c>
      <c r="P291" s="88">
        <f t="shared" si="1084"/>
        <v>0</v>
      </c>
      <c r="Q291" s="88">
        <f t="shared" si="1084"/>
        <v>0</v>
      </c>
      <c r="R291" s="88">
        <f t="shared" si="1084"/>
        <v>0</v>
      </c>
      <c r="S291" s="88">
        <f t="shared" si="1084"/>
        <v>0</v>
      </c>
      <c r="T291" s="88">
        <f t="shared" si="1084"/>
        <v>0</v>
      </c>
      <c r="U291" s="88">
        <f t="shared" si="1084"/>
        <v>0</v>
      </c>
      <c r="V291" s="88">
        <f t="shared" si="1084"/>
        <v>0</v>
      </c>
      <c r="W291" s="88">
        <f t="shared" si="1084"/>
        <v>0</v>
      </c>
      <c r="X291" s="88">
        <f t="shared" si="1084"/>
        <v>0</v>
      </c>
      <c r="Y291" s="88">
        <f t="shared" si="1084"/>
        <v>0</v>
      </c>
      <c r="Z291" s="88">
        <f t="shared" si="1084"/>
        <v>0</v>
      </c>
      <c r="AA291" s="88">
        <f t="shared" si="1084"/>
        <v>0</v>
      </c>
      <c r="AB291" s="88">
        <f t="shared" si="1084"/>
        <v>0</v>
      </c>
      <c r="AC291" s="88">
        <f t="shared" si="1084"/>
        <v>0</v>
      </c>
      <c r="AD291" s="88">
        <f t="shared" si="1084"/>
        <v>0</v>
      </c>
      <c r="AE291" s="88">
        <f t="shared" si="1084"/>
        <v>0</v>
      </c>
      <c r="AF291" s="88">
        <f t="shared" si="1084"/>
        <v>0</v>
      </c>
      <c r="AG291" s="88">
        <f t="shared" si="1084"/>
        <v>0</v>
      </c>
      <c r="AH291" s="88">
        <f t="shared" si="1084"/>
        <v>0</v>
      </c>
      <c r="AI291" s="88">
        <f t="shared" si="1084"/>
        <v>0</v>
      </c>
      <c r="AJ291" s="88">
        <f t="shared" si="1084"/>
        <v>0</v>
      </c>
      <c r="AK291" s="88">
        <f t="shared" si="1084"/>
        <v>0</v>
      </c>
      <c r="AL291" s="88">
        <f t="shared" si="1084"/>
        <v>0</v>
      </c>
      <c r="AM291" s="88">
        <f t="shared" si="1084"/>
        <v>0</v>
      </c>
      <c r="AN291" s="88">
        <f t="shared" si="1084"/>
        <v>0</v>
      </c>
      <c r="AO291" s="88">
        <f t="shared" si="1084"/>
        <v>0</v>
      </c>
      <c r="AP291" s="88">
        <f t="shared" si="1084"/>
        <v>0</v>
      </c>
      <c r="AQ291" s="88">
        <f t="shared" si="1084"/>
        <v>0</v>
      </c>
      <c r="AR291" s="88">
        <f t="shared" si="1084"/>
        <v>0</v>
      </c>
      <c r="AS291" s="88">
        <f t="shared" si="1084"/>
        <v>0</v>
      </c>
      <c r="AT291" s="88">
        <f t="shared" si="1084"/>
        <v>0</v>
      </c>
      <c r="AU291" s="88">
        <f t="shared" si="1084"/>
        <v>0</v>
      </c>
      <c r="AV291" s="88">
        <f t="shared" si="1084"/>
        <v>0</v>
      </c>
      <c r="AW291" s="88">
        <f t="shared" si="1084"/>
        <v>0</v>
      </c>
      <c r="AX291" s="88">
        <f t="shared" si="1084"/>
        <v>0</v>
      </c>
      <c r="AY291" s="88">
        <f t="shared" si="1084"/>
        <v>0</v>
      </c>
      <c r="AZ291" s="88">
        <f t="shared" si="1084"/>
        <v>0</v>
      </c>
      <c r="BA291" s="88">
        <f t="shared" si="1084"/>
        <v>0</v>
      </c>
      <c r="BB291" s="88">
        <f t="shared" si="1084"/>
        <v>0</v>
      </c>
      <c r="BC291" s="88">
        <f t="shared" si="1084"/>
        <v>0</v>
      </c>
      <c r="BD291" s="88">
        <f t="shared" si="1084"/>
        <v>0</v>
      </c>
      <c r="BE291" s="88">
        <f t="shared" si="1084"/>
        <v>0</v>
      </c>
      <c r="BF291" s="88">
        <f t="shared" si="1084"/>
        <v>0</v>
      </c>
      <c r="BG291" s="88">
        <f t="shared" si="1084"/>
        <v>0</v>
      </c>
      <c r="BH291" s="88">
        <f t="shared" si="1084"/>
        <v>0</v>
      </c>
      <c r="BI291" s="88">
        <f t="shared" si="1084"/>
        <v>0</v>
      </c>
      <c r="BJ291" s="88">
        <f t="shared" si="1084"/>
        <v>0</v>
      </c>
      <c r="BK291" s="88">
        <f t="shared" si="1084"/>
        <v>0</v>
      </c>
      <c r="BL291" s="88">
        <f t="shared" si="1084"/>
        <v>0</v>
      </c>
      <c r="BM291" s="88">
        <f t="shared" si="1084"/>
        <v>0</v>
      </c>
      <c r="BN291" s="88">
        <f t="shared" si="1084"/>
        <v>0</v>
      </c>
      <c r="BO291" s="88">
        <f t="shared" si="1084"/>
        <v>0</v>
      </c>
      <c r="BP291" s="88">
        <f t="shared" si="1084"/>
        <v>0</v>
      </c>
      <c r="BQ291" s="88">
        <f t="shared" si="1084"/>
        <v>0</v>
      </c>
      <c r="BR291" s="88">
        <f t="shared" si="1083"/>
        <v>0</v>
      </c>
      <c r="BS291" s="88">
        <f t="shared" si="1083"/>
        <v>0</v>
      </c>
      <c r="BT291" s="88">
        <f t="shared" si="1083"/>
        <v>0</v>
      </c>
      <c r="BU291" s="88">
        <f t="shared" si="1083"/>
        <v>0</v>
      </c>
      <c r="BV291" s="88">
        <f t="shared" si="1083"/>
        <v>0</v>
      </c>
      <c r="BW291" s="88">
        <f t="shared" si="1083"/>
        <v>0</v>
      </c>
      <c r="BX291" s="88">
        <f t="shared" si="1083"/>
        <v>0</v>
      </c>
      <c r="BY291" s="88">
        <f t="shared" si="1083"/>
        <v>0</v>
      </c>
      <c r="BZ291" s="88">
        <f t="shared" si="1083"/>
        <v>0</v>
      </c>
      <c r="CA291" s="88">
        <f t="shared" si="1083"/>
        <v>0</v>
      </c>
      <c r="CB291" s="88">
        <f t="shared" si="1083"/>
        <v>0</v>
      </c>
      <c r="CC291" s="88">
        <f t="shared" si="1083"/>
        <v>0</v>
      </c>
      <c r="CD291" s="88">
        <f t="shared" si="1083"/>
        <v>0</v>
      </c>
      <c r="CE291" s="88">
        <f t="shared" si="1083"/>
        <v>0</v>
      </c>
      <c r="CF291" s="88">
        <f t="shared" si="1083"/>
        <v>0</v>
      </c>
      <c r="CG291" s="88">
        <f t="shared" si="1083"/>
        <v>0</v>
      </c>
      <c r="CH291" s="88">
        <f t="shared" si="1083"/>
        <v>0</v>
      </c>
      <c r="CI291" s="88">
        <f t="shared" si="1083"/>
        <v>0</v>
      </c>
      <c r="CJ291" s="88">
        <f t="shared" si="1083"/>
        <v>0</v>
      </c>
      <c r="CK291" s="88">
        <f t="shared" si="1083"/>
        <v>0</v>
      </c>
      <c r="CL291" s="88">
        <f t="shared" si="1083"/>
        <v>0</v>
      </c>
      <c r="CM291" s="88">
        <f t="shared" si="1083"/>
        <v>0</v>
      </c>
      <c r="CN291" s="88">
        <f t="shared" si="1083"/>
        <v>0</v>
      </c>
      <c r="CO291" s="88">
        <f t="shared" si="1083"/>
        <v>0</v>
      </c>
      <c r="CP291" s="88">
        <f t="shared" si="1083"/>
        <v>0</v>
      </c>
      <c r="CQ291" s="88">
        <f t="shared" si="1083"/>
        <v>0</v>
      </c>
      <c r="CR291" s="88">
        <f t="shared" si="1083"/>
        <v>0</v>
      </c>
      <c r="CS291" s="88">
        <f t="shared" si="1083"/>
        <v>0</v>
      </c>
      <c r="CT291" s="88">
        <f t="shared" si="1083"/>
        <v>0</v>
      </c>
      <c r="CU291" s="88">
        <f t="shared" si="1083"/>
        <v>0</v>
      </c>
      <c r="CV291" s="88">
        <f t="shared" si="1083"/>
        <v>0</v>
      </c>
      <c r="CW291" s="88">
        <f t="shared" si="1083"/>
        <v>0</v>
      </c>
      <c r="CX291" s="88">
        <f t="shared" si="1083"/>
        <v>0</v>
      </c>
      <c r="CY291" s="88">
        <f t="shared" si="1083"/>
        <v>0</v>
      </c>
      <c r="CZ291" s="88">
        <f t="shared" si="1083"/>
        <v>0</v>
      </c>
      <c r="DA291" s="88">
        <f t="shared" si="1083"/>
        <v>0</v>
      </c>
      <c r="DB291" s="88">
        <f t="shared" si="1083"/>
        <v>0</v>
      </c>
      <c r="DC291" s="88">
        <f t="shared" si="1083"/>
        <v>0</v>
      </c>
      <c r="DD291" s="88">
        <f t="shared" si="1083"/>
        <v>0</v>
      </c>
      <c r="DE291" s="88">
        <f t="shared" si="1083"/>
        <v>0</v>
      </c>
      <c r="DF291" s="88">
        <f t="shared" si="1083"/>
        <v>0</v>
      </c>
      <c r="DG291" s="88">
        <f t="shared" si="1083"/>
        <v>0</v>
      </c>
      <c r="DH291" s="88">
        <f t="shared" si="1083"/>
        <v>0</v>
      </c>
      <c r="DI291" s="88">
        <f t="shared" si="1083"/>
        <v>0</v>
      </c>
      <c r="DJ291" s="88">
        <f t="shared" si="1083"/>
        <v>0</v>
      </c>
      <c r="DK291" s="88">
        <f t="shared" si="1083"/>
        <v>0</v>
      </c>
      <c r="DL291" s="88">
        <f t="shared" si="1083"/>
        <v>0</v>
      </c>
      <c r="DM291" s="88">
        <f t="shared" si="1083"/>
        <v>0</v>
      </c>
      <c r="DN291" s="88">
        <f t="shared" si="1083"/>
        <v>0</v>
      </c>
      <c r="DO291" s="88">
        <f t="shared" si="1083"/>
        <v>0</v>
      </c>
      <c r="DP291" s="88">
        <f t="shared" si="1083"/>
        <v>0</v>
      </c>
      <c r="DQ291" s="88">
        <f t="shared" si="1083"/>
        <v>0</v>
      </c>
      <c r="DR291" s="88">
        <f t="shared" si="1083"/>
        <v>0</v>
      </c>
      <c r="DS291" s="88">
        <f t="shared" si="1083"/>
        <v>0</v>
      </c>
      <c r="DT291" s="88">
        <f t="shared" si="1083"/>
        <v>0</v>
      </c>
      <c r="DU291" s="88">
        <f t="shared" si="1083"/>
        <v>0</v>
      </c>
      <c r="DV291" s="88">
        <f t="shared" si="1083"/>
        <v>0</v>
      </c>
      <c r="DW291" s="88">
        <f t="shared" si="1083"/>
        <v>0</v>
      </c>
      <c r="DX291" s="88">
        <f t="shared" si="1083"/>
        <v>0</v>
      </c>
      <c r="DY291" s="88">
        <f t="shared" si="1083"/>
        <v>0</v>
      </c>
      <c r="DZ291" s="88">
        <f t="shared" si="1083"/>
        <v>0</v>
      </c>
      <c r="EA291" s="88">
        <f t="shared" si="1083"/>
        <v>0</v>
      </c>
      <c r="EB291" s="88">
        <f t="shared" si="1083"/>
        <v>0</v>
      </c>
      <c r="EC291" s="88">
        <f t="shared" si="1081"/>
        <v>0</v>
      </c>
      <c r="ED291" s="88">
        <f t="shared" si="1079"/>
        <v>0</v>
      </c>
      <c r="EE291" s="88">
        <f t="shared" si="1079"/>
        <v>0</v>
      </c>
      <c r="EF291" s="88">
        <f t="shared" ref="EF291:GQ292" si="1086">IF(EF273=0,EF264,IF(EF282="2e",EF273,EF264))</f>
        <v>0</v>
      </c>
      <c r="EG291" s="88">
        <f t="shared" si="1086"/>
        <v>0</v>
      </c>
      <c r="EH291" s="88">
        <f t="shared" si="1086"/>
        <v>0</v>
      </c>
      <c r="EI291" s="88">
        <f t="shared" si="1086"/>
        <v>0</v>
      </c>
      <c r="EJ291" s="88">
        <f t="shared" si="1086"/>
        <v>0</v>
      </c>
      <c r="EK291" s="88">
        <f t="shared" si="1086"/>
        <v>0</v>
      </c>
      <c r="EL291" s="88">
        <f t="shared" si="1086"/>
        <v>0</v>
      </c>
      <c r="EM291" s="88">
        <f t="shared" si="1086"/>
        <v>0</v>
      </c>
      <c r="EN291" s="88">
        <f t="shared" si="1086"/>
        <v>0</v>
      </c>
      <c r="EO291" s="88">
        <f t="shared" si="1086"/>
        <v>0</v>
      </c>
      <c r="EP291" s="88">
        <f t="shared" si="1086"/>
        <v>0</v>
      </c>
      <c r="EQ291" s="88">
        <f t="shared" si="1086"/>
        <v>0</v>
      </c>
      <c r="ER291" s="88">
        <f t="shared" si="1086"/>
        <v>0</v>
      </c>
      <c r="ES291" s="88">
        <f t="shared" si="1086"/>
        <v>0</v>
      </c>
      <c r="ET291" s="88">
        <f t="shared" si="1086"/>
        <v>0</v>
      </c>
      <c r="EU291" s="88">
        <f t="shared" si="1086"/>
        <v>0</v>
      </c>
      <c r="EV291" s="88">
        <f t="shared" si="1086"/>
        <v>0</v>
      </c>
      <c r="EW291" s="88">
        <f t="shared" si="1086"/>
        <v>0</v>
      </c>
      <c r="EX291" s="88">
        <f t="shared" si="1086"/>
        <v>0</v>
      </c>
      <c r="EY291" s="88">
        <f t="shared" si="1086"/>
        <v>0</v>
      </c>
      <c r="EZ291" s="88">
        <f t="shared" si="1086"/>
        <v>0</v>
      </c>
      <c r="FA291" s="88">
        <f t="shared" si="1086"/>
        <v>0</v>
      </c>
      <c r="FB291" s="88">
        <f t="shared" si="1086"/>
        <v>0</v>
      </c>
      <c r="FC291" s="88">
        <f t="shared" si="1086"/>
        <v>0</v>
      </c>
      <c r="FD291" s="88">
        <f t="shared" si="1086"/>
        <v>0</v>
      </c>
      <c r="FE291" s="88">
        <f t="shared" si="1086"/>
        <v>0</v>
      </c>
      <c r="FF291" s="88">
        <f t="shared" si="1086"/>
        <v>0</v>
      </c>
      <c r="FG291" s="88">
        <f t="shared" si="1086"/>
        <v>0</v>
      </c>
      <c r="FH291" s="88">
        <f t="shared" si="1086"/>
        <v>0</v>
      </c>
      <c r="FI291" s="88">
        <f t="shared" si="1086"/>
        <v>0</v>
      </c>
      <c r="FJ291" s="88">
        <f t="shared" si="1086"/>
        <v>0</v>
      </c>
      <c r="FK291" s="88">
        <f t="shared" si="1086"/>
        <v>0</v>
      </c>
      <c r="FL291" s="88">
        <f t="shared" si="1086"/>
        <v>0</v>
      </c>
      <c r="FM291" s="88">
        <f t="shared" si="1086"/>
        <v>0</v>
      </c>
      <c r="FN291" s="88">
        <f t="shared" si="1086"/>
        <v>0</v>
      </c>
      <c r="FO291" s="88">
        <f t="shared" si="1086"/>
        <v>0</v>
      </c>
      <c r="FP291" s="88">
        <f t="shared" si="1086"/>
        <v>0</v>
      </c>
      <c r="FQ291" s="88">
        <f t="shared" si="1086"/>
        <v>0</v>
      </c>
      <c r="FR291" s="88">
        <f t="shared" si="1086"/>
        <v>0</v>
      </c>
      <c r="FS291" s="88">
        <f t="shared" si="1086"/>
        <v>0</v>
      </c>
      <c r="FT291" s="88">
        <f t="shared" si="1086"/>
        <v>0</v>
      </c>
      <c r="FU291" s="88">
        <f t="shared" si="1086"/>
        <v>0</v>
      </c>
      <c r="FV291" s="88">
        <f t="shared" si="1086"/>
        <v>0</v>
      </c>
      <c r="FW291" s="88">
        <f t="shared" si="1086"/>
        <v>0</v>
      </c>
      <c r="FX291" s="88">
        <f t="shared" si="1086"/>
        <v>0</v>
      </c>
      <c r="FY291" s="88">
        <f t="shared" si="1086"/>
        <v>0</v>
      </c>
      <c r="FZ291" s="88">
        <f t="shared" si="1086"/>
        <v>0</v>
      </c>
      <c r="GA291" s="88">
        <f t="shared" si="1086"/>
        <v>0</v>
      </c>
      <c r="GB291" s="88">
        <f t="shared" si="1086"/>
        <v>0</v>
      </c>
      <c r="GC291" s="88">
        <f t="shared" si="1086"/>
        <v>0</v>
      </c>
      <c r="GD291" s="88">
        <f t="shared" si="1086"/>
        <v>0</v>
      </c>
      <c r="GE291" s="88">
        <f t="shared" si="1086"/>
        <v>0</v>
      </c>
      <c r="GF291" s="88">
        <f t="shared" si="1086"/>
        <v>0</v>
      </c>
      <c r="GG291" s="88">
        <f t="shared" si="1086"/>
        <v>0</v>
      </c>
      <c r="GH291" s="88">
        <f t="shared" si="1086"/>
        <v>0</v>
      </c>
      <c r="GI291" s="88">
        <f t="shared" si="1086"/>
        <v>0</v>
      </c>
      <c r="GJ291" s="88">
        <f t="shared" si="1086"/>
        <v>0</v>
      </c>
      <c r="GK291" s="88">
        <f t="shared" si="1086"/>
        <v>0</v>
      </c>
      <c r="GL291" s="88">
        <f t="shared" si="1086"/>
        <v>0</v>
      </c>
      <c r="GM291" s="88">
        <f t="shared" si="1086"/>
        <v>0</v>
      </c>
      <c r="GN291" s="88">
        <f t="shared" si="1086"/>
        <v>0</v>
      </c>
      <c r="GO291" s="88">
        <f t="shared" si="1086"/>
        <v>0</v>
      </c>
      <c r="GP291" s="88">
        <f t="shared" si="1086"/>
        <v>0</v>
      </c>
      <c r="GQ291" s="88">
        <f t="shared" si="1086"/>
        <v>0</v>
      </c>
      <c r="GR291" s="88">
        <f t="shared" si="1082"/>
        <v>0</v>
      </c>
      <c r="GS291" s="88">
        <f t="shared" si="1082"/>
        <v>0</v>
      </c>
      <c r="GT291" s="88">
        <f t="shared" si="1082"/>
        <v>0</v>
      </c>
      <c r="GU291" s="88">
        <f t="shared" si="1082"/>
        <v>0</v>
      </c>
      <c r="GV291" s="88">
        <f t="shared" si="1082"/>
        <v>0</v>
      </c>
      <c r="GW291" s="88">
        <f t="shared" si="1082"/>
        <v>0</v>
      </c>
      <c r="GX291" s="88">
        <f t="shared" si="1082"/>
        <v>0</v>
      </c>
      <c r="GY291" s="88">
        <f t="shared" si="1082"/>
        <v>0</v>
      </c>
      <c r="GZ291" s="88">
        <f t="shared" si="1082"/>
        <v>0</v>
      </c>
      <c r="HA291" s="88">
        <f t="shared" si="1082"/>
        <v>0</v>
      </c>
      <c r="HB291" s="88">
        <f t="shared" si="1082"/>
        <v>0</v>
      </c>
      <c r="HC291" s="88">
        <f t="shared" si="1082"/>
        <v>0</v>
      </c>
      <c r="HD291" s="88">
        <f t="shared" si="1082"/>
        <v>0</v>
      </c>
      <c r="HE291" s="88">
        <f t="shared" si="1082"/>
        <v>0</v>
      </c>
      <c r="HF291" s="88">
        <f t="shared" si="1082"/>
        <v>0</v>
      </c>
      <c r="HG291" s="88">
        <f t="shared" si="1082"/>
        <v>0</v>
      </c>
      <c r="HH291" s="88">
        <f t="shared" si="1082"/>
        <v>0</v>
      </c>
      <c r="HI291" s="88">
        <f t="shared" si="1082"/>
        <v>0</v>
      </c>
      <c r="HJ291" s="88">
        <f t="shared" si="1082"/>
        <v>0</v>
      </c>
      <c r="HK291" s="88">
        <f t="shared" si="1082"/>
        <v>0</v>
      </c>
      <c r="HL291" s="88">
        <f t="shared" si="1082"/>
        <v>0</v>
      </c>
      <c r="HM291" s="88">
        <f t="shared" si="1082"/>
        <v>0</v>
      </c>
      <c r="HN291" s="88">
        <f t="shared" si="1082"/>
        <v>0</v>
      </c>
      <c r="HO291" s="88">
        <f t="shared" si="1082"/>
        <v>0</v>
      </c>
      <c r="HP291" s="88">
        <f t="shared" si="1082"/>
        <v>0</v>
      </c>
      <c r="HQ291" s="88">
        <f t="shared" si="1082"/>
        <v>0</v>
      </c>
      <c r="HR291" s="88">
        <f t="shared" si="1082"/>
        <v>0</v>
      </c>
      <c r="HS291" s="88">
        <f t="shared" si="1082"/>
        <v>0</v>
      </c>
      <c r="HT291" s="88">
        <f t="shared" si="1082"/>
        <v>0</v>
      </c>
      <c r="HU291" s="88">
        <f t="shared" si="1082"/>
        <v>0</v>
      </c>
      <c r="HV291" s="88">
        <f t="shared" si="1082"/>
        <v>0</v>
      </c>
      <c r="HW291" s="88">
        <f t="shared" si="1082"/>
        <v>0</v>
      </c>
      <c r="HX291" s="88">
        <f t="shared" si="1082"/>
        <v>0</v>
      </c>
      <c r="HY291" s="88">
        <f t="shared" si="1082"/>
        <v>0</v>
      </c>
      <c r="HZ291" s="88">
        <f t="shared" si="1082"/>
        <v>0</v>
      </c>
      <c r="IA291" s="88">
        <f t="shared" si="1082"/>
        <v>0</v>
      </c>
      <c r="IB291" s="88">
        <f t="shared" si="1082"/>
        <v>0</v>
      </c>
      <c r="IC291" s="88">
        <f t="shared" si="1082"/>
        <v>0</v>
      </c>
      <c r="ID291" s="88">
        <f t="shared" si="1082"/>
        <v>0</v>
      </c>
      <c r="IE291" s="88">
        <f t="shared" si="1082"/>
        <v>0</v>
      </c>
      <c r="IF291" s="88">
        <f t="shared" si="1082"/>
        <v>0</v>
      </c>
      <c r="IG291" s="88">
        <f t="shared" si="1082"/>
        <v>0</v>
      </c>
      <c r="IH291" s="88">
        <f t="shared" si="1082"/>
        <v>0</v>
      </c>
      <c r="II291" s="88">
        <f t="shared" si="1082"/>
        <v>0</v>
      </c>
      <c r="IJ291" s="88">
        <f t="shared" si="1082"/>
        <v>0</v>
      </c>
      <c r="IK291" s="88">
        <f t="shared" si="1082"/>
        <v>0</v>
      </c>
      <c r="IL291" s="88">
        <f t="shared" si="1082"/>
        <v>0</v>
      </c>
      <c r="IM291" s="88">
        <f t="shared" si="1082"/>
        <v>0</v>
      </c>
      <c r="IN291" s="88">
        <f t="shared" si="1082"/>
        <v>0</v>
      </c>
      <c r="IO291" s="88">
        <f t="shared" si="1082"/>
        <v>0</v>
      </c>
      <c r="IP291" s="88">
        <f t="shared" si="1082"/>
        <v>0</v>
      </c>
      <c r="IQ291" s="88">
        <f t="shared" si="1082"/>
        <v>0</v>
      </c>
      <c r="IR291" s="88">
        <f t="shared" si="1082"/>
        <v>0</v>
      </c>
      <c r="IS291" s="88">
        <f t="shared" si="1082"/>
        <v>0</v>
      </c>
      <c r="IT291" s="88">
        <f t="shared" si="1082"/>
        <v>0</v>
      </c>
      <c r="IU291" s="88">
        <f t="shared" si="1082"/>
        <v>0</v>
      </c>
      <c r="IV291" s="88">
        <f t="shared" si="1082"/>
        <v>0</v>
      </c>
      <c r="IW291" s="88">
        <f t="shared" si="1082"/>
        <v>0</v>
      </c>
      <c r="IX291" s="88">
        <f t="shared" si="1082"/>
        <v>0</v>
      </c>
      <c r="IY291" s="88">
        <f t="shared" si="1082"/>
        <v>0</v>
      </c>
      <c r="IZ291" s="88">
        <f t="shared" si="1082"/>
        <v>0</v>
      </c>
      <c r="JA291" s="88">
        <f t="shared" si="1082"/>
        <v>0</v>
      </c>
      <c r="JB291" s="88">
        <f t="shared" si="1080"/>
        <v>0</v>
      </c>
      <c r="JC291" s="88">
        <f t="shared" si="1080"/>
        <v>0</v>
      </c>
      <c r="JD291" s="88">
        <f t="shared" ref="JD291:LO292" si="1087">IF(JD273=0,JD264,IF(JD282="2e",JD273,JD264))</f>
        <v>0</v>
      </c>
      <c r="JE291" s="88">
        <f t="shared" si="1087"/>
        <v>0</v>
      </c>
      <c r="JF291" s="88">
        <f t="shared" si="1087"/>
        <v>0</v>
      </c>
      <c r="JG291" s="88">
        <f t="shared" si="1087"/>
        <v>0</v>
      </c>
      <c r="JH291" s="88">
        <f t="shared" si="1087"/>
        <v>0</v>
      </c>
      <c r="JI291" s="88">
        <f t="shared" si="1087"/>
        <v>0</v>
      </c>
      <c r="JJ291" s="88">
        <f t="shared" si="1087"/>
        <v>0</v>
      </c>
      <c r="JK291" s="88">
        <f t="shared" si="1087"/>
        <v>0</v>
      </c>
      <c r="JL291" s="88">
        <f t="shared" si="1087"/>
        <v>0</v>
      </c>
      <c r="JM291" s="88">
        <f t="shared" si="1087"/>
        <v>0</v>
      </c>
      <c r="JN291" s="88">
        <f t="shared" si="1087"/>
        <v>0</v>
      </c>
      <c r="JO291" s="88">
        <f t="shared" si="1087"/>
        <v>0</v>
      </c>
      <c r="JP291" s="88">
        <f t="shared" si="1087"/>
        <v>0</v>
      </c>
      <c r="JQ291" s="88">
        <f t="shared" si="1087"/>
        <v>0</v>
      </c>
      <c r="JR291" s="88">
        <f t="shared" si="1087"/>
        <v>0</v>
      </c>
      <c r="JS291" s="88">
        <f t="shared" si="1087"/>
        <v>0</v>
      </c>
      <c r="JT291" s="88">
        <f t="shared" si="1087"/>
        <v>0</v>
      </c>
      <c r="JU291" s="88">
        <f t="shared" si="1087"/>
        <v>0</v>
      </c>
      <c r="JV291" s="88">
        <f t="shared" si="1087"/>
        <v>0</v>
      </c>
      <c r="JW291" s="88">
        <f t="shared" si="1087"/>
        <v>0</v>
      </c>
      <c r="JX291" s="88">
        <f t="shared" si="1087"/>
        <v>0</v>
      </c>
      <c r="JY291" s="88">
        <f t="shared" si="1087"/>
        <v>0</v>
      </c>
      <c r="JZ291" s="88">
        <f t="shared" si="1087"/>
        <v>0</v>
      </c>
      <c r="KA291" s="88">
        <f t="shared" si="1087"/>
        <v>0</v>
      </c>
      <c r="KB291" s="88">
        <f t="shared" si="1087"/>
        <v>0</v>
      </c>
      <c r="KC291" s="88">
        <f t="shared" si="1087"/>
        <v>0</v>
      </c>
      <c r="KD291" s="88">
        <f t="shared" si="1087"/>
        <v>0</v>
      </c>
      <c r="KE291" s="88">
        <f t="shared" si="1087"/>
        <v>0</v>
      </c>
      <c r="KF291" s="88">
        <f t="shared" si="1087"/>
        <v>0</v>
      </c>
      <c r="KG291" s="88">
        <f t="shared" si="1087"/>
        <v>0</v>
      </c>
      <c r="KH291" s="88">
        <f t="shared" si="1087"/>
        <v>0</v>
      </c>
      <c r="KI291" s="88">
        <f t="shared" si="1087"/>
        <v>0</v>
      </c>
      <c r="KJ291" s="88">
        <f t="shared" si="1087"/>
        <v>0</v>
      </c>
      <c r="KK291" s="88">
        <f t="shared" si="1087"/>
        <v>0</v>
      </c>
      <c r="KL291" s="88">
        <f t="shared" si="1087"/>
        <v>0</v>
      </c>
      <c r="KM291" s="88">
        <f t="shared" si="1087"/>
        <v>0</v>
      </c>
      <c r="KN291" s="88">
        <f t="shared" si="1087"/>
        <v>0</v>
      </c>
      <c r="KO291" s="88">
        <f t="shared" si="1087"/>
        <v>0</v>
      </c>
      <c r="KP291" s="88">
        <f t="shared" si="1087"/>
        <v>0</v>
      </c>
      <c r="KQ291" s="88">
        <f t="shared" si="1087"/>
        <v>0</v>
      </c>
      <c r="KR291" s="88">
        <f t="shared" si="1087"/>
        <v>0</v>
      </c>
      <c r="KS291" s="88">
        <f t="shared" si="1087"/>
        <v>0</v>
      </c>
      <c r="KT291" s="88">
        <f t="shared" si="1087"/>
        <v>0</v>
      </c>
      <c r="KU291" s="88">
        <f t="shared" si="1087"/>
        <v>0</v>
      </c>
      <c r="KV291" s="88">
        <f t="shared" si="1087"/>
        <v>0</v>
      </c>
      <c r="KW291" s="88">
        <f t="shared" si="1087"/>
        <v>0</v>
      </c>
      <c r="KX291" s="88">
        <f t="shared" si="1087"/>
        <v>0</v>
      </c>
      <c r="KY291" s="88">
        <f t="shared" si="1087"/>
        <v>0</v>
      </c>
      <c r="KZ291" s="88">
        <f t="shared" si="1087"/>
        <v>0</v>
      </c>
      <c r="LA291" s="88">
        <f t="shared" si="1087"/>
        <v>0</v>
      </c>
      <c r="LB291" s="88">
        <f t="shared" si="1087"/>
        <v>0</v>
      </c>
      <c r="LC291" s="88">
        <f t="shared" si="1087"/>
        <v>0</v>
      </c>
      <c r="LD291" s="88">
        <f t="shared" si="1087"/>
        <v>0</v>
      </c>
      <c r="LE291" s="88">
        <f t="shared" si="1087"/>
        <v>0</v>
      </c>
      <c r="LF291" s="88">
        <f t="shared" si="1087"/>
        <v>0</v>
      </c>
      <c r="LG291" s="88">
        <f t="shared" si="1087"/>
        <v>0</v>
      </c>
      <c r="LH291" s="88">
        <f t="shared" si="1087"/>
        <v>0</v>
      </c>
      <c r="LI291" s="88">
        <f t="shared" si="1087"/>
        <v>0</v>
      </c>
      <c r="LJ291" s="88">
        <f t="shared" si="1087"/>
        <v>0</v>
      </c>
      <c r="LK291" s="88">
        <f t="shared" si="1087"/>
        <v>0</v>
      </c>
      <c r="LL291" s="88">
        <f t="shared" si="1087"/>
        <v>0</v>
      </c>
      <c r="LM291" s="88">
        <f t="shared" si="1087"/>
        <v>0</v>
      </c>
      <c r="LN291" s="88">
        <f t="shared" si="1087"/>
        <v>0</v>
      </c>
      <c r="LO291" s="88">
        <f t="shared" si="1087"/>
        <v>0</v>
      </c>
      <c r="LP291" s="88">
        <f t="shared" ref="LP291:MZ292" si="1088">IF(LP273=0,LP264,IF(LP282="2e",LP273,LP264))</f>
        <v>0</v>
      </c>
      <c r="LQ291" s="88">
        <f t="shared" si="1088"/>
        <v>0</v>
      </c>
      <c r="LR291" s="88">
        <f t="shared" si="1088"/>
        <v>0</v>
      </c>
      <c r="LS291" s="88">
        <f t="shared" si="1088"/>
        <v>0</v>
      </c>
      <c r="LT291" s="88">
        <f t="shared" si="1088"/>
        <v>0</v>
      </c>
      <c r="LU291" s="88">
        <f t="shared" si="1088"/>
        <v>0</v>
      </c>
      <c r="LV291" s="88">
        <f t="shared" si="1088"/>
        <v>0</v>
      </c>
      <c r="LW291" s="88">
        <f t="shared" si="1088"/>
        <v>0</v>
      </c>
      <c r="LX291" s="88">
        <f t="shared" si="1088"/>
        <v>0</v>
      </c>
      <c r="LY291" s="88">
        <f t="shared" si="1088"/>
        <v>0</v>
      </c>
      <c r="LZ291" s="88">
        <f t="shared" si="1088"/>
        <v>0</v>
      </c>
      <c r="MA291" s="88">
        <f t="shared" si="1088"/>
        <v>0</v>
      </c>
      <c r="MB291" s="88">
        <f t="shared" si="1088"/>
        <v>0</v>
      </c>
      <c r="MC291" s="88">
        <f t="shared" si="1088"/>
        <v>0</v>
      </c>
      <c r="MD291" s="88">
        <f t="shared" si="1088"/>
        <v>0</v>
      </c>
      <c r="ME291" s="88">
        <f t="shared" si="1088"/>
        <v>0</v>
      </c>
      <c r="MF291" s="88">
        <f t="shared" si="1088"/>
        <v>0</v>
      </c>
      <c r="MG291" s="88">
        <f t="shared" si="1088"/>
        <v>0</v>
      </c>
      <c r="MH291" s="88">
        <f t="shared" si="1088"/>
        <v>0</v>
      </c>
      <c r="MI291" s="88">
        <f t="shared" si="1088"/>
        <v>0</v>
      </c>
      <c r="MJ291" s="88">
        <f t="shared" si="1088"/>
        <v>0</v>
      </c>
      <c r="MK291" s="88">
        <f t="shared" si="1088"/>
        <v>0</v>
      </c>
      <c r="ML291" s="88">
        <f t="shared" si="1088"/>
        <v>0</v>
      </c>
      <c r="MM291" s="88">
        <f t="shared" si="1088"/>
        <v>0</v>
      </c>
      <c r="MN291" s="88">
        <f t="shared" si="1088"/>
        <v>0</v>
      </c>
      <c r="MO291" s="88">
        <f t="shared" si="1088"/>
        <v>0</v>
      </c>
      <c r="MP291" s="88">
        <f t="shared" si="1088"/>
        <v>0</v>
      </c>
      <c r="MQ291" s="88">
        <f t="shared" si="1088"/>
        <v>0</v>
      </c>
      <c r="MR291" s="88">
        <f t="shared" si="1088"/>
        <v>0</v>
      </c>
      <c r="MS291" s="88">
        <f t="shared" si="1088"/>
        <v>0</v>
      </c>
      <c r="MT291" s="88">
        <f t="shared" si="1088"/>
        <v>0</v>
      </c>
      <c r="MU291" s="88">
        <f t="shared" si="1088"/>
        <v>0</v>
      </c>
      <c r="MV291" s="88">
        <f t="shared" si="1088"/>
        <v>0</v>
      </c>
      <c r="MW291" s="88">
        <f t="shared" si="1088"/>
        <v>0</v>
      </c>
      <c r="MX291" s="88">
        <f t="shared" si="1088"/>
        <v>0</v>
      </c>
      <c r="MY291" s="88">
        <f t="shared" si="1088"/>
        <v>0</v>
      </c>
      <c r="MZ291" s="88">
        <f t="shared" si="1088"/>
        <v>0</v>
      </c>
    </row>
    <row r="292" spans="1:364" s="8" customFormat="1" hidden="1" outlineLevel="2" x14ac:dyDescent="0.2">
      <c r="A292" s="91" t="s">
        <v>46</v>
      </c>
      <c r="B292" s="91" t="s">
        <v>591</v>
      </c>
      <c r="C292" s="88"/>
      <c r="D292" s="88"/>
      <c r="E292" s="88">
        <f t="shared" si="1077"/>
        <v>0</v>
      </c>
      <c r="F292" s="88">
        <f t="shared" si="1084"/>
        <v>0</v>
      </c>
      <c r="G292" s="88">
        <f t="shared" si="1084"/>
        <v>0</v>
      </c>
      <c r="H292" s="88">
        <f t="shared" si="1084"/>
        <v>0</v>
      </c>
      <c r="I292" s="88">
        <f t="shared" si="1084"/>
        <v>0</v>
      </c>
      <c r="J292" s="88">
        <f t="shared" si="1084"/>
        <v>0</v>
      </c>
      <c r="K292" s="88">
        <f t="shared" si="1084"/>
        <v>0</v>
      </c>
      <c r="L292" s="88">
        <f t="shared" si="1084"/>
        <v>0</v>
      </c>
      <c r="M292" s="88">
        <f t="shared" si="1084"/>
        <v>0</v>
      </c>
      <c r="N292" s="88">
        <f t="shared" si="1084"/>
        <v>0</v>
      </c>
      <c r="O292" s="88">
        <f t="shared" si="1084"/>
        <v>0</v>
      </c>
      <c r="P292" s="88">
        <f t="shared" si="1084"/>
        <v>0</v>
      </c>
      <c r="Q292" s="88">
        <f t="shared" si="1084"/>
        <v>0</v>
      </c>
      <c r="R292" s="88">
        <f t="shared" si="1084"/>
        <v>0</v>
      </c>
      <c r="S292" s="88">
        <f t="shared" si="1084"/>
        <v>0</v>
      </c>
      <c r="T292" s="88">
        <f t="shared" si="1084"/>
        <v>0</v>
      </c>
      <c r="U292" s="88">
        <f t="shared" si="1084"/>
        <v>0</v>
      </c>
      <c r="V292" s="88">
        <f t="shared" si="1084"/>
        <v>0</v>
      </c>
      <c r="W292" s="88">
        <f t="shared" si="1084"/>
        <v>0</v>
      </c>
      <c r="X292" s="88">
        <f t="shared" si="1084"/>
        <v>0</v>
      </c>
      <c r="Y292" s="88">
        <f t="shared" si="1084"/>
        <v>0</v>
      </c>
      <c r="Z292" s="88">
        <f t="shared" si="1084"/>
        <v>0</v>
      </c>
      <c r="AA292" s="88">
        <f t="shared" si="1084"/>
        <v>0</v>
      </c>
      <c r="AB292" s="88">
        <f t="shared" si="1084"/>
        <v>0</v>
      </c>
      <c r="AC292" s="88">
        <f t="shared" si="1084"/>
        <v>0</v>
      </c>
      <c r="AD292" s="88">
        <f t="shared" si="1084"/>
        <v>0</v>
      </c>
      <c r="AE292" s="88">
        <f t="shared" si="1084"/>
        <v>0</v>
      </c>
      <c r="AF292" s="88">
        <f t="shared" si="1084"/>
        <v>0</v>
      </c>
      <c r="AG292" s="88">
        <f t="shared" si="1084"/>
        <v>0</v>
      </c>
      <c r="AH292" s="88">
        <f t="shared" si="1084"/>
        <v>0</v>
      </c>
      <c r="AI292" s="88">
        <f t="shared" si="1084"/>
        <v>0</v>
      </c>
      <c r="AJ292" s="88">
        <f t="shared" si="1084"/>
        <v>0</v>
      </c>
      <c r="AK292" s="88">
        <f t="shared" si="1084"/>
        <v>0</v>
      </c>
      <c r="AL292" s="88">
        <f t="shared" si="1084"/>
        <v>0</v>
      </c>
      <c r="AM292" s="88">
        <f t="shared" si="1084"/>
        <v>0</v>
      </c>
      <c r="AN292" s="88">
        <f t="shared" si="1084"/>
        <v>0</v>
      </c>
      <c r="AO292" s="88">
        <f t="shared" si="1084"/>
        <v>0</v>
      </c>
      <c r="AP292" s="88">
        <f t="shared" si="1084"/>
        <v>0</v>
      </c>
      <c r="AQ292" s="88">
        <f t="shared" si="1084"/>
        <v>0</v>
      </c>
      <c r="AR292" s="88">
        <f t="shared" si="1084"/>
        <v>0</v>
      </c>
      <c r="AS292" s="88">
        <f t="shared" si="1084"/>
        <v>0</v>
      </c>
      <c r="AT292" s="88">
        <f t="shared" si="1084"/>
        <v>0</v>
      </c>
      <c r="AU292" s="88">
        <f t="shared" si="1084"/>
        <v>0</v>
      </c>
      <c r="AV292" s="88">
        <f t="shared" si="1084"/>
        <v>0</v>
      </c>
      <c r="AW292" s="88">
        <f t="shared" si="1084"/>
        <v>0</v>
      </c>
      <c r="AX292" s="88">
        <f t="shared" si="1084"/>
        <v>0</v>
      </c>
      <c r="AY292" s="88">
        <f t="shared" si="1084"/>
        <v>0</v>
      </c>
      <c r="AZ292" s="88">
        <f t="shared" si="1084"/>
        <v>0</v>
      </c>
      <c r="BA292" s="88">
        <f t="shared" si="1084"/>
        <v>0</v>
      </c>
      <c r="BB292" s="88">
        <f t="shared" si="1084"/>
        <v>0</v>
      </c>
      <c r="BC292" s="88">
        <f t="shared" si="1084"/>
        <v>0</v>
      </c>
      <c r="BD292" s="88">
        <f t="shared" si="1084"/>
        <v>0</v>
      </c>
      <c r="BE292" s="88">
        <f t="shared" si="1084"/>
        <v>0</v>
      </c>
      <c r="BF292" s="88">
        <f t="shared" si="1084"/>
        <v>0</v>
      </c>
      <c r="BG292" s="88">
        <f t="shared" si="1084"/>
        <v>0</v>
      </c>
      <c r="BH292" s="88">
        <f t="shared" si="1084"/>
        <v>0</v>
      </c>
      <c r="BI292" s="88">
        <f t="shared" si="1084"/>
        <v>0</v>
      </c>
      <c r="BJ292" s="88">
        <f t="shared" si="1084"/>
        <v>0</v>
      </c>
      <c r="BK292" s="88">
        <f t="shared" si="1084"/>
        <v>0</v>
      </c>
      <c r="BL292" s="88">
        <f t="shared" si="1084"/>
        <v>0</v>
      </c>
      <c r="BM292" s="88">
        <f t="shared" si="1084"/>
        <v>0</v>
      </c>
      <c r="BN292" s="88">
        <f t="shared" si="1084"/>
        <v>0</v>
      </c>
      <c r="BO292" s="88">
        <f t="shared" si="1084"/>
        <v>0</v>
      </c>
      <c r="BP292" s="88">
        <f t="shared" si="1084"/>
        <v>0</v>
      </c>
      <c r="BQ292" s="88">
        <f t="shared" si="1084"/>
        <v>0</v>
      </c>
      <c r="BR292" s="88">
        <f t="shared" si="1083"/>
        <v>0</v>
      </c>
      <c r="BS292" s="88">
        <f t="shared" si="1083"/>
        <v>0</v>
      </c>
      <c r="BT292" s="88">
        <f t="shared" si="1083"/>
        <v>0</v>
      </c>
      <c r="BU292" s="88">
        <f t="shared" si="1083"/>
        <v>0</v>
      </c>
      <c r="BV292" s="88">
        <f t="shared" si="1083"/>
        <v>0</v>
      </c>
      <c r="BW292" s="88">
        <f t="shared" si="1083"/>
        <v>0</v>
      </c>
      <c r="BX292" s="88">
        <f t="shared" si="1083"/>
        <v>0</v>
      </c>
      <c r="BY292" s="88">
        <f t="shared" si="1083"/>
        <v>0</v>
      </c>
      <c r="BZ292" s="88">
        <f t="shared" si="1083"/>
        <v>0</v>
      </c>
      <c r="CA292" s="88">
        <f t="shared" si="1083"/>
        <v>0</v>
      </c>
      <c r="CB292" s="88">
        <f t="shared" si="1083"/>
        <v>0</v>
      </c>
      <c r="CC292" s="88">
        <f t="shared" si="1083"/>
        <v>0</v>
      </c>
      <c r="CD292" s="88">
        <f t="shared" si="1083"/>
        <v>0</v>
      </c>
      <c r="CE292" s="88">
        <f t="shared" si="1083"/>
        <v>0</v>
      </c>
      <c r="CF292" s="88">
        <f t="shared" si="1083"/>
        <v>0</v>
      </c>
      <c r="CG292" s="88">
        <f t="shared" si="1083"/>
        <v>0</v>
      </c>
      <c r="CH292" s="88">
        <f t="shared" si="1083"/>
        <v>0</v>
      </c>
      <c r="CI292" s="88">
        <f t="shared" si="1083"/>
        <v>0</v>
      </c>
      <c r="CJ292" s="88">
        <f t="shared" si="1083"/>
        <v>0</v>
      </c>
      <c r="CK292" s="88">
        <f t="shared" si="1083"/>
        <v>0</v>
      </c>
      <c r="CL292" s="88">
        <f t="shared" si="1083"/>
        <v>0</v>
      </c>
      <c r="CM292" s="88">
        <f t="shared" si="1083"/>
        <v>0</v>
      </c>
      <c r="CN292" s="88">
        <f t="shared" si="1083"/>
        <v>0</v>
      </c>
      <c r="CO292" s="88">
        <f t="shared" si="1083"/>
        <v>0</v>
      </c>
      <c r="CP292" s="88">
        <f t="shared" si="1083"/>
        <v>0</v>
      </c>
      <c r="CQ292" s="88">
        <f t="shared" si="1083"/>
        <v>0</v>
      </c>
      <c r="CR292" s="88">
        <f t="shared" si="1083"/>
        <v>0</v>
      </c>
      <c r="CS292" s="88">
        <f t="shared" si="1083"/>
        <v>0</v>
      </c>
      <c r="CT292" s="88">
        <f t="shared" si="1083"/>
        <v>0</v>
      </c>
      <c r="CU292" s="88">
        <f t="shared" si="1083"/>
        <v>0</v>
      </c>
      <c r="CV292" s="88">
        <f t="shared" si="1083"/>
        <v>0</v>
      </c>
      <c r="CW292" s="88">
        <f t="shared" si="1083"/>
        <v>0</v>
      </c>
      <c r="CX292" s="88">
        <f t="shared" si="1083"/>
        <v>0</v>
      </c>
      <c r="CY292" s="88">
        <f t="shared" si="1083"/>
        <v>0</v>
      </c>
      <c r="CZ292" s="88">
        <f t="shared" si="1083"/>
        <v>0</v>
      </c>
      <c r="DA292" s="88">
        <f t="shared" si="1083"/>
        <v>0</v>
      </c>
      <c r="DB292" s="88">
        <f t="shared" si="1083"/>
        <v>0</v>
      </c>
      <c r="DC292" s="88">
        <f t="shared" si="1083"/>
        <v>0</v>
      </c>
      <c r="DD292" s="88">
        <f t="shared" si="1083"/>
        <v>0</v>
      </c>
      <c r="DE292" s="88">
        <f t="shared" si="1083"/>
        <v>0</v>
      </c>
      <c r="DF292" s="88">
        <f t="shared" si="1083"/>
        <v>0</v>
      </c>
      <c r="DG292" s="88">
        <f t="shared" si="1083"/>
        <v>0</v>
      </c>
      <c r="DH292" s="88">
        <f t="shared" si="1083"/>
        <v>0</v>
      </c>
      <c r="DI292" s="88">
        <f t="shared" si="1083"/>
        <v>0</v>
      </c>
      <c r="DJ292" s="88">
        <f t="shared" si="1083"/>
        <v>0</v>
      </c>
      <c r="DK292" s="88">
        <f t="shared" si="1083"/>
        <v>0</v>
      </c>
      <c r="DL292" s="88">
        <f t="shared" si="1083"/>
        <v>0</v>
      </c>
      <c r="DM292" s="88">
        <f t="shared" si="1083"/>
        <v>0</v>
      </c>
      <c r="DN292" s="88">
        <f t="shared" si="1083"/>
        <v>0</v>
      </c>
      <c r="DO292" s="88">
        <f t="shared" si="1083"/>
        <v>0</v>
      </c>
      <c r="DP292" s="88">
        <f t="shared" si="1083"/>
        <v>0</v>
      </c>
      <c r="DQ292" s="88">
        <f t="shared" si="1083"/>
        <v>0</v>
      </c>
      <c r="DR292" s="88">
        <f t="shared" si="1083"/>
        <v>0</v>
      </c>
      <c r="DS292" s="88">
        <f t="shared" si="1083"/>
        <v>0</v>
      </c>
      <c r="DT292" s="88">
        <f t="shared" si="1083"/>
        <v>0</v>
      </c>
      <c r="DU292" s="88">
        <f t="shared" si="1083"/>
        <v>0</v>
      </c>
      <c r="DV292" s="88">
        <f t="shared" si="1083"/>
        <v>0</v>
      </c>
      <c r="DW292" s="88">
        <f t="shared" si="1083"/>
        <v>0</v>
      </c>
      <c r="DX292" s="88">
        <f t="shared" si="1083"/>
        <v>0</v>
      </c>
      <c r="DY292" s="88">
        <f t="shared" si="1083"/>
        <v>0</v>
      </c>
      <c r="DZ292" s="88">
        <f t="shared" si="1083"/>
        <v>0</v>
      </c>
      <c r="EA292" s="88">
        <f t="shared" si="1083"/>
        <v>0</v>
      </c>
      <c r="EB292" s="88">
        <f t="shared" si="1083"/>
        <v>0</v>
      </c>
      <c r="EC292" s="88">
        <f t="shared" si="1081"/>
        <v>0</v>
      </c>
      <c r="ED292" s="88">
        <f t="shared" ref="ED292:GO292" si="1089">IF(ED274=0,ED265,IF(ED283="2e",ED274,ED265))</f>
        <v>0</v>
      </c>
      <c r="EE292" s="88">
        <f t="shared" si="1089"/>
        <v>0</v>
      </c>
      <c r="EF292" s="88">
        <f t="shared" si="1089"/>
        <v>0</v>
      </c>
      <c r="EG292" s="88">
        <f t="shared" si="1089"/>
        <v>0</v>
      </c>
      <c r="EH292" s="88">
        <f t="shared" si="1089"/>
        <v>0</v>
      </c>
      <c r="EI292" s="88">
        <f t="shared" si="1089"/>
        <v>0</v>
      </c>
      <c r="EJ292" s="88">
        <f t="shared" si="1089"/>
        <v>0</v>
      </c>
      <c r="EK292" s="88">
        <f t="shared" si="1089"/>
        <v>0</v>
      </c>
      <c r="EL292" s="88">
        <f t="shared" si="1089"/>
        <v>0</v>
      </c>
      <c r="EM292" s="88">
        <f t="shared" si="1089"/>
        <v>0</v>
      </c>
      <c r="EN292" s="88">
        <f t="shared" si="1089"/>
        <v>0</v>
      </c>
      <c r="EO292" s="88">
        <f t="shared" si="1089"/>
        <v>0</v>
      </c>
      <c r="EP292" s="88">
        <f t="shared" si="1089"/>
        <v>0</v>
      </c>
      <c r="EQ292" s="88">
        <f t="shared" si="1089"/>
        <v>0</v>
      </c>
      <c r="ER292" s="88">
        <f t="shared" si="1089"/>
        <v>0</v>
      </c>
      <c r="ES292" s="88">
        <f t="shared" si="1089"/>
        <v>0</v>
      </c>
      <c r="ET292" s="88">
        <f t="shared" si="1089"/>
        <v>0</v>
      </c>
      <c r="EU292" s="88">
        <f t="shared" si="1089"/>
        <v>0</v>
      </c>
      <c r="EV292" s="88">
        <f t="shared" si="1089"/>
        <v>0</v>
      </c>
      <c r="EW292" s="88">
        <f t="shared" si="1089"/>
        <v>0</v>
      </c>
      <c r="EX292" s="88">
        <f t="shared" si="1089"/>
        <v>0</v>
      </c>
      <c r="EY292" s="88">
        <f t="shared" si="1089"/>
        <v>0</v>
      </c>
      <c r="EZ292" s="88">
        <f t="shared" si="1089"/>
        <v>0</v>
      </c>
      <c r="FA292" s="88">
        <f t="shared" si="1089"/>
        <v>0</v>
      </c>
      <c r="FB292" s="88">
        <f t="shared" si="1089"/>
        <v>0</v>
      </c>
      <c r="FC292" s="88">
        <f t="shared" si="1089"/>
        <v>0</v>
      </c>
      <c r="FD292" s="88">
        <f t="shared" si="1089"/>
        <v>0</v>
      </c>
      <c r="FE292" s="88">
        <f t="shared" si="1089"/>
        <v>0</v>
      </c>
      <c r="FF292" s="88">
        <f t="shared" si="1089"/>
        <v>0</v>
      </c>
      <c r="FG292" s="88">
        <f t="shared" si="1089"/>
        <v>0</v>
      </c>
      <c r="FH292" s="88">
        <f t="shared" si="1089"/>
        <v>0</v>
      </c>
      <c r="FI292" s="88">
        <f t="shared" si="1089"/>
        <v>0</v>
      </c>
      <c r="FJ292" s="88">
        <f t="shared" si="1089"/>
        <v>0</v>
      </c>
      <c r="FK292" s="88">
        <f t="shared" si="1089"/>
        <v>0</v>
      </c>
      <c r="FL292" s="88">
        <f t="shared" si="1089"/>
        <v>0</v>
      </c>
      <c r="FM292" s="88">
        <f t="shared" si="1089"/>
        <v>0</v>
      </c>
      <c r="FN292" s="88">
        <f t="shared" si="1089"/>
        <v>0</v>
      </c>
      <c r="FO292" s="88">
        <f t="shared" si="1089"/>
        <v>0</v>
      </c>
      <c r="FP292" s="88">
        <f t="shared" si="1089"/>
        <v>0</v>
      </c>
      <c r="FQ292" s="88">
        <f t="shared" si="1089"/>
        <v>0</v>
      </c>
      <c r="FR292" s="88">
        <f t="shared" si="1089"/>
        <v>0</v>
      </c>
      <c r="FS292" s="88">
        <f t="shared" si="1089"/>
        <v>0</v>
      </c>
      <c r="FT292" s="88">
        <f t="shared" si="1089"/>
        <v>0</v>
      </c>
      <c r="FU292" s="88">
        <f t="shared" si="1089"/>
        <v>0</v>
      </c>
      <c r="FV292" s="88">
        <f t="shared" si="1089"/>
        <v>0</v>
      </c>
      <c r="FW292" s="88">
        <f t="shared" si="1089"/>
        <v>0</v>
      </c>
      <c r="FX292" s="88">
        <f t="shared" si="1089"/>
        <v>0</v>
      </c>
      <c r="FY292" s="88">
        <f t="shared" si="1089"/>
        <v>0</v>
      </c>
      <c r="FZ292" s="88">
        <f t="shared" si="1089"/>
        <v>0</v>
      </c>
      <c r="GA292" s="88">
        <f t="shared" si="1089"/>
        <v>0</v>
      </c>
      <c r="GB292" s="88">
        <f t="shared" si="1089"/>
        <v>0</v>
      </c>
      <c r="GC292" s="88">
        <f t="shared" si="1089"/>
        <v>0</v>
      </c>
      <c r="GD292" s="88">
        <f t="shared" si="1089"/>
        <v>0</v>
      </c>
      <c r="GE292" s="88">
        <f t="shared" si="1089"/>
        <v>0</v>
      </c>
      <c r="GF292" s="88">
        <f t="shared" si="1089"/>
        <v>0</v>
      </c>
      <c r="GG292" s="88">
        <f t="shared" si="1089"/>
        <v>0</v>
      </c>
      <c r="GH292" s="88">
        <f t="shared" si="1089"/>
        <v>0</v>
      </c>
      <c r="GI292" s="88">
        <f t="shared" si="1089"/>
        <v>0</v>
      </c>
      <c r="GJ292" s="88">
        <f t="shared" si="1089"/>
        <v>0</v>
      </c>
      <c r="GK292" s="88">
        <f t="shared" si="1089"/>
        <v>0</v>
      </c>
      <c r="GL292" s="88">
        <f t="shared" si="1089"/>
        <v>0</v>
      </c>
      <c r="GM292" s="88">
        <f t="shared" si="1089"/>
        <v>0</v>
      </c>
      <c r="GN292" s="88">
        <f t="shared" si="1089"/>
        <v>0</v>
      </c>
      <c r="GO292" s="88">
        <f t="shared" si="1089"/>
        <v>0</v>
      </c>
      <c r="GP292" s="88">
        <f t="shared" si="1086"/>
        <v>0</v>
      </c>
      <c r="GQ292" s="88">
        <f t="shared" si="1086"/>
        <v>0</v>
      </c>
      <c r="GR292" s="88">
        <f t="shared" si="1082"/>
        <v>0</v>
      </c>
      <c r="GS292" s="88">
        <f t="shared" ref="GS292:JD292" si="1090">IF(GS274=0,GS265,IF(GS283="2e",GS274,GS265))</f>
        <v>0</v>
      </c>
      <c r="GT292" s="88">
        <f t="shared" si="1090"/>
        <v>0</v>
      </c>
      <c r="GU292" s="88">
        <f t="shared" si="1090"/>
        <v>0</v>
      </c>
      <c r="GV292" s="88">
        <f t="shared" si="1090"/>
        <v>0</v>
      </c>
      <c r="GW292" s="88">
        <f t="shared" si="1090"/>
        <v>0</v>
      </c>
      <c r="GX292" s="88">
        <f t="shared" si="1090"/>
        <v>0</v>
      </c>
      <c r="GY292" s="88">
        <f t="shared" si="1090"/>
        <v>0</v>
      </c>
      <c r="GZ292" s="88">
        <f t="shared" si="1090"/>
        <v>0</v>
      </c>
      <c r="HA292" s="88">
        <f t="shared" si="1090"/>
        <v>0</v>
      </c>
      <c r="HB292" s="88">
        <f t="shared" si="1090"/>
        <v>0</v>
      </c>
      <c r="HC292" s="88">
        <f t="shared" si="1090"/>
        <v>0</v>
      </c>
      <c r="HD292" s="88">
        <f t="shared" si="1090"/>
        <v>0</v>
      </c>
      <c r="HE292" s="88">
        <f t="shared" si="1090"/>
        <v>0</v>
      </c>
      <c r="HF292" s="88">
        <f t="shared" si="1090"/>
        <v>0</v>
      </c>
      <c r="HG292" s="88">
        <f t="shared" si="1090"/>
        <v>0</v>
      </c>
      <c r="HH292" s="88">
        <f t="shared" si="1090"/>
        <v>0</v>
      </c>
      <c r="HI292" s="88">
        <f t="shared" si="1090"/>
        <v>0</v>
      </c>
      <c r="HJ292" s="88">
        <f t="shared" si="1090"/>
        <v>0</v>
      </c>
      <c r="HK292" s="88">
        <f t="shared" si="1090"/>
        <v>0</v>
      </c>
      <c r="HL292" s="88">
        <f t="shared" si="1090"/>
        <v>0</v>
      </c>
      <c r="HM292" s="88">
        <f t="shared" si="1090"/>
        <v>0</v>
      </c>
      <c r="HN292" s="88">
        <f t="shared" si="1090"/>
        <v>0</v>
      </c>
      <c r="HO292" s="88">
        <f t="shared" si="1090"/>
        <v>0</v>
      </c>
      <c r="HP292" s="88">
        <f t="shared" si="1090"/>
        <v>0</v>
      </c>
      <c r="HQ292" s="88">
        <f t="shared" si="1090"/>
        <v>0</v>
      </c>
      <c r="HR292" s="88">
        <f t="shared" si="1090"/>
        <v>0</v>
      </c>
      <c r="HS292" s="88">
        <f t="shared" si="1090"/>
        <v>0</v>
      </c>
      <c r="HT292" s="88">
        <f t="shared" si="1090"/>
        <v>0</v>
      </c>
      <c r="HU292" s="88">
        <f t="shared" si="1090"/>
        <v>0</v>
      </c>
      <c r="HV292" s="88">
        <f t="shared" si="1090"/>
        <v>0</v>
      </c>
      <c r="HW292" s="88">
        <f t="shared" si="1090"/>
        <v>0</v>
      </c>
      <c r="HX292" s="88">
        <f t="shared" si="1090"/>
        <v>0</v>
      </c>
      <c r="HY292" s="88">
        <f t="shared" si="1090"/>
        <v>0</v>
      </c>
      <c r="HZ292" s="88">
        <f t="shared" si="1090"/>
        <v>0</v>
      </c>
      <c r="IA292" s="88">
        <f t="shared" si="1090"/>
        <v>0</v>
      </c>
      <c r="IB292" s="88">
        <f t="shared" si="1090"/>
        <v>0</v>
      </c>
      <c r="IC292" s="88">
        <f t="shared" si="1090"/>
        <v>0</v>
      </c>
      <c r="ID292" s="88">
        <f t="shared" si="1090"/>
        <v>0</v>
      </c>
      <c r="IE292" s="88">
        <f t="shared" si="1090"/>
        <v>0</v>
      </c>
      <c r="IF292" s="88">
        <f t="shared" si="1090"/>
        <v>0</v>
      </c>
      <c r="IG292" s="88">
        <f t="shared" si="1090"/>
        <v>0</v>
      </c>
      <c r="IH292" s="88">
        <f t="shared" si="1090"/>
        <v>0</v>
      </c>
      <c r="II292" s="88">
        <f t="shared" si="1090"/>
        <v>0</v>
      </c>
      <c r="IJ292" s="88">
        <f t="shared" si="1090"/>
        <v>0</v>
      </c>
      <c r="IK292" s="88">
        <f t="shared" si="1090"/>
        <v>0</v>
      </c>
      <c r="IL292" s="88">
        <f t="shared" si="1090"/>
        <v>0</v>
      </c>
      <c r="IM292" s="88">
        <f t="shared" si="1090"/>
        <v>0</v>
      </c>
      <c r="IN292" s="88">
        <f t="shared" si="1090"/>
        <v>0</v>
      </c>
      <c r="IO292" s="88">
        <f t="shared" si="1090"/>
        <v>0</v>
      </c>
      <c r="IP292" s="88">
        <f t="shared" si="1090"/>
        <v>0</v>
      </c>
      <c r="IQ292" s="88">
        <f t="shared" si="1090"/>
        <v>0</v>
      </c>
      <c r="IR292" s="88">
        <f t="shared" si="1090"/>
        <v>0</v>
      </c>
      <c r="IS292" s="88">
        <f t="shared" si="1090"/>
        <v>0</v>
      </c>
      <c r="IT292" s="88">
        <f t="shared" si="1090"/>
        <v>0</v>
      </c>
      <c r="IU292" s="88">
        <f t="shared" si="1090"/>
        <v>0</v>
      </c>
      <c r="IV292" s="88">
        <f t="shared" si="1090"/>
        <v>0</v>
      </c>
      <c r="IW292" s="88">
        <f t="shared" si="1090"/>
        <v>0</v>
      </c>
      <c r="IX292" s="88">
        <f t="shared" si="1090"/>
        <v>0</v>
      </c>
      <c r="IY292" s="88">
        <f t="shared" si="1090"/>
        <v>0</v>
      </c>
      <c r="IZ292" s="88">
        <f t="shared" si="1090"/>
        <v>0</v>
      </c>
      <c r="JA292" s="88">
        <f t="shared" si="1090"/>
        <v>0</v>
      </c>
      <c r="JB292" s="88">
        <f t="shared" si="1090"/>
        <v>0</v>
      </c>
      <c r="JC292" s="88">
        <f t="shared" si="1090"/>
        <v>0</v>
      </c>
      <c r="JD292" s="88">
        <f t="shared" si="1090"/>
        <v>0</v>
      </c>
      <c r="JE292" s="88">
        <f t="shared" si="1087"/>
        <v>0</v>
      </c>
      <c r="JF292" s="88">
        <f t="shared" si="1087"/>
        <v>0</v>
      </c>
      <c r="JG292" s="88">
        <f t="shared" si="1087"/>
        <v>0</v>
      </c>
      <c r="JH292" s="88">
        <f t="shared" si="1087"/>
        <v>0</v>
      </c>
      <c r="JI292" s="88">
        <f t="shared" si="1087"/>
        <v>0</v>
      </c>
      <c r="JJ292" s="88">
        <f t="shared" si="1087"/>
        <v>0</v>
      </c>
      <c r="JK292" s="88">
        <f t="shared" si="1087"/>
        <v>0</v>
      </c>
      <c r="JL292" s="88">
        <f t="shared" si="1087"/>
        <v>0</v>
      </c>
      <c r="JM292" s="88">
        <f t="shared" si="1087"/>
        <v>0</v>
      </c>
      <c r="JN292" s="88">
        <f t="shared" si="1087"/>
        <v>0</v>
      </c>
      <c r="JO292" s="88">
        <f t="shared" si="1087"/>
        <v>0</v>
      </c>
      <c r="JP292" s="88">
        <f t="shared" si="1087"/>
        <v>0</v>
      </c>
      <c r="JQ292" s="88">
        <f t="shared" si="1087"/>
        <v>0</v>
      </c>
      <c r="JR292" s="88">
        <f t="shared" si="1087"/>
        <v>0</v>
      </c>
      <c r="JS292" s="88">
        <f t="shared" si="1087"/>
        <v>0</v>
      </c>
      <c r="JT292" s="88">
        <f t="shared" si="1087"/>
        <v>0</v>
      </c>
      <c r="JU292" s="88">
        <f t="shared" si="1087"/>
        <v>0</v>
      </c>
      <c r="JV292" s="88">
        <f t="shared" si="1087"/>
        <v>0</v>
      </c>
      <c r="JW292" s="88">
        <f t="shared" si="1087"/>
        <v>0</v>
      </c>
      <c r="JX292" s="88">
        <f t="shared" si="1087"/>
        <v>0</v>
      </c>
      <c r="JY292" s="88">
        <f t="shared" si="1087"/>
        <v>0</v>
      </c>
      <c r="JZ292" s="88">
        <f t="shared" si="1087"/>
        <v>0</v>
      </c>
      <c r="KA292" s="88">
        <f t="shared" si="1087"/>
        <v>0</v>
      </c>
      <c r="KB292" s="88">
        <f t="shared" si="1087"/>
        <v>0</v>
      </c>
      <c r="KC292" s="88">
        <f t="shared" si="1087"/>
        <v>0</v>
      </c>
      <c r="KD292" s="88">
        <f t="shared" si="1087"/>
        <v>0</v>
      </c>
      <c r="KE292" s="88">
        <f t="shared" si="1087"/>
        <v>0</v>
      </c>
      <c r="KF292" s="88">
        <f t="shared" si="1087"/>
        <v>0</v>
      </c>
      <c r="KG292" s="88">
        <f t="shared" si="1087"/>
        <v>0</v>
      </c>
      <c r="KH292" s="88">
        <f t="shared" si="1087"/>
        <v>0</v>
      </c>
      <c r="KI292" s="88">
        <f t="shared" si="1087"/>
        <v>0</v>
      </c>
      <c r="KJ292" s="88">
        <f t="shared" si="1087"/>
        <v>0</v>
      </c>
      <c r="KK292" s="88">
        <f t="shared" si="1087"/>
        <v>0</v>
      </c>
      <c r="KL292" s="88">
        <f t="shared" si="1087"/>
        <v>0</v>
      </c>
      <c r="KM292" s="88">
        <f t="shared" si="1087"/>
        <v>0</v>
      </c>
      <c r="KN292" s="88">
        <f t="shared" si="1087"/>
        <v>0</v>
      </c>
      <c r="KO292" s="88">
        <f t="shared" si="1087"/>
        <v>0</v>
      </c>
      <c r="KP292" s="88">
        <f t="shared" si="1087"/>
        <v>0</v>
      </c>
      <c r="KQ292" s="88">
        <f t="shared" si="1087"/>
        <v>0</v>
      </c>
      <c r="KR292" s="88">
        <f t="shared" si="1087"/>
        <v>0</v>
      </c>
      <c r="KS292" s="88">
        <f t="shared" si="1087"/>
        <v>0</v>
      </c>
      <c r="KT292" s="88">
        <f t="shared" si="1087"/>
        <v>0</v>
      </c>
      <c r="KU292" s="88">
        <f t="shared" si="1087"/>
        <v>0</v>
      </c>
      <c r="KV292" s="88">
        <f t="shared" si="1087"/>
        <v>0</v>
      </c>
      <c r="KW292" s="88">
        <f t="shared" si="1087"/>
        <v>0</v>
      </c>
      <c r="KX292" s="88">
        <f t="shared" si="1087"/>
        <v>0</v>
      </c>
      <c r="KY292" s="88">
        <f t="shared" si="1087"/>
        <v>0</v>
      </c>
      <c r="KZ292" s="88">
        <f t="shared" si="1087"/>
        <v>0</v>
      </c>
      <c r="LA292" s="88">
        <f t="shared" si="1087"/>
        <v>0</v>
      </c>
      <c r="LB292" s="88">
        <f t="shared" si="1087"/>
        <v>0</v>
      </c>
      <c r="LC292" s="88">
        <f t="shared" si="1087"/>
        <v>0</v>
      </c>
      <c r="LD292" s="88">
        <f t="shared" si="1087"/>
        <v>0</v>
      </c>
      <c r="LE292" s="88">
        <f t="shared" si="1087"/>
        <v>0</v>
      </c>
      <c r="LF292" s="88">
        <f t="shared" si="1087"/>
        <v>0</v>
      </c>
      <c r="LG292" s="88">
        <f t="shared" si="1087"/>
        <v>0</v>
      </c>
      <c r="LH292" s="88">
        <f t="shared" si="1087"/>
        <v>0</v>
      </c>
      <c r="LI292" s="88">
        <f t="shared" si="1087"/>
        <v>0</v>
      </c>
      <c r="LJ292" s="88">
        <f t="shared" si="1087"/>
        <v>0</v>
      </c>
      <c r="LK292" s="88">
        <f t="shared" si="1087"/>
        <v>0</v>
      </c>
      <c r="LL292" s="88">
        <f t="shared" si="1087"/>
        <v>0</v>
      </c>
      <c r="LM292" s="88">
        <f t="shared" si="1087"/>
        <v>0</v>
      </c>
      <c r="LN292" s="88">
        <f t="shared" si="1087"/>
        <v>0</v>
      </c>
      <c r="LO292" s="88">
        <f t="shared" si="1087"/>
        <v>0</v>
      </c>
      <c r="LP292" s="88">
        <f t="shared" si="1088"/>
        <v>0</v>
      </c>
      <c r="LQ292" s="88">
        <f t="shared" si="1088"/>
        <v>0</v>
      </c>
      <c r="LR292" s="88">
        <f t="shared" si="1088"/>
        <v>0</v>
      </c>
      <c r="LS292" s="88">
        <f t="shared" si="1088"/>
        <v>0</v>
      </c>
      <c r="LT292" s="88">
        <f t="shared" si="1088"/>
        <v>0</v>
      </c>
      <c r="LU292" s="88">
        <f t="shared" si="1088"/>
        <v>0</v>
      </c>
      <c r="LV292" s="88">
        <f t="shared" si="1088"/>
        <v>0</v>
      </c>
      <c r="LW292" s="88">
        <f t="shared" si="1088"/>
        <v>0</v>
      </c>
      <c r="LX292" s="88">
        <f t="shared" si="1088"/>
        <v>0</v>
      </c>
      <c r="LY292" s="88">
        <f t="shared" si="1088"/>
        <v>0</v>
      </c>
      <c r="LZ292" s="88">
        <f t="shared" si="1088"/>
        <v>0</v>
      </c>
      <c r="MA292" s="88">
        <f t="shared" si="1088"/>
        <v>0</v>
      </c>
      <c r="MB292" s="88">
        <f t="shared" si="1088"/>
        <v>0</v>
      </c>
      <c r="MC292" s="88">
        <f t="shared" si="1088"/>
        <v>0</v>
      </c>
      <c r="MD292" s="88">
        <f t="shared" si="1088"/>
        <v>0</v>
      </c>
      <c r="ME292" s="88">
        <f t="shared" si="1088"/>
        <v>0</v>
      </c>
      <c r="MF292" s="88">
        <f t="shared" si="1088"/>
        <v>0</v>
      </c>
      <c r="MG292" s="88">
        <f t="shared" si="1088"/>
        <v>0</v>
      </c>
      <c r="MH292" s="88">
        <f t="shared" si="1088"/>
        <v>0</v>
      </c>
      <c r="MI292" s="88">
        <f t="shared" si="1088"/>
        <v>0</v>
      </c>
      <c r="MJ292" s="88">
        <f t="shared" si="1088"/>
        <v>0</v>
      </c>
      <c r="MK292" s="88">
        <f t="shared" si="1088"/>
        <v>0</v>
      </c>
      <c r="ML292" s="88">
        <f t="shared" si="1088"/>
        <v>0</v>
      </c>
      <c r="MM292" s="88">
        <f t="shared" si="1088"/>
        <v>0</v>
      </c>
      <c r="MN292" s="88">
        <f t="shared" si="1088"/>
        <v>0</v>
      </c>
      <c r="MO292" s="88">
        <f t="shared" si="1088"/>
        <v>0</v>
      </c>
      <c r="MP292" s="88">
        <f t="shared" si="1088"/>
        <v>0</v>
      </c>
      <c r="MQ292" s="88">
        <f t="shared" si="1088"/>
        <v>0</v>
      </c>
      <c r="MR292" s="88">
        <f t="shared" si="1088"/>
        <v>0</v>
      </c>
      <c r="MS292" s="88">
        <f t="shared" si="1088"/>
        <v>0</v>
      </c>
      <c r="MT292" s="88">
        <f t="shared" si="1088"/>
        <v>0</v>
      </c>
      <c r="MU292" s="88">
        <f t="shared" si="1088"/>
        <v>0</v>
      </c>
      <c r="MV292" s="88">
        <f t="shared" si="1088"/>
        <v>0</v>
      </c>
      <c r="MW292" s="88">
        <f t="shared" si="1088"/>
        <v>0</v>
      </c>
      <c r="MX292" s="88">
        <f t="shared" si="1088"/>
        <v>0</v>
      </c>
      <c r="MY292" s="88">
        <f t="shared" si="1088"/>
        <v>0</v>
      </c>
      <c r="MZ292" s="88">
        <f t="shared" si="1088"/>
        <v>0</v>
      </c>
    </row>
    <row r="293" spans="1:364" hidden="1" outlineLevel="1" collapsed="1" x14ac:dyDescent="0.2">
      <c r="A293" s="1" t="s">
        <v>47</v>
      </c>
      <c r="B293" s="1" t="s">
        <v>62</v>
      </c>
      <c r="E293" s="14">
        <f t="shared" ref="E293" si="1091">E248+E284</f>
        <v>1073.6432460242766</v>
      </c>
      <c r="F293" s="14">
        <f t="shared" ref="F293:BQ293" si="1092">F248+F284</f>
        <v>1073.6432460242766</v>
      </c>
      <c r="G293" s="14">
        <f t="shared" si="1092"/>
        <v>1073.6432460242766</v>
      </c>
      <c r="H293" s="14">
        <f t="shared" si="1092"/>
        <v>1073.6432460242766</v>
      </c>
      <c r="I293" s="14">
        <f t="shared" si="1092"/>
        <v>1073.6432460242766</v>
      </c>
      <c r="J293" s="14">
        <f t="shared" si="1092"/>
        <v>1073.6432460242766</v>
      </c>
      <c r="K293" s="14">
        <f t="shared" si="1092"/>
        <v>1073.6432460242766</v>
      </c>
      <c r="L293" s="14">
        <f t="shared" si="1092"/>
        <v>1073.6432460242766</v>
      </c>
      <c r="M293" s="14">
        <f t="shared" si="1092"/>
        <v>1073.6432460242766</v>
      </c>
      <c r="N293" s="14">
        <f t="shared" si="1092"/>
        <v>1073.6432460242766</v>
      </c>
      <c r="O293" s="14">
        <f t="shared" si="1092"/>
        <v>1073.6432460242766</v>
      </c>
      <c r="P293" s="14">
        <f t="shared" si="1092"/>
        <v>1073.6432460242766</v>
      </c>
      <c r="Q293" s="14">
        <f t="shared" si="1092"/>
        <v>1073.6432460242766</v>
      </c>
      <c r="R293" s="14">
        <f t="shared" si="1092"/>
        <v>1073.6432460242766</v>
      </c>
      <c r="S293" s="14">
        <f t="shared" si="1092"/>
        <v>1073.6432460242766</v>
      </c>
      <c r="T293" s="14">
        <f t="shared" si="1092"/>
        <v>1073.6432460242766</v>
      </c>
      <c r="U293" s="14">
        <f t="shared" si="1092"/>
        <v>1073.6432460242766</v>
      </c>
      <c r="V293" s="14">
        <f t="shared" si="1092"/>
        <v>1073.6432460242766</v>
      </c>
      <c r="W293" s="14">
        <f t="shared" si="1092"/>
        <v>1073.6432460242766</v>
      </c>
      <c r="X293" s="14">
        <f t="shared" si="1092"/>
        <v>1073.6432460242766</v>
      </c>
      <c r="Y293" s="14">
        <f t="shared" si="1092"/>
        <v>1073.6432460242766</v>
      </c>
      <c r="Z293" s="14">
        <f t="shared" si="1092"/>
        <v>1073.6432460242766</v>
      </c>
      <c r="AA293" s="14">
        <f t="shared" si="1092"/>
        <v>1073.6432460242766</v>
      </c>
      <c r="AB293" s="14">
        <f t="shared" si="1092"/>
        <v>1073.6432460242766</v>
      </c>
      <c r="AC293" s="14">
        <f t="shared" si="1092"/>
        <v>1073.6432460242766</v>
      </c>
      <c r="AD293" s="14">
        <f t="shared" si="1092"/>
        <v>1073.6432460242766</v>
      </c>
      <c r="AE293" s="14">
        <f t="shared" si="1092"/>
        <v>1073.6432460242766</v>
      </c>
      <c r="AF293" s="14">
        <f t="shared" si="1092"/>
        <v>1073.6432460242766</v>
      </c>
      <c r="AG293" s="14">
        <f t="shared" si="1092"/>
        <v>1073.6432460242766</v>
      </c>
      <c r="AH293" s="14">
        <f t="shared" si="1092"/>
        <v>1073.6432460242766</v>
      </c>
      <c r="AI293" s="14">
        <f t="shared" si="1092"/>
        <v>1073.6432460242766</v>
      </c>
      <c r="AJ293" s="14">
        <f t="shared" si="1092"/>
        <v>1073.6432460242766</v>
      </c>
      <c r="AK293" s="14">
        <f t="shared" si="1092"/>
        <v>1073.6432460242766</v>
      </c>
      <c r="AL293" s="14">
        <f t="shared" si="1092"/>
        <v>1073.6432460242766</v>
      </c>
      <c r="AM293" s="14">
        <f t="shared" si="1092"/>
        <v>1073.6432460242766</v>
      </c>
      <c r="AN293" s="14">
        <f t="shared" si="1092"/>
        <v>1073.6432460242766</v>
      </c>
      <c r="AO293" s="14">
        <f t="shared" si="1092"/>
        <v>1073.6432460242766</v>
      </c>
      <c r="AP293" s="14">
        <f t="shared" si="1092"/>
        <v>1073.6432460242766</v>
      </c>
      <c r="AQ293" s="14">
        <f t="shared" si="1092"/>
        <v>1073.6432460242766</v>
      </c>
      <c r="AR293" s="14">
        <f t="shared" si="1092"/>
        <v>1073.6432460242766</v>
      </c>
      <c r="AS293" s="14">
        <f t="shared" si="1092"/>
        <v>1073.6432460242766</v>
      </c>
      <c r="AT293" s="14">
        <f t="shared" si="1092"/>
        <v>1073.6432460242766</v>
      </c>
      <c r="AU293" s="14">
        <f t="shared" si="1092"/>
        <v>1073.6432460242766</v>
      </c>
      <c r="AV293" s="14">
        <f t="shared" si="1092"/>
        <v>1073.6432460242766</v>
      </c>
      <c r="AW293" s="14">
        <f t="shared" si="1092"/>
        <v>1073.6432460242766</v>
      </c>
      <c r="AX293" s="14">
        <f t="shared" si="1092"/>
        <v>1073.6432460242766</v>
      </c>
      <c r="AY293" s="14">
        <f t="shared" si="1092"/>
        <v>1073.6432460242766</v>
      </c>
      <c r="AZ293" s="14">
        <f t="shared" si="1092"/>
        <v>1073.6432460242766</v>
      </c>
      <c r="BA293" s="14">
        <f t="shared" si="1092"/>
        <v>1073.6432460242766</v>
      </c>
      <c r="BB293" s="14">
        <f t="shared" si="1092"/>
        <v>1073.6432460242766</v>
      </c>
      <c r="BC293" s="14">
        <f t="shared" si="1092"/>
        <v>1073.6432460242766</v>
      </c>
      <c r="BD293" s="14">
        <f t="shared" si="1092"/>
        <v>1073.6432460242766</v>
      </c>
      <c r="BE293" s="14">
        <f t="shared" si="1092"/>
        <v>1073.6432460242766</v>
      </c>
      <c r="BF293" s="14">
        <f t="shared" si="1092"/>
        <v>1073.6432460242766</v>
      </c>
      <c r="BG293" s="14">
        <f t="shared" si="1092"/>
        <v>1073.6432460242766</v>
      </c>
      <c r="BH293" s="14">
        <f t="shared" si="1092"/>
        <v>1073.6432460242766</v>
      </c>
      <c r="BI293" s="14">
        <f t="shared" si="1092"/>
        <v>1073.6432460242766</v>
      </c>
      <c r="BJ293" s="14">
        <f t="shared" si="1092"/>
        <v>1073.6432460242766</v>
      </c>
      <c r="BK293" s="14">
        <f t="shared" si="1092"/>
        <v>1073.6432460242766</v>
      </c>
      <c r="BL293" s="14">
        <f t="shared" si="1092"/>
        <v>1073.6432460242766</v>
      </c>
      <c r="BM293" s="14">
        <f t="shared" si="1092"/>
        <v>1073.6432460242766</v>
      </c>
      <c r="BN293" s="14">
        <f t="shared" si="1092"/>
        <v>1073.6432460242766</v>
      </c>
      <c r="BO293" s="14">
        <f t="shared" si="1092"/>
        <v>1073.6432460242766</v>
      </c>
      <c r="BP293" s="14">
        <f t="shared" si="1092"/>
        <v>1073.6432460242766</v>
      </c>
      <c r="BQ293" s="14">
        <f t="shared" si="1092"/>
        <v>1073.6432460242766</v>
      </c>
      <c r="BR293" s="14">
        <f t="shared" ref="BR293:EC293" si="1093">BR248+BR284</f>
        <v>1073.6432460242766</v>
      </c>
      <c r="BS293" s="14">
        <f t="shared" si="1093"/>
        <v>1073.6432460242766</v>
      </c>
      <c r="BT293" s="14">
        <f t="shared" si="1093"/>
        <v>1073.6432460242766</v>
      </c>
      <c r="BU293" s="14">
        <f t="shared" si="1093"/>
        <v>1073.6432460242766</v>
      </c>
      <c r="BV293" s="14">
        <f t="shared" si="1093"/>
        <v>1073.6432460242766</v>
      </c>
      <c r="BW293" s="14">
        <f t="shared" si="1093"/>
        <v>1073.6432460242766</v>
      </c>
      <c r="BX293" s="14">
        <f t="shared" si="1093"/>
        <v>1073.6432460242766</v>
      </c>
      <c r="BY293" s="14">
        <f t="shared" si="1093"/>
        <v>1073.6432460242766</v>
      </c>
      <c r="BZ293" s="14">
        <f t="shared" si="1093"/>
        <v>1073.6432460242766</v>
      </c>
      <c r="CA293" s="14">
        <f t="shared" si="1093"/>
        <v>1073.6432460242766</v>
      </c>
      <c r="CB293" s="14">
        <f t="shared" si="1093"/>
        <v>1073.6432460242766</v>
      </c>
      <c r="CC293" s="14">
        <f t="shared" si="1093"/>
        <v>1073.6432460242766</v>
      </c>
      <c r="CD293" s="14">
        <f t="shared" si="1093"/>
        <v>1073.6432460242766</v>
      </c>
      <c r="CE293" s="14">
        <f t="shared" si="1093"/>
        <v>1073.6432460242766</v>
      </c>
      <c r="CF293" s="14">
        <f t="shared" si="1093"/>
        <v>1073.6432460242766</v>
      </c>
      <c r="CG293" s="14">
        <f t="shared" si="1093"/>
        <v>1073.6432460242766</v>
      </c>
      <c r="CH293" s="14">
        <f t="shared" si="1093"/>
        <v>1073.6432460242766</v>
      </c>
      <c r="CI293" s="14">
        <f t="shared" si="1093"/>
        <v>1073.6432460242766</v>
      </c>
      <c r="CJ293" s="14">
        <f t="shared" si="1093"/>
        <v>1073.6432460242766</v>
      </c>
      <c r="CK293" s="14">
        <f t="shared" si="1093"/>
        <v>1073.6432460242766</v>
      </c>
      <c r="CL293" s="14">
        <f t="shared" si="1093"/>
        <v>1073.6432460242766</v>
      </c>
      <c r="CM293" s="14">
        <f t="shared" si="1093"/>
        <v>1073.6432460242766</v>
      </c>
      <c r="CN293" s="14">
        <f t="shared" si="1093"/>
        <v>1073.6432460242766</v>
      </c>
      <c r="CO293" s="14">
        <f t="shared" si="1093"/>
        <v>1073.6432460242766</v>
      </c>
      <c r="CP293" s="14">
        <f t="shared" si="1093"/>
        <v>1073.6432460242766</v>
      </c>
      <c r="CQ293" s="14">
        <f t="shared" si="1093"/>
        <v>1073.6432460242766</v>
      </c>
      <c r="CR293" s="14">
        <f t="shared" si="1093"/>
        <v>1073.6432460242766</v>
      </c>
      <c r="CS293" s="14">
        <f t="shared" si="1093"/>
        <v>1073.6432460242766</v>
      </c>
      <c r="CT293" s="14">
        <f t="shared" si="1093"/>
        <v>1073.6432460242766</v>
      </c>
      <c r="CU293" s="14">
        <f t="shared" si="1093"/>
        <v>1073.6432460242766</v>
      </c>
      <c r="CV293" s="14">
        <f t="shared" si="1093"/>
        <v>1073.6432460242766</v>
      </c>
      <c r="CW293" s="14">
        <f t="shared" si="1093"/>
        <v>1073.6432460242766</v>
      </c>
      <c r="CX293" s="14">
        <f t="shared" si="1093"/>
        <v>1073.6432460242766</v>
      </c>
      <c r="CY293" s="14">
        <f t="shared" si="1093"/>
        <v>1073.6432460242766</v>
      </c>
      <c r="CZ293" s="14">
        <f t="shared" si="1093"/>
        <v>1073.6432460242766</v>
      </c>
      <c r="DA293" s="14">
        <f t="shared" si="1093"/>
        <v>1073.6432460242766</v>
      </c>
      <c r="DB293" s="14">
        <f t="shared" si="1093"/>
        <v>1073.6432460242766</v>
      </c>
      <c r="DC293" s="14">
        <f t="shared" si="1093"/>
        <v>1073.6432460242766</v>
      </c>
      <c r="DD293" s="14">
        <f t="shared" si="1093"/>
        <v>1073.6432460242766</v>
      </c>
      <c r="DE293" s="14">
        <f t="shared" si="1093"/>
        <v>1073.6432460242766</v>
      </c>
      <c r="DF293" s="14">
        <f t="shared" si="1093"/>
        <v>1073.6432460242766</v>
      </c>
      <c r="DG293" s="14">
        <f t="shared" si="1093"/>
        <v>1073.6432460242766</v>
      </c>
      <c r="DH293" s="14">
        <f t="shared" si="1093"/>
        <v>1073.6432460242766</v>
      </c>
      <c r="DI293" s="14">
        <f t="shared" si="1093"/>
        <v>1073.6432460242766</v>
      </c>
      <c r="DJ293" s="14">
        <f t="shared" si="1093"/>
        <v>1073.6432460242766</v>
      </c>
      <c r="DK293" s="14">
        <f t="shared" si="1093"/>
        <v>1073.6432460242766</v>
      </c>
      <c r="DL293" s="14">
        <f t="shared" si="1093"/>
        <v>1073.6432460242766</v>
      </c>
      <c r="DM293" s="14">
        <f t="shared" si="1093"/>
        <v>1073.6432460242766</v>
      </c>
      <c r="DN293" s="14">
        <f t="shared" si="1093"/>
        <v>1073.6432460242766</v>
      </c>
      <c r="DO293" s="14">
        <f t="shared" si="1093"/>
        <v>1073.6432460242766</v>
      </c>
      <c r="DP293" s="14">
        <f t="shared" si="1093"/>
        <v>1073.6432460242766</v>
      </c>
      <c r="DQ293" s="14">
        <f t="shared" si="1093"/>
        <v>1073.6432460242766</v>
      </c>
      <c r="DR293" s="14">
        <f t="shared" si="1093"/>
        <v>1073.6432460242766</v>
      </c>
      <c r="DS293" s="14">
        <f t="shared" si="1093"/>
        <v>1073.6432460242766</v>
      </c>
      <c r="DT293" s="14">
        <f t="shared" si="1093"/>
        <v>1073.6432460242766</v>
      </c>
      <c r="DU293" s="14">
        <f t="shared" si="1093"/>
        <v>1073.6432460242766</v>
      </c>
      <c r="DV293" s="14">
        <f t="shared" si="1093"/>
        <v>1073.6432460242766</v>
      </c>
      <c r="DW293" s="14">
        <f t="shared" si="1093"/>
        <v>1073.6432460242766</v>
      </c>
      <c r="DX293" s="14">
        <f t="shared" si="1093"/>
        <v>1073.6432460242766</v>
      </c>
      <c r="DY293" s="14">
        <f t="shared" si="1093"/>
        <v>1073.6432460242766</v>
      </c>
      <c r="DZ293" s="14">
        <f t="shared" si="1093"/>
        <v>1073.6432460242766</v>
      </c>
      <c r="EA293" s="14">
        <f t="shared" si="1093"/>
        <v>1073.6432460242766</v>
      </c>
      <c r="EB293" s="14">
        <f t="shared" si="1093"/>
        <v>1073.6432460242766</v>
      </c>
      <c r="EC293" s="14">
        <f t="shared" si="1093"/>
        <v>1073.6432460242766</v>
      </c>
      <c r="ED293" s="14">
        <f t="shared" ref="ED293:GO293" si="1094">ED248+ED284</f>
        <v>1073.6432460242766</v>
      </c>
      <c r="EE293" s="14">
        <f t="shared" si="1094"/>
        <v>1073.6432460242766</v>
      </c>
      <c r="EF293" s="14">
        <f t="shared" si="1094"/>
        <v>1073.6432460242766</v>
      </c>
      <c r="EG293" s="14">
        <f t="shared" si="1094"/>
        <v>1073.6432460242766</v>
      </c>
      <c r="EH293" s="14">
        <f t="shared" si="1094"/>
        <v>1073.6432460242766</v>
      </c>
      <c r="EI293" s="14">
        <f t="shared" si="1094"/>
        <v>1073.6432460242766</v>
      </c>
      <c r="EJ293" s="14">
        <f t="shared" si="1094"/>
        <v>1073.6432460242766</v>
      </c>
      <c r="EK293" s="14">
        <f t="shared" si="1094"/>
        <v>1073.6432460242766</v>
      </c>
      <c r="EL293" s="14">
        <f t="shared" si="1094"/>
        <v>1073.6432460242766</v>
      </c>
      <c r="EM293" s="14">
        <f t="shared" si="1094"/>
        <v>1073.6432460242766</v>
      </c>
      <c r="EN293" s="14">
        <f t="shared" si="1094"/>
        <v>1073.6432460242766</v>
      </c>
      <c r="EO293" s="14">
        <f t="shared" si="1094"/>
        <v>1073.6432460242766</v>
      </c>
      <c r="EP293" s="14">
        <f t="shared" si="1094"/>
        <v>1073.6432460242766</v>
      </c>
      <c r="EQ293" s="14">
        <f t="shared" si="1094"/>
        <v>1073.6432460242766</v>
      </c>
      <c r="ER293" s="14">
        <f t="shared" si="1094"/>
        <v>1073.6432460242766</v>
      </c>
      <c r="ES293" s="14">
        <f t="shared" si="1094"/>
        <v>1073.6432460242766</v>
      </c>
      <c r="ET293" s="14">
        <f t="shared" si="1094"/>
        <v>1073.6432460242766</v>
      </c>
      <c r="EU293" s="14">
        <f t="shared" si="1094"/>
        <v>1073.6432460242766</v>
      </c>
      <c r="EV293" s="14">
        <f t="shared" si="1094"/>
        <v>1073.6432460242766</v>
      </c>
      <c r="EW293" s="14">
        <f t="shared" si="1094"/>
        <v>1073.6432460242766</v>
      </c>
      <c r="EX293" s="14">
        <f t="shared" si="1094"/>
        <v>1073.6432460242766</v>
      </c>
      <c r="EY293" s="14">
        <f t="shared" si="1094"/>
        <v>1073.6432460242766</v>
      </c>
      <c r="EZ293" s="14">
        <f t="shared" si="1094"/>
        <v>1073.6432460242766</v>
      </c>
      <c r="FA293" s="14">
        <f t="shared" si="1094"/>
        <v>1073.6432460242766</v>
      </c>
      <c r="FB293" s="14">
        <f t="shared" si="1094"/>
        <v>1073.6432460242766</v>
      </c>
      <c r="FC293" s="14">
        <f t="shared" si="1094"/>
        <v>1073.6432460242766</v>
      </c>
      <c r="FD293" s="14">
        <f t="shared" si="1094"/>
        <v>1073.6432460242766</v>
      </c>
      <c r="FE293" s="14">
        <f t="shared" si="1094"/>
        <v>1073.6432460242766</v>
      </c>
      <c r="FF293" s="14">
        <f t="shared" si="1094"/>
        <v>1073.6432460242766</v>
      </c>
      <c r="FG293" s="14">
        <f t="shared" si="1094"/>
        <v>1073.6432460242766</v>
      </c>
      <c r="FH293" s="14">
        <f t="shared" si="1094"/>
        <v>1073.6432460242766</v>
      </c>
      <c r="FI293" s="14">
        <f t="shared" si="1094"/>
        <v>1073.6432460242766</v>
      </c>
      <c r="FJ293" s="14">
        <f t="shared" si="1094"/>
        <v>1073.6432460242766</v>
      </c>
      <c r="FK293" s="14">
        <f t="shared" si="1094"/>
        <v>1073.6432460242766</v>
      </c>
      <c r="FL293" s="14">
        <f t="shared" si="1094"/>
        <v>1073.6432460242766</v>
      </c>
      <c r="FM293" s="14">
        <f t="shared" si="1094"/>
        <v>1073.6432460242766</v>
      </c>
      <c r="FN293" s="14">
        <f t="shared" si="1094"/>
        <v>1073.6432460242766</v>
      </c>
      <c r="FO293" s="14">
        <f t="shared" si="1094"/>
        <v>1073.6432460242766</v>
      </c>
      <c r="FP293" s="14">
        <f t="shared" si="1094"/>
        <v>1073.6432460242766</v>
      </c>
      <c r="FQ293" s="14">
        <f t="shared" si="1094"/>
        <v>1073.6432460242766</v>
      </c>
      <c r="FR293" s="14">
        <f t="shared" si="1094"/>
        <v>1073.6432460242766</v>
      </c>
      <c r="FS293" s="14">
        <f t="shared" si="1094"/>
        <v>1073.6432460242766</v>
      </c>
      <c r="FT293" s="14">
        <f t="shared" si="1094"/>
        <v>1073.6432460242766</v>
      </c>
      <c r="FU293" s="14">
        <f t="shared" si="1094"/>
        <v>1073.6432460242766</v>
      </c>
      <c r="FV293" s="14">
        <f t="shared" si="1094"/>
        <v>1073.6432460242766</v>
      </c>
      <c r="FW293" s="14">
        <f t="shared" si="1094"/>
        <v>1073.6432460242766</v>
      </c>
      <c r="FX293" s="14">
        <f t="shared" si="1094"/>
        <v>1073.6432460242766</v>
      </c>
      <c r="FY293" s="14">
        <f t="shared" si="1094"/>
        <v>1073.6432460242766</v>
      </c>
      <c r="FZ293" s="14">
        <f t="shared" si="1094"/>
        <v>1073.6432460242766</v>
      </c>
      <c r="GA293" s="14">
        <f t="shared" si="1094"/>
        <v>1073.6432460242766</v>
      </c>
      <c r="GB293" s="14">
        <f t="shared" si="1094"/>
        <v>1073.6432460242766</v>
      </c>
      <c r="GC293" s="14">
        <f t="shared" si="1094"/>
        <v>1073.6432460242766</v>
      </c>
      <c r="GD293" s="14">
        <f t="shared" si="1094"/>
        <v>1073.6432460242766</v>
      </c>
      <c r="GE293" s="14">
        <f t="shared" si="1094"/>
        <v>1073.6432460242766</v>
      </c>
      <c r="GF293" s="14">
        <f t="shared" si="1094"/>
        <v>1073.6432460242766</v>
      </c>
      <c r="GG293" s="14">
        <f t="shared" si="1094"/>
        <v>1073.6432460242766</v>
      </c>
      <c r="GH293" s="14">
        <f t="shared" si="1094"/>
        <v>1073.6432460242766</v>
      </c>
      <c r="GI293" s="14">
        <f t="shared" si="1094"/>
        <v>1073.6432460242766</v>
      </c>
      <c r="GJ293" s="14">
        <f t="shared" si="1094"/>
        <v>1073.6432460242766</v>
      </c>
      <c r="GK293" s="14">
        <f t="shared" si="1094"/>
        <v>1073.6432460242766</v>
      </c>
      <c r="GL293" s="14">
        <f t="shared" si="1094"/>
        <v>1073.6432460242766</v>
      </c>
      <c r="GM293" s="14">
        <f t="shared" si="1094"/>
        <v>1073.6432460242766</v>
      </c>
      <c r="GN293" s="14">
        <f t="shared" si="1094"/>
        <v>1073.6432460242766</v>
      </c>
      <c r="GO293" s="14">
        <f t="shared" si="1094"/>
        <v>1073.6432460242766</v>
      </c>
      <c r="GP293" s="14">
        <f t="shared" ref="GP293:JA293" si="1095">GP248+GP284</f>
        <v>1073.6432460242766</v>
      </c>
      <c r="GQ293" s="14">
        <f t="shared" si="1095"/>
        <v>1073.6432460242766</v>
      </c>
      <c r="GR293" s="14">
        <f t="shared" si="1095"/>
        <v>1073.6432460242766</v>
      </c>
      <c r="GS293" s="14">
        <f t="shared" si="1095"/>
        <v>1073.6432460242766</v>
      </c>
      <c r="GT293" s="14">
        <f t="shared" si="1095"/>
        <v>1073.6432460242766</v>
      </c>
      <c r="GU293" s="14">
        <f t="shared" si="1095"/>
        <v>1073.6432460242766</v>
      </c>
      <c r="GV293" s="14">
        <f t="shared" si="1095"/>
        <v>1073.6432460242766</v>
      </c>
      <c r="GW293" s="14">
        <f t="shared" si="1095"/>
        <v>1073.6432460242766</v>
      </c>
      <c r="GX293" s="14">
        <f t="shared" si="1095"/>
        <v>1073.6432460242766</v>
      </c>
      <c r="GY293" s="14">
        <f t="shared" si="1095"/>
        <v>1073.6432460242766</v>
      </c>
      <c r="GZ293" s="14">
        <f t="shared" si="1095"/>
        <v>1073.6432460242766</v>
      </c>
      <c r="HA293" s="14">
        <f t="shared" si="1095"/>
        <v>1073.6432460242766</v>
      </c>
      <c r="HB293" s="14">
        <f t="shared" si="1095"/>
        <v>1073.6432460242766</v>
      </c>
      <c r="HC293" s="14">
        <f t="shared" si="1095"/>
        <v>1073.6432460242766</v>
      </c>
      <c r="HD293" s="14">
        <f t="shared" si="1095"/>
        <v>1073.6432460242766</v>
      </c>
      <c r="HE293" s="14">
        <f t="shared" si="1095"/>
        <v>1073.6432460242766</v>
      </c>
      <c r="HF293" s="14">
        <f t="shared" si="1095"/>
        <v>1073.6432460242766</v>
      </c>
      <c r="HG293" s="14">
        <f t="shared" si="1095"/>
        <v>1073.6432460242766</v>
      </c>
      <c r="HH293" s="14">
        <f t="shared" si="1095"/>
        <v>1073.6432460242766</v>
      </c>
      <c r="HI293" s="14">
        <f t="shared" si="1095"/>
        <v>1073.6432460242766</v>
      </c>
      <c r="HJ293" s="14">
        <f t="shared" si="1095"/>
        <v>1073.6432460242766</v>
      </c>
      <c r="HK293" s="14">
        <f t="shared" si="1095"/>
        <v>1073.6432460242766</v>
      </c>
      <c r="HL293" s="14">
        <f t="shared" si="1095"/>
        <v>1073.6432460242766</v>
      </c>
      <c r="HM293" s="14">
        <f t="shared" si="1095"/>
        <v>1073.6432460242766</v>
      </c>
      <c r="HN293" s="14">
        <f t="shared" si="1095"/>
        <v>1073.6432460242766</v>
      </c>
      <c r="HO293" s="14">
        <f t="shared" si="1095"/>
        <v>1073.6432460242766</v>
      </c>
      <c r="HP293" s="14">
        <f t="shared" si="1095"/>
        <v>1073.6432460242766</v>
      </c>
      <c r="HQ293" s="14">
        <f t="shared" si="1095"/>
        <v>1073.6432460242766</v>
      </c>
      <c r="HR293" s="14">
        <f t="shared" si="1095"/>
        <v>1073.6432460242766</v>
      </c>
      <c r="HS293" s="14">
        <f t="shared" si="1095"/>
        <v>1073.6432460242766</v>
      </c>
      <c r="HT293" s="14">
        <f t="shared" si="1095"/>
        <v>1073.6432460242766</v>
      </c>
      <c r="HU293" s="14">
        <f t="shared" si="1095"/>
        <v>1073.6432460242766</v>
      </c>
      <c r="HV293" s="14">
        <f t="shared" si="1095"/>
        <v>1073.6432460242766</v>
      </c>
      <c r="HW293" s="14">
        <f t="shared" si="1095"/>
        <v>1073.6432460242766</v>
      </c>
      <c r="HX293" s="14">
        <f t="shared" si="1095"/>
        <v>1073.6432460242766</v>
      </c>
      <c r="HY293" s="14">
        <f t="shared" si="1095"/>
        <v>1073.6432460242766</v>
      </c>
      <c r="HZ293" s="14">
        <f t="shared" si="1095"/>
        <v>1073.6432460242766</v>
      </c>
      <c r="IA293" s="14">
        <f t="shared" si="1095"/>
        <v>1073.6432460242766</v>
      </c>
      <c r="IB293" s="14">
        <f t="shared" si="1095"/>
        <v>1073.6432460242766</v>
      </c>
      <c r="IC293" s="14">
        <f t="shared" si="1095"/>
        <v>1073.6432460242766</v>
      </c>
      <c r="ID293" s="14">
        <f t="shared" si="1095"/>
        <v>1073.6432460242766</v>
      </c>
      <c r="IE293" s="14">
        <f t="shared" si="1095"/>
        <v>1073.6432460242766</v>
      </c>
      <c r="IF293" s="14">
        <f t="shared" si="1095"/>
        <v>1073.6432460242766</v>
      </c>
      <c r="IG293" s="14">
        <f t="shared" si="1095"/>
        <v>1073.6432460242766</v>
      </c>
      <c r="IH293" s="14">
        <f t="shared" si="1095"/>
        <v>1073.6432460242766</v>
      </c>
      <c r="II293" s="14">
        <f t="shared" si="1095"/>
        <v>1073.6432460242766</v>
      </c>
      <c r="IJ293" s="14">
        <f t="shared" si="1095"/>
        <v>1073.6432460242766</v>
      </c>
      <c r="IK293" s="14">
        <f t="shared" si="1095"/>
        <v>1073.6432460242766</v>
      </c>
      <c r="IL293" s="14">
        <f t="shared" si="1095"/>
        <v>1073.6432460242766</v>
      </c>
      <c r="IM293" s="14">
        <f t="shared" si="1095"/>
        <v>1073.6432460242766</v>
      </c>
      <c r="IN293" s="14">
        <f t="shared" si="1095"/>
        <v>1073.6432460242766</v>
      </c>
      <c r="IO293" s="14">
        <f t="shared" si="1095"/>
        <v>1073.6432460242766</v>
      </c>
      <c r="IP293" s="14">
        <f t="shared" si="1095"/>
        <v>1073.6432460242766</v>
      </c>
      <c r="IQ293" s="14">
        <f t="shared" si="1095"/>
        <v>1073.6432460242766</v>
      </c>
      <c r="IR293" s="14">
        <f t="shared" si="1095"/>
        <v>1073.6432460242766</v>
      </c>
      <c r="IS293" s="14">
        <f t="shared" si="1095"/>
        <v>1073.6432460242766</v>
      </c>
      <c r="IT293" s="14">
        <f t="shared" si="1095"/>
        <v>1073.6432460242766</v>
      </c>
      <c r="IU293" s="14">
        <f t="shared" si="1095"/>
        <v>1073.6432460242766</v>
      </c>
      <c r="IV293" s="14">
        <f t="shared" si="1095"/>
        <v>1073.6432460242766</v>
      </c>
      <c r="IW293" s="14">
        <f t="shared" si="1095"/>
        <v>1073.6432460242766</v>
      </c>
      <c r="IX293" s="14">
        <f t="shared" si="1095"/>
        <v>1073.6432460242766</v>
      </c>
      <c r="IY293" s="14">
        <f t="shared" si="1095"/>
        <v>1073.6432460242766</v>
      </c>
      <c r="IZ293" s="14">
        <f t="shared" si="1095"/>
        <v>1073.6432460242766</v>
      </c>
      <c r="JA293" s="14">
        <f t="shared" si="1095"/>
        <v>1073.6432460242766</v>
      </c>
      <c r="JB293" s="14">
        <f t="shared" ref="JB293:LM293" si="1096">JB248+JB284</f>
        <v>1073.6432460242766</v>
      </c>
      <c r="JC293" s="14">
        <f t="shared" si="1096"/>
        <v>1073.6432460242766</v>
      </c>
      <c r="JD293" s="14">
        <f t="shared" si="1096"/>
        <v>1073.6432460242766</v>
      </c>
      <c r="JE293" s="14">
        <f t="shared" si="1096"/>
        <v>1073.6432460242766</v>
      </c>
      <c r="JF293" s="14">
        <f t="shared" si="1096"/>
        <v>1073.6432460242766</v>
      </c>
      <c r="JG293" s="14">
        <f t="shared" si="1096"/>
        <v>1073.6432460242766</v>
      </c>
      <c r="JH293" s="14">
        <f t="shared" si="1096"/>
        <v>1073.6432460242766</v>
      </c>
      <c r="JI293" s="14">
        <f t="shared" si="1096"/>
        <v>1073.6432460242766</v>
      </c>
      <c r="JJ293" s="14">
        <f t="shared" si="1096"/>
        <v>1073.6432460242766</v>
      </c>
      <c r="JK293" s="14">
        <f t="shared" si="1096"/>
        <v>1073.6432460242766</v>
      </c>
      <c r="JL293" s="14">
        <f t="shared" si="1096"/>
        <v>1073.6432460242766</v>
      </c>
      <c r="JM293" s="14">
        <f t="shared" si="1096"/>
        <v>1073.6432460242766</v>
      </c>
      <c r="JN293" s="14">
        <f t="shared" si="1096"/>
        <v>1073.6432460242766</v>
      </c>
      <c r="JO293" s="14">
        <f t="shared" si="1096"/>
        <v>1073.6432460242766</v>
      </c>
      <c r="JP293" s="14">
        <f t="shared" si="1096"/>
        <v>1073.6432460242766</v>
      </c>
      <c r="JQ293" s="14">
        <f t="shared" si="1096"/>
        <v>1073.6432460242766</v>
      </c>
      <c r="JR293" s="14">
        <f t="shared" si="1096"/>
        <v>1073.6432460242766</v>
      </c>
      <c r="JS293" s="14">
        <f t="shared" si="1096"/>
        <v>1073.6432460242766</v>
      </c>
      <c r="JT293" s="14">
        <f t="shared" si="1096"/>
        <v>1073.6432460242766</v>
      </c>
      <c r="JU293" s="14">
        <f t="shared" si="1096"/>
        <v>1073.6432460242766</v>
      </c>
      <c r="JV293" s="14">
        <f t="shared" si="1096"/>
        <v>1073.6432460242766</v>
      </c>
      <c r="JW293" s="14">
        <f t="shared" si="1096"/>
        <v>1073.6432460242766</v>
      </c>
      <c r="JX293" s="14">
        <f t="shared" si="1096"/>
        <v>1073.6432460242766</v>
      </c>
      <c r="JY293" s="14">
        <f t="shared" si="1096"/>
        <v>1073.6432460242766</v>
      </c>
      <c r="JZ293" s="14">
        <f t="shared" si="1096"/>
        <v>1073.6432460242766</v>
      </c>
      <c r="KA293" s="14">
        <f t="shared" si="1096"/>
        <v>1073.6432460242766</v>
      </c>
      <c r="KB293" s="14">
        <f t="shared" si="1096"/>
        <v>1073.6432460242766</v>
      </c>
      <c r="KC293" s="14">
        <f t="shared" si="1096"/>
        <v>1073.6432460242766</v>
      </c>
      <c r="KD293" s="14">
        <f t="shared" si="1096"/>
        <v>1073.6432460242766</v>
      </c>
      <c r="KE293" s="14">
        <f t="shared" si="1096"/>
        <v>1073.6432460242766</v>
      </c>
      <c r="KF293" s="14">
        <f t="shared" si="1096"/>
        <v>1073.6432460242766</v>
      </c>
      <c r="KG293" s="14">
        <f t="shared" si="1096"/>
        <v>1073.6432460242766</v>
      </c>
      <c r="KH293" s="14">
        <f t="shared" si="1096"/>
        <v>1073.6432460242766</v>
      </c>
      <c r="KI293" s="14">
        <f t="shared" si="1096"/>
        <v>1073.6432460242766</v>
      </c>
      <c r="KJ293" s="14">
        <f t="shared" si="1096"/>
        <v>1073.6432460242766</v>
      </c>
      <c r="KK293" s="14">
        <f t="shared" si="1096"/>
        <v>1073.6432460242766</v>
      </c>
      <c r="KL293" s="14">
        <f t="shared" si="1096"/>
        <v>1073.6432460242766</v>
      </c>
      <c r="KM293" s="14">
        <f t="shared" si="1096"/>
        <v>1073.6432460242766</v>
      </c>
      <c r="KN293" s="14">
        <f t="shared" si="1096"/>
        <v>1073.6432460242766</v>
      </c>
      <c r="KO293" s="14">
        <f t="shared" si="1096"/>
        <v>1073.6432460242766</v>
      </c>
      <c r="KP293" s="14">
        <f t="shared" si="1096"/>
        <v>1073.6432460242766</v>
      </c>
      <c r="KQ293" s="14">
        <f t="shared" si="1096"/>
        <v>1073.6432460242766</v>
      </c>
      <c r="KR293" s="14">
        <f t="shared" si="1096"/>
        <v>1073.6432460242766</v>
      </c>
      <c r="KS293" s="14">
        <f t="shared" si="1096"/>
        <v>1073.6432460242766</v>
      </c>
      <c r="KT293" s="14">
        <f t="shared" si="1096"/>
        <v>1073.6432460242766</v>
      </c>
      <c r="KU293" s="14">
        <f t="shared" si="1096"/>
        <v>1073.6432460242766</v>
      </c>
      <c r="KV293" s="14">
        <f t="shared" si="1096"/>
        <v>1073.6432460242766</v>
      </c>
      <c r="KW293" s="14">
        <f t="shared" si="1096"/>
        <v>1073.6432460242766</v>
      </c>
      <c r="KX293" s="14">
        <f t="shared" si="1096"/>
        <v>1073.6432460242766</v>
      </c>
      <c r="KY293" s="14">
        <f t="shared" si="1096"/>
        <v>1073.6432460242766</v>
      </c>
      <c r="KZ293" s="14">
        <f t="shared" si="1096"/>
        <v>1073.6432460242766</v>
      </c>
      <c r="LA293" s="14">
        <f t="shared" si="1096"/>
        <v>1073.6432460242766</v>
      </c>
      <c r="LB293" s="14">
        <f t="shared" si="1096"/>
        <v>1073.6432460242766</v>
      </c>
      <c r="LC293" s="14">
        <f t="shared" si="1096"/>
        <v>1073.6432460242766</v>
      </c>
      <c r="LD293" s="14">
        <f t="shared" si="1096"/>
        <v>1073.6432460242766</v>
      </c>
      <c r="LE293" s="14">
        <f t="shared" si="1096"/>
        <v>1073.6432460242766</v>
      </c>
      <c r="LF293" s="14">
        <f t="shared" si="1096"/>
        <v>1073.6432460242766</v>
      </c>
      <c r="LG293" s="14">
        <f t="shared" si="1096"/>
        <v>1073.6432460242766</v>
      </c>
      <c r="LH293" s="14">
        <f t="shared" si="1096"/>
        <v>1073.6432460242766</v>
      </c>
      <c r="LI293" s="14">
        <f t="shared" si="1096"/>
        <v>1073.6432460242766</v>
      </c>
      <c r="LJ293" s="14">
        <f t="shared" si="1096"/>
        <v>1073.6432460242766</v>
      </c>
      <c r="LK293" s="14">
        <f t="shared" si="1096"/>
        <v>1073.6432460242766</v>
      </c>
      <c r="LL293" s="14">
        <f t="shared" si="1096"/>
        <v>1073.6432460242766</v>
      </c>
      <c r="LM293" s="14">
        <f t="shared" si="1096"/>
        <v>1073.6432460242766</v>
      </c>
      <c r="LN293" s="14">
        <f t="shared" ref="LN293:MZ293" si="1097">LN248+LN284</f>
        <v>1073.6432460242766</v>
      </c>
      <c r="LO293" s="14">
        <f t="shared" si="1097"/>
        <v>1073.6432460242766</v>
      </c>
      <c r="LP293" s="14">
        <f t="shared" si="1097"/>
        <v>1073.6432460242766</v>
      </c>
      <c r="LQ293" s="14">
        <f t="shared" si="1097"/>
        <v>1073.6432460242766</v>
      </c>
      <c r="LR293" s="14">
        <f t="shared" si="1097"/>
        <v>1073.6432460242766</v>
      </c>
      <c r="LS293" s="14">
        <f t="shared" si="1097"/>
        <v>1073.6432460242766</v>
      </c>
      <c r="LT293" s="14">
        <f t="shared" si="1097"/>
        <v>1073.6432460242766</v>
      </c>
      <c r="LU293" s="14">
        <f t="shared" si="1097"/>
        <v>1073.6432460242766</v>
      </c>
      <c r="LV293" s="14">
        <f t="shared" si="1097"/>
        <v>1073.6432460242766</v>
      </c>
      <c r="LW293" s="14">
        <f t="shared" si="1097"/>
        <v>1073.6432460242766</v>
      </c>
      <c r="LX293" s="14">
        <f t="shared" si="1097"/>
        <v>1073.6432460242766</v>
      </c>
      <c r="LY293" s="14">
        <f t="shared" si="1097"/>
        <v>1073.6432460242766</v>
      </c>
      <c r="LZ293" s="14">
        <f t="shared" si="1097"/>
        <v>1073.6432460242766</v>
      </c>
      <c r="MA293" s="14">
        <f t="shared" si="1097"/>
        <v>1073.6432460242766</v>
      </c>
      <c r="MB293" s="14">
        <f t="shared" si="1097"/>
        <v>1073.6432460242766</v>
      </c>
      <c r="MC293" s="14">
        <f t="shared" si="1097"/>
        <v>1073.6432460242766</v>
      </c>
      <c r="MD293" s="14">
        <f t="shared" si="1097"/>
        <v>1073.6432460242766</v>
      </c>
      <c r="ME293" s="14">
        <f t="shared" si="1097"/>
        <v>1073.6432460242766</v>
      </c>
      <c r="MF293" s="14">
        <f t="shared" si="1097"/>
        <v>1073.6432460242766</v>
      </c>
      <c r="MG293" s="14">
        <f t="shared" si="1097"/>
        <v>1073.6432460242766</v>
      </c>
      <c r="MH293" s="14">
        <f t="shared" si="1097"/>
        <v>1073.6432460242766</v>
      </c>
      <c r="MI293" s="14">
        <f t="shared" si="1097"/>
        <v>1073.6432460242766</v>
      </c>
      <c r="MJ293" s="14">
        <f t="shared" si="1097"/>
        <v>1073.6432460242766</v>
      </c>
      <c r="MK293" s="14">
        <f t="shared" si="1097"/>
        <v>1073.6432460242766</v>
      </c>
      <c r="ML293" s="14">
        <f t="shared" si="1097"/>
        <v>1073.6432460242766</v>
      </c>
      <c r="MM293" s="14">
        <f t="shared" si="1097"/>
        <v>1073.6432460242766</v>
      </c>
      <c r="MN293" s="14">
        <f t="shared" si="1097"/>
        <v>1073.6432460242766</v>
      </c>
      <c r="MO293" s="14">
        <f t="shared" si="1097"/>
        <v>1073.6432460242766</v>
      </c>
      <c r="MP293" s="14">
        <f t="shared" si="1097"/>
        <v>1073.6432460242766</v>
      </c>
      <c r="MQ293" s="14">
        <f t="shared" si="1097"/>
        <v>1073.6432460242766</v>
      </c>
      <c r="MR293" s="14">
        <f t="shared" si="1097"/>
        <v>1073.6432460242766</v>
      </c>
      <c r="MS293" s="14">
        <f t="shared" si="1097"/>
        <v>1073.6432460242766</v>
      </c>
      <c r="MT293" s="14">
        <f t="shared" si="1097"/>
        <v>1073.6432460242766</v>
      </c>
      <c r="MU293" s="14">
        <f t="shared" si="1097"/>
        <v>1073.6432460242766</v>
      </c>
      <c r="MV293" s="14">
        <f t="shared" si="1097"/>
        <v>1073.6432460242766</v>
      </c>
      <c r="MW293" s="14">
        <f t="shared" si="1097"/>
        <v>1073.6432460242766</v>
      </c>
      <c r="MX293" s="14">
        <f t="shared" si="1097"/>
        <v>1073.6432460242766</v>
      </c>
      <c r="MY293" s="14">
        <f t="shared" si="1097"/>
        <v>1073.6432460242766</v>
      </c>
      <c r="MZ293" s="14">
        <f t="shared" si="1097"/>
        <v>1073.6432460242766</v>
      </c>
    </row>
    <row r="294" spans="1:364" hidden="1" outlineLevel="1" x14ac:dyDescent="0.2">
      <c r="A294" s="1" t="s">
        <v>47</v>
      </c>
      <c r="B294" s="1" t="s">
        <v>63</v>
      </c>
      <c r="E294" s="14">
        <f t="shared" ref="E294" si="1098">E249+E285</f>
        <v>0</v>
      </c>
      <c r="F294" s="14">
        <f t="shared" ref="F294:BQ294" si="1099">F249+F285</f>
        <v>0</v>
      </c>
      <c r="G294" s="14">
        <f t="shared" si="1099"/>
        <v>0</v>
      </c>
      <c r="H294" s="14">
        <f t="shared" si="1099"/>
        <v>0</v>
      </c>
      <c r="I294" s="14">
        <f t="shared" si="1099"/>
        <v>0</v>
      </c>
      <c r="J294" s="14">
        <f t="shared" si="1099"/>
        <v>0</v>
      </c>
      <c r="K294" s="14">
        <f t="shared" si="1099"/>
        <v>0</v>
      </c>
      <c r="L294" s="14">
        <f t="shared" si="1099"/>
        <v>0</v>
      </c>
      <c r="M294" s="14">
        <f t="shared" si="1099"/>
        <v>0</v>
      </c>
      <c r="N294" s="14">
        <f t="shared" si="1099"/>
        <v>0</v>
      </c>
      <c r="O294" s="14">
        <f t="shared" si="1099"/>
        <v>0</v>
      </c>
      <c r="P294" s="14">
        <f t="shared" si="1099"/>
        <v>0</v>
      </c>
      <c r="Q294" s="14">
        <f t="shared" si="1099"/>
        <v>0</v>
      </c>
      <c r="R294" s="14">
        <f t="shared" si="1099"/>
        <v>0</v>
      </c>
      <c r="S294" s="14">
        <f t="shared" si="1099"/>
        <v>0</v>
      </c>
      <c r="T294" s="14">
        <f t="shared" si="1099"/>
        <v>0</v>
      </c>
      <c r="U294" s="14">
        <f t="shared" si="1099"/>
        <v>0</v>
      </c>
      <c r="V294" s="14">
        <f t="shared" si="1099"/>
        <v>0</v>
      </c>
      <c r="W294" s="14">
        <f t="shared" si="1099"/>
        <v>0</v>
      </c>
      <c r="X294" s="14">
        <f t="shared" si="1099"/>
        <v>0</v>
      </c>
      <c r="Y294" s="14">
        <f t="shared" si="1099"/>
        <v>0</v>
      </c>
      <c r="Z294" s="14">
        <f t="shared" si="1099"/>
        <v>0</v>
      </c>
      <c r="AA294" s="14">
        <f t="shared" si="1099"/>
        <v>0</v>
      </c>
      <c r="AB294" s="14">
        <f t="shared" si="1099"/>
        <v>0</v>
      </c>
      <c r="AC294" s="14">
        <f t="shared" si="1099"/>
        <v>0</v>
      </c>
      <c r="AD294" s="14">
        <f t="shared" si="1099"/>
        <v>0</v>
      </c>
      <c r="AE294" s="14">
        <f t="shared" si="1099"/>
        <v>0</v>
      </c>
      <c r="AF294" s="14">
        <f t="shared" si="1099"/>
        <v>0</v>
      </c>
      <c r="AG294" s="14">
        <f t="shared" si="1099"/>
        <v>0</v>
      </c>
      <c r="AH294" s="14">
        <f t="shared" si="1099"/>
        <v>0</v>
      </c>
      <c r="AI294" s="14">
        <f t="shared" si="1099"/>
        <v>0</v>
      </c>
      <c r="AJ294" s="14">
        <f t="shared" si="1099"/>
        <v>0</v>
      </c>
      <c r="AK294" s="14">
        <f t="shared" si="1099"/>
        <v>0</v>
      </c>
      <c r="AL294" s="14">
        <f t="shared" si="1099"/>
        <v>0</v>
      </c>
      <c r="AM294" s="14">
        <f t="shared" si="1099"/>
        <v>0</v>
      </c>
      <c r="AN294" s="14">
        <f t="shared" si="1099"/>
        <v>0</v>
      </c>
      <c r="AO294" s="14">
        <f t="shared" si="1099"/>
        <v>0</v>
      </c>
      <c r="AP294" s="14">
        <f t="shared" si="1099"/>
        <v>0</v>
      </c>
      <c r="AQ294" s="14">
        <f t="shared" si="1099"/>
        <v>0</v>
      </c>
      <c r="AR294" s="14">
        <f t="shared" si="1099"/>
        <v>0</v>
      </c>
      <c r="AS294" s="14">
        <f t="shared" si="1099"/>
        <v>0</v>
      </c>
      <c r="AT294" s="14">
        <f t="shared" si="1099"/>
        <v>0</v>
      </c>
      <c r="AU294" s="14">
        <f t="shared" si="1099"/>
        <v>0</v>
      </c>
      <c r="AV294" s="14">
        <f t="shared" si="1099"/>
        <v>0</v>
      </c>
      <c r="AW294" s="14">
        <f t="shared" si="1099"/>
        <v>0</v>
      </c>
      <c r="AX294" s="14">
        <f t="shared" si="1099"/>
        <v>0</v>
      </c>
      <c r="AY294" s="14">
        <f t="shared" si="1099"/>
        <v>0</v>
      </c>
      <c r="AZ294" s="14">
        <f t="shared" si="1099"/>
        <v>0</v>
      </c>
      <c r="BA294" s="14">
        <f t="shared" si="1099"/>
        <v>0</v>
      </c>
      <c r="BB294" s="14">
        <f t="shared" si="1099"/>
        <v>0</v>
      </c>
      <c r="BC294" s="14">
        <f t="shared" si="1099"/>
        <v>0</v>
      </c>
      <c r="BD294" s="14">
        <f t="shared" si="1099"/>
        <v>0</v>
      </c>
      <c r="BE294" s="14">
        <f t="shared" si="1099"/>
        <v>0</v>
      </c>
      <c r="BF294" s="14">
        <f t="shared" si="1099"/>
        <v>0</v>
      </c>
      <c r="BG294" s="14">
        <f t="shared" si="1099"/>
        <v>0</v>
      </c>
      <c r="BH294" s="14">
        <f t="shared" si="1099"/>
        <v>0</v>
      </c>
      <c r="BI294" s="14">
        <f t="shared" si="1099"/>
        <v>0</v>
      </c>
      <c r="BJ294" s="14">
        <f t="shared" si="1099"/>
        <v>0</v>
      </c>
      <c r="BK294" s="14">
        <f t="shared" si="1099"/>
        <v>0</v>
      </c>
      <c r="BL294" s="14">
        <f t="shared" si="1099"/>
        <v>0</v>
      </c>
      <c r="BM294" s="14">
        <f t="shared" si="1099"/>
        <v>0</v>
      </c>
      <c r="BN294" s="14">
        <f t="shared" si="1099"/>
        <v>0</v>
      </c>
      <c r="BO294" s="14">
        <f t="shared" si="1099"/>
        <v>0</v>
      </c>
      <c r="BP294" s="14">
        <f t="shared" si="1099"/>
        <v>0</v>
      </c>
      <c r="BQ294" s="14">
        <f t="shared" si="1099"/>
        <v>0</v>
      </c>
      <c r="BR294" s="14">
        <f t="shared" ref="BR294:EC294" si="1100">BR249+BR285</f>
        <v>0</v>
      </c>
      <c r="BS294" s="14">
        <f t="shared" si="1100"/>
        <v>0</v>
      </c>
      <c r="BT294" s="14">
        <f t="shared" si="1100"/>
        <v>0</v>
      </c>
      <c r="BU294" s="14">
        <f t="shared" si="1100"/>
        <v>0</v>
      </c>
      <c r="BV294" s="14">
        <f t="shared" si="1100"/>
        <v>0</v>
      </c>
      <c r="BW294" s="14">
        <f t="shared" si="1100"/>
        <v>0</v>
      </c>
      <c r="BX294" s="14">
        <f t="shared" si="1100"/>
        <v>0</v>
      </c>
      <c r="BY294" s="14">
        <f t="shared" si="1100"/>
        <v>0</v>
      </c>
      <c r="BZ294" s="14">
        <f t="shared" si="1100"/>
        <v>0</v>
      </c>
      <c r="CA294" s="14">
        <f t="shared" si="1100"/>
        <v>0</v>
      </c>
      <c r="CB294" s="14">
        <f t="shared" si="1100"/>
        <v>0</v>
      </c>
      <c r="CC294" s="14">
        <f t="shared" si="1100"/>
        <v>0</v>
      </c>
      <c r="CD294" s="14">
        <f t="shared" si="1100"/>
        <v>0</v>
      </c>
      <c r="CE294" s="14">
        <f t="shared" si="1100"/>
        <v>0</v>
      </c>
      <c r="CF294" s="14">
        <f t="shared" si="1100"/>
        <v>0</v>
      </c>
      <c r="CG294" s="14">
        <f t="shared" si="1100"/>
        <v>0</v>
      </c>
      <c r="CH294" s="14">
        <f t="shared" si="1100"/>
        <v>0</v>
      </c>
      <c r="CI294" s="14">
        <f t="shared" si="1100"/>
        <v>0</v>
      </c>
      <c r="CJ294" s="14">
        <f t="shared" si="1100"/>
        <v>0</v>
      </c>
      <c r="CK294" s="14">
        <f t="shared" si="1100"/>
        <v>0</v>
      </c>
      <c r="CL294" s="14">
        <f t="shared" si="1100"/>
        <v>0</v>
      </c>
      <c r="CM294" s="14">
        <f t="shared" si="1100"/>
        <v>0</v>
      </c>
      <c r="CN294" s="14">
        <f t="shared" si="1100"/>
        <v>0</v>
      </c>
      <c r="CO294" s="14">
        <f t="shared" si="1100"/>
        <v>0</v>
      </c>
      <c r="CP294" s="14">
        <f t="shared" si="1100"/>
        <v>0</v>
      </c>
      <c r="CQ294" s="14">
        <f t="shared" si="1100"/>
        <v>0</v>
      </c>
      <c r="CR294" s="14">
        <f t="shared" si="1100"/>
        <v>0</v>
      </c>
      <c r="CS294" s="14">
        <f t="shared" si="1100"/>
        <v>0</v>
      </c>
      <c r="CT294" s="14">
        <f t="shared" si="1100"/>
        <v>0</v>
      </c>
      <c r="CU294" s="14">
        <f t="shared" si="1100"/>
        <v>0</v>
      </c>
      <c r="CV294" s="14">
        <f t="shared" si="1100"/>
        <v>0</v>
      </c>
      <c r="CW294" s="14">
        <f t="shared" si="1100"/>
        <v>0</v>
      </c>
      <c r="CX294" s="14">
        <f t="shared" si="1100"/>
        <v>0</v>
      </c>
      <c r="CY294" s="14">
        <f t="shared" si="1100"/>
        <v>0</v>
      </c>
      <c r="CZ294" s="14">
        <f t="shared" si="1100"/>
        <v>0</v>
      </c>
      <c r="DA294" s="14">
        <f t="shared" si="1100"/>
        <v>0</v>
      </c>
      <c r="DB294" s="14">
        <f t="shared" si="1100"/>
        <v>0</v>
      </c>
      <c r="DC294" s="14">
        <f t="shared" si="1100"/>
        <v>0</v>
      </c>
      <c r="DD294" s="14">
        <f t="shared" si="1100"/>
        <v>0</v>
      </c>
      <c r="DE294" s="14">
        <f t="shared" si="1100"/>
        <v>0</v>
      </c>
      <c r="DF294" s="14">
        <f t="shared" si="1100"/>
        <v>0</v>
      </c>
      <c r="DG294" s="14">
        <f t="shared" si="1100"/>
        <v>0</v>
      </c>
      <c r="DH294" s="14">
        <f t="shared" si="1100"/>
        <v>0</v>
      </c>
      <c r="DI294" s="14">
        <f t="shared" si="1100"/>
        <v>0</v>
      </c>
      <c r="DJ294" s="14">
        <f t="shared" si="1100"/>
        <v>0</v>
      </c>
      <c r="DK294" s="14">
        <f t="shared" si="1100"/>
        <v>0</v>
      </c>
      <c r="DL294" s="14">
        <f t="shared" si="1100"/>
        <v>0</v>
      </c>
      <c r="DM294" s="14">
        <f t="shared" si="1100"/>
        <v>0</v>
      </c>
      <c r="DN294" s="14">
        <f t="shared" si="1100"/>
        <v>0</v>
      </c>
      <c r="DO294" s="14">
        <f t="shared" si="1100"/>
        <v>0</v>
      </c>
      <c r="DP294" s="14">
        <f t="shared" si="1100"/>
        <v>0</v>
      </c>
      <c r="DQ294" s="14">
        <f t="shared" si="1100"/>
        <v>0</v>
      </c>
      <c r="DR294" s="14">
        <f t="shared" si="1100"/>
        <v>0</v>
      </c>
      <c r="DS294" s="14">
        <f t="shared" si="1100"/>
        <v>0</v>
      </c>
      <c r="DT294" s="14">
        <f t="shared" si="1100"/>
        <v>0</v>
      </c>
      <c r="DU294" s="14">
        <f t="shared" si="1100"/>
        <v>0</v>
      </c>
      <c r="DV294" s="14">
        <f t="shared" si="1100"/>
        <v>0</v>
      </c>
      <c r="DW294" s="14">
        <f t="shared" si="1100"/>
        <v>0</v>
      </c>
      <c r="DX294" s="14">
        <f t="shared" si="1100"/>
        <v>0</v>
      </c>
      <c r="DY294" s="14">
        <f t="shared" si="1100"/>
        <v>0</v>
      </c>
      <c r="DZ294" s="14">
        <f t="shared" si="1100"/>
        <v>0</v>
      </c>
      <c r="EA294" s="14">
        <f t="shared" si="1100"/>
        <v>0</v>
      </c>
      <c r="EB294" s="14">
        <f t="shared" si="1100"/>
        <v>0</v>
      </c>
      <c r="EC294" s="14">
        <f t="shared" si="1100"/>
        <v>0</v>
      </c>
      <c r="ED294" s="14">
        <f t="shared" ref="ED294:GO294" si="1101">ED249+ED285</f>
        <v>0</v>
      </c>
      <c r="EE294" s="14">
        <f t="shared" si="1101"/>
        <v>0</v>
      </c>
      <c r="EF294" s="14">
        <f t="shared" si="1101"/>
        <v>0</v>
      </c>
      <c r="EG294" s="14">
        <f t="shared" si="1101"/>
        <v>0</v>
      </c>
      <c r="EH294" s="14">
        <f t="shared" si="1101"/>
        <v>0</v>
      </c>
      <c r="EI294" s="14">
        <f t="shared" si="1101"/>
        <v>0</v>
      </c>
      <c r="EJ294" s="14">
        <f t="shared" si="1101"/>
        <v>0</v>
      </c>
      <c r="EK294" s="14">
        <f t="shared" si="1101"/>
        <v>0</v>
      </c>
      <c r="EL294" s="14">
        <f t="shared" si="1101"/>
        <v>0</v>
      </c>
      <c r="EM294" s="14">
        <f t="shared" si="1101"/>
        <v>0</v>
      </c>
      <c r="EN294" s="14">
        <f t="shared" si="1101"/>
        <v>0</v>
      </c>
      <c r="EO294" s="14">
        <f t="shared" si="1101"/>
        <v>0</v>
      </c>
      <c r="EP294" s="14">
        <f t="shared" si="1101"/>
        <v>0</v>
      </c>
      <c r="EQ294" s="14">
        <f t="shared" si="1101"/>
        <v>0</v>
      </c>
      <c r="ER294" s="14">
        <f t="shared" si="1101"/>
        <v>0</v>
      </c>
      <c r="ES294" s="14">
        <f t="shared" si="1101"/>
        <v>0</v>
      </c>
      <c r="ET294" s="14">
        <f t="shared" si="1101"/>
        <v>0</v>
      </c>
      <c r="EU294" s="14">
        <f t="shared" si="1101"/>
        <v>0</v>
      </c>
      <c r="EV294" s="14">
        <f t="shared" si="1101"/>
        <v>0</v>
      </c>
      <c r="EW294" s="14">
        <f t="shared" si="1101"/>
        <v>0</v>
      </c>
      <c r="EX294" s="14">
        <f t="shared" si="1101"/>
        <v>0</v>
      </c>
      <c r="EY294" s="14">
        <f t="shared" si="1101"/>
        <v>0</v>
      </c>
      <c r="EZ294" s="14">
        <f t="shared" si="1101"/>
        <v>0</v>
      </c>
      <c r="FA294" s="14">
        <f t="shared" si="1101"/>
        <v>0</v>
      </c>
      <c r="FB294" s="14">
        <f t="shared" si="1101"/>
        <v>0</v>
      </c>
      <c r="FC294" s="14">
        <f t="shared" si="1101"/>
        <v>0</v>
      </c>
      <c r="FD294" s="14">
        <f t="shared" si="1101"/>
        <v>0</v>
      </c>
      <c r="FE294" s="14">
        <f t="shared" si="1101"/>
        <v>0</v>
      </c>
      <c r="FF294" s="14">
        <f t="shared" si="1101"/>
        <v>0</v>
      </c>
      <c r="FG294" s="14">
        <f t="shared" si="1101"/>
        <v>0</v>
      </c>
      <c r="FH294" s="14">
        <f t="shared" si="1101"/>
        <v>0</v>
      </c>
      <c r="FI294" s="14">
        <f t="shared" si="1101"/>
        <v>0</v>
      </c>
      <c r="FJ294" s="14">
        <f t="shared" si="1101"/>
        <v>0</v>
      </c>
      <c r="FK294" s="14">
        <f t="shared" si="1101"/>
        <v>0</v>
      </c>
      <c r="FL294" s="14">
        <f t="shared" si="1101"/>
        <v>0</v>
      </c>
      <c r="FM294" s="14">
        <f t="shared" si="1101"/>
        <v>0</v>
      </c>
      <c r="FN294" s="14">
        <f t="shared" si="1101"/>
        <v>0</v>
      </c>
      <c r="FO294" s="14">
        <f t="shared" si="1101"/>
        <v>0</v>
      </c>
      <c r="FP294" s="14">
        <f t="shared" si="1101"/>
        <v>0</v>
      </c>
      <c r="FQ294" s="14">
        <f t="shared" si="1101"/>
        <v>0</v>
      </c>
      <c r="FR294" s="14">
        <f t="shared" si="1101"/>
        <v>0</v>
      </c>
      <c r="FS294" s="14">
        <f t="shared" si="1101"/>
        <v>0</v>
      </c>
      <c r="FT294" s="14">
        <f t="shared" si="1101"/>
        <v>0</v>
      </c>
      <c r="FU294" s="14">
        <f t="shared" si="1101"/>
        <v>0</v>
      </c>
      <c r="FV294" s="14">
        <f t="shared" si="1101"/>
        <v>0</v>
      </c>
      <c r="FW294" s="14">
        <f t="shared" si="1101"/>
        <v>0</v>
      </c>
      <c r="FX294" s="14">
        <f t="shared" si="1101"/>
        <v>0</v>
      </c>
      <c r="FY294" s="14">
        <f t="shared" si="1101"/>
        <v>0</v>
      </c>
      <c r="FZ294" s="14">
        <f t="shared" si="1101"/>
        <v>0</v>
      </c>
      <c r="GA294" s="14">
        <f t="shared" si="1101"/>
        <v>0</v>
      </c>
      <c r="GB294" s="14">
        <f t="shared" si="1101"/>
        <v>0</v>
      </c>
      <c r="GC294" s="14">
        <f t="shared" si="1101"/>
        <v>0</v>
      </c>
      <c r="GD294" s="14">
        <f t="shared" si="1101"/>
        <v>0</v>
      </c>
      <c r="GE294" s="14">
        <f t="shared" si="1101"/>
        <v>0</v>
      </c>
      <c r="GF294" s="14">
        <f t="shared" si="1101"/>
        <v>0</v>
      </c>
      <c r="GG294" s="14">
        <f t="shared" si="1101"/>
        <v>0</v>
      </c>
      <c r="GH294" s="14">
        <f t="shared" si="1101"/>
        <v>0</v>
      </c>
      <c r="GI294" s="14">
        <f t="shared" si="1101"/>
        <v>0</v>
      </c>
      <c r="GJ294" s="14">
        <f t="shared" si="1101"/>
        <v>0</v>
      </c>
      <c r="GK294" s="14">
        <f t="shared" si="1101"/>
        <v>0</v>
      </c>
      <c r="GL294" s="14">
        <f t="shared" si="1101"/>
        <v>0</v>
      </c>
      <c r="GM294" s="14">
        <f t="shared" si="1101"/>
        <v>0</v>
      </c>
      <c r="GN294" s="14">
        <f t="shared" si="1101"/>
        <v>0</v>
      </c>
      <c r="GO294" s="14">
        <f t="shared" si="1101"/>
        <v>0</v>
      </c>
      <c r="GP294" s="14">
        <f t="shared" ref="GP294:JA294" si="1102">GP249+GP285</f>
        <v>0</v>
      </c>
      <c r="GQ294" s="14">
        <f t="shared" si="1102"/>
        <v>0</v>
      </c>
      <c r="GR294" s="14">
        <f t="shared" si="1102"/>
        <v>0</v>
      </c>
      <c r="GS294" s="14">
        <f t="shared" si="1102"/>
        <v>0</v>
      </c>
      <c r="GT294" s="14">
        <f t="shared" si="1102"/>
        <v>0</v>
      </c>
      <c r="GU294" s="14">
        <f t="shared" si="1102"/>
        <v>0</v>
      </c>
      <c r="GV294" s="14">
        <f t="shared" si="1102"/>
        <v>0</v>
      </c>
      <c r="GW294" s="14">
        <f t="shared" si="1102"/>
        <v>0</v>
      </c>
      <c r="GX294" s="14">
        <f t="shared" si="1102"/>
        <v>0</v>
      </c>
      <c r="GY294" s="14">
        <f t="shared" si="1102"/>
        <v>0</v>
      </c>
      <c r="GZ294" s="14">
        <f t="shared" si="1102"/>
        <v>0</v>
      </c>
      <c r="HA294" s="14">
        <f t="shared" si="1102"/>
        <v>0</v>
      </c>
      <c r="HB294" s="14">
        <f t="shared" si="1102"/>
        <v>0</v>
      </c>
      <c r="HC294" s="14">
        <f t="shared" si="1102"/>
        <v>0</v>
      </c>
      <c r="HD294" s="14">
        <f t="shared" si="1102"/>
        <v>0</v>
      </c>
      <c r="HE294" s="14">
        <f t="shared" si="1102"/>
        <v>0</v>
      </c>
      <c r="HF294" s="14">
        <f t="shared" si="1102"/>
        <v>0</v>
      </c>
      <c r="HG294" s="14">
        <f t="shared" si="1102"/>
        <v>0</v>
      </c>
      <c r="HH294" s="14">
        <f t="shared" si="1102"/>
        <v>0</v>
      </c>
      <c r="HI294" s="14">
        <f t="shared" si="1102"/>
        <v>0</v>
      </c>
      <c r="HJ294" s="14">
        <f t="shared" si="1102"/>
        <v>0</v>
      </c>
      <c r="HK294" s="14">
        <f t="shared" si="1102"/>
        <v>0</v>
      </c>
      <c r="HL294" s="14">
        <f t="shared" si="1102"/>
        <v>0</v>
      </c>
      <c r="HM294" s="14">
        <f t="shared" si="1102"/>
        <v>0</v>
      </c>
      <c r="HN294" s="14">
        <f t="shared" si="1102"/>
        <v>0</v>
      </c>
      <c r="HO294" s="14">
        <f t="shared" si="1102"/>
        <v>0</v>
      </c>
      <c r="HP294" s="14">
        <f t="shared" si="1102"/>
        <v>0</v>
      </c>
      <c r="HQ294" s="14">
        <f t="shared" si="1102"/>
        <v>0</v>
      </c>
      <c r="HR294" s="14">
        <f t="shared" si="1102"/>
        <v>0</v>
      </c>
      <c r="HS294" s="14">
        <f t="shared" si="1102"/>
        <v>0</v>
      </c>
      <c r="HT294" s="14">
        <f t="shared" si="1102"/>
        <v>0</v>
      </c>
      <c r="HU294" s="14">
        <f t="shared" si="1102"/>
        <v>0</v>
      </c>
      <c r="HV294" s="14">
        <f t="shared" si="1102"/>
        <v>0</v>
      </c>
      <c r="HW294" s="14">
        <f t="shared" si="1102"/>
        <v>0</v>
      </c>
      <c r="HX294" s="14">
        <f t="shared" si="1102"/>
        <v>0</v>
      </c>
      <c r="HY294" s="14">
        <f t="shared" si="1102"/>
        <v>0</v>
      </c>
      <c r="HZ294" s="14">
        <f t="shared" si="1102"/>
        <v>0</v>
      </c>
      <c r="IA294" s="14">
        <f t="shared" si="1102"/>
        <v>0</v>
      </c>
      <c r="IB294" s="14">
        <f t="shared" si="1102"/>
        <v>0</v>
      </c>
      <c r="IC294" s="14">
        <f t="shared" si="1102"/>
        <v>0</v>
      </c>
      <c r="ID294" s="14">
        <f t="shared" si="1102"/>
        <v>0</v>
      </c>
      <c r="IE294" s="14">
        <f t="shared" si="1102"/>
        <v>0</v>
      </c>
      <c r="IF294" s="14">
        <f t="shared" si="1102"/>
        <v>0</v>
      </c>
      <c r="IG294" s="14">
        <f t="shared" si="1102"/>
        <v>0</v>
      </c>
      <c r="IH294" s="14">
        <f t="shared" si="1102"/>
        <v>0</v>
      </c>
      <c r="II294" s="14">
        <f t="shared" si="1102"/>
        <v>0</v>
      </c>
      <c r="IJ294" s="14">
        <f t="shared" si="1102"/>
        <v>0</v>
      </c>
      <c r="IK294" s="14">
        <f t="shared" si="1102"/>
        <v>0</v>
      </c>
      <c r="IL294" s="14">
        <f t="shared" si="1102"/>
        <v>0</v>
      </c>
      <c r="IM294" s="14">
        <f t="shared" si="1102"/>
        <v>0</v>
      </c>
      <c r="IN294" s="14">
        <f t="shared" si="1102"/>
        <v>0</v>
      </c>
      <c r="IO294" s="14">
        <f t="shared" si="1102"/>
        <v>0</v>
      </c>
      <c r="IP294" s="14">
        <f t="shared" si="1102"/>
        <v>0</v>
      </c>
      <c r="IQ294" s="14">
        <f t="shared" si="1102"/>
        <v>0</v>
      </c>
      <c r="IR294" s="14">
        <f t="shared" si="1102"/>
        <v>0</v>
      </c>
      <c r="IS294" s="14">
        <f t="shared" si="1102"/>
        <v>0</v>
      </c>
      <c r="IT294" s="14">
        <f t="shared" si="1102"/>
        <v>0</v>
      </c>
      <c r="IU294" s="14">
        <f t="shared" si="1102"/>
        <v>0</v>
      </c>
      <c r="IV294" s="14">
        <f t="shared" si="1102"/>
        <v>0</v>
      </c>
      <c r="IW294" s="14">
        <f t="shared" si="1102"/>
        <v>0</v>
      </c>
      <c r="IX294" s="14">
        <f t="shared" si="1102"/>
        <v>0</v>
      </c>
      <c r="IY294" s="14">
        <f t="shared" si="1102"/>
        <v>0</v>
      </c>
      <c r="IZ294" s="14">
        <f t="shared" si="1102"/>
        <v>0</v>
      </c>
      <c r="JA294" s="14">
        <f t="shared" si="1102"/>
        <v>0</v>
      </c>
      <c r="JB294" s="14">
        <f t="shared" ref="JB294:LM294" si="1103">JB249+JB285</f>
        <v>0</v>
      </c>
      <c r="JC294" s="14">
        <f t="shared" si="1103"/>
        <v>0</v>
      </c>
      <c r="JD294" s="14">
        <f t="shared" si="1103"/>
        <v>0</v>
      </c>
      <c r="JE294" s="14">
        <f t="shared" si="1103"/>
        <v>0</v>
      </c>
      <c r="JF294" s="14">
        <f t="shared" si="1103"/>
        <v>0</v>
      </c>
      <c r="JG294" s="14">
        <f t="shared" si="1103"/>
        <v>0</v>
      </c>
      <c r="JH294" s="14">
        <f t="shared" si="1103"/>
        <v>0</v>
      </c>
      <c r="JI294" s="14">
        <f t="shared" si="1103"/>
        <v>0</v>
      </c>
      <c r="JJ294" s="14">
        <f t="shared" si="1103"/>
        <v>0</v>
      </c>
      <c r="JK294" s="14">
        <f t="shared" si="1103"/>
        <v>0</v>
      </c>
      <c r="JL294" s="14">
        <f t="shared" si="1103"/>
        <v>0</v>
      </c>
      <c r="JM294" s="14">
        <f t="shared" si="1103"/>
        <v>0</v>
      </c>
      <c r="JN294" s="14">
        <f t="shared" si="1103"/>
        <v>0</v>
      </c>
      <c r="JO294" s="14">
        <f t="shared" si="1103"/>
        <v>0</v>
      </c>
      <c r="JP294" s="14">
        <f t="shared" si="1103"/>
        <v>0</v>
      </c>
      <c r="JQ294" s="14">
        <f t="shared" si="1103"/>
        <v>0</v>
      </c>
      <c r="JR294" s="14">
        <f t="shared" si="1103"/>
        <v>0</v>
      </c>
      <c r="JS294" s="14">
        <f t="shared" si="1103"/>
        <v>0</v>
      </c>
      <c r="JT294" s="14">
        <f t="shared" si="1103"/>
        <v>0</v>
      </c>
      <c r="JU294" s="14">
        <f t="shared" si="1103"/>
        <v>0</v>
      </c>
      <c r="JV294" s="14">
        <f t="shared" si="1103"/>
        <v>0</v>
      </c>
      <c r="JW294" s="14">
        <f t="shared" si="1103"/>
        <v>0</v>
      </c>
      <c r="JX294" s="14">
        <f t="shared" si="1103"/>
        <v>0</v>
      </c>
      <c r="JY294" s="14">
        <f t="shared" si="1103"/>
        <v>0</v>
      </c>
      <c r="JZ294" s="14">
        <f t="shared" si="1103"/>
        <v>0</v>
      </c>
      <c r="KA294" s="14">
        <f t="shared" si="1103"/>
        <v>0</v>
      </c>
      <c r="KB294" s="14">
        <f t="shared" si="1103"/>
        <v>0</v>
      </c>
      <c r="KC294" s="14">
        <f t="shared" si="1103"/>
        <v>0</v>
      </c>
      <c r="KD294" s="14">
        <f t="shared" si="1103"/>
        <v>0</v>
      </c>
      <c r="KE294" s="14">
        <f t="shared" si="1103"/>
        <v>0</v>
      </c>
      <c r="KF294" s="14">
        <f t="shared" si="1103"/>
        <v>0</v>
      </c>
      <c r="KG294" s="14">
        <f t="shared" si="1103"/>
        <v>0</v>
      </c>
      <c r="KH294" s="14">
        <f t="shared" si="1103"/>
        <v>0</v>
      </c>
      <c r="KI294" s="14">
        <f t="shared" si="1103"/>
        <v>0</v>
      </c>
      <c r="KJ294" s="14">
        <f t="shared" si="1103"/>
        <v>0</v>
      </c>
      <c r="KK294" s="14">
        <f t="shared" si="1103"/>
        <v>0</v>
      </c>
      <c r="KL294" s="14">
        <f t="shared" si="1103"/>
        <v>0</v>
      </c>
      <c r="KM294" s="14">
        <f t="shared" si="1103"/>
        <v>0</v>
      </c>
      <c r="KN294" s="14">
        <f t="shared" si="1103"/>
        <v>0</v>
      </c>
      <c r="KO294" s="14">
        <f t="shared" si="1103"/>
        <v>0</v>
      </c>
      <c r="KP294" s="14">
        <f t="shared" si="1103"/>
        <v>0</v>
      </c>
      <c r="KQ294" s="14">
        <f t="shared" si="1103"/>
        <v>0</v>
      </c>
      <c r="KR294" s="14">
        <f t="shared" si="1103"/>
        <v>0</v>
      </c>
      <c r="KS294" s="14">
        <f t="shared" si="1103"/>
        <v>0</v>
      </c>
      <c r="KT294" s="14">
        <f t="shared" si="1103"/>
        <v>0</v>
      </c>
      <c r="KU294" s="14">
        <f t="shared" si="1103"/>
        <v>0</v>
      </c>
      <c r="KV294" s="14">
        <f t="shared" si="1103"/>
        <v>0</v>
      </c>
      <c r="KW294" s="14">
        <f t="shared" si="1103"/>
        <v>0</v>
      </c>
      <c r="KX294" s="14">
        <f t="shared" si="1103"/>
        <v>0</v>
      </c>
      <c r="KY294" s="14">
        <f t="shared" si="1103"/>
        <v>0</v>
      </c>
      <c r="KZ294" s="14">
        <f t="shared" si="1103"/>
        <v>0</v>
      </c>
      <c r="LA294" s="14">
        <f t="shared" si="1103"/>
        <v>0</v>
      </c>
      <c r="LB294" s="14">
        <f t="shared" si="1103"/>
        <v>0</v>
      </c>
      <c r="LC294" s="14">
        <f t="shared" si="1103"/>
        <v>0</v>
      </c>
      <c r="LD294" s="14">
        <f t="shared" si="1103"/>
        <v>0</v>
      </c>
      <c r="LE294" s="14">
        <f t="shared" si="1103"/>
        <v>0</v>
      </c>
      <c r="LF294" s="14">
        <f t="shared" si="1103"/>
        <v>0</v>
      </c>
      <c r="LG294" s="14">
        <f t="shared" si="1103"/>
        <v>0</v>
      </c>
      <c r="LH294" s="14">
        <f t="shared" si="1103"/>
        <v>0</v>
      </c>
      <c r="LI294" s="14">
        <f t="shared" si="1103"/>
        <v>0</v>
      </c>
      <c r="LJ294" s="14">
        <f t="shared" si="1103"/>
        <v>0</v>
      </c>
      <c r="LK294" s="14">
        <f t="shared" si="1103"/>
        <v>0</v>
      </c>
      <c r="LL294" s="14">
        <f t="shared" si="1103"/>
        <v>0</v>
      </c>
      <c r="LM294" s="14">
        <f t="shared" si="1103"/>
        <v>0</v>
      </c>
      <c r="LN294" s="14">
        <f t="shared" ref="LN294:MZ294" si="1104">LN249+LN285</f>
        <v>0</v>
      </c>
      <c r="LO294" s="14">
        <f t="shared" si="1104"/>
        <v>0</v>
      </c>
      <c r="LP294" s="14">
        <f t="shared" si="1104"/>
        <v>0</v>
      </c>
      <c r="LQ294" s="14">
        <f t="shared" si="1104"/>
        <v>0</v>
      </c>
      <c r="LR294" s="14">
        <f t="shared" si="1104"/>
        <v>0</v>
      </c>
      <c r="LS294" s="14">
        <f t="shared" si="1104"/>
        <v>0</v>
      </c>
      <c r="LT294" s="14">
        <f t="shared" si="1104"/>
        <v>0</v>
      </c>
      <c r="LU294" s="14">
        <f t="shared" si="1104"/>
        <v>0</v>
      </c>
      <c r="LV294" s="14">
        <f t="shared" si="1104"/>
        <v>0</v>
      </c>
      <c r="LW294" s="14">
        <f t="shared" si="1104"/>
        <v>0</v>
      </c>
      <c r="LX294" s="14">
        <f t="shared" si="1104"/>
        <v>0</v>
      </c>
      <c r="LY294" s="14">
        <f t="shared" si="1104"/>
        <v>0</v>
      </c>
      <c r="LZ294" s="14">
        <f t="shared" si="1104"/>
        <v>0</v>
      </c>
      <c r="MA294" s="14">
        <f t="shared" si="1104"/>
        <v>0</v>
      </c>
      <c r="MB294" s="14">
        <f t="shared" si="1104"/>
        <v>0</v>
      </c>
      <c r="MC294" s="14">
        <f t="shared" si="1104"/>
        <v>0</v>
      </c>
      <c r="MD294" s="14">
        <f t="shared" si="1104"/>
        <v>0</v>
      </c>
      <c r="ME294" s="14">
        <f t="shared" si="1104"/>
        <v>0</v>
      </c>
      <c r="MF294" s="14">
        <f t="shared" si="1104"/>
        <v>0</v>
      </c>
      <c r="MG294" s="14">
        <f t="shared" si="1104"/>
        <v>0</v>
      </c>
      <c r="MH294" s="14">
        <f t="shared" si="1104"/>
        <v>0</v>
      </c>
      <c r="MI294" s="14">
        <f t="shared" si="1104"/>
        <v>0</v>
      </c>
      <c r="MJ294" s="14">
        <f t="shared" si="1104"/>
        <v>0</v>
      </c>
      <c r="MK294" s="14">
        <f t="shared" si="1104"/>
        <v>0</v>
      </c>
      <c r="ML294" s="14">
        <f t="shared" si="1104"/>
        <v>0</v>
      </c>
      <c r="MM294" s="14">
        <f t="shared" si="1104"/>
        <v>0</v>
      </c>
      <c r="MN294" s="14">
        <f t="shared" si="1104"/>
        <v>0</v>
      </c>
      <c r="MO294" s="14">
        <f t="shared" si="1104"/>
        <v>0</v>
      </c>
      <c r="MP294" s="14">
        <f t="shared" si="1104"/>
        <v>0</v>
      </c>
      <c r="MQ294" s="14">
        <f t="shared" si="1104"/>
        <v>0</v>
      </c>
      <c r="MR294" s="14">
        <f t="shared" si="1104"/>
        <v>0</v>
      </c>
      <c r="MS294" s="14">
        <f t="shared" si="1104"/>
        <v>0</v>
      </c>
      <c r="MT294" s="14">
        <f t="shared" si="1104"/>
        <v>0</v>
      </c>
      <c r="MU294" s="14">
        <f t="shared" si="1104"/>
        <v>0</v>
      </c>
      <c r="MV294" s="14">
        <f t="shared" si="1104"/>
        <v>0</v>
      </c>
      <c r="MW294" s="14">
        <f t="shared" si="1104"/>
        <v>0</v>
      </c>
      <c r="MX294" s="14">
        <f t="shared" si="1104"/>
        <v>0</v>
      </c>
      <c r="MY294" s="14">
        <f t="shared" si="1104"/>
        <v>0</v>
      </c>
      <c r="MZ294" s="14">
        <f t="shared" si="1104"/>
        <v>0</v>
      </c>
    </row>
    <row r="295" spans="1:364" hidden="1" outlineLevel="2" x14ac:dyDescent="0.2">
      <c r="A295" s="1" t="s">
        <v>47</v>
      </c>
      <c r="B295" s="1" t="s">
        <v>136</v>
      </c>
      <c r="E295" s="14">
        <f t="shared" ref="E295" si="1105">E250+E286</f>
        <v>0</v>
      </c>
      <c r="F295" s="14">
        <f t="shared" ref="F295:BQ295" si="1106">F250+F286</f>
        <v>0</v>
      </c>
      <c r="G295" s="14">
        <f t="shared" si="1106"/>
        <v>0</v>
      </c>
      <c r="H295" s="14">
        <f t="shared" si="1106"/>
        <v>0</v>
      </c>
      <c r="I295" s="14">
        <f t="shared" si="1106"/>
        <v>0</v>
      </c>
      <c r="J295" s="14">
        <f t="shared" si="1106"/>
        <v>0</v>
      </c>
      <c r="K295" s="14">
        <f t="shared" si="1106"/>
        <v>0</v>
      </c>
      <c r="L295" s="14">
        <f t="shared" si="1106"/>
        <v>0</v>
      </c>
      <c r="M295" s="14">
        <f t="shared" si="1106"/>
        <v>0</v>
      </c>
      <c r="N295" s="14">
        <f t="shared" si="1106"/>
        <v>0</v>
      </c>
      <c r="O295" s="14">
        <f t="shared" si="1106"/>
        <v>0</v>
      </c>
      <c r="P295" s="14">
        <f t="shared" si="1106"/>
        <v>0</v>
      </c>
      <c r="Q295" s="14">
        <f t="shared" si="1106"/>
        <v>0</v>
      </c>
      <c r="R295" s="14">
        <f t="shared" si="1106"/>
        <v>0</v>
      </c>
      <c r="S295" s="14">
        <f t="shared" si="1106"/>
        <v>0</v>
      </c>
      <c r="T295" s="14">
        <f t="shared" si="1106"/>
        <v>0</v>
      </c>
      <c r="U295" s="14">
        <f t="shared" si="1106"/>
        <v>0</v>
      </c>
      <c r="V295" s="14">
        <f t="shared" si="1106"/>
        <v>0</v>
      </c>
      <c r="W295" s="14">
        <f t="shared" si="1106"/>
        <v>0</v>
      </c>
      <c r="X295" s="14">
        <f t="shared" si="1106"/>
        <v>0</v>
      </c>
      <c r="Y295" s="14">
        <f t="shared" si="1106"/>
        <v>0</v>
      </c>
      <c r="Z295" s="14">
        <f t="shared" si="1106"/>
        <v>0</v>
      </c>
      <c r="AA295" s="14">
        <f t="shared" si="1106"/>
        <v>0</v>
      </c>
      <c r="AB295" s="14">
        <f t="shared" si="1106"/>
        <v>0</v>
      </c>
      <c r="AC295" s="14">
        <f t="shared" si="1106"/>
        <v>0</v>
      </c>
      <c r="AD295" s="14">
        <f t="shared" si="1106"/>
        <v>0</v>
      </c>
      <c r="AE295" s="14">
        <f t="shared" si="1106"/>
        <v>0</v>
      </c>
      <c r="AF295" s="14">
        <f t="shared" si="1106"/>
        <v>0</v>
      </c>
      <c r="AG295" s="14">
        <f t="shared" si="1106"/>
        <v>0</v>
      </c>
      <c r="AH295" s="14">
        <f t="shared" si="1106"/>
        <v>0</v>
      </c>
      <c r="AI295" s="14">
        <f t="shared" si="1106"/>
        <v>0</v>
      </c>
      <c r="AJ295" s="14">
        <f t="shared" si="1106"/>
        <v>0</v>
      </c>
      <c r="AK295" s="14">
        <f t="shared" si="1106"/>
        <v>0</v>
      </c>
      <c r="AL295" s="14">
        <f t="shared" si="1106"/>
        <v>0</v>
      </c>
      <c r="AM295" s="14">
        <f t="shared" si="1106"/>
        <v>0</v>
      </c>
      <c r="AN295" s="14">
        <f t="shared" si="1106"/>
        <v>0</v>
      </c>
      <c r="AO295" s="14">
        <f t="shared" si="1106"/>
        <v>0</v>
      </c>
      <c r="AP295" s="14">
        <f t="shared" si="1106"/>
        <v>0</v>
      </c>
      <c r="AQ295" s="14">
        <f t="shared" si="1106"/>
        <v>0</v>
      </c>
      <c r="AR295" s="14">
        <f t="shared" si="1106"/>
        <v>0</v>
      </c>
      <c r="AS295" s="14">
        <f t="shared" si="1106"/>
        <v>0</v>
      </c>
      <c r="AT295" s="14">
        <f t="shared" si="1106"/>
        <v>0</v>
      </c>
      <c r="AU295" s="14">
        <f t="shared" si="1106"/>
        <v>0</v>
      </c>
      <c r="AV295" s="14">
        <f t="shared" si="1106"/>
        <v>0</v>
      </c>
      <c r="AW295" s="14">
        <f t="shared" si="1106"/>
        <v>0</v>
      </c>
      <c r="AX295" s="14">
        <f t="shared" si="1106"/>
        <v>0</v>
      </c>
      <c r="AY295" s="14">
        <f t="shared" si="1106"/>
        <v>0</v>
      </c>
      <c r="AZ295" s="14">
        <f t="shared" si="1106"/>
        <v>0</v>
      </c>
      <c r="BA295" s="14">
        <f t="shared" si="1106"/>
        <v>0</v>
      </c>
      <c r="BB295" s="14">
        <f t="shared" si="1106"/>
        <v>0</v>
      </c>
      <c r="BC295" s="14">
        <f t="shared" si="1106"/>
        <v>0</v>
      </c>
      <c r="BD295" s="14">
        <f t="shared" si="1106"/>
        <v>0</v>
      </c>
      <c r="BE295" s="14">
        <f t="shared" si="1106"/>
        <v>0</v>
      </c>
      <c r="BF295" s="14">
        <f t="shared" si="1106"/>
        <v>0</v>
      </c>
      <c r="BG295" s="14">
        <f t="shared" si="1106"/>
        <v>0</v>
      </c>
      <c r="BH295" s="14">
        <f t="shared" si="1106"/>
        <v>0</v>
      </c>
      <c r="BI295" s="14">
        <f t="shared" si="1106"/>
        <v>0</v>
      </c>
      <c r="BJ295" s="14">
        <f t="shared" si="1106"/>
        <v>0</v>
      </c>
      <c r="BK295" s="14">
        <f t="shared" si="1106"/>
        <v>0</v>
      </c>
      <c r="BL295" s="14">
        <f t="shared" si="1106"/>
        <v>0</v>
      </c>
      <c r="BM295" s="14">
        <f t="shared" si="1106"/>
        <v>0</v>
      </c>
      <c r="BN295" s="14">
        <f t="shared" si="1106"/>
        <v>0</v>
      </c>
      <c r="BO295" s="14">
        <f t="shared" si="1106"/>
        <v>0</v>
      </c>
      <c r="BP295" s="14">
        <f t="shared" si="1106"/>
        <v>0</v>
      </c>
      <c r="BQ295" s="14">
        <f t="shared" si="1106"/>
        <v>0</v>
      </c>
      <c r="BR295" s="14">
        <f t="shared" ref="BR295:EC295" si="1107">BR250+BR286</f>
        <v>0</v>
      </c>
      <c r="BS295" s="14">
        <f t="shared" si="1107"/>
        <v>0</v>
      </c>
      <c r="BT295" s="14">
        <f t="shared" si="1107"/>
        <v>0</v>
      </c>
      <c r="BU295" s="14">
        <f t="shared" si="1107"/>
        <v>0</v>
      </c>
      <c r="BV295" s="14">
        <f t="shared" si="1107"/>
        <v>0</v>
      </c>
      <c r="BW295" s="14">
        <f t="shared" si="1107"/>
        <v>0</v>
      </c>
      <c r="BX295" s="14">
        <f t="shared" si="1107"/>
        <v>0</v>
      </c>
      <c r="BY295" s="14">
        <f t="shared" si="1107"/>
        <v>0</v>
      </c>
      <c r="BZ295" s="14">
        <f t="shared" si="1107"/>
        <v>0</v>
      </c>
      <c r="CA295" s="14">
        <f t="shared" si="1107"/>
        <v>0</v>
      </c>
      <c r="CB295" s="14">
        <f t="shared" si="1107"/>
        <v>0</v>
      </c>
      <c r="CC295" s="14">
        <f t="shared" si="1107"/>
        <v>0</v>
      </c>
      <c r="CD295" s="14">
        <f t="shared" si="1107"/>
        <v>0</v>
      </c>
      <c r="CE295" s="14">
        <f t="shared" si="1107"/>
        <v>0</v>
      </c>
      <c r="CF295" s="14">
        <f t="shared" si="1107"/>
        <v>0</v>
      </c>
      <c r="CG295" s="14">
        <f t="shared" si="1107"/>
        <v>0</v>
      </c>
      <c r="CH295" s="14">
        <f t="shared" si="1107"/>
        <v>0</v>
      </c>
      <c r="CI295" s="14">
        <f t="shared" si="1107"/>
        <v>0</v>
      </c>
      <c r="CJ295" s="14">
        <f t="shared" si="1107"/>
        <v>0</v>
      </c>
      <c r="CK295" s="14">
        <f t="shared" si="1107"/>
        <v>0</v>
      </c>
      <c r="CL295" s="14">
        <f t="shared" si="1107"/>
        <v>0</v>
      </c>
      <c r="CM295" s="14">
        <f t="shared" si="1107"/>
        <v>0</v>
      </c>
      <c r="CN295" s="14">
        <f t="shared" si="1107"/>
        <v>0</v>
      </c>
      <c r="CO295" s="14">
        <f t="shared" si="1107"/>
        <v>0</v>
      </c>
      <c r="CP295" s="14">
        <f t="shared" si="1107"/>
        <v>0</v>
      </c>
      <c r="CQ295" s="14">
        <f t="shared" si="1107"/>
        <v>0</v>
      </c>
      <c r="CR295" s="14">
        <f t="shared" si="1107"/>
        <v>0</v>
      </c>
      <c r="CS295" s="14">
        <f t="shared" si="1107"/>
        <v>0</v>
      </c>
      <c r="CT295" s="14">
        <f t="shared" si="1107"/>
        <v>0</v>
      </c>
      <c r="CU295" s="14">
        <f t="shared" si="1107"/>
        <v>0</v>
      </c>
      <c r="CV295" s="14">
        <f t="shared" si="1107"/>
        <v>0</v>
      </c>
      <c r="CW295" s="14">
        <f t="shared" si="1107"/>
        <v>0</v>
      </c>
      <c r="CX295" s="14">
        <f t="shared" si="1107"/>
        <v>0</v>
      </c>
      <c r="CY295" s="14">
        <f t="shared" si="1107"/>
        <v>0</v>
      </c>
      <c r="CZ295" s="14">
        <f t="shared" si="1107"/>
        <v>0</v>
      </c>
      <c r="DA295" s="14">
        <f t="shared" si="1107"/>
        <v>0</v>
      </c>
      <c r="DB295" s="14">
        <f t="shared" si="1107"/>
        <v>0</v>
      </c>
      <c r="DC295" s="14">
        <f t="shared" si="1107"/>
        <v>0</v>
      </c>
      <c r="DD295" s="14">
        <f t="shared" si="1107"/>
        <v>0</v>
      </c>
      <c r="DE295" s="14">
        <f t="shared" si="1107"/>
        <v>0</v>
      </c>
      <c r="DF295" s="14">
        <f t="shared" si="1107"/>
        <v>0</v>
      </c>
      <c r="DG295" s="14">
        <f t="shared" si="1107"/>
        <v>0</v>
      </c>
      <c r="DH295" s="14">
        <f t="shared" si="1107"/>
        <v>0</v>
      </c>
      <c r="DI295" s="14">
        <f t="shared" si="1107"/>
        <v>0</v>
      </c>
      <c r="DJ295" s="14">
        <f t="shared" si="1107"/>
        <v>0</v>
      </c>
      <c r="DK295" s="14">
        <f t="shared" si="1107"/>
        <v>0</v>
      </c>
      <c r="DL295" s="14">
        <f t="shared" si="1107"/>
        <v>0</v>
      </c>
      <c r="DM295" s="14">
        <f t="shared" si="1107"/>
        <v>0</v>
      </c>
      <c r="DN295" s="14">
        <f t="shared" si="1107"/>
        <v>0</v>
      </c>
      <c r="DO295" s="14">
        <f t="shared" si="1107"/>
        <v>0</v>
      </c>
      <c r="DP295" s="14">
        <f t="shared" si="1107"/>
        <v>0</v>
      </c>
      <c r="DQ295" s="14">
        <f t="shared" si="1107"/>
        <v>0</v>
      </c>
      <c r="DR295" s="14">
        <f t="shared" si="1107"/>
        <v>0</v>
      </c>
      <c r="DS295" s="14">
        <f t="shared" si="1107"/>
        <v>0</v>
      </c>
      <c r="DT295" s="14">
        <f t="shared" si="1107"/>
        <v>0</v>
      </c>
      <c r="DU295" s="14">
        <f t="shared" si="1107"/>
        <v>0</v>
      </c>
      <c r="DV295" s="14">
        <f t="shared" si="1107"/>
        <v>0</v>
      </c>
      <c r="DW295" s="14">
        <f t="shared" si="1107"/>
        <v>0</v>
      </c>
      <c r="DX295" s="14">
        <f t="shared" si="1107"/>
        <v>0</v>
      </c>
      <c r="DY295" s="14">
        <f t="shared" si="1107"/>
        <v>0</v>
      </c>
      <c r="DZ295" s="14">
        <f t="shared" si="1107"/>
        <v>0</v>
      </c>
      <c r="EA295" s="14">
        <f t="shared" si="1107"/>
        <v>0</v>
      </c>
      <c r="EB295" s="14">
        <f t="shared" si="1107"/>
        <v>0</v>
      </c>
      <c r="EC295" s="14">
        <f t="shared" si="1107"/>
        <v>0</v>
      </c>
      <c r="ED295" s="14">
        <f t="shared" ref="ED295:GO295" si="1108">ED250+ED286</f>
        <v>0</v>
      </c>
      <c r="EE295" s="14">
        <f t="shared" si="1108"/>
        <v>0</v>
      </c>
      <c r="EF295" s="14">
        <f t="shared" si="1108"/>
        <v>0</v>
      </c>
      <c r="EG295" s="14">
        <f t="shared" si="1108"/>
        <v>0</v>
      </c>
      <c r="EH295" s="14">
        <f t="shared" si="1108"/>
        <v>0</v>
      </c>
      <c r="EI295" s="14">
        <f t="shared" si="1108"/>
        <v>0</v>
      </c>
      <c r="EJ295" s="14">
        <f t="shared" si="1108"/>
        <v>0</v>
      </c>
      <c r="EK295" s="14">
        <f t="shared" si="1108"/>
        <v>0</v>
      </c>
      <c r="EL295" s="14">
        <f t="shared" si="1108"/>
        <v>0</v>
      </c>
      <c r="EM295" s="14">
        <f t="shared" si="1108"/>
        <v>0</v>
      </c>
      <c r="EN295" s="14">
        <f t="shared" si="1108"/>
        <v>0</v>
      </c>
      <c r="EO295" s="14">
        <f t="shared" si="1108"/>
        <v>0</v>
      </c>
      <c r="EP295" s="14">
        <f t="shared" si="1108"/>
        <v>0</v>
      </c>
      <c r="EQ295" s="14">
        <f t="shared" si="1108"/>
        <v>0</v>
      </c>
      <c r="ER295" s="14">
        <f t="shared" si="1108"/>
        <v>0</v>
      </c>
      <c r="ES295" s="14">
        <f t="shared" si="1108"/>
        <v>0</v>
      </c>
      <c r="ET295" s="14">
        <f t="shared" si="1108"/>
        <v>0</v>
      </c>
      <c r="EU295" s="14">
        <f t="shared" si="1108"/>
        <v>0</v>
      </c>
      <c r="EV295" s="14">
        <f t="shared" si="1108"/>
        <v>0</v>
      </c>
      <c r="EW295" s="14">
        <f t="shared" si="1108"/>
        <v>0</v>
      </c>
      <c r="EX295" s="14">
        <f t="shared" si="1108"/>
        <v>0</v>
      </c>
      <c r="EY295" s="14">
        <f t="shared" si="1108"/>
        <v>0</v>
      </c>
      <c r="EZ295" s="14">
        <f t="shared" si="1108"/>
        <v>0</v>
      </c>
      <c r="FA295" s="14">
        <f t="shared" si="1108"/>
        <v>0</v>
      </c>
      <c r="FB295" s="14">
        <f t="shared" si="1108"/>
        <v>0</v>
      </c>
      <c r="FC295" s="14">
        <f t="shared" si="1108"/>
        <v>0</v>
      </c>
      <c r="FD295" s="14">
        <f t="shared" si="1108"/>
        <v>0</v>
      </c>
      <c r="FE295" s="14">
        <f t="shared" si="1108"/>
        <v>0</v>
      </c>
      <c r="FF295" s="14">
        <f t="shared" si="1108"/>
        <v>0</v>
      </c>
      <c r="FG295" s="14">
        <f t="shared" si="1108"/>
        <v>0</v>
      </c>
      <c r="FH295" s="14">
        <f t="shared" si="1108"/>
        <v>0</v>
      </c>
      <c r="FI295" s="14">
        <f t="shared" si="1108"/>
        <v>0</v>
      </c>
      <c r="FJ295" s="14">
        <f t="shared" si="1108"/>
        <v>0</v>
      </c>
      <c r="FK295" s="14">
        <f t="shared" si="1108"/>
        <v>0</v>
      </c>
      <c r="FL295" s="14">
        <f t="shared" si="1108"/>
        <v>0</v>
      </c>
      <c r="FM295" s="14">
        <f t="shared" si="1108"/>
        <v>0</v>
      </c>
      <c r="FN295" s="14">
        <f t="shared" si="1108"/>
        <v>0</v>
      </c>
      <c r="FO295" s="14">
        <f t="shared" si="1108"/>
        <v>0</v>
      </c>
      <c r="FP295" s="14">
        <f t="shared" si="1108"/>
        <v>0</v>
      </c>
      <c r="FQ295" s="14">
        <f t="shared" si="1108"/>
        <v>0</v>
      </c>
      <c r="FR295" s="14">
        <f t="shared" si="1108"/>
        <v>0</v>
      </c>
      <c r="FS295" s="14">
        <f t="shared" si="1108"/>
        <v>0</v>
      </c>
      <c r="FT295" s="14">
        <f t="shared" si="1108"/>
        <v>0</v>
      </c>
      <c r="FU295" s="14">
        <f t="shared" si="1108"/>
        <v>0</v>
      </c>
      <c r="FV295" s="14">
        <f t="shared" si="1108"/>
        <v>0</v>
      </c>
      <c r="FW295" s="14">
        <f t="shared" si="1108"/>
        <v>0</v>
      </c>
      <c r="FX295" s="14">
        <f t="shared" si="1108"/>
        <v>0</v>
      </c>
      <c r="FY295" s="14">
        <f t="shared" si="1108"/>
        <v>0</v>
      </c>
      <c r="FZ295" s="14">
        <f t="shared" si="1108"/>
        <v>0</v>
      </c>
      <c r="GA295" s="14">
        <f t="shared" si="1108"/>
        <v>0</v>
      </c>
      <c r="GB295" s="14">
        <f t="shared" si="1108"/>
        <v>0</v>
      </c>
      <c r="GC295" s="14">
        <f t="shared" si="1108"/>
        <v>0</v>
      </c>
      <c r="GD295" s="14">
        <f t="shared" si="1108"/>
        <v>0</v>
      </c>
      <c r="GE295" s="14">
        <f t="shared" si="1108"/>
        <v>0</v>
      </c>
      <c r="GF295" s="14">
        <f t="shared" si="1108"/>
        <v>0</v>
      </c>
      <c r="GG295" s="14">
        <f t="shared" si="1108"/>
        <v>0</v>
      </c>
      <c r="GH295" s="14">
        <f t="shared" si="1108"/>
        <v>0</v>
      </c>
      <c r="GI295" s="14">
        <f t="shared" si="1108"/>
        <v>0</v>
      </c>
      <c r="GJ295" s="14">
        <f t="shared" si="1108"/>
        <v>0</v>
      </c>
      <c r="GK295" s="14">
        <f t="shared" si="1108"/>
        <v>0</v>
      </c>
      <c r="GL295" s="14">
        <f t="shared" si="1108"/>
        <v>0</v>
      </c>
      <c r="GM295" s="14">
        <f t="shared" si="1108"/>
        <v>0</v>
      </c>
      <c r="GN295" s="14">
        <f t="shared" si="1108"/>
        <v>0</v>
      </c>
      <c r="GO295" s="14">
        <f t="shared" si="1108"/>
        <v>0</v>
      </c>
      <c r="GP295" s="14">
        <f t="shared" ref="GP295:JA295" si="1109">GP250+GP286</f>
        <v>0</v>
      </c>
      <c r="GQ295" s="14">
        <f t="shared" si="1109"/>
        <v>0</v>
      </c>
      <c r="GR295" s="14">
        <f t="shared" si="1109"/>
        <v>0</v>
      </c>
      <c r="GS295" s="14">
        <f t="shared" si="1109"/>
        <v>0</v>
      </c>
      <c r="GT295" s="14">
        <f t="shared" si="1109"/>
        <v>0</v>
      </c>
      <c r="GU295" s="14">
        <f t="shared" si="1109"/>
        <v>0</v>
      </c>
      <c r="GV295" s="14">
        <f t="shared" si="1109"/>
        <v>0</v>
      </c>
      <c r="GW295" s="14">
        <f t="shared" si="1109"/>
        <v>0</v>
      </c>
      <c r="GX295" s="14">
        <f t="shared" si="1109"/>
        <v>0</v>
      </c>
      <c r="GY295" s="14">
        <f t="shared" si="1109"/>
        <v>0</v>
      </c>
      <c r="GZ295" s="14">
        <f t="shared" si="1109"/>
        <v>0</v>
      </c>
      <c r="HA295" s="14">
        <f t="shared" si="1109"/>
        <v>0</v>
      </c>
      <c r="HB295" s="14">
        <f t="shared" si="1109"/>
        <v>0</v>
      </c>
      <c r="HC295" s="14">
        <f t="shared" si="1109"/>
        <v>0</v>
      </c>
      <c r="HD295" s="14">
        <f t="shared" si="1109"/>
        <v>0</v>
      </c>
      <c r="HE295" s="14">
        <f t="shared" si="1109"/>
        <v>0</v>
      </c>
      <c r="HF295" s="14">
        <f t="shared" si="1109"/>
        <v>0</v>
      </c>
      <c r="HG295" s="14">
        <f t="shared" si="1109"/>
        <v>0</v>
      </c>
      <c r="HH295" s="14">
        <f t="shared" si="1109"/>
        <v>0</v>
      </c>
      <c r="HI295" s="14">
        <f t="shared" si="1109"/>
        <v>0</v>
      </c>
      <c r="HJ295" s="14">
        <f t="shared" si="1109"/>
        <v>0</v>
      </c>
      <c r="HK295" s="14">
        <f t="shared" si="1109"/>
        <v>0</v>
      </c>
      <c r="HL295" s="14">
        <f t="shared" si="1109"/>
        <v>0</v>
      </c>
      <c r="HM295" s="14">
        <f t="shared" si="1109"/>
        <v>0</v>
      </c>
      <c r="HN295" s="14">
        <f t="shared" si="1109"/>
        <v>0</v>
      </c>
      <c r="HO295" s="14">
        <f t="shared" si="1109"/>
        <v>0</v>
      </c>
      <c r="HP295" s="14">
        <f t="shared" si="1109"/>
        <v>0</v>
      </c>
      <c r="HQ295" s="14">
        <f t="shared" si="1109"/>
        <v>0</v>
      </c>
      <c r="HR295" s="14">
        <f t="shared" si="1109"/>
        <v>0</v>
      </c>
      <c r="HS295" s="14">
        <f t="shared" si="1109"/>
        <v>0</v>
      </c>
      <c r="HT295" s="14">
        <f t="shared" si="1109"/>
        <v>0</v>
      </c>
      <c r="HU295" s="14">
        <f t="shared" si="1109"/>
        <v>0</v>
      </c>
      <c r="HV295" s="14">
        <f t="shared" si="1109"/>
        <v>0</v>
      </c>
      <c r="HW295" s="14">
        <f t="shared" si="1109"/>
        <v>0</v>
      </c>
      <c r="HX295" s="14">
        <f t="shared" si="1109"/>
        <v>0</v>
      </c>
      <c r="HY295" s="14">
        <f t="shared" si="1109"/>
        <v>0</v>
      </c>
      <c r="HZ295" s="14">
        <f t="shared" si="1109"/>
        <v>0</v>
      </c>
      <c r="IA295" s="14">
        <f t="shared" si="1109"/>
        <v>0</v>
      </c>
      <c r="IB295" s="14">
        <f t="shared" si="1109"/>
        <v>0</v>
      </c>
      <c r="IC295" s="14">
        <f t="shared" si="1109"/>
        <v>0</v>
      </c>
      <c r="ID295" s="14">
        <f t="shared" si="1109"/>
        <v>0</v>
      </c>
      <c r="IE295" s="14">
        <f t="shared" si="1109"/>
        <v>0</v>
      </c>
      <c r="IF295" s="14">
        <f t="shared" si="1109"/>
        <v>0</v>
      </c>
      <c r="IG295" s="14">
        <f t="shared" si="1109"/>
        <v>0</v>
      </c>
      <c r="IH295" s="14">
        <f t="shared" si="1109"/>
        <v>0</v>
      </c>
      <c r="II295" s="14">
        <f t="shared" si="1109"/>
        <v>0</v>
      </c>
      <c r="IJ295" s="14">
        <f t="shared" si="1109"/>
        <v>0</v>
      </c>
      <c r="IK295" s="14">
        <f t="shared" si="1109"/>
        <v>0</v>
      </c>
      <c r="IL295" s="14">
        <f t="shared" si="1109"/>
        <v>0</v>
      </c>
      <c r="IM295" s="14">
        <f t="shared" si="1109"/>
        <v>0</v>
      </c>
      <c r="IN295" s="14">
        <f t="shared" si="1109"/>
        <v>0</v>
      </c>
      <c r="IO295" s="14">
        <f t="shared" si="1109"/>
        <v>0</v>
      </c>
      <c r="IP295" s="14">
        <f t="shared" si="1109"/>
        <v>0</v>
      </c>
      <c r="IQ295" s="14">
        <f t="shared" si="1109"/>
        <v>0</v>
      </c>
      <c r="IR295" s="14">
        <f t="shared" si="1109"/>
        <v>0</v>
      </c>
      <c r="IS295" s="14">
        <f t="shared" si="1109"/>
        <v>0</v>
      </c>
      <c r="IT295" s="14">
        <f t="shared" si="1109"/>
        <v>0</v>
      </c>
      <c r="IU295" s="14">
        <f t="shared" si="1109"/>
        <v>0</v>
      </c>
      <c r="IV295" s="14">
        <f t="shared" si="1109"/>
        <v>0</v>
      </c>
      <c r="IW295" s="14">
        <f t="shared" si="1109"/>
        <v>0</v>
      </c>
      <c r="IX295" s="14">
        <f t="shared" si="1109"/>
        <v>0</v>
      </c>
      <c r="IY295" s="14">
        <f t="shared" si="1109"/>
        <v>0</v>
      </c>
      <c r="IZ295" s="14">
        <f t="shared" si="1109"/>
        <v>0</v>
      </c>
      <c r="JA295" s="14">
        <f t="shared" si="1109"/>
        <v>0</v>
      </c>
      <c r="JB295" s="14">
        <f t="shared" ref="JB295:LM295" si="1110">JB250+JB286</f>
        <v>0</v>
      </c>
      <c r="JC295" s="14">
        <f t="shared" si="1110"/>
        <v>0</v>
      </c>
      <c r="JD295" s="14">
        <f t="shared" si="1110"/>
        <v>0</v>
      </c>
      <c r="JE295" s="14">
        <f t="shared" si="1110"/>
        <v>0</v>
      </c>
      <c r="JF295" s="14">
        <f t="shared" si="1110"/>
        <v>0</v>
      </c>
      <c r="JG295" s="14">
        <f t="shared" si="1110"/>
        <v>0</v>
      </c>
      <c r="JH295" s="14">
        <f t="shared" si="1110"/>
        <v>0</v>
      </c>
      <c r="JI295" s="14">
        <f t="shared" si="1110"/>
        <v>0</v>
      </c>
      <c r="JJ295" s="14">
        <f t="shared" si="1110"/>
        <v>0</v>
      </c>
      <c r="JK295" s="14">
        <f t="shared" si="1110"/>
        <v>0</v>
      </c>
      <c r="JL295" s="14">
        <f t="shared" si="1110"/>
        <v>0</v>
      </c>
      <c r="JM295" s="14">
        <f t="shared" si="1110"/>
        <v>0</v>
      </c>
      <c r="JN295" s="14">
        <f t="shared" si="1110"/>
        <v>0</v>
      </c>
      <c r="JO295" s="14">
        <f t="shared" si="1110"/>
        <v>0</v>
      </c>
      <c r="JP295" s="14">
        <f t="shared" si="1110"/>
        <v>0</v>
      </c>
      <c r="JQ295" s="14">
        <f t="shared" si="1110"/>
        <v>0</v>
      </c>
      <c r="JR295" s="14">
        <f t="shared" si="1110"/>
        <v>0</v>
      </c>
      <c r="JS295" s="14">
        <f t="shared" si="1110"/>
        <v>0</v>
      </c>
      <c r="JT295" s="14">
        <f t="shared" si="1110"/>
        <v>0</v>
      </c>
      <c r="JU295" s="14">
        <f t="shared" si="1110"/>
        <v>0</v>
      </c>
      <c r="JV295" s="14">
        <f t="shared" si="1110"/>
        <v>0</v>
      </c>
      <c r="JW295" s="14">
        <f t="shared" si="1110"/>
        <v>0</v>
      </c>
      <c r="JX295" s="14">
        <f t="shared" si="1110"/>
        <v>0</v>
      </c>
      <c r="JY295" s="14">
        <f t="shared" si="1110"/>
        <v>0</v>
      </c>
      <c r="JZ295" s="14">
        <f t="shared" si="1110"/>
        <v>0</v>
      </c>
      <c r="KA295" s="14">
        <f t="shared" si="1110"/>
        <v>0</v>
      </c>
      <c r="KB295" s="14">
        <f t="shared" si="1110"/>
        <v>0</v>
      </c>
      <c r="KC295" s="14">
        <f t="shared" si="1110"/>
        <v>0</v>
      </c>
      <c r="KD295" s="14">
        <f t="shared" si="1110"/>
        <v>0</v>
      </c>
      <c r="KE295" s="14">
        <f t="shared" si="1110"/>
        <v>0</v>
      </c>
      <c r="KF295" s="14">
        <f t="shared" si="1110"/>
        <v>0</v>
      </c>
      <c r="KG295" s="14">
        <f t="shared" si="1110"/>
        <v>0</v>
      </c>
      <c r="KH295" s="14">
        <f t="shared" si="1110"/>
        <v>0</v>
      </c>
      <c r="KI295" s="14">
        <f t="shared" si="1110"/>
        <v>0</v>
      </c>
      <c r="KJ295" s="14">
        <f t="shared" si="1110"/>
        <v>0</v>
      </c>
      <c r="KK295" s="14">
        <f t="shared" si="1110"/>
        <v>0</v>
      </c>
      <c r="KL295" s="14">
        <f t="shared" si="1110"/>
        <v>0</v>
      </c>
      <c r="KM295" s="14">
        <f t="shared" si="1110"/>
        <v>0</v>
      </c>
      <c r="KN295" s="14">
        <f t="shared" si="1110"/>
        <v>0</v>
      </c>
      <c r="KO295" s="14">
        <f t="shared" si="1110"/>
        <v>0</v>
      </c>
      <c r="KP295" s="14">
        <f t="shared" si="1110"/>
        <v>0</v>
      </c>
      <c r="KQ295" s="14">
        <f t="shared" si="1110"/>
        <v>0</v>
      </c>
      <c r="KR295" s="14">
        <f t="shared" si="1110"/>
        <v>0</v>
      </c>
      <c r="KS295" s="14">
        <f t="shared" si="1110"/>
        <v>0</v>
      </c>
      <c r="KT295" s="14">
        <f t="shared" si="1110"/>
        <v>0</v>
      </c>
      <c r="KU295" s="14">
        <f t="shared" si="1110"/>
        <v>0</v>
      </c>
      <c r="KV295" s="14">
        <f t="shared" si="1110"/>
        <v>0</v>
      </c>
      <c r="KW295" s="14">
        <f t="shared" si="1110"/>
        <v>0</v>
      </c>
      <c r="KX295" s="14">
        <f t="shared" si="1110"/>
        <v>0</v>
      </c>
      <c r="KY295" s="14">
        <f t="shared" si="1110"/>
        <v>0</v>
      </c>
      <c r="KZ295" s="14">
        <f t="shared" si="1110"/>
        <v>0</v>
      </c>
      <c r="LA295" s="14">
        <f t="shared" si="1110"/>
        <v>0</v>
      </c>
      <c r="LB295" s="14">
        <f t="shared" si="1110"/>
        <v>0</v>
      </c>
      <c r="LC295" s="14">
        <f t="shared" si="1110"/>
        <v>0</v>
      </c>
      <c r="LD295" s="14">
        <f t="shared" si="1110"/>
        <v>0</v>
      </c>
      <c r="LE295" s="14">
        <f t="shared" si="1110"/>
        <v>0</v>
      </c>
      <c r="LF295" s="14">
        <f t="shared" si="1110"/>
        <v>0</v>
      </c>
      <c r="LG295" s="14">
        <f t="shared" si="1110"/>
        <v>0</v>
      </c>
      <c r="LH295" s="14">
        <f t="shared" si="1110"/>
        <v>0</v>
      </c>
      <c r="LI295" s="14">
        <f t="shared" si="1110"/>
        <v>0</v>
      </c>
      <c r="LJ295" s="14">
        <f t="shared" si="1110"/>
        <v>0</v>
      </c>
      <c r="LK295" s="14">
        <f t="shared" si="1110"/>
        <v>0</v>
      </c>
      <c r="LL295" s="14">
        <f t="shared" si="1110"/>
        <v>0</v>
      </c>
      <c r="LM295" s="14">
        <f t="shared" si="1110"/>
        <v>0</v>
      </c>
      <c r="LN295" s="14">
        <f t="shared" ref="LN295:MZ295" si="1111">LN250+LN286</f>
        <v>0</v>
      </c>
      <c r="LO295" s="14">
        <f t="shared" si="1111"/>
        <v>0</v>
      </c>
      <c r="LP295" s="14">
        <f t="shared" si="1111"/>
        <v>0</v>
      </c>
      <c r="LQ295" s="14">
        <f t="shared" si="1111"/>
        <v>0</v>
      </c>
      <c r="LR295" s="14">
        <f t="shared" si="1111"/>
        <v>0</v>
      </c>
      <c r="LS295" s="14">
        <f t="shared" si="1111"/>
        <v>0</v>
      </c>
      <c r="LT295" s="14">
        <f t="shared" si="1111"/>
        <v>0</v>
      </c>
      <c r="LU295" s="14">
        <f t="shared" si="1111"/>
        <v>0</v>
      </c>
      <c r="LV295" s="14">
        <f t="shared" si="1111"/>
        <v>0</v>
      </c>
      <c r="LW295" s="14">
        <f t="shared" si="1111"/>
        <v>0</v>
      </c>
      <c r="LX295" s="14">
        <f t="shared" si="1111"/>
        <v>0</v>
      </c>
      <c r="LY295" s="14">
        <f t="shared" si="1111"/>
        <v>0</v>
      </c>
      <c r="LZ295" s="14">
        <f t="shared" si="1111"/>
        <v>0</v>
      </c>
      <c r="MA295" s="14">
        <f t="shared" si="1111"/>
        <v>0</v>
      </c>
      <c r="MB295" s="14">
        <f t="shared" si="1111"/>
        <v>0</v>
      </c>
      <c r="MC295" s="14">
        <f t="shared" si="1111"/>
        <v>0</v>
      </c>
      <c r="MD295" s="14">
        <f t="shared" si="1111"/>
        <v>0</v>
      </c>
      <c r="ME295" s="14">
        <f t="shared" si="1111"/>
        <v>0</v>
      </c>
      <c r="MF295" s="14">
        <f t="shared" si="1111"/>
        <v>0</v>
      </c>
      <c r="MG295" s="14">
        <f t="shared" si="1111"/>
        <v>0</v>
      </c>
      <c r="MH295" s="14">
        <f t="shared" si="1111"/>
        <v>0</v>
      </c>
      <c r="MI295" s="14">
        <f t="shared" si="1111"/>
        <v>0</v>
      </c>
      <c r="MJ295" s="14">
        <f t="shared" si="1111"/>
        <v>0</v>
      </c>
      <c r="MK295" s="14">
        <f t="shared" si="1111"/>
        <v>0</v>
      </c>
      <c r="ML295" s="14">
        <f t="shared" si="1111"/>
        <v>0</v>
      </c>
      <c r="MM295" s="14">
        <f t="shared" si="1111"/>
        <v>0</v>
      </c>
      <c r="MN295" s="14">
        <f t="shared" si="1111"/>
        <v>0</v>
      </c>
      <c r="MO295" s="14">
        <f t="shared" si="1111"/>
        <v>0</v>
      </c>
      <c r="MP295" s="14">
        <f t="shared" si="1111"/>
        <v>0</v>
      </c>
      <c r="MQ295" s="14">
        <f t="shared" si="1111"/>
        <v>0</v>
      </c>
      <c r="MR295" s="14">
        <f t="shared" si="1111"/>
        <v>0</v>
      </c>
      <c r="MS295" s="14">
        <f t="shared" si="1111"/>
        <v>0</v>
      </c>
      <c r="MT295" s="14">
        <f t="shared" si="1111"/>
        <v>0</v>
      </c>
      <c r="MU295" s="14">
        <f t="shared" si="1111"/>
        <v>0</v>
      </c>
      <c r="MV295" s="14">
        <f t="shared" si="1111"/>
        <v>0</v>
      </c>
      <c r="MW295" s="14">
        <f t="shared" si="1111"/>
        <v>0</v>
      </c>
      <c r="MX295" s="14">
        <f t="shared" si="1111"/>
        <v>0</v>
      </c>
      <c r="MY295" s="14">
        <f t="shared" si="1111"/>
        <v>0</v>
      </c>
      <c r="MZ295" s="14">
        <f t="shared" si="1111"/>
        <v>0</v>
      </c>
    </row>
    <row r="296" spans="1:364" hidden="1" outlineLevel="2" x14ac:dyDescent="0.2">
      <c r="A296" s="1" t="s">
        <v>47</v>
      </c>
      <c r="B296" s="1" t="s">
        <v>137</v>
      </c>
      <c r="E296" s="14">
        <f t="shared" ref="E296" si="1112">E251+E287</f>
        <v>0</v>
      </c>
      <c r="F296" s="14">
        <f t="shared" ref="F296:BQ296" si="1113">F251+F287</f>
        <v>0</v>
      </c>
      <c r="G296" s="14">
        <f t="shared" si="1113"/>
        <v>0</v>
      </c>
      <c r="H296" s="14">
        <f t="shared" si="1113"/>
        <v>0</v>
      </c>
      <c r="I296" s="14">
        <f t="shared" si="1113"/>
        <v>0</v>
      </c>
      <c r="J296" s="14">
        <f t="shared" si="1113"/>
        <v>0</v>
      </c>
      <c r="K296" s="14">
        <f t="shared" si="1113"/>
        <v>0</v>
      </c>
      <c r="L296" s="14">
        <f t="shared" si="1113"/>
        <v>0</v>
      </c>
      <c r="M296" s="14">
        <f t="shared" si="1113"/>
        <v>0</v>
      </c>
      <c r="N296" s="14">
        <f t="shared" si="1113"/>
        <v>0</v>
      </c>
      <c r="O296" s="14">
        <f t="shared" si="1113"/>
        <v>0</v>
      </c>
      <c r="P296" s="14">
        <f t="shared" si="1113"/>
        <v>0</v>
      </c>
      <c r="Q296" s="14">
        <f t="shared" si="1113"/>
        <v>0</v>
      </c>
      <c r="R296" s="14">
        <f t="shared" si="1113"/>
        <v>0</v>
      </c>
      <c r="S296" s="14">
        <f t="shared" si="1113"/>
        <v>0</v>
      </c>
      <c r="T296" s="14">
        <f t="shared" si="1113"/>
        <v>0</v>
      </c>
      <c r="U296" s="14">
        <f t="shared" si="1113"/>
        <v>0</v>
      </c>
      <c r="V296" s="14">
        <f t="shared" si="1113"/>
        <v>0</v>
      </c>
      <c r="W296" s="14">
        <f t="shared" si="1113"/>
        <v>0</v>
      </c>
      <c r="X296" s="14">
        <f t="shared" si="1113"/>
        <v>0</v>
      </c>
      <c r="Y296" s="14">
        <f t="shared" si="1113"/>
        <v>0</v>
      </c>
      <c r="Z296" s="14">
        <f t="shared" si="1113"/>
        <v>0</v>
      </c>
      <c r="AA296" s="14">
        <f t="shared" si="1113"/>
        <v>0</v>
      </c>
      <c r="AB296" s="14">
        <f t="shared" si="1113"/>
        <v>0</v>
      </c>
      <c r="AC296" s="14">
        <f t="shared" si="1113"/>
        <v>0</v>
      </c>
      <c r="AD296" s="14">
        <f t="shared" si="1113"/>
        <v>0</v>
      </c>
      <c r="AE296" s="14">
        <f t="shared" si="1113"/>
        <v>0</v>
      </c>
      <c r="AF296" s="14">
        <f t="shared" si="1113"/>
        <v>0</v>
      </c>
      <c r="AG296" s="14">
        <f t="shared" si="1113"/>
        <v>0</v>
      </c>
      <c r="AH296" s="14">
        <f t="shared" si="1113"/>
        <v>0</v>
      </c>
      <c r="AI296" s="14">
        <f t="shared" si="1113"/>
        <v>0</v>
      </c>
      <c r="AJ296" s="14">
        <f t="shared" si="1113"/>
        <v>0</v>
      </c>
      <c r="AK296" s="14">
        <f t="shared" si="1113"/>
        <v>0</v>
      </c>
      <c r="AL296" s="14">
        <f t="shared" si="1113"/>
        <v>0</v>
      </c>
      <c r="AM296" s="14">
        <f t="shared" si="1113"/>
        <v>0</v>
      </c>
      <c r="AN296" s="14">
        <f t="shared" si="1113"/>
        <v>0</v>
      </c>
      <c r="AO296" s="14">
        <f t="shared" si="1113"/>
        <v>0</v>
      </c>
      <c r="AP296" s="14">
        <f t="shared" si="1113"/>
        <v>0</v>
      </c>
      <c r="AQ296" s="14">
        <f t="shared" si="1113"/>
        <v>0</v>
      </c>
      <c r="AR296" s="14">
        <f t="shared" si="1113"/>
        <v>0</v>
      </c>
      <c r="AS296" s="14">
        <f t="shared" si="1113"/>
        <v>0</v>
      </c>
      <c r="AT296" s="14">
        <f t="shared" si="1113"/>
        <v>0</v>
      </c>
      <c r="AU296" s="14">
        <f t="shared" si="1113"/>
        <v>0</v>
      </c>
      <c r="AV296" s="14">
        <f t="shared" si="1113"/>
        <v>0</v>
      </c>
      <c r="AW296" s="14">
        <f t="shared" si="1113"/>
        <v>0</v>
      </c>
      <c r="AX296" s="14">
        <f t="shared" si="1113"/>
        <v>0</v>
      </c>
      <c r="AY296" s="14">
        <f t="shared" si="1113"/>
        <v>0</v>
      </c>
      <c r="AZ296" s="14">
        <f t="shared" si="1113"/>
        <v>0</v>
      </c>
      <c r="BA296" s="14">
        <f t="shared" si="1113"/>
        <v>0</v>
      </c>
      <c r="BB296" s="14">
        <f t="shared" si="1113"/>
        <v>0</v>
      </c>
      <c r="BC296" s="14">
        <f t="shared" si="1113"/>
        <v>0</v>
      </c>
      <c r="BD296" s="14">
        <f t="shared" si="1113"/>
        <v>0</v>
      </c>
      <c r="BE296" s="14">
        <f t="shared" si="1113"/>
        <v>0</v>
      </c>
      <c r="BF296" s="14">
        <f t="shared" si="1113"/>
        <v>0</v>
      </c>
      <c r="BG296" s="14">
        <f t="shared" si="1113"/>
        <v>0</v>
      </c>
      <c r="BH296" s="14">
        <f t="shared" si="1113"/>
        <v>0</v>
      </c>
      <c r="BI296" s="14">
        <f t="shared" si="1113"/>
        <v>0</v>
      </c>
      <c r="BJ296" s="14">
        <f t="shared" si="1113"/>
        <v>0</v>
      </c>
      <c r="BK296" s="14">
        <f t="shared" si="1113"/>
        <v>0</v>
      </c>
      <c r="BL296" s="14">
        <f t="shared" si="1113"/>
        <v>0</v>
      </c>
      <c r="BM296" s="14">
        <f t="shared" si="1113"/>
        <v>0</v>
      </c>
      <c r="BN296" s="14">
        <f t="shared" si="1113"/>
        <v>0</v>
      </c>
      <c r="BO296" s="14">
        <f t="shared" si="1113"/>
        <v>0</v>
      </c>
      <c r="BP296" s="14">
        <f t="shared" si="1113"/>
        <v>0</v>
      </c>
      <c r="BQ296" s="14">
        <f t="shared" si="1113"/>
        <v>0</v>
      </c>
      <c r="BR296" s="14">
        <f t="shared" ref="BR296:EC296" si="1114">BR251+BR287</f>
        <v>0</v>
      </c>
      <c r="BS296" s="14">
        <f t="shared" si="1114"/>
        <v>0</v>
      </c>
      <c r="BT296" s="14">
        <f t="shared" si="1114"/>
        <v>0</v>
      </c>
      <c r="BU296" s="14">
        <f t="shared" si="1114"/>
        <v>0</v>
      </c>
      <c r="BV296" s="14">
        <f t="shared" si="1114"/>
        <v>0</v>
      </c>
      <c r="BW296" s="14">
        <f t="shared" si="1114"/>
        <v>0</v>
      </c>
      <c r="BX296" s="14">
        <f t="shared" si="1114"/>
        <v>0</v>
      </c>
      <c r="BY296" s="14">
        <f t="shared" si="1114"/>
        <v>0</v>
      </c>
      <c r="BZ296" s="14">
        <f t="shared" si="1114"/>
        <v>0</v>
      </c>
      <c r="CA296" s="14">
        <f t="shared" si="1114"/>
        <v>0</v>
      </c>
      <c r="CB296" s="14">
        <f t="shared" si="1114"/>
        <v>0</v>
      </c>
      <c r="CC296" s="14">
        <f t="shared" si="1114"/>
        <v>0</v>
      </c>
      <c r="CD296" s="14">
        <f t="shared" si="1114"/>
        <v>0</v>
      </c>
      <c r="CE296" s="14">
        <f t="shared" si="1114"/>
        <v>0</v>
      </c>
      <c r="CF296" s="14">
        <f t="shared" si="1114"/>
        <v>0</v>
      </c>
      <c r="CG296" s="14">
        <f t="shared" si="1114"/>
        <v>0</v>
      </c>
      <c r="CH296" s="14">
        <f t="shared" si="1114"/>
        <v>0</v>
      </c>
      <c r="CI296" s="14">
        <f t="shared" si="1114"/>
        <v>0</v>
      </c>
      <c r="CJ296" s="14">
        <f t="shared" si="1114"/>
        <v>0</v>
      </c>
      <c r="CK296" s="14">
        <f t="shared" si="1114"/>
        <v>0</v>
      </c>
      <c r="CL296" s="14">
        <f t="shared" si="1114"/>
        <v>0</v>
      </c>
      <c r="CM296" s="14">
        <f t="shared" si="1114"/>
        <v>0</v>
      </c>
      <c r="CN296" s="14">
        <f t="shared" si="1114"/>
        <v>0</v>
      </c>
      <c r="CO296" s="14">
        <f t="shared" si="1114"/>
        <v>0</v>
      </c>
      <c r="CP296" s="14">
        <f t="shared" si="1114"/>
        <v>0</v>
      </c>
      <c r="CQ296" s="14">
        <f t="shared" si="1114"/>
        <v>0</v>
      </c>
      <c r="CR296" s="14">
        <f t="shared" si="1114"/>
        <v>0</v>
      </c>
      <c r="CS296" s="14">
        <f t="shared" si="1114"/>
        <v>0</v>
      </c>
      <c r="CT296" s="14">
        <f t="shared" si="1114"/>
        <v>0</v>
      </c>
      <c r="CU296" s="14">
        <f t="shared" si="1114"/>
        <v>0</v>
      </c>
      <c r="CV296" s="14">
        <f t="shared" si="1114"/>
        <v>0</v>
      </c>
      <c r="CW296" s="14">
        <f t="shared" si="1114"/>
        <v>0</v>
      </c>
      <c r="CX296" s="14">
        <f t="shared" si="1114"/>
        <v>0</v>
      </c>
      <c r="CY296" s="14">
        <f t="shared" si="1114"/>
        <v>0</v>
      </c>
      <c r="CZ296" s="14">
        <f t="shared" si="1114"/>
        <v>0</v>
      </c>
      <c r="DA296" s="14">
        <f t="shared" si="1114"/>
        <v>0</v>
      </c>
      <c r="DB296" s="14">
        <f t="shared" si="1114"/>
        <v>0</v>
      </c>
      <c r="DC296" s="14">
        <f t="shared" si="1114"/>
        <v>0</v>
      </c>
      <c r="DD296" s="14">
        <f t="shared" si="1114"/>
        <v>0</v>
      </c>
      <c r="DE296" s="14">
        <f t="shared" si="1114"/>
        <v>0</v>
      </c>
      <c r="DF296" s="14">
        <f t="shared" si="1114"/>
        <v>0</v>
      </c>
      <c r="DG296" s="14">
        <f t="shared" si="1114"/>
        <v>0</v>
      </c>
      <c r="DH296" s="14">
        <f t="shared" si="1114"/>
        <v>0</v>
      </c>
      <c r="DI296" s="14">
        <f t="shared" si="1114"/>
        <v>0</v>
      </c>
      <c r="DJ296" s="14">
        <f t="shared" si="1114"/>
        <v>0</v>
      </c>
      <c r="DK296" s="14">
        <f t="shared" si="1114"/>
        <v>0</v>
      </c>
      <c r="DL296" s="14">
        <f t="shared" si="1114"/>
        <v>0</v>
      </c>
      <c r="DM296" s="14">
        <f t="shared" si="1114"/>
        <v>0</v>
      </c>
      <c r="DN296" s="14">
        <f t="shared" si="1114"/>
        <v>0</v>
      </c>
      <c r="DO296" s="14">
        <f t="shared" si="1114"/>
        <v>0</v>
      </c>
      <c r="DP296" s="14">
        <f t="shared" si="1114"/>
        <v>0</v>
      </c>
      <c r="DQ296" s="14">
        <f t="shared" si="1114"/>
        <v>0</v>
      </c>
      <c r="DR296" s="14">
        <f t="shared" si="1114"/>
        <v>0</v>
      </c>
      <c r="DS296" s="14">
        <f t="shared" si="1114"/>
        <v>0</v>
      </c>
      <c r="DT296" s="14">
        <f t="shared" si="1114"/>
        <v>0</v>
      </c>
      <c r="DU296" s="14">
        <f t="shared" si="1114"/>
        <v>0</v>
      </c>
      <c r="DV296" s="14">
        <f t="shared" si="1114"/>
        <v>0</v>
      </c>
      <c r="DW296" s="14">
        <f t="shared" si="1114"/>
        <v>0</v>
      </c>
      <c r="DX296" s="14">
        <f t="shared" si="1114"/>
        <v>0</v>
      </c>
      <c r="DY296" s="14">
        <f t="shared" si="1114"/>
        <v>0</v>
      </c>
      <c r="DZ296" s="14">
        <f t="shared" si="1114"/>
        <v>0</v>
      </c>
      <c r="EA296" s="14">
        <f t="shared" si="1114"/>
        <v>0</v>
      </c>
      <c r="EB296" s="14">
        <f t="shared" si="1114"/>
        <v>0</v>
      </c>
      <c r="EC296" s="14">
        <f t="shared" si="1114"/>
        <v>0</v>
      </c>
      <c r="ED296" s="14">
        <f t="shared" ref="ED296:GO296" si="1115">ED251+ED287</f>
        <v>0</v>
      </c>
      <c r="EE296" s="14">
        <f t="shared" si="1115"/>
        <v>0</v>
      </c>
      <c r="EF296" s="14">
        <f t="shared" si="1115"/>
        <v>0</v>
      </c>
      <c r="EG296" s="14">
        <f t="shared" si="1115"/>
        <v>0</v>
      </c>
      <c r="EH296" s="14">
        <f t="shared" si="1115"/>
        <v>0</v>
      </c>
      <c r="EI296" s="14">
        <f t="shared" si="1115"/>
        <v>0</v>
      </c>
      <c r="EJ296" s="14">
        <f t="shared" si="1115"/>
        <v>0</v>
      </c>
      <c r="EK296" s="14">
        <f t="shared" si="1115"/>
        <v>0</v>
      </c>
      <c r="EL296" s="14">
        <f t="shared" si="1115"/>
        <v>0</v>
      </c>
      <c r="EM296" s="14">
        <f t="shared" si="1115"/>
        <v>0</v>
      </c>
      <c r="EN296" s="14">
        <f t="shared" si="1115"/>
        <v>0</v>
      </c>
      <c r="EO296" s="14">
        <f t="shared" si="1115"/>
        <v>0</v>
      </c>
      <c r="EP296" s="14">
        <f t="shared" si="1115"/>
        <v>0</v>
      </c>
      <c r="EQ296" s="14">
        <f t="shared" si="1115"/>
        <v>0</v>
      </c>
      <c r="ER296" s="14">
        <f t="shared" si="1115"/>
        <v>0</v>
      </c>
      <c r="ES296" s="14">
        <f t="shared" si="1115"/>
        <v>0</v>
      </c>
      <c r="ET296" s="14">
        <f t="shared" si="1115"/>
        <v>0</v>
      </c>
      <c r="EU296" s="14">
        <f t="shared" si="1115"/>
        <v>0</v>
      </c>
      <c r="EV296" s="14">
        <f t="shared" si="1115"/>
        <v>0</v>
      </c>
      <c r="EW296" s="14">
        <f t="shared" si="1115"/>
        <v>0</v>
      </c>
      <c r="EX296" s="14">
        <f t="shared" si="1115"/>
        <v>0</v>
      </c>
      <c r="EY296" s="14">
        <f t="shared" si="1115"/>
        <v>0</v>
      </c>
      <c r="EZ296" s="14">
        <f t="shared" si="1115"/>
        <v>0</v>
      </c>
      <c r="FA296" s="14">
        <f t="shared" si="1115"/>
        <v>0</v>
      </c>
      <c r="FB296" s="14">
        <f t="shared" si="1115"/>
        <v>0</v>
      </c>
      <c r="FC296" s="14">
        <f t="shared" si="1115"/>
        <v>0</v>
      </c>
      <c r="FD296" s="14">
        <f t="shared" si="1115"/>
        <v>0</v>
      </c>
      <c r="FE296" s="14">
        <f t="shared" si="1115"/>
        <v>0</v>
      </c>
      <c r="FF296" s="14">
        <f t="shared" si="1115"/>
        <v>0</v>
      </c>
      <c r="FG296" s="14">
        <f t="shared" si="1115"/>
        <v>0</v>
      </c>
      <c r="FH296" s="14">
        <f t="shared" si="1115"/>
        <v>0</v>
      </c>
      <c r="FI296" s="14">
        <f t="shared" si="1115"/>
        <v>0</v>
      </c>
      <c r="FJ296" s="14">
        <f t="shared" si="1115"/>
        <v>0</v>
      </c>
      <c r="FK296" s="14">
        <f t="shared" si="1115"/>
        <v>0</v>
      </c>
      <c r="FL296" s="14">
        <f t="shared" si="1115"/>
        <v>0</v>
      </c>
      <c r="FM296" s="14">
        <f t="shared" si="1115"/>
        <v>0</v>
      </c>
      <c r="FN296" s="14">
        <f t="shared" si="1115"/>
        <v>0</v>
      </c>
      <c r="FO296" s="14">
        <f t="shared" si="1115"/>
        <v>0</v>
      </c>
      <c r="FP296" s="14">
        <f t="shared" si="1115"/>
        <v>0</v>
      </c>
      <c r="FQ296" s="14">
        <f t="shared" si="1115"/>
        <v>0</v>
      </c>
      <c r="FR296" s="14">
        <f t="shared" si="1115"/>
        <v>0</v>
      </c>
      <c r="FS296" s="14">
        <f t="shared" si="1115"/>
        <v>0</v>
      </c>
      <c r="FT296" s="14">
        <f t="shared" si="1115"/>
        <v>0</v>
      </c>
      <c r="FU296" s="14">
        <f t="shared" si="1115"/>
        <v>0</v>
      </c>
      <c r="FV296" s="14">
        <f t="shared" si="1115"/>
        <v>0</v>
      </c>
      <c r="FW296" s="14">
        <f t="shared" si="1115"/>
        <v>0</v>
      </c>
      <c r="FX296" s="14">
        <f t="shared" si="1115"/>
        <v>0</v>
      </c>
      <c r="FY296" s="14">
        <f t="shared" si="1115"/>
        <v>0</v>
      </c>
      <c r="FZ296" s="14">
        <f t="shared" si="1115"/>
        <v>0</v>
      </c>
      <c r="GA296" s="14">
        <f t="shared" si="1115"/>
        <v>0</v>
      </c>
      <c r="GB296" s="14">
        <f t="shared" si="1115"/>
        <v>0</v>
      </c>
      <c r="GC296" s="14">
        <f t="shared" si="1115"/>
        <v>0</v>
      </c>
      <c r="GD296" s="14">
        <f t="shared" si="1115"/>
        <v>0</v>
      </c>
      <c r="GE296" s="14">
        <f t="shared" si="1115"/>
        <v>0</v>
      </c>
      <c r="GF296" s="14">
        <f t="shared" si="1115"/>
        <v>0</v>
      </c>
      <c r="GG296" s="14">
        <f t="shared" si="1115"/>
        <v>0</v>
      </c>
      <c r="GH296" s="14">
        <f t="shared" si="1115"/>
        <v>0</v>
      </c>
      <c r="GI296" s="14">
        <f t="shared" si="1115"/>
        <v>0</v>
      </c>
      <c r="GJ296" s="14">
        <f t="shared" si="1115"/>
        <v>0</v>
      </c>
      <c r="GK296" s="14">
        <f t="shared" si="1115"/>
        <v>0</v>
      </c>
      <c r="GL296" s="14">
        <f t="shared" si="1115"/>
        <v>0</v>
      </c>
      <c r="GM296" s="14">
        <f t="shared" si="1115"/>
        <v>0</v>
      </c>
      <c r="GN296" s="14">
        <f t="shared" si="1115"/>
        <v>0</v>
      </c>
      <c r="GO296" s="14">
        <f t="shared" si="1115"/>
        <v>0</v>
      </c>
      <c r="GP296" s="14">
        <f t="shared" ref="GP296:JA296" si="1116">GP251+GP287</f>
        <v>0</v>
      </c>
      <c r="GQ296" s="14">
        <f t="shared" si="1116"/>
        <v>0</v>
      </c>
      <c r="GR296" s="14">
        <f t="shared" si="1116"/>
        <v>0</v>
      </c>
      <c r="GS296" s="14">
        <f t="shared" si="1116"/>
        <v>0</v>
      </c>
      <c r="GT296" s="14">
        <f t="shared" si="1116"/>
        <v>0</v>
      </c>
      <c r="GU296" s="14">
        <f t="shared" si="1116"/>
        <v>0</v>
      </c>
      <c r="GV296" s="14">
        <f t="shared" si="1116"/>
        <v>0</v>
      </c>
      <c r="GW296" s="14">
        <f t="shared" si="1116"/>
        <v>0</v>
      </c>
      <c r="GX296" s="14">
        <f t="shared" si="1116"/>
        <v>0</v>
      </c>
      <c r="GY296" s="14">
        <f t="shared" si="1116"/>
        <v>0</v>
      </c>
      <c r="GZ296" s="14">
        <f t="shared" si="1116"/>
        <v>0</v>
      </c>
      <c r="HA296" s="14">
        <f t="shared" si="1116"/>
        <v>0</v>
      </c>
      <c r="HB296" s="14">
        <f t="shared" si="1116"/>
        <v>0</v>
      </c>
      <c r="HC296" s="14">
        <f t="shared" si="1116"/>
        <v>0</v>
      </c>
      <c r="HD296" s="14">
        <f t="shared" si="1116"/>
        <v>0</v>
      </c>
      <c r="HE296" s="14">
        <f t="shared" si="1116"/>
        <v>0</v>
      </c>
      <c r="HF296" s="14">
        <f t="shared" si="1116"/>
        <v>0</v>
      </c>
      <c r="HG296" s="14">
        <f t="shared" si="1116"/>
        <v>0</v>
      </c>
      <c r="HH296" s="14">
        <f t="shared" si="1116"/>
        <v>0</v>
      </c>
      <c r="HI296" s="14">
        <f t="shared" si="1116"/>
        <v>0</v>
      </c>
      <c r="HJ296" s="14">
        <f t="shared" si="1116"/>
        <v>0</v>
      </c>
      <c r="HK296" s="14">
        <f t="shared" si="1116"/>
        <v>0</v>
      </c>
      <c r="HL296" s="14">
        <f t="shared" si="1116"/>
        <v>0</v>
      </c>
      <c r="HM296" s="14">
        <f t="shared" si="1116"/>
        <v>0</v>
      </c>
      <c r="HN296" s="14">
        <f t="shared" si="1116"/>
        <v>0</v>
      </c>
      <c r="HO296" s="14">
        <f t="shared" si="1116"/>
        <v>0</v>
      </c>
      <c r="HP296" s="14">
        <f t="shared" si="1116"/>
        <v>0</v>
      </c>
      <c r="HQ296" s="14">
        <f t="shared" si="1116"/>
        <v>0</v>
      </c>
      <c r="HR296" s="14">
        <f t="shared" si="1116"/>
        <v>0</v>
      </c>
      <c r="HS296" s="14">
        <f t="shared" si="1116"/>
        <v>0</v>
      </c>
      <c r="HT296" s="14">
        <f t="shared" si="1116"/>
        <v>0</v>
      </c>
      <c r="HU296" s="14">
        <f t="shared" si="1116"/>
        <v>0</v>
      </c>
      <c r="HV296" s="14">
        <f t="shared" si="1116"/>
        <v>0</v>
      </c>
      <c r="HW296" s="14">
        <f t="shared" si="1116"/>
        <v>0</v>
      </c>
      <c r="HX296" s="14">
        <f t="shared" si="1116"/>
        <v>0</v>
      </c>
      <c r="HY296" s="14">
        <f t="shared" si="1116"/>
        <v>0</v>
      </c>
      <c r="HZ296" s="14">
        <f t="shared" si="1116"/>
        <v>0</v>
      </c>
      <c r="IA296" s="14">
        <f t="shared" si="1116"/>
        <v>0</v>
      </c>
      <c r="IB296" s="14">
        <f t="shared" si="1116"/>
        <v>0</v>
      </c>
      <c r="IC296" s="14">
        <f t="shared" si="1116"/>
        <v>0</v>
      </c>
      <c r="ID296" s="14">
        <f t="shared" si="1116"/>
        <v>0</v>
      </c>
      <c r="IE296" s="14">
        <f t="shared" si="1116"/>
        <v>0</v>
      </c>
      <c r="IF296" s="14">
        <f t="shared" si="1116"/>
        <v>0</v>
      </c>
      <c r="IG296" s="14">
        <f t="shared" si="1116"/>
        <v>0</v>
      </c>
      <c r="IH296" s="14">
        <f t="shared" si="1116"/>
        <v>0</v>
      </c>
      <c r="II296" s="14">
        <f t="shared" si="1116"/>
        <v>0</v>
      </c>
      <c r="IJ296" s="14">
        <f t="shared" si="1116"/>
        <v>0</v>
      </c>
      <c r="IK296" s="14">
        <f t="shared" si="1116"/>
        <v>0</v>
      </c>
      <c r="IL296" s="14">
        <f t="shared" si="1116"/>
        <v>0</v>
      </c>
      <c r="IM296" s="14">
        <f t="shared" si="1116"/>
        <v>0</v>
      </c>
      <c r="IN296" s="14">
        <f t="shared" si="1116"/>
        <v>0</v>
      </c>
      <c r="IO296" s="14">
        <f t="shared" si="1116"/>
        <v>0</v>
      </c>
      <c r="IP296" s="14">
        <f t="shared" si="1116"/>
        <v>0</v>
      </c>
      <c r="IQ296" s="14">
        <f t="shared" si="1116"/>
        <v>0</v>
      </c>
      <c r="IR296" s="14">
        <f t="shared" si="1116"/>
        <v>0</v>
      </c>
      <c r="IS296" s="14">
        <f t="shared" si="1116"/>
        <v>0</v>
      </c>
      <c r="IT296" s="14">
        <f t="shared" si="1116"/>
        <v>0</v>
      </c>
      <c r="IU296" s="14">
        <f t="shared" si="1116"/>
        <v>0</v>
      </c>
      <c r="IV296" s="14">
        <f t="shared" si="1116"/>
        <v>0</v>
      </c>
      <c r="IW296" s="14">
        <f t="shared" si="1116"/>
        <v>0</v>
      </c>
      <c r="IX296" s="14">
        <f t="shared" si="1116"/>
        <v>0</v>
      </c>
      <c r="IY296" s="14">
        <f t="shared" si="1116"/>
        <v>0</v>
      </c>
      <c r="IZ296" s="14">
        <f t="shared" si="1116"/>
        <v>0</v>
      </c>
      <c r="JA296" s="14">
        <f t="shared" si="1116"/>
        <v>0</v>
      </c>
      <c r="JB296" s="14">
        <f t="shared" ref="JB296:LM296" si="1117">JB251+JB287</f>
        <v>0</v>
      </c>
      <c r="JC296" s="14">
        <f t="shared" si="1117"/>
        <v>0</v>
      </c>
      <c r="JD296" s="14">
        <f t="shared" si="1117"/>
        <v>0</v>
      </c>
      <c r="JE296" s="14">
        <f t="shared" si="1117"/>
        <v>0</v>
      </c>
      <c r="JF296" s="14">
        <f t="shared" si="1117"/>
        <v>0</v>
      </c>
      <c r="JG296" s="14">
        <f t="shared" si="1117"/>
        <v>0</v>
      </c>
      <c r="JH296" s="14">
        <f t="shared" si="1117"/>
        <v>0</v>
      </c>
      <c r="JI296" s="14">
        <f t="shared" si="1117"/>
        <v>0</v>
      </c>
      <c r="JJ296" s="14">
        <f t="shared" si="1117"/>
        <v>0</v>
      </c>
      <c r="JK296" s="14">
        <f t="shared" si="1117"/>
        <v>0</v>
      </c>
      <c r="JL296" s="14">
        <f t="shared" si="1117"/>
        <v>0</v>
      </c>
      <c r="JM296" s="14">
        <f t="shared" si="1117"/>
        <v>0</v>
      </c>
      <c r="JN296" s="14">
        <f t="shared" si="1117"/>
        <v>0</v>
      </c>
      <c r="JO296" s="14">
        <f t="shared" si="1117"/>
        <v>0</v>
      </c>
      <c r="JP296" s="14">
        <f t="shared" si="1117"/>
        <v>0</v>
      </c>
      <c r="JQ296" s="14">
        <f t="shared" si="1117"/>
        <v>0</v>
      </c>
      <c r="JR296" s="14">
        <f t="shared" si="1117"/>
        <v>0</v>
      </c>
      <c r="JS296" s="14">
        <f t="shared" si="1117"/>
        <v>0</v>
      </c>
      <c r="JT296" s="14">
        <f t="shared" si="1117"/>
        <v>0</v>
      </c>
      <c r="JU296" s="14">
        <f t="shared" si="1117"/>
        <v>0</v>
      </c>
      <c r="JV296" s="14">
        <f t="shared" si="1117"/>
        <v>0</v>
      </c>
      <c r="JW296" s="14">
        <f t="shared" si="1117"/>
        <v>0</v>
      </c>
      <c r="JX296" s="14">
        <f t="shared" si="1117"/>
        <v>0</v>
      </c>
      <c r="JY296" s="14">
        <f t="shared" si="1117"/>
        <v>0</v>
      </c>
      <c r="JZ296" s="14">
        <f t="shared" si="1117"/>
        <v>0</v>
      </c>
      <c r="KA296" s="14">
        <f t="shared" si="1117"/>
        <v>0</v>
      </c>
      <c r="KB296" s="14">
        <f t="shared" si="1117"/>
        <v>0</v>
      </c>
      <c r="KC296" s="14">
        <f t="shared" si="1117"/>
        <v>0</v>
      </c>
      <c r="KD296" s="14">
        <f t="shared" si="1117"/>
        <v>0</v>
      </c>
      <c r="KE296" s="14">
        <f t="shared" si="1117"/>
        <v>0</v>
      </c>
      <c r="KF296" s="14">
        <f t="shared" si="1117"/>
        <v>0</v>
      </c>
      <c r="KG296" s="14">
        <f t="shared" si="1117"/>
        <v>0</v>
      </c>
      <c r="KH296" s="14">
        <f t="shared" si="1117"/>
        <v>0</v>
      </c>
      <c r="KI296" s="14">
        <f t="shared" si="1117"/>
        <v>0</v>
      </c>
      <c r="KJ296" s="14">
        <f t="shared" si="1117"/>
        <v>0</v>
      </c>
      <c r="KK296" s="14">
        <f t="shared" si="1117"/>
        <v>0</v>
      </c>
      <c r="KL296" s="14">
        <f t="shared" si="1117"/>
        <v>0</v>
      </c>
      <c r="KM296" s="14">
        <f t="shared" si="1117"/>
        <v>0</v>
      </c>
      <c r="KN296" s="14">
        <f t="shared" si="1117"/>
        <v>0</v>
      </c>
      <c r="KO296" s="14">
        <f t="shared" si="1117"/>
        <v>0</v>
      </c>
      <c r="KP296" s="14">
        <f t="shared" si="1117"/>
        <v>0</v>
      </c>
      <c r="KQ296" s="14">
        <f t="shared" si="1117"/>
        <v>0</v>
      </c>
      <c r="KR296" s="14">
        <f t="shared" si="1117"/>
        <v>0</v>
      </c>
      <c r="KS296" s="14">
        <f t="shared" si="1117"/>
        <v>0</v>
      </c>
      <c r="KT296" s="14">
        <f t="shared" si="1117"/>
        <v>0</v>
      </c>
      <c r="KU296" s="14">
        <f t="shared" si="1117"/>
        <v>0</v>
      </c>
      <c r="KV296" s="14">
        <f t="shared" si="1117"/>
        <v>0</v>
      </c>
      <c r="KW296" s="14">
        <f t="shared" si="1117"/>
        <v>0</v>
      </c>
      <c r="KX296" s="14">
        <f t="shared" si="1117"/>
        <v>0</v>
      </c>
      <c r="KY296" s="14">
        <f t="shared" si="1117"/>
        <v>0</v>
      </c>
      <c r="KZ296" s="14">
        <f t="shared" si="1117"/>
        <v>0</v>
      </c>
      <c r="LA296" s="14">
        <f t="shared" si="1117"/>
        <v>0</v>
      </c>
      <c r="LB296" s="14">
        <f t="shared" si="1117"/>
        <v>0</v>
      </c>
      <c r="LC296" s="14">
        <f t="shared" si="1117"/>
        <v>0</v>
      </c>
      <c r="LD296" s="14">
        <f t="shared" si="1117"/>
        <v>0</v>
      </c>
      <c r="LE296" s="14">
        <f t="shared" si="1117"/>
        <v>0</v>
      </c>
      <c r="LF296" s="14">
        <f t="shared" si="1117"/>
        <v>0</v>
      </c>
      <c r="LG296" s="14">
        <f t="shared" si="1117"/>
        <v>0</v>
      </c>
      <c r="LH296" s="14">
        <f t="shared" si="1117"/>
        <v>0</v>
      </c>
      <c r="LI296" s="14">
        <f t="shared" si="1117"/>
        <v>0</v>
      </c>
      <c r="LJ296" s="14">
        <f t="shared" si="1117"/>
        <v>0</v>
      </c>
      <c r="LK296" s="14">
        <f t="shared" si="1117"/>
        <v>0</v>
      </c>
      <c r="LL296" s="14">
        <f t="shared" si="1117"/>
        <v>0</v>
      </c>
      <c r="LM296" s="14">
        <f t="shared" si="1117"/>
        <v>0</v>
      </c>
      <c r="LN296" s="14">
        <f t="shared" ref="LN296:MZ296" si="1118">LN251+LN287</f>
        <v>0</v>
      </c>
      <c r="LO296" s="14">
        <f t="shared" si="1118"/>
        <v>0</v>
      </c>
      <c r="LP296" s="14">
        <f t="shared" si="1118"/>
        <v>0</v>
      </c>
      <c r="LQ296" s="14">
        <f t="shared" si="1118"/>
        <v>0</v>
      </c>
      <c r="LR296" s="14">
        <f t="shared" si="1118"/>
        <v>0</v>
      </c>
      <c r="LS296" s="14">
        <f t="shared" si="1118"/>
        <v>0</v>
      </c>
      <c r="LT296" s="14">
        <f t="shared" si="1118"/>
        <v>0</v>
      </c>
      <c r="LU296" s="14">
        <f t="shared" si="1118"/>
        <v>0</v>
      </c>
      <c r="LV296" s="14">
        <f t="shared" si="1118"/>
        <v>0</v>
      </c>
      <c r="LW296" s="14">
        <f t="shared" si="1118"/>
        <v>0</v>
      </c>
      <c r="LX296" s="14">
        <f t="shared" si="1118"/>
        <v>0</v>
      </c>
      <c r="LY296" s="14">
        <f t="shared" si="1118"/>
        <v>0</v>
      </c>
      <c r="LZ296" s="14">
        <f t="shared" si="1118"/>
        <v>0</v>
      </c>
      <c r="MA296" s="14">
        <f t="shared" si="1118"/>
        <v>0</v>
      </c>
      <c r="MB296" s="14">
        <f t="shared" si="1118"/>
        <v>0</v>
      </c>
      <c r="MC296" s="14">
        <f t="shared" si="1118"/>
        <v>0</v>
      </c>
      <c r="MD296" s="14">
        <f t="shared" si="1118"/>
        <v>0</v>
      </c>
      <c r="ME296" s="14">
        <f t="shared" si="1118"/>
        <v>0</v>
      </c>
      <c r="MF296" s="14">
        <f t="shared" si="1118"/>
        <v>0</v>
      </c>
      <c r="MG296" s="14">
        <f t="shared" si="1118"/>
        <v>0</v>
      </c>
      <c r="MH296" s="14">
        <f t="shared" si="1118"/>
        <v>0</v>
      </c>
      <c r="MI296" s="14">
        <f t="shared" si="1118"/>
        <v>0</v>
      </c>
      <c r="MJ296" s="14">
        <f t="shared" si="1118"/>
        <v>0</v>
      </c>
      <c r="MK296" s="14">
        <f t="shared" si="1118"/>
        <v>0</v>
      </c>
      <c r="ML296" s="14">
        <f t="shared" si="1118"/>
        <v>0</v>
      </c>
      <c r="MM296" s="14">
        <f t="shared" si="1118"/>
        <v>0</v>
      </c>
      <c r="MN296" s="14">
        <f t="shared" si="1118"/>
        <v>0</v>
      </c>
      <c r="MO296" s="14">
        <f t="shared" si="1118"/>
        <v>0</v>
      </c>
      <c r="MP296" s="14">
        <f t="shared" si="1118"/>
        <v>0</v>
      </c>
      <c r="MQ296" s="14">
        <f t="shared" si="1118"/>
        <v>0</v>
      </c>
      <c r="MR296" s="14">
        <f t="shared" si="1118"/>
        <v>0</v>
      </c>
      <c r="MS296" s="14">
        <f t="shared" si="1118"/>
        <v>0</v>
      </c>
      <c r="MT296" s="14">
        <f t="shared" si="1118"/>
        <v>0</v>
      </c>
      <c r="MU296" s="14">
        <f t="shared" si="1118"/>
        <v>0</v>
      </c>
      <c r="MV296" s="14">
        <f t="shared" si="1118"/>
        <v>0</v>
      </c>
      <c r="MW296" s="14">
        <f t="shared" si="1118"/>
        <v>0</v>
      </c>
      <c r="MX296" s="14">
        <f t="shared" si="1118"/>
        <v>0</v>
      </c>
      <c r="MY296" s="14">
        <f t="shared" si="1118"/>
        <v>0</v>
      </c>
      <c r="MZ296" s="14">
        <f t="shared" si="1118"/>
        <v>0</v>
      </c>
    </row>
    <row r="297" spans="1:364" hidden="1" outlineLevel="2" x14ac:dyDescent="0.2">
      <c r="A297" s="1" t="s">
        <v>47</v>
      </c>
      <c r="B297" s="1" t="s">
        <v>174</v>
      </c>
      <c r="E297" s="14">
        <f t="shared" ref="E297" si="1119">E252+E288</f>
        <v>0</v>
      </c>
      <c r="F297" s="14">
        <f t="shared" ref="F297:BQ297" si="1120">F252+F288</f>
        <v>0</v>
      </c>
      <c r="G297" s="14">
        <f t="shared" si="1120"/>
        <v>0</v>
      </c>
      <c r="H297" s="14">
        <f t="shared" si="1120"/>
        <v>0</v>
      </c>
      <c r="I297" s="14">
        <f t="shared" si="1120"/>
        <v>0</v>
      </c>
      <c r="J297" s="14">
        <f t="shared" si="1120"/>
        <v>0</v>
      </c>
      <c r="K297" s="14">
        <f t="shared" si="1120"/>
        <v>0</v>
      </c>
      <c r="L297" s="14">
        <f t="shared" si="1120"/>
        <v>0</v>
      </c>
      <c r="M297" s="14">
        <f t="shared" si="1120"/>
        <v>0</v>
      </c>
      <c r="N297" s="14">
        <f t="shared" si="1120"/>
        <v>0</v>
      </c>
      <c r="O297" s="14">
        <f t="shared" si="1120"/>
        <v>0</v>
      </c>
      <c r="P297" s="14">
        <f t="shared" si="1120"/>
        <v>0</v>
      </c>
      <c r="Q297" s="14">
        <f t="shared" si="1120"/>
        <v>0</v>
      </c>
      <c r="R297" s="14">
        <f t="shared" si="1120"/>
        <v>0</v>
      </c>
      <c r="S297" s="14">
        <f t="shared" si="1120"/>
        <v>0</v>
      </c>
      <c r="T297" s="14">
        <f t="shared" si="1120"/>
        <v>0</v>
      </c>
      <c r="U297" s="14">
        <f t="shared" si="1120"/>
        <v>0</v>
      </c>
      <c r="V297" s="14">
        <f t="shared" si="1120"/>
        <v>0</v>
      </c>
      <c r="W297" s="14">
        <f t="shared" si="1120"/>
        <v>0</v>
      </c>
      <c r="X297" s="14">
        <f t="shared" si="1120"/>
        <v>0</v>
      </c>
      <c r="Y297" s="14">
        <f t="shared" si="1120"/>
        <v>0</v>
      </c>
      <c r="Z297" s="14">
        <f t="shared" si="1120"/>
        <v>0</v>
      </c>
      <c r="AA297" s="14">
        <f t="shared" si="1120"/>
        <v>0</v>
      </c>
      <c r="AB297" s="14">
        <f t="shared" si="1120"/>
        <v>0</v>
      </c>
      <c r="AC297" s="14">
        <f t="shared" si="1120"/>
        <v>0</v>
      </c>
      <c r="AD297" s="14">
        <f t="shared" si="1120"/>
        <v>0</v>
      </c>
      <c r="AE297" s="14">
        <f t="shared" si="1120"/>
        <v>0</v>
      </c>
      <c r="AF297" s="14">
        <f t="shared" si="1120"/>
        <v>0</v>
      </c>
      <c r="AG297" s="14">
        <f t="shared" si="1120"/>
        <v>0</v>
      </c>
      <c r="AH297" s="14">
        <f t="shared" si="1120"/>
        <v>0</v>
      </c>
      <c r="AI297" s="14">
        <f t="shared" si="1120"/>
        <v>0</v>
      </c>
      <c r="AJ297" s="14">
        <f t="shared" si="1120"/>
        <v>0</v>
      </c>
      <c r="AK297" s="14">
        <f t="shared" si="1120"/>
        <v>0</v>
      </c>
      <c r="AL297" s="14">
        <f t="shared" si="1120"/>
        <v>0</v>
      </c>
      <c r="AM297" s="14">
        <f t="shared" si="1120"/>
        <v>0</v>
      </c>
      <c r="AN297" s="14">
        <f t="shared" si="1120"/>
        <v>0</v>
      </c>
      <c r="AO297" s="14">
        <f t="shared" si="1120"/>
        <v>0</v>
      </c>
      <c r="AP297" s="14">
        <f t="shared" si="1120"/>
        <v>0</v>
      </c>
      <c r="AQ297" s="14">
        <f t="shared" si="1120"/>
        <v>0</v>
      </c>
      <c r="AR297" s="14">
        <f t="shared" si="1120"/>
        <v>0</v>
      </c>
      <c r="AS297" s="14">
        <f t="shared" si="1120"/>
        <v>0</v>
      </c>
      <c r="AT297" s="14">
        <f t="shared" si="1120"/>
        <v>0</v>
      </c>
      <c r="AU297" s="14">
        <f t="shared" si="1120"/>
        <v>0</v>
      </c>
      <c r="AV297" s="14">
        <f t="shared" si="1120"/>
        <v>0</v>
      </c>
      <c r="AW297" s="14">
        <f t="shared" si="1120"/>
        <v>0</v>
      </c>
      <c r="AX297" s="14">
        <f t="shared" si="1120"/>
        <v>0</v>
      </c>
      <c r="AY297" s="14">
        <f t="shared" si="1120"/>
        <v>0</v>
      </c>
      <c r="AZ297" s="14">
        <f t="shared" si="1120"/>
        <v>0</v>
      </c>
      <c r="BA297" s="14">
        <f t="shared" si="1120"/>
        <v>0</v>
      </c>
      <c r="BB297" s="14">
        <f t="shared" si="1120"/>
        <v>0</v>
      </c>
      <c r="BC297" s="14">
        <f t="shared" si="1120"/>
        <v>0</v>
      </c>
      <c r="BD297" s="14">
        <f t="shared" si="1120"/>
        <v>0</v>
      </c>
      <c r="BE297" s="14">
        <f t="shared" si="1120"/>
        <v>0</v>
      </c>
      <c r="BF297" s="14">
        <f t="shared" si="1120"/>
        <v>0</v>
      </c>
      <c r="BG297" s="14">
        <f t="shared" si="1120"/>
        <v>0</v>
      </c>
      <c r="BH297" s="14">
        <f t="shared" si="1120"/>
        <v>0</v>
      </c>
      <c r="BI297" s="14">
        <f t="shared" si="1120"/>
        <v>0</v>
      </c>
      <c r="BJ297" s="14">
        <f t="shared" si="1120"/>
        <v>0</v>
      </c>
      <c r="BK297" s="14">
        <f t="shared" si="1120"/>
        <v>0</v>
      </c>
      <c r="BL297" s="14">
        <f t="shared" si="1120"/>
        <v>0</v>
      </c>
      <c r="BM297" s="14">
        <f t="shared" si="1120"/>
        <v>0</v>
      </c>
      <c r="BN297" s="14">
        <f t="shared" si="1120"/>
        <v>0</v>
      </c>
      <c r="BO297" s="14">
        <f t="shared" si="1120"/>
        <v>0</v>
      </c>
      <c r="BP297" s="14">
        <f t="shared" si="1120"/>
        <v>0</v>
      </c>
      <c r="BQ297" s="14">
        <f t="shared" si="1120"/>
        <v>0</v>
      </c>
      <c r="BR297" s="14">
        <f t="shared" ref="BR297:EC297" si="1121">BR252+BR288</f>
        <v>0</v>
      </c>
      <c r="BS297" s="14">
        <f t="shared" si="1121"/>
        <v>0</v>
      </c>
      <c r="BT297" s="14">
        <f t="shared" si="1121"/>
        <v>0</v>
      </c>
      <c r="BU297" s="14">
        <f t="shared" si="1121"/>
        <v>0</v>
      </c>
      <c r="BV297" s="14">
        <f t="shared" si="1121"/>
        <v>0</v>
      </c>
      <c r="BW297" s="14">
        <f t="shared" si="1121"/>
        <v>0</v>
      </c>
      <c r="BX297" s="14">
        <f t="shared" si="1121"/>
        <v>0</v>
      </c>
      <c r="BY297" s="14">
        <f t="shared" si="1121"/>
        <v>0</v>
      </c>
      <c r="BZ297" s="14">
        <f t="shared" si="1121"/>
        <v>0</v>
      </c>
      <c r="CA297" s="14">
        <f t="shared" si="1121"/>
        <v>0</v>
      </c>
      <c r="CB297" s="14">
        <f t="shared" si="1121"/>
        <v>0</v>
      </c>
      <c r="CC297" s="14">
        <f t="shared" si="1121"/>
        <v>0</v>
      </c>
      <c r="CD297" s="14">
        <f t="shared" si="1121"/>
        <v>0</v>
      </c>
      <c r="CE297" s="14">
        <f t="shared" si="1121"/>
        <v>0</v>
      </c>
      <c r="CF297" s="14">
        <f t="shared" si="1121"/>
        <v>0</v>
      </c>
      <c r="CG297" s="14">
        <f t="shared" si="1121"/>
        <v>0</v>
      </c>
      <c r="CH297" s="14">
        <f t="shared" si="1121"/>
        <v>0</v>
      </c>
      <c r="CI297" s="14">
        <f t="shared" si="1121"/>
        <v>0</v>
      </c>
      <c r="CJ297" s="14">
        <f t="shared" si="1121"/>
        <v>0</v>
      </c>
      <c r="CK297" s="14">
        <f t="shared" si="1121"/>
        <v>0</v>
      </c>
      <c r="CL297" s="14">
        <f t="shared" si="1121"/>
        <v>0</v>
      </c>
      <c r="CM297" s="14">
        <f t="shared" si="1121"/>
        <v>0</v>
      </c>
      <c r="CN297" s="14">
        <f t="shared" si="1121"/>
        <v>0</v>
      </c>
      <c r="CO297" s="14">
        <f t="shared" si="1121"/>
        <v>0</v>
      </c>
      <c r="CP297" s="14">
        <f t="shared" si="1121"/>
        <v>0</v>
      </c>
      <c r="CQ297" s="14">
        <f t="shared" si="1121"/>
        <v>0</v>
      </c>
      <c r="CR297" s="14">
        <f t="shared" si="1121"/>
        <v>0</v>
      </c>
      <c r="CS297" s="14">
        <f t="shared" si="1121"/>
        <v>0</v>
      </c>
      <c r="CT297" s="14">
        <f t="shared" si="1121"/>
        <v>0</v>
      </c>
      <c r="CU297" s="14">
        <f t="shared" si="1121"/>
        <v>0</v>
      </c>
      <c r="CV297" s="14">
        <f t="shared" si="1121"/>
        <v>0</v>
      </c>
      <c r="CW297" s="14">
        <f t="shared" si="1121"/>
        <v>0</v>
      </c>
      <c r="CX297" s="14">
        <f t="shared" si="1121"/>
        <v>0</v>
      </c>
      <c r="CY297" s="14">
        <f t="shared" si="1121"/>
        <v>0</v>
      </c>
      <c r="CZ297" s="14">
        <f t="shared" si="1121"/>
        <v>0</v>
      </c>
      <c r="DA297" s="14">
        <f t="shared" si="1121"/>
        <v>0</v>
      </c>
      <c r="DB297" s="14">
        <f t="shared" si="1121"/>
        <v>0</v>
      </c>
      <c r="DC297" s="14">
        <f t="shared" si="1121"/>
        <v>0</v>
      </c>
      <c r="DD297" s="14">
        <f t="shared" si="1121"/>
        <v>0</v>
      </c>
      <c r="DE297" s="14">
        <f t="shared" si="1121"/>
        <v>0</v>
      </c>
      <c r="DF297" s="14">
        <f t="shared" si="1121"/>
        <v>0</v>
      </c>
      <c r="DG297" s="14">
        <f t="shared" si="1121"/>
        <v>0</v>
      </c>
      <c r="DH297" s="14">
        <f t="shared" si="1121"/>
        <v>0</v>
      </c>
      <c r="DI297" s="14">
        <f t="shared" si="1121"/>
        <v>0</v>
      </c>
      <c r="DJ297" s="14">
        <f t="shared" si="1121"/>
        <v>0</v>
      </c>
      <c r="DK297" s="14">
        <f t="shared" si="1121"/>
        <v>0</v>
      </c>
      <c r="DL297" s="14">
        <f t="shared" si="1121"/>
        <v>0</v>
      </c>
      <c r="DM297" s="14">
        <f t="shared" si="1121"/>
        <v>0</v>
      </c>
      <c r="DN297" s="14">
        <f t="shared" si="1121"/>
        <v>0</v>
      </c>
      <c r="DO297" s="14">
        <f t="shared" si="1121"/>
        <v>0</v>
      </c>
      <c r="DP297" s="14">
        <f t="shared" si="1121"/>
        <v>0</v>
      </c>
      <c r="DQ297" s="14">
        <f t="shared" si="1121"/>
        <v>0</v>
      </c>
      <c r="DR297" s="14">
        <f t="shared" si="1121"/>
        <v>0</v>
      </c>
      <c r="DS297" s="14">
        <f t="shared" si="1121"/>
        <v>0</v>
      </c>
      <c r="DT297" s="14">
        <f t="shared" si="1121"/>
        <v>0</v>
      </c>
      <c r="DU297" s="14">
        <f t="shared" si="1121"/>
        <v>0</v>
      </c>
      <c r="DV297" s="14">
        <f t="shared" si="1121"/>
        <v>0</v>
      </c>
      <c r="DW297" s="14">
        <f t="shared" si="1121"/>
        <v>0</v>
      </c>
      <c r="DX297" s="14">
        <f t="shared" si="1121"/>
        <v>0</v>
      </c>
      <c r="DY297" s="14">
        <f t="shared" si="1121"/>
        <v>0</v>
      </c>
      <c r="DZ297" s="14">
        <f t="shared" si="1121"/>
        <v>0</v>
      </c>
      <c r="EA297" s="14">
        <f t="shared" si="1121"/>
        <v>0</v>
      </c>
      <c r="EB297" s="14">
        <f t="shared" si="1121"/>
        <v>0</v>
      </c>
      <c r="EC297" s="14">
        <f t="shared" si="1121"/>
        <v>0</v>
      </c>
      <c r="ED297" s="14">
        <f t="shared" ref="ED297:GO297" si="1122">ED252+ED288</f>
        <v>0</v>
      </c>
      <c r="EE297" s="14">
        <f t="shared" si="1122"/>
        <v>0</v>
      </c>
      <c r="EF297" s="14">
        <f t="shared" si="1122"/>
        <v>0</v>
      </c>
      <c r="EG297" s="14">
        <f t="shared" si="1122"/>
        <v>0</v>
      </c>
      <c r="EH297" s="14">
        <f t="shared" si="1122"/>
        <v>0</v>
      </c>
      <c r="EI297" s="14">
        <f t="shared" si="1122"/>
        <v>0</v>
      </c>
      <c r="EJ297" s="14">
        <f t="shared" si="1122"/>
        <v>0</v>
      </c>
      <c r="EK297" s="14">
        <f t="shared" si="1122"/>
        <v>0</v>
      </c>
      <c r="EL297" s="14">
        <f t="shared" si="1122"/>
        <v>0</v>
      </c>
      <c r="EM297" s="14">
        <f t="shared" si="1122"/>
        <v>0</v>
      </c>
      <c r="EN297" s="14">
        <f t="shared" si="1122"/>
        <v>0</v>
      </c>
      <c r="EO297" s="14">
        <f t="shared" si="1122"/>
        <v>0</v>
      </c>
      <c r="EP297" s="14">
        <f t="shared" si="1122"/>
        <v>0</v>
      </c>
      <c r="EQ297" s="14">
        <f t="shared" si="1122"/>
        <v>0</v>
      </c>
      <c r="ER297" s="14">
        <f t="shared" si="1122"/>
        <v>0</v>
      </c>
      <c r="ES297" s="14">
        <f t="shared" si="1122"/>
        <v>0</v>
      </c>
      <c r="ET297" s="14">
        <f t="shared" si="1122"/>
        <v>0</v>
      </c>
      <c r="EU297" s="14">
        <f t="shared" si="1122"/>
        <v>0</v>
      </c>
      <c r="EV297" s="14">
        <f t="shared" si="1122"/>
        <v>0</v>
      </c>
      <c r="EW297" s="14">
        <f t="shared" si="1122"/>
        <v>0</v>
      </c>
      <c r="EX297" s="14">
        <f t="shared" si="1122"/>
        <v>0</v>
      </c>
      <c r="EY297" s="14">
        <f t="shared" si="1122"/>
        <v>0</v>
      </c>
      <c r="EZ297" s="14">
        <f t="shared" si="1122"/>
        <v>0</v>
      </c>
      <c r="FA297" s="14">
        <f t="shared" si="1122"/>
        <v>0</v>
      </c>
      <c r="FB297" s="14">
        <f t="shared" si="1122"/>
        <v>0</v>
      </c>
      <c r="FC297" s="14">
        <f t="shared" si="1122"/>
        <v>0</v>
      </c>
      <c r="FD297" s="14">
        <f t="shared" si="1122"/>
        <v>0</v>
      </c>
      <c r="FE297" s="14">
        <f t="shared" si="1122"/>
        <v>0</v>
      </c>
      <c r="FF297" s="14">
        <f t="shared" si="1122"/>
        <v>0</v>
      </c>
      <c r="FG297" s="14">
        <f t="shared" si="1122"/>
        <v>0</v>
      </c>
      <c r="FH297" s="14">
        <f t="shared" si="1122"/>
        <v>0</v>
      </c>
      <c r="FI297" s="14">
        <f t="shared" si="1122"/>
        <v>0</v>
      </c>
      <c r="FJ297" s="14">
        <f t="shared" si="1122"/>
        <v>0</v>
      </c>
      <c r="FK297" s="14">
        <f t="shared" si="1122"/>
        <v>0</v>
      </c>
      <c r="FL297" s="14">
        <f t="shared" si="1122"/>
        <v>0</v>
      </c>
      <c r="FM297" s="14">
        <f t="shared" si="1122"/>
        <v>0</v>
      </c>
      <c r="FN297" s="14">
        <f t="shared" si="1122"/>
        <v>0</v>
      </c>
      <c r="FO297" s="14">
        <f t="shared" si="1122"/>
        <v>0</v>
      </c>
      <c r="FP297" s="14">
        <f t="shared" si="1122"/>
        <v>0</v>
      </c>
      <c r="FQ297" s="14">
        <f t="shared" si="1122"/>
        <v>0</v>
      </c>
      <c r="FR297" s="14">
        <f t="shared" si="1122"/>
        <v>0</v>
      </c>
      <c r="FS297" s="14">
        <f t="shared" si="1122"/>
        <v>0</v>
      </c>
      <c r="FT297" s="14">
        <f t="shared" si="1122"/>
        <v>0</v>
      </c>
      <c r="FU297" s="14">
        <f t="shared" si="1122"/>
        <v>0</v>
      </c>
      <c r="FV297" s="14">
        <f t="shared" si="1122"/>
        <v>0</v>
      </c>
      <c r="FW297" s="14">
        <f t="shared" si="1122"/>
        <v>0</v>
      </c>
      <c r="FX297" s="14">
        <f t="shared" si="1122"/>
        <v>0</v>
      </c>
      <c r="FY297" s="14">
        <f t="shared" si="1122"/>
        <v>0</v>
      </c>
      <c r="FZ297" s="14">
        <f t="shared" si="1122"/>
        <v>0</v>
      </c>
      <c r="GA297" s="14">
        <f t="shared" si="1122"/>
        <v>0</v>
      </c>
      <c r="GB297" s="14">
        <f t="shared" si="1122"/>
        <v>0</v>
      </c>
      <c r="GC297" s="14">
        <f t="shared" si="1122"/>
        <v>0</v>
      </c>
      <c r="GD297" s="14">
        <f t="shared" si="1122"/>
        <v>0</v>
      </c>
      <c r="GE297" s="14">
        <f t="shared" si="1122"/>
        <v>0</v>
      </c>
      <c r="GF297" s="14">
        <f t="shared" si="1122"/>
        <v>0</v>
      </c>
      <c r="GG297" s="14">
        <f t="shared" si="1122"/>
        <v>0</v>
      </c>
      <c r="GH297" s="14">
        <f t="shared" si="1122"/>
        <v>0</v>
      </c>
      <c r="GI297" s="14">
        <f t="shared" si="1122"/>
        <v>0</v>
      </c>
      <c r="GJ297" s="14">
        <f t="shared" si="1122"/>
        <v>0</v>
      </c>
      <c r="GK297" s="14">
        <f t="shared" si="1122"/>
        <v>0</v>
      </c>
      <c r="GL297" s="14">
        <f t="shared" si="1122"/>
        <v>0</v>
      </c>
      <c r="GM297" s="14">
        <f t="shared" si="1122"/>
        <v>0</v>
      </c>
      <c r="GN297" s="14">
        <f t="shared" si="1122"/>
        <v>0</v>
      </c>
      <c r="GO297" s="14">
        <f t="shared" si="1122"/>
        <v>0</v>
      </c>
      <c r="GP297" s="14">
        <f t="shared" ref="GP297:JA297" si="1123">GP252+GP288</f>
        <v>0</v>
      </c>
      <c r="GQ297" s="14">
        <f t="shared" si="1123"/>
        <v>0</v>
      </c>
      <c r="GR297" s="14">
        <f t="shared" si="1123"/>
        <v>0</v>
      </c>
      <c r="GS297" s="14">
        <f t="shared" si="1123"/>
        <v>0</v>
      </c>
      <c r="GT297" s="14">
        <f t="shared" si="1123"/>
        <v>0</v>
      </c>
      <c r="GU297" s="14">
        <f t="shared" si="1123"/>
        <v>0</v>
      </c>
      <c r="GV297" s="14">
        <f t="shared" si="1123"/>
        <v>0</v>
      </c>
      <c r="GW297" s="14">
        <f t="shared" si="1123"/>
        <v>0</v>
      </c>
      <c r="GX297" s="14">
        <f t="shared" si="1123"/>
        <v>0</v>
      </c>
      <c r="GY297" s="14">
        <f t="shared" si="1123"/>
        <v>0</v>
      </c>
      <c r="GZ297" s="14">
        <f t="shared" si="1123"/>
        <v>0</v>
      </c>
      <c r="HA297" s="14">
        <f t="shared" si="1123"/>
        <v>0</v>
      </c>
      <c r="HB297" s="14">
        <f t="shared" si="1123"/>
        <v>0</v>
      </c>
      <c r="HC297" s="14">
        <f t="shared" si="1123"/>
        <v>0</v>
      </c>
      <c r="HD297" s="14">
        <f t="shared" si="1123"/>
        <v>0</v>
      </c>
      <c r="HE297" s="14">
        <f t="shared" si="1123"/>
        <v>0</v>
      </c>
      <c r="HF297" s="14">
        <f t="shared" si="1123"/>
        <v>0</v>
      </c>
      <c r="HG297" s="14">
        <f t="shared" si="1123"/>
        <v>0</v>
      </c>
      <c r="HH297" s="14">
        <f t="shared" si="1123"/>
        <v>0</v>
      </c>
      <c r="HI297" s="14">
        <f t="shared" si="1123"/>
        <v>0</v>
      </c>
      <c r="HJ297" s="14">
        <f t="shared" si="1123"/>
        <v>0</v>
      </c>
      <c r="HK297" s="14">
        <f t="shared" si="1123"/>
        <v>0</v>
      </c>
      <c r="HL297" s="14">
        <f t="shared" si="1123"/>
        <v>0</v>
      </c>
      <c r="HM297" s="14">
        <f t="shared" si="1123"/>
        <v>0</v>
      </c>
      <c r="HN297" s="14">
        <f t="shared" si="1123"/>
        <v>0</v>
      </c>
      <c r="HO297" s="14">
        <f t="shared" si="1123"/>
        <v>0</v>
      </c>
      <c r="HP297" s="14">
        <f t="shared" si="1123"/>
        <v>0</v>
      </c>
      <c r="HQ297" s="14">
        <f t="shared" si="1123"/>
        <v>0</v>
      </c>
      <c r="HR297" s="14">
        <f t="shared" si="1123"/>
        <v>0</v>
      </c>
      <c r="HS297" s="14">
        <f t="shared" si="1123"/>
        <v>0</v>
      </c>
      <c r="HT297" s="14">
        <f t="shared" si="1123"/>
        <v>0</v>
      </c>
      <c r="HU297" s="14">
        <f t="shared" si="1123"/>
        <v>0</v>
      </c>
      <c r="HV297" s="14">
        <f t="shared" si="1123"/>
        <v>0</v>
      </c>
      <c r="HW297" s="14">
        <f t="shared" si="1123"/>
        <v>0</v>
      </c>
      <c r="HX297" s="14">
        <f t="shared" si="1123"/>
        <v>0</v>
      </c>
      <c r="HY297" s="14">
        <f t="shared" si="1123"/>
        <v>0</v>
      </c>
      <c r="HZ297" s="14">
        <f t="shared" si="1123"/>
        <v>0</v>
      </c>
      <c r="IA297" s="14">
        <f t="shared" si="1123"/>
        <v>0</v>
      </c>
      <c r="IB297" s="14">
        <f t="shared" si="1123"/>
        <v>0</v>
      </c>
      <c r="IC297" s="14">
        <f t="shared" si="1123"/>
        <v>0</v>
      </c>
      <c r="ID297" s="14">
        <f t="shared" si="1123"/>
        <v>0</v>
      </c>
      <c r="IE297" s="14">
        <f t="shared" si="1123"/>
        <v>0</v>
      </c>
      <c r="IF297" s="14">
        <f t="shared" si="1123"/>
        <v>0</v>
      </c>
      <c r="IG297" s="14">
        <f t="shared" si="1123"/>
        <v>0</v>
      </c>
      <c r="IH297" s="14">
        <f t="shared" si="1123"/>
        <v>0</v>
      </c>
      <c r="II297" s="14">
        <f t="shared" si="1123"/>
        <v>0</v>
      </c>
      <c r="IJ297" s="14">
        <f t="shared" si="1123"/>
        <v>0</v>
      </c>
      <c r="IK297" s="14">
        <f t="shared" si="1123"/>
        <v>0</v>
      </c>
      <c r="IL297" s="14">
        <f t="shared" si="1123"/>
        <v>0</v>
      </c>
      <c r="IM297" s="14">
        <f t="shared" si="1123"/>
        <v>0</v>
      </c>
      <c r="IN297" s="14">
        <f t="shared" si="1123"/>
        <v>0</v>
      </c>
      <c r="IO297" s="14">
        <f t="shared" si="1123"/>
        <v>0</v>
      </c>
      <c r="IP297" s="14">
        <f t="shared" si="1123"/>
        <v>0</v>
      </c>
      <c r="IQ297" s="14">
        <f t="shared" si="1123"/>
        <v>0</v>
      </c>
      <c r="IR297" s="14">
        <f t="shared" si="1123"/>
        <v>0</v>
      </c>
      <c r="IS297" s="14">
        <f t="shared" si="1123"/>
        <v>0</v>
      </c>
      <c r="IT297" s="14">
        <f t="shared" si="1123"/>
        <v>0</v>
      </c>
      <c r="IU297" s="14">
        <f t="shared" si="1123"/>
        <v>0</v>
      </c>
      <c r="IV297" s="14">
        <f t="shared" si="1123"/>
        <v>0</v>
      </c>
      <c r="IW297" s="14">
        <f t="shared" si="1123"/>
        <v>0</v>
      </c>
      <c r="IX297" s="14">
        <f t="shared" si="1123"/>
        <v>0</v>
      </c>
      <c r="IY297" s="14">
        <f t="shared" si="1123"/>
        <v>0</v>
      </c>
      <c r="IZ297" s="14">
        <f t="shared" si="1123"/>
        <v>0</v>
      </c>
      <c r="JA297" s="14">
        <f t="shared" si="1123"/>
        <v>0</v>
      </c>
      <c r="JB297" s="14">
        <f t="shared" ref="JB297:LM297" si="1124">JB252+JB288</f>
        <v>0</v>
      </c>
      <c r="JC297" s="14">
        <f t="shared" si="1124"/>
        <v>0</v>
      </c>
      <c r="JD297" s="14">
        <f t="shared" si="1124"/>
        <v>0</v>
      </c>
      <c r="JE297" s="14">
        <f t="shared" si="1124"/>
        <v>0</v>
      </c>
      <c r="JF297" s="14">
        <f t="shared" si="1124"/>
        <v>0</v>
      </c>
      <c r="JG297" s="14">
        <f t="shared" si="1124"/>
        <v>0</v>
      </c>
      <c r="JH297" s="14">
        <f t="shared" si="1124"/>
        <v>0</v>
      </c>
      <c r="JI297" s="14">
        <f t="shared" si="1124"/>
        <v>0</v>
      </c>
      <c r="JJ297" s="14">
        <f t="shared" si="1124"/>
        <v>0</v>
      </c>
      <c r="JK297" s="14">
        <f t="shared" si="1124"/>
        <v>0</v>
      </c>
      <c r="JL297" s="14">
        <f t="shared" si="1124"/>
        <v>0</v>
      </c>
      <c r="JM297" s="14">
        <f t="shared" si="1124"/>
        <v>0</v>
      </c>
      <c r="JN297" s="14">
        <f t="shared" si="1124"/>
        <v>0</v>
      </c>
      <c r="JO297" s="14">
        <f t="shared" si="1124"/>
        <v>0</v>
      </c>
      <c r="JP297" s="14">
        <f t="shared" si="1124"/>
        <v>0</v>
      </c>
      <c r="JQ297" s="14">
        <f t="shared" si="1124"/>
        <v>0</v>
      </c>
      <c r="JR297" s="14">
        <f t="shared" si="1124"/>
        <v>0</v>
      </c>
      <c r="JS297" s="14">
        <f t="shared" si="1124"/>
        <v>0</v>
      </c>
      <c r="JT297" s="14">
        <f t="shared" si="1124"/>
        <v>0</v>
      </c>
      <c r="JU297" s="14">
        <f t="shared" si="1124"/>
        <v>0</v>
      </c>
      <c r="JV297" s="14">
        <f t="shared" si="1124"/>
        <v>0</v>
      </c>
      <c r="JW297" s="14">
        <f t="shared" si="1124"/>
        <v>0</v>
      </c>
      <c r="JX297" s="14">
        <f t="shared" si="1124"/>
        <v>0</v>
      </c>
      <c r="JY297" s="14">
        <f t="shared" si="1124"/>
        <v>0</v>
      </c>
      <c r="JZ297" s="14">
        <f t="shared" si="1124"/>
        <v>0</v>
      </c>
      <c r="KA297" s="14">
        <f t="shared" si="1124"/>
        <v>0</v>
      </c>
      <c r="KB297" s="14">
        <f t="shared" si="1124"/>
        <v>0</v>
      </c>
      <c r="KC297" s="14">
        <f t="shared" si="1124"/>
        <v>0</v>
      </c>
      <c r="KD297" s="14">
        <f t="shared" si="1124"/>
        <v>0</v>
      </c>
      <c r="KE297" s="14">
        <f t="shared" si="1124"/>
        <v>0</v>
      </c>
      <c r="KF297" s="14">
        <f t="shared" si="1124"/>
        <v>0</v>
      </c>
      <c r="KG297" s="14">
        <f t="shared" si="1124"/>
        <v>0</v>
      </c>
      <c r="KH297" s="14">
        <f t="shared" si="1124"/>
        <v>0</v>
      </c>
      <c r="KI297" s="14">
        <f t="shared" si="1124"/>
        <v>0</v>
      </c>
      <c r="KJ297" s="14">
        <f t="shared" si="1124"/>
        <v>0</v>
      </c>
      <c r="KK297" s="14">
        <f t="shared" si="1124"/>
        <v>0</v>
      </c>
      <c r="KL297" s="14">
        <f t="shared" si="1124"/>
        <v>0</v>
      </c>
      <c r="KM297" s="14">
        <f t="shared" si="1124"/>
        <v>0</v>
      </c>
      <c r="KN297" s="14">
        <f t="shared" si="1124"/>
        <v>0</v>
      </c>
      <c r="KO297" s="14">
        <f t="shared" si="1124"/>
        <v>0</v>
      </c>
      <c r="KP297" s="14">
        <f t="shared" si="1124"/>
        <v>0</v>
      </c>
      <c r="KQ297" s="14">
        <f t="shared" si="1124"/>
        <v>0</v>
      </c>
      <c r="KR297" s="14">
        <f t="shared" si="1124"/>
        <v>0</v>
      </c>
      <c r="KS297" s="14">
        <f t="shared" si="1124"/>
        <v>0</v>
      </c>
      <c r="KT297" s="14">
        <f t="shared" si="1124"/>
        <v>0</v>
      </c>
      <c r="KU297" s="14">
        <f t="shared" si="1124"/>
        <v>0</v>
      </c>
      <c r="KV297" s="14">
        <f t="shared" si="1124"/>
        <v>0</v>
      </c>
      <c r="KW297" s="14">
        <f t="shared" si="1124"/>
        <v>0</v>
      </c>
      <c r="KX297" s="14">
        <f t="shared" si="1124"/>
        <v>0</v>
      </c>
      <c r="KY297" s="14">
        <f t="shared" si="1124"/>
        <v>0</v>
      </c>
      <c r="KZ297" s="14">
        <f t="shared" si="1124"/>
        <v>0</v>
      </c>
      <c r="LA297" s="14">
        <f t="shared" si="1124"/>
        <v>0</v>
      </c>
      <c r="LB297" s="14">
        <f t="shared" si="1124"/>
        <v>0</v>
      </c>
      <c r="LC297" s="14">
        <f t="shared" si="1124"/>
        <v>0</v>
      </c>
      <c r="LD297" s="14">
        <f t="shared" si="1124"/>
        <v>0</v>
      </c>
      <c r="LE297" s="14">
        <f t="shared" si="1124"/>
        <v>0</v>
      </c>
      <c r="LF297" s="14">
        <f t="shared" si="1124"/>
        <v>0</v>
      </c>
      <c r="LG297" s="14">
        <f t="shared" si="1124"/>
        <v>0</v>
      </c>
      <c r="LH297" s="14">
        <f t="shared" si="1124"/>
        <v>0</v>
      </c>
      <c r="LI297" s="14">
        <f t="shared" si="1124"/>
        <v>0</v>
      </c>
      <c r="LJ297" s="14">
        <f t="shared" si="1124"/>
        <v>0</v>
      </c>
      <c r="LK297" s="14">
        <f t="shared" si="1124"/>
        <v>0</v>
      </c>
      <c r="LL297" s="14">
        <f t="shared" si="1124"/>
        <v>0</v>
      </c>
      <c r="LM297" s="14">
        <f t="shared" si="1124"/>
        <v>0</v>
      </c>
      <c r="LN297" s="14">
        <f t="shared" ref="LN297:MZ297" si="1125">LN252+LN288</f>
        <v>0</v>
      </c>
      <c r="LO297" s="14">
        <f t="shared" si="1125"/>
        <v>0</v>
      </c>
      <c r="LP297" s="14">
        <f t="shared" si="1125"/>
        <v>0</v>
      </c>
      <c r="LQ297" s="14">
        <f t="shared" si="1125"/>
        <v>0</v>
      </c>
      <c r="LR297" s="14">
        <f t="shared" si="1125"/>
        <v>0</v>
      </c>
      <c r="LS297" s="14">
        <f t="shared" si="1125"/>
        <v>0</v>
      </c>
      <c r="LT297" s="14">
        <f t="shared" si="1125"/>
        <v>0</v>
      </c>
      <c r="LU297" s="14">
        <f t="shared" si="1125"/>
        <v>0</v>
      </c>
      <c r="LV297" s="14">
        <f t="shared" si="1125"/>
        <v>0</v>
      </c>
      <c r="LW297" s="14">
        <f t="shared" si="1125"/>
        <v>0</v>
      </c>
      <c r="LX297" s="14">
        <f t="shared" si="1125"/>
        <v>0</v>
      </c>
      <c r="LY297" s="14">
        <f t="shared" si="1125"/>
        <v>0</v>
      </c>
      <c r="LZ297" s="14">
        <f t="shared" si="1125"/>
        <v>0</v>
      </c>
      <c r="MA297" s="14">
        <f t="shared" si="1125"/>
        <v>0</v>
      </c>
      <c r="MB297" s="14">
        <f t="shared" si="1125"/>
        <v>0</v>
      </c>
      <c r="MC297" s="14">
        <f t="shared" si="1125"/>
        <v>0</v>
      </c>
      <c r="MD297" s="14">
        <f t="shared" si="1125"/>
        <v>0</v>
      </c>
      <c r="ME297" s="14">
        <f t="shared" si="1125"/>
        <v>0</v>
      </c>
      <c r="MF297" s="14">
        <f t="shared" si="1125"/>
        <v>0</v>
      </c>
      <c r="MG297" s="14">
        <f t="shared" si="1125"/>
        <v>0</v>
      </c>
      <c r="MH297" s="14">
        <f t="shared" si="1125"/>
        <v>0</v>
      </c>
      <c r="MI297" s="14">
        <f t="shared" si="1125"/>
        <v>0</v>
      </c>
      <c r="MJ297" s="14">
        <f t="shared" si="1125"/>
        <v>0</v>
      </c>
      <c r="MK297" s="14">
        <f t="shared" si="1125"/>
        <v>0</v>
      </c>
      <c r="ML297" s="14">
        <f t="shared" si="1125"/>
        <v>0</v>
      </c>
      <c r="MM297" s="14">
        <f t="shared" si="1125"/>
        <v>0</v>
      </c>
      <c r="MN297" s="14">
        <f t="shared" si="1125"/>
        <v>0</v>
      </c>
      <c r="MO297" s="14">
        <f t="shared" si="1125"/>
        <v>0</v>
      </c>
      <c r="MP297" s="14">
        <f t="shared" si="1125"/>
        <v>0</v>
      </c>
      <c r="MQ297" s="14">
        <f t="shared" si="1125"/>
        <v>0</v>
      </c>
      <c r="MR297" s="14">
        <f t="shared" si="1125"/>
        <v>0</v>
      </c>
      <c r="MS297" s="14">
        <f t="shared" si="1125"/>
        <v>0</v>
      </c>
      <c r="MT297" s="14">
        <f t="shared" si="1125"/>
        <v>0</v>
      </c>
      <c r="MU297" s="14">
        <f t="shared" si="1125"/>
        <v>0</v>
      </c>
      <c r="MV297" s="14">
        <f t="shared" si="1125"/>
        <v>0</v>
      </c>
      <c r="MW297" s="14">
        <f t="shared" si="1125"/>
        <v>0</v>
      </c>
      <c r="MX297" s="14">
        <f t="shared" si="1125"/>
        <v>0</v>
      </c>
      <c r="MY297" s="14">
        <f t="shared" si="1125"/>
        <v>0</v>
      </c>
      <c r="MZ297" s="14">
        <f t="shared" si="1125"/>
        <v>0</v>
      </c>
    </row>
    <row r="298" spans="1:364" hidden="1" outlineLevel="2" x14ac:dyDescent="0.2">
      <c r="A298" s="1" t="s">
        <v>47</v>
      </c>
      <c r="B298" s="1" t="s">
        <v>175</v>
      </c>
      <c r="E298" s="14">
        <f t="shared" ref="E298" si="1126">E253+E289</f>
        <v>0</v>
      </c>
      <c r="F298" s="14">
        <f t="shared" ref="F298:BQ298" si="1127">F253+F289</f>
        <v>0</v>
      </c>
      <c r="G298" s="14">
        <f t="shared" si="1127"/>
        <v>0</v>
      </c>
      <c r="H298" s="14">
        <f t="shared" si="1127"/>
        <v>0</v>
      </c>
      <c r="I298" s="14">
        <f t="shared" si="1127"/>
        <v>0</v>
      </c>
      <c r="J298" s="14">
        <f t="shared" si="1127"/>
        <v>0</v>
      </c>
      <c r="K298" s="14">
        <f t="shared" si="1127"/>
        <v>0</v>
      </c>
      <c r="L298" s="14">
        <f t="shared" si="1127"/>
        <v>0</v>
      </c>
      <c r="M298" s="14">
        <f t="shared" si="1127"/>
        <v>0</v>
      </c>
      <c r="N298" s="14">
        <f t="shared" si="1127"/>
        <v>0</v>
      </c>
      <c r="O298" s="14">
        <f t="shared" si="1127"/>
        <v>0</v>
      </c>
      <c r="P298" s="14">
        <f t="shared" si="1127"/>
        <v>0</v>
      </c>
      <c r="Q298" s="14">
        <f t="shared" si="1127"/>
        <v>0</v>
      </c>
      <c r="R298" s="14">
        <f t="shared" si="1127"/>
        <v>0</v>
      </c>
      <c r="S298" s="14">
        <f t="shared" si="1127"/>
        <v>0</v>
      </c>
      <c r="T298" s="14">
        <f t="shared" si="1127"/>
        <v>0</v>
      </c>
      <c r="U298" s="14">
        <f t="shared" si="1127"/>
        <v>0</v>
      </c>
      <c r="V298" s="14">
        <f t="shared" si="1127"/>
        <v>0</v>
      </c>
      <c r="W298" s="14">
        <f t="shared" si="1127"/>
        <v>0</v>
      </c>
      <c r="X298" s="14">
        <f t="shared" si="1127"/>
        <v>0</v>
      </c>
      <c r="Y298" s="14">
        <f t="shared" si="1127"/>
        <v>0</v>
      </c>
      <c r="Z298" s="14">
        <f t="shared" si="1127"/>
        <v>0</v>
      </c>
      <c r="AA298" s="14">
        <f t="shared" si="1127"/>
        <v>0</v>
      </c>
      <c r="AB298" s="14">
        <f t="shared" si="1127"/>
        <v>0</v>
      </c>
      <c r="AC298" s="14">
        <f t="shared" si="1127"/>
        <v>0</v>
      </c>
      <c r="AD298" s="14">
        <f t="shared" si="1127"/>
        <v>0</v>
      </c>
      <c r="AE298" s="14">
        <f t="shared" si="1127"/>
        <v>0</v>
      </c>
      <c r="AF298" s="14">
        <f t="shared" si="1127"/>
        <v>0</v>
      </c>
      <c r="AG298" s="14">
        <f t="shared" si="1127"/>
        <v>0</v>
      </c>
      <c r="AH298" s="14">
        <f t="shared" si="1127"/>
        <v>0</v>
      </c>
      <c r="AI298" s="14">
        <f t="shared" si="1127"/>
        <v>0</v>
      </c>
      <c r="AJ298" s="14">
        <f t="shared" si="1127"/>
        <v>0</v>
      </c>
      <c r="AK298" s="14">
        <f t="shared" si="1127"/>
        <v>0</v>
      </c>
      <c r="AL298" s="14">
        <f t="shared" si="1127"/>
        <v>0</v>
      </c>
      <c r="AM298" s="14">
        <f t="shared" si="1127"/>
        <v>0</v>
      </c>
      <c r="AN298" s="14">
        <f t="shared" si="1127"/>
        <v>0</v>
      </c>
      <c r="AO298" s="14">
        <f t="shared" si="1127"/>
        <v>0</v>
      </c>
      <c r="AP298" s="14">
        <f t="shared" si="1127"/>
        <v>0</v>
      </c>
      <c r="AQ298" s="14">
        <f t="shared" si="1127"/>
        <v>0</v>
      </c>
      <c r="AR298" s="14">
        <f t="shared" si="1127"/>
        <v>0</v>
      </c>
      <c r="AS298" s="14">
        <f t="shared" si="1127"/>
        <v>0</v>
      </c>
      <c r="AT298" s="14">
        <f t="shared" si="1127"/>
        <v>0</v>
      </c>
      <c r="AU298" s="14">
        <f t="shared" si="1127"/>
        <v>0</v>
      </c>
      <c r="AV298" s="14">
        <f t="shared" si="1127"/>
        <v>0</v>
      </c>
      <c r="AW298" s="14">
        <f t="shared" si="1127"/>
        <v>0</v>
      </c>
      <c r="AX298" s="14">
        <f t="shared" si="1127"/>
        <v>0</v>
      </c>
      <c r="AY298" s="14">
        <f t="shared" si="1127"/>
        <v>0</v>
      </c>
      <c r="AZ298" s="14">
        <f t="shared" si="1127"/>
        <v>0</v>
      </c>
      <c r="BA298" s="14">
        <f t="shared" si="1127"/>
        <v>0</v>
      </c>
      <c r="BB298" s="14">
        <f t="shared" si="1127"/>
        <v>0</v>
      </c>
      <c r="BC298" s="14">
        <f t="shared" si="1127"/>
        <v>0</v>
      </c>
      <c r="BD298" s="14">
        <f t="shared" si="1127"/>
        <v>0</v>
      </c>
      <c r="BE298" s="14">
        <f t="shared" si="1127"/>
        <v>0</v>
      </c>
      <c r="BF298" s="14">
        <f t="shared" si="1127"/>
        <v>0</v>
      </c>
      <c r="BG298" s="14">
        <f t="shared" si="1127"/>
        <v>0</v>
      </c>
      <c r="BH298" s="14">
        <f t="shared" si="1127"/>
        <v>0</v>
      </c>
      <c r="BI298" s="14">
        <f t="shared" si="1127"/>
        <v>0</v>
      </c>
      <c r="BJ298" s="14">
        <f t="shared" si="1127"/>
        <v>0</v>
      </c>
      <c r="BK298" s="14">
        <f t="shared" si="1127"/>
        <v>0</v>
      </c>
      <c r="BL298" s="14">
        <f t="shared" si="1127"/>
        <v>0</v>
      </c>
      <c r="BM298" s="14">
        <f t="shared" si="1127"/>
        <v>0</v>
      </c>
      <c r="BN298" s="14">
        <f t="shared" si="1127"/>
        <v>0</v>
      </c>
      <c r="BO298" s="14">
        <f t="shared" si="1127"/>
        <v>0</v>
      </c>
      <c r="BP298" s="14">
        <f t="shared" si="1127"/>
        <v>0</v>
      </c>
      <c r="BQ298" s="14">
        <f t="shared" si="1127"/>
        <v>0</v>
      </c>
      <c r="BR298" s="14">
        <f t="shared" ref="BR298:EC298" si="1128">BR253+BR289</f>
        <v>0</v>
      </c>
      <c r="BS298" s="14">
        <f t="shared" si="1128"/>
        <v>0</v>
      </c>
      <c r="BT298" s="14">
        <f t="shared" si="1128"/>
        <v>0</v>
      </c>
      <c r="BU298" s="14">
        <f t="shared" si="1128"/>
        <v>0</v>
      </c>
      <c r="BV298" s="14">
        <f t="shared" si="1128"/>
        <v>0</v>
      </c>
      <c r="BW298" s="14">
        <f t="shared" si="1128"/>
        <v>0</v>
      </c>
      <c r="BX298" s="14">
        <f t="shared" si="1128"/>
        <v>0</v>
      </c>
      <c r="BY298" s="14">
        <f t="shared" si="1128"/>
        <v>0</v>
      </c>
      <c r="BZ298" s="14">
        <f t="shared" si="1128"/>
        <v>0</v>
      </c>
      <c r="CA298" s="14">
        <f t="shared" si="1128"/>
        <v>0</v>
      </c>
      <c r="CB298" s="14">
        <f t="shared" si="1128"/>
        <v>0</v>
      </c>
      <c r="CC298" s="14">
        <f t="shared" si="1128"/>
        <v>0</v>
      </c>
      <c r="CD298" s="14">
        <f t="shared" si="1128"/>
        <v>0</v>
      </c>
      <c r="CE298" s="14">
        <f t="shared" si="1128"/>
        <v>0</v>
      </c>
      <c r="CF298" s="14">
        <f t="shared" si="1128"/>
        <v>0</v>
      </c>
      <c r="CG298" s="14">
        <f t="shared" si="1128"/>
        <v>0</v>
      </c>
      <c r="CH298" s="14">
        <f t="shared" si="1128"/>
        <v>0</v>
      </c>
      <c r="CI298" s="14">
        <f t="shared" si="1128"/>
        <v>0</v>
      </c>
      <c r="CJ298" s="14">
        <f t="shared" si="1128"/>
        <v>0</v>
      </c>
      <c r="CK298" s="14">
        <f t="shared" si="1128"/>
        <v>0</v>
      </c>
      <c r="CL298" s="14">
        <f t="shared" si="1128"/>
        <v>0</v>
      </c>
      <c r="CM298" s="14">
        <f t="shared" si="1128"/>
        <v>0</v>
      </c>
      <c r="CN298" s="14">
        <f t="shared" si="1128"/>
        <v>0</v>
      </c>
      <c r="CO298" s="14">
        <f t="shared" si="1128"/>
        <v>0</v>
      </c>
      <c r="CP298" s="14">
        <f t="shared" si="1128"/>
        <v>0</v>
      </c>
      <c r="CQ298" s="14">
        <f t="shared" si="1128"/>
        <v>0</v>
      </c>
      <c r="CR298" s="14">
        <f t="shared" si="1128"/>
        <v>0</v>
      </c>
      <c r="CS298" s="14">
        <f t="shared" si="1128"/>
        <v>0</v>
      </c>
      <c r="CT298" s="14">
        <f t="shared" si="1128"/>
        <v>0</v>
      </c>
      <c r="CU298" s="14">
        <f t="shared" si="1128"/>
        <v>0</v>
      </c>
      <c r="CV298" s="14">
        <f t="shared" si="1128"/>
        <v>0</v>
      </c>
      <c r="CW298" s="14">
        <f t="shared" si="1128"/>
        <v>0</v>
      </c>
      <c r="CX298" s="14">
        <f t="shared" si="1128"/>
        <v>0</v>
      </c>
      <c r="CY298" s="14">
        <f t="shared" si="1128"/>
        <v>0</v>
      </c>
      <c r="CZ298" s="14">
        <f t="shared" si="1128"/>
        <v>0</v>
      </c>
      <c r="DA298" s="14">
        <f t="shared" si="1128"/>
        <v>0</v>
      </c>
      <c r="DB298" s="14">
        <f t="shared" si="1128"/>
        <v>0</v>
      </c>
      <c r="DC298" s="14">
        <f t="shared" si="1128"/>
        <v>0</v>
      </c>
      <c r="DD298" s="14">
        <f t="shared" si="1128"/>
        <v>0</v>
      </c>
      <c r="DE298" s="14">
        <f t="shared" si="1128"/>
        <v>0</v>
      </c>
      <c r="DF298" s="14">
        <f t="shared" si="1128"/>
        <v>0</v>
      </c>
      <c r="DG298" s="14">
        <f t="shared" si="1128"/>
        <v>0</v>
      </c>
      <c r="DH298" s="14">
        <f t="shared" si="1128"/>
        <v>0</v>
      </c>
      <c r="DI298" s="14">
        <f t="shared" si="1128"/>
        <v>0</v>
      </c>
      <c r="DJ298" s="14">
        <f t="shared" si="1128"/>
        <v>0</v>
      </c>
      <c r="DK298" s="14">
        <f t="shared" si="1128"/>
        <v>0</v>
      </c>
      <c r="DL298" s="14">
        <f t="shared" si="1128"/>
        <v>0</v>
      </c>
      <c r="DM298" s="14">
        <f t="shared" si="1128"/>
        <v>0</v>
      </c>
      <c r="DN298" s="14">
        <f t="shared" si="1128"/>
        <v>0</v>
      </c>
      <c r="DO298" s="14">
        <f t="shared" si="1128"/>
        <v>0</v>
      </c>
      <c r="DP298" s="14">
        <f t="shared" si="1128"/>
        <v>0</v>
      </c>
      <c r="DQ298" s="14">
        <f t="shared" si="1128"/>
        <v>0</v>
      </c>
      <c r="DR298" s="14">
        <f t="shared" si="1128"/>
        <v>0</v>
      </c>
      <c r="DS298" s="14">
        <f t="shared" si="1128"/>
        <v>0</v>
      </c>
      <c r="DT298" s="14">
        <f t="shared" si="1128"/>
        <v>0</v>
      </c>
      <c r="DU298" s="14">
        <f t="shared" si="1128"/>
        <v>0</v>
      </c>
      <c r="DV298" s="14">
        <f t="shared" si="1128"/>
        <v>0</v>
      </c>
      <c r="DW298" s="14">
        <f t="shared" si="1128"/>
        <v>0</v>
      </c>
      <c r="DX298" s="14">
        <f t="shared" si="1128"/>
        <v>0</v>
      </c>
      <c r="DY298" s="14">
        <f t="shared" si="1128"/>
        <v>0</v>
      </c>
      <c r="DZ298" s="14">
        <f t="shared" si="1128"/>
        <v>0</v>
      </c>
      <c r="EA298" s="14">
        <f t="shared" si="1128"/>
        <v>0</v>
      </c>
      <c r="EB298" s="14">
        <f t="shared" si="1128"/>
        <v>0</v>
      </c>
      <c r="EC298" s="14">
        <f t="shared" si="1128"/>
        <v>0</v>
      </c>
      <c r="ED298" s="14">
        <f t="shared" ref="ED298:GO298" si="1129">ED253+ED289</f>
        <v>0</v>
      </c>
      <c r="EE298" s="14">
        <f t="shared" si="1129"/>
        <v>0</v>
      </c>
      <c r="EF298" s="14">
        <f t="shared" si="1129"/>
        <v>0</v>
      </c>
      <c r="EG298" s="14">
        <f t="shared" si="1129"/>
        <v>0</v>
      </c>
      <c r="EH298" s="14">
        <f t="shared" si="1129"/>
        <v>0</v>
      </c>
      <c r="EI298" s="14">
        <f t="shared" si="1129"/>
        <v>0</v>
      </c>
      <c r="EJ298" s="14">
        <f t="shared" si="1129"/>
        <v>0</v>
      </c>
      <c r="EK298" s="14">
        <f t="shared" si="1129"/>
        <v>0</v>
      </c>
      <c r="EL298" s="14">
        <f t="shared" si="1129"/>
        <v>0</v>
      </c>
      <c r="EM298" s="14">
        <f t="shared" si="1129"/>
        <v>0</v>
      </c>
      <c r="EN298" s="14">
        <f t="shared" si="1129"/>
        <v>0</v>
      </c>
      <c r="EO298" s="14">
        <f t="shared" si="1129"/>
        <v>0</v>
      </c>
      <c r="EP298" s="14">
        <f t="shared" si="1129"/>
        <v>0</v>
      </c>
      <c r="EQ298" s="14">
        <f t="shared" si="1129"/>
        <v>0</v>
      </c>
      <c r="ER298" s="14">
        <f t="shared" si="1129"/>
        <v>0</v>
      </c>
      <c r="ES298" s="14">
        <f t="shared" si="1129"/>
        <v>0</v>
      </c>
      <c r="ET298" s="14">
        <f t="shared" si="1129"/>
        <v>0</v>
      </c>
      <c r="EU298" s="14">
        <f t="shared" si="1129"/>
        <v>0</v>
      </c>
      <c r="EV298" s="14">
        <f t="shared" si="1129"/>
        <v>0</v>
      </c>
      <c r="EW298" s="14">
        <f t="shared" si="1129"/>
        <v>0</v>
      </c>
      <c r="EX298" s="14">
        <f t="shared" si="1129"/>
        <v>0</v>
      </c>
      <c r="EY298" s="14">
        <f t="shared" si="1129"/>
        <v>0</v>
      </c>
      <c r="EZ298" s="14">
        <f t="shared" si="1129"/>
        <v>0</v>
      </c>
      <c r="FA298" s="14">
        <f t="shared" si="1129"/>
        <v>0</v>
      </c>
      <c r="FB298" s="14">
        <f t="shared" si="1129"/>
        <v>0</v>
      </c>
      <c r="FC298" s="14">
        <f t="shared" si="1129"/>
        <v>0</v>
      </c>
      <c r="FD298" s="14">
        <f t="shared" si="1129"/>
        <v>0</v>
      </c>
      <c r="FE298" s="14">
        <f t="shared" si="1129"/>
        <v>0</v>
      </c>
      <c r="FF298" s="14">
        <f t="shared" si="1129"/>
        <v>0</v>
      </c>
      <c r="FG298" s="14">
        <f t="shared" si="1129"/>
        <v>0</v>
      </c>
      <c r="FH298" s="14">
        <f t="shared" si="1129"/>
        <v>0</v>
      </c>
      <c r="FI298" s="14">
        <f t="shared" si="1129"/>
        <v>0</v>
      </c>
      <c r="FJ298" s="14">
        <f t="shared" si="1129"/>
        <v>0</v>
      </c>
      <c r="FK298" s="14">
        <f t="shared" si="1129"/>
        <v>0</v>
      </c>
      <c r="FL298" s="14">
        <f t="shared" si="1129"/>
        <v>0</v>
      </c>
      <c r="FM298" s="14">
        <f t="shared" si="1129"/>
        <v>0</v>
      </c>
      <c r="FN298" s="14">
        <f t="shared" si="1129"/>
        <v>0</v>
      </c>
      <c r="FO298" s="14">
        <f t="shared" si="1129"/>
        <v>0</v>
      </c>
      <c r="FP298" s="14">
        <f t="shared" si="1129"/>
        <v>0</v>
      </c>
      <c r="FQ298" s="14">
        <f t="shared" si="1129"/>
        <v>0</v>
      </c>
      <c r="FR298" s="14">
        <f t="shared" si="1129"/>
        <v>0</v>
      </c>
      <c r="FS298" s="14">
        <f t="shared" si="1129"/>
        <v>0</v>
      </c>
      <c r="FT298" s="14">
        <f t="shared" si="1129"/>
        <v>0</v>
      </c>
      <c r="FU298" s="14">
        <f t="shared" si="1129"/>
        <v>0</v>
      </c>
      <c r="FV298" s="14">
        <f t="shared" si="1129"/>
        <v>0</v>
      </c>
      <c r="FW298" s="14">
        <f t="shared" si="1129"/>
        <v>0</v>
      </c>
      <c r="FX298" s="14">
        <f t="shared" si="1129"/>
        <v>0</v>
      </c>
      <c r="FY298" s="14">
        <f t="shared" si="1129"/>
        <v>0</v>
      </c>
      <c r="FZ298" s="14">
        <f t="shared" si="1129"/>
        <v>0</v>
      </c>
      <c r="GA298" s="14">
        <f t="shared" si="1129"/>
        <v>0</v>
      </c>
      <c r="GB298" s="14">
        <f t="shared" si="1129"/>
        <v>0</v>
      </c>
      <c r="GC298" s="14">
        <f t="shared" si="1129"/>
        <v>0</v>
      </c>
      <c r="GD298" s="14">
        <f t="shared" si="1129"/>
        <v>0</v>
      </c>
      <c r="GE298" s="14">
        <f t="shared" si="1129"/>
        <v>0</v>
      </c>
      <c r="GF298" s="14">
        <f t="shared" si="1129"/>
        <v>0</v>
      </c>
      <c r="GG298" s="14">
        <f t="shared" si="1129"/>
        <v>0</v>
      </c>
      <c r="GH298" s="14">
        <f t="shared" si="1129"/>
        <v>0</v>
      </c>
      <c r="GI298" s="14">
        <f t="shared" si="1129"/>
        <v>0</v>
      </c>
      <c r="GJ298" s="14">
        <f t="shared" si="1129"/>
        <v>0</v>
      </c>
      <c r="GK298" s="14">
        <f t="shared" si="1129"/>
        <v>0</v>
      </c>
      <c r="GL298" s="14">
        <f t="shared" si="1129"/>
        <v>0</v>
      </c>
      <c r="GM298" s="14">
        <f t="shared" si="1129"/>
        <v>0</v>
      </c>
      <c r="GN298" s="14">
        <f t="shared" si="1129"/>
        <v>0</v>
      </c>
      <c r="GO298" s="14">
        <f t="shared" si="1129"/>
        <v>0</v>
      </c>
      <c r="GP298" s="14">
        <f t="shared" ref="GP298:JA298" si="1130">GP253+GP289</f>
        <v>0</v>
      </c>
      <c r="GQ298" s="14">
        <f t="shared" si="1130"/>
        <v>0</v>
      </c>
      <c r="GR298" s="14">
        <f t="shared" si="1130"/>
        <v>0</v>
      </c>
      <c r="GS298" s="14">
        <f t="shared" si="1130"/>
        <v>0</v>
      </c>
      <c r="GT298" s="14">
        <f t="shared" si="1130"/>
        <v>0</v>
      </c>
      <c r="GU298" s="14">
        <f t="shared" si="1130"/>
        <v>0</v>
      </c>
      <c r="GV298" s="14">
        <f t="shared" si="1130"/>
        <v>0</v>
      </c>
      <c r="GW298" s="14">
        <f t="shared" si="1130"/>
        <v>0</v>
      </c>
      <c r="GX298" s="14">
        <f t="shared" si="1130"/>
        <v>0</v>
      </c>
      <c r="GY298" s="14">
        <f t="shared" si="1130"/>
        <v>0</v>
      </c>
      <c r="GZ298" s="14">
        <f t="shared" si="1130"/>
        <v>0</v>
      </c>
      <c r="HA298" s="14">
        <f t="shared" si="1130"/>
        <v>0</v>
      </c>
      <c r="HB298" s="14">
        <f t="shared" si="1130"/>
        <v>0</v>
      </c>
      <c r="HC298" s="14">
        <f t="shared" si="1130"/>
        <v>0</v>
      </c>
      <c r="HD298" s="14">
        <f t="shared" si="1130"/>
        <v>0</v>
      </c>
      <c r="HE298" s="14">
        <f t="shared" si="1130"/>
        <v>0</v>
      </c>
      <c r="HF298" s="14">
        <f t="shared" si="1130"/>
        <v>0</v>
      </c>
      <c r="HG298" s="14">
        <f t="shared" si="1130"/>
        <v>0</v>
      </c>
      <c r="HH298" s="14">
        <f t="shared" si="1130"/>
        <v>0</v>
      </c>
      <c r="HI298" s="14">
        <f t="shared" si="1130"/>
        <v>0</v>
      </c>
      <c r="HJ298" s="14">
        <f t="shared" si="1130"/>
        <v>0</v>
      </c>
      <c r="HK298" s="14">
        <f t="shared" si="1130"/>
        <v>0</v>
      </c>
      <c r="HL298" s="14">
        <f t="shared" si="1130"/>
        <v>0</v>
      </c>
      <c r="HM298" s="14">
        <f t="shared" si="1130"/>
        <v>0</v>
      </c>
      <c r="HN298" s="14">
        <f t="shared" si="1130"/>
        <v>0</v>
      </c>
      <c r="HO298" s="14">
        <f t="shared" si="1130"/>
        <v>0</v>
      </c>
      <c r="HP298" s="14">
        <f t="shared" si="1130"/>
        <v>0</v>
      </c>
      <c r="HQ298" s="14">
        <f t="shared" si="1130"/>
        <v>0</v>
      </c>
      <c r="HR298" s="14">
        <f t="shared" si="1130"/>
        <v>0</v>
      </c>
      <c r="HS298" s="14">
        <f t="shared" si="1130"/>
        <v>0</v>
      </c>
      <c r="HT298" s="14">
        <f t="shared" si="1130"/>
        <v>0</v>
      </c>
      <c r="HU298" s="14">
        <f t="shared" si="1130"/>
        <v>0</v>
      </c>
      <c r="HV298" s="14">
        <f t="shared" si="1130"/>
        <v>0</v>
      </c>
      <c r="HW298" s="14">
        <f t="shared" si="1130"/>
        <v>0</v>
      </c>
      <c r="HX298" s="14">
        <f t="shared" si="1130"/>
        <v>0</v>
      </c>
      <c r="HY298" s="14">
        <f t="shared" si="1130"/>
        <v>0</v>
      </c>
      <c r="HZ298" s="14">
        <f t="shared" si="1130"/>
        <v>0</v>
      </c>
      <c r="IA298" s="14">
        <f t="shared" si="1130"/>
        <v>0</v>
      </c>
      <c r="IB298" s="14">
        <f t="shared" si="1130"/>
        <v>0</v>
      </c>
      <c r="IC298" s="14">
        <f t="shared" si="1130"/>
        <v>0</v>
      </c>
      <c r="ID298" s="14">
        <f t="shared" si="1130"/>
        <v>0</v>
      </c>
      <c r="IE298" s="14">
        <f t="shared" si="1130"/>
        <v>0</v>
      </c>
      <c r="IF298" s="14">
        <f t="shared" si="1130"/>
        <v>0</v>
      </c>
      <c r="IG298" s="14">
        <f t="shared" si="1130"/>
        <v>0</v>
      </c>
      <c r="IH298" s="14">
        <f t="shared" si="1130"/>
        <v>0</v>
      </c>
      <c r="II298" s="14">
        <f t="shared" si="1130"/>
        <v>0</v>
      </c>
      <c r="IJ298" s="14">
        <f t="shared" si="1130"/>
        <v>0</v>
      </c>
      <c r="IK298" s="14">
        <f t="shared" si="1130"/>
        <v>0</v>
      </c>
      <c r="IL298" s="14">
        <f t="shared" si="1130"/>
        <v>0</v>
      </c>
      <c r="IM298" s="14">
        <f t="shared" si="1130"/>
        <v>0</v>
      </c>
      <c r="IN298" s="14">
        <f t="shared" si="1130"/>
        <v>0</v>
      </c>
      <c r="IO298" s="14">
        <f t="shared" si="1130"/>
        <v>0</v>
      </c>
      <c r="IP298" s="14">
        <f t="shared" si="1130"/>
        <v>0</v>
      </c>
      <c r="IQ298" s="14">
        <f t="shared" si="1130"/>
        <v>0</v>
      </c>
      <c r="IR298" s="14">
        <f t="shared" si="1130"/>
        <v>0</v>
      </c>
      <c r="IS298" s="14">
        <f t="shared" si="1130"/>
        <v>0</v>
      </c>
      <c r="IT298" s="14">
        <f t="shared" si="1130"/>
        <v>0</v>
      </c>
      <c r="IU298" s="14">
        <f t="shared" si="1130"/>
        <v>0</v>
      </c>
      <c r="IV298" s="14">
        <f t="shared" si="1130"/>
        <v>0</v>
      </c>
      <c r="IW298" s="14">
        <f t="shared" si="1130"/>
        <v>0</v>
      </c>
      <c r="IX298" s="14">
        <f t="shared" si="1130"/>
        <v>0</v>
      </c>
      <c r="IY298" s="14">
        <f t="shared" si="1130"/>
        <v>0</v>
      </c>
      <c r="IZ298" s="14">
        <f t="shared" si="1130"/>
        <v>0</v>
      </c>
      <c r="JA298" s="14">
        <f t="shared" si="1130"/>
        <v>0</v>
      </c>
      <c r="JB298" s="14">
        <f t="shared" ref="JB298:LM298" si="1131">JB253+JB289</f>
        <v>0</v>
      </c>
      <c r="JC298" s="14">
        <f t="shared" si="1131"/>
        <v>0</v>
      </c>
      <c r="JD298" s="14">
        <f t="shared" si="1131"/>
        <v>0</v>
      </c>
      <c r="JE298" s="14">
        <f t="shared" si="1131"/>
        <v>0</v>
      </c>
      <c r="JF298" s="14">
        <f t="shared" si="1131"/>
        <v>0</v>
      </c>
      <c r="JG298" s="14">
        <f t="shared" si="1131"/>
        <v>0</v>
      </c>
      <c r="JH298" s="14">
        <f t="shared" si="1131"/>
        <v>0</v>
      </c>
      <c r="JI298" s="14">
        <f t="shared" si="1131"/>
        <v>0</v>
      </c>
      <c r="JJ298" s="14">
        <f t="shared" si="1131"/>
        <v>0</v>
      </c>
      <c r="JK298" s="14">
        <f t="shared" si="1131"/>
        <v>0</v>
      </c>
      <c r="JL298" s="14">
        <f t="shared" si="1131"/>
        <v>0</v>
      </c>
      <c r="JM298" s="14">
        <f t="shared" si="1131"/>
        <v>0</v>
      </c>
      <c r="JN298" s="14">
        <f t="shared" si="1131"/>
        <v>0</v>
      </c>
      <c r="JO298" s="14">
        <f t="shared" si="1131"/>
        <v>0</v>
      </c>
      <c r="JP298" s="14">
        <f t="shared" si="1131"/>
        <v>0</v>
      </c>
      <c r="JQ298" s="14">
        <f t="shared" si="1131"/>
        <v>0</v>
      </c>
      <c r="JR298" s="14">
        <f t="shared" si="1131"/>
        <v>0</v>
      </c>
      <c r="JS298" s="14">
        <f t="shared" si="1131"/>
        <v>0</v>
      </c>
      <c r="JT298" s="14">
        <f t="shared" si="1131"/>
        <v>0</v>
      </c>
      <c r="JU298" s="14">
        <f t="shared" si="1131"/>
        <v>0</v>
      </c>
      <c r="JV298" s="14">
        <f t="shared" si="1131"/>
        <v>0</v>
      </c>
      <c r="JW298" s="14">
        <f t="shared" si="1131"/>
        <v>0</v>
      </c>
      <c r="JX298" s="14">
        <f t="shared" si="1131"/>
        <v>0</v>
      </c>
      <c r="JY298" s="14">
        <f t="shared" si="1131"/>
        <v>0</v>
      </c>
      <c r="JZ298" s="14">
        <f t="shared" si="1131"/>
        <v>0</v>
      </c>
      <c r="KA298" s="14">
        <f t="shared" si="1131"/>
        <v>0</v>
      </c>
      <c r="KB298" s="14">
        <f t="shared" si="1131"/>
        <v>0</v>
      </c>
      <c r="KC298" s="14">
        <f t="shared" si="1131"/>
        <v>0</v>
      </c>
      <c r="KD298" s="14">
        <f t="shared" si="1131"/>
        <v>0</v>
      </c>
      <c r="KE298" s="14">
        <f t="shared" si="1131"/>
        <v>0</v>
      </c>
      <c r="KF298" s="14">
        <f t="shared" si="1131"/>
        <v>0</v>
      </c>
      <c r="KG298" s="14">
        <f t="shared" si="1131"/>
        <v>0</v>
      </c>
      <c r="KH298" s="14">
        <f t="shared" si="1131"/>
        <v>0</v>
      </c>
      <c r="KI298" s="14">
        <f t="shared" si="1131"/>
        <v>0</v>
      </c>
      <c r="KJ298" s="14">
        <f t="shared" si="1131"/>
        <v>0</v>
      </c>
      <c r="KK298" s="14">
        <f t="shared" si="1131"/>
        <v>0</v>
      </c>
      <c r="KL298" s="14">
        <f t="shared" si="1131"/>
        <v>0</v>
      </c>
      <c r="KM298" s="14">
        <f t="shared" si="1131"/>
        <v>0</v>
      </c>
      <c r="KN298" s="14">
        <f t="shared" si="1131"/>
        <v>0</v>
      </c>
      <c r="KO298" s="14">
        <f t="shared" si="1131"/>
        <v>0</v>
      </c>
      <c r="KP298" s="14">
        <f t="shared" si="1131"/>
        <v>0</v>
      </c>
      <c r="KQ298" s="14">
        <f t="shared" si="1131"/>
        <v>0</v>
      </c>
      <c r="KR298" s="14">
        <f t="shared" si="1131"/>
        <v>0</v>
      </c>
      <c r="KS298" s="14">
        <f t="shared" si="1131"/>
        <v>0</v>
      </c>
      <c r="KT298" s="14">
        <f t="shared" si="1131"/>
        <v>0</v>
      </c>
      <c r="KU298" s="14">
        <f t="shared" si="1131"/>
        <v>0</v>
      </c>
      <c r="KV298" s="14">
        <f t="shared" si="1131"/>
        <v>0</v>
      </c>
      <c r="KW298" s="14">
        <f t="shared" si="1131"/>
        <v>0</v>
      </c>
      <c r="KX298" s="14">
        <f t="shared" si="1131"/>
        <v>0</v>
      </c>
      <c r="KY298" s="14">
        <f t="shared" si="1131"/>
        <v>0</v>
      </c>
      <c r="KZ298" s="14">
        <f t="shared" si="1131"/>
        <v>0</v>
      </c>
      <c r="LA298" s="14">
        <f t="shared" si="1131"/>
        <v>0</v>
      </c>
      <c r="LB298" s="14">
        <f t="shared" si="1131"/>
        <v>0</v>
      </c>
      <c r="LC298" s="14">
        <f t="shared" si="1131"/>
        <v>0</v>
      </c>
      <c r="LD298" s="14">
        <f t="shared" si="1131"/>
        <v>0</v>
      </c>
      <c r="LE298" s="14">
        <f t="shared" si="1131"/>
        <v>0</v>
      </c>
      <c r="LF298" s="14">
        <f t="shared" si="1131"/>
        <v>0</v>
      </c>
      <c r="LG298" s="14">
        <f t="shared" si="1131"/>
        <v>0</v>
      </c>
      <c r="LH298" s="14">
        <f t="shared" si="1131"/>
        <v>0</v>
      </c>
      <c r="LI298" s="14">
        <f t="shared" si="1131"/>
        <v>0</v>
      </c>
      <c r="LJ298" s="14">
        <f t="shared" si="1131"/>
        <v>0</v>
      </c>
      <c r="LK298" s="14">
        <f t="shared" si="1131"/>
        <v>0</v>
      </c>
      <c r="LL298" s="14">
        <f t="shared" si="1131"/>
        <v>0</v>
      </c>
      <c r="LM298" s="14">
        <f t="shared" si="1131"/>
        <v>0</v>
      </c>
      <c r="LN298" s="14">
        <f t="shared" ref="LN298:MZ298" si="1132">LN253+LN289</f>
        <v>0</v>
      </c>
      <c r="LO298" s="14">
        <f t="shared" si="1132"/>
        <v>0</v>
      </c>
      <c r="LP298" s="14">
        <f t="shared" si="1132"/>
        <v>0</v>
      </c>
      <c r="LQ298" s="14">
        <f t="shared" si="1132"/>
        <v>0</v>
      </c>
      <c r="LR298" s="14">
        <f t="shared" si="1132"/>
        <v>0</v>
      </c>
      <c r="LS298" s="14">
        <f t="shared" si="1132"/>
        <v>0</v>
      </c>
      <c r="LT298" s="14">
        <f t="shared" si="1132"/>
        <v>0</v>
      </c>
      <c r="LU298" s="14">
        <f t="shared" si="1132"/>
        <v>0</v>
      </c>
      <c r="LV298" s="14">
        <f t="shared" si="1132"/>
        <v>0</v>
      </c>
      <c r="LW298" s="14">
        <f t="shared" si="1132"/>
        <v>0</v>
      </c>
      <c r="LX298" s="14">
        <f t="shared" si="1132"/>
        <v>0</v>
      </c>
      <c r="LY298" s="14">
        <f t="shared" si="1132"/>
        <v>0</v>
      </c>
      <c r="LZ298" s="14">
        <f t="shared" si="1132"/>
        <v>0</v>
      </c>
      <c r="MA298" s="14">
        <f t="shared" si="1132"/>
        <v>0</v>
      </c>
      <c r="MB298" s="14">
        <f t="shared" si="1132"/>
        <v>0</v>
      </c>
      <c r="MC298" s="14">
        <f t="shared" si="1132"/>
        <v>0</v>
      </c>
      <c r="MD298" s="14">
        <f t="shared" si="1132"/>
        <v>0</v>
      </c>
      <c r="ME298" s="14">
        <f t="shared" si="1132"/>
        <v>0</v>
      </c>
      <c r="MF298" s="14">
        <f t="shared" si="1132"/>
        <v>0</v>
      </c>
      <c r="MG298" s="14">
        <f t="shared" si="1132"/>
        <v>0</v>
      </c>
      <c r="MH298" s="14">
        <f t="shared" si="1132"/>
        <v>0</v>
      </c>
      <c r="MI298" s="14">
        <f t="shared" si="1132"/>
        <v>0</v>
      </c>
      <c r="MJ298" s="14">
        <f t="shared" si="1132"/>
        <v>0</v>
      </c>
      <c r="MK298" s="14">
        <f t="shared" si="1132"/>
        <v>0</v>
      </c>
      <c r="ML298" s="14">
        <f t="shared" si="1132"/>
        <v>0</v>
      </c>
      <c r="MM298" s="14">
        <f t="shared" si="1132"/>
        <v>0</v>
      </c>
      <c r="MN298" s="14">
        <f t="shared" si="1132"/>
        <v>0</v>
      </c>
      <c r="MO298" s="14">
        <f t="shared" si="1132"/>
        <v>0</v>
      </c>
      <c r="MP298" s="14">
        <f t="shared" si="1132"/>
        <v>0</v>
      </c>
      <c r="MQ298" s="14">
        <f t="shared" si="1132"/>
        <v>0</v>
      </c>
      <c r="MR298" s="14">
        <f t="shared" si="1132"/>
        <v>0</v>
      </c>
      <c r="MS298" s="14">
        <f t="shared" si="1132"/>
        <v>0</v>
      </c>
      <c r="MT298" s="14">
        <f t="shared" si="1132"/>
        <v>0</v>
      </c>
      <c r="MU298" s="14">
        <f t="shared" si="1132"/>
        <v>0</v>
      </c>
      <c r="MV298" s="14">
        <f t="shared" si="1132"/>
        <v>0</v>
      </c>
      <c r="MW298" s="14">
        <f t="shared" si="1132"/>
        <v>0</v>
      </c>
      <c r="MX298" s="14">
        <f t="shared" si="1132"/>
        <v>0</v>
      </c>
      <c r="MY298" s="14">
        <f t="shared" si="1132"/>
        <v>0</v>
      </c>
      <c r="MZ298" s="14">
        <f t="shared" si="1132"/>
        <v>0</v>
      </c>
    </row>
    <row r="299" spans="1:364" hidden="1" outlineLevel="2" x14ac:dyDescent="0.2">
      <c r="A299" s="1" t="s">
        <v>47</v>
      </c>
      <c r="B299" s="1" t="s">
        <v>176</v>
      </c>
      <c r="E299" s="14">
        <f t="shared" ref="E299" si="1133">E254+E290</f>
        <v>0</v>
      </c>
      <c r="F299" s="14">
        <f t="shared" ref="F299:BQ299" si="1134">F254+F290</f>
        <v>0</v>
      </c>
      <c r="G299" s="14">
        <f t="shared" si="1134"/>
        <v>0</v>
      </c>
      <c r="H299" s="14">
        <f t="shared" si="1134"/>
        <v>0</v>
      </c>
      <c r="I299" s="14">
        <f t="shared" si="1134"/>
        <v>0</v>
      </c>
      <c r="J299" s="14">
        <f t="shared" si="1134"/>
        <v>0</v>
      </c>
      <c r="K299" s="14">
        <f t="shared" si="1134"/>
        <v>0</v>
      </c>
      <c r="L299" s="14">
        <f t="shared" si="1134"/>
        <v>0</v>
      </c>
      <c r="M299" s="14">
        <f t="shared" si="1134"/>
        <v>0</v>
      </c>
      <c r="N299" s="14">
        <f t="shared" si="1134"/>
        <v>0</v>
      </c>
      <c r="O299" s="14">
        <f t="shared" si="1134"/>
        <v>0</v>
      </c>
      <c r="P299" s="14">
        <f t="shared" si="1134"/>
        <v>0</v>
      </c>
      <c r="Q299" s="14">
        <f t="shared" si="1134"/>
        <v>0</v>
      </c>
      <c r="R299" s="14">
        <f t="shared" si="1134"/>
        <v>0</v>
      </c>
      <c r="S299" s="14">
        <f t="shared" si="1134"/>
        <v>0</v>
      </c>
      <c r="T299" s="14">
        <f t="shared" si="1134"/>
        <v>0</v>
      </c>
      <c r="U299" s="14">
        <f t="shared" si="1134"/>
        <v>0</v>
      </c>
      <c r="V299" s="14">
        <f t="shared" si="1134"/>
        <v>0</v>
      </c>
      <c r="W299" s="14">
        <f t="shared" si="1134"/>
        <v>0</v>
      </c>
      <c r="X299" s="14">
        <f t="shared" si="1134"/>
        <v>0</v>
      </c>
      <c r="Y299" s="14">
        <f t="shared" si="1134"/>
        <v>0</v>
      </c>
      <c r="Z299" s="14">
        <f t="shared" si="1134"/>
        <v>0</v>
      </c>
      <c r="AA299" s="14">
        <f t="shared" si="1134"/>
        <v>0</v>
      </c>
      <c r="AB299" s="14">
        <f t="shared" si="1134"/>
        <v>0</v>
      </c>
      <c r="AC299" s="14">
        <f t="shared" si="1134"/>
        <v>0</v>
      </c>
      <c r="AD299" s="14">
        <f t="shared" si="1134"/>
        <v>0</v>
      </c>
      <c r="AE299" s="14">
        <f t="shared" si="1134"/>
        <v>0</v>
      </c>
      <c r="AF299" s="14">
        <f t="shared" si="1134"/>
        <v>0</v>
      </c>
      <c r="AG299" s="14">
        <f t="shared" si="1134"/>
        <v>0</v>
      </c>
      <c r="AH299" s="14">
        <f t="shared" si="1134"/>
        <v>0</v>
      </c>
      <c r="AI299" s="14">
        <f t="shared" si="1134"/>
        <v>0</v>
      </c>
      <c r="AJ299" s="14">
        <f t="shared" si="1134"/>
        <v>0</v>
      </c>
      <c r="AK299" s="14">
        <f t="shared" si="1134"/>
        <v>0</v>
      </c>
      <c r="AL299" s="14">
        <f t="shared" si="1134"/>
        <v>0</v>
      </c>
      <c r="AM299" s="14">
        <f t="shared" si="1134"/>
        <v>0</v>
      </c>
      <c r="AN299" s="14">
        <f t="shared" si="1134"/>
        <v>0</v>
      </c>
      <c r="AO299" s="14">
        <f t="shared" si="1134"/>
        <v>0</v>
      </c>
      <c r="AP299" s="14">
        <f t="shared" si="1134"/>
        <v>0</v>
      </c>
      <c r="AQ299" s="14">
        <f t="shared" si="1134"/>
        <v>0</v>
      </c>
      <c r="AR299" s="14">
        <f t="shared" si="1134"/>
        <v>0</v>
      </c>
      <c r="AS299" s="14">
        <f t="shared" si="1134"/>
        <v>0</v>
      </c>
      <c r="AT299" s="14">
        <f t="shared" si="1134"/>
        <v>0</v>
      </c>
      <c r="AU299" s="14">
        <f t="shared" si="1134"/>
        <v>0</v>
      </c>
      <c r="AV299" s="14">
        <f t="shared" si="1134"/>
        <v>0</v>
      </c>
      <c r="AW299" s="14">
        <f t="shared" si="1134"/>
        <v>0</v>
      </c>
      <c r="AX299" s="14">
        <f t="shared" si="1134"/>
        <v>0</v>
      </c>
      <c r="AY299" s="14">
        <f t="shared" si="1134"/>
        <v>0</v>
      </c>
      <c r="AZ299" s="14">
        <f t="shared" si="1134"/>
        <v>0</v>
      </c>
      <c r="BA299" s="14">
        <f t="shared" si="1134"/>
        <v>0</v>
      </c>
      <c r="BB299" s="14">
        <f t="shared" si="1134"/>
        <v>0</v>
      </c>
      <c r="BC299" s="14">
        <f t="shared" si="1134"/>
        <v>0</v>
      </c>
      <c r="BD299" s="14">
        <f t="shared" si="1134"/>
        <v>0</v>
      </c>
      <c r="BE299" s="14">
        <f t="shared" si="1134"/>
        <v>0</v>
      </c>
      <c r="BF299" s="14">
        <f t="shared" si="1134"/>
        <v>0</v>
      </c>
      <c r="BG299" s="14">
        <f t="shared" si="1134"/>
        <v>0</v>
      </c>
      <c r="BH299" s="14">
        <f t="shared" si="1134"/>
        <v>0</v>
      </c>
      <c r="BI299" s="14">
        <f t="shared" si="1134"/>
        <v>0</v>
      </c>
      <c r="BJ299" s="14">
        <f t="shared" si="1134"/>
        <v>0</v>
      </c>
      <c r="BK299" s="14">
        <f t="shared" si="1134"/>
        <v>0</v>
      </c>
      <c r="BL299" s="14">
        <f t="shared" si="1134"/>
        <v>0</v>
      </c>
      <c r="BM299" s="14">
        <f t="shared" si="1134"/>
        <v>0</v>
      </c>
      <c r="BN299" s="14">
        <f t="shared" si="1134"/>
        <v>0</v>
      </c>
      <c r="BO299" s="14">
        <f t="shared" si="1134"/>
        <v>0</v>
      </c>
      <c r="BP299" s="14">
        <f t="shared" si="1134"/>
        <v>0</v>
      </c>
      <c r="BQ299" s="14">
        <f t="shared" si="1134"/>
        <v>0</v>
      </c>
      <c r="BR299" s="14">
        <f t="shared" ref="BR299:EC299" si="1135">BR254+BR290</f>
        <v>0</v>
      </c>
      <c r="BS299" s="14">
        <f t="shared" si="1135"/>
        <v>0</v>
      </c>
      <c r="BT299" s="14">
        <f t="shared" si="1135"/>
        <v>0</v>
      </c>
      <c r="BU299" s="14">
        <f t="shared" si="1135"/>
        <v>0</v>
      </c>
      <c r="BV299" s="14">
        <f t="shared" si="1135"/>
        <v>0</v>
      </c>
      <c r="BW299" s="14">
        <f t="shared" si="1135"/>
        <v>0</v>
      </c>
      <c r="BX299" s="14">
        <f t="shared" si="1135"/>
        <v>0</v>
      </c>
      <c r="BY299" s="14">
        <f t="shared" si="1135"/>
        <v>0</v>
      </c>
      <c r="BZ299" s="14">
        <f t="shared" si="1135"/>
        <v>0</v>
      </c>
      <c r="CA299" s="14">
        <f t="shared" si="1135"/>
        <v>0</v>
      </c>
      <c r="CB299" s="14">
        <f t="shared" si="1135"/>
        <v>0</v>
      </c>
      <c r="CC299" s="14">
        <f t="shared" si="1135"/>
        <v>0</v>
      </c>
      <c r="CD299" s="14">
        <f t="shared" si="1135"/>
        <v>0</v>
      </c>
      <c r="CE299" s="14">
        <f t="shared" si="1135"/>
        <v>0</v>
      </c>
      <c r="CF299" s="14">
        <f t="shared" si="1135"/>
        <v>0</v>
      </c>
      <c r="CG299" s="14">
        <f t="shared" si="1135"/>
        <v>0</v>
      </c>
      <c r="CH299" s="14">
        <f t="shared" si="1135"/>
        <v>0</v>
      </c>
      <c r="CI299" s="14">
        <f t="shared" si="1135"/>
        <v>0</v>
      </c>
      <c r="CJ299" s="14">
        <f t="shared" si="1135"/>
        <v>0</v>
      </c>
      <c r="CK299" s="14">
        <f t="shared" si="1135"/>
        <v>0</v>
      </c>
      <c r="CL299" s="14">
        <f t="shared" si="1135"/>
        <v>0</v>
      </c>
      <c r="CM299" s="14">
        <f t="shared" si="1135"/>
        <v>0</v>
      </c>
      <c r="CN299" s="14">
        <f t="shared" si="1135"/>
        <v>0</v>
      </c>
      <c r="CO299" s="14">
        <f t="shared" si="1135"/>
        <v>0</v>
      </c>
      <c r="CP299" s="14">
        <f t="shared" si="1135"/>
        <v>0</v>
      </c>
      <c r="CQ299" s="14">
        <f t="shared" si="1135"/>
        <v>0</v>
      </c>
      <c r="CR299" s="14">
        <f t="shared" si="1135"/>
        <v>0</v>
      </c>
      <c r="CS299" s="14">
        <f t="shared" si="1135"/>
        <v>0</v>
      </c>
      <c r="CT299" s="14">
        <f t="shared" si="1135"/>
        <v>0</v>
      </c>
      <c r="CU299" s="14">
        <f t="shared" si="1135"/>
        <v>0</v>
      </c>
      <c r="CV299" s="14">
        <f t="shared" si="1135"/>
        <v>0</v>
      </c>
      <c r="CW299" s="14">
        <f t="shared" si="1135"/>
        <v>0</v>
      </c>
      <c r="CX299" s="14">
        <f t="shared" si="1135"/>
        <v>0</v>
      </c>
      <c r="CY299" s="14">
        <f t="shared" si="1135"/>
        <v>0</v>
      </c>
      <c r="CZ299" s="14">
        <f t="shared" si="1135"/>
        <v>0</v>
      </c>
      <c r="DA299" s="14">
        <f t="shared" si="1135"/>
        <v>0</v>
      </c>
      <c r="DB299" s="14">
        <f t="shared" si="1135"/>
        <v>0</v>
      </c>
      <c r="DC299" s="14">
        <f t="shared" si="1135"/>
        <v>0</v>
      </c>
      <c r="DD299" s="14">
        <f t="shared" si="1135"/>
        <v>0</v>
      </c>
      <c r="DE299" s="14">
        <f t="shared" si="1135"/>
        <v>0</v>
      </c>
      <c r="DF299" s="14">
        <f t="shared" si="1135"/>
        <v>0</v>
      </c>
      <c r="DG299" s="14">
        <f t="shared" si="1135"/>
        <v>0</v>
      </c>
      <c r="DH299" s="14">
        <f t="shared" si="1135"/>
        <v>0</v>
      </c>
      <c r="DI299" s="14">
        <f t="shared" si="1135"/>
        <v>0</v>
      </c>
      <c r="DJ299" s="14">
        <f t="shared" si="1135"/>
        <v>0</v>
      </c>
      <c r="DK299" s="14">
        <f t="shared" si="1135"/>
        <v>0</v>
      </c>
      <c r="DL299" s="14">
        <f t="shared" si="1135"/>
        <v>0</v>
      </c>
      <c r="DM299" s="14">
        <f t="shared" si="1135"/>
        <v>0</v>
      </c>
      <c r="DN299" s="14">
        <f t="shared" si="1135"/>
        <v>0</v>
      </c>
      <c r="DO299" s="14">
        <f t="shared" si="1135"/>
        <v>0</v>
      </c>
      <c r="DP299" s="14">
        <f t="shared" si="1135"/>
        <v>0</v>
      </c>
      <c r="DQ299" s="14">
        <f t="shared" si="1135"/>
        <v>0</v>
      </c>
      <c r="DR299" s="14">
        <f t="shared" si="1135"/>
        <v>0</v>
      </c>
      <c r="DS299" s="14">
        <f t="shared" si="1135"/>
        <v>0</v>
      </c>
      <c r="DT299" s="14">
        <f t="shared" si="1135"/>
        <v>0</v>
      </c>
      <c r="DU299" s="14">
        <f t="shared" si="1135"/>
        <v>0</v>
      </c>
      <c r="DV299" s="14">
        <f t="shared" si="1135"/>
        <v>0</v>
      </c>
      <c r="DW299" s="14">
        <f t="shared" si="1135"/>
        <v>0</v>
      </c>
      <c r="DX299" s="14">
        <f t="shared" si="1135"/>
        <v>0</v>
      </c>
      <c r="DY299" s="14">
        <f t="shared" si="1135"/>
        <v>0</v>
      </c>
      <c r="DZ299" s="14">
        <f t="shared" si="1135"/>
        <v>0</v>
      </c>
      <c r="EA299" s="14">
        <f t="shared" si="1135"/>
        <v>0</v>
      </c>
      <c r="EB299" s="14">
        <f t="shared" si="1135"/>
        <v>0</v>
      </c>
      <c r="EC299" s="14">
        <f t="shared" si="1135"/>
        <v>0</v>
      </c>
      <c r="ED299" s="14">
        <f t="shared" ref="ED299:GO299" si="1136">ED254+ED290</f>
        <v>0</v>
      </c>
      <c r="EE299" s="14">
        <f t="shared" si="1136"/>
        <v>0</v>
      </c>
      <c r="EF299" s="14">
        <f t="shared" si="1136"/>
        <v>0</v>
      </c>
      <c r="EG299" s="14">
        <f t="shared" si="1136"/>
        <v>0</v>
      </c>
      <c r="EH299" s="14">
        <f t="shared" si="1136"/>
        <v>0</v>
      </c>
      <c r="EI299" s="14">
        <f t="shared" si="1136"/>
        <v>0</v>
      </c>
      <c r="EJ299" s="14">
        <f t="shared" si="1136"/>
        <v>0</v>
      </c>
      <c r="EK299" s="14">
        <f t="shared" si="1136"/>
        <v>0</v>
      </c>
      <c r="EL299" s="14">
        <f t="shared" si="1136"/>
        <v>0</v>
      </c>
      <c r="EM299" s="14">
        <f t="shared" si="1136"/>
        <v>0</v>
      </c>
      <c r="EN299" s="14">
        <f t="shared" si="1136"/>
        <v>0</v>
      </c>
      <c r="EO299" s="14">
        <f t="shared" si="1136"/>
        <v>0</v>
      </c>
      <c r="EP299" s="14">
        <f t="shared" si="1136"/>
        <v>0</v>
      </c>
      <c r="EQ299" s="14">
        <f t="shared" si="1136"/>
        <v>0</v>
      </c>
      <c r="ER299" s="14">
        <f t="shared" si="1136"/>
        <v>0</v>
      </c>
      <c r="ES299" s="14">
        <f t="shared" si="1136"/>
        <v>0</v>
      </c>
      <c r="ET299" s="14">
        <f t="shared" si="1136"/>
        <v>0</v>
      </c>
      <c r="EU299" s="14">
        <f t="shared" si="1136"/>
        <v>0</v>
      </c>
      <c r="EV299" s="14">
        <f t="shared" si="1136"/>
        <v>0</v>
      </c>
      <c r="EW299" s="14">
        <f t="shared" si="1136"/>
        <v>0</v>
      </c>
      <c r="EX299" s="14">
        <f t="shared" si="1136"/>
        <v>0</v>
      </c>
      <c r="EY299" s="14">
        <f t="shared" si="1136"/>
        <v>0</v>
      </c>
      <c r="EZ299" s="14">
        <f t="shared" si="1136"/>
        <v>0</v>
      </c>
      <c r="FA299" s="14">
        <f t="shared" si="1136"/>
        <v>0</v>
      </c>
      <c r="FB299" s="14">
        <f t="shared" si="1136"/>
        <v>0</v>
      </c>
      <c r="FC299" s="14">
        <f t="shared" si="1136"/>
        <v>0</v>
      </c>
      <c r="FD299" s="14">
        <f t="shared" si="1136"/>
        <v>0</v>
      </c>
      <c r="FE299" s="14">
        <f t="shared" si="1136"/>
        <v>0</v>
      </c>
      <c r="FF299" s="14">
        <f t="shared" si="1136"/>
        <v>0</v>
      </c>
      <c r="FG299" s="14">
        <f t="shared" si="1136"/>
        <v>0</v>
      </c>
      <c r="FH299" s="14">
        <f t="shared" si="1136"/>
        <v>0</v>
      </c>
      <c r="FI299" s="14">
        <f t="shared" si="1136"/>
        <v>0</v>
      </c>
      <c r="FJ299" s="14">
        <f t="shared" si="1136"/>
        <v>0</v>
      </c>
      <c r="FK299" s="14">
        <f t="shared" si="1136"/>
        <v>0</v>
      </c>
      <c r="FL299" s="14">
        <f t="shared" si="1136"/>
        <v>0</v>
      </c>
      <c r="FM299" s="14">
        <f t="shared" si="1136"/>
        <v>0</v>
      </c>
      <c r="FN299" s="14">
        <f t="shared" si="1136"/>
        <v>0</v>
      </c>
      <c r="FO299" s="14">
        <f t="shared" si="1136"/>
        <v>0</v>
      </c>
      <c r="FP299" s="14">
        <f t="shared" si="1136"/>
        <v>0</v>
      </c>
      <c r="FQ299" s="14">
        <f t="shared" si="1136"/>
        <v>0</v>
      </c>
      <c r="FR299" s="14">
        <f t="shared" si="1136"/>
        <v>0</v>
      </c>
      <c r="FS299" s="14">
        <f t="shared" si="1136"/>
        <v>0</v>
      </c>
      <c r="FT299" s="14">
        <f t="shared" si="1136"/>
        <v>0</v>
      </c>
      <c r="FU299" s="14">
        <f t="shared" si="1136"/>
        <v>0</v>
      </c>
      <c r="FV299" s="14">
        <f t="shared" si="1136"/>
        <v>0</v>
      </c>
      <c r="FW299" s="14">
        <f t="shared" si="1136"/>
        <v>0</v>
      </c>
      <c r="FX299" s="14">
        <f t="shared" si="1136"/>
        <v>0</v>
      </c>
      <c r="FY299" s="14">
        <f t="shared" si="1136"/>
        <v>0</v>
      </c>
      <c r="FZ299" s="14">
        <f t="shared" si="1136"/>
        <v>0</v>
      </c>
      <c r="GA299" s="14">
        <f t="shared" si="1136"/>
        <v>0</v>
      </c>
      <c r="GB299" s="14">
        <f t="shared" si="1136"/>
        <v>0</v>
      </c>
      <c r="GC299" s="14">
        <f t="shared" si="1136"/>
        <v>0</v>
      </c>
      <c r="GD299" s="14">
        <f t="shared" si="1136"/>
        <v>0</v>
      </c>
      <c r="GE299" s="14">
        <f t="shared" si="1136"/>
        <v>0</v>
      </c>
      <c r="GF299" s="14">
        <f t="shared" si="1136"/>
        <v>0</v>
      </c>
      <c r="GG299" s="14">
        <f t="shared" si="1136"/>
        <v>0</v>
      </c>
      <c r="GH299" s="14">
        <f t="shared" si="1136"/>
        <v>0</v>
      </c>
      <c r="GI299" s="14">
        <f t="shared" si="1136"/>
        <v>0</v>
      </c>
      <c r="GJ299" s="14">
        <f t="shared" si="1136"/>
        <v>0</v>
      </c>
      <c r="GK299" s="14">
        <f t="shared" si="1136"/>
        <v>0</v>
      </c>
      <c r="GL299" s="14">
        <f t="shared" si="1136"/>
        <v>0</v>
      </c>
      <c r="GM299" s="14">
        <f t="shared" si="1136"/>
        <v>0</v>
      </c>
      <c r="GN299" s="14">
        <f t="shared" si="1136"/>
        <v>0</v>
      </c>
      <c r="GO299" s="14">
        <f t="shared" si="1136"/>
        <v>0</v>
      </c>
      <c r="GP299" s="14">
        <f t="shared" ref="GP299:JA299" si="1137">GP254+GP290</f>
        <v>0</v>
      </c>
      <c r="GQ299" s="14">
        <f t="shared" si="1137"/>
        <v>0</v>
      </c>
      <c r="GR299" s="14">
        <f t="shared" si="1137"/>
        <v>0</v>
      </c>
      <c r="GS299" s="14">
        <f t="shared" si="1137"/>
        <v>0</v>
      </c>
      <c r="GT299" s="14">
        <f t="shared" si="1137"/>
        <v>0</v>
      </c>
      <c r="GU299" s="14">
        <f t="shared" si="1137"/>
        <v>0</v>
      </c>
      <c r="GV299" s="14">
        <f t="shared" si="1137"/>
        <v>0</v>
      </c>
      <c r="GW299" s="14">
        <f t="shared" si="1137"/>
        <v>0</v>
      </c>
      <c r="GX299" s="14">
        <f t="shared" si="1137"/>
        <v>0</v>
      </c>
      <c r="GY299" s="14">
        <f t="shared" si="1137"/>
        <v>0</v>
      </c>
      <c r="GZ299" s="14">
        <f t="shared" si="1137"/>
        <v>0</v>
      </c>
      <c r="HA299" s="14">
        <f t="shared" si="1137"/>
        <v>0</v>
      </c>
      <c r="HB299" s="14">
        <f t="shared" si="1137"/>
        <v>0</v>
      </c>
      <c r="HC299" s="14">
        <f t="shared" si="1137"/>
        <v>0</v>
      </c>
      <c r="HD299" s="14">
        <f t="shared" si="1137"/>
        <v>0</v>
      </c>
      <c r="HE299" s="14">
        <f t="shared" si="1137"/>
        <v>0</v>
      </c>
      <c r="HF299" s="14">
        <f t="shared" si="1137"/>
        <v>0</v>
      </c>
      <c r="HG299" s="14">
        <f t="shared" si="1137"/>
        <v>0</v>
      </c>
      <c r="HH299" s="14">
        <f t="shared" si="1137"/>
        <v>0</v>
      </c>
      <c r="HI299" s="14">
        <f t="shared" si="1137"/>
        <v>0</v>
      </c>
      <c r="HJ299" s="14">
        <f t="shared" si="1137"/>
        <v>0</v>
      </c>
      <c r="HK299" s="14">
        <f t="shared" si="1137"/>
        <v>0</v>
      </c>
      <c r="HL299" s="14">
        <f t="shared" si="1137"/>
        <v>0</v>
      </c>
      <c r="HM299" s="14">
        <f t="shared" si="1137"/>
        <v>0</v>
      </c>
      <c r="HN299" s="14">
        <f t="shared" si="1137"/>
        <v>0</v>
      </c>
      <c r="HO299" s="14">
        <f t="shared" si="1137"/>
        <v>0</v>
      </c>
      <c r="HP299" s="14">
        <f t="shared" si="1137"/>
        <v>0</v>
      </c>
      <c r="HQ299" s="14">
        <f t="shared" si="1137"/>
        <v>0</v>
      </c>
      <c r="HR299" s="14">
        <f t="shared" si="1137"/>
        <v>0</v>
      </c>
      <c r="HS299" s="14">
        <f t="shared" si="1137"/>
        <v>0</v>
      </c>
      <c r="HT299" s="14">
        <f t="shared" si="1137"/>
        <v>0</v>
      </c>
      <c r="HU299" s="14">
        <f t="shared" si="1137"/>
        <v>0</v>
      </c>
      <c r="HV299" s="14">
        <f t="shared" si="1137"/>
        <v>0</v>
      </c>
      <c r="HW299" s="14">
        <f t="shared" si="1137"/>
        <v>0</v>
      </c>
      <c r="HX299" s="14">
        <f t="shared" si="1137"/>
        <v>0</v>
      </c>
      <c r="HY299" s="14">
        <f t="shared" si="1137"/>
        <v>0</v>
      </c>
      <c r="HZ299" s="14">
        <f t="shared" si="1137"/>
        <v>0</v>
      </c>
      <c r="IA299" s="14">
        <f t="shared" si="1137"/>
        <v>0</v>
      </c>
      <c r="IB299" s="14">
        <f t="shared" si="1137"/>
        <v>0</v>
      </c>
      <c r="IC299" s="14">
        <f t="shared" si="1137"/>
        <v>0</v>
      </c>
      <c r="ID299" s="14">
        <f t="shared" si="1137"/>
        <v>0</v>
      </c>
      <c r="IE299" s="14">
        <f t="shared" si="1137"/>
        <v>0</v>
      </c>
      <c r="IF299" s="14">
        <f t="shared" si="1137"/>
        <v>0</v>
      </c>
      <c r="IG299" s="14">
        <f t="shared" si="1137"/>
        <v>0</v>
      </c>
      <c r="IH299" s="14">
        <f t="shared" si="1137"/>
        <v>0</v>
      </c>
      <c r="II299" s="14">
        <f t="shared" si="1137"/>
        <v>0</v>
      </c>
      <c r="IJ299" s="14">
        <f t="shared" si="1137"/>
        <v>0</v>
      </c>
      <c r="IK299" s="14">
        <f t="shared" si="1137"/>
        <v>0</v>
      </c>
      <c r="IL299" s="14">
        <f t="shared" si="1137"/>
        <v>0</v>
      </c>
      <c r="IM299" s="14">
        <f t="shared" si="1137"/>
        <v>0</v>
      </c>
      <c r="IN299" s="14">
        <f t="shared" si="1137"/>
        <v>0</v>
      </c>
      <c r="IO299" s="14">
        <f t="shared" si="1137"/>
        <v>0</v>
      </c>
      <c r="IP299" s="14">
        <f t="shared" si="1137"/>
        <v>0</v>
      </c>
      <c r="IQ299" s="14">
        <f t="shared" si="1137"/>
        <v>0</v>
      </c>
      <c r="IR299" s="14">
        <f t="shared" si="1137"/>
        <v>0</v>
      </c>
      <c r="IS299" s="14">
        <f t="shared" si="1137"/>
        <v>0</v>
      </c>
      <c r="IT299" s="14">
        <f t="shared" si="1137"/>
        <v>0</v>
      </c>
      <c r="IU299" s="14">
        <f t="shared" si="1137"/>
        <v>0</v>
      </c>
      <c r="IV299" s="14">
        <f t="shared" si="1137"/>
        <v>0</v>
      </c>
      <c r="IW299" s="14">
        <f t="shared" si="1137"/>
        <v>0</v>
      </c>
      <c r="IX299" s="14">
        <f t="shared" si="1137"/>
        <v>0</v>
      </c>
      <c r="IY299" s="14">
        <f t="shared" si="1137"/>
        <v>0</v>
      </c>
      <c r="IZ299" s="14">
        <f t="shared" si="1137"/>
        <v>0</v>
      </c>
      <c r="JA299" s="14">
        <f t="shared" si="1137"/>
        <v>0</v>
      </c>
      <c r="JB299" s="14">
        <f t="shared" ref="JB299:LM299" si="1138">JB254+JB290</f>
        <v>0</v>
      </c>
      <c r="JC299" s="14">
        <f t="shared" si="1138"/>
        <v>0</v>
      </c>
      <c r="JD299" s="14">
        <f t="shared" si="1138"/>
        <v>0</v>
      </c>
      <c r="JE299" s="14">
        <f t="shared" si="1138"/>
        <v>0</v>
      </c>
      <c r="JF299" s="14">
        <f t="shared" si="1138"/>
        <v>0</v>
      </c>
      <c r="JG299" s="14">
        <f t="shared" si="1138"/>
        <v>0</v>
      </c>
      <c r="JH299" s="14">
        <f t="shared" si="1138"/>
        <v>0</v>
      </c>
      <c r="JI299" s="14">
        <f t="shared" si="1138"/>
        <v>0</v>
      </c>
      <c r="JJ299" s="14">
        <f t="shared" si="1138"/>
        <v>0</v>
      </c>
      <c r="JK299" s="14">
        <f t="shared" si="1138"/>
        <v>0</v>
      </c>
      <c r="JL299" s="14">
        <f t="shared" si="1138"/>
        <v>0</v>
      </c>
      <c r="JM299" s="14">
        <f t="shared" si="1138"/>
        <v>0</v>
      </c>
      <c r="JN299" s="14">
        <f t="shared" si="1138"/>
        <v>0</v>
      </c>
      <c r="JO299" s="14">
        <f t="shared" si="1138"/>
        <v>0</v>
      </c>
      <c r="JP299" s="14">
        <f t="shared" si="1138"/>
        <v>0</v>
      </c>
      <c r="JQ299" s="14">
        <f t="shared" si="1138"/>
        <v>0</v>
      </c>
      <c r="JR299" s="14">
        <f t="shared" si="1138"/>
        <v>0</v>
      </c>
      <c r="JS299" s="14">
        <f t="shared" si="1138"/>
        <v>0</v>
      </c>
      <c r="JT299" s="14">
        <f t="shared" si="1138"/>
        <v>0</v>
      </c>
      <c r="JU299" s="14">
        <f t="shared" si="1138"/>
        <v>0</v>
      </c>
      <c r="JV299" s="14">
        <f t="shared" si="1138"/>
        <v>0</v>
      </c>
      <c r="JW299" s="14">
        <f t="shared" si="1138"/>
        <v>0</v>
      </c>
      <c r="JX299" s="14">
        <f t="shared" si="1138"/>
        <v>0</v>
      </c>
      <c r="JY299" s="14">
        <f t="shared" si="1138"/>
        <v>0</v>
      </c>
      <c r="JZ299" s="14">
        <f t="shared" si="1138"/>
        <v>0</v>
      </c>
      <c r="KA299" s="14">
        <f t="shared" si="1138"/>
        <v>0</v>
      </c>
      <c r="KB299" s="14">
        <f t="shared" si="1138"/>
        <v>0</v>
      </c>
      <c r="KC299" s="14">
        <f t="shared" si="1138"/>
        <v>0</v>
      </c>
      <c r="KD299" s="14">
        <f t="shared" si="1138"/>
        <v>0</v>
      </c>
      <c r="KE299" s="14">
        <f t="shared" si="1138"/>
        <v>0</v>
      </c>
      <c r="KF299" s="14">
        <f t="shared" si="1138"/>
        <v>0</v>
      </c>
      <c r="KG299" s="14">
        <f t="shared" si="1138"/>
        <v>0</v>
      </c>
      <c r="KH299" s="14">
        <f t="shared" si="1138"/>
        <v>0</v>
      </c>
      <c r="KI299" s="14">
        <f t="shared" si="1138"/>
        <v>0</v>
      </c>
      <c r="KJ299" s="14">
        <f t="shared" si="1138"/>
        <v>0</v>
      </c>
      <c r="KK299" s="14">
        <f t="shared" si="1138"/>
        <v>0</v>
      </c>
      <c r="KL299" s="14">
        <f t="shared" si="1138"/>
        <v>0</v>
      </c>
      <c r="KM299" s="14">
        <f t="shared" si="1138"/>
        <v>0</v>
      </c>
      <c r="KN299" s="14">
        <f t="shared" si="1138"/>
        <v>0</v>
      </c>
      <c r="KO299" s="14">
        <f t="shared" si="1138"/>
        <v>0</v>
      </c>
      <c r="KP299" s="14">
        <f t="shared" si="1138"/>
        <v>0</v>
      </c>
      <c r="KQ299" s="14">
        <f t="shared" si="1138"/>
        <v>0</v>
      </c>
      <c r="KR299" s="14">
        <f t="shared" si="1138"/>
        <v>0</v>
      </c>
      <c r="KS299" s="14">
        <f t="shared" si="1138"/>
        <v>0</v>
      </c>
      <c r="KT299" s="14">
        <f t="shared" si="1138"/>
        <v>0</v>
      </c>
      <c r="KU299" s="14">
        <f t="shared" si="1138"/>
        <v>0</v>
      </c>
      <c r="KV299" s="14">
        <f t="shared" si="1138"/>
        <v>0</v>
      </c>
      <c r="KW299" s="14">
        <f t="shared" si="1138"/>
        <v>0</v>
      </c>
      <c r="KX299" s="14">
        <f t="shared" si="1138"/>
        <v>0</v>
      </c>
      <c r="KY299" s="14">
        <f t="shared" si="1138"/>
        <v>0</v>
      </c>
      <c r="KZ299" s="14">
        <f t="shared" si="1138"/>
        <v>0</v>
      </c>
      <c r="LA299" s="14">
        <f t="shared" si="1138"/>
        <v>0</v>
      </c>
      <c r="LB299" s="14">
        <f t="shared" si="1138"/>
        <v>0</v>
      </c>
      <c r="LC299" s="14">
        <f t="shared" si="1138"/>
        <v>0</v>
      </c>
      <c r="LD299" s="14">
        <f t="shared" si="1138"/>
        <v>0</v>
      </c>
      <c r="LE299" s="14">
        <f t="shared" si="1138"/>
        <v>0</v>
      </c>
      <c r="LF299" s="14">
        <f t="shared" si="1138"/>
        <v>0</v>
      </c>
      <c r="LG299" s="14">
        <f t="shared" si="1138"/>
        <v>0</v>
      </c>
      <c r="LH299" s="14">
        <f t="shared" si="1138"/>
        <v>0</v>
      </c>
      <c r="LI299" s="14">
        <f t="shared" si="1138"/>
        <v>0</v>
      </c>
      <c r="LJ299" s="14">
        <f t="shared" si="1138"/>
        <v>0</v>
      </c>
      <c r="LK299" s="14">
        <f t="shared" si="1138"/>
        <v>0</v>
      </c>
      <c r="LL299" s="14">
        <f t="shared" si="1138"/>
        <v>0</v>
      </c>
      <c r="LM299" s="14">
        <f t="shared" si="1138"/>
        <v>0</v>
      </c>
      <c r="LN299" s="14">
        <f t="shared" ref="LN299:MZ299" si="1139">LN254+LN290</f>
        <v>0</v>
      </c>
      <c r="LO299" s="14">
        <f t="shared" si="1139"/>
        <v>0</v>
      </c>
      <c r="LP299" s="14">
        <f t="shared" si="1139"/>
        <v>0</v>
      </c>
      <c r="LQ299" s="14">
        <f t="shared" si="1139"/>
        <v>0</v>
      </c>
      <c r="LR299" s="14">
        <f t="shared" si="1139"/>
        <v>0</v>
      </c>
      <c r="LS299" s="14">
        <f t="shared" si="1139"/>
        <v>0</v>
      </c>
      <c r="LT299" s="14">
        <f t="shared" si="1139"/>
        <v>0</v>
      </c>
      <c r="LU299" s="14">
        <f t="shared" si="1139"/>
        <v>0</v>
      </c>
      <c r="LV299" s="14">
        <f t="shared" si="1139"/>
        <v>0</v>
      </c>
      <c r="LW299" s="14">
        <f t="shared" si="1139"/>
        <v>0</v>
      </c>
      <c r="LX299" s="14">
        <f t="shared" si="1139"/>
        <v>0</v>
      </c>
      <c r="LY299" s="14">
        <f t="shared" si="1139"/>
        <v>0</v>
      </c>
      <c r="LZ299" s="14">
        <f t="shared" si="1139"/>
        <v>0</v>
      </c>
      <c r="MA299" s="14">
        <f t="shared" si="1139"/>
        <v>0</v>
      </c>
      <c r="MB299" s="14">
        <f t="shared" si="1139"/>
        <v>0</v>
      </c>
      <c r="MC299" s="14">
        <f t="shared" si="1139"/>
        <v>0</v>
      </c>
      <c r="MD299" s="14">
        <f t="shared" si="1139"/>
        <v>0</v>
      </c>
      <c r="ME299" s="14">
        <f t="shared" si="1139"/>
        <v>0</v>
      </c>
      <c r="MF299" s="14">
        <f t="shared" si="1139"/>
        <v>0</v>
      </c>
      <c r="MG299" s="14">
        <f t="shared" si="1139"/>
        <v>0</v>
      </c>
      <c r="MH299" s="14">
        <f t="shared" si="1139"/>
        <v>0</v>
      </c>
      <c r="MI299" s="14">
        <f t="shared" si="1139"/>
        <v>0</v>
      </c>
      <c r="MJ299" s="14">
        <f t="shared" si="1139"/>
        <v>0</v>
      </c>
      <c r="MK299" s="14">
        <f t="shared" si="1139"/>
        <v>0</v>
      </c>
      <c r="ML299" s="14">
        <f t="shared" si="1139"/>
        <v>0</v>
      </c>
      <c r="MM299" s="14">
        <f t="shared" si="1139"/>
        <v>0</v>
      </c>
      <c r="MN299" s="14">
        <f t="shared" si="1139"/>
        <v>0</v>
      </c>
      <c r="MO299" s="14">
        <f t="shared" si="1139"/>
        <v>0</v>
      </c>
      <c r="MP299" s="14">
        <f t="shared" si="1139"/>
        <v>0</v>
      </c>
      <c r="MQ299" s="14">
        <f t="shared" si="1139"/>
        <v>0</v>
      </c>
      <c r="MR299" s="14">
        <f t="shared" si="1139"/>
        <v>0</v>
      </c>
      <c r="MS299" s="14">
        <f t="shared" si="1139"/>
        <v>0</v>
      </c>
      <c r="MT299" s="14">
        <f t="shared" si="1139"/>
        <v>0</v>
      </c>
      <c r="MU299" s="14">
        <f t="shared" si="1139"/>
        <v>0</v>
      </c>
      <c r="MV299" s="14">
        <f t="shared" si="1139"/>
        <v>0</v>
      </c>
      <c r="MW299" s="14">
        <f t="shared" si="1139"/>
        <v>0</v>
      </c>
      <c r="MX299" s="14">
        <f t="shared" si="1139"/>
        <v>0</v>
      </c>
      <c r="MY299" s="14">
        <f t="shared" si="1139"/>
        <v>0</v>
      </c>
      <c r="MZ299" s="14">
        <f t="shared" si="1139"/>
        <v>0</v>
      </c>
    </row>
    <row r="300" spans="1:364" hidden="1" outlineLevel="2" x14ac:dyDescent="0.2">
      <c r="A300" s="1" t="s">
        <v>47</v>
      </c>
      <c r="B300" s="1" t="s">
        <v>177</v>
      </c>
      <c r="E300" s="14">
        <f t="shared" ref="E300" si="1140">E255+E291</f>
        <v>0</v>
      </c>
      <c r="F300" s="14">
        <f t="shared" ref="F300:BQ300" si="1141">F255+F291</f>
        <v>0</v>
      </c>
      <c r="G300" s="14">
        <f t="shared" si="1141"/>
        <v>0</v>
      </c>
      <c r="H300" s="14">
        <f t="shared" si="1141"/>
        <v>0</v>
      </c>
      <c r="I300" s="14">
        <f t="shared" si="1141"/>
        <v>0</v>
      </c>
      <c r="J300" s="14">
        <f t="shared" si="1141"/>
        <v>0</v>
      </c>
      <c r="K300" s="14">
        <f t="shared" si="1141"/>
        <v>0</v>
      </c>
      <c r="L300" s="14">
        <f t="shared" si="1141"/>
        <v>0</v>
      </c>
      <c r="M300" s="14">
        <f t="shared" si="1141"/>
        <v>0</v>
      </c>
      <c r="N300" s="14">
        <f t="shared" si="1141"/>
        <v>0</v>
      </c>
      <c r="O300" s="14">
        <f t="shared" si="1141"/>
        <v>0</v>
      </c>
      <c r="P300" s="14">
        <f t="shared" si="1141"/>
        <v>0</v>
      </c>
      <c r="Q300" s="14">
        <f t="shared" si="1141"/>
        <v>0</v>
      </c>
      <c r="R300" s="14">
        <f t="shared" si="1141"/>
        <v>0</v>
      </c>
      <c r="S300" s="14">
        <f t="shared" si="1141"/>
        <v>0</v>
      </c>
      <c r="T300" s="14">
        <f t="shared" si="1141"/>
        <v>0</v>
      </c>
      <c r="U300" s="14">
        <f t="shared" si="1141"/>
        <v>0</v>
      </c>
      <c r="V300" s="14">
        <f t="shared" si="1141"/>
        <v>0</v>
      </c>
      <c r="W300" s="14">
        <f t="shared" si="1141"/>
        <v>0</v>
      </c>
      <c r="X300" s="14">
        <f t="shared" si="1141"/>
        <v>0</v>
      </c>
      <c r="Y300" s="14">
        <f t="shared" si="1141"/>
        <v>0</v>
      </c>
      <c r="Z300" s="14">
        <f t="shared" si="1141"/>
        <v>0</v>
      </c>
      <c r="AA300" s="14">
        <f t="shared" si="1141"/>
        <v>0</v>
      </c>
      <c r="AB300" s="14">
        <f t="shared" si="1141"/>
        <v>0</v>
      </c>
      <c r="AC300" s="14">
        <f t="shared" si="1141"/>
        <v>0</v>
      </c>
      <c r="AD300" s="14">
        <f t="shared" si="1141"/>
        <v>0</v>
      </c>
      <c r="AE300" s="14">
        <f t="shared" si="1141"/>
        <v>0</v>
      </c>
      <c r="AF300" s="14">
        <f t="shared" si="1141"/>
        <v>0</v>
      </c>
      <c r="AG300" s="14">
        <f t="shared" si="1141"/>
        <v>0</v>
      </c>
      <c r="AH300" s="14">
        <f t="shared" si="1141"/>
        <v>0</v>
      </c>
      <c r="AI300" s="14">
        <f t="shared" si="1141"/>
        <v>0</v>
      </c>
      <c r="AJ300" s="14">
        <f t="shared" si="1141"/>
        <v>0</v>
      </c>
      <c r="AK300" s="14">
        <f t="shared" si="1141"/>
        <v>0</v>
      </c>
      <c r="AL300" s="14">
        <f t="shared" si="1141"/>
        <v>0</v>
      </c>
      <c r="AM300" s="14">
        <f t="shared" si="1141"/>
        <v>0</v>
      </c>
      <c r="AN300" s="14">
        <f t="shared" si="1141"/>
        <v>0</v>
      </c>
      <c r="AO300" s="14">
        <f t="shared" si="1141"/>
        <v>0</v>
      </c>
      <c r="AP300" s="14">
        <f t="shared" si="1141"/>
        <v>0</v>
      </c>
      <c r="AQ300" s="14">
        <f t="shared" si="1141"/>
        <v>0</v>
      </c>
      <c r="AR300" s="14">
        <f t="shared" si="1141"/>
        <v>0</v>
      </c>
      <c r="AS300" s="14">
        <f t="shared" si="1141"/>
        <v>0</v>
      </c>
      <c r="AT300" s="14">
        <f t="shared" si="1141"/>
        <v>0</v>
      </c>
      <c r="AU300" s="14">
        <f t="shared" si="1141"/>
        <v>0</v>
      </c>
      <c r="AV300" s="14">
        <f t="shared" si="1141"/>
        <v>0</v>
      </c>
      <c r="AW300" s="14">
        <f t="shared" si="1141"/>
        <v>0</v>
      </c>
      <c r="AX300" s="14">
        <f t="shared" si="1141"/>
        <v>0</v>
      </c>
      <c r="AY300" s="14">
        <f t="shared" si="1141"/>
        <v>0</v>
      </c>
      <c r="AZ300" s="14">
        <f t="shared" si="1141"/>
        <v>0</v>
      </c>
      <c r="BA300" s="14">
        <f t="shared" si="1141"/>
        <v>0</v>
      </c>
      <c r="BB300" s="14">
        <f t="shared" si="1141"/>
        <v>0</v>
      </c>
      <c r="BC300" s="14">
        <f t="shared" si="1141"/>
        <v>0</v>
      </c>
      <c r="BD300" s="14">
        <f t="shared" si="1141"/>
        <v>0</v>
      </c>
      <c r="BE300" s="14">
        <f t="shared" si="1141"/>
        <v>0</v>
      </c>
      <c r="BF300" s="14">
        <f t="shared" si="1141"/>
        <v>0</v>
      </c>
      <c r="BG300" s="14">
        <f t="shared" si="1141"/>
        <v>0</v>
      </c>
      <c r="BH300" s="14">
        <f t="shared" si="1141"/>
        <v>0</v>
      </c>
      <c r="BI300" s="14">
        <f t="shared" si="1141"/>
        <v>0</v>
      </c>
      <c r="BJ300" s="14">
        <f t="shared" si="1141"/>
        <v>0</v>
      </c>
      <c r="BK300" s="14">
        <f t="shared" si="1141"/>
        <v>0</v>
      </c>
      <c r="BL300" s="14">
        <f t="shared" si="1141"/>
        <v>0</v>
      </c>
      <c r="BM300" s="14">
        <f t="shared" si="1141"/>
        <v>0</v>
      </c>
      <c r="BN300" s="14">
        <f t="shared" si="1141"/>
        <v>0</v>
      </c>
      <c r="BO300" s="14">
        <f t="shared" si="1141"/>
        <v>0</v>
      </c>
      <c r="BP300" s="14">
        <f t="shared" si="1141"/>
        <v>0</v>
      </c>
      <c r="BQ300" s="14">
        <f t="shared" si="1141"/>
        <v>0</v>
      </c>
      <c r="BR300" s="14">
        <f t="shared" ref="BR300:EC300" si="1142">BR255+BR291</f>
        <v>0</v>
      </c>
      <c r="BS300" s="14">
        <f t="shared" si="1142"/>
        <v>0</v>
      </c>
      <c r="BT300" s="14">
        <f t="shared" si="1142"/>
        <v>0</v>
      </c>
      <c r="BU300" s="14">
        <f t="shared" si="1142"/>
        <v>0</v>
      </c>
      <c r="BV300" s="14">
        <f t="shared" si="1142"/>
        <v>0</v>
      </c>
      <c r="BW300" s="14">
        <f t="shared" si="1142"/>
        <v>0</v>
      </c>
      <c r="BX300" s="14">
        <f t="shared" si="1142"/>
        <v>0</v>
      </c>
      <c r="BY300" s="14">
        <f t="shared" si="1142"/>
        <v>0</v>
      </c>
      <c r="BZ300" s="14">
        <f t="shared" si="1142"/>
        <v>0</v>
      </c>
      <c r="CA300" s="14">
        <f t="shared" si="1142"/>
        <v>0</v>
      </c>
      <c r="CB300" s="14">
        <f t="shared" si="1142"/>
        <v>0</v>
      </c>
      <c r="CC300" s="14">
        <f t="shared" si="1142"/>
        <v>0</v>
      </c>
      <c r="CD300" s="14">
        <f t="shared" si="1142"/>
        <v>0</v>
      </c>
      <c r="CE300" s="14">
        <f t="shared" si="1142"/>
        <v>0</v>
      </c>
      <c r="CF300" s="14">
        <f t="shared" si="1142"/>
        <v>0</v>
      </c>
      <c r="CG300" s="14">
        <f t="shared" si="1142"/>
        <v>0</v>
      </c>
      <c r="CH300" s="14">
        <f t="shared" si="1142"/>
        <v>0</v>
      </c>
      <c r="CI300" s="14">
        <f t="shared" si="1142"/>
        <v>0</v>
      </c>
      <c r="CJ300" s="14">
        <f t="shared" si="1142"/>
        <v>0</v>
      </c>
      <c r="CK300" s="14">
        <f t="shared" si="1142"/>
        <v>0</v>
      </c>
      <c r="CL300" s="14">
        <f t="shared" si="1142"/>
        <v>0</v>
      </c>
      <c r="CM300" s="14">
        <f t="shared" si="1142"/>
        <v>0</v>
      </c>
      <c r="CN300" s="14">
        <f t="shared" si="1142"/>
        <v>0</v>
      </c>
      <c r="CO300" s="14">
        <f t="shared" si="1142"/>
        <v>0</v>
      </c>
      <c r="CP300" s="14">
        <f t="shared" si="1142"/>
        <v>0</v>
      </c>
      <c r="CQ300" s="14">
        <f t="shared" si="1142"/>
        <v>0</v>
      </c>
      <c r="CR300" s="14">
        <f t="shared" si="1142"/>
        <v>0</v>
      </c>
      <c r="CS300" s="14">
        <f t="shared" si="1142"/>
        <v>0</v>
      </c>
      <c r="CT300" s="14">
        <f t="shared" si="1142"/>
        <v>0</v>
      </c>
      <c r="CU300" s="14">
        <f t="shared" si="1142"/>
        <v>0</v>
      </c>
      <c r="CV300" s="14">
        <f t="shared" si="1142"/>
        <v>0</v>
      </c>
      <c r="CW300" s="14">
        <f t="shared" si="1142"/>
        <v>0</v>
      </c>
      <c r="CX300" s="14">
        <f t="shared" si="1142"/>
        <v>0</v>
      </c>
      <c r="CY300" s="14">
        <f t="shared" si="1142"/>
        <v>0</v>
      </c>
      <c r="CZ300" s="14">
        <f t="shared" si="1142"/>
        <v>0</v>
      </c>
      <c r="DA300" s="14">
        <f t="shared" si="1142"/>
        <v>0</v>
      </c>
      <c r="DB300" s="14">
        <f t="shared" si="1142"/>
        <v>0</v>
      </c>
      <c r="DC300" s="14">
        <f t="shared" si="1142"/>
        <v>0</v>
      </c>
      <c r="DD300" s="14">
        <f t="shared" si="1142"/>
        <v>0</v>
      </c>
      <c r="DE300" s="14">
        <f t="shared" si="1142"/>
        <v>0</v>
      </c>
      <c r="DF300" s="14">
        <f t="shared" si="1142"/>
        <v>0</v>
      </c>
      <c r="DG300" s="14">
        <f t="shared" si="1142"/>
        <v>0</v>
      </c>
      <c r="DH300" s="14">
        <f t="shared" si="1142"/>
        <v>0</v>
      </c>
      <c r="DI300" s="14">
        <f t="shared" si="1142"/>
        <v>0</v>
      </c>
      <c r="DJ300" s="14">
        <f t="shared" si="1142"/>
        <v>0</v>
      </c>
      <c r="DK300" s="14">
        <f t="shared" si="1142"/>
        <v>0</v>
      </c>
      <c r="DL300" s="14">
        <f t="shared" si="1142"/>
        <v>0</v>
      </c>
      <c r="DM300" s="14">
        <f t="shared" si="1142"/>
        <v>0</v>
      </c>
      <c r="DN300" s="14">
        <f t="shared" si="1142"/>
        <v>0</v>
      </c>
      <c r="DO300" s="14">
        <f t="shared" si="1142"/>
        <v>0</v>
      </c>
      <c r="DP300" s="14">
        <f t="shared" si="1142"/>
        <v>0</v>
      </c>
      <c r="DQ300" s="14">
        <f t="shared" si="1142"/>
        <v>0</v>
      </c>
      <c r="DR300" s="14">
        <f t="shared" si="1142"/>
        <v>0</v>
      </c>
      <c r="DS300" s="14">
        <f t="shared" si="1142"/>
        <v>0</v>
      </c>
      <c r="DT300" s="14">
        <f t="shared" si="1142"/>
        <v>0</v>
      </c>
      <c r="DU300" s="14">
        <f t="shared" si="1142"/>
        <v>0</v>
      </c>
      <c r="DV300" s="14">
        <f t="shared" si="1142"/>
        <v>0</v>
      </c>
      <c r="DW300" s="14">
        <f t="shared" si="1142"/>
        <v>0</v>
      </c>
      <c r="DX300" s="14">
        <f t="shared" si="1142"/>
        <v>0</v>
      </c>
      <c r="DY300" s="14">
        <f t="shared" si="1142"/>
        <v>0</v>
      </c>
      <c r="DZ300" s="14">
        <f t="shared" si="1142"/>
        <v>0</v>
      </c>
      <c r="EA300" s="14">
        <f t="shared" si="1142"/>
        <v>0</v>
      </c>
      <c r="EB300" s="14">
        <f t="shared" si="1142"/>
        <v>0</v>
      </c>
      <c r="EC300" s="14">
        <f t="shared" si="1142"/>
        <v>0</v>
      </c>
      <c r="ED300" s="14">
        <f t="shared" ref="ED300:GO300" si="1143">ED255+ED291</f>
        <v>0</v>
      </c>
      <c r="EE300" s="14">
        <f t="shared" si="1143"/>
        <v>0</v>
      </c>
      <c r="EF300" s="14">
        <f t="shared" si="1143"/>
        <v>0</v>
      </c>
      <c r="EG300" s="14">
        <f t="shared" si="1143"/>
        <v>0</v>
      </c>
      <c r="EH300" s="14">
        <f t="shared" si="1143"/>
        <v>0</v>
      </c>
      <c r="EI300" s="14">
        <f t="shared" si="1143"/>
        <v>0</v>
      </c>
      <c r="EJ300" s="14">
        <f t="shared" si="1143"/>
        <v>0</v>
      </c>
      <c r="EK300" s="14">
        <f t="shared" si="1143"/>
        <v>0</v>
      </c>
      <c r="EL300" s="14">
        <f t="shared" si="1143"/>
        <v>0</v>
      </c>
      <c r="EM300" s="14">
        <f t="shared" si="1143"/>
        <v>0</v>
      </c>
      <c r="EN300" s="14">
        <f t="shared" si="1143"/>
        <v>0</v>
      </c>
      <c r="EO300" s="14">
        <f t="shared" si="1143"/>
        <v>0</v>
      </c>
      <c r="EP300" s="14">
        <f t="shared" si="1143"/>
        <v>0</v>
      </c>
      <c r="EQ300" s="14">
        <f t="shared" si="1143"/>
        <v>0</v>
      </c>
      <c r="ER300" s="14">
        <f t="shared" si="1143"/>
        <v>0</v>
      </c>
      <c r="ES300" s="14">
        <f t="shared" si="1143"/>
        <v>0</v>
      </c>
      <c r="ET300" s="14">
        <f t="shared" si="1143"/>
        <v>0</v>
      </c>
      <c r="EU300" s="14">
        <f t="shared" si="1143"/>
        <v>0</v>
      </c>
      <c r="EV300" s="14">
        <f t="shared" si="1143"/>
        <v>0</v>
      </c>
      <c r="EW300" s="14">
        <f t="shared" si="1143"/>
        <v>0</v>
      </c>
      <c r="EX300" s="14">
        <f t="shared" si="1143"/>
        <v>0</v>
      </c>
      <c r="EY300" s="14">
        <f t="shared" si="1143"/>
        <v>0</v>
      </c>
      <c r="EZ300" s="14">
        <f t="shared" si="1143"/>
        <v>0</v>
      </c>
      <c r="FA300" s="14">
        <f t="shared" si="1143"/>
        <v>0</v>
      </c>
      <c r="FB300" s="14">
        <f t="shared" si="1143"/>
        <v>0</v>
      </c>
      <c r="FC300" s="14">
        <f t="shared" si="1143"/>
        <v>0</v>
      </c>
      <c r="FD300" s="14">
        <f t="shared" si="1143"/>
        <v>0</v>
      </c>
      <c r="FE300" s="14">
        <f t="shared" si="1143"/>
        <v>0</v>
      </c>
      <c r="FF300" s="14">
        <f t="shared" si="1143"/>
        <v>0</v>
      </c>
      <c r="FG300" s="14">
        <f t="shared" si="1143"/>
        <v>0</v>
      </c>
      <c r="FH300" s="14">
        <f t="shared" si="1143"/>
        <v>0</v>
      </c>
      <c r="FI300" s="14">
        <f t="shared" si="1143"/>
        <v>0</v>
      </c>
      <c r="FJ300" s="14">
        <f t="shared" si="1143"/>
        <v>0</v>
      </c>
      <c r="FK300" s="14">
        <f t="shared" si="1143"/>
        <v>0</v>
      </c>
      <c r="FL300" s="14">
        <f t="shared" si="1143"/>
        <v>0</v>
      </c>
      <c r="FM300" s="14">
        <f t="shared" si="1143"/>
        <v>0</v>
      </c>
      <c r="FN300" s="14">
        <f t="shared" si="1143"/>
        <v>0</v>
      </c>
      <c r="FO300" s="14">
        <f t="shared" si="1143"/>
        <v>0</v>
      </c>
      <c r="FP300" s="14">
        <f t="shared" si="1143"/>
        <v>0</v>
      </c>
      <c r="FQ300" s="14">
        <f t="shared" si="1143"/>
        <v>0</v>
      </c>
      <c r="FR300" s="14">
        <f t="shared" si="1143"/>
        <v>0</v>
      </c>
      <c r="FS300" s="14">
        <f t="shared" si="1143"/>
        <v>0</v>
      </c>
      <c r="FT300" s="14">
        <f t="shared" si="1143"/>
        <v>0</v>
      </c>
      <c r="FU300" s="14">
        <f t="shared" si="1143"/>
        <v>0</v>
      </c>
      <c r="FV300" s="14">
        <f t="shared" si="1143"/>
        <v>0</v>
      </c>
      <c r="FW300" s="14">
        <f t="shared" si="1143"/>
        <v>0</v>
      </c>
      <c r="FX300" s="14">
        <f t="shared" si="1143"/>
        <v>0</v>
      </c>
      <c r="FY300" s="14">
        <f t="shared" si="1143"/>
        <v>0</v>
      </c>
      <c r="FZ300" s="14">
        <f t="shared" si="1143"/>
        <v>0</v>
      </c>
      <c r="GA300" s="14">
        <f t="shared" si="1143"/>
        <v>0</v>
      </c>
      <c r="GB300" s="14">
        <f t="shared" si="1143"/>
        <v>0</v>
      </c>
      <c r="GC300" s="14">
        <f t="shared" si="1143"/>
        <v>0</v>
      </c>
      <c r="GD300" s="14">
        <f t="shared" si="1143"/>
        <v>0</v>
      </c>
      <c r="GE300" s="14">
        <f t="shared" si="1143"/>
        <v>0</v>
      </c>
      <c r="GF300" s="14">
        <f t="shared" si="1143"/>
        <v>0</v>
      </c>
      <c r="GG300" s="14">
        <f t="shared" si="1143"/>
        <v>0</v>
      </c>
      <c r="GH300" s="14">
        <f t="shared" si="1143"/>
        <v>0</v>
      </c>
      <c r="GI300" s="14">
        <f t="shared" si="1143"/>
        <v>0</v>
      </c>
      <c r="GJ300" s="14">
        <f t="shared" si="1143"/>
        <v>0</v>
      </c>
      <c r="GK300" s="14">
        <f t="shared" si="1143"/>
        <v>0</v>
      </c>
      <c r="GL300" s="14">
        <f t="shared" si="1143"/>
        <v>0</v>
      </c>
      <c r="GM300" s="14">
        <f t="shared" si="1143"/>
        <v>0</v>
      </c>
      <c r="GN300" s="14">
        <f t="shared" si="1143"/>
        <v>0</v>
      </c>
      <c r="GO300" s="14">
        <f t="shared" si="1143"/>
        <v>0</v>
      </c>
      <c r="GP300" s="14">
        <f t="shared" ref="GP300:JA300" si="1144">GP255+GP291</f>
        <v>0</v>
      </c>
      <c r="GQ300" s="14">
        <f t="shared" si="1144"/>
        <v>0</v>
      </c>
      <c r="GR300" s="14">
        <f t="shared" si="1144"/>
        <v>0</v>
      </c>
      <c r="GS300" s="14">
        <f t="shared" si="1144"/>
        <v>0</v>
      </c>
      <c r="GT300" s="14">
        <f t="shared" si="1144"/>
        <v>0</v>
      </c>
      <c r="GU300" s="14">
        <f t="shared" si="1144"/>
        <v>0</v>
      </c>
      <c r="GV300" s="14">
        <f t="shared" si="1144"/>
        <v>0</v>
      </c>
      <c r="GW300" s="14">
        <f t="shared" si="1144"/>
        <v>0</v>
      </c>
      <c r="GX300" s="14">
        <f t="shared" si="1144"/>
        <v>0</v>
      </c>
      <c r="GY300" s="14">
        <f t="shared" si="1144"/>
        <v>0</v>
      </c>
      <c r="GZ300" s="14">
        <f t="shared" si="1144"/>
        <v>0</v>
      </c>
      <c r="HA300" s="14">
        <f t="shared" si="1144"/>
        <v>0</v>
      </c>
      <c r="HB300" s="14">
        <f t="shared" si="1144"/>
        <v>0</v>
      </c>
      <c r="HC300" s="14">
        <f t="shared" si="1144"/>
        <v>0</v>
      </c>
      <c r="HD300" s="14">
        <f t="shared" si="1144"/>
        <v>0</v>
      </c>
      <c r="HE300" s="14">
        <f t="shared" si="1144"/>
        <v>0</v>
      </c>
      <c r="HF300" s="14">
        <f t="shared" si="1144"/>
        <v>0</v>
      </c>
      <c r="HG300" s="14">
        <f t="shared" si="1144"/>
        <v>0</v>
      </c>
      <c r="HH300" s="14">
        <f t="shared" si="1144"/>
        <v>0</v>
      </c>
      <c r="HI300" s="14">
        <f t="shared" si="1144"/>
        <v>0</v>
      </c>
      <c r="HJ300" s="14">
        <f t="shared" si="1144"/>
        <v>0</v>
      </c>
      <c r="HK300" s="14">
        <f t="shared" si="1144"/>
        <v>0</v>
      </c>
      <c r="HL300" s="14">
        <f t="shared" si="1144"/>
        <v>0</v>
      </c>
      <c r="HM300" s="14">
        <f t="shared" si="1144"/>
        <v>0</v>
      </c>
      <c r="HN300" s="14">
        <f t="shared" si="1144"/>
        <v>0</v>
      </c>
      <c r="HO300" s="14">
        <f t="shared" si="1144"/>
        <v>0</v>
      </c>
      <c r="HP300" s="14">
        <f t="shared" si="1144"/>
        <v>0</v>
      </c>
      <c r="HQ300" s="14">
        <f t="shared" si="1144"/>
        <v>0</v>
      </c>
      <c r="HR300" s="14">
        <f t="shared" si="1144"/>
        <v>0</v>
      </c>
      <c r="HS300" s="14">
        <f t="shared" si="1144"/>
        <v>0</v>
      </c>
      <c r="HT300" s="14">
        <f t="shared" si="1144"/>
        <v>0</v>
      </c>
      <c r="HU300" s="14">
        <f t="shared" si="1144"/>
        <v>0</v>
      </c>
      <c r="HV300" s="14">
        <f t="shared" si="1144"/>
        <v>0</v>
      </c>
      <c r="HW300" s="14">
        <f t="shared" si="1144"/>
        <v>0</v>
      </c>
      <c r="HX300" s="14">
        <f t="shared" si="1144"/>
        <v>0</v>
      </c>
      <c r="HY300" s="14">
        <f t="shared" si="1144"/>
        <v>0</v>
      </c>
      <c r="HZ300" s="14">
        <f t="shared" si="1144"/>
        <v>0</v>
      </c>
      <c r="IA300" s="14">
        <f t="shared" si="1144"/>
        <v>0</v>
      </c>
      <c r="IB300" s="14">
        <f t="shared" si="1144"/>
        <v>0</v>
      </c>
      <c r="IC300" s="14">
        <f t="shared" si="1144"/>
        <v>0</v>
      </c>
      <c r="ID300" s="14">
        <f t="shared" si="1144"/>
        <v>0</v>
      </c>
      <c r="IE300" s="14">
        <f t="shared" si="1144"/>
        <v>0</v>
      </c>
      <c r="IF300" s="14">
        <f t="shared" si="1144"/>
        <v>0</v>
      </c>
      <c r="IG300" s="14">
        <f t="shared" si="1144"/>
        <v>0</v>
      </c>
      <c r="IH300" s="14">
        <f t="shared" si="1144"/>
        <v>0</v>
      </c>
      <c r="II300" s="14">
        <f t="shared" si="1144"/>
        <v>0</v>
      </c>
      <c r="IJ300" s="14">
        <f t="shared" si="1144"/>
        <v>0</v>
      </c>
      <c r="IK300" s="14">
        <f t="shared" si="1144"/>
        <v>0</v>
      </c>
      <c r="IL300" s="14">
        <f t="shared" si="1144"/>
        <v>0</v>
      </c>
      <c r="IM300" s="14">
        <f t="shared" si="1144"/>
        <v>0</v>
      </c>
      <c r="IN300" s="14">
        <f t="shared" si="1144"/>
        <v>0</v>
      </c>
      <c r="IO300" s="14">
        <f t="shared" si="1144"/>
        <v>0</v>
      </c>
      <c r="IP300" s="14">
        <f t="shared" si="1144"/>
        <v>0</v>
      </c>
      <c r="IQ300" s="14">
        <f t="shared" si="1144"/>
        <v>0</v>
      </c>
      <c r="IR300" s="14">
        <f t="shared" si="1144"/>
        <v>0</v>
      </c>
      <c r="IS300" s="14">
        <f t="shared" si="1144"/>
        <v>0</v>
      </c>
      <c r="IT300" s="14">
        <f t="shared" si="1144"/>
        <v>0</v>
      </c>
      <c r="IU300" s="14">
        <f t="shared" si="1144"/>
        <v>0</v>
      </c>
      <c r="IV300" s="14">
        <f t="shared" si="1144"/>
        <v>0</v>
      </c>
      <c r="IW300" s="14">
        <f t="shared" si="1144"/>
        <v>0</v>
      </c>
      <c r="IX300" s="14">
        <f t="shared" si="1144"/>
        <v>0</v>
      </c>
      <c r="IY300" s="14">
        <f t="shared" si="1144"/>
        <v>0</v>
      </c>
      <c r="IZ300" s="14">
        <f t="shared" si="1144"/>
        <v>0</v>
      </c>
      <c r="JA300" s="14">
        <f t="shared" si="1144"/>
        <v>0</v>
      </c>
      <c r="JB300" s="14">
        <f t="shared" ref="JB300:LM300" si="1145">JB255+JB291</f>
        <v>0</v>
      </c>
      <c r="JC300" s="14">
        <f t="shared" si="1145"/>
        <v>0</v>
      </c>
      <c r="JD300" s="14">
        <f t="shared" si="1145"/>
        <v>0</v>
      </c>
      <c r="JE300" s="14">
        <f t="shared" si="1145"/>
        <v>0</v>
      </c>
      <c r="JF300" s="14">
        <f t="shared" si="1145"/>
        <v>0</v>
      </c>
      <c r="JG300" s="14">
        <f t="shared" si="1145"/>
        <v>0</v>
      </c>
      <c r="JH300" s="14">
        <f t="shared" si="1145"/>
        <v>0</v>
      </c>
      <c r="JI300" s="14">
        <f t="shared" si="1145"/>
        <v>0</v>
      </c>
      <c r="JJ300" s="14">
        <f t="shared" si="1145"/>
        <v>0</v>
      </c>
      <c r="JK300" s="14">
        <f t="shared" si="1145"/>
        <v>0</v>
      </c>
      <c r="JL300" s="14">
        <f t="shared" si="1145"/>
        <v>0</v>
      </c>
      <c r="JM300" s="14">
        <f t="shared" si="1145"/>
        <v>0</v>
      </c>
      <c r="JN300" s="14">
        <f t="shared" si="1145"/>
        <v>0</v>
      </c>
      <c r="JO300" s="14">
        <f t="shared" si="1145"/>
        <v>0</v>
      </c>
      <c r="JP300" s="14">
        <f t="shared" si="1145"/>
        <v>0</v>
      </c>
      <c r="JQ300" s="14">
        <f t="shared" si="1145"/>
        <v>0</v>
      </c>
      <c r="JR300" s="14">
        <f t="shared" si="1145"/>
        <v>0</v>
      </c>
      <c r="JS300" s="14">
        <f t="shared" si="1145"/>
        <v>0</v>
      </c>
      <c r="JT300" s="14">
        <f t="shared" si="1145"/>
        <v>0</v>
      </c>
      <c r="JU300" s="14">
        <f t="shared" si="1145"/>
        <v>0</v>
      </c>
      <c r="JV300" s="14">
        <f t="shared" si="1145"/>
        <v>0</v>
      </c>
      <c r="JW300" s="14">
        <f t="shared" si="1145"/>
        <v>0</v>
      </c>
      <c r="JX300" s="14">
        <f t="shared" si="1145"/>
        <v>0</v>
      </c>
      <c r="JY300" s="14">
        <f t="shared" si="1145"/>
        <v>0</v>
      </c>
      <c r="JZ300" s="14">
        <f t="shared" si="1145"/>
        <v>0</v>
      </c>
      <c r="KA300" s="14">
        <f t="shared" si="1145"/>
        <v>0</v>
      </c>
      <c r="KB300" s="14">
        <f t="shared" si="1145"/>
        <v>0</v>
      </c>
      <c r="KC300" s="14">
        <f t="shared" si="1145"/>
        <v>0</v>
      </c>
      <c r="KD300" s="14">
        <f t="shared" si="1145"/>
        <v>0</v>
      </c>
      <c r="KE300" s="14">
        <f t="shared" si="1145"/>
        <v>0</v>
      </c>
      <c r="KF300" s="14">
        <f t="shared" si="1145"/>
        <v>0</v>
      </c>
      <c r="KG300" s="14">
        <f t="shared" si="1145"/>
        <v>0</v>
      </c>
      <c r="KH300" s="14">
        <f t="shared" si="1145"/>
        <v>0</v>
      </c>
      <c r="KI300" s="14">
        <f t="shared" si="1145"/>
        <v>0</v>
      </c>
      <c r="KJ300" s="14">
        <f t="shared" si="1145"/>
        <v>0</v>
      </c>
      <c r="KK300" s="14">
        <f t="shared" si="1145"/>
        <v>0</v>
      </c>
      <c r="KL300" s="14">
        <f t="shared" si="1145"/>
        <v>0</v>
      </c>
      <c r="KM300" s="14">
        <f t="shared" si="1145"/>
        <v>0</v>
      </c>
      <c r="KN300" s="14">
        <f t="shared" si="1145"/>
        <v>0</v>
      </c>
      <c r="KO300" s="14">
        <f t="shared" si="1145"/>
        <v>0</v>
      </c>
      <c r="KP300" s="14">
        <f t="shared" si="1145"/>
        <v>0</v>
      </c>
      <c r="KQ300" s="14">
        <f t="shared" si="1145"/>
        <v>0</v>
      </c>
      <c r="KR300" s="14">
        <f t="shared" si="1145"/>
        <v>0</v>
      </c>
      <c r="KS300" s="14">
        <f t="shared" si="1145"/>
        <v>0</v>
      </c>
      <c r="KT300" s="14">
        <f t="shared" si="1145"/>
        <v>0</v>
      </c>
      <c r="KU300" s="14">
        <f t="shared" si="1145"/>
        <v>0</v>
      </c>
      <c r="KV300" s="14">
        <f t="shared" si="1145"/>
        <v>0</v>
      </c>
      <c r="KW300" s="14">
        <f t="shared" si="1145"/>
        <v>0</v>
      </c>
      <c r="KX300" s="14">
        <f t="shared" si="1145"/>
        <v>0</v>
      </c>
      <c r="KY300" s="14">
        <f t="shared" si="1145"/>
        <v>0</v>
      </c>
      <c r="KZ300" s="14">
        <f t="shared" si="1145"/>
        <v>0</v>
      </c>
      <c r="LA300" s="14">
        <f t="shared" si="1145"/>
        <v>0</v>
      </c>
      <c r="LB300" s="14">
        <f t="shared" si="1145"/>
        <v>0</v>
      </c>
      <c r="LC300" s="14">
        <f t="shared" si="1145"/>
        <v>0</v>
      </c>
      <c r="LD300" s="14">
        <f t="shared" si="1145"/>
        <v>0</v>
      </c>
      <c r="LE300" s="14">
        <f t="shared" si="1145"/>
        <v>0</v>
      </c>
      <c r="LF300" s="14">
        <f t="shared" si="1145"/>
        <v>0</v>
      </c>
      <c r="LG300" s="14">
        <f t="shared" si="1145"/>
        <v>0</v>
      </c>
      <c r="LH300" s="14">
        <f t="shared" si="1145"/>
        <v>0</v>
      </c>
      <c r="LI300" s="14">
        <f t="shared" si="1145"/>
        <v>0</v>
      </c>
      <c r="LJ300" s="14">
        <f t="shared" si="1145"/>
        <v>0</v>
      </c>
      <c r="LK300" s="14">
        <f t="shared" si="1145"/>
        <v>0</v>
      </c>
      <c r="LL300" s="14">
        <f t="shared" si="1145"/>
        <v>0</v>
      </c>
      <c r="LM300" s="14">
        <f t="shared" si="1145"/>
        <v>0</v>
      </c>
      <c r="LN300" s="14">
        <f t="shared" ref="LN300:MZ300" si="1146">LN255+LN291</f>
        <v>0</v>
      </c>
      <c r="LO300" s="14">
        <f t="shared" si="1146"/>
        <v>0</v>
      </c>
      <c r="LP300" s="14">
        <f t="shared" si="1146"/>
        <v>0</v>
      </c>
      <c r="LQ300" s="14">
        <f t="shared" si="1146"/>
        <v>0</v>
      </c>
      <c r="LR300" s="14">
        <f t="shared" si="1146"/>
        <v>0</v>
      </c>
      <c r="LS300" s="14">
        <f t="shared" si="1146"/>
        <v>0</v>
      </c>
      <c r="LT300" s="14">
        <f t="shared" si="1146"/>
        <v>0</v>
      </c>
      <c r="LU300" s="14">
        <f t="shared" si="1146"/>
        <v>0</v>
      </c>
      <c r="LV300" s="14">
        <f t="shared" si="1146"/>
        <v>0</v>
      </c>
      <c r="LW300" s="14">
        <f t="shared" si="1146"/>
        <v>0</v>
      </c>
      <c r="LX300" s="14">
        <f t="shared" si="1146"/>
        <v>0</v>
      </c>
      <c r="LY300" s="14">
        <f t="shared" si="1146"/>
        <v>0</v>
      </c>
      <c r="LZ300" s="14">
        <f t="shared" si="1146"/>
        <v>0</v>
      </c>
      <c r="MA300" s="14">
        <f t="shared" si="1146"/>
        <v>0</v>
      </c>
      <c r="MB300" s="14">
        <f t="shared" si="1146"/>
        <v>0</v>
      </c>
      <c r="MC300" s="14">
        <f t="shared" si="1146"/>
        <v>0</v>
      </c>
      <c r="MD300" s="14">
        <f t="shared" si="1146"/>
        <v>0</v>
      </c>
      <c r="ME300" s="14">
        <f t="shared" si="1146"/>
        <v>0</v>
      </c>
      <c r="MF300" s="14">
        <f t="shared" si="1146"/>
        <v>0</v>
      </c>
      <c r="MG300" s="14">
        <f t="shared" si="1146"/>
        <v>0</v>
      </c>
      <c r="MH300" s="14">
        <f t="shared" si="1146"/>
        <v>0</v>
      </c>
      <c r="MI300" s="14">
        <f t="shared" si="1146"/>
        <v>0</v>
      </c>
      <c r="MJ300" s="14">
        <f t="shared" si="1146"/>
        <v>0</v>
      </c>
      <c r="MK300" s="14">
        <f t="shared" si="1146"/>
        <v>0</v>
      </c>
      <c r="ML300" s="14">
        <f t="shared" si="1146"/>
        <v>0</v>
      </c>
      <c r="MM300" s="14">
        <f t="shared" si="1146"/>
        <v>0</v>
      </c>
      <c r="MN300" s="14">
        <f t="shared" si="1146"/>
        <v>0</v>
      </c>
      <c r="MO300" s="14">
        <f t="shared" si="1146"/>
        <v>0</v>
      </c>
      <c r="MP300" s="14">
        <f t="shared" si="1146"/>
        <v>0</v>
      </c>
      <c r="MQ300" s="14">
        <f t="shared" si="1146"/>
        <v>0</v>
      </c>
      <c r="MR300" s="14">
        <f t="shared" si="1146"/>
        <v>0</v>
      </c>
      <c r="MS300" s="14">
        <f t="shared" si="1146"/>
        <v>0</v>
      </c>
      <c r="MT300" s="14">
        <f t="shared" si="1146"/>
        <v>0</v>
      </c>
      <c r="MU300" s="14">
        <f t="shared" si="1146"/>
        <v>0</v>
      </c>
      <c r="MV300" s="14">
        <f t="shared" si="1146"/>
        <v>0</v>
      </c>
      <c r="MW300" s="14">
        <f t="shared" si="1146"/>
        <v>0</v>
      </c>
      <c r="MX300" s="14">
        <f t="shared" si="1146"/>
        <v>0</v>
      </c>
      <c r="MY300" s="14">
        <f t="shared" si="1146"/>
        <v>0</v>
      </c>
      <c r="MZ300" s="14">
        <f t="shared" si="1146"/>
        <v>0</v>
      </c>
    </row>
    <row r="301" spans="1:364" hidden="1" outlineLevel="2" x14ac:dyDescent="0.2">
      <c r="A301" s="1" t="s">
        <v>47</v>
      </c>
      <c r="B301" s="1" t="s">
        <v>178</v>
      </c>
      <c r="E301" s="14">
        <f t="shared" ref="E301" si="1147">E256+E292</f>
        <v>0</v>
      </c>
      <c r="F301" s="14">
        <f t="shared" ref="F301:BQ301" si="1148">F256+F292</f>
        <v>0</v>
      </c>
      <c r="G301" s="14">
        <f t="shared" si="1148"/>
        <v>0</v>
      </c>
      <c r="H301" s="14">
        <f t="shared" si="1148"/>
        <v>0</v>
      </c>
      <c r="I301" s="14">
        <f t="shared" si="1148"/>
        <v>0</v>
      </c>
      <c r="J301" s="14">
        <f t="shared" si="1148"/>
        <v>0</v>
      </c>
      <c r="K301" s="14">
        <f t="shared" si="1148"/>
        <v>0</v>
      </c>
      <c r="L301" s="14">
        <f t="shared" si="1148"/>
        <v>0</v>
      </c>
      <c r="M301" s="14">
        <f t="shared" si="1148"/>
        <v>0</v>
      </c>
      <c r="N301" s="14">
        <f t="shared" si="1148"/>
        <v>0</v>
      </c>
      <c r="O301" s="14">
        <f t="shared" si="1148"/>
        <v>0</v>
      </c>
      <c r="P301" s="14">
        <f t="shared" si="1148"/>
        <v>0</v>
      </c>
      <c r="Q301" s="14">
        <f t="shared" si="1148"/>
        <v>0</v>
      </c>
      <c r="R301" s="14">
        <f t="shared" si="1148"/>
        <v>0</v>
      </c>
      <c r="S301" s="14">
        <f t="shared" si="1148"/>
        <v>0</v>
      </c>
      <c r="T301" s="14">
        <f t="shared" si="1148"/>
        <v>0</v>
      </c>
      <c r="U301" s="14">
        <f t="shared" si="1148"/>
        <v>0</v>
      </c>
      <c r="V301" s="14">
        <f t="shared" si="1148"/>
        <v>0</v>
      </c>
      <c r="W301" s="14">
        <f t="shared" si="1148"/>
        <v>0</v>
      </c>
      <c r="X301" s="14">
        <f t="shared" si="1148"/>
        <v>0</v>
      </c>
      <c r="Y301" s="14">
        <f t="shared" si="1148"/>
        <v>0</v>
      </c>
      <c r="Z301" s="14">
        <f t="shared" si="1148"/>
        <v>0</v>
      </c>
      <c r="AA301" s="14">
        <f t="shared" si="1148"/>
        <v>0</v>
      </c>
      <c r="AB301" s="14">
        <f t="shared" si="1148"/>
        <v>0</v>
      </c>
      <c r="AC301" s="14">
        <f t="shared" si="1148"/>
        <v>0</v>
      </c>
      <c r="AD301" s="14">
        <f t="shared" si="1148"/>
        <v>0</v>
      </c>
      <c r="AE301" s="14">
        <f t="shared" si="1148"/>
        <v>0</v>
      </c>
      <c r="AF301" s="14">
        <f t="shared" si="1148"/>
        <v>0</v>
      </c>
      <c r="AG301" s="14">
        <f t="shared" si="1148"/>
        <v>0</v>
      </c>
      <c r="AH301" s="14">
        <f t="shared" si="1148"/>
        <v>0</v>
      </c>
      <c r="AI301" s="14">
        <f t="shared" si="1148"/>
        <v>0</v>
      </c>
      <c r="AJ301" s="14">
        <f t="shared" si="1148"/>
        <v>0</v>
      </c>
      <c r="AK301" s="14">
        <f t="shared" si="1148"/>
        <v>0</v>
      </c>
      <c r="AL301" s="14">
        <f t="shared" si="1148"/>
        <v>0</v>
      </c>
      <c r="AM301" s="14">
        <f t="shared" si="1148"/>
        <v>0</v>
      </c>
      <c r="AN301" s="14">
        <f t="shared" si="1148"/>
        <v>0</v>
      </c>
      <c r="AO301" s="14">
        <f t="shared" si="1148"/>
        <v>0</v>
      </c>
      <c r="AP301" s="14">
        <f t="shared" si="1148"/>
        <v>0</v>
      </c>
      <c r="AQ301" s="14">
        <f t="shared" si="1148"/>
        <v>0</v>
      </c>
      <c r="AR301" s="14">
        <f t="shared" si="1148"/>
        <v>0</v>
      </c>
      <c r="AS301" s="14">
        <f t="shared" si="1148"/>
        <v>0</v>
      </c>
      <c r="AT301" s="14">
        <f t="shared" si="1148"/>
        <v>0</v>
      </c>
      <c r="AU301" s="14">
        <f t="shared" si="1148"/>
        <v>0</v>
      </c>
      <c r="AV301" s="14">
        <f t="shared" si="1148"/>
        <v>0</v>
      </c>
      <c r="AW301" s="14">
        <f t="shared" si="1148"/>
        <v>0</v>
      </c>
      <c r="AX301" s="14">
        <f t="shared" si="1148"/>
        <v>0</v>
      </c>
      <c r="AY301" s="14">
        <f t="shared" si="1148"/>
        <v>0</v>
      </c>
      <c r="AZ301" s="14">
        <f t="shared" si="1148"/>
        <v>0</v>
      </c>
      <c r="BA301" s="14">
        <f t="shared" si="1148"/>
        <v>0</v>
      </c>
      <c r="BB301" s="14">
        <f t="shared" si="1148"/>
        <v>0</v>
      </c>
      <c r="BC301" s="14">
        <f t="shared" si="1148"/>
        <v>0</v>
      </c>
      <c r="BD301" s="14">
        <f t="shared" si="1148"/>
        <v>0</v>
      </c>
      <c r="BE301" s="14">
        <f t="shared" si="1148"/>
        <v>0</v>
      </c>
      <c r="BF301" s="14">
        <f t="shared" si="1148"/>
        <v>0</v>
      </c>
      <c r="BG301" s="14">
        <f t="shared" si="1148"/>
        <v>0</v>
      </c>
      <c r="BH301" s="14">
        <f t="shared" si="1148"/>
        <v>0</v>
      </c>
      <c r="BI301" s="14">
        <f t="shared" si="1148"/>
        <v>0</v>
      </c>
      <c r="BJ301" s="14">
        <f t="shared" si="1148"/>
        <v>0</v>
      </c>
      <c r="BK301" s="14">
        <f t="shared" si="1148"/>
        <v>0</v>
      </c>
      <c r="BL301" s="14">
        <f t="shared" si="1148"/>
        <v>0</v>
      </c>
      <c r="BM301" s="14">
        <f t="shared" si="1148"/>
        <v>0</v>
      </c>
      <c r="BN301" s="14">
        <f t="shared" si="1148"/>
        <v>0</v>
      </c>
      <c r="BO301" s="14">
        <f t="shared" si="1148"/>
        <v>0</v>
      </c>
      <c r="BP301" s="14">
        <f t="shared" si="1148"/>
        <v>0</v>
      </c>
      <c r="BQ301" s="14">
        <f t="shared" si="1148"/>
        <v>0</v>
      </c>
      <c r="BR301" s="14">
        <f t="shared" ref="BR301:EC301" si="1149">BR256+BR292</f>
        <v>0</v>
      </c>
      <c r="BS301" s="14">
        <f t="shared" si="1149"/>
        <v>0</v>
      </c>
      <c r="BT301" s="14">
        <f t="shared" si="1149"/>
        <v>0</v>
      </c>
      <c r="BU301" s="14">
        <f t="shared" si="1149"/>
        <v>0</v>
      </c>
      <c r="BV301" s="14">
        <f t="shared" si="1149"/>
        <v>0</v>
      </c>
      <c r="BW301" s="14">
        <f t="shared" si="1149"/>
        <v>0</v>
      </c>
      <c r="BX301" s="14">
        <f t="shared" si="1149"/>
        <v>0</v>
      </c>
      <c r="BY301" s="14">
        <f t="shared" si="1149"/>
        <v>0</v>
      </c>
      <c r="BZ301" s="14">
        <f t="shared" si="1149"/>
        <v>0</v>
      </c>
      <c r="CA301" s="14">
        <f t="shared" si="1149"/>
        <v>0</v>
      </c>
      <c r="CB301" s="14">
        <f t="shared" si="1149"/>
        <v>0</v>
      </c>
      <c r="CC301" s="14">
        <f t="shared" si="1149"/>
        <v>0</v>
      </c>
      <c r="CD301" s="14">
        <f t="shared" si="1149"/>
        <v>0</v>
      </c>
      <c r="CE301" s="14">
        <f t="shared" si="1149"/>
        <v>0</v>
      </c>
      <c r="CF301" s="14">
        <f t="shared" si="1149"/>
        <v>0</v>
      </c>
      <c r="CG301" s="14">
        <f t="shared" si="1149"/>
        <v>0</v>
      </c>
      <c r="CH301" s="14">
        <f t="shared" si="1149"/>
        <v>0</v>
      </c>
      <c r="CI301" s="14">
        <f t="shared" si="1149"/>
        <v>0</v>
      </c>
      <c r="CJ301" s="14">
        <f t="shared" si="1149"/>
        <v>0</v>
      </c>
      <c r="CK301" s="14">
        <f t="shared" si="1149"/>
        <v>0</v>
      </c>
      <c r="CL301" s="14">
        <f t="shared" si="1149"/>
        <v>0</v>
      </c>
      <c r="CM301" s="14">
        <f t="shared" si="1149"/>
        <v>0</v>
      </c>
      <c r="CN301" s="14">
        <f t="shared" si="1149"/>
        <v>0</v>
      </c>
      <c r="CO301" s="14">
        <f t="shared" si="1149"/>
        <v>0</v>
      </c>
      <c r="CP301" s="14">
        <f t="shared" si="1149"/>
        <v>0</v>
      </c>
      <c r="CQ301" s="14">
        <f t="shared" si="1149"/>
        <v>0</v>
      </c>
      <c r="CR301" s="14">
        <f t="shared" si="1149"/>
        <v>0</v>
      </c>
      <c r="CS301" s="14">
        <f t="shared" si="1149"/>
        <v>0</v>
      </c>
      <c r="CT301" s="14">
        <f t="shared" si="1149"/>
        <v>0</v>
      </c>
      <c r="CU301" s="14">
        <f t="shared" si="1149"/>
        <v>0</v>
      </c>
      <c r="CV301" s="14">
        <f t="shared" si="1149"/>
        <v>0</v>
      </c>
      <c r="CW301" s="14">
        <f t="shared" si="1149"/>
        <v>0</v>
      </c>
      <c r="CX301" s="14">
        <f t="shared" si="1149"/>
        <v>0</v>
      </c>
      <c r="CY301" s="14">
        <f t="shared" si="1149"/>
        <v>0</v>
      </c>
      <c r="CZ301" s="14">
        <f t="shared" si="1149"/>
        <v>0</v>
      </c>
      <c r="DA301" s="14">
        <f t="shared" si="1149"/>
        <v>0</v>
      </c>
      <c r="DB301" s="14">
        <f t="shared" si="1149"/>
        <v>0</v>
      </c>
      <c r="DC301" s="14">
        <f t="shared" si="1149"/>
        <v>0</v>
      </c>
      <c r="DD301" s="14">
        <f t="shared" si="1149"/>
        <v>0</v>
      </c>
      <c r="DE301" s="14">
        <f t="shared" si="1149"/>
        <v>0</v>
      </c>
      <c r="DF301" s="14">
        <f t="shared" si="1149"/>
        <v>0</v>
      </c>
      <c r="DG301" s="14">
        <f t="shared" si="1149"/>
        <v>0</v>
      </c>
      <c r="DH301" s="14">
        <f t="shared" si="1149"/>
        <v>0</v>
      </c>
      <c r="DI301" s="14">
        <f t="shared" si="1149"/>
        <v>0</v>
      </c>
      <c r="DJ301" s="14">
        <f t="shared" si="1149"/>
        <v>0</v>
      </c>
      <c r="DK301" s="14">
        <f t="shared" si="1149"/>
        <v>0</v>
      </c>
      <c r="DL301" s="14">
        <f t="shared" si="1149"/>
        <v>0</v>
      </c>
      <c r="DM301" s="14">
        <f t="shared" si="1149"/>
        <v>0</v>
      </c>
      <c r="DN301" s="14">
        <f t="shared" si="1149"/>
        <v>0</v>
      </c>
      <c r="DO301" s="14">
        <f t="shared" si="1149"/>
        <v>0</v>
      </c>
      <c r="DP301" s="14">
        <f t="shared" si="1149"/>
        <v>0</v>
      </c>
      <c r="DQ301" s="14">
        <f t="shared" si="1149"/>
        <v>0</v>
      </c>
      <c r="DR301" s="14">
        <f t="shared" si="1149"/>
        <v>0</v>
      </c>
      <c r="DS301" s="14">
        <f t="shared" si="1149"/>
        <v>0</v>
      </c>
      <c r="DT301" s="14">
        <f t="shared" si="1149"/>
        <v>0</v>
      </c>
      <c r="DU301" s="14">
        <f t="shared" si="1149"/>
        <v>0</v>
      </c>
      <c r="DV301" s="14">
        <f t="shared" si="1149"/>
        <v>0</v>
      </c>
      <c r="DW301" s="14">
        <f t="shared" si="1149"/>
        <v>0</v>
      </c>
      <c r="DX301" s="14">
        <f t="shared" si="1149"/>
        <v>0</v>
      </c>
      <c r="DY301" s="14">
        <f t="shared" si="1149"/>
        <v>0</v>
      </c>
      <c r="DZ301" s="14">
        <f t="shared" si="1149"/>
        <v>0</v>
      </c>
      <c r="EA301" s="14">
        <f t="shared" si="1149"/>
        <v>0</v>
      </c>
      <c r="EB301" s="14">
        <f t="shared" si="1149"/>
        <v>0</v>
      </c>
      <c r="EC301" s="14">
        <f t="shared" si="1149"/>
        <v>0</v>
      </c>
      <c r="ED301" s="14">
        <f t="shared" ref="ED301:GO301" si="1150">ED256+ED292</f>
        <v>0</v>
      </c>
      <c r="EE301" s="14">
        <f t="shared" si="1150"/>
        <v>0</v>
      </c>
      <c r="EF301" s="14">
        <f t="shared" si="1150"/>
        <v>0</v>
      </c>
      <c r="EG301" s="14">
        <f t="shared" si="1150"/>
        <v>0</v>
      </c>
      <c r="EH301" s="14">
        <f t="shared" si="1150"/>
        <v>0</v>
      </c>
      <c r="EI301" s="14">
        <f t="shared" si="1150"/>
        <v>0</v>
      </c>
      <c r="EJ301" s="14">
        <f t="shared" si="1150"/>
        <v>0</v>
      </c>
      <c r="EK301" s="14">
        <f t="shared" si="1150"/>
        <v>0</v>
      </c>
      <c r="EL301" s="14">
        <f t="shared" si="1150"/>
        <v>0</v>
      </c>
      <c r="EM301" s="14">
        <f t="shared" si="1150"/>
        <v>0</v>
      </c>
      <c r="EN301" s="14">
        <f t="shared" si="1150"/>
        <v>0</v>
      </c>
      <c r="EO301" s="14">
        <f t="shared" si="1150"/>
        <v>0</v>
      </c>
      <c r="EP301" s="14">
        <f t="shared" si="1150"/>
        <v>0</v>
      </c>
      <c r="EQ301" s="14">
        <f t="shared" si="1150"/>
        <v>0</v>
      </c>
      <c r="ER301" s="14">
        <f t="shared" si="1150"/>
        <v>0</v>
      </c>
      <c r="ES301" s="14">
        <f t="shared" si="1150"/>
        <v>0</v>
      </c>
      <c r="ET301" s="14">
        <f t="shared" si="1150"/>
        <v>0</v>
      </c>
      <c r="EU301" s="14">
        <f t="shared" si="1150"/>
        <v>0</v>
      </c>
      <c r="EV301" s="14">
        <f t="shared" si="1150"/>
        <v>0</v>
      </c>
      <c r="EW301" s="14">
        <f t="shared" si="1150"/>
        <v>0</v>
      </c>
      <c r="EX301" s="14">
        <f t="shared" si="1150"/>
        <v>0</v>
      </c>
      <c r="EY301" s="14">
        <f t="shared" si="1150"/>
        <v>0</v>
      </c>
      <c r="EZ301" s="14">
        <f t="shared" si="1150"/>
        <v>0</v>
      </c>
      <c r="FA301" s="14">
        <f t="shared" si="1150"/>
        <v>0</v>
      </c>
      <c r="FB301" s="14">
        <f t="shared" si="1150"/>
        <v>0</v>
      </c>
      <c r="FC301" s="14">
        <f t="shared" si="1150"/>
        <v>0</v>
      </c>
      <c r="FD301" s="14">
        <f t="shared" si="1150"/>
        <v>0</v>
      </c>
      <c r="FE301" s="14">
        <f t="shared" si="1150"/>
        <v>0</v>
      </c>
      <c r="FF301" s="14">
        <f t="shared" si="1150"/>
        <v>0</v>
      </c>
      <c r="FG301" s="14">
        <f t="shared" si="1150"/>
        <v>0</v>
      </c>
      <c r="FH301" s="14">
        <f t="shared" si="1150"/>
        <v>0</v>
      </c>
      <c r="FI301" s="14">
        <f t="shared" si="1150"/>
        <v>0</v>
      </c>
      <c r="FJ301" s="14">
        <f t="shared" si="1150"/>
        <v>0</v>
      </c>
      <c r="FK301" s="14">
        <f t="shared" si="1150"/>
        <v>0</v>
      </c>
      <c r="FL301" s="14">
        <f t="shared" si="1150"/>
        <v>0</v>
      </c>
      <c r="FM301" s="14">
        <f t="shared" si="1150"/>
        <v>0</v>
      </c>
      <c r="FN301" s="14">
        <f t="shared" si="1150"/>
        <v>0</v>
      </c>
      <c r="FO301" s="14">
        <f t="shared" si="1150"/>
        <v>0</v>
      </c>
      <c r="FP301" s="14">
        <f t="shared" si="1150"/>
        <v>0</v>
      </c>
      <c r="FQ301" s="14">
        <f t="shared" si="1150"/>
        <v>0</v>
      </c>
      <c r="FR301" s="14">
        <f t="shared" si="1150"/>
        <v>0</v>
      </c>
      <c r="FS301" s="14">
        <f t="shared" si="1150"/>
        <v>0</v>
      </c>
      <c r="FT301" s="14">
        <f t="shared" si="1150"/>
        <v>0</v>
      </c>
      <c r="FU301" s="14">
        <f t="shared" si="1150"/>
        <v>0</v>
      </c>
      <c r="FV301" s="14">
        <f t="shared" si="1150"/>
        <v>0</v>
      </c>
      <c r="FW301" s="14">
        <f t="shared" si="1150"/>
        <v>0</v>
      </c>
      <c r="FX301" s="14">
        <f t="shared" si="1150"/>
        <v>0</v>
      </c>
      <c r="FY301" s="14">
        <f t="shared" si="1150"/>
        <v>0</v>
      </c>
      <c r="FZ301" s="14">
        <f t="shared" si="1150"/>
        <v>0</v>
      </c>
      <c r="GA301" s="14">
        <f t="shared" si="1150"/>
        <v>0</v>
      </c>
      <c r="GB301" s="14">
        <f t="shared" si="1150"/>
        <v>0</v>
      </c>
      <c r="GC301" s="14">
        <f t="shared" si="1150"/>
        <v>0</v>
      </c>
      <c r="GD301" s="14">
        <f t="shared" si="1150"/>
        <v>0</v>
      </c>
      <c r="GE301" s="14">
        <f t="shared" si="1150"/>
        <v>0</v>
      </c>
      <c r="GF301" s="14">
        <f t="shared" si="1150"/>
        <v>0</v>
      </c>
      <c r="GG301" s="14">
        <f t="shared" si="1150"/>
        <v>0</v>
      </c>
      <c r="GH301" s="14">
        <f t="shared" si="1150"/>
        <v>0</v>
      </c>
      <c r="GI301" s="14">
        <f t="shared" si="1150"/>
        <v>0</v>
      </c>
      <c r="GJ301" s="14">
        <f t="shared" si="1150"/>
        <v>0</v>
      </c>
      <c r="GK301" s="14">
        <f t="shared" si="1150"/>
        <v>0</v>
      </c>
      <c r="GL301" s="14">
        <f t="shared" si="1150"/>
        <v>0</v>
      </c>
      <c r="GM301" s="14">
        <f t="shared" si="1150"/>
        <v>0</v>
      </c>
      <c r="GN301" s="14">
        <f t="shared" si="1150"/>
        <v>0</v>
      </c>
      <c r="GO301" s="14">
        <f t="shared" si="1150"/>
        <v>0</v>
      </c>
      <c r="GP301" s="14">
        <f t="shared" ref="GP301:JA301" si="1151">GP256+GP292</f>
        <v>0</v>
      </c>
      <c r="GQ301" s="14">
        <f t="shared" si="1151"/>
        <v>0</v>
      </c>
      <c r="GR301" s="14">
        <f t="shared" si="1151"/>
        <v>0</v>
      </c>
      <c r="GS301" s="14">
        <f t="shared" si="1151"/>
        <v>0</v>
      </c>
      <c r="GT301" s="14">
        <f t="shared" si="1151"/>
        <v>0</v>
      </c>
      <c r="GU301" s="14">
        <f t="shared" si="1151"/>
        <v>0</v>
      </c>
      <c r="GV301" s="14">
        <f t="shared" si="1151"/>
        <v>0</v>
      </c>
      <c r="GW301" s="14">
        <f t="shared" si="1151"/>
        <v>0</v>
      </c>
      <c r="GX301" s="14">
        <f t="shared" si="1151"/>
        <v>0</v>
      </c>
      <c r="GY301" s="14">
        <f t="shared" si="1151"/>
        <v>0</v>
      </c>
      <c r="GZ301" s="14">
        <f t="shared" si="1151"/>
        <v>0</v>
      </c>
      <c r="HA301" s="14">
        <f t="shared" si="1151"/>
        <v>0</v>
      </c>
      <c r="HB301" s="14">
        <f t="shared" si="1151"/>
        <v>0</v>
      </c>
      <c r="HC301" s="14">
        <f t="shared" si="1151"/>
        <v>0</v>
      </c>
      <c r="HD301" s="14">
        <f t="shared" si="1151"/>
        <v>0</v>
      </c>
      <c r="HE301" s="14">
        <f t="shared" si="1151"/>
        <v>0</v>
      </c>
      <c r="HF301" s="14">
        <f t="shared" si="1151"/>
        <v>0</v>
      </c>
      <c r="HG301" s="14">
        <f t="shared" si="1151"/>
        <v>0</v>
      </c>
      <c r="HH301" s="14">
        <f t="shared" si="1151"/>
        <v>0</v>
      </c>
      <c r="HI301" s="14">
        <f t="shared" si="1151"/>
        <v>0</v>
      </c>
      <c r="HJ301" s="14">
        <f t="shared" si="1151"/>
        <v>0</v>
      </c>
      <c r="HK301" s="14">
        <f t="shared" si="1151"/>
        <v>0</v>
      </c>
      <c r="HL301" s="14">
        <f t="shared" si="1151"/>
        <v>0</v>
      </c>
      <c r="HM301" s="14">
        <f t="shared" si="1151"/>
        <v>0</v>
      </c>
      <c r="HN301" s="14">
        <f t="shared" si="1151"/>
        <v>0</v>
      </c>
      <c r="HO301" s="14">
        <f t="shared" si="1151"/>
        <v>0</v>
      </c>
      <c r="HP301" s="14">
        <f t="shared" si="1151"/>
        <v>0</v>
      </c>
      <c r="HQ301" s="14">
        <f t="shared" si="1151"/>
        <v>0</v>
      </c>
      <c r="HR301" s="14">
        <f t="shared" si="1151"/>
        <v>0</v>
      </c>
      <c r="HS301" s="14">
        <f t="shared" si="1151"/>
        <v>0</v>
      </c>
      <c r="HT301" s="14">
        <f t="shared" si="1151"/>
        <v>0</v>
      </c>
      <c r="HU301" s="14">
        <f t="shared" si="1151"/>
        <v>0</v>
      </c>
      <c r="HV301" s="14">
        <f t="shared" si="1151"/>
        <v>0</v>
      </c>
      <c r="HW301" s="14">
        <f t="shared" si="1151"/>
        <v>0</v>
      </c>
      <c r="HX301" s="14">
        <f t="shared" si="1151"/>
        <v>0</v>
      </c>
      <c r="HY301" s="14">
        <f t="shared" si="1151"/>
        <v>0</v>
      </c>
      <c r="HZ301" s="14">
        <f t="shared" si="1151"/>
        <v>0</v>
      </c>
      <c r="IA301" s="14">
        <f t="shared" si="1151"/>
        <v>0</v>
      </c>
      <c r="IB301" s="14">
        <f t="shared" si="1151"/>
        <v>0</v>
      </c>
      <c r="IC301" s="14">
        <f t="shared" si="1151"/>
        <v>0</v>
      </c>
      <c r="ID301" s="14">
        <f t="shared" si="1151"/>
        <v>0</v>
      </c>
      <c r="IE301" s="14">
        <f t="shared" si="1151"/>
        <v>0</v>
      </c>
      <c r="IF301" s="14">
        <f t="shared" si="1151"/>
        <v>0</v>
      </c>
      <c r="IG301" s="14">
        <f t="shared" si="1151"/>
        <v>0</v>
      </c>
      <c r="IH301" s="14">
        <f t="shared" si="1151"/>
        <v>0</v>
      </c>
      <c r="II301" s="14">
        <f t="shared" si="1151"/>
        <v>0</v>
      </c>
      <c r="IJ301" s="14">
        <f t="shared" si="1151"/>
        <v>0</v>
      </c>
      <c r="IK301" s="14">
        <f t="shared" si="1151"/>
        <v>0</v>
      </c>
      <c r="IL301" s="14">
        <f t="shared" si="1151"/>
        <v>0</v>
      </c>
      <c r="IM301" s="14">
        <f t="shared" si="1151"/>
        <v>0</v>
      </c>
      <c r="IN301" s="14">
        <f t="shared" si="1151"/>
        <v>0</v>
      </c>
      <c r="IO301" s="14">
        <f t="shared" si="1151"/>
        <v>0</v>
      </c>
      <c r="IP301" s="14">
        <f t="shared" si="1151"/>
        <v>0</v>
      </c>
      <c r="IQ301" s="14">
        <f t="shared" si="1151"/>
        <v>0</v>
      </c>
      <c r="IR301" s="14">
        <f t="shared" si="1151"/>
        <v>0</v>
      </c>
      <c r="IS301" s="14">
        <f t="shared" si="1151"/>
        <v>0</v>
      </c>
      <c r="IT301" s="14">
        <f t="shared" si="1151"/>
        <v>0</v>
      </c>
      <c r="IU301" s="14">
        <f t="shared" si="1151"/>
        <v>0</v>
      </c>
      <c r="IV301" s="14">
        <f t="shared" si="1151"/>
        <v>0</v>
      </c>
      <c r="IW301" s="14">
        <f t="shared" si="1151"/>
        <v>0</v>
      </c>
      <c r="IX301" s="14">
        <f t="shared" si="1151"/>
        <v>0</v>
      </c>
      <c r="IY301" s="14">
        <f t="shared" si="1151"/>
        <v>0</v>
      </c>
      <c r="IZ301" s="14">
        <f t="shared" si="1151"/>
        <v>0</v>
      </c>
      <c r="JA301" s="14">
        <f t="shared" si="1151"/>
        <v>0</v>
      </c>
      <c r="JB301" s="14">
        <f t="shared" ref="JB301:LM301" si="1152">JB256+JB292</f>
        <v>0</v>
      </c>
      <c r="JC301" s="14">
        <f t="shared" si="1152"/>
        <v>0</v>
      </c>
      <c r="JD301" s="14">
        <f t="shared" si="1152"/>
        <v>0</v>
      </c>
      <c r="JE301" s="14">
        <f t="shared" si="1152"/>
        <v>0</v>
      </c>
      <c r="JF301" s="14">
        <f t="shared" si="1152"/>
        <v>0</v>
      </c>
      <c r="JG301" s="14">
        <f t="shared" si="1152"/>
        <v>0</v>
      </c>
      <c r="JH301" s="14">
        <f t="shared" si="1152"/>
        <v>0</v>
      </c>
      <c r="JI301" s="14">
        <f t="shared" si="1152"/>
        <v>0</v>
      </c>
      <c r="JJ301" s="14">
        <f t="shared" si="1152"/>
        <v>0</v>
      </c>
      <c r="JK301" s="14">
        <f t="shared" si="1152"/>
        <v>0</v>
      </c>
      <c r="JL301" s="14">
        <f t="shared" si="1152"/>
        <v>0</v>
      </c>
      <c r="JM301" s="14">
        <f t="shared" si="1152"/>
        <v>0</v>
      </c>
      <c r="JN301" s="14">
        <f t="shared" si="1152"/>
        <v>0</v>
      </c>
      <c r="JO301" s="14">
        <f t="shared" si="1152"/>
        <v>0</v>
      </c>
      <c r="JP301" s="14">
        <f t="shared" si="1152"/>
        <v>0</v>
      </c>
      <c r="JQ301" s="14">
        <f t="shared" si="1152"/>
        <v>0</v>
      </c>
      <c r="JR301" s="14">
        <f t="shared" si="1152"/>
        <v>0</v>
      </c>
      <c r="JS301" s="14">
        <f t="shared" si="1152"/>
        <v>0</v>
      </c>
      <c r="JT301" s="14">
        <f t="shared" si="1152"/>
        <v>0</v>
      </c>
      <c r="JU301" s="14">
        <f t="shared" si="1152"/>
        <v>0</v>
      </c>
      <c r="JV301" s="14">
        <f t="shared" si="1152"/>
        <v>0</v>
      </c>
      <c r="JW301" s="14">
        <f t="shared" si="1152"/>
        <v>0</v>
      </c>
      <c r="JX301" s="14">
        <f t="shared" si="1152"/>
        <v>0</v>
      </c>
      <c r="JY301" s="14">
        <f t="shared" si="1152"/>
        <v>0</v>
      </c>
      <c r="JZ301" s="14">
        <f t="shared" si="1152"/>
        <v>0</v>
      </c>
      <c r="KA301" s="14">
        <f t="shared" si="1152"/>
        <v>0</v>
      </c>
      <c r="KB301" s="14">
        <f t="shared" si="1152"/>
        <v>0</v>
      </c>
      <c r="KC301" s="14">
        <f t="shared" si="1152"/>
        <v>0</v>
      </c>
      <c r="KD301" s="14">
        <f t="shared" si="1152"/>
        <v>0</v>
      </c>
      <c r="KE301" s="14">
        <f t="shared" si="1152"/>
        <v>0</v>
      </c>
      <c r="KF301" s="14">
        <f t="shared" si="1152"/>
        <v>0</v>
      </c>
      <c r="KG301" s="14">
        <f t="shared" si="1152"/>
        <v>0</v>
      </c>
      <c r="KH301" s="14">
        <f t="shared" si="1152"/>
        <v>0</v>
      </c>
      <c r="KI301" s="14">
        <f t="shared" si="1152"/>
        <v>0</v>
      </c>
      <c r="KJ301" s="14">
        <f t="shared" si="1152"/>
        <v>0</v>
      </c>
      <c r="KK301" s="14">
        <f t="shared" si="1152"/>
        <v>0</v>
      </c>
      <c r="KL301" s="14">
        <f t="shared" si="1152"/>
        <v>0</v>
      </c>
      <c r="KM301" s="14">
        <f t="shared" si="1152"/>
        <v>0</v>
      </c>
      <c r="KN301" s="14">
        <f t="shared" si="1152"/>
        <v>0</v>
      </c>
      <c r="KO301" s="14">
        <f t="shared" si="1152"/>
        <v>0</v>
      </c>
      <c r="KP301" s="14">
        <f t="shared" si="1152"/>
        <v>0</v>
      </c>
      <c r="KQ301" s="14">
        <f t="shared" si="1152"/>
        <v>0</v>
      </c>
      <c r="KR301" s="14">
        <f t="shared" si="1152"/>
        <v>0</v>
      </c>
      <c r="KS301" s="14">
        <f t="shared" si="1152"/>
        <v>0</v>
      </c>
      <c r="KT301" s="14">
        <f t="shared" si="1152"/>
        <v>0</v>
      </c>
      <c r="KU301" s="14">
        <f t="shared" si="1152"/>
        <v>0</v>
      </c>
      <c r="KV301" s="14">
        <f t="shared" si="1152"/>
        <v>0</v>
      </c>
      <c r="KW301" s="14">
        <f t="shared" si="1152"/>
        <v>0</v>
      </c>
      <c r="KX301" s="14">
        <f t="shared" si="1152"/>
        <v>0</v>
      </c>
      <c r="KY301" s="14">
        <f t="shared" si="1152"/>
        <v>0</v>
      </c>
      <c r="KZ301" s="14">
        <f t="shared" si="1152"/>
        <v>0</v>
      </c>
      <c r="LA301" s="14">
        <f t="shared" si="1152"/>
        <v>0</v>
      </c>
      <c r="LB301" s="14">
        <f t="shared" si="1152"/>
        <v>0</v>
      </c>
      <c r="LC301" s="14">
        <f t="shared" si="1152"/>
        <v>0</v>
      </c>
      <c r="LD301" s="14">
        <f t="shared" si="1152"/>
        <v>0</v>
      </c>
      <c r="LE301" s="14">
        <f t="shared" si="1152"/>
        <v>0</v>
      </c>
      <c r="LF301" s="14">
        <f t="shared" si="1152"/>
        <v>0</v>
      </c>
      <c r="LG301" s="14">
        <f t="shared" si="1152"/>
        <v>0</v>
      </c>
      <c r="LH301" s="14">
        <f t="shared" si="1152"/>
        <v>0</v>
      </c>
      <c r="LI301" s="14">
        <f t="shared" si="1152"/>
        <v>0</v>
      </c>
      <c r="LJ301" s="14">
        <f t="shared" si="1152"/>
        <v>0</v>
      </c>
      <c r="LK301" s="14">
        <f t="shared" si="1152"/>
        <v>0</v>
      </c>
      <c r="LL301" s="14">
        <f t="shared" si="1152"/>
        <v>0</v>
      </c>
      <c r="LM301" s="14">
        <f t="shared" si="1152"/>
        <v>0</v>
      </c>
      <c r="LN301" s="14">
        <f t="shared" ref="LN301:MZ301" si="1153">LN256+LN292</f>
        <v>0</v>
      </c>
      <c r="LO301" s="14">
        <f t="shared" si="1153"/>
        <v>0</v>
      </c>
      <c r="LP301" s="14">
        <f t="shared" si="1153"/>
        <v>0</v>
      </c>
      <c r="LQ301" s="14">
        <f t="shared" si="1153"/>
        <v>0</v>
      </c>
      <c r="LR301" s="14">
        <f t="shared" si="1153"/>
        <v>0</v>
      </c>
      <c r="LS301" s="14">
        <f t="shared" si="1153"/>
        <v>0</v>
      </c>
      <c r="LT301" s="14">
        <f t="shared" si="1153"/>
        <v>0</v>
      </c>
      <c r="LU301" s="14">
        <f t="shared" si="1153"/>
        <v>0</v>
      </c>
      <c r="LV301" s="14">
        <f t="shared" si="1153"/>
        <v>0</v>
      </c>
      <c r="LW301" s="14">
        <f t="shared" si="1153"/>
        <v>0</v>
      </c>
      <c r="LX301" s="14">
        <f t="shared" si="1153"/>
        <v>0</v>
      </c>
      <c r="LY301" s="14">
        <f t="shared" si="1153"/>
        <v>0</v>
      </c>
      <c r="LZ301" s="14">
        <f t="shared" si="1153"/>
        <v>0</v>
      </c>
      <c r="MA301" s="14">
        <f t="shared" si="1153"/>
        <v>0</v>
      </c>
      <c r="MB301" s="14">
        <f t="shared" si="1153"/>
        <v>0</v>
      </c>
      <c r="MC301" s="14">
        <f t="shared" si="1153"/>
        <v>0</v>
      </c>
      <c r="MD301" s="14">
        <f t="shared" si="1153"/>
        <v>0</v>
      </c>
      <c r="ME301" s="14">
        <f t="shared" si="1153"/>
        <v>0</v>
      </c>
      <c r="MF301" s="14">
        <f t="shared" si="1153"/>
        <v>0</v>
      </c>
      <c r="MG301" s="14">
        <f t="shared" si="1153"/>
        <v>0</v>
      </c>
      <c r="MH301" s="14">
        <f t="shared" si="1153"/>
        <v>0</v>
      </c>
      <c r="MI301" s="14">
        <f t="shared" si="1153"/>
        <v>0</v>
      </c>
      <c r="MJ301" s="14">
        <f t="shared" si="1153"/>
        <v>0</v>
      </c>
      <c r="MK301" s="14">
        <f t="shared" si="1153"/>
        <v>0</v>
      </c>
      <c r="ML301" s="14">
        <f t="shared" si="1153"/>
        <v>0</v>
      </c>
      <c r="MM301" s="14">
        <f t="shared" si="1153"/>
        <v>0</v>
      </c>
      <c r="MN301" s="14">
        <f t="shared" si="1153"/>
        <v>0</v>
      </c>
      <c r="MO301" s="14">
        <f t="shared" si="1153"/>
        <v>0</v>
      </c>
      <c r="MP301" s="14">
        <f t="shared" si="1153"/>
        <v>0</v>
      </c>
      <c r="MQ301" s="14">
        <f t="shared" si="1153"/>
        <v>0</v>
      </c>
      <c r="MR301" s="14">
        <f t="shared" si="1153"/>
        <v>0</v>
      </c>
      <c r="MS301" s="14">
        <f t="shared" si="1153"/>
        <v>0</v>
      </c>
      <c r="MT301" s="14">
        <f t="shared" si="1153"/>
        <v>0</v>
      </c>
      <c r="MU301" s="14">
        <f t="shared" si="1153"/>
        <v>0</v>
      </c>
      <c r="MV301" s="14">
        <f t="shared" si="1153"/>
        <v>0</v>
      </c>
      <c r="MW301" s="14">
        <f t="shared" si="1153"/>
        <v>0</v>
      </c>
      <c r="MX301" s="14">
        <f t="shared" si="1153"/>
        <v>0</v>
      </c>
      <c r="MY301" s="14">
        <f t="shared" si="1153"/>
        <v>0</v>
      </c>
      <c r="MZ301" s="14">
        <f t="shared" si="1153"/>
        <v>0</v>
      </c>
    </row>
    <row r="302" spans="1:364" hidden="1" outlineLevel="1" collapsed="1" x14ac:dyDescent="0.2">
      <c r="A302" s="1"/>
      <c r="B302" s="1"/>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row>
    <row r="303" spans="1:364" s="212" customFormat="1" collapsed="1" x14ac:dyDescent="0.2">
      <c r="A303" s="210" t="s">
        <v>49</v>
      </c>
      <c r="B303" s="210" t="s">
        <v>7</v>
      </c>
      <c r="C303" s="211"/>
      <c r="D303" s="211"/>
      <c r="E303" s="218">
        <f>E293+E294+E295+E296+E297+E298+E299+E300+E301</f>
        <v>1073.6432460242766</v>
      </c>
      <c r="F303" s="211">
        <f>IF(Input!$H$8&lt;F1,E303,F293+F294+F295+F296+F297+F298+F299+F300+F301)</f>
        <v>1073.6432460242766</v>
      </c>
      <c r="G303" s="211">
        <f>IF(Input!$H$8&lt;G1,F303,G293+G294+G295+G296+G297+G298+G299+G300+G301)</f>
        <v>1073.6432460242766</v>
      </c>
      <c r="H303" s="211">
        <f>IF(Input!$H$8&lt;H1,G303,H293+H294+H295+H296+H297+H298+H299+H300+H301)</f>
        <v>1073.6432460242766</v>
      </c>
      <c r="I303" s="211">
        <f>IF(Input!$H$8&lt;I1,H303,I293+I294+I295+I296+I297+I298+I299+I300+I301)</f>
        <v>1073.6432460242766</v>
      </c>
      <c r="J303" s="211">
        <f>IF(Input!$H$8&lt;J1,I303,J293+J294+J295+J296+J297+J298+J299+J300+J301)</f>
        <v>1073.6432460242766</v>
      </c>
      <c r="K303" s="211">
        <f>IF(Input!$H$8&lt;K1,J303,K293+K294+K295+K296+K297+K298+K299+K300+K301)</f>
        <v>1073.6432460242766</v>
      </c>
      <c r="L303" s="211">
        <f>IF(Input!$H$8&lt;L1,K303,L293+L294+L295+L296+L297+L298+L299+L300+L301)</f>
        <v>1073.6432460242766</v>
      </c>
      <c r="M303" s="211">
        <f>IF(Input!$H$8&lt;M1,L303,M293+M294+M295+M296+M297+M298+M299+M300+M301)</f>
        <v>1073.6432460242766</v>
      </c>
      <c r="N303" s="211">
        <f>IF(Input!$H$8&lt;N1,M303,N293+N294+N295+N296+N297+N298+N299+N300+N301)</f>
        <v>1073.6432460242766</v>
      </c>
      <c r="O303" s="211">
        <f>IF(Input!$H$8&lt;O1,N303,O293+O294+O295+O296+O297+O298+O299+O300+O301)</f>
        <v>1073.6432460242766</v>
      </c>
      <c r="P303" s="211">
        <f>IF(Input!$H$8&lt;P1,O303,P293+P294+P295+P296+P297+P298+P299+P300+P301)</f>
        <v>1073.6432460242766</v>
      </c>
      <c r="Q303" s="211">
        <f>IF(Input!$H$8&lt;Q1,P303,Q293+Q294+Q295+Q296+Q297+Q298+Q299+Q300+Q301)</f>
        <v>1073.6432460242766</v>
      </c>
      <c r="R303" s="211">
        <f>IF(Input!$H$8&lt;R1,Q303,R293+R294+R295+R296+R297+R298+R299+R300+R301)</f>
        <v>1073.6432460242766</v>
      </c>
      <c r="S303" s="211">
        <f>IF(Input!$H$8&lt;S1,R303,S293+S294+S295+S296+S297+S298+S299+S300+S301)</f>
        <v>1073.6432460242766</v>
      </c>
      <c r="T303" s="211">
        <f>IF(Input!$H$8&lt;T1,S303,T293+T294+T295+T296+T297+T298+T299+T300+T301)</f>
        <v>1073.6432460242766</v>
      </c>
      <c r="U303" s="211">
        <f>IF(Input!$H$8&lt;U1,T303,U293+U294+U295+U296+U297+U298+U299+U300+U301)</f>
        <v>1073.6432460242766</v>
      </c>
      <c r="V303" s="211">
        <f>IF(Input!$H$8&lt;V1,U303,V293+V294+V295+V296+V297+V298+V299+V300+V301)</f>
        <v>1073.6432460242766</v>
      </c>
      <c r="W303" s="211">
        <f>IF(Input!$H$8&lt;W1,V303,W293+W294+W295+W296+W297+W298+W299+W300+W301)</f>
        <v>1073.6432460242766</v>
      </c>
      <c r="X303" s="211">
        <f>IF(Input!$H$8&lt;X1,W303,X293+X294+X295+X296+X297+X298+X299+X300+X301)</f>
        <v>1073.6432460242766</v>
      </c>
      <c r="Y303" s="211">
        <f>IF(Input!$H$8&lt;Y1,X303,Y293+Y294+Y295+Y296+Y297+Y298+Y299+Y300+Y301)</f>
        <v>1073.6432460242766</v>
      </c>
      <c r="Z303" s="211">
        <f>IF(Input!$H$8&lt;Z1,Y303,Z293+Z294+Z295+Z296+Z297+Z298+Z299+Z300+Z301)</f>
        <v>1073.6432460242766</v>
      </c>
      <c r="AA303" s="211">
        <f>IF(Input!$H$8&lt;AA1,Z303,AA293+AA294+AA295+AA296+AA297+AA298+AA299+AA300+AA301)</f>
        <v>1073.6432460242766</v>
      </c>
      <c r="AB303" s="211">
        <f>IF(Input!$H$8&lt;AB1,AA303,AB293+AB294+AB295+AB296+AB297+AB298+AB299+AB300+AB301)</f>
        <v>1073.6432460242766</v>
      </c>
      <c r="AC303" s="211">
        <f>IF(Input!$H$8&lt;AC1,AB303,AC293+AC294+AC295+AC296+AC297+AC298+AC299+AC300+AC301)</f>
        <v>1073.6432460242766</v>
      </c>
      <c r="AD303" s="211">
        <f>IF(Input!$H$8&lt;AD1,AC303,AD293+AD294+AD295+AD296+AD297+AD298+AD299+AD300+AD301)</f>
        <v>1073.6432460242766</v>
      </c>
      <c r="AE303" s="211">
        <f>IF(Input!$H$8&lt;AE1,AD303,AE293+AE294+AE295+AE296+AE297+AE298+AE299+AE300+AE301)</f>
        <v>1073.6432460242766</v>
      </c>
      <c r="AF303" s="211">
        <f>IF(Input!$H$8&lt;AF1,AE303,AF293+AF294+AF295+AF296+AF297+AF298+AF299+AF300+AF301)</f>
        <v>1073.6432460242766</v>
      </c>
      <c r="AG303" s="211">
        <f>IF(Input!$H$8&lt;AG1,AF303,AG293+AG294+AG295+AG296+AG297+AG298+AG299+AG300+AG301)</f>
        <v>1073.6432460242766</v>
      </c>
      <c r="AH303" s="211">
        <f>IF(Input!$H$8&lt;AH1,AG303,AH293+AH294+AH295+AH296+AH297+AH298+AH299+AH300+AH301)</f>
        <v>1073.6432460242766</v>
      </c>
      <c r="AI303" s="211">
        <f>IF(Input!$H$8&lt;AI1,AH303,AI293+AI294+AI295+AI296+AI297+AI298+AI299+AI300+AI301)</f>
        <v>1073.6432460242766</v>
      </c>
      <c r="AJ303" s="211">
        <f>IF(Input!$H$8&lt;AJ1,AI303,AJ293+AJ294+AJ295+AJ296+AJ297+AJ298+AJ299+AJ300+AJ301)</f>
        <v>1073.6432460242766</v>
      </c>
      <c r="AK303" s="211">
        <f>IF(Input!$H$8&lt;AK1,AJ303,AK293+AK294+AK295+AK296+AK297+AK298+AK299+AK300+AK301)</f>
        <v>1073.6432460242766</v>
      </c>
      <c r="AL303" s="211">
        <f>IF(Input!$H$8&lt;AL1,AK303,AL293+AL294+AL295+AL296+AL297+AL298+AL299+AL300+AL301)</f>
        <v>1073.6432460242766</v>
      </c>
      <c r="AM303" s="211">
        <f>IF(Input!$H$8&lt;AM1,AL303,AM293+AM294+AM295+AM296+AM297+AM298+AM299+AM300+AM301)</f>
        <v>1073.6432460242766</v>
      </c>
      <c r="AN303" s="211">
        <f>IF(Input!$H$8&lt;AN1,AM303,AN293+AN294+AN295+AN296+AN297+AN298+AN299+AN300+AN301)</f>
        <v>1073.6432460242766</v>
      </c>
      <c r="AO303" s="211">
        <f>IF(Input!$H$8&lt;AO1,AN303,AO293+AO294+AO295+AO296+AO297+AO298+AO299+AO300+AO301)</f>
        <v>1073.6432460242766</v>
      </c>
      <c r="AP303" s="211">
        <f>IF(Input!$H$8&lt;AP1,AO303,AP293+AP294+AP295+AP296+AP297+AP298+AP299+AP300+AP301)</f>
        <v>1073.6432460242766</v>
      </c>
      <c r="AQ303" s="211">
        <f>IF(Input!$H$8&lt;AQ1,AP303,AQ293+AQ294+AQ295+AQ296+AQ297+AQ298+AQ299+AQ300+AQ301)</f>
        <v>1073.6432460242766</v>
      </c>
      <c r="AR303" s="211">
        <f>IF(Input!$H$8&lt;AR1,AQ303,AR293+AR294+AR295+AR296+AR297+AR298+AR299+AR300+AR301)</f>
        <v>1073.6432460242766</v>
      </c>
      <c r="AS303" s="211">
        <f>IF(Input!$H$8&lt;AS1,AR303,AS293+AS294+AS295+AS296+AS297+AS298+AS299+AS300+AS301)</f>
        <v>1073.6432460242766</v>
      </c>
      <c r="AT303" s="211">
        <f>IF(Input!$H$8&lt;AT1,AS303,AT293+AT294+AT295+AT296+AT297+AT298+AT299+AT300+AT301)</f>
        <v>1073.6432460242766</v>
      </c>
      <c r="AU303" s="211">
        <f>IF(Input!$H$8&lt;AU1,AT303,AU293+AU294+AU295+AU296+AU297+AU298+AU299+AU300+AU301)</f>
        <v>1073.6432460242766</v>
      </c>
      <c r="AV303" s="211">
        <f>IF(Input!$H$8&lt;AV1,AU303,AV293+AV294+AV295+AV296+AV297+AV298+AV299+AV300+AV301)</f>
        <v>1073.6432460242766</v>
      </c>
      <c r="AW303" s="211">
        <f>IF(Input!$H$8&lt;AW1,AV303,AW293+AW294+AW295+AW296+AW297+AW298+AW299+AW300+AW301)</f>
        <v>1073.6432460242766</v>
      </c>
      <c r="AX303" s="211">
        <f>IF(Input!$H$8&lt;AX1,AW303,AX293+AX294+AX295+AX296+AX297+AX298+AX299+AX300+AX301)</f>
        <v>1073.6432460242766</v>
      </c>
      <c r="AY303" s="211">
        <f>IF(Input!$H$8&lt;AY1,AX303,AY293+AY294+AY295+AY296+AY297+AY298+AY299+AY300+AY301)</f>
        <v>1073.6432460242766</v>
      </c>
      <c r="AZ303" s="211">
        <f>IF(Input!$H$8&lt;AZ1,AY303,AZ293+AZ294+AZ295+AZ296+AZ297+AZ298+AZ299+AZ300+AZ301)</f>
        <v>1073.6432460242766</v>
      </c>
      <c r="BA303" s="211">
        <f>IF(Input!$H$8&lt;BA1,AZ303,BA293+BA294+BA295+BA296+BA297+BA298+BA299+BA300+BA301)</f>
        <v>1073.6432460242766</v>
      </c>
      <c r="BB303" s="211">
        <f>IF(Input!$H$8&lt;BB1,BA303,BB293+BB294+BB295+BB296+BB297+BB298+BB299+BB300+BB301)</f>
        <v>1073.6432460242766</v>
      </c>
      <c r="BC303" s="211">
        <f>IF(Input!$H$8&lt;BC1,BB303,BC293+BC294+BC295+BC296+BC297+BC298+BC299+BC300+BC301)</f>
        <v>1073.6432460242766</v>
      </c>
      <c r="BD303" s="211">
        <f>IF(Input!$H$8&lt;BD1,BC303,BD293+BD294+BD295+BD296+BD297+BD298+BD299+BD300+BD301)</f>
        <v>1073.6432460242766</v>
      </c>
      <c r="BE303" s="211">
        <f>IF(Input!$H$8&lt;BE1,BD303,BE293+BE294+BE295+BE296+BE297+BE298+BE299+BE300+BE301)</f>
        <v>1073.6432460242766</v>
      </c>
      <c r="BF303" s="211">
        <f>IF(Input!$H$8&lt;BF1,BE303,BF293+BF294+BF295+BF296+BF297+BF298+BF299+BF300+BF301)</f>
        <v>1073.6432460242766</v>
      </c>
      <c r="BG303" s="211">
        <f>IF(Input!$H$8&lt;BG1,BF303,BG293+BG294+BG295+BG296+BG297+BG298+BG299+BG300+BG301)</f>
        <v>1073.6432460242766</v>
      </c>
      <c r="BH303" s="211">
        <f>IF(Input!$H$8&lt;BH1,BG303,BH293+BH294+BH295+BH296+BH297+BH298+BH299+BH300+BH301)</f>
        <v>1073.6432460242766</v>
      </c>
      <c r="BI303" s="211">
        <f>IF(Input!$H$8&lt;BI1,BH303,BI293+BI294+BI295+BI296+BI297+BI298+BI299+BI300+BI301)</f>
        <v>1073.6432460242766</v>
      </c>
      <c r="BJ303" s="211">
        <f>IF(Input!$H$8&lt;BJ1,BI303,BJ293+BJ294+BJ295+BJ296+BJ297+BJ298+BJ299+BJ300+BJ301)</f>
        <v>1073.6432460242766</v>
      </c>
      <c r="BK303" s="211">
        <f>IF(Input!$H$8&lt;BK1,BJ303,BK293+BK294+BK295+BK296+BK297+BK298+BK299+BK300+BK301)</f>
        <v>1073.6432460242766</v>
      </c>
      <c r="BL303" s="211">
        <f>IF(Input!$H$8&lt;BL1,BK303,BL293+BL294+BL295+BL296+BL297+BL298+BL299+BL300+BL301)</f>
        <v>1073.6432460242766</v>
      </c>
      <c r="BM303" s="211">
        <f>IF(Input!$H$8&lt;BM1,BL303,BM293+BM294+BM295+BM296+BM297+BM298+BM299+BM300+BM301)</f>
        <v>1073.6432460242766</v>
      </c>
      <c r="BN303" s="211">
        <f>IF(Input!$H$8&lt;BN1,BM303,BN293+BN294+BN295+BN296+BN297+BN298+BN299+BN300+BN301)</f>
        <v>1073.6432460242766</v>
      </c>
      <c r="BO303" s="211">
        <f>IF(Input!$H$8&lt;BO1,BN303,BO293+BO294+BO295+BO296+BO297+BO298+BO299+BO300+BO301)</f>
        <v>1073.6432460242766</v>
      </c>
      <c r="BP303" s="211">
        <f>IF(Input!$H$8&lt;BP1,BO303,BP293+BP294+BP295+BP296+BP297+BP298+BP299+BP300+BP301)</f>
        <v>1073.6432460242766</v>
      </c>
      <c r="BQ303" s="211">
        <f>IF(Input!$H$8&lt;BQ1,BP303,BQ293+BQ294+BQ295+BQ296+BQ297+BQ298+BQ299+BQ300+BQ301)</f>
        <v>1073.6432460242766</v>
      </c>
      <c r="BR303" s="211">
        <f>IF(Input!$H$8&lt;BR1,BQ303,BR293+BR294+BR295+BR296+BR297+BR298+BR299+BR300+BR301)</f>
        <v>1073.6432460242766</v>
      </c>
      <c r="BS303" s="211">
        <f>IF(Input!$H$8&lt;BS1,BR303,BS293+BS294+BS295+BS296+BS297+BS298+BS299+BS300+BS301)</f>
        <v>1073.6432460242766</v>
      </c>
      <c r="BT303" s="211">
        <f>IF(Input!$H$8&lt;BT1,BS303,BT293+BT294+BT295+BT296+BT297+BT298+BT299+BT300+BT301)</f>
        <v>1073.6432460242766</v>
      </c>
      <c r="BU303" s="211">
        <f>IF(Input!$H$8&lt;BU1,BT303,BU293+BU294+BU295+BU296+BU297+BU298+BU299+BU300+BU301)</f>
        <v>1073.6432460242766</v>
      </c>
      <c r="BV303" s="211">
        <f>IF(Input!$H$8&lt;BV1,BU303,BV293+BV294+BV295+BV296+BV297+BV298+BV299+BV300+BV301)</f>
        <v>1073.6432460242766</v>
      </c>
      <c r="BW303" s="211">
        <f>IF(Input!$H$8&lt;BW1,BV303,BW293+BW294+BW295+BW296+BW297+BW298+BW299+BW300+BW301)</f>
        <v>1073.6432460242766</v>
      </c>
      <c r="BX303" s="211">
        <f>IF(Input!$H$8&lt;BX1,BW303,BX293+BX294+BX295+BX296+BX297+BX298+BX299+BX300+BX301)</f>
        <v>1073.6432460242766</v>
      </c>
      <c r="BY303" s="211">
        <f>IF(Input!$H$8&lt;BY1,BX303,BY293+BY294+BY295+BY296+BY297+BY298+BY299+BY300+BY301)</f>
        <v>1073.6432460242766</v>
      </c>
      <c r="BZ303" s="211">
        <f>IF(Input!$H$8&lt;BZ1,BY303,BZ293+BZ294+BZ295+BZ296+BZ297+BZ298+BZ299+BZ300+BZ301)</f>
        <v>1073.6432460242766</v>
      </c>
      <c r="CA303" s="211">
        <f>IF(Input!$H$8&lt;CA1,BZ303,CA293+CA294+CA295+CA296+CA297+CA298+CA299+CA300+CA301)</f>
        <v>1073.6432460242766</v>
      </c>
      <c r="CB303" s="211">
        <f>IF(Input!$H$8&lt;CB1,CA303,CB293+CB294+CB295+CB296+CB297+CB298+CB299+CB300+CB301)</f>
        <v>1073.6432460242766</v>
      </c>
      <c r="CC303" s="211">
        <f>IF(Input!$H$8&lt;CC1,CB303,CC293+CC294+CC295+CC296+CC297+CC298+CC299+CC300+CC301)</f>
        <v>1073.6432460242766</v>
      </c>
      <c r="CD303" s="211">
        <f>IF(Input!$H$8&lt;CD1,CC303,CD293+CD294+CD295+CD296+CD297+CD298+CD299+CD300+CD301)</f>
        <v>1073.6432460242766</v>
      </c>
      <c r="CE303" s="211">
        <f>IF(Input!$H$8&lt;CE1,CD303,CE293+CE294+CE295+CE296+CE297+CE298+CE299+CE300+CE301)</f>
        <v>1073.6432460242766</v>
      </c>
      <c r="CF303" s="211">
        <f>IF(Input!$H$8&lt;CF1,CE303,CF293+CF294+CF295+CF296+CF297+CF298+CF299+CF300+CF301)</f>
        <v>1073.6432460242766</v>
      </c>
      <c r="CG303" s="211">
        <f>IF(Input!$H$8&lt;CG1,CF303,CG293+CG294+CG295+CG296+CG297+CG298+CG299+CG300+CG301)</f>
        <v>1073.6432460242766</v>
      </c>
      <c r="CH303" s="211">
        <f>IF(Input!$H$8&lt;CH1,CG303,CH293+CH294+CH295+CH296+CH297+CH298+CH299+CH300+CH301)</f>
        <v>1073.6432460242766</v>
      </c>
      <c r="CI303" s="211">
        <f>IF(Input!$H$8&lt;CI1,CH303,CI293+CI294+CI295+CI296+CI297+CI298+CI299+CI300+CI301)</f>
        <v>1073.6432460242766</v>
      </c>
      <c r="CJ303" s="211">
        <f>IF(Input!$H$8&lt;CJ1,CI303,CJ293+CJ294+CJ295+CJ296+CJ297+CJ298+CJ299+CJ300+CJ301)</f>
        <v>1073.6432460242766</v>
      </c>
      <c r="CK303" s="211">
        <f>IF(Input!$H$8&lt;CK1,CJ303,CK293+CK294+CK295+CK296+CK297+CK298+CK299+CK300+CK301)</f>
        <v>1073.6432460242766</v>
      </c>
      <c r="CL303" s="211">
        <f>IF(Input!$H$8&lt;CL1,CK303,CL293+CL294+CL295+CL296+CL297+CL298+CL299+CL300+CL301)</f>
        <v>1073.6432460242766</v>
      </c>
      <c r="CM303" s="211">
        <f>IF(Input!$H$8&lt;CM1,CL303,CM293+CM294+CM295+CM296+CM297+CM298+CM299+CM300+CM301)</f>
        <v>1073.6432460242766</v>
      </c>
      <c r="CN303" s="211">
        <f>IF(Input!$H$8&lt;CN1,CM303,CN293+CN294+CN295+CN296+CN297+CN298+CN299+CN300+CN301)</f>
        <v>1073.6432460242766</v>
      </c>
      <c r="CO303" s="211">
        <f>IF(Input!$H$8&lt;CO1,CN303,CO293+CO294+CO295+CO296+CO297+CO298+CO299+CO300+CO301)</f>
        <v>1073.6432460242766</v>
      </c>
      <c r="CP303" s="211">
        <f>IF(Input!$H$8&lt;CP1,CO303,CP293+CP294+CP295+CP296+CP297+CP298+CP299+CP300+CP301)</f>
        <v>1073.6432460242766</v>
      </c>
      <c r="CQ303" s="211">
        <f>IF(Input!$H$8&lt;CQ1,CP303,CQ293+CQ294+CQ295+CQ296+CQ297+CQ298+CQ299+CQ300+CQ301)</f>
        <v>1073.6432460242766</v>
      </c>
      <c r="CR303" s="211">
        <f>IF(Input!$H$8&lt;CR1,CQ303,CR293+CR294+CR295+CR296+CR297+CR298+CR299+CR300+CR301)</f>
        <v>1073.6432460242766</v>
      </c>
      <c r="CS303" s="211">
        <f>IF(Input!$H$8&lt;CS1,CR303,CS293+CS294+CS295+CS296+CS297+CS298+CS299+CS300+CS301)</f>
        <v>1073.6432460242766</v>
      </c>
      <c r="CT303" s="211">
        <f>IF(Input!$H$8&lt;CT1,CS303,CT293+CT294+CT295+CT296+CT297+CT298+CT299+CT300+CT301)</f>
        <v>1073.6432460242766</v>
      </c>
      <c r="CU303" s="211">
        <f>IF(Input!$H$8&lt;CU1,CT303,CU293+CU294+CU295+CU296+CU297+CU298+CU299+CU300+CU301)</f>
        <v>1073.6432460242766</v>
      </c>
      <c r="CV303" s="211">
        <f>IF(Input!$H$8&lt;CV1,CU303,CV293+CV294+CV295+CV296+CV297+CV298+CV299+CV300+CV301)</f>
        <v>1073.6432460242766</v>
      </c>
      <c r="CW303" s="211">
        <f>IF(Input!$H$8&lt;CW1,CV303,CW293+CW294+CW295+CW296+CW297+CW298+CW299+CW300+CW301)</f>
        <v>1073.6432460242766</v>
      </c>
      <c r="CX303" s="211">
        <f>IF(Input!$H$8&lt;CX1,CW303,CX293+CX294+CX295+CX296+CX297+CX298+CX299+CX300+CX301)</f>
        <v>1073.6432460242766</v>
      </c>
      <c r="CY303" s="211">
        <f>IF(Input!$H$8&lt;CY1,CX303,CY293+CY294+CY295+CY296+CY297+CY298+CY299+CY300+CY301)</f>
        <v>1073.6432460242766</v>
      </c>
      <c r="CZ303" s="211">
        <f>IF(Input!$H$8&lt;CZ1,CY303,CZ293+CZ294+CZ295+CZ296+CZ297+CZ298+CZ299+CZ300+CZ301)</f>
        <v>1073.6432460242766</v>
      </c>
      <c r="DA303" s="211">
        <f>IF(Input!$H$8&lt;DA1,CZ303,DA293+DA294+DA295+DA296+DA297+DA298+DA299+DA300+DA301)</f>
        <v>1073.6432460242766</v>
      </c>
      <c r="DB303" s="211">
        <f>IF(Input!$H$8&lt;DB1,DA303,DB293+DB294+DB295+DB296+DB297+DB298+DB299+DB300+DB301)</f>
        <v>1073.6432460242766</v>
      </c>
      <c r="DC303" s="211">
        <f>IF(Input!$H$8&lt;DC1,DB303,DC293+DC294+DC295+DC296+DC297+DC298+DC299+DC300+DC301)</f>
        <v>1073.6432460242766</v>
      </c>
      <c r="DD303" s="211">
        <f>IF(Input!$H$8&lt;DD1,DC303,DD293+DD294+DD295+DD296+DD297+DD298+DD299+DD300+DD301)</f>
        <v>1073.6432460242766</v>
      </c>
      <c r="DE303" s="211">
        <f>IF(Input!$H$8&lt;DE1,DD303,DE293+DE294+DE295+DE296+DE297+DE298+DE299+DE300+DE301)</f>
        <v>1073.6432460242766</v>
      </c>
      <c r="DF303" s="211">
        <f>IF(Input!$H$8&lt;DF1,DE303,DF293+DF294+DF295+DF296+DF297+DF298+DF299+DF300+DF301)</f>
        <v>1073.6432460242766</v>
      </c>
      <c r="DG303" s="211">
        <f>IF(Input!$H$8&lt;DG1,DF303,DG293+DG294+DG295+DG296+DG297+DG298+DG299+DG300+DG301)</f>
        <v>1073.6432460242766</v>
      </c>
      <c r="DH303" s="211">
        <f>IF(Input!$H$8&lt;DH1,DG303,DH293+DH294+DH295+DH296+DH297+DH298+DH299+DH300+DH301)</f>
        <v>1073.6432460242766</v>
      </c>
      <c r="DI303" s="211">
        <f>IF(Input!$H$8&lt;DI1,DH303,DI293+DI294+DI295+DI296+DI297+DI298+DI299+DI300+DI301)</f>
        <v>1073.6432460242766</v>
      </c>
      <c r="DJ303" s="211">
        <f>IF(Input!$H$8&lt;DJ1,DI303,DJ293+DJ294+DJ295+DJ296+DJ297+DJ298+DJ299+DJ300+DJ301)</f>
        <v>1073.6432460242766</v>
      </c>
      <c r="DK303" s="211">
        <f>IF(Input!$H$8&lt;DK1,DJ303,DK293+DK294+DK295+DK296+DK297+DK298+DK299+DK300+DK301)</f>
        <v>1073.6432460242766</v>
      </c>
      <c r="DL303" s="211">
        <f>IF(Input!$H$8&lt;DL1,DK303,DL293+DL294+DL295+DL296+DL297+DL298+DL299+DL300+DL301)</f>
        <v>1073.6432460242766</v>
      </c>
      <c r="DM303" s="211">
        <f>IF(Input!$H$8&lt;DM1,DL303,DM293+DM294+DM295+DM296+DM297+DM298+DM299+DM300+DM301)</f>
        <v>1073.6432460242766</v>
      </c>
      <c r="DN303" s="211">
        <f>IF(Input!$H$8&lt;DN1,DM303,DN293+DN294+DN295+DN296+DN297+DN298+DN299+DN300+DN301)</f>
        <v>1073.6432460242766</v>
      </c>
      <c r="DO303" s="211">
        <f>IF(Input!$H$8&lt;DO1,DN303,DO293+DO294+DO295+DO296+DO297+DO298+DO299+DO300+DO301)</f>
        <v>1073.6432460242766</v>
      </c>
      <c r="DP303" s="211">
        <f>IF(Input!$H$8&lt;DP1,DO303,DP293+DP294+DP295+DP296+DP297+DP298+DP299+DP300+DP301)</f>
        <v>1073.6432460242766</v>
      </c>
      <c r="DQ303" s="211">
        <f>IF(Input!$H$8&lt;DQ1,DP303,DQ293+DQ294+DQ295+DQ296+DQ297+DQ298+DQ299+DQ300+DQ301)</f>
        <v>1073.6432460242766</v>
      </c>
      <c r="DR303" s="211">
        <f>IF(Input!$H$8&lt;DR1,DQ303,DR293+DR294+DR295+DR296+DR297+DR298+DR299+DR300+DR301)</f>
        <v>1073.6432460242766</v>
      </c>
      <c r="DS303" s="211">
        <f>IF(Input!$H$8&lt;DS1,DR303,DS293+DS294+DS295+DS296+DS297+DS298+DS299+DS300+DS301)</f>
        <v>1073.6432460242766</v>
      </c>
      <c r="DT303" s="211">
        <f>IF(Input!$H$8&lt;DT1,DS303,DT293+DT294+DT295+DT296+DT297+DT298+DT299+DT300+DT301)</f>
        <v>1073.6432460242766</v>
      </c>
      <c r="DU303" s="211">
        <f>IF(Input!$H$8&lt;DU1,DT303,DU293+DU294+DU295+DU296+DU297+DU298+DU299+DU300+DU301)</f>
        <v>1073.6432460242766</v>
      </c>
      <c r="DV303" s="211">
        <f>IF(Input!$H$8&lt;DV1,DU303,DV293+DV294+DV295+DV296+DV297+DV298+DV299+DV300+DV301)</f>
        <v>1073.6432460242766</v>
      </c>
      <c r="DW303" s="211">
        <f>IF(Input!$H$8&lt;DW1,DV303,DW293+DW294+DW295+DW296+DW297+DW298+DW299+DW300+DW301)</f>
        <v>1073.6432460242766</v>
      </c>
      <c r="DX303" s="211">
        <f>IF(Input!$H$8&lt;DX1,DW303,DX293+DX294+DX295+DX296+DX297+DX298+DX299+DX300+DX301)</f>
        <v>1073.6432460242766</v>
      </c>
      <c r="DY303" s="211">
        <f>IF(Input!$H$8&lt;DY1,DX303,DY293+DY294+DY295+DY296+DY297+DY298+DY299+DY300+DY301)</f>
        <v>1073.6432460242766</v>
      </c>
      <c r="DZ303" s="211">
        <f>IF(Input!$H$8&lt;DZ1,DY303,DZ293+DZ294+DZ295+DZ296+DZ297+DZ298+DZ299+DZ300+DZ301)</f>
        <v>1073.6432460242766</v>
      </c>
      <c r="EA303" s="211">
        <f>IF(Input!$H$8&lt;EA1,DZ303,EA293+EA294+EA295+EA296+EA297+EA298+EA299+EA300+EA301)</f>
        <v>1073.6432460242766</v>
      </c>
      <c r="EB303" s="211">
        <f>IF(Input!$H$8&lt;EB1,EA303,EB293+EB294+EB295+EB296+EB297+EB298+EB299+EB300+EB301)</f>
        <v>1073.6432460242766</v>
      </c>
      <c r="EC303" s="211">
        <f>IF(Input!$H$8&lt;EC1,EB303,EC293+EC294+EC295+EC296+EC297+EC298+EC299+EC300+EC301)</f>
        <v>1073.6432460242766</v>
      </c>
      <c r="ED303" s="211">
        <f>IF(Input!$H$8&lt;ED1,EC303,ED293+ED294+ED295+ED296+ED297+ED298+ED299+ED300+ED301)</f>
        <v>1073.6432460242766</v>
      </c>
      <c r="EE303" s="211">
        <f>IF(Input!$H$8&lt;EE1,ED303,EE293+EE294+EE295+EE296+EE297+EE298+EE299+EE300+EE301)</f>
        <v>1073.6432460242766</v>
      </c>
      <c r="EF303" s="211">
        <f>IF(Input!$H$8&lt;EF1,EE303,EF293+EF294+EF295+EF296+EF297+EF298+EF299+EF300+EF301)</f>
        <v>1073.6432460242766</v>
      </c>
      <c r="EG303" s="211">
        <f>IF(Input!$H$8&lt;EG1,EF303,EG293+EG294+EG295+EG296+EG297+EG298+EG299+EG300+EG301)</f>
        <v>1073.6432460242766</v>
      </c>
      <c r="EH303" s="211">
        <f>IF(Input!$H$8&lt;EH1,EG303,EH293+EH294+EH295+EH296+EH297+EH298+EH299+EH300+EH301)</f>
        <v>1073.6432460242766</v>
      </c>
      <c r="EI303" s="211">
        <f>IF(Input!$H$8&lt;EI1,EH303,EI293+EI294+EI295+EI296+EI297+EI298+EI299+EI300+EI301)</f>
        <v>1073.6432460242766</v>
      </c>
      <c r="EJ303" s="211">
        <f>IF(Input!$H$8&lt;EJ1,EI303,EJ293+EJ294+EJ295+EJ296+EJ297+EJ298+EJ299+EJ300+EJ301)</f>
        <v>1073.6432460242766</v>
      </c>
      <c r="EK303" s="211">
        <f>IF(Input!$H$8&lt;EK1,EJ303,EK293+EK294+EK295+EK296+EK297+EK298+EK299+EK300+EK301)</f>
        <v>1073.6432460242766</v>
      </c>
      <c r="EL303" s="211">
        <f>IF(Input!$H$8&lt;EL1,EK303,EL293+EL294+EL295+EL296+EL297+EL298+EL299+EL300+EL301)</f>
        <v>1073.6432460242766</v>
      </c>
      <c r="EM303" s="211">
        <f>IF(Input!$H$8&lt;EM1,EL303,EM293+EM294+EM295+EM296+EM297+EM298+EM299+EM300+EM301)</f>
        <v>1073.6432460242766</v>
      </c>
      <c r="EN303" s="211">
        <f>IF(Input!$H$8&lt;EN1,EM303,EN293+EN294+EN295+EN296+EN297+EN298+EN299+EN300+EN301)</f>
        <v>1073.6432460242766</v>
      </c>
      <c r="EO303" s="211">
        <f>IF(Input!$H$8&lt;EO1,EN303,EO293+EO294+EO295+EO296+EO297+EO298+EO299+EO300+EO301)</f>
        <v>1073.6432460242766</v>
      </c>
      <c r="EP303" s="211">
        <f>IF(Input!$H$8&lt;EP1,EO303,EP293+EP294+EP295+EP296+EP297+EP298+EP299+EP300+EP301)</f>
        <v>1073.6432460242766</v>
      </c>
      <c r="EQ303" s="211">
        <f>IF(Input!$H$8&lt;EQ1,EP303,EQ293+EQ294+EQ295+EQ296+EQ297+EQ298+EQ299+EQ300+EQ301)</f>
        <v>1073.6432460242766</v>
      </c>
      <c r="ER303" s="211">
        <f>IF(Input!$H$8&lt;ER1,EQ303,ER293+ER294+ER295+ER296+ER297+ER298+ER299+ER300+ER301)</f>
        <v>1073.6432460242766</v>
      </c>
      <c r="ES303" s="211">
        <f>IF(Input!$H$8&lt;ES1,ER303,ES293+ES294+ES295+ES296+ES297+ES298+ES299+ES300+ES301)</f>
        <v>1073.6432460242766</v>
      </c>
      <c r="ET303" s="211">
        <f>IF(Input!$H$8&lt;ET1,ES303,ET293+ET294+ET295+ET296+ET297+ET298+ET299+ET300+ET301)</f>
        <v>1073.6432460242766</v>
      </c>
      <c r="EU303" s="211">
        <f>IF(Input!$H$8&lt;EU1,ET303,EU293+EU294+EU295+EU296+EU297+EU298+EU299+EU300+EU301)</f>
        <v>1073.6432460242766</v>
      </c>
      <c r="EV303" s="211">
        <f>IF(Input!$H$8&lt;EV1,EU303,EV293+EV294+EV295+EV296+EV297+EV298+EV299+EV300+EV301)</f>
        <v>1073.6432460242766</v>
      </c>
      <c r="EW303" s="211">
        <f>IF(Input!$H$8&lt;EW1,EV303,EW293+EW294+EW295+EW296+EW297+EW298+EW299+EW300+EW301)</f>
        <v>1073.6432460242766</v>
      </c>
      <c r="EX303" s="211">
        <f>IF(Input!$H$8&lt;EX1,EW303,EX293+EX294+EX295+EX296+EX297+EX298+EX299+EX300+EX301)</f>
        <v>1073.6432460242766</v>
      </c>
      <c r="EY303" s="211">
        <f>IF(Input!$H$8&lt;EY1,EX303,EY293+EY294+EY295+EY296+EY297+EY298+EY299+EY300+EY301)</f>
        <v>1073.6432460242766</v>
      </c>
      <c r="EZ303" s="211">
        <f>IF(Input!$H$8&lt;EZ1,EY303,EZ293+EZ294+EZ295+EZ296+EZ297+EZ298+EZ299+EZ300+EZ301)</f>
        <v>1073.6432460242766</v>
      </c>
      <c r="FA303" s="211">
        <f>IF(Input!$H$8&lt;FA1,EZ303,FA293+FA294+FA295+FA296+FA297+FA298+FA299+FA300+FA301)</f>
        <v>1073.6432460242766</v>
      </c>
      <c r="FB303" s="211">
        <f>IF(Input!$H$8&lt;FB1,FA303,FB293+FB294+FB295+FB296+FB297+FB298+FB299+FB300+FB301)</f>
        <v>1073.6432460242766</v>
      </c>
      <c r="FC303" s="211">
        <f>IF(Input!$H$8&lt;FC1,FB303,FC293+FC294+FC295+FC296+FC297+FC298+FC299+FC300+FC301)</f>
        <v>1073.6432460242766</v>
      </c>
      <c r="FD303" s="211">
        <f>IF(Input!$H$8&lt;FD1,FC303,FD293+FD294+FD295+FD296+FD297+FD298+FD299+FD300+FD301)</f>
        <v>1073.6432460242766</v>
      </c>
      <c r="FE303" s="211">
        <f>IF(Input!$H$8&lt;FE1,FD303,FE293+FE294+FE295+FE296+FE297+FE298+FE299+FE300+FE301)</f>
        <v>1073.6432460242766</v>
      </c>
      <c r="FF303" s="211">
        <f>IF(Input!$H$8&lt;FF1,FE303,FF293+FF294+FF295+FF296+FF297+FF298+FF299+FF300+FF301)</f>
        <v>1073.6432460242766</v>
      </c>
      <c r="FG303" s="211">
        <f>IF(Input!$H$8&lt;FG1,FF303,FG293+FG294+FG295+FG296+FG297+FG298+FG299+FG300+FG301)</f>
        <v>1073.6432460242766</v>
      </c>
      <c r="FH303" s="211">
        <f>IF(Input!$H$8&lt;FH1,FG303,FH293+FH294+FH295+FH296+FH297+FH298+FH299+FH300+FH301)</f>
        <v>1073.6432460242766</v>
      </c>
      <c r="FI303" s="211">
        <f>IF(Input!$H$8&lt;FI1,FH303,FI293+FI294+FI295+FI296+FI297+FI298+FI299+FI300+FI301)</f>
        <v>1073.6432460242766</v>
      </c>
      <c r="FJ303" s="211">
        <f>IF(Input!$H$8&lt;FJ1,FI303,FJ293+FJ294+FJ295+FJ296+FJ297+FJ298+FJ299+FJ300+FJ301)</f>
        <v>1073.6432460242766</v>
      </c>
      <c r="FK303" s="211">
        <f>IF(Input!$H$8&lt;FK1,FJ303,FK293+FK294+FK295+FK296+FK297+FK298+FK299+FK300+FK301)</f>
        <v>1073.6432460242766</v>
      </c>
      <c r="FL303" s="211">
        <f>IF(Input!$H$8&lt;FL1,FK303,FL293+FL294+FL295+FL296+FL297+FL298+FL299+FL300+FL301)</f>
        <v>1073.6432460242766</v>
      </c>
      <c r="FM303" s="211">
        <f>IF(Input!$H$8&lt;FM1,FL303,FM293+FM294+FM295+FM296+FM297+FM298+FM299+FM300+FM301)</f>
        <v>1073.6432460242766</v>
      </c>
      <c r="FN303" s="211">
        <f>IF(Input!$H$8&lt;FN1,FM303,FN293+FN294+FN295+FN296+FN297+FN298+FN299+FN300+FN301)</f>
        <v>1073.6432460242766</v>
      </c>
      <c r="FO303" s="211">
        <f>IF(Input!$H$8&lt;FO1,FN303,FO293+FO294+FO295+FO296+FO297+FO298+FO299+FO300+FO301)</f>
        <v>1073.6432460242766</v>
      </c>
      <c r="FP303" s="211">
        <f>IF(Input!$H$8&lt;FP1,FO303,FP293+FP294+FP295+FP296+FP297+FP298+FP299+FP300+FP301)</f>
        <v>1073.6432460242766</v>
      </c>
      <c r="FQ303" s="211">
        <f>IF(Input!$H$8&lt;FQ1,FP303,FQ293+FQ294+FQ295+FQ296+FQ297+FQ298+FQ299+FQ300+FQ301)</f>
        <v>1073.6432460242766</v>
      </c>
      <c r="FR303" s="211">
        <f>IF(Input!$H$8&lt;FR1,FQ303,FR293+FR294+FR295+FR296+FR297+FR298+FR299+FR300+FR301)</f>
        <v>1073.6432460242766</v>
      </c>
      <c r="FS303" s="211">
        <f>IF(Input!$H$8&lt;FS1,FR303,FS293+FS294+FS295+FS296+FS297+FS298+FS299+FS300+FS301)</f>
        <v>1073.6432460242766</v>
      </c>
      <c r="FT303" s="211">
        <f>IF(Input!$H$8&lt;FT1,FS303,FT293+FT294+FT295+FT296+FT297+FT298+FT299+FT300+FT301)</f>
        <v>1073.6432460242766</v>
      </c>
      <c r="FU303" s="211">
        <f>IF(Input!$H$8&lt;FU1,FT303,FU293+FU294+FU295+FU296+FU297+FU298+FU299+FU300+FU301)</f>
        <v>1073.6432460242766</v>
      </c>
      <c r="FV303" s="211">
        <f>IF(Input!$H$8&lt;FV1,FU303,FV293+FV294+FV295+FV296+FV297+FV298+FV299+FV300+FV301)</f>
        <v>1073.6432460242766</v>
      </c>
      <c r="FW303" s="211">
        <f>IF(Input!$H$8&lt;FW1,FV303,FW293+FW294+FW295+FW296+FW297+FW298+FW299+FW300+FW301)</f>
        <v>1073.6432460242766</v>
      </c>
      <c r="FX303" s="211">
        <f>IF(Input!$H$8&lt;FX1,FW303,FX293+FX294+FX295+FX296+FX297+FX298+FX299+FX300+FX301)</f>
        <v>1073.6432460242766</v>
      </c>
      <c r="FY303" s="211">
        <f>IF(Input!$H$8&lt;FY1,FX303,FY293+FY294+FY295+FY296+FY297+FY298+FY299+FY300+FY301)</f>
        <v>1073.6432460242766</v>
      </c>
      <c r="FZ303" s="211">
        <f>IF(Input!$H$8&lt;FZ1,FY303,FZ293+FZ294+FZ295+FZ296+FZ297+FZ298+FZ299+FZ300+FZ301)</f>
        <v>1073.6432460242766</v>
      </c>
      <c r="GA303" s="211">
        <f>IF(Input!$H$8&lt;GA1,FZ303,GA293+GA294+GA295+GA296+GA297+GA298+GA299+GA300+GA301)</f>
        <v>1073.6432460242766</v>
      </c>
      <c r="GB303" s="211">
        <f>IF(Input!$H$8&lt;GB1,GA303,GB293+GB294+GB295+GB296+GB297+GB298+GB299+GB300+GB301)</f>
        <v>1073.6432460242766</v>
      </c>
      <c r="GC303" s="211">
        <f>IF(Input!$H$8&lt;GC1,GB303,GC293+GC294+GC295+GC296+GC297+GC298+GC299+GC300+GC301)</f>
        <v>1073.6432460242766</v>
      </c>
      <c r="GD303" s="211">
        <f>IF(Input!$H$8&lt;GD1,GC303,GD293+GD294+GD295+GD296+GD297+GD298+GD299+GD300+GD301)</f>
        <v>1073.6432460242766</v>
      </c>
      <c r="GE303" s="211">
        <f>IF(Input!$H$8&lt;GE1,GD303,GE293+GE294+GE295+GE296+GE297+GE298+GE299+GE300+GE301)</f>
        <v>1073.6432460242766</v>
      </c>
      <c r="GF303" s="211">
        <f>IF(Input!$H$8&lt;GF1,GE303,GF293+GF294+GF295+GF296+GF297+GF298+GF299+GF300+GF301)</f>
        <v>1073.6432460242766</v>
      </c>
      <c r="GG303" s="211">
        <f>IF(Input!$H$8&lt;GG1,GF303,GG293+GG294+GG295+GG296+GG297+GG298+GG299+GG300+GG301)</f>
        <v>1073.6432460242766</v>
      </c>
      <c r="GH303" s="211">
        <f>IF(Input!$H$8&lt;GH1,GG303,GH293+GH294+GH295+GH296+GH297+GH298+GH299+GH300+GH301)</f>
        <v>1073.6432460242766</v>
      </c>
      <c r="GI303" s="211">
        <f>IF(Input!$H$8&lt;GI1,GH303,GI293+GI294+GI295+GI296+GI297+GI298+GI299+GI300+GI301)</f>
        <v>1073.6432460242766</v>
      </c>
      <c r="GJ303" s="211">
        <f>IF(Input!$H$8&lt;GJ1,GI303,GJ293+GJ294+GJ295+GJ296+GJ297+GJ298+GJ299+GJ300+GJ301)</f>
        <v>1073.6432460242766</v>
      </c>
      <c r="GK303" s="211">
        <f>IF(Input!$H$8&lt;GK1,GJ303,GK293+GK294+GK295+GK296+GK297+GK298+GK299+GK300+GK301)</f>
        <v>1073.6432460242766</v>
      </c>
      <c r="GL303" s="211">
        <f>IF(Input!$H$8&lt;GL1,GK303,GL293+GL294+GL295+GL296+GL297+GL298+GL299+GL300+GL301)</f>
        <v>1073.6432460242766</v>
      </c>
      <c r="GM303" s="211">
        <f>IF(Input!$H$8&lt;GM1,GL303,GM293+GM294+GM295+GM296+GM297+GM298+GM299+GM300+GM301)</f>
        <v>1073.6432460242766</v>
      </c>
      <c r="GN303" s="211">
        <f>IF(Input!$H$8&lt;GN1,GM303,GN293+GN294+GN295+GN296+GN297+GN298+GN299+GN300+GN301)</f>
        <v>1073.6432460242766</v>
      </c>
      <c r="GO303" s="211">
        <f>IF(Input!$H$8&lt;GO1,GN303,GO293+GO294+GO295+GO296+GO297+GO298+GO299+GO300+GO301)</f>
        <v>1073.6432460242766</v>
      </c>
      <c r="GP303" s="211">
        <f>IF(Input!$H$8&lt;GP1,GO303,GP293+GP294+GP295+GP296+GP297+GP298+GP299+GP300+GP301)</f>
        <v>1073.6432460242766</v>
      </c>
      <c r="GQ303" s="211">
        <f>IF(Input!$H$8&lt;GQ1,GP303,GQ293+GQ294+GQ295+GQ296+GQ297+GQ298+GQ299+GQ300+GQ301)</f>
        <v>1073.6432460242766</v>
      </c>
      <c r="GR303" s="211">
        <f>IF(Input!$H$8&lt;GR1,GQ303,GR293+GR294+GR295+GR296+GR297+GR298+GR299+GR300+GR301)</f>
        <v>1073.6432460242766</v>
      </c>
      <c r="GS303" s="211">
        <f>IF(Input!$H$8&lt;GS1,GR303,GS293+GS294+GS295+GS296+GS297+GS298+GS299+GS300+GS301)</f>
        <v>1073.6432460242766</v>
      </c>
      <c r="GT303" s="211">
        <f>IF(Input!$H$8&lt;GT1,GS303,GT293+GT294+GT295+GT296+GT297+GT298+GT299+GT300+GT301)</f>
        <v>1073.6432460242766</v>
      </c>
      <c r="GU303" s="211">
        <f>IF(Input!$H$8&lt;GU1,GT303,GU293+GU294+GU295+GU296+GU297+GU298+GU299+GU300+GU301)</f>
        <v>1073.6432460242766</v>
      </c>
      <c r="GV303" s="211">
        <f>IF(Input!$H$8&lt;GV1,GU303,GV293+GV294+GV295+GV296+GV297+GV298+GV299+GV300+GV301)</f>
        <v>1073.6432460242766</v>
      </c>
      <c r="GW303" s="211">
        <f>IF(Input!$H$8&lt;GW1,GV303,GW293+GW294+GW295+GW296+GW297+GW298+GW299+GW300+GW301)</f>
        <v>1073.6432460242766</v>
      </c>
      <c r="GX303" s="211">
        <f>IF(Input!$H$8&lt;GX1,GW303,GX293+GX294+GX295+GX296+GX297+GX298+GX299+GX300+GX301)</f>
        <v>1073.6432460242766</v>
      </c>
      <c r="GY303" s="211">
        <f>IF(Input!$H$8&lt;GY1,GX303,GY293+GY294+GY295+GY296+GY297+GY298+GY299+GY300+GY301)</f>
        <v>1073.6432460242766</v>
      </c>
      <c r="GZ303" s="211">
        <f>IF(Input!$H$8&lt;GZ1,GY303,GZ293+GZ294+GZ295+GZ296+GZ297+GZ298+GZ299+GZ300+GZ301)</f>
        <v>1073.6432460242766</v>
      </c>
      <c r="HA303" s="211">
        <f>IF(Input!$H$8&lt;HA1,GZ303,HA293+HA294+HA295+HA296+HA297+HA298+HA299+HA300+HA301)</f>
        <v>1073.6432460242766</v>
      </c>
      <c r="HB303" s="211">
        <f>IF(Input!$H$8&lt;HB1,HA303,HB293+HB294+HB295+HB296+HB297+HB298+HB299+HB300+HB301)</f>
        <v>1073.6432460242766</v>
      </c>
      <c r="HC303" s="211">
        <f>IF(Input!$H$8&lt;HC1,HB303,HC293+HC294+HC295+HC296+HC297+HC298+HC299+HC300+HC301)</f>
        <v>1073.6432460242766</v>
      </c>
      <c r="HD303" s="211">
        <f>IF(Input!$H$8&lt;HD1,HC303,HD293+HD294+HD295+HD296+HD297+HD298+HD299+HD300+HD301)</f>
        <v>1073.6432460242766</v>
      </c>
      <c r="HE303" s="211">
        <f>IF(Input!$H$8&lt;HE1,HD303,HE293+HE294+HE295+HE296+HE297+HE298+HE299+HE300+HE301)</f>
        <v>1073.6432460242766</v>
      </c>
      <c r="HF303" s="211">
        <f>IF(Input!$H$8&lt;HF1,HE303,HF293+HF294+HF295+HF296+HF297+HF298+HF299+HF300+HF301)</f>
        <v>1073.6432460242766</v>
      </c>
      <c r="HG303" s="211">
        <f>IF(Input!$H$8&lt;HG1,HF303,HG293+HG294+HG295+HG296+HG297+HG298+HG299+HG300+HG301)</f>
        <v>1073.6432460242766</v>
      </c>
      <c r="HH303" s="211">
        <f>IF(Input!$H$8&lt;HH1,HG303,HH293+HH294+HH295+HH296+HH297+HH298+HH299+HH300+HH301)</f>
        <v>1073.6432460242766</v>
      </c>
      <c r="HI303" s="211">
        <f>IF(Input!$H$8&lt;HI1,HH303,HI293+HI294+HI295+HI296+HI297+HI298+HI299+HI300+HI301)</f>
        <v>1073.6432460242766</v>
      </c>
      <c r="HJ303" s="211">
        <f>IF(Input!$H$8&lt;HJ1,HI303,HJ293+HJ294+HJ295+HJ296+HJ297+HJ298+HJ299+HJ300+HJ301)</f>
        <v>1073.6432460242766</v>
      </c>
      <c r="HK303" s="211">
        <f>IF(Input!$H$8&lt;HK1,HJ303,HK293+HK294+HK295+HK296+HK297+HK298+HK299+HK300+HK301)</f>
        <v>1073.6432460242766</v>
      </c>
      <c r="HL303" s="211">
        <f>IF(Input!$H$8&lt;HL1,HK303,HL293+HL294+HL295+HL296+HL297+HL298+HL299+HL300+HL301)</f>
        <v>1073.6432460242766</v>
      </c>
      <c r="HM303" s="211">
        <f>IF(Input!$H$8&lt;HM1,HL303,HM293+HM294+HM295+HM296+HM297+HM298+HM299+HM300+HM301)</f>
        <v>1073.6432460242766</v>
      </c>
      <c r="HN303" s="211">
        <f>IF(Input!$H$8&lt;HN1,HM303,HN293+HN294+HN295+HN296+HN297+HN298+HN299+HN300+HN301)</f>
        <v>1073.6432460242766</v>
      </c>
      <c r="HO303" s="211">
        <f>IF(Input!$H$8&lt;HO1,HN303,HO293+HO294+HO295+HO296+HO297+HO298+HO299+HO300+HO301)</f>
        <v>1073.6432460242766</v>
      </c>
      <c r="HP303" s="211">
        <f>IF(Input!$H$8&lt;HP1,HO303,HP293+HP294+HP295+HP296+HP297+HP298+HP299+HP300+HP301)</f>
        <v>1073.6432460242766</v>
      </c>
      <c r="HQ303" s="211">
        <f>IF(Input!$H$8&lt;HQ1,HP303,HQ293+HQ294+HQ295+HQ296+HQ297+HQ298+HQ299+HQ300+HQ301)</f>
        <v>1073.6432460242766</v>
      </c>
      <c r="HR303" s="211">
        <f>IF(Input!$H$8&lt;HR1,HQ303,HR293+HR294+HR295+HR296+HR297+HR298+HR299+HR300+HR301)</f>
        <v>1073.6432460242766</v>
      </c>
      <c r="HS303" s="211">
        <f>IF(Input!$H$8&lt;HS1,HR303,HS293+HS294+HS295+HS296+HS297+HS298+HS299+HS300+HS301)</f>
        <v>1073.6432460242766</v>
      </c>
      <c r="HT303" s="211">
        <f>IF(Input!$H$8&lt;HT1,HS303,HT293+HT294+HT295+HT296+HT297+HT298+HT299+HT300+HT301)</f>
        <v>1073.6432460242766</v>
      </c>
      <c r="HU303" s="211">
        <f>IF(Input!$H$8&lt;HU1,HT303,HU293+HU294+HU295+HU296+HU297+HU298+HU299+HU300+HU301)</f>
        <v>1073.6432460242766</v>
      </c>
      <c r="HV303" s="211">
        <f>IF(Input!$H$8&lt;HV1,HU303,HV293+HV294+HV295+HV296+HV297+HV298+HV299+HV300+HV301)</f>
        <v>1073.6432460242766</v>
      </c>
      <c r="HW303" s="211">
        <f>IF(Input!$H$8&lt;HW1,HV303,HW293+HW294+HW295+HW296+HW297+HW298+HW299+HW300+HW301)</f>
        <v>1073.6432460242766</v>
      </c>
      <c r="HX303" s="211">
        <f>IF(Input!$H$8&lt;HX1,HW303,HX293+HX294+HX295+HX296+HX297+HX298+HX299+HX300+HX301)</f>
        <v>1073.6432460242766</v>
      </c>
      <c r="HY303" s="211">
        <f>IF(Input!$H$8&lt;HY1,HX303,HY293+HY294+HY295+HY296+HY297+HY298+HY299+HY300+HY301)</f>
        <v>1073.6432460242766</v>
      </c>
      <c r="HZ303" s="211">
        <f>IF(Input!$H$8&lt;HZ1,HY303,HZ293+HZ294+HZ295+HZ296+HZ297+HZ298+HZ299+HZ300+HZ301)</f>
        <v>1073.6432460242766</v>
      </c>
      <c r="IA303" s="211">
        <f>IF(Input!$H$8&lt;IA1,HZ303,IA293+IA294+IA295+IA296+IA297+IA298+IA299+IA300+IA301)</f>
        <v>1073.6432460242766</v>
      </c>
      <c r="IB303" s="211">
        <f>IF(Input!$H$8&lt;IB1,IA303,IB293+IB294+IB295+IB296+IB297+IB298+IB299+IB300+IB301)</f>
        <v>1073.6432460242766</v>
      </c>
      <c r="IC303" s="211">
        <f>IF(Input!$H$8&lt;IC1,IB303,IC293+IC294+IC295+IC296+IC297+IC298+IC299+IC300+IC301)</f>
        <v>1073.6432460242766</v>
      </c>
      <c r="ID303" s="211">
        <f>IF(Input!$H$8&lt;ID1,IC303,ID293+ID294+ID295+ID296+ID297+ID298+ID299+ID300+ID301)</f>
        <v>1073.6432460242766</v>
      </c>
      <c r="IE303" s="211">
        <f>IF(Input!$H$8&lt;IE1,ID303,IE293+IE294+IE295+IE296+IE297+IE298+IE299+IE300+IE301)</f>
        <v>1073.6432460242766</v>
      </c>
      <c r="IF303" s="211">
        <f>IF(Input!$H$8&lt;IF1,IE303,IF293+IF294+IF295+IF296+IF297+IF298+IF299+IF300+IF301)</f>
        <v>1073.6432460242766</v>
      </c>
      <c r="IG303" s="211">
        <f>IF(Input!$H$8&lt;IG1,IF303,IG293+IG294+IG295+IG296+IG297+IG298+IG299+IG300+IG301)</f>
        <v>1073.6432460242766</v>
      </c>
      <c r="IH303" s="211">
        <f>IF(Input!$H$8&lt;IH1,IG303,IH293+IH294+IH295+IH296+IH297+IH298+IH299+IH300+IH301)</f>
        <v>1073.6432460242766</v>
      </c>
      <c r="II303" s="211">
        <f>IF(Input!$H$8&lt;II1,IH303,II293+II294+II295+II296+II297+II298+II299+II300+II301)</f>
        <v>1073.6432460242766</v>
      </c>
      <c r="IJ303" s="211">
        <f>IF(Input!$H$8&lt;IJ1,II303,IJ293+IJ294+IJ295+IJ296+IJ297+IJ298+IJ299+IJ300+IJ301)</f>
        <v>1073.6432460242766</v>
      </c>
      <c r="IK303" s="211">
        <f>IF(Input!$H$8&lt;IK1,IJ303,IK293+IK294+IK295+IK296+IK297+IK298+IK299+IK300+IK301)</f>
        <v>1073.6432460242766</v>
      </c>
      <c r="IL303" s="211">
        <f>IF(Input!$H$8&lt;IL1,IK303,IL293+IL294+IL295+IL296+IL297+IL298+IL299+IL300+IL301)</f>
        <v>1073.6432460242766</v>
      </c>
      <c r="IM303" s="211">
        <f>IF(Input!$H$8&lt;IM1,IL303,IM293+IM294+IM295+IM296+IM297+IM298+IM299+IM300+IM301)</f>
        <v>1073.6432460242766</v>
      </c>
      <c r="IN303" s="211">
        <f>IF(Input!$H$8&lt;IN1,IM303,IN293+IN294+IN295+IN296+IN297+IN298+IN299+IN300+IN301)</f>
        <v>1073.6432460242766</v>
      </c>
      <c r="IO303" s="211">
        <f>IF(Input!$H$8&lt;IO1,IN303,IO293+IO294+IO295+IO296+IO297+IO298+IO299+IO300+IO301)</f>
        <v>1073.6432460242766</v>
      </c>
      <c r="IP303" s="211">
        <f>IF(Input!$H$8&lt;IP1,IO303,IP293+IP294+IP295+IP296+IP297+IP298+IP299+IP300+IP301)</f>
        <v>1073.6432460242766</v>
      </c>
      <c r="IQ303" s="211">
        <f>IF(Input!$H$8&lt;IQ1,IP303,IQ293+IQ294+IQ295+IQ296+IQ297+IQ298+IQ299+IQ300+IQ301)</f>
        <v>1073.6432460242766</v>
      </c>
      <c r="IR303" s="211">
        <f>IF(Input!$H$8&lt;IR1,IQ303,IR293+IR294+IR295+IR296+IR297+IR298+IR299+IR300+IR301)</f>
        <v>1073.6432460242766</v>
      </c>
      <c r="IS303" s="211">
        <f>IF(Input!$H$8&lt;IS1,IR303,IS293+IS294+IS295+IS296+IS297+IS298+IS299+IS300+IS301)</f>
        <v>1073.6432460242766</v>
      </c>
      <c r="IT303" s="211">
        <f>IF(Input!$H$8&lt;IT1,IS303,IT293+IT294+IT295+IT296+IT297+IT298+IT299+IT300+IT301)</f>
        <v>1073.6432460242766</v>
      </c>
      <c r="IU303" s="211">
        <f>IF(Input!$H$8&lt;IU1,IT303,IU293+IU294+IU295+IU296+IU297+IU298+IU299+IU300+IU301)</f>
        <v>1073.6432460242766</v>
      </c>
      <c r="IV303" s="211">
        <f>IF(Input!$H$8&lt;IV1,IU303,IV293+IV294+IV295+IV296+IV297+IV298+IV299+IV300+IV301)</f>
        <v>1073.6432460242766</v>
      </c>
      <c r="IW303" s="211">
        <f>IF(Input!$H$8&lt;IW1,IV303,IW293+IW294+IW295+IW296+IW297+IW298+IW299+IW300+IW301)</f>
        <v>1073.6432460242766</v>
      </c>
      <c r="IX303" s="211">
        <f>IF(Input!$H$8&lt;IX1,IW303,IX293+IX294+IX295+IX296+IX297+IX298+IX299+IX300+IX301)</f>
        <v>1073.6432460242766</v>
      </c>
      <c r="IY303" s="211">
        <f>IF(Input!$H$8&lt;IY1,IX303,IY293+IY294+IY295+IY296+IY297+IY298+IY299+IY300+IY301)</f>
        <v>1073.6432460242766</v>
      </c>
      <c r="IZ303" s="211">
        <f>IF(Input!$H$8&lt;IZ1,IY303,IZ293+IZ294+IZ295+IZ296+IZ297+IZ298+IZ299+IZ300+IZ301)</f>
        <v>1073.6432460242766</v>
      </c>
      <c r="JA303" s="211">
        <f>IF(Input!$H$8&lt;JA1,IZ303,JA293+JA294+JA295+JA296+JA297+JA298+JA299+JA300+JA301)</f>
        <v>1073.6432460242766</v>
      </c>
      <c r="JB303" s="211">
        <f>IF(Input!$H$8&lt;JB1,JA303,JB293+JB294+JB295+JB296+JB297+JB298+JB299+JB300+JB301)</f>
        <v>1073.6432460242766</v>
      </c>
      <c r="JC303" s="211">
        <f>IF(Input!$H$8&lt;JC1,JB303,JC293+JC294+JC295+JC296+JC297+JC298+JC299+JC300+JC301)</f>
        <v>1073.6432460242766</v>
      </c>
      <c r="JD303" s="211">
        <f>IF(Input!$H$8&lt;JD1,JC303,JD293+JD294+JD295+JD296+JD297+JD298+JD299+JD300+JD301)</f>
        <v>1073.6432460242766</v>
      </c>
      <c r="JE303" s="211">
        <f>IF(Input!$H$8&lt;JE1,JD303,JE293+JE294+JE295+JE296+JE297+JE298+JE299+JE300+JE301)</f>
        <v>1073.6432460242766</v>
      </c>
      <c r="JF303" s="211">
        <f>IF(Input!$H$8&lt;JF1,JE303,JF293+JF294+JF295+JF296+JF297+JF298+JF299+JF300+JF301)</f>
        <v>1073.6432460242766</v>
      </c>
      <c r="JG303" s="211">
        <f>IF(Input!$H$8&lt;JG1,JF303,JG293+JG294+JG295+JG296+JG297+JG298+JG299+JG300+JG301)</f>
        <v>1073.6432460242766</v>
      </c>
      <c r="JH303" s="211">
        <f>IF(Input!$H$8&lt;JH1,JG303,JH293+JH294+JH295+JH296+JH297+JH298+JH299+JH300+JH301)</f>
        <v>1073.6432460242766</v>
      </c>
      <c r="JI303" s="211">
        <f>IF(Input!$H$8&lt;JI1,JH303,JI293+JI294+JI295+JI296+JI297+JI298+JI299+JI300+JI301)</f>
        <v>1073.6432460242766</v>
      </c>
      <c r="JJ303" s="211">
        <f>IF(Input!$H$8&lt;JJ1,JI303,JJ293+JJ294+JJ295+JJ296+JJ297+JJ298+JJ299+JJ300+JJ301)</f>
        <v>1073.6432460242766</v>
      </c>
      <c r="JK303" s="211">
        <f>IF(Input!$H$8&lt;JK1,JJ303,JK293+JK294+JK295+JK296+JK297+JK298+JK299+JK300+JK301)</f>
        <v>1073.6432460242766</v>
      </c>
      <c r="JL303" s="211">
        <f>IF(Input!$H$8&lt;JL1,JK303,JL293+JL294+JL295+JL296+JL297+JL298+JL299+JL300+JL301)</f>
        <v>1073.6432460242766</v>
      </c>
      <c r="JM303" s="211">
        <f>IF(Input!$H$8&lt;JM1,JL303,JM293+JM294+JM295+JM296+JM297+JM298+JM299+JM300+JM301)</f>
        <v>1073.6432460242766</v>
      </c>
      <c r="JN303" s="211">
        <f>IF(Input!$H$8&lt;JN1,JM303,JN293+JN294+JN295+JN296+JN297+JN298+JN299+JN300+JN301)</f>
        <v>1073.6432460242766</v>
      </c>
      <c r="JO303" s="211">
        <f>IF(Input!$H$8&lt;JO1,JN303,JO293+JO294+JO295+JO296+JO297+JO298+JO299+JO300+JO301)</f>
        <v>1073.6432460242766</v>
      </c>
      <c r="JP303" s="211">
        <f>IF(Input!$H$8&lt;JP1,JO303,JP293+JP294+JP295+JP296+JP297+JP298+JP299+JP300+JP301)</f>
        <v>1073.6432460242766</v>
      </c>
      <c r="JQ303" s="211">
        <f>IF(Input!$H$8&lt;JQ1,JP303,JQ293+JQ294+JQ295+JQ296+JQ297+JQ298+JQ299+JQ300+JQ301)</f>
        <v>1073.6432460242766</v>
      </c>
      <c r="JR303" s="211">
        <f>IF(Input!$H$8&lt;JR1,JQ303,JR293+JR294+JR295+JR296+JR297+JR298+JR299+JR300+JR301)</f>
        <v>1073.6432460242766</v>
      </c>
      <c r="JS303" s="211">
        <f>IF(Input!$H$8&lt;JS1,JR303,JS293+JS294+JS295+JS296+JS297+JS298+JS299+JS300+JS301)</f>
        <v>1073.6432460242766</v>
      </c>
      <c r="JT303" s="211">
        <f>IF(Input!$H$8&lt;JT1,JS303,JT293+JT294+JT295+JT296+JT297+JT298+JT299+JT300+JT301)</f>
        <v>1073.6432460242766</v>
      </c>
      <c r="JU303" s="211">
        <f>IF(Input!$H$8&lt;JU1,JT303,JU293+JU294+JU295+JU296+JU297+JU298+JU299+JU300+JU301)</f>
        <v>1073.6432460242766</v>
      </c>
      <c r="JV303" s="211">
        <f>IF(Input!$H$8&lt;JV1,JU303,JV293+JV294+JV295+JV296+JV297+JV298+JV299+JV300+JV301)</f>
        <v>1073.6432460242766</v>
      </c>
      <c r="JW303" s="211">
        <f>IF(Input!$H$8&lt;JW1,JV303,JW293+JW294+JW295+JW296+JW297+JW298+JW299+JW300+JW301)</f>
        <v>1073.6432460242766</v>
      </c>
      <c r="JX303" s="211">
        <f>IF(Input!$H$8&lt;JX1,JW303,JX293+JX294+JX295+JX296+JX297+JX298+JX299+JX300+JX301)</f>
        <v>1073.6432460242766</v>
      </c>
      <c r="JY303" s="211">
        <f>IF(Input!$H$8&lt;JY1,JX303,JY293+JY294+JY295+JY296+JY297+JY298+JY299+JY300+JY301)</f>
        <v>1073.6432460242766</v>
      </c>
      <c r="JZ303" s="211">
        <f>IF(Input!$H$8&lt;JZ1,JY303,JZ293+JZ294+JZ295+JZ296+JZ297+JZ298+JZ299+JZ300+JZ301)</f>
        <v>1073.6432460242766</v>
      </c>
      <c r="KA303" s="211">
        <f>IF(Input!$H$8&lt;KA1,JZ303,KA293+KA294+KA295+KA296+KA297+KA298+KA299+KA300+KA301)</f>
        <v>1073.6432460242766</v>
      </c>
      <c r="KB303" s="211">
        <f>IF(Input!$H$8&lt;KB1,KA303,KB293+KB294+KB295+KB296+KB297+KB298+KB299+KB300+KB301)</f>
        <v>1073.6432460242766</v>
      </c>
      <c r="KC303" s="211">
        <f>IF(Input!$H$8&lt;KC1,KB303,KC293+KC294+KC295+KC296+KC297+KC298+KC299+KC300+KC301)</f>
        <v>1073.6432460242766</v>
      </c>
      <c r="KD303" s="211">
        <f>IF(Input!$H$8&lt;KD1,KC303,KD293+KD294+KD295+KD296+KD297+KD298+KD299+KD300+KD301)</f>
        <v>1073.6432460242766</v>
      </c>
      <c r="KE303" s="211">
        <f>IF(Input!$H$8&lt;KE1,KD303,KE293+KE294+KE295+KE296+KE297+KE298+KE299+KE300+KE301)</f>
        <v>1073.6432460242766</v>
      </c>
      <c r="KF303" s="211">
        <f>IF(Input!$H$8&lt;KF1,KE303,KF293+KF294+KF295+KF296+KF297+KF298+KF299+KF300+KF301)</f>
        <v>1073.6432460242766</v>
      </c>
      <c r="KG303" s="211">
        <f>IF(Input!$H$8&lt;KG1,KF303,KG293+KG294+KG295+KG296+KG297+KG298+KG299+KG300+KG301)</f>
        <v>1073.6432460242766</v>
      </c>
      <c r="KH303" s="211">
        <f>IF(Input!$H$8&lt;KH1,KG303,KH293+KH294+KH295+KH296+KH297+KH298+KH299+KH300+KH301)</f>
        <v>1073.6432460242766</v>
      </c>
      <c r="KI303" s="211">
        <f>IF(Input!$H$8&lt;KI1,KH303,KI293+KI294+KI295+KI296+KI297+KI298+KI299+KI300+KI301)</f>
        <v>1073.6432460242766</v>
      </c>
      <c r="KJ303" s="211">
        <f>IF(Input!$H$8&lt;KJ1,KI303,KJ293+KJ294+KJ295+KJ296+KJ297+KJ298+KJ299+KJ300+KJ301)</f>
        <v>1073.6432460242766</v>
      </c>
      <c r="KK303" s="211">
        <f>IF(Input!$H$8&lt;KK1,KJ303,KK293+KK294+KK295+KK296+KK297+KK298+KK299+KK300+KK301)</f>
        <v>1073.6432460242766</v>
      </c>
      <c r="KL303" s="211">
        <f>IF(Input!$H$8&lt;KL1,KK303,KL293+KL294+KL295+KL296+KL297+KL298+KL299+KL300+KL301)</f>
        <v>1073.6432460242766</v>
      </c>
      <c r="KM303" s="211">
        <f>IF(Input!$H$8&lt;KM1,KL303,KM293+KM294+KM295+KM296+KM297+KM298+KM299+KM300+KM301)</f>
        <v>1073.6432460242766</v>
      </c>
      <c r="KN303" s="211">
        <f>IF(Input!$H$8&lt;KN1,KM303,KN293+KN294+KN295+KN296+KN297+KN298+KN299+KN300+KN301)</f>
        <v>1073.6432460242766</v>
      </c>
      <c r="KO303" s="211">
        <f>IF(Input!$H$8&lt;KO1,KN303,KO293+KO294+KO295+KO296+KO297+KO298+KO299+KO300+KO301)</f>
        <v>1073.6432460242766</v>
      </c>
      <c r="KP303" s="211">
        <f>IF(Input!$H$8&lt;KP1,KO303,KP293+KP294+KP295+KP296+KP297+KP298+KP299+KP300+KP301)</f>
        <v>1073.6432460242766</v>
      </c>
      <c r="KQ303" s="211">
        <f>IF(Input!$H$8&lt;KQ1,KP303,KQ293+KQ294+KQ295+KQ296+KQ297+KQ298+KQ299+KQ300+KQ301)</f>
        <v>1073.6432460242766</v>
      </c>
      <c r="KR303" s="211">
        <f>IF(Input!$H$8&lt;KR1,KQ303,KR293+KR294+KR295+KR296+KR297+KR298+KR299+KR300+KR301)</f>
        <v>1073.6432460242766</v>
      </c>
      <c r="KS303" s="211">
        <f>IF(Input!$H$8&lt;KS1,KR303,KS293+KS294+KS295+KS296+KS297+KS298+KS299+KS300+KS301)</f>
        <v>1073.6432460242766</v>
      </c>
      <c r="KT303" s="211">
        <f>IF(Input!$H$8&lt;KT1,KS303,KT293+KT294+KT295+KT296+KT297+KT298+KT299+KT300+KT301)</f>
        <v>1073.6432460242766</v>
      </c>
      <c r="KU303" s="211">
        <f>IF(Input!$H$8&lt;KU1,KT303,KU293+KU294+KU295+KU296+KU297+KU298+KU299+KU300+KU301)</f>
        <v>1073.6432460242766</v>
      </c>
      <c r="KV303" s="211">
        <f>IF(Input!$H$8&lt;KV1,KU303,KV293+KV294+KV295+KV296+KV297+KV298+KV299+KV300+KV301)</f>
        <v>1073.6432460242766</v>
      </c>
      <c r="KW303" s="211">
        <f>IF(Input!$H$8&lt;KW1,KV303,KW293+KW294+KW295+KW296+KW297+KW298+KW299+KW300+KW301)</f>
        <v>1073.6432460242766</v>
      </c>
      <c r="KX303" s="211">
        <f>IF(Input!$H$8&lt;KX1,KW303,KX293+KX294+KX295+KX296+KX297+KX298+KX299+KX300+KX301)</f>
        <v>1073.6432460242766</v>
      </c>
      <c r="KY303" s="211">
        <f>IF(Input!$H$8&lt;KY1,KX303,KY293+KY294+KY295+KY296+KY297+KY298+KY299+KY300+KY301)</f>
        <v>1073.6432460242766</v>
      </c>
      <c r="KZ303" s="211">
        <f>IF(Input!$H$8&lt;KZ1,KY303,KZ293+KZ294+KZ295+KZ296+KZ297+KZ298+KZ299+KZ300+KZ301)</f>
        <v>1073.6432460242766</v>
      </c>
      <c r="LA303" s="211">
        <f>IF(Input!$H$8&lt;LA1,KZ303,LA293+LA294+LA295+LA296+LA297+LA298+LA299+LA300+LA301)</f>
        <v>1073.6432460242766</v>
      </c>
      <c r="LB303" s="211">
        <f>IF(Input!$H$8&lt;LB1,LA303,LB293+LB294+LB295+LB296+LB297+LB298+LB299+LB300+LB301)</f>
        <v>1073.6432460242766</v>
      </c>
      <c r="LC303" s="211">
        <f>IF(Input!$H$8&lt;LC1,LB303,LC293+LC294+LC295+LC296+LC297+LC298+LC299+LC300+LC301)</f>
        <v>1073.6432460242766</v>
      </c>
      <c r="LD303" s="211">
        <f>IF(Input!$H$8&lt;LD1,LC303,LD293+LD294+LD295+LD296+LD297+LD298+LD299+LD300+LD301)</f>
        <v>1073.6432460242766</v>
      </c>
      <c r="LE303" s="211">
        <f>IF(Input!$H$8&lt;LE1,LD303,LE293+LE294+LE295+LE296+LE297+LE298+LE299+LE300+LE301)</f>
        <v>1073.6432460242766</v>
      </c>
      <c r="LF303" s="211">
        <f>IF(Input!$H$8&lt;LF1,LE303,LF293+LF294+LF295+LF296+LF297+LF298+LF299+LF300+LF301)</f>
        <v>1073.6432460242766</v>
      </c>
      <c r="LG303" s="211">
        <f>IF(Input!$H$8&lt;LG1,LF303,LG293+LG294+LG295+LG296+LG297+LG298+LG299+LG300+LG301)</f>
        <v>1073.6432460242766</v>
      </c>
      <c r="LH303" s="211">
        <f>IF(Input!$H$8&lt;LH1,LG303,LH293+LH294+LH295+LH296+LH297+LH298+LH299+LH300+LH301)</f>
        <v>1073.6432460242766</v>
      </c>
      <c r="LI303" s="211">
        <f>IF(Input!$H$8&lt;LI1,LH303,LI293+LI294+LI295+LI296+LI297+LI298+LI299+LI300+LI301)</f>
        <v>1073.6432460242766</v>
      </c>
      <c r="LJ303" s="211">
        <f>IF(Input!$H$8&lt;LJ1,LI303,LJ293+LJ294+LJ295+LJ296+LJ297+LJ298+LJ299+LJ300+LJ301)</f>
        <v>1073.6432460242766</v>
      </c>
      <c r="LK303" s="211">
        <f>IF(Input!$H$8&lt;LK1,LJ303,LK293+LK294+LK295+LK296+LK297+LK298+LK299+LK300+LK301)</f>
        <v>1073.6432460242766</v>
      </c>
      <c r="LL303" s="211">
        <f>IF(Input!$H$8&lt;LL1,LK303,LL293+LL294+LL295+LL296+LL297+LL298+LL299+LL300+LL301)</f>
        <v>1073.6432460242766</v>
      </c>
      <c r="LM303" s="211">
        <f>IF(Input!$H$8&lt;LM1,LL303,LM293+LM294+LM295+LM296+LM297+LM298+LM299+LM300+LM301)</f>
        <v>1073.6432460242766</v>
      </c>
      <c r="LN303" s="211">
        <f>IF(Input!$H$8&lt;LN1,LM303,LN293+LN294+LN295+LN296+LN297+LN298+LN299+LN300+LN301)</f>
        <v>1073.6432460242766</v>
      </c>
      <c r="LO303" s="211">
        <f>IF(Input!$H$8&lt;LO1,LN303,LO293+LO294+LO295+LO296+LO297+LO298+LO299+LO300+LO301)</f>
        <v>1073.6432460242766</v>
      </c>
      <c r="LP303" s="211">
        <f>IF(Input!$H$8&lt;LP1,LO303,LP293+LP294+LP295+LP296+LP297+LP298+LP299+LP300+LP301)</f>
        <v>1073.6432460242766</v>
      </c>
      <c r="LQ303" s="211">
        <f>IF(Input!$H$8&lt;LQ1,LP303,LQ293+LQ294+LQ295+LQ296+LQ297+LQ298+LQ299+LQ300+LQ301)</f>
        <v>1073.6432460242766</v>
      </c>
      <c r="LR303" s="211">
        <f>IF(Input!$H$8&lt;LR1,LQ303,LR293+LR294+LR295+LR296+LR297+LR298+LR299+LR300+LR301)</f>
        <v>1073.6432460242766</v>
      </c>
      <c r="LS303" s="211">
        <f>IF(Input!$H$8&lt;LS1,LR303,LS293+LS294+LS295+LS296+LS297+LS298+LS299+LS300+LS301)</f>
        <v>1073.6432460242766</v>
      </c>
      <c r="LT303" s="211">
        <f>IF(Input!$H$8&lt;LT1,LS303,LT293+LT294+LT295+LT296+LT297+LT298+LT299+LT300+LT301)</f>
        <v>1073.6432460242766</v>
      </c>
      <c r="LU303" s="211">
        <f>IF(Input!$H$8&lt;LU1,LT303,LU293+LU294+LU295+LU296+LU297+LU298+LU299+LU300+LU301)</f>
        <v>1073.6432460242766</v>
      </c>
      <c r="LV303" s="211">
        <f>IF(Input!$H$8&lt;LV1,LU303,LV293+LV294+LV295+LV296+LV297+LV298+LV299+LV300+LV301)</f>
        <v>1073.6432460242766</v>
      </c>
      <c r="LW303" s="211">
        <f>IF(Input!$H$8&lt;LW1,LV303,LW293+LW294+LW295+LW296+LW297+LW298+LW299+LW300+LW301)</f>
        <v>1073.6432460242766</v>
      </c>
      <c r="LX303" s="211">
        <f>IF(Input!$H$8&lt;LX1,LW303,LX293+LX294+LX295+LX296+LX297+LX298+LX299+LX300+LX301)</f>
        <v>1073.6432460242766</v>
      </c>
      <c r="LY303" s="211">
        <f>IF(Input!$H$8&lt;LY1,LX303,LY293+LY294+LY295+LY296+LY297+LY298+LY299+LY300+LY301)</f>
        <v>1073.6432460242766</v>
      </c>
      <c r="LZ303" s="211">
        <f>IF(Input!$H$8&lt;LZ1,LY303,LZ293+LZ294+LZ295+LZ296+LZ297+LZ298+LZ299+LZ300+LZ301)</f>
        <v>1073.6432460242766</v>
      </c>
      <c r="MA303" s="211">
        <f>IF(Input!$H$8&lt;MA1,LZ303,MA293+MA294+MA295+MA296+MA297+MA298+MA299+MA300+MA301)</f>
        <v>1073.6432460242766</v>
      </c>
      <c r="MB303" s="211">
        <f>IF(Input!$H$8&lt;MB1,MA303,MB293+MB294+MB295+MB296+MB297+MB298+MB299+MB300+MB301)</f>
        <v>1073.6432460242766</v>
      </c>
      <c r="MC303" s="211">
        <f>IF(Input!$H$8&lt;MC1,MB303,MC293+MC294+MC295+MC296+MC297+MC298+MC299+MC300+MC301)</f>
        <v>1073.6432460242766</v>
      </c>
      <c r="MD303" s="211">
        <f>IF(Input!$H$8&lt;MD1,MC303,MD293+MD294+MD295+MD296+MD297+MD298+MD299+MD300+MD301)</f>
        <v>1073.6432460242766</v>
      </c>
      <c r="ME303" s="211">
        <f>IF(Input!$H$8&lt;ME1,MD303,ME293+ME294+ME295+ME296+ME297+ME298+ME299+ME300+ME301)</f>
        <v>1073.6432460242766</v>
      </c>
      <c r="MF303" s="211">
        <f>IF(Input!$H$8&lt;MF1,ME303,MF293+MF294+MF295+MF296+MF297+MF298+MF299+MF300+MF301)</f>
        <v>1073.6432460242766</v>
      </c>
      <c r="MG303" s="211">
        <f>IF(Input!$H$8&lt;MG1,MF303,MG293+MG294+MG295+MG296+MG297+MG298+MG299+MG300+MG301)</f>
        <v>1073.6432460242766</v>
      </c>
      <c r="MH303" s="211">
        <f>IF(Input!$H$8&lt;MH1,MG303,MH293+MH294+MH295+MH296+MH297+MH298+MH299+MH300+MH301)</f>
        <v>1073.6432460242766</v>
      </c>
      <c r="MI303" s="211">
        <f>IF(Input!$H$8&lt;MI1,MH303,MI293+MI294+MI295+MI296+MI297+MI298+MI299+MI300+MI301)</f>
        <v>1073.6432460242766</v>
      </c>
      <c r="MJ303" s="211">
        <f>IF(Input!$H$8&lt;MJ1,MI303,MJ293+MJ294+MJ295+MJ296+MJ297+MJ298+MJ299+MJ300+MJ301)</f>
        <v>1073.6432460242766</v>
      </c>
      <c r="MK303" s="211">
        <f>IF(Input!$H$8&lt;MK1,MJ303,MK293+MK294+MK295+MK296+MK297+MK298+MK299+MK300+MK301)</f>
        <v>1073.6432460242766</v>
      </c>
      <c r="ML303" s="211">
        <f>IF(Input!$H$8&lt;ML1,MK303,ML293+ML294+ML295+ML296+ML297+ML298+ML299+ML300+ML301)</f>
        <v>1073.6432460242766</v>
      </c>
      <c r="MM303" s="211">
        <f>IF(Input!$H$8&lt;MM1,ML303,MM293+MM294+MM295+MM296+MM297+MM298+MM299+MM300+MM301)</f>
        <v>1073.6432460242766</v>
      </c>
      <c r="MN303" s="211">
        <f>IF(Input!$H$8&lt;MN1,MM303,MN293+MN294+MN295+MN296+MN297+MN298+MN299+MN300+MN301)</f>
        <v>1073.6432460242766</v>
      </c>
      <c r="MO303" s="211">
        <f>IF(Input!$H$8&lt;MO1,MN303,MO293+MO294+MO295+MO296+MO297+MO298+MO299+MO300+MO301)</f>
        <v>1073.6432460242766</v>
      </c>
      <c r="MP303" s="211">
        <f>IF(Input!$H$8&lt;MP1,MO303,MP293+MP294+MP295+MP296+MP297+MP298+MP299+MP300+MP301)</f>
        <v>1073.6432460242766</v>
      </c>
      <c r="MQ303" s="211">
        <f>IF(Input!$H$8&lt;MQ1,MP303,MQ293+MQ294+MQ295+MQ296+MQ297+MQ298+MQ299+MQ300+MQ301)</f>
        <v>1073.6432460242766</v>
      </c>
      <c r="MR303" s="211">
        <f>IF(Input!$H$8&lt;MR1,MQ303,MR293+MR294+MR295+MR296+MR297+MR298+MR299+MR300+MR301)</f>
        <v>1073.6432460242766</v>
      </c>
      <c r="MS303" s="211">
        <f>IF(Input!$H$8&lt;MS1,MR303,MS293+MS294+MS295+MS296+MS297+MS298+MS299+MS300+MS301)</f>
        <v>1073.6432460242766</v>
      </c>
      <c r="MT303" s="211">
        <f>IF(Input!$H$8&lt;MT1,MS303,MT293+MT294+MT295+MT296+MT297+MT298+MT299+MT300+MT301)</f>
        <v>1073.6432460242766</v>
      </c>
      <c r="MU303" s="211">
        <f>IF(Input!$H$8&lt;MU1,MT303,MU293+MU294+MU295+MU296+MU297+MU298+MU299+MU300+MU301)</f>
        <v>1073.6432460242766</v>
      </c>
      <c r="MV303" s="211">
        <f>IF(Input!$H$8&lt;MV1,MU303,MV293+MV294+MV295+MV296+MV297+MV298+MV299+MV300+MV301)</f>
        <v>1073.6432460242766</v>
      </c>
      <c r="MW303" s="211">
        <f>IF(Input!$H$8&lt;MW1,MV303,MW293+MW294+MW295+MW296+MW297+MW298+MW299+MW300+MW301)</f>
        <v>1073.6432460242766</v>
      </c>
      <c r="MX303" s="211">
        <f>IF(Input!$H$8&lt;MX1,MW303,MX293+MX294+MX295+MX296+MX297+MX298+MX299+MX300+MX301)</f>
        <v>1073.6432460242766</v>
      </c>
      <c r="MY303" s="211">
        <f>IF(Input!$H$8&lt;MY1,MX303,MY293+MY294+MY295+MY296+MY297+MY298+MY299+MY300+MY301)</f>
        <v>1073.6432460242766</v>
      </c>
      <c r="MZ303" s="211">
        <f>IF(Input!$H$8&lt;MZ1,MY303,MZ293+MZ294+MZ295+MZ296+MZ297+MZ298+MZ299+MZ300+MZ301)</f>
        <v>1073.6432460242766</v>
      </c>
    </row>
    <row r="304" spans="1:364" x14ac:dyDescent="0.2">
      <c r="A304" s="3"/>
      <c r="B304" s="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row>
    <row r="305" spans="1:364" x14ac:dyDescent="0.2">
      <c r="A305" s="10" t="s">
        <v>69</v>
      </c>
      <c r="B305" s="13" t="s">
        <v>8</v>
      </c>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row>
    <row r="306" spans="1:364" x14ac:dyDescent="0.2">
      <c r="A306" s="1" t="s">
        <v>45</v>
      </c>
      <c r="B306" s="1" t="s">
        <v>9</v>
      </c>
      <c r="C306" s="21">
        <f>Input!B38+Input!B39+Input!B40+Input!B41+Input!B42+Input!B43+Input!B44+Input!B45+Input!B46</f>
        <v>200000</v>
      </c>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row>
    <row r="307" spans="1:364" x14ac:dyDescent="0.2">
      <c r="A307" s="1"/>
      <c r="B307" s="1" t="s">
        <v>120</v>
      </c>
      <c r="C307" s="14">
        <f>C306+Input!B37</f>
        <v>200000</v>
      </c>
      <c r="D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c r="MT307" s="14"/>
      <c r="MU307" s="14"/>
      <c r="MV307" s="14"/>
      <c r="MW307" s="14"/>
      <c r="MX307" s="14"/>
      <c r="MY307" s="14"/>
      <c r="MZ307" s="14"/>
    </row>
    <row r="308" spans="1:364" x14ac:dyDescent="0.2">
      <c r="A308" s="1"/>
      <c r="B308" s="1"/>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c r="MT308" s="14"/>
      <c r="MU308" s="14"/>
      <c r="MV308" s="14"/>
      <c r="MW308" s="14"/>
      <c r="MX308" s="14"/>
      <c r="MY308" s="14"/>
      <c r="MZ308" s="14"/>
    </row>
    <row r="309" spans="1:364" x14ac:dyDescent="0.2">
      <c r="A309" s="10" t="s">
        <v>70</v>
      </c>
      <c r="B309" s="10" t="s">
        <v>77</v>
      </c>
    </row>
    <row r="310" spans="1:364" hidden="1" outlineLevel="1" x14ac:dyDescent="0.2">
      <c r="A310" s="6" t="s">
        <v>45</v>
      </c>
      <c r="B310" s="6" t="s">
        <v>75</v>
      </c>
      <c r="E310" s="14">
        <f t="shared" ref="E310" si="1154">E89-F89</f>
        <v>0</v>
      </c>
      <c r="F310" s="94">
        <f>IF(Input!$E$47=F1,F89,IF(Input!$E$47&gt;F1,F89-G89,0))</f>
        <v>0</v>
      </c>
      <c r="G310" s="94">
        <f>IF(Input!$E$47=G1,G89,IF(Input!$E$47&gt;G1,G89-H89,0))</f>
        <v>0</v>
      </c>
      <c r="H310" s="94">
        <f>IF(Input!$E$47=H1,H89,IF(Input!$E$47&gt;H1,H89-I89,0))</f>
        <v>0</v>
      </c>
      <c r="I310" s="94">
        <f>IF(Input!$E$47=I1,I89,IF(Input!$E$47&gt;I1,I89-J89,0))</f>
        <v>0</v>
      </c>
      <c r="J310" s="94">
        <f>IF(Input!$E$47=J1,J89,IF(Input!$E$47&gt;J1,J89-K89,0))</f>
        <v>0</v>
      </c>
      <c r="K310" s="94">
        <f>IF(Input!$E$47=K1,K89,IF(Input!$E$47&gt;K1,K89-L89,0))</f>
        <v>0</v>
      </c>
      <c r="L310" s="94">
        <f>IF(Input!$E$47=L1,L89,IF(Input!$E$47&gt;L1,L89-M89,0))</f>
        <v>0</v>
      </c>
      <c r="M310" s="94">
        <f>IF(Input!$E$47=M1,M89,IF(Input!$E$47&gt;M1,M89-N89,0))</f>
        <v>0</v>
      </c>
      <c r="N310" s="94">
        <f>IF(Input!$E$47=N1,N89,IF(Input!$E$47&gt;N1,N89-O89,0))</f>
        <v>0</v>
      </c>
      <c r="O310" s="94">
        <f>IF(Input!$E$47=O1,O89,IF(Input!$E$47&gt;O1,O89-P89,0))</f>
        <v>0</v>
      </c>
      <c r="P310" s="94">
        <f>IF(Input!$E$47=P1,P89,IF(Input!$E$47&gt;P1,P89-Q89,0))</f>
        <v>0</v>
      </c>
      <c r="Q310" s="94">
        <f>IF(Input!$E$47=Q1,Q89,IF(Input!$E$47&gt;Q1,Q89-R89,0))</f>
        <v>0</v>
      </c>
      <c r="R310" s="94">
        <f>IF(Input!$E$47=R1,R89,IF(Input!$E$47&gt;R1,R89-S89,0))</f>
        <v>0</v>
      </c>
      <c r="S310" s="94">
        <f>IF(Input!$E$47=S1,S89,IF(Input!$E$47&gt;S1,S89-T89,0))</f>
        <v>0</v>
      </c>
      <c r="T310" s="94">
        <f>IF(Input!$E$47=T1,T89,IF(Input!$E$47&gt;T1,T89-U89,0))</f>
        <v>0</v>
      </c>
      <c r="U310" s="94">
        <f>IF(Input!$E$47=U1,U89,IF(Input!$E$47&gt;U1,U89-V89,0))</f>
        <v>0</v>
      </c>
      <c r="V310" s="94">
        <f>IF(Input!$E$47=V1,V89,IF(Input!$E$47&gt;V1,V89-W89,0))</f>
        <v>0</v>
      </c>
      <c r="W310" s="94">
        <f>IF(Input!$E$47=W1,W89,IF(Input!$E$47&gt;W1,W89-X89,0))</f>
        <v>0</v>
      </c>
      <c r="X310" s="94">
        <f>IF(Input!$E$47=X1,X89,IF(Input!$E$47&gt;X1,X89-Y89,0))</f>
        <v>0</v>
      </c>
      <c r="Y310" s="94">
        <f>IF(Input!$E$47=Y1,Y89,IF(Input!$E$47&gt;Y1,Y89-Z89,0))</f>
        <v>0</v>
      </c>
      <c r="Z310" s="94">
        <f>IF(Input!$E$47=Z1,Z89,IF(Input!$E$47&gt;Z1,Z89-AA89,0))</f>
        <v>0</v>
      </c>
      <c r="AA310" s="94">
        <f>IF(Input!$E$47=AA1,AA89,IF(Input!$E$47&gt;AA1,AA89-AB89,0))</f>
        <v>0</v>
      </c>
      <c r="AB310" s="94">
        <f>IF(Input!$E$47=AB1,AB89,IF(Input!$E$47&gt;AB1,AB89-AC89,0))</f>
        <v>0</v>
      </c>
      <c r="AC310" s="94">
        <f>IF(Input!$E$47=AC1,AC89,IF(Input!$E$47&gt;AC1,AC89-AD89,0))</f>
        <v>0</v>
      </c>
      <c r="AD310" s="94">
        <f>IF(Input!$E$47=AD1,AD89,IF(Input!$E$47&gt;AD1,AD89-AE89,0))</f>
        <v>0</v>
      </c>
      <c r="AE310" s="94">
        <f>IF(Input!$E$47=AE1,AE89,IF(Input!$E$47&gt;AE1,AE89-AF89,0))</f>
        <v>0</v>
      </c>
      <c r="AF310" s="94">
        <f>IF(Input!$E$47=AF1,AF89,IF(Input!$E$47&gt;AF1,AF89-AG89,0))</f>
        <v>0</v>
      </c>
      <c r="AG310" s="94">
        <f>IF(Input!$E$47=AG1,AG89,IF(Input!$E$47&gt;AG1,AG89-AH89,0))</f>
        <v>0</v>
      </c>
      <c r="AH310" s="94">
        <f>IF(Input!$E$47=AH1,AH89,IF(Input!$E$47&gt;AH1,AH89-AI89,0))</f>
        <v>0</v>
      </c>
      <c r="AI310" s="94">
        <f>IF(Input!$E$47=AI1,AI89,IF(Input!$E$47&gt;AI1,AI89-AJ89,0))</f>
        <v>0</v>
      </c>
      <c r="AJ310" s="94">
        <f>IF(Input!$E$47=AJ1,AJ89,IF(Input!$E$47&gt;AJ1,AJ89-AK89,0))</f>
        <v>0</v>
      </c>
      <c r="AK310" s="94">
        <f>IF(Input!$E$47=AK1,AK89,IF(Input!$E$47&gt;AK1,AK89-AL89,0))</f>
        <v>0</v>
      </c>
      <c r="AL310" s="94">
        <f>IF(Input!$E$47=AL1,AL89,IF(Input!$E$47&gt;AL1,AL89-AM89,0))</f>
        <v>0</v>
      </c>
      <c r="AM310" s="94">
        <f>IF(Input!$E$47=AM1,AM89,IF(Input!$E$47&gt;AM1,AM89-AN89,0))</f>
        <v>0</v>
      </c>
      <c r="AN310" s="94">
        <f>IF(Input!$E$47=AN1,AN89,IF(Input!$E$47&gt;AN1,AN89-AO89,0))</f>
        <v>0</v>
      </c>
      <c r="AO310" s="94">
        <f>IF(Input!$E$47=AO1,AO89,IF(Input!$E$47&gt;AO1,AO89-AP89,0))</f>
        <v>0</v>
      </c>
      <c r="AP310" s="94">
        <f>IF(Input!$E$47=AP1,AP89,IF(Input!$E$47&gt;AP1,AP89-AQ89,0))</f>
        <v>0</v>
      </c>
      <c r="AQ310" s="94">
        <f>IF(Input!$E$47=AQ1,AQ89,IF(Input!$E$47&gt;AQ1,AQ89-AR89,0))</f>
        <v>0</v>
      </c>
      <c r="AR310" s="94">
        <f>IF(Input!$E$47=AR1,AR89,IF(Input!$E$47&gt;AR1,AR89-AS89,0))</f>
        <v>0</v>
      </c>
      <c r="AS310" s="94">
        <f>IF(Input!$E$47=AS1,AS89,IF(Input!$E$47&gt;AS1,AS89-AT89,0))</f>
        <v>0</v>
      </c>
      <c r="AT310" s="94">
        <f>IF(Input!$E$47=AT1,AT89,IF(Input!$E$47&gt;AT1,AT89-AU89,0))</f>
        <v>0</v>
      </c>
      <c r="AU310" s="94">
        <f>IF(Input!$E$47=AU1,AU89,IF(Input!$E$47&gt;AU1,AU89-AV89,0))</f>
        <v>0</v>
      </c>
      <c r="AV310" s="94">
        <f>IF(Input!$E$47=AV1,AV89,IF(Input!$E$47&gt;AV1,AV89-AW89,0))</f>
        <v>0</v>
      </c>
      <c r="AW310" s="94">
        <f>IF(Input!$E$47=AW1,AW89,IF(Input!$E$47&gt;AW1,AW89-AX89,0))</f>
        <v>0</v>
      </c>
      <c r="AX310" s="94">
        <f>IF(Input!$E$47=AX1,AX89,IF(Input!$E$47&gt;AX1,AX89-AY89,0))</f>
        <v>0</v>
      </c>
      <c r="AY310" s="94">
        <f>IF(Input!$E$47=AY1,AY89,IF(Input!$E$47&gt;AY1,AY89-AZ89,0))</f>
        <v>0</v>
      </c>
      <c r="AZ310" s="94">
        <f>IF(Input!$E$47=AZ1,AZ89,IF(Input!$E$47&gt;AZ1,AZ89-BA89,0))</f>
        <v>0</v>
      </c>
      <c r="BA310" s="94">
        <f>IF(Input!$E$47=BA1,BA89,IF(Input!$E$47&gt;BA1,BA89-BB89,0))</f>
        <v>0</v>
      </c>
      <c r="BB310" s="94">
        <f>IF(Input!$E$47=BB1,BB89,IF(Input!$E$47&gt;BB1,BB89-BC89,0))</f>
        <v>0</v>
      </c>
      <c r="BC310" s="94">
        <f>IF(Input!$E$47=BC1,BC89,IF(Input!$E$47&gt;BC1,BC89-BD89,0))</f>
        <v>0</v>
      </c>
      <c r="BD310" s="94">
        <f>IF(Input!$E$47=BD1,BD89,IF(Input!$E$47&gt;BD1,BD89-BE89,0))</f>
        <v>0</v>
      </c>
      <c r="BE310" s="94">
        <f>IF(Input!$E$47=BE1,BE89,IF(Input!$E$47&gt;BE1,BE89-BF89,0))</f>
        <v>0</v>
      </c>
      <c r="BF310" s="94">
        <f>IF(Input!$E$47=BF1,BF89,IF(Input!$E$47&gt;BF1,BF89-BG89,0))</f>
        <v>0</v>
      </c>
      <c r="BG310" s="94">
        <f>IF(Input!$E$47=BG1,BG89,IF(Input!$E$47&gt;BG1,BG89-BH89,0))</f>
        <v>0</v>
      </c>
      <c r="BH310" s="94">
        <f>IF(Input!$E$47=BH1,BH89,IF(Input!$E$47&gt;BH1,BH89-BI89,0))</f>
        <v>0</v>
      </c>
      <c r="BI310" s="94">
        <f>IF(Input!$E$47=BI1,BI89,IF(Input!$E$47&gt;BI1,BI89-BJ89,0))</f>
        <v>0</v>
      </c>
      <c r="BJ310" s="94">
        <f>IF(Input!$E$47=BJ1,BJ89,IF(Input!$E$47&gt;BJ1,BJ89-BK89,0))</f>
        <v>0</v>
      </c>
      <c r="BK310" s="94">
        <f>IF(Input!$E$47=BK1,BK89,IF(Input!$E$47&gt;BK1,BK89-BL89,0))</f>
        <v>0</v>
      </c>
      <c r="BL310" s="94">
        <f>IF(Input!$E$47=BL1,BL89,IF(Input!$E$47&gt;BL1,BL89-BM89,0))</f>
        <v>0</v>
      </c>
      <c r="BM310" s="94">
        <f>IF(Input!$E$47=BM1,BM89,IF(Input!$E$47&gt;BM1,BM89-BN89,0))</f>
        <v>0</v>
      </c>
      <c r="BN310" s="94">
        <f>IF(Input!$E$47=BN1,BN89,IF(Input!$E$47&gt;BN1,BN89-BO89,0))</f>
        <v>0</v>
      </c>
      <c r="BO310" s="94">
        <f>IF(Input!$E$47=BO1,BO89,IF(Input!$E$47&gt;BO1,BO89-BP89,0))</f>
        <v>0</v>
      </c>
      <c r="BP310" s="94">
        <f>IF(Input!$E$47=BP1,BP89,IF(Input!$E$47&gt;BP1,BP89-BQ89,0))</f>
        <v>0</v>
      </c>
      <c r="BQ310" s="94">
        <f>IF(Input!$E$47=BQ1,BQ89,IF(Input!$E$47&gt;BQ1,BQ89-BR89,0))</f>
        <v>0</v>
      </c>
      <c r="BR310" s="94">
        <f>IF(Input!$E$47=BR1,BR89,IF(Input!$E$47&gt;BR1,BR89-BS89,0))</f>
        <v>0</v>
      </c>
      <c r="BS310" s="94">
        <f>IF(Input!$E$47=BS1,BS89,IF(Input!$E$47&gt;BS1,BS89-BT89,0))</f>
        <v>0</v>
      </c>
      <c r="BT310" s="94">
        <f>IF(Input!$E$47=BT1,BT89,IF(Input!$E$47&gt;BT1,BT89-BU89,0))</f>
        <v>0</v>
      </c>
      <c r="BU310" s="94">
        <f>IF(Input!$E$47=BU1,BU89,IF(Input!$E$47&gt;BU1,BU89-BV89,0))</f>
        <v>0</v>
      </c>
      <c r="BV310" s="94">
        <f>IF(Input!$E$47=BV1,BV89,IF(Input!$E$47&gt;BV1,BV89-BW89,0))</f>
        <v>0</v>
      </c>
      <c r="BW310" s="94">
        <f>IF(Input!$E$47=BW1,BW89,IF(Input!$E$47&gt;BW1,BW89-BX89,0))</f>
        <v>0</v>
      </c>
      <c r="BX310" s="94">
        <f>IF(Input!$E$47=BX1,BX89,IF(Input!$E$47&gt;BX1,BX89-BY89,0))</f>
        <v>0</v>
      </c>
      <c r="BY310" s="94">
        <f>IF(Input!$E$47=BY1,BY89,IF(Input!$E$47&gt;BY1,BY89-BZ89,0))</f>
        <v>0</v>
      </c>
      <c r="BZ310" s="94">
        <f>IF(Input!$E$47=BZ1,BZ89,IF(Input!$E$47&gt;BZ1,BZ89-CA89,0))</f>
        <v>0</v>
      </c>
      <c r="CA310" s="94">
        <f>IF(Input!$E$47=CA1,CA89,IF(Input!$E$47&gt;CA1,CA89-CB89,0))</f>
        <v>0</v>
      </c>
      <c r="CB310" s="94">
        <f>IF(Input!$E$47=CB1,CB89,IF(Input!$E$47&gt;CB1,CB89-CC89,0))</f>
        <v>0</v>
      </c>
      <c r="CC310" s="94">
        <f>IF(Input!$E$47=CC1,CC89,IF(Input!$E$47&gt;CC1,CC89-CD89,0))</f>
        <v>0</v>
      </c>
      <c r="CD310" s="94">
        <f>IF(Input!$E$47=CD1,CD89,IF(Input!$E$47&gt;CD1,CD89-CE89,0))</f>
        <v>0</v>
      </c>
      <c r="CE310" s="94">
        <f>IF(Input!$E$47=CE1,CE89,IF(Input!$E$47&gt;CE1,CE89-CF89,0))</f>
        <v>0</v>
      </c>
      <c r="CF310" s="94">
        <f>IF(Input!$E$47=CF1,CF89,IF(Input!$E$47&gt;CF1,CF89-CG89,0))</f>
        <v>0</v>
      </c>
      <c r="CG310" s="94">
        <f>IF(Input!$E$47=CG1,CG89,IF(Input!$E$47&gt;CG1,CG89-CH89,0))</f>
        <v>0</v>
      </c>
      <c r="CH310" s="94">
        <f>IF(Input!$E$47=CH1,CH89,IF(Input!$E$47&gt;CH1,CH89-CI89,0))</f>
        <v>0</v>
      </c>
      <c r="CI310" s="94">
        <f>IF(Input!$E$47=CI1,CI89,IF(Input!$E$47&gt;CI1,CI89-CJ89,0))</f>
        <v>0</v>
      </c>
      <c r="CJ310" s="94">
        <f>IF(Input!$E$47=CJ1,CJ89,IF(Input!$E$47&gt;CJ1,CJ89-CK89,0))</f>
        <v>0</v>
      </c>
      <c r="CK310" s="94">
        <f>IF(Input!$E$47=CK1,CK89,IF(Input!$E$47&gt;CK1,CK89-CL89,0))</f>
        <v>0</v>
      </c>
      <c r="CL310" s="94">
        <f>IF(Input!$E$47=CL1,CL89,IF(Input!$E$47&gt;CL1,CL89-CM89,0))</f>
        <v>0</v>
      </c>
      <c r="CM310" s="94">
        <f>IF(Input!$E$47=CM1,CM89,IF(Input!$E$47&gt;CM1,CM89-CN89,0))</f>
        <v>0</v>
      </c>
      <c r="CN310" s="94">
        <f>IF(Input!$E$47=CN1,CN89,IF(Input!$E$47&gt;CN1,CN89-CO89,0))</f>
        <v>0</v>
      </c>
      <c r="CO310" s="94">
        <f>IF(Input!$E$47=CO1,CO89,IF(Input!$E$47&gt;CO1,CO89-CP89,0))</f>
        <v>0</v>
      </c>
      <c r="CP310" s="94">
        <f>IF(Input!$E$47=CP1,CP89,IF(Input!$E$47&gt;CP1,CP89-CQ89,0))</f>
        <v>0</v>
      </c>
      <c r="CQ310" s="94">
        <f>IF(Input!$E$47=CQ1,CQ89,IF(Input!$E$47&gt;CQ1,CQ89-CR89,0))</f>
        <v>0</v>
      </c>
      <c r="CR310" s="94">
        <f>IF(Input!$E$47=CR1,CR89,IF(Input!$E$47&gt;CR1,CR89-CS89,0))</f>
        <v>0</v>
      </c>
      <c r="CS310" s="94">
        <f>IF(Input!$E$47=CS1,CS89,IF(Input!$E$47&gt;CS1,CS89-CT89,0))</f>
        <v>0</v>
      </c>
      <c r="CT310" s="94">
        <f>IF(Input!$E$47=CT1,CT89,IF(Input!$E$47&gt;CT1,CT89-CU89,0))</f>
        <v>0</v>
      </c>
      <c r="CU310" s="94">
        <f>IF(Input!$E$47=CU1,CU89,IF(Input!$E$47&gt;CU1,CU89-CV89,0))</f>
        <v>0</v>
      </c>
      <c r="CV310" s="94">
        <f>IF(Input!$E$47=CV1,CV89,IF(Input!$E$47&gt;CV1,CV89-CW89,0))</f>
        <v>0</v>
      </c>
      <c r="CW310" s="94">
        <f>IF(Input!$E$47=CW1,CW89,IF(Input!$E$47&gt;CW1,CW89-CX89,0))</f>
        <v>0</v>
      </c>
      <c r="CX310" s="94">
        <f>IF(Input!$E$47=CX1,CX89,IF(Input!$E$47&gt;CX1,CX89-CY89,0))</f>
        <v>0</v>
      </c>
      <c r="CY310" s="94">
        <f>IF(Input!$E$47=CY1,CY89,IF(Input!$E$47&gt;CY1,CY89-CZ89,0))</f>
        <v>0</v>
      </c>
      <c r="CZ310" s="94">
        <f>IF(Input!$E$47=CZ1,CZ89,IF(Input!$E$47&gt;CZ1,CZ89-DA89,0))</f>
        <v>0</v>
      </c>
      <c r="DA310" s="94">
        <f>IF(Input!$E$47=DA1,DA89,IF(Input!$E$47&gt;DA1,DA89-DB89,0))</f>
        <v>0</v>
      </c>
      <c r="DB310" s="94">
        <f>IF(Input!$E$47=DB1,DB89,IF(Input!$E$47&gt;DB1,DB89-DC89,0))</f>
        <v>0</v>
      </c>
      <c r="DC310" s="94">
        <f>IF(Input!$E$47=DC1,DC89,IF(Input!$E$47&gt;DC1,DC89-DD89,0))</f>
        <v>0</v>
      </c>
      <c r="DD310" s="94">
        <f>IF(Input!$E$47=DD1,DD89,IF(Input!$E$47&gt;DD1,DD89-DE89,0))</f>
        <v>0</v>
      </c>
      <c r="DE310" s="94">
        <f>IF(Input!$E$47=DE1,DE89,IF(Input!$E$47&gt;DE1,DE89-DF89,0))</f>
        <v>0</v>
      </c>
      <c r="DF310" s="94">
        <f>IF(Input!$E$47=DF1,DF89,IF(Input!$E$47&gt;DF1,DF89-DG89,0))</f>
        <v>0</v>
      </c>
      <c r="DG310" s="94">
        <f>IF(Input!$E$47=DG1,DG89,IF(Input!$E$47&gt;DG1,DG89-DH89,0))</f>
        <v>0</v>
      </c>
      <c r="DH310" s="94">
        <f>IF(Input!$E$47=DH1,DH89,IF(Input!$E$47&gt;DH1,DH89-DI89,0))</f>
        <v>0</v>
      </c>
      <c r="DI310" s="94">
        <f>IF(Input!$E$47=DI1,DI89,IF(Input!$E$47&gt;DI1,DI89-DJ89,0))</f>
        <v>0</v>
      </c>
      <c r="DJ310" s="94">
        <f>IF(Input!$E$47=DJ1,DJ89,IF(Input!$E$47&gt;DJ1,DJ89-DK89,0))</f>
        <v>0</v>
      </c>
      <c r="DK310" s="94">
        <f>IF(Input!$E$47=DK1,DK89,IF(Input!$E$47&gt;DK1,DK89-DL89,0))</f>
        <v>0</v>
      </c>
      <c r="DL310" s="94">
        <f>IF(Input!$E$47=DL1,DL89,IF(Input!$E$47&gt;DL1,DL89-DM89,0))</f>
        <v>0</v>
      </c>
      <c r="DM310" s="94">
        <f>IF(Input!$E$47=DM1,DM89,IF(Input!$E$47&gt;DM1,DM89-DN89,0))</f>
        <v>0</v>
      </c>
      <c r="DN310" s="94">
        <f>IF(Input!$E$47=DN1,DN89,IF(Input!$E$47&gt;DN1,DN89-DO89,0))</f>
        <v>0</v>
      </c>
      <c r="DO310" s="94">
        <f>IF(Input!$E$47=DO1,DO89,IF(Input!$E$47&gt;DO1,DO89-DP89,0))</f>
        <v>0</v>
      </c>
      <c r="DP310" s="94">
        <f>IF(Input!$E$47=DP1,DP89,IF(Input!$E$47&gt;DP1,DP89-DQ89,0))</f>
        <v>0</v>
      </c>
      <c r="DQ310" s="94">
        <f>IF(Input!$E$47=DQ1,DQ89,IF(Input!$E$47&gt;DQ1,DQ89-DR89,0))</f>
        <v>0</v>
      </c>
      <c r="DR310" s="94">
        <f>IF(Input!$E$47=DR1,DR89,IF(Input!$E$47&gt;DR1,DR89-DS89,0))</f>
        <v>0</v>
      </c>
      <c r="DS310" s="94">
        <f>IF(Input!$E$47=DS1,DS89,IF(Input!$E$47&gt;DS1,DS89-DT89,0))</f>
        <v>0</v>
      </c>
      <c r="DT310" s="94">
        <f>IF(Input!$E$47=DT1,DT89,IF(Input!$E$47&gt;DT1,DT89-DU89,0))</f>
        <v>0</v>
      </c>
      <c r="DU310" s="94">
        <f>IF(Input!$E$47=DU1,DU89,IF(Input!$E$47&gt;DU1,DU89-DV89,0))</f>
        <v>0</v>
      </c>
      <c r="DV310" s="94">
        <f>IF(Input!$E$47=DV1,DV89,IF(Input!$E$47&gt;DV1,DV89-DW89,0))</f>
        <v>0</v>
      </c>
      <c r="DW310" s="94">
        <f>IF(Input!$E$47=DW1,DW89,IF(Input!$E$47&gt;DW1,DW89-DX89,0))</f>
        <v>0</v>
      </c>
      <c r="DX310" s="94">
        <f>IF(Input!$E$47=DX1,DX89,IF(Input!$E$47&gt;DX1,DX89-DY89,0))</f>
        <v>0</v>
      </c>
      <c r="DY310" s="94">
        <f>IF(Input!$E$47=DY1,DY89,IF(Input!$E$47&gt;DY1,DY89-DZ89,0))</f>
        <v>0</v>
      </c>
      <c r="DZ310" s="94">
        <f>IF(Input!$E$47=DZ1,DZ89,IF(Input!$E$47&gt;DZ1,DZ89-EA89,0))</f>
        <v>0</v>
      </c>
      <c r="EA310" s="94">
        <f>IF(Input!$E$47=EA1,EA89,IF(Input!$E$47&gt;EA1,EA89-EB89,0))</f>
        <v>0</v>
      </c>
      <c r="EB310" s="94">
        <f>IF(Input!$E$47=EB1,EB89,IF(Input!$E$47&gt;EB1,EB89-EC89,0))</f>
        <v>0</v>
      </c>
      <c r="EC310" s="94">
        <f>IF(Input!$E$47=EC1,EC89,IF(Input!$E$47&gt;EC1,EC89-ED89,0))</f>
        <v>0</v>
      </c>
      <c r="ED310" s="94">
        <f>IF(Input!$E$47=ED1,ED89,IF(Input!$E$47&gt;ED1,ED89-EE89,0))</f>
        <v>0</v>
      </c>
      <c r="EE310" s="94">
        <f>IF(Input!$E$47=EE1,EE89,IF(Input!$E$47&gt;EE1,EE89-EF89,0))</f>
        <v>0</v>
      </c>
      <c r="EF310" s="94">
        <f>IF(Input!$E$47=EF1,EF89,IF(Input!$E$47&gt;EF1,EF89-EG89,0))</f>
        <v>0</v>
      </c>
      <c r="EG310" s="94">
        <f>IF(Input!$E$47=EG1,EG89,IF(Input!$E$47&gt;EG1,EG89-EH89,0))</f>
        <v>0</v>
      </c>
      <c r="EH310" s="94">
        <f>IF(Input!$E$47=EH1,EH89,IF(Input!$E$47&gt;EH1,EH89-EI89,0))</f>
        <v>0</v>
      </c>
      <c r="EI310" s="94">
        <f>IF(Input!$E$47=EI1,EI89,IF(Input!$E$47&gt;EI1,EI89-EJ89,0))</f>
        <v>0</v>
      </c>
      <c r="EJ310" s="94">
        <f>IF(Input!$E$47=EJ1,EJ89,IF(Input!$E$47&gt;EJ1,EJ89-EK89,0))</f>
        <v>0</v>
      </c>
      <c r="EK310" s="94">
        <f>IF(Input!$E$47=EK1,EK89,IF(Input!$E$47&gt;EK1,EK89-EL89,0))</f>
        <v>0</v>
      </c>
      <c r="EL310" s="94">
        <f>IF(Input!$E$47=EL1,EL89,IF(Input!$E$47&gt;EL1,EL89-EM89,0))</f>
        <v>0</v>
      </c>
      <c r="EM310" s="94">
        <f>IF(Input!$E$47=EM1,EM89,IF(Input!$E$47&gt;EM1,EM89-EN89,0))</f>
        <v>0</v>
      </c>
      <c r="EN310" s="94">
        <f>IF(Input!$E$47=EN1,EN89,IF(Input!$E$47&gt;EN1,EN89-EO89,0))</f>
        <v>0</v>
      </c>
      <c r="EO310" s="94">
        <f>IF(Input!$E$47=EO1,EO89,IF(Input!$E$47&gt;EO1,EO89-EP89,0))</f>
        <v>0</v>
      </c>
      <c r="EP310" s="94">
        <f>IF(Input!$E$47=EP1,EP89,IF(Input!$E$47&gt;EP1,EP89-EQ89,0))</f>
        <v>0</v>
      </c>
      <c r="EQ310" s="94">
        <f>IF(Input!$E$47=EQ1,EQ89,IF(Input!$E$47&gt;EQ1,EQ89-ER89,0))</f>
        <v>0</v>
      </c>
      <c r="ER310" s="94">
        <f>IF(Input!$E$47=ER1,ER89,IF(Input!$E$47&gt;ER1,ER89-ES89,0))</f>
        <v>0</v>
      </c>
      <c r="ES310" s="94">
        <f>IF(Input!$E$47=ES1,ES89,IF(Input!$E$47&gt;ES1,ES89-ET89,0))</f>
        <v>0</v>
      </c>
      <c r="ET310" s="94">
        <f>IF(Input!$E$47=ET1,ET89,IF(Input!$E$47&gt;ET1,ET89-EU89,0))</f>
        <v>0</v>
      </c>
      <c r="EU310" s="94">
        <f>IF(Input!$E$47=EU1,EU89,IF(Input!$E$47&gt;EU1,EU89-EV89,0))</f>
        <v>0</v>
      </c>
      <c r="EV310" s="94">
        <f>IF(Input!$E$47=EV1,EV89,IF(Input!$E$47&gt;EV1,EV89-EW89,0))</f>
        <v>0</v>
      </c>
      <c r="EW310" s="94">
        <f>IF(Input!$E$47=EW1,EW89,IF(Input!$E$47&gt;EW1,EW89-EX89,0))</f>
        <v>0</v>
      </c>
      <c r="EX310" s="94">
        <f>IF(Input!$E$47=EX1,EX89,IF(Input!$E$47&gt;EX1,EX89-EY89,0))</f>
        <v>0</v>
      </c>
      <c r="EY310" s="94">
        <f>IF(Input!$E$47=EY1,EY89,IF(Input!$E$47&gt;EY1,EY89-EZ89,0))</f>
        <v>0</v>
      </c>
      <c r="EZ310" s="94">
        <f>IF(Input!$E$47=EZ1,EZ89,IF(Input!$E$47&gt;EZ1,EZ89-FA89,0))</f>
        <v>0</v>
      </c>
      <c r="FA310" s="94">
        <f>IF(Input!$E$47=FA1,FA89,IF(Input!$E$47&gt;FA1,FA89-FB89,0))</f>
        <v>0</v>
      </c>
      <c r="FB310" s="94">
        <f>IF(Input!$E$47=FB1,FB89,IF(Input!$E$47&gt;FB1,FB89-FC89,0))</f>
        <v>0</v>
      </c>
      <c r="FC310" s="94">
        <f>IF(Input!$E$47=FC1,FC89,IF(Input!$E$47&gt;FC1,FC89-FD89,0))</f>
        <v>0</v>
      </c>
      <c r="FD310" s="94">
        <f>IF(Input!$E$47=FD1,FD89,IF(Input!$E$47&gt;FD1,FD89-FE89,0))</f>
        <v>0</v>
      </c>
      <c r="FE310" s="94">
        <f>IF(Input!$E$47=FE1,FE89,IF(Input!$E$47&gt;FE1,FE89-FF89,0))</f>
        <v>0</v>
      </c>
      <c r="FF310" s="94">
        <f>IF(Input!$E$47=FF1,FF89,IF(Input!$E$47&gt;FF1,FF89-FG89,0))</f>
        <v>0</v>
      </c>
      <c r="FG310" s="94">
        <f>IF(Input!$E$47=FG1,FG89,IF(Input!$E$47&gt;FG1,FG89-FH89,0))</f>
        <v>0</v>
      </c>
      <c r="FH310" s="94">
        <f>IF(Input!$E$47=FH1,FH89,IF(Input!$E$47&gt;FH1,FH89-FI89,0))</f>
        <v>0</v>
      </c>
      <c r="FI310" s="94">
        <f>IF(Input!$E$47=FI1,FI89,IF(Input!$E$47&gt;FI1,FI89-FJ89,0))</f>
        <v>0</v>
      </c>
      <c r="FJ310" s="94">
        <f>IF(Input!$E$47=FJ1,FJ89,IF(Input!$E$47&gt;FJ1,FJ89-FK89,0))</f>
        <v>0</v>
      </c>
      <c r="FK310" s="94">
        <f>IF(Input!$E$47=FK1,FK89,IF(Input!$E$47&gt;FK1,FK89-FL89,0))</f>
        <v>0</v>
      </c>
      <c r="FL310" s="94">
        <f>IF(Input!$E$47=FL1,FL89,IF(Input!$E$47&gt;FL1,FL89-FM89,0))</f>
        <v>0</v>
      </c>
      <c r="FM310" s="94">
        <f>IF(Input!$E$47=FM1,FM89,IF(Input!$E$47&gt;FM1,FM89-FN89,0))</f>
        <v>0</v>
      </c>
      <c r="FN310" s="94">
        <f>IF(Input!$E$47=FN1,FN89,IF(Input!$E$47&gt;FN1,FN89-FO89,0))</f>
        <v>0</v>
      </c>
      <c r="FO310" s="94">
        <f>IF(Input!$E$47=FO1,FO89,IF(Input!$E$47&gt;FO1,FO89-FP89,0))</f>
        <v>0</v>
      </c>
      <c r="FP310" s="94">
        <f>IF(Input!$E$47=FP1,FP89,IF(Input!$E$47&gt;FP1,FP89-FQ89,0))</f>
        <v>0</v>
      </c>
      <c r="FQ310" s="94">
        <f>IF(Input!$E$47=FQ1,FQ89,IF(Input!$E$47&gt;FQ1,FQ89-FR89,0))</f>
        <v>0</v>
      </c>
      <c r="FR310" s="94">
        <f>IF(Input!$E$47=FR1,FR89,IF(Input!$E$47&gt;FR1,FR89-FS89,0))</f>
        <v>0</v>
      </c>
      <c r="FS310" s="94">
        <f>IF(Input!$E$47=FS1,FS89,IF(Input!$E$47&gt;FS1,FS89-FT89,0))</f>
        <v>0</v>
      </c>
      <c r="FT310" s="94">
        <f>IF(Input!$E$47=FT1,FT89,IF(Input!$E$47&gt;FT1,FT89-FU89,0))</f>
        <v>0</v>
      </c>
      <c r="FU310" s="94">
        <f>IF(Input!$E$47=FU1,FU89,IF(Input!$E$47&gt;FU1,FU89-FV89,0))</f>
        <v>0</v>
      </c>
      <c r="FV310" s="94">
        <f>IF(Input!$E$47=FV1,FV89,IF(Input!$E$47&gt;FV1,FV89-FW89,0))</f>
        <v>0</v>
      </c>
      <c r="FW310" s="94">
        <f>IF(Input!$E$47=FW1,FW89,IF(Input!$E$47&gt;FW1,FW89-FX89,0))</f>
        <v>0</v>
      </c>
      <c r="FX310" s="94">
        <f>IF(Input!$E$47=FX1,FX89,IF(Input!$E$47&gt;FX1,FX89-FY89,0))</f>
        <v>0</v>
      </c>
      <c r="FY310" s="94">
        <f>IF(Input!$E$47=FY1,FY89,IF(Input!$E$47&gt;FY1,FY89-FZ89,0))</f>
        <v>0</v>
      </c>
      <c r="FZ310" s="94">
        <f>IF(Input!$E$47=FZ1,FZ89,IF(Input!$E$47&gt;FZ1,FZ89-GA89,0))</f>
        <v>0</v>
      </c>
      <c r="GA310" s="94">
        <f>IF(Input!$E$47=GA1,GA89,IF(Input!$E$47&gt;GA1,GA89-GB89,0))</f>
        <v>0</v>
      </c>
      <c r="GB310" s="94">
        <f>IF(Input!$E$47=GB1,GB89,IF(Input!$E$47&gt;GB1,GB89-GC89,0))</f>
        <v>0</v>
      </c>
      <c r="GC310" s="94">
        <f>IF(Input!$E$47=GC1,GC89,IF(Input!$E$47&gt;GC1,GC89-GD89,0))</f>
        <v>0</v>
      </c>
      <c r="GD310" s="94">
        <f>IF(Input!$E$47=GD1,GD89,IF(Input!$E$47&gt;GD1,GD89-GE89,0))</f>
        <v>0</v>
      </c>
      <c r="GE310" s="94">
        <f>IF(Input!$E$47=GE1,GE89,IF(Input!$E$47&gt;GE1,GE89-GF89,0))</f>
        <v>0</v>
      </c>
      <c r="GF310" s="94">
        <f>IF(Input!$E$47=GF1,GF89,IF(Input!$E$47&gt;GF1,GF89-GG89,0))</f>
        <v>0</v>
      </c>
      <c r="GG310" s="94">
        <f>IF(Input!$E$47=GG1,GG89,IF(Input!$E$47&gt;GG1,GG89-GH89,0))</f>
        <v>0</v>
      </c>
      <c r="GH310" s="94">
        <f>IF(Input!$E$47=GH1,GH89,IF(Input!$E$47&gt;GH1,GH89-GI89,0))</f>
        <v>0</v>
      </c>
      <c r="GI310" s="94">
        <f>IF(Input!$E$47=GI1,GI89,IF(Input!$E$47&gt;GI1,GI89-GJ89,0))</f>
        <v>0</v>
      </c>
      <c r="GJ310" s="94">
        <f>IF(Input!$E$47=GJ1,GJ89,IF(Input!$E$47&gt;GJ1,GJ89-GK89,0))</f>
        <v>0</v>
      </c>
      <c r="GK310" s="94">
        <f>IF(Input!$E$47=GK1,GK89,IF(Input!$E$47&gt;GK1,GK89-GL89,0))</f>
        <v>0</v>
      </c>
      <c r="GL310" s="94">
        <f>IF(Input!$E$47=GL1,GL89,IF(Input!$E$47&gt;GL1,GL89-GM89,0))</f>
        <v>0</v>
      </c>
      <c r="GM310" s="94">
        <f>IF(Input!$E$47=GM1,GM89,IF(Input!$E$47&gt;GM1,GM89-GN89,0))</f>
        <v>0</v>
      </c>
      <c r="GN310" s="94">
        <f>IF(Input!$E$47=GN1,GN89,IF(Input!$E$47&gt;GN1,GN89-GO89,0))</f>
        <v>0</v>
      </c>
      <c r="GO310" s="94">
        <f>IF(Input!$E$47=GO1,GO89,IF(Input!$E$47&gt;GO1,GO89-GP89,0))</f>
        <v>0</v>
      </c>
      <c r="GP310" s="94">
        <f>IF(Input!$E$47=GP1,GP89,IF(Input!$E$47&gt;GP1,GP89-GQ89,0))</f>
        <v>0</v>
      </c>
      <c r="GQ310" s="94">
        <f>IF(Input!$E$47=GQ1,GQ89,IF(Input!$E$47&gt;GQ1,GQ89-GR89,0))</f>
        <v>0</v>
      </c>
      <c r="GR310" s="94">
        <f>IF(Input!$E$47=GR1,GR89,IF(Input!$E$47&gt;GR1,GR89-GS89,0))</f>
        <v>0</v>
      </c>
      <c r="GS310" s="94">
        <f>IF(Input!$E$47=GS1,GS89,IF(Input!$E$47&gt;GS1,GS89-GT89,0))</f>
        <v>0</v>
      </c>
      <c r="GT310" s="94">
        <f>IF(Input!$E$47=GT1,GT89,IF(Input!$E$47&gt;GT1,GT89-GU89,0))</f>
        <v>0</v>
      </c>
      <c r="GU310" s="94">
        <f>IF(Input!$E$47=GU1,GU89,IF(Input!$E$47&gt;GU1,GU89-GV89,0))</f>
        <v>0</v>
      </c>
      <c r="GV310" s="94">
        <f>IF(Input!$E$47=GV1,GV89,IF(Input!$E$47&gt;GV1,GV89-GW89,0))</f>
        <v>0</v>
      </c>
      <c r="GW310" s="94">
        <f>IF(Input!$E$47=GW1,GW89,IF(Input!$E$47&gt;GW1,GW89-GX89,0))</f>
        <v>0</v>
      </c>
      <c r="GX310" s="94">
        <f>IF(Input!$E$47=GX1,GX89,IF(Input!$E$47&gt;GX1,GX89-GY89,0))</f>
        <v>0</v>
      </c>
      <c r="GY310" s="94">
        <f>IF(Input!$E$47=GY1,GY89,IF(Input!$E$47&gt;GY1,GY89-GZ89,0))</f>
        <v>0</v>
      </c>
      <c r="GZ310" s="94">
        <f>IF(Input!$E$47=GZ1,GZ89,IF(Input!$E$47&gt;GZ1,GZ89-HA89,0))</f>
        <v>0</v>
      </c>
      <c r="HA310" s="94">
        <f>IF(Input!$E$47=HA1,HA89,IF(Input!$E$47&gt;HA1,HA89-HB89,0))</f>
        <v>0</v>
      </c>
      <c r="HB310" s="94">
        <f>IF(Input!$E$47=HB1,HB89,IF(Input!$E$47&gt;HB1,HB89-HC89,0))</f>
        <v>0</v>
      </c>
      <c r="HC310" s="94">
        <f>IF(Input!$E$47=HC1,HC89,IF(Input!$E$47&gt;HC1,HC89-HD89,0))</f>
        <v>0</v>
      </c>
      <c r="HD310" s="94">
        <f>IF(Input!$E$47=HD1,HD89,IF(Input!$E$47&gt;HD1,HD89-HE89,0))</f>
        <v>0</v>
      </c>
      <c r="HE310" s="94">
        <f>IF(Input!$E$47=HE1,HE89,IF(Input!$E$47&gt;HE1,HE89-HF89,0))</f>
        <v>0</v>
      </c>
      <c r="HF310" s="94">
        <f>IF(Input!$E$47=HF1,HF89,IF(Input!$E$47&gt;HF1,HF89-HG89,0))</f>
        <v>0</v>
      </c>
      <c r="HG310" s="94">
        <f>IF(Input!$E$47=HG1,HG89,IF(Input!$E$47&gt;HG1,HG89-HH89,0))</f>
        <v>0</v>
      </c>
      <c r="HH310" s="94">
        <f>IF(Input!$E$47=HH1,HH89,IF(Input!$E$47&gt;HH1,HH89-HI89,0))</f>
        <v>0</v>
      </c>
      <c r="HI310" s="94">
        <f>IF(Input!$E$47=HI1,HI89,IF(Input!$E$47&gt;HI1,HI89-HJ89,0))</f>
        <v>0</v>
      </c>
      <c r="HJ310" s="94">
        <f>IF(Input!$E$47=HJ1,HJ89,IF(Input!$E$47&gt;HJ1,HJ89-HK89,0))</f>
        <v>0</v>
      </c>
      <c r="HK310" s="94">
        <f>IF(Input!$E$47=HK1,HK89,IF(Input!$E$47&gt;HK1,HK89-HL89,0))</f>
        <v>0</v>
      </c>
      <c r="HL310" s="94">
        <f>IF(Input!$E$47=HL1,HL89,IF(Input!$E$47&gt;HL1,HL89-HM89,0))</f>
        <v>0</v>
      </c>
      <c r="HM310" s="94">
        <f>IF(Input!$E$47=HM1,HM89,IF(Input!$E$47&gt;HM1,HM89-HN89,0))</f>
        <v>0</v>
      </c>
      <c r="HN310" s="94">
        <f>IF(Input!$E$47=HN1,HN89,IF(Input!$E$47&gt;HN1,HN89-HO89,0))</f>
        <v>0</v>
      </c>
      <c r="HO310" s="94">
        <f>IF(Input!$E$47=HO1,HO89,IF(Input!$E$47&gt;HO1,HO89-HP89,0))</f>
        <v>0</v>
      </c>
      <c r="HP310" s="94">
        <f>IF(Input!$E$47=HP1,HP89,IF(Input!$E$47&gt;HP1,HP89-HQ89,0))</f>
        <v>0</v>
      </c>
      <c r="HQ310" s="94">
        <f>IF(Input!$E$47=HQ1,HQ89,IF(Input!$E$47&gt;HQ1,HQ89-HR89,0))</f>
        <v>0</v>
      </c>
      <c r="HR310" s="94">
        <f>IF(Input!$E$47=HR1,HR89,IF(Input!$E$47&gt;HR1,HR89-HS89,0))</f>
        <v>0</v>
      </c>
      <c r="HS310" s="94">
        <f>IF(Input!$E$47=HS1,HS89,IF(Input!$E$47&gt;HS1,HS89-HT89,0))</f>
        <v>0</v>
      </c>
      <c r="HT310" s="94">
        <f>IF(Input!$E$47=HT1,HT89,IF(Input!$E$47&gt;HT1,HT89-HU89,0))</f>
        <v>0</v>
      </c>
      <c r="HU310" s="94">
        <f>IF(Input!$E$47=HU1,HU89,IF(Input!$E$47&gt;HU1,HU89-HV89,0))</f>
        <v>0</v>
      </c>
      <c r="HV310" s="94">
        <f>IF(Input!$E$47=HV1,HV89,IF(Input!$E$47&gt;HV1,HV89-HW89,0))</f>
        <v>0</v>
      </c>
      <c r="HW310" s="94">
        <f>IF(Input!$E$47=HW1,HW89,IF(Input!$E$47&gt;HW1,HW89-HX89,0))</f>
        <v>0</v>
      </c>
      <c r="HX310" s="94">
        <f>IF(Input!$E$47=HX1,HX89,IF(Input!$E$47&gt;HX1,HX89-HY89,0))</f>
        <v>0</v>
      </c>
      <c r="HY310" s="94">
        <f>IF(Input!$E$47=HY1,HY89,IF(Input!$E$47&gt;HY1,HY89-HZ89,0))</f>
        <v>0</v>
      </c>
      <c r="HZ310" s="94">
        <f>IF(Input!$E$47=HZ1,HZ89,IF(Input!$E$47&gt;HZ1,HZ89-IA89,0))</f>
        <v>0</v>
      </c>
      <c r="IA310" s="94">
        <f>IF(Input!$E$47=IA1,IA89,IF(Input!$E$47&gt;IA1,IA89-IB89,0))</f>
        <v>0</v>
      </c>
      <c r="IB310" s="94">
        <f>IF(Input!$E$47=IB1,IB89,IF(Input!$E$47&gt;IB1,IB89-IC89,0))</f>
        <v>0</v>
      </c>
      <c r="IC310" s="94">
        <f>IF(Input!$E$47=IC1,IC89,IF(Input!$E$47&gt;IC1,IC89-ID89,0))</f>
        <v>0</v>
      </c>
      <c r="ID310" s="94">
        <f>IF(Input!$E$47=ID1,ID89,IF(Input!$E$47&gt;ID1,ID89-IE89,0))</f>
        <v>0</v>
      </c>
      <c r="IE310" s="94">
        <f>IF(Input!$E$47=IE1,IE89,IF(Input!$E$47&gt;IE1,IE89-IF89,0))</f>
        <v>0</v>
      </c>
      <c r="IF310" s="94">
        <f>IF(Input!$E$47=IF1,IF89,IF(Input!$E$47&gt;IF1,IF89-IG89,0))</f>
        <v>0</v>
      </c>
      <c r="IG310" s="94">
        <f>IF(Input!$E$47=IG1,IG89,IF(Input!$E$47&gt;IG1,IG89-IH89,0))</f>
        <v>0</v>
      </c>
      <c r="IH310" s="94">
        <f>IF(Input!$E$47=IH1,IH89,IF(Input!$E$47&gt;IH1,IH89-II89,0))</f>
        <v>0</v>
      </c>
      <c r="II310" s="94">
        <f>IF(Input!$E$47=II1,II89,IF(Input!$E$47&gt;II1,II89-IJ89,0))</f>
        <v>0</v>
      </c>
      <c r="IJ310" s="94">
        <f>IF(Input!$E$47=IJ1,IJ89,IF(Input!$E$47&gt;IJ1,IJ89-IK89,0))</f>
        <v>0</v>
      </c>
      <c r="IK310" s="94">
        <f>IF(Input!$E$47=IK1,IK89,IF(Input!$E$47&gt;IK1,IK89-IL89,0))</f>
        <v>0</v>
      </c>
      <c r="IL310" s="94">
        <f>IF(Input!$E$47=IL1,IL89,IF(Input!$E$47&gt;IL1,IL89-IM89,0))</f>
        <v>0</v>
      </c>
      <c r="IM310" s="94">
        <f>IF(Input!$E$47=IM1,IM89,IF(Input!$E$47&gt;IM1,IM89-IN89,0))</f>
        <v>0</v>
      </c>
      <c r="IN310" s="94">
        <f>IF(Input!$E$47=IN1,IN89,IF(Input!$E$47&gt;IN1,IN89-IO89,0))</f>
        <v>0</v>
      </c>
      <c r="IO310" s="94">
        <f>IF(Input!$E$47=IO1,IO89,IF(Input!$E$47&gt;IO1,IO89-IP89,0))</f>
        <v>0</v>
      </c>
      <c r="IP310" s="94">
        <f>IF(Input!$E$47=IP1,IP89,IF(Input!$E$47&gt;IP1,IP89-IQ89,0))</f>
        <v>0</v>
      </c>
      <c r="IQ310" s="94">
        <f>IF(Input!$E$47=IQ1,IQ89,IF(Input!$E$47&gt;IQ1,IQ89-IR89,0))</f>
        <v>0</v>
      </c>
      <c r="IR310" s="94">
        <f>IF(Input!$E$47=IR1,IR89,IF(Input!$E$47&gt;IR1,IR89-IS89,0))</f>
        <v>0</v>
      </c>
      <c r="IS310" s="94">
        <f>IF(Input!$E$47=IS1,IS89,IF(Input!$E$47&gt;IS1,IS89-IT89,0))</f>
        <v>0</v>
      </c>
      <c r="IT310" s="94">
        <f>IF(Input!$E$47=IT1,IT89,IF(Input!$E$47&gt;IT1,IT89-IU89,0))</f>
        <v>0</v>
      </c>
      <c r="IU310" s="94">
        <f>IF(Input!$E$47=IU1,IU89,IF(Input!$E$47&gt;IU1,IU89-IV89,0))</f>
        <v>0</v>
      </c>
      <c r="IV310" s="94">
        <f>IF(Input!$E$47=IV1,IV89,IF(Input!$E$47&gt;IV1,IV89-IW89,0))</f>
        <v>0</v>
      </c>
      <c r="IW310" s="94">
        <f>IF(Input!$E$47=IW1,IW89,IF(Input!$E$47&gt;IW1,IW89-IX89,0))</f>
        <v>0</v>
      </c>
      <c r="IX310" s="94">
        <f>IF(Input!$E$47=IX1,IX89,IF(Input!$E$47&gt;IX1,IX89-IY89,0))</f>
        <v>0</v>
      </c>
      <c r="IY310" s="94">
        <f>IF(Input!$E$47=IY1,IY89,IF(Input!$E$47&gt;IY1,IY89-IZ89,0))</f>
        <v>0</v>
      </c>
      <c r="IZ310" s="94">
        <f>IF(Input!$E$47=IZ1,IZ89,IF(Input!$E$47&gt;IZ1,IZ89-JA89,0))</f>
        <v>0</v>
      </c>
      <c r="JA310" s="94">
        <f>IF(Input!$E$47=JA1,JA89,IF(Input!$E$47&gt;JA1,JA89-JB89,0))</f>
        <v>0</v>
      </c>
      <c r="JB310" s="94">
        <f>IF(Input!$E$47=JB1,JB89,IF(Input!$E$47&gt;JB1,JB89-JC89,0))</f>
        <v>0</v>
      </c>
      <c r="JC310" s="94">
        <f>IF(Input!$E$47=JC1,JC89,IF(Input!$E$47&gt;JC1,JC89-JD89,0))</f>
        <v>0</v>
      </c>
      <c r="JD310" s="94">
        <f>IF(Input!$E$47=JD1,JD89,IF(Input!$E$47&gt;JD1,JD89-JE89,0))</f>
        <v>0</v>
      </c>
      <c r="JE310" s="94">
        <f>IF(Input!$E$47=JE1,JE89,IF(Input!$E$47&gt;JE1,JE89-JF89,0))</f>
        <v>0</v>
      </c>
      <c r="JF310" s="94">
        <f>IF(Input!$E$47=JF1,JF89,IF(Input!$E$47&gt;JF1,JF89-JG89,0))</f>
        <v>0</v>
      </c>
      <c r="JG310" s="94">
        <f>IF(Input!$E$47=JG1,JG89,IF(Input!$E$47&gt;JG1,JG89-JH89,0))</f>
        <v>0</v>
      </c>
      <c r="JH310" s="94">
        <f>IF(Input!$E$47=JH1,JH89,IF(Input!$E$47&gt;JH1,JH89-JI89,0))</f>
        <v>0</v>
      </c>
      <c r="JI310" s="94">
        <f>IF(Input!$E$47=JI1,JI89,IF(Input!$E$47&gt;JI1,JI89-JJ89,0))</f>
        <v>0</v>
      </c>
      <c r="JJ310" s="94">
        <f>IF(Input!$E$47=JJ1,JJ89,IF(Input!$E$47&gt;JJ1,JJ89-JK89,0))</f>
        <v>0</v>
      </c>
      <c r="JK310" s="94">
        <f>IF(Input!$E$47=JK1,JK89,IF(Input!$E$47&gt;JK1,JK89-JL89,0))</f>
        <v>0</v>
      </c>
      <c r="JL310" s="94">
        <f>IF(Input!$E$47=JL1,JL89,IF(Input!$E$47&gt;JL1,JL89-JM89,0))</f>
        <v>0</v>
      </c>
      <c r="JM310" s="94">
        <f>IF(Input!$E$47=JM1,JM89,IF(Input!$E$47&gt;JM1,JM89-JN89,0))</f>
        <v>0</v>
      </c>
      <c r="JN310" s="94">
        <f>IF(Input!$E$47=JN1,JN89,IF(Input!$E$47&gt;JN1,JN89-JO89,0))</f>
        <v>0</v>
      </c>
      <c r="JO310" s="94">
        <f>IF(Input!$E$47=JO1,JO89,IF(Input!$E$47&gt;JO1,JO89-JP89,0))</f>
        <v>0</v>
      </c>
      <c r="JP310" s="94">
        <f>IF(Input!$E$47=JP1,JP89,IF(Input!$E$47&gt;JP1,JP89-JQ89,0))</f>
        <v>0</v>
      </c>
      <c r="JQ310" s="94">
        <f>IF(Input!$E$47=JQ1,JQ89,IF(Input!$E$47&gt;JQ1,JQ89-JR89,0))</f>
        <v>0</v>
      </c>
      <c r="JR310" s="94">
        <f>IF(Input!$E$47=JR1,JR89,IF(Input!$E$47&gt;JR1,JR89-JS89,0))</f>
        <v>0</v>
      </c>
      <c r="JS310" s="94">
        <f>IF(Input!$E$47=JS1,JS89,IF(Input!$E$47&gt;JS1,JS89-JT89,0))</f>
        <v>0</v>
      </c>
      <c r="JT310" s="94">
        <f>IF(Input!$E$47=JT1,JT89,IF(Input!$E$47&gt;JT1,JT89-JU89,0))</f>
        <v>0</v>
      </c>
      <c r="JU310" s="94">
        <f>IF(Input!$E$47=JU1,JU89,IF(Input!$E$47&gt;JU1,JU89-JV89,0))</f>
        <v>0</v>
      </c>
      <c r="JV310" s="94">
        <f>IF(Input!$E$47=JV1,JV89,IF(Input!$E$47&gt;JV1,JV89-JW89,0))</f>
        <v>0</v>
      </c>
      <c r="JW310" s="94">
        <f>IF(Input!$E$47=JW1,JW89,IF(Input!$E$47&gt;JW1,JW89-JX89,0))</f>
        <v>0</v>
      </c>
      <c r="JX310" s="94">
        <f>IF(Input!$E$47=JX1,JX89,IF(Input!$E$47&gt;JX1,JX89-JY89,0))</f>
        <v>0</v>
      </c>
      <c r="JY310" s="94">
        <f>IF(Input!$E$47=JY1,JY89,IF(Input!$E$47&gt;JY1,JY89-JZ89,0))</f>
        <v>0</v>
      </c>
      <c r="JZ310" s="94">
        <f>IF(Input!$E$47=JZ1,JZ89,IF(Input!$E$47&gt;JZ1,JZ89-KA89,0))</f>
        <v>0</v>
      </c>
      <c r="KA310" s="94">
        <f>IF(Input!$E$47=KA1,KA89,IF(Input!$E$47&gt;KA1,KA89-KB89,0))</f>
        <v>0</v>
      </c>
      <c r="KB310" s="94">
        <f>IF(Input!$E$47=KB1,KB89,IF(Input!$E$47&gt;KB1,KB89-KC89,0))</f>
        <v>0</v>
      </c>
      <c r="KC310" s="94">
        <f>IF(Input!$E$47=KC1,KC89,IF(Input!$E$47&gt;KC1,KC89-KD89,0))</f>
        <v>0</v>
      </c>
      <c r="KD310" s="94">
        <f>IF(Input!$E$47=KD1,KD89,IF(Input!$E$47&gt;KD1,KD89-KE89,0))</f>
        <v>0</v>
      </c>
      <c r="KE310" s="94">
        <f>IF(Input!$E$47=KE1,KE89,IF(Input!$E$47&gt;KE1,KE89-KF89,0))</f>
        <v>0</v>
      </c>
      <c r="KF310" s="94">
        <f>IF(Input!$E$47=KF1,KF89,IF(Input!$E$47&gt;KF1,KF89-KG89,0))</f>
        <v>0</v>
      </c>
      <c r="KG310" s="94">
        <f>IF(Input!$E$47=KG1,KG89,IF(Input!$E$47&gt;KG1,KG89-KH89,0))</f>
        <v>0</v>
      </c>
      <c r="KH310" s="94">
        <f>IF(Input!$E$47=KH1,KH89,IF(Input!$E$47&gt;KH1,KH89-KI89,0))</f>
        <v>0</v>
      </c>
      <c r="KI310" s="94">
        <f>IF(Input!$E$47=KI1,KI89,IF(Input!$E$47&gt;KI1,KI89-KJ89,0))</f>
        <v>0</v>
      </c>
      <c r="KJ310" s="94">
        <f>IF(Input!$E$47=KJ1,KJ89,IF(Input!$E$47&gt;KJ1,KJ89-KK89,0))</f>
        <v>0</v>
      </c>
      <c r="KK310" s="94">
        <f>IF(Input!$E$47=KK1,KK89,IF(Input!$E$47&gt;KK1,KK89-KL89,0))</f>
        <v>0</v>
      </c>
      <c r="KL310" s="94">
        <f>IF(Input!$E$47=KL1,KL89,IF(Input!$E$47&gt;KL1,KL89-KM89,0))</f>
        <v>0</v>
      </c>
      <c r="KM310" s="94">
        <f>IF(Input!$E$47=KM1,KM89,IF(Input!$E$47&gt;KM1,KM89-KN89,0))</f>
        <v>0</v>
      </c>
      <c r="KN310" s="94">
        <f>IF(Input!$E$47=KN1,KN89,IF(Input!$E$47&gt;KN1,KN89-KO89,0))</f>
        <v>0</v>
      </c>
      <c r="KO310" s="94">
        <f>IF(Input!$E$47=KO1,KO89,IF(Input!$E$47&gt;KO1,KO89-KP89,0))</f>
        <v>0</v>
      </c>
      <c r="KP310" s="94">
        <f>IF(Input!$E$47=KP1,KP89,IF(Input!$E$47&gt;KP1,KP89-KQ89,0))</f>
        <v>0</v>
      </c>
      <c r="KQ310" s="94">
        <f>IF(Input!$E$47=KQ1,KQ89,IF(Input!$E$47&gt;KQ1,KQ89-KR89,0))</f>
        <v>0</v>
      </c>
      <c r="KR310" s="94">
        <f>IF(Input!$E$47=KR1,KR89,IF(Input!$E$47&gt;KR1,KR89-KS89,0))</f>
        <v>0</v>
      </c>
      <c r="KS310" s="94">
        <f>IF(Input!$E$47=KS1,KS89,IF(Input!$E$47&gt;KS1,KS89-KT89,0))</f>
        <v>0</v>
      </c>
      <c r="KT310" s="94">
        <f>IF(Input!$E$47=KT1,KT89,IF(Input!$E$47&gt;KT1,KT89-KU89,0))</f>
        <v>0</v>
      </c>
      <c r="KU310" s="94">
        <f>IF(Input!$E$47=KU1,KU89,IF(Input!$E$47&gt;KU1,KU89-KV89,0))</f>
        <v>0</v>
      </c>
      <c r="KV310" s="94">
        <f>IF(Input!$E$47=KV1,KV89,IF(Input!$E$47&gt;KV1,KV89-KW89,0))</f>
        <v>0</v>
      </c>
      <c r="KW310" s="94">
        <f>IF(Input!$E$47=KW1,KW89,IF(Input!$E$47&gt;KW1,KW89-KX89,0))</f>
        <v>0</v>
      </c>
      <c r="KX310" s="94">
        <f>IF(Input!$E$47=KX1,KX89,IF(Input!$E$47&gt;KX1,KX89-KY89,0))</f>
        <v>0</v>
      </c>
      <c r="KY310" s="94">
        <f>IF(Input!$E$47=KY1,KY89,IF(Input!$E$47&gt;KY1,KY89-KZ89,0))</f>
        <v>0</v>
      </c>
      <c r="KZ310" s="94">
        <f>IF(Input!$E$47=KZ1,KZ89,IF(Input!$E$47&gt;KZ1,KZ89-LA89,0))</f>
        <v>0</v>
      </c>
      <c r="LA310" s="94">
        <f>IF(Input!$E$47=LA1,LA89,IF(Input!$E$47&gt;LA1,LA89-LB89,0))</f>
        <v>0</v>
      </c>
      <c r="LB310" s="94">
        <f>IF(Input!$E$47=LB1,LB89,IF(Input!$E$47&gt;LB1,LB89-LC89,0))</f>
        <v>0</v>
      </c>
      <c r="LC310" s="94">
        <f>IF(Input!$E$47=LC1,LC89,IF(Input!$E$47&gt;LC1,LC89-LD89,0))</f>
        <v>0</v>
      </c>
      <c r="LD310" s="94">
        <f>IF(Input!$E$47=LD1,LD89,IF(Input!$E$47&gt;LD1,LD89-LE89,0))</f>
        <v>0</v>
      </c>
      <c r="LE310" s="94">
        <f>IF(Input!$E$47=LE1,LE89,IF(Input!$E$47&gt;LE1,LE89-LF89,0))</f>
        <v>0</v>
      </c>
      <c r="LF310" s="94">
        <f>IF(Input!$E$47=LF1,LF89,IF(Input!$E$47&gt;LF1,LF89-LG89,0))</f>
        <v>0</v>
      </c>
      <c r="LG310" s="94">
        <f>IF(Input!$E$47=LG1,LG89,IF(Input!$E$47&gt;LG1,LG89-LH89,0))</f>
        <v>0</v>
      </c>
      <c r="LH310" s="94">
        <f>IF(Input!$E$47=LH1,LH89,IF(Input!$E$47&gt;LH1,LH89-LI89,0))</f>
        <v>0</v>
      </c>
      <c r="LI310" s="94">
        <f>IF(Input!$E$47=LI1,LI89,IF(Input!$E$47&gt;LI1,LI89-LJ89,0))</f>
        <v>0</v>
      </c>
      <c r="LJ310" s="94">
        <f>IF(Input!$E$47=LJ1,LJ89,IF(Input!$E$47&gt;LJ1,LJ89-LK89,0))</f>
        <v>0</v>
      </c>
      <c r="LK310" s="94">
        <f>IF(Input!$E$47=LK1,LK89,IF(Input!$E$47&gt;LK1,LK89-LL89,0))</f>
        <v>0</v>
      </c>
      <c r="LL310" s="94">
        <f>IF(Input!$E$47=LL1,LL89,IF(Input!$E$47&gt;LL1,LL89-LM89,0))</f>
        <v>0</v>
      </c>
      <c r="LM310" s="94">
        <f>IF(Input!$E$47=LM1,LM89,IF(Input!$E$47&gt;LM1,LM89-LN89,0))</f>
        <v>0</v>
      </c>
      <c r="LN310" s="94">
        <f>IF(Input!$E$47=LN1,LN89,IF(Input!$E$47&gt;LN1,LN89-LO89,0))</f>
        <v>0</v>
      </c>
      <c r="LO310" s="94">
        <f>IF(Input!$E$47=LO1,LO89,IF(Input!$E$47&gt;LO1,LO89-LP89,0))</f>
        <v>0</v>
      </c>
      <c r="LP310" s="94">
        <f>IF(Input!$E$47=LP1,LP89,IF(Input!$E$47&gt;LP1,LP89-LQ89,0))</f>
        <v>0</v>
      </c>
      <c r="LQ310" s="94">
        <f>IF(Input!$E$47=LQ1,LQ89,IF(Input!$E$47&gt;LQ1,LQ89-LR89,0))</f>
        <v>0</v>
      </c>
      <c r="LR310" s="94">
        <f>IF(Input!$E$47=LR1,LR89,IF(Input!$E$47&gt;LR1,LR89-LS89,0))</f>
        <v>0</v>
      </c>
      <c r="LS310" s="94">
        <f>IF(Input!$E$47=LS1,LS89,IF(Input!$E$47&gt;LS1,LS89-LT89,0))</f>
        <v>0</v>
      </c>
      <c r="LT310" s="94">
        <f>IF(Input!$E$47=LT1,LT89,IF(Input!$E$47&gt;LT1,LT89-LU89,0))</f>
        <v>0</v>
      </c>
      <c r="LU310" s="94">
        <f>IF(Input!$E$47=LU1,LU89,IF(Input!$E$47&gt;LU1,LU89-LV89,0))</f>
        <v>0</v>
      </c>
      <c r="LV310" s="94">
        <f>IF(Input!$E$47=LV1,LV89,IF(Input!$E$47&gt;LV1,LV89-LW89,0))</f>
        <v>0</v>
      </c>
      <c r="LW310" s="94">
        <f>IF(Input!$E$47=LW1,LW89,IF(Input!$E$47&gt;LW1,LW89-LX89,0))</f>
        <v>0</v>
      </c>
      <c r="LX310" s="94">
        <f>IF(Input!$E$47=LX1,LX89,IF(Input!$E$47&gt;LX1,LX89-LY89,0))</f>
        <v>0</v>
      </c>
      <c r="LY310" s="94">
        <f>IF(Input!$E$47=LY1,LY89,IF(Input!$E$47&gt;LY1,LY89-LZ89,0))</f>
        <v>0</v>
      </c>
      <c r="LZ310" s="94">
        <f>IF(Input!$E$47=LZ1,LZ89,IF(Input!$E$47&gt;LZ1,LZ89-MA89,0))</f>
        <v>0</v>
      </c>
      <c r="MA310" s="94">
        <f>IF(Input!$E$47=MA1,MA89,IF(Input!$E$47&gt;MA1,MA89-MB89,0))</f>
        <v>0</v>
      </c>
      <c r="MB310" s="94">
        <f>IF(Input!$E$47=MB1,MB89,IF(Input!$E$47&gt;MB1,MB89-MC89,0))</f>
        <v>0</v>
      </c>
      <c r="MC310" s="94">
        <f>IF(Input!$E$47=MC1,MC89,IF(Input!$E$47&gt;MC1,MC89-MD89,0))</f>
        <v>0</v>
      </c>
      <c r="MD310" s="94">
        <f>IF(Input!$E$47=MD1,MD89,IF(Input!$E$47&gt;MD1,MD89-ME89,0))</f>
        <v>0</v>
      </c>
      <c r="ME310" s="94">
        <f>IF(Input!$E$47=ME1,ME89,IF(Input!$E$47&gt;ME1,ME89-MF89,0))</f>
        <v>0</v>
      </c>
      <c r="MF310" s="94">
        <f>IF(Input!$E$47=MF1,MF89,IF(Input!$E$47&gt;MF1,MF89-MG89,0))</f>
        <v>0</v>
      </c>
      <c r="MG310" s="94">
        <f>IF(Input!$E$47=MG1,MG89,IF(Input!$E$47&gt;MG1,MG89-MH89,0))</f>
        <v>0</v>
      </c>
      <c r="MH310" s="94">
        <f>IF(Input!$E$47=MH1,MH89,IF(Input!$E$47&gt;MH1,MH89-MI89,0))</f>
        <v>0</v>
      </c>
      <c r="MI310" s="94">
        <f>IF(Input!$E$47=MI1,MI89,IF(Input!$E$47&gt;MI1,MI89-MJ89,0))</f>
        <v>0</v>
      </c>
      <c r="MJ310" s="94">
        <f>IF(Input!$E$47=MJ1,MJ89,IF(Input!$E$47&gt;MJ1,MJ89-MK89,0))</f>
        <v>0</v>
      </c>
      <c r="MK310" s="94">
        <f>IF(Input!$E$47=MK1,MK89,IF(Input!$E$47&gt;MK1,MK89-ML89,0))</f>
        <v>0</v>
      </c>
      <c r="ML310" s="94">
        <f>IF(Input!$E$47=ML1,ML89,IF(Input!$E$47&gt;ML1,ML89-MM89,0))</f>
        <v>0</v>
      </c>
      <c r="MM310" s="94">
        <f>IF(Input!$E$47=MM1,MM89,IF(Input!$E$47&gt;MM1,MM89-MN89,0))</f>
        <v>0</v>
      </c>
      <c r="MN310" s="94">
        <f>IF(Input!$E$47=MN1,MN89,IF(Input!$E$47&gt;MN1,MN89-MO89,0))</f>
        <v>0</v>
      </c>
      <c r="MO310" s="94">
        <f>IF(Input!$E$47=MO1,MO89,IF(Input!$E$47&gt;MO1,MO89-MP89,0))</f>
        <v>0</v>
      </c>
      <c r="MP310" s="94">
        <f>IF(Input!$E$47=MP1,MP89,IF(Input!$E$47&gt;MP1,MP89-MQ89,0))</f>
        <v>0</v>
      </c>
      <c r="MQ310" s="94">
        <f>IF(Input!$E$47=MQ1,MQ89,IF(Input!$E$47&gt;MQ1,MQ89-MR89,0))</f>
        <v>0</v>
      </c>
      <c r="MR310" s="94">
        <f>IF(Input!$E$47=MR1,MR89,IF(Input!$E$47&gt;MR1,MR89-MS89,0))</f>
        <v>0</v>
      </c>
      <c r="MS310" s="94">
        <f>IF(Input!$E$47=MS1,MS89,IF(Input!$E$47&gt;MS1,MS89-MT89,0))</f>
        <v>0</v>
      </c>
      <c r="MT310" s="94">
        <f>IF(Input!$E$47=MT1,MT89,IF(Input!$E$47&gt;MT1,MT89-MU89,0))</f>
        <v>0</v>
      </c>
      <c r="MU310" s="94">
        <f>IF(Input!$E$47=MU1,MU89,IF(Input!$E$47&gt;MU1,MU89-MV89,0))</f>
        <v>0</v>
      </c>
      <c r="MV310" s="94">
        <f>IF(Input!$E$47=MV1,MV89,IF(Input!$E$47&gt;MV1,MV89-MW89,0))</f>
        <v>0</v>
      </c>
      <c r="MW310" s="94">
        <f>IF(Input!$E$47=MW1,MW89,IF(Input!$E$47&gt;MW1,MW89-MX89,0))</f>
        <v>0</v>
      </c>
      <c r="MX310" s="94">
        <f>IF(Input!$E$47=MX1,MX89,IF(Input!$E$47&gt;MX1,MX89-MY89,0))</f>
        <v>0</v>
      </c>
      <c r="MY310" s="94">
        <f>IF(Input!$E$47=MY1,MY89,IF(Input!$E$47&gt;MY1,MY89-MZ89,0))</f>
        <v>0</v>
      </c>
      <c r="MZ310" s="94">
        <f>IF(Input!$E$47=MZ1,MZ89,IF(Input!$E$47&gt;MZ1,MZ89-NA89,0))</f>
        <v>1153.7596759120636</v>
      </c>
    </row>
    <row r="311" spans="1:364" hidden="1" outlineLevel="1" x14ac:dyDescent="0.2">
      <c r="A311" s="6" t="s">
        <v>45</v>
      </c>
      <c r="B311" s="6" t="s">
        <v>18</v>
      </c>
      <c r="E311" s="25">
        <f t="shared" ref="E311:BP311" si="1155">IF(E310&gt;0,E1,0)</f>
        <v>0</v>
      </c>
      <c r="F311" s="25">
        <f t="shared" si="1155"/>
        <v>0</v>
      </c>
      <c r="G311" s="25">
        <f t="shared" si="1155"/>
        <v>0</v>
      </c>
      <c r="H311" s="25">
        <f t="shared" si="1155"/>
        <v>0</v>
      </c>
      <c r="I311" s="25">
        <f t="shared" si="1155"/>
        <v>0</v>
      </c>
      <c r="J311" s="25">
        <f t="shared" si="1155"/>
        <v>0</v>
      </c>
      <c r="K311" s="25">
        <f t="shared" si="1155"/>
        <v>0</v>
      </c>
      <c r="L311" s="25">
        <f t="shared" si="1155"/>
        <v>0</v>
      </c>
      <c r="M311" s="25">
        <f t="shared" si="1155"/>
        <v>0</v>
      </c>
      <c r="N311" s="25">
        <f t="shared" si="1155"/>
        <v>0</v>
      </c>
      <c r="O311" s="25">
        <f t="shared" si="1155"/>
        <v>0</v>
      </c>
      <c r="P311" s="25">
        <f t="shared" si="1155"/>
        <v>0</v>
      </c>
      <c r="Q311" s="25">
        <f t="shared" si="1155"/>
        <v>0</v>
      </c>
      <c r="R311" s="25">
        <f t="shared" si="1155"/>
        <v>0</v>
      </c>
      <c r="S311" s="25">
        <f t="shared" si="1155"/>
        <v>0</v>
      </c>
      <c r="T311" s="25">
        <f t="shared" si="1155"/>
        <v>0</v>
      </c>
      <c r="U311" s="25">
        <f t="shared" si="1155"/>
        <v>0</v>
      </c>
      <c r="V311" s="25">
        <f t="shared" si="1155"/>
        <v>0</v>
      </c>
      <c r="W311" s="25">
        <f t="shared" si="1155"/>
        <v>0</v>
      </c>
      <c r="X311" s="25">
        <f t="shared" si="1155"/>
        <v>0</v>
      </c>
      <c r="Y311" s="25">
        <f t="shared" si="1155"/>
        <v>0</v>
      </c>
      <c r="Z311" s="25">
        <f t="shared" si="1155"/>
        <v>0</v>
      </c>
      <c r="AA311" s="25">
        <f t="shared" si="1155"/>
        <v>0</v>
      </c>
      <c r="AB311" s="25">
        <f t="shared" si="1155"/>
        <v>0</v>
      </c>
      <c r="AC311" s="25">
        <f t="shared" si="1155"/>
        <v>0</v>
      </c>
      <c r="AD311" s="25">
        <f t="shared" si="1155"/>
        <v>0</v>
      </c>
      <c r="AE311" s="25">
        <f t="shared" si="1155"/>
        <v>0</v>
      </c>
      <c r="AF311" s="25">
        <f t="shared" si="1155"/>
        <v>0</v>
      </c>
      <c r="AG311" s="25">
        <f t="shared" si="1155"/>
        <v>0</v>
      </c>
      <c r="AH311" s="25">
        <f t="shared" si="1155"/>
        <v>0</v>
      </c>
      <c r="AI311" s="25">
        <f t="shared" si="1155"/>
        <v>0</v>
      </c>
      <c r="AJ311" s="25">
        <f t="shared" si="1155"/>
        <v>0</v>
      </c>
      <c r="AK311" s="25">
        <f t="shared" si="1155"/>
        <v>0</v>
      </c>
      <c r="AL311" s="25">
        <f t="shared" si="1155"/>
        <v>0</v>
      </c>
      <c r="AM311" s="25">
        <f t="shared" si="1155"/>
        <v>0</v>
      </c>
      <c r="AN311" s="25">
        <f t="shared" si="1155"/>
        <v>0</v>
      </c>
      <c r="AO311" s="25">
        <f t="shared" si="1155"/>
        <v>0</v>
      </c>
      <c r="AP311" s="25">
        <f t="shared" si="1155"/>
        <v>0</v>
      </c>
      <c r="AQ311" s="25">
        <f t="shared" si="1155"/>
        <v>0</v>
      </c>
      <c r="AR311" s="25">
        <f t="shared" si="1155"/>
        <v>0</v>
      </c>
      <c r="AS311" s="25">
        <f t="shared" si="1155"/>
        <v>0</v>
      </c>
      <c r="AT311" s="25">
        <f t="shared" si="1155"/>
        <v>0</v>
      </c>
      <c r="AU311" s="25">
        <f t="shared" si="1155"/>
        <v>0</v>
      </c>
      <c r="AV311" s="25">
        <f t="shared" si="1155"/>
        <v>0</v>
      </c>
      <c r="AW311" s="25">
        <f t="shared" si="1155"/>
        <v>0</v>
      </c>
      <c r="AX311" s="25">
        <f t="shared" si="1155"/>
        <v>0</v>
      </c>
      <c r="AY311" s="25">
        <f t="shared" si="1155"/>
        <v>0</v>
      </c>
      <c r="AZ311" s="25">
        <f t="shared" si="1155"/>
        <v>0</v>
      </c>
      <c r="BA311" s="25">
        <f t="shared" si="1155"/>
        <v>0</v>
      </c>
      <c r="BB311" s="25">
        <f t="shared" si="1155"/>
        <v>0</v>
      </c>
      <c r="BC311" s="25">
        <f t="shared" si="1155"/>
        <v>0</v>
      </c>
      <c r="BD311" s="25">
        <f t="shared" si="1155"/>
        <v>0</v>
      </c>
      <c r="BE311" s="25">
        <f t="shared" si="1155"/>
        <v>0</v>
      </c>
      <c r="BF311" s="25">
        <f t="shared" si="1155"/>
        <v>0</v>
      </c>
      <c r="BG311" s="25">
        <f t="shared" si="1155"/>
        <v>0</v>
      </c>
      <c r="BH311" s="25">
        <f t="shared" si="1155"/>
        <v>0</v>
      </c>
      <c r="BI311" s="25">
        <f t="shared" si="1155"/>
        <v>0</v>
      </c>
      <c r="BJ311" s="25">
        <f t="shared" si="1155"/>
        <v>0</v>
      </c>
      <c r="BK311" s="25">
        <f t="shared" si="1155"/>
        <v>0</v>
      </c>
      <c r="BL311" s="25">
        <f t="shared" si="1155"/>
        <v>0</v>
      </c>
      <c r="BM311" s="25">
        <f t="shared" si="1155"/>
        <v>0</v>
      </c>
      <c r="BN311" s="25">
        <f t="shared" si="1155"/>
        <v>0</v>
      </c>
      <c r="BO311" s="25">
        <f t="shared" si="1155"/>
        <v>0</v>
      </c>
      <c r="BP311" s="25">
        <f t="shared" si="1155"/>
        <v>0</v>
      </c>
      <c r="BQ311" s="25">
        <f t="shared" ref="BQ311:EB311" si="1156">IF(BQ310&gt;0,BQ1,0)</f>
        <v>0</v>
      </c>
      <c r="BR311" s="25">
        <f t="shared" si="1156"/>
        <v>0</v>
      </c>
      <c r="BS311" s="25">
        <f t="shared" si="1156"/>
        <v>0</v>
      </c>
      <c r="BT311" s="25">
        <f t="shared" si="1156"/>
        <v>0</v>
      </c>
      <c r="BU311" s="25">
        <f t="shared" si="1156"/>
        <v>0</v>
      </c>
      <c r="BV311" s="25">
        <f t="shared" si="1156"/>
        <v>0</v>
      </c>
      <c r="BW311" s="25">
        <f t="shared" si="1156"/>
        <v>0</v>
      </c>
      <c r="BX311" s="25">
        <f t="shared" si="1156"/>
        <v>0</v>
      </c>
      <c r="BY311" s="25">
        <f t="shared" si="1156"/>
        <v>0</v>
      </c>
      <c r="BZ311" s="25">
        <f t="shared" si="1156"/>
        <v>0</v>
      </c>
      <c r="CA311" s="25">
        <f t="shared" si="1156"/>
        <v>0</v>
      </c>
      <c r="CB311" s="25">
        <f t="shared" si="1156"/>
        <v>0</v>
      </c>
      <c r="CC311" s="25">
        <f t="shared" si="1156"/>
        <v>0</v>
      </c>
      <c r="CD311" s="25">
        <f t="shared" si="1156"/>
        <v>0</v>
      </c>
      <c r="CE311" s="25">
        <f t="shared" si="1156"/>
        <v>0</v>
      </c>
      <c r="CF311" s="25">
        <f t="shared" si="1156"/>
        <v>0</v>
      </c>
      <c r="CG311" s="25">
        <f t="shared" si="1156"/>
        <v>0</v>
      </c>
      <c r="CH311" s="25">
        <f t="shared" si="1156"/>
        <v>0</v>
      </c>
      <c r="CI311" s="25">
        <f t="shared" si="1156"/>
        <v>0</v>
      </c>
      <c r="CJ311" s="25">
        <f t="shared" si="1156"/>
        <v>0</v>
      </c>
      <c r="CK311" s="25">
        <f t="shared" si="1156"/>
        <v>0</v>
      </c>
      <c r="CL311" s="25">
        <f t="shared" si="1156"/>
        <v>0</v>
      </c>
      <c r="CM311" s="25">
        <f t="shared" si="1156"/>
        <v>0</v>
      </c>
      <c r="CN311" s="25">
        <f t="shared" si="1156"/>
        <v>0</v>
      </c>
      <c r="CO311" s="25">
        <f t="shared" si="1156"/>
        <v>0</v>
      </c>
      <c r="CP311" s="25">
        <f t="shared" si="1156"/>
        <v>0</v>
      </c>
      <c r="CQ311" s="25">
        <f t="shared" si="1156"/>
        <v>0</v>
      </c>
      <c r="CR311" s="25">
        <f t="shared" si="1156"/>
        <v>0</v>
      </c>
      <c r="CS311" s="25">
        <f t="shared" si="1156"/>
        <v>0</v>
      </c>
      <c r="CT311" s="25">
        <f t="shared" si="1156"/>
        <v>0</v>
      </c>
      <c r="CU311" s="25">
        <f t="shared" si="1156"/>
        <v>0</v>
      </c>
      <c r="CV311" s="25">
        <f t="shared" si="1156"/>
        <v>0</v>
      </c>
      <c r="CW311" s="25">
        <f t="shared" si="1156"/>
        <v>0</v>
      </c>
      <c r="CX311" s="25">
        <f t="shared" si="1156"/>
        <v>0</v>
      </c>
      <c r="CY311" s="25">
        <f t="shared" si="1156"/>
        <v>0</v>
      </c>
      <c r="CZ311" s="25">
        <f t="shared" si="1156"/>
        <v>0</v>
      </c>
      <c r="DA311" s="25">
        <f t="shared" si="1156"/>
        <v>0</v>
      </c>
      <c r="DB311" s="25">
        <f t="shared" si="1156"/>
        <v>0</v>
      </c>
      <c r="DC311" s="25">
        <f t="shared" si="1156"/>
        <v>0</v>
      </c>
      <c r="DD311" s="25">
        <f t="shared" si="1156"/>
        <v>0</v>
      </c>
      <c r="DE311" s="25">
        <f t="shared" si="1156"/>
        <v>0</v>
      </c>
      <c r="DF311" s="25">
        <f t="shared" si="1156"/>
        <v>0</v>
      </c>
      <c r="DG311" s="25">
        <f t="shared" si="1156"/>
        <v>0</v>
      </c>
      <c r="DH311" s="25">
        <f t="shared" si="1156"/>
        <v>0</v>
      </c>
      <c r="DI311" s="25">
        <f t="shared" si="1156"/>
        <v>0</v>
      </c>
      <c r="DJ311" s="25">
        <f t="shared" si="1156"/>
        <v>0</v>
      </c>
      <c r="DK311" s="25">
        <f t="shared" si="1156"/>
        <v>0</v>
      </c>
      <c r="DL311" s="25">
        <f t="shared" si="1156"/>
        <v>0</v>
      </c>
      <c r="DM311" s="25">
        <f t="shared" si="1156"/>
        <v>0</v>
      </c>
      <c r="DN311" s="25">
        <f t="shared" si="1156"/>
        <v>0</v>
      </c>
      <c r="DO311" s="25">
        <f t="shared" si="1156"/>
        <v>0</v>
      </c>
      <c r="DP311" s="25">
        <f t="shared" si="1156"/>
        <v>0</v>
      </c>
      <c r="DQ311" s="25">
        <f t="shared" si="1156"/>
        <v>0</v>
      </c>
      <c r="DR311" s="25">
        <f t="shared" si="1156"/>
        <v>0</v>
      </c>
      <c r="DS311" s="25">
        <f t="shared" si="1156"/>
        <v>0</v>
      </c>
      <c r="DT311" s="25">
        <f t="shared" si="1156"/>
        <v>0</v>
      </c>
      <c r="DU311" s="25">
        <f t="shared" si="1156"/>
        <v>0</v>
      </c>
      <c r="DV311" s="25">
        <f t="shared" si="1156"/>
        <v>0</v>
      </c>
      <c r="DW311" s="25">
        <f t="shared" si="1156"/>
        <v>0</v>
      </c>
      <c r="DX311" s="25">
        <f t="shared" si="1156"/>
        <v>0</v>
      </c>
      <c r="DY311" s="25">
        <f t="shared" si="1156"/>
        <v>0</v>
      </c>
      <c r="DZ311" s="25">
        <f t="shared" si="1156"/>
        <v>0</v>
      </c>
      <c r="EA311" s="25">
        <f t="shared" si="1156"/>
        <v>0</v>
      </c>
      <c r="EB311" s="25">
        <f t="shared" si="1156"/>
        <v>0</v>
      </c>
      <c r="EC311" s="25">
        <f t="shared" ref="EC311:GN311" si="1157">IF(EC310&gt;0,EC1,0)</f>
        <v>0</v>
      </c>
      <c r="ED311" s="25">
        <f t="shared" si="1157"/>
        <v>0</v>
      </c>
      <c r="EE311" s="25">
        <f t="shared" si="1157"/>
        <v>0</v>
      </c>
      <c r="EF311" s="25">
        <f t="shared" si="1157"/>
        <v>0</v>
      </c>
      <c r="EG311" s="25">
        <f t="shared" si="1157"/>
        <v>0</v>
      </c>
      <c r="EH311" s="25">
        <f t="shared" si="1157"/>
        <v>0</v>
      </c>
      <c r="EI311" s="25">
        <f t="shared" si="1157"/>
        <v>0</v>
      </c>
      <c r="EJ311" s="25">
        <f t="shared" si="1157"/>
        <v>0</v>
      </c>
      <c r="EK311" s="25">
        <f t="shared" si="1157"/>
        <v>0</v>
      </c>
      <c r="EL311" s="25">
        <f t="shared" si="1157"/>
        <v>0</v>
      </c>
      <c r="EM311" s="25">
        <f t="shared" si="1157"/>
        <v>0</v>
      </c>
      <c r="EN311" s="25">
        <f t="shared" si="1157"/>
        <v>0</v>
      </c>
      <c r="EO311" s="25">
        <f t="shared" si="1157"/>
        <v>0</v>
      </c>
      <c r="EP311" s="25">
        <f t="shared" si="1157"/>
        <v>0</v>
      </c>
      <c r="EQ311" s="25">
        <f t="shared" si="1157"/>
        <v>0</v>
      </c>
      <c r="ER311" s="25">
        <f t="shared" si="1157"/>
        <v>0</v>
      </c>
      <c r="ES311" s="25">
        <f t="shared" si="1157"/>
        <v>0</v>
      </c>
      <c r="ET311" s="25">
        <f t="shared" si="1157"/>
        <v>0</v>
      </c>
      <c r="EU311" s="25">
        <f t="shared" si="1157"/>
        <v>0</v>
      </c>
      <c r="EV311" s="25">
        <f t="shared" si="1157"/>
        <v>0</v>
      </c>
      <c r="EW311" s="25">
        <f t="shared" si="1157"/>
        <v>0</v>
      </c>
      <c r="EX311" s="25">
        <f t="shared" si="1157"/>
        <v>0</v>
      </c>
      <c r="EY311" s="25">
        <f t="shared" si="1157"/>
        <v>0</v>
      </c>
      <c r="EZ311" s="25">
        <f t="shared" si="1157"/>
        <v>0</v>
      </c>
      <c r="FA311" s="25">
        <f t="shared" si="1157"/>
        <v>0</v>
      </c>
      <c r="FB311" s="25">
        <f t="shared" si="1157"/>
        <v>0</v>
      </c>
      <c r="FC311" s="25">
        <f t="shared" si="1157"/>
        <v>0</v>
      </c>
      <c r="FD311" s="25">
        <f t="shared" si="1157"/>
        <v>0</v>
      </c>
      <c r="FE311" s="25">
        <f t="shared" si="1157"/>
        <v>0</v>
      </c>
      <c r="FF311" s="25">
        <f t="shared" si="1157"/>
        <v>0</v>
      </c>
      <c r="FG311" s="25">
        <f t="shared" si="1157"/>
        <v>0</v>
      </c>
      <c r="FH311" s="25">
        <f t="shared" si="1157"/>
        <v>0</v>
      </c>
      <c r="FI311" s="25">
        <f t="shared" si="1157"/>
        <v>0</v>
      </c>
      <c r="FJ311" s="25">
        <f t="shared" si="1157"/>
        <v>0</v>
      </c>
      <c r="FK311" s="25">
        <f t="shared" si="1157"/>
        <v>0</v>
      </c>
      <c r="FL311" s="25">
        <f t="shared" si="1157"/>
        <v>0</v>
      </c>
      <c r="FM311" s="25">
        <f t="shared" si="1157"/>
        <v>0</v>
      </c>
      <c r="FN311" s="25">
        <f t="shared" si="1157"/>
        <v>0</v>
      </c>
      <c r="FO311" s="25">
        <f t="shared" si="1157"/>
        <v>0</v>
      </c>
      <c r="FP311" s="25">
        <f t="shared" si="1157"/>
        <v>0</v>
      </c>
      <c r="FQ311" s="25">
        <f t="shared" si="1157"/>
        <v>0</v>
      </c>
      <c r="FR311" s="25">
        <f t="shared" si="1157"/>
        <v>0</v>
      </c>
      <c r="FS311" s="25">
        <f t="shared" si="1157"/>
        <v>0</v>
      </c>
      <c r="FT311" s="25">
        <f t="shared" si="1157"/>
        <v>0</v>
      </c>
      <c r="FU311" s="25">
        <f t="shared" si="1157"/>
        <v>0</v>
      </c>
      <c r="FV311" s="25">
        <f t="shared" si="1157"/>
        <v>0</v>
      </c>
      <c r="FW311" s="25">
        <f t="shared" si="1157"/>
        <v>0</v>
      </c>
      <c r="FX311" s="25">
        <f t="shared" si="1157"/>
        <v>0</v>
      </c>
      <c r="FY311" s="25">
        <f t="shared" si="1157"/>
        <v>0</v>
      </c>
      <c r="FZ311" s="25">
        <f t="shared" si="1157"/>
        <v>0</v>
      </c>
      <c r="GA311" s="25">
        <f t="shared" si="1157"/>
        <v>0</v>
      </c>
      <c r="GB311" s="25">
        <f t="shared" si="1157"/>
        <v>0</v>
      </c>
      <c r="GC311" s="25">
        <f t="shared" si="1157"/>
        <v>0</v>
      </c>
      <c r="GD311" s="25">
        <f t="shared" si="1157"/>
        <v>0</v>
      </c>
      <c r="GE311" s="25">
        <f t="shared" si="1157"/>
        <v>0</v>
      </c>
      <c r="GF311" s="25">
        <f t="shared" si="1157"/>
        <v>0</v>
      </c>
      <c r="GG311" s="25">
        <f t="shared" si="1157"/>
        <v>0</v>
      </c>
      <c r="GH311" s="25">
        <f t="shared" si="1157"/>
        <v>0</v>
      </c>
      <c r="GI311" s="25">
        <f t="shared" si="1157"/>
        <v>0</v>
      </c>
      <c r="GJ311" s="25">
        <f t="shared" si="1157"/>
        <v>0</v>
      </c>
      <c r="GK311" s="25">
        <f t="shared" si="1157"/>
        <v>0</v>
      </c>
      <c r="GL311" s="25">
        <f t="shared" si="1157"/>
        <v>0</v>
      </c>
      <c r="GM311" s="25">
        <f t="shared" si="1157"/>
        <v>0</v>
      </c>
      <c r="GN311" s="25">
        <f t="shared" si="1157"/>
        <v>0</v>
      </c>
      <c r="GO311" s="25">
        <f t="shared" ref="GO311:IZ311" si="1158">IF(GO310&gt;0,GO1,0)</f>
        <v>0</v>
      </c>
      <c r="GP311" s="25">
        <f t="shared" si="1158"/>
        <v>0</v>
      </c>
      <c r="GQ311" s="25">
        <f t="shared" si="1158"/>
        <v>0</v>
      </c>
      <c r="GR311" s="25">
        <f t="shared" si="1158"/>
        <v>0</v>
      </c>
      <c r="GS311" s="25">
        <f t="shared" si="1158"/>
        <v>0</v>
      </c>
      <c r="GT311" s="25">
        <f t="shared" si="1158"/>
        <v>0</v>
      </c>
      <c r="GU311" s="25">
        <f t="shared" si="1158"/>
        <v>0</v>
      </c>
      <c r="GV311" s="25">
        <f t="shared" si="1158"/>
        <v>0</v>
      </c>
      <c r="GW311" s="25">
        <f t="shared" si="1158"/>
        <v>0</v>
      </c>
      <c r="GX311" s="25">
        <f t="shared" si="1158"/>
        <v>0</v>
      </c>
      <c r="GY311" s="25">
        <f t="shared" si="1158"/>
        <v>0</v>
      </c>
      <c r="GZ311" s="25">
        <f t="shared" si="1158"/>
        <v>0</v>
      </c>
      <c r="HA311" s="25">
        <f t="shared" si="1158"/>
        <v>0</v>
      </c>
      <c r="HB311" s="25">
        <f t="shared" si="1158"/>
        <v>0</v>
      </c>
      <c r="HC311" s="25">
        <f t="shared" si="1158"/>
        <v>0</v>
      </c>
      <c r="HD311" s="25">
        <f t="shared" si="1158"/>
        <v>0</v>
      </c>
      <c r="HE311" s="25">
        <f t="shared" si="1158"/>
        <v>0</v>
      </c>
      <c r="HF311" s="25">
        <f t="shared" si="1158"/>
        <v>0</v>
      </c>
      <c r="HG311" s="25">
        <f t="shared" si="1158"/>
        <v>0</v>
      </c>
      <c r="HH311" s="25">
        <f t="shared" si="1158"/>
        <v>0</v>
      </c>
      <c r="HI311" s="25">
        <f t="shared" si="1158"/>
        <v>0</v>
      </c>
      <c r="HJ311" s="25">
        <f t="shared" si="1158"/>
        <v>0</v>
      </c>
      <c r="HK311" s="25">
        <f t="shared" si="1158"/>
        <v>0</v>
      </c>
      <c r="HL311" s="25">
        <f t="shared" si="1158"/>
        <v>0</v>
      </c>
      <c r="HM311" s="25">
        <f t="shared" si="1158"/>
        <v>0</v>
      </c>
      <c r="HN311" s="25">
        <f t="shared" si="1158"/>
        <v>0</v>
      </c>
      <c r="HO311" s="25">
        <f t="shared" si="1158"/>
        <v>0</v>
      </c>
      <c r="HP311" s="25">
        <f t="shared" si="1158"/>
        <v>0</v>
      </c>
      <c r="HQ311" s="25">
        <f t="shared" si="1158"/>
        <v>0</v>
      </c>
      <c r="HR311" s="25">
        <f t="shared" si="1158"/>
        <v>0</v>
      </c>
      <c r="HS311" s="25">
        <f t="shared" si="1158"/>
        <v>0</v>
      </c>
      <c r="HT311" s="25">
        <f t="shared" si="1158"/>
        <v>0</v>
      </c>
      <c r="HU311" s="25">
        <f t="shared" si="1158"/>
        <v>0</v>
      </c>
      <c r="HV311" s="25">
        <f t="shared" si="1158"/>
        <v>0</v>
      </c>
      <c r="HW311" s="25">
        <f t="shared" si="1158"/>
        <v>0</v>
      </c>
      <c r="HX311" s="25">
        <f t="shared" si="1158"/>
        <v>0</v>
      </c>
      <c r="HY311" s="25">
        <f t="shared" si="1158"/>
        <v>0</v>
      </c>
      <c r="HZ311" s="25">
        <f t="shared" si="1158"/>
        <v>0</v>
      </c>
      <c r="IA311" s="25">
        <f t="shared" si="1158"/>
        <v>0</v>
      </c>
      <c r="IB311" s="25">
        <f t="shared" si="1158"/>
        <v>0</v>
      </c>
      <c r="IC311" s="25">
        <f t="shared" si="1158"/>
        <v>0</v>
      </c>
      <c r="ID311" s="25">
        <f t="shared" si="1158"/>
        <v>0</v>
      </c>
      <c r="IE311" s="25">
        <f t="shared" si="1158"/>
        <v>0</v>
      </c>
      <c r="IF311" s="25">
        <f t="shared" si="1158"/>
        <v>0</v>
      </c>
      <c r="IG311" s="25">
        <f t="shared" si="1158"/>
        <v>0</v>
      </c>
      <c r="IH311" s="25">
        <f t="shared" si="1158"/>
        <v>0</v>
      </c>
      <c r="II311" s="25">
        <f t="shared" si="1158"/>
        <v>0</v>
      </c>
      <c r="IJ311" s="25">
        <f t="shared" si="1158"/>
        <v>0</v>
      </c>
      <c r="IK311" s="25">
        <f t="shared" si="1158"/>
        <v>0</v>
      </c>
      <c r="IL311" s="25">
        <f t="shared" si="1158"/>
        <v>0</v>
      </c>
      <c r="IM311" s="25">
        <f t="shared" si="1158"/>
        <v>0</v>
      </c>
      <c r="IN311" s="25">
        <f t="shared" si="1158"/>
        <v>0</v>
      </c>
      <c r="IO311" s="25">
        <f t="shared" si="1158"/>
        <v>0</v>
      </c>
      <c r="IP311" s="25">
        <f t="shared" si="1158"/>
        <v>0</v>
      </c>
      <c r="IQ311" s="25">
        <f t="shared" si="1158"/>
        <v>0</v>
      </c>
      <c r="IR311" s="25">
        <f t="shared" si="1158"/>
        <v>0</v>
      </c>
      <c r="IS311" s="25">
        <f t="shared" si="1158"/>
        <v>0</v>
      </c>
      <c r="IT311" s="25">
        <f t="shared" si="1158"/>
        <v>0</v>
      </c>
      <c r="IU311" s="25">
        <f t="shared" si="1158"/>
        <v>0</v>
      </c>
      <c r="IV311" s="25">
        <f t="shared" si="1158"/>
        <v>0</v>
      </c>
      <c r="IW311" s="25">
        <f t="shared" si="1158"/>
        <v>0</v>
      </c>
      <c r="IX311" s="25">
        <f t="shared" si="1158"/>
        <v>0</v>
      </c>
      <c r="IY311" s="25">
        <f t="shared" si="1158"/>
        <v>0</v>
      </c>
      <c r="IZ311" s="25">
        <f t="shared" si="1158"/>
        <v>0</v>
      </c>
      <c r="JA311" s="25">
        <f t="shared" ref="JA311:LL311" si="1159">IF(JA310&gt;0,JA1,0)</f>
        <v>0</v>
      </c>
      <c r="JB311" s="25">
        <f t="shared" si="1159"/>
        <v>0</v>
      </c>
      <c r="JC311" s="25">
        <f t="shared" si="1159"/>
        <v>0</v>
      </c>
      <c r="JD311" s="25">
        <f t="shared" si="1159"/>
        <v>0</v>
      </c>
      <c r="JE311" s="25">
        <f t="shared" si="1159"/>
        <v>0</v>
      </c>
      <c r="JF311" s="25">
        <f t="shared" si="1159"/>
        <v>0</v>
      </c>
      <c r="JG311" s="25">
        <f t="shared" si="1159"/>
        <v>0</v>
      </c>
      <c r="JH311" s="25">
        <f t="shared" si="1159"/>
        <v>0</v>
      </c>
      <c r="JI311" s="25">
        <f t="shared" si="1159"/>
        <v>0</v>
      </c>
      <c r="JJ311" s="25">
        <f t="shared" si="1159"/>
        <v>0</v>
      </c>
      <c r="JK311" s="25">
        <f t="shared" si="1159"/>
        <v>0</v>
      </c>
      <c r="JL311" s="25">
        <f t="shared" si="1159"/>
        <v>0</v>
      </c>
      <c r="JM311" s="25">
        <f t="shared" si="1159"/>
        <v>0</v>
      </c>
      <c r="JN311" s="25">
        <f t="shared" si="1159"/>
        <v>0</v>
      </c>
      <c r="JO311" s="25">
        <f t="shared" si="1159"/>
        <v>0</v>
      </c>
      <c r="JP311" s="25">
        <f t="shared" si="1159"/>
        <v>0</v>
      </c>
      <c r="JQ311" s="25">
        <f t="shared" si="1159"/>
        <v>0</v>
      </c>
      <c r="JR311" s="25">
        <f t="shared" si="1159"/>
        <v>0</v>
      </c>
      <c r="JS311" s="25">
        <f t="shared" si="1159"/>
        <v>0</v>
      </c>
      <c r="JT311" s="25">
        <f t="shared" si="1159"/>
        <v>0</v>
      </c>
      <c r="JU311" s="25">
        <f t="shared" si="1159"/>
        <v>0</v>
      </c>
      <c r="JV311" s="25">
        <f t="shared" si="1159"/>
        <v>0</v>
      </c>
      <c r="JW311" s="25">
        <f t="shared" si="1159"/>
        <v>0</v>
      </c>
      <c r="JX311" s="25">
        <f t="shared" si="1159"/>
        <v>0</v>
      </c>
      <c r="JY311" s="25">
        <f t="shared" si="1159"/>
        <v>0</v>
      </c>
      <c r="JZ311" s="25">
        <f t="shared" si="1159"/>
        <v>0</v>
      </c>
      <c r="KA311" s="25">
        <f t="shared" si="1159"/>
        <v>0</v>
      </c>
      <c r="KB311" s="25">
        <f t="shared" si="1159"/>
        <v>0</v>
      </c>
      <c r="KC311" s="25">
        <f t="shared" si="1159"/>
        <v>0</v>
      </c>
      <c r="KD311" s="25">
        <f t="shared" si="1159"/>
        <v>0</v>
      </c>
      <c r="KE311" s="25">
        <f t="shared" si="1159"/>
        <v>0</v>
      </c>
      <c r="KF311" s="25">
        <f t="shared" si="1159"/>
        <v>0</v>
      </c>
      <c r="KG311" s="25">
        <f t="shared" si="1159"/>
        <v>0</v>
      </c>
      <c r="KH311" s="25">
        <f t="shared" si="1159"/>
        <v>0</v>
      </c>
      <c r="KI311" s="25">
        <f t="shared" si="1159"/>
        <v>0</v>
      </c>
      <c r="KJ311" s="25">
        <f t="shared" si="1159"/>
        <v>0</v>
      </c>
      <c r="KK311" s="25">
        <f t="shared" si="1159"/>
        <v>0</v>
      </c>
      <c r="KL311" s="25">
        <f t="shared" si="1159"/>
        <v>0</v>
      </c>
      <c r="KM311" s="25">
        <f t="shared" si="1159"/>
        <v>0</v>
      </c>
      <c r="KN311" s="25">
        <f t="shared" si="1159"/>
        <v>0</v>
      </c>
      <c r="KO311" s="25">
        <f t="shared" si="1159"/>
        <v>0</v>
      </c>
      <c r="KP311" s="25">
        <f t="shared" si="1159"/>
        <v>0</v>
      </c>
      <c r="KQ311" s="25">
        <f t="shared" si="1159"/>
        <v>0</v>
      </c>
      <c r="KR311" s="25">
        <f t="shared" si="1159"/>
        <v>0</v>
      </c>
      <c r="KS311" s="25">
        <f t="shared" si="1159"/>
        <v>0</v>
      </c>
      <c r="KT311" s="25">
        <f t="shared" si="1159"/>
        <v>0</v>
      </c>
      <c r="KU311" s="25">
        <f t="shared" si="1159"/>
        <v>0</v>
      </c>
      <c r="KV311" s="25">
        <f t="shared" si="1159"/>
        <v>0</v>
      </c>
      <c r="KW311" s="25">
        <f t="shared" si="1159"/>
        <v>0</v>
      </c>
      <c r="KX311" s="25">
        <f t="shared" si="1159"/>
        <v>0</v>
      </c>
      <c r="KY311" s="25">
        <f t="shared" si="1159"/>
        <v>0</v>
      </c>
      <c r="KZ311" s="25">
        <f t="shared" si="1159"/>
        <v>0</v>
      </c>
      <c r="LA311" s="25">
        <f t="shared" si="1159"/>
        <v>0</v>
      </c>
      <c r="LB311" s="25">
        <f t="shared" si="1159"/>
        <v>0</v>
      </c>
      <c r="LC311" s="25">
        <f t="shared" si="1159"/>
        <v>0</v>
      </c>
      <c r="LD311" s="25">
        <f t="shared" si="1159"/>
        <v>0</v>
      </c>
      <c r="LE311" s="25">
        <f t="shared" si="1159"/>
        <v>0</v>
      </c>
      <c r="LF311" s="25">
        <f t="shared" si="1159"/>
        <v>0</v>
      </c>
      <c r="LG311" s="25">
        <f t="shared" si="1159"/>
        <v>0</v>
      </c>
      <c r="LH311" s="25">
        <f t="shared" si="1159"/>
        <v>0</v>
      </c>
      <c r="LI311" s="25">
        <f t="shared" si="1159"/>
        <v>0</v>
      </c>
      <c r="LJ311" s="25">
        <f t="shared" si="1159"/>
        <v>0</v>
      </c>
      <c r="LK311" s="25">
        <f t="shared" si="1159"/>
        <v>0</v>
      </c>
      <c r="LL311" s="25">
        <f t="shared" si="1159"/>
        <v>0</v>
      </c>
      <c r="LM311" s="25">
        <f t="shared" ref="LM311:MY311" si="1160">IF(LM310&gt;0,LM1,0)</f>
        <v>0</v>
      </c>
      <c r="LN311" s="25">
        <f t="shared" si="1160"/>
        <v>0</v>
      </c>
      <c r="LO311" s="25">
        <f t="shared" si="1160"/>
        <v>0</v>
      </c>
      <c r="LP311" s="25">
        <f t="shared" si="1160"/>
        <v>0</v>
      </c>
      <c r="LQ311" s="25">
        <f t="shared" si="1160"/>
        <v>0</v>
      </c>
      <c r="LR311" s="25">
        <f t="shared" si="1160"/>
        <v>0</v>
      </c>
      <c r="LS311" s="25">
        <f t="shared" si="1160"/>
        <v>0</v>
      </c>
      <c r="LT311" s="25">
        <f t="shared" si="1160"/>
        <v>0</v>
      </c>
      <c r="LU311" s="25">
        <f t="shared" si="1160"/>
        <v>0</v>
      </c>
      <c r="LV311" s="25">
        <f t="shared" si="1160"/>
        <v>0</v>
      </c>
      <c r="LW311" s="25">
        <f t="shared" si="1160"/>
        <v>0</v>
      </c>
      <c r="LX311" s="25">
        <f t="shared" si="1160"/>
        <v>0</v>
      </c>
      <c r="LY311" s="25">
        <f t="shared" si="1160"/>
        <v>0</v>
      </c>
      <c r="LZ311" s="25">
        <f t="shared" si="1160"/>
        <v>0</v>
      </c>
      <c r="MA311" s="25">
        <f t="shared" si="1160"/>
        <v>0</v>
      </c>
      <c r="MB311" s="25">
        <f t="shared" si="1160"/>
        <v>0</v>
      </c>
      <c r="MC311" s="25">
        <f t="shared" si="1160"/>
        <v>0</v>
      </c>
      <c r="MD311" s="25">
        <f t="shared" si="1160"/>
        <v>0</v>
      </c>
      <c r="ME311" s="25">
        <f t="shared" si="1160"/>
        <v>0</v>
      </c>
      <c r="MF311" s="25">
        <f t="shared" si="1160"/>
        <v>0</v>
      </c>
      <c r="MG311" s="25">
        <f t="shared" si="1160"/>
        <v>0</v>
      </c>
      <c r="MH311" s="25">
        <f t="shared" si="1160"/>
        <v>0</v>
      </c>
      <c r="MI311" s="25">
        <f t="shared" si="1160"/>
        <v>0</v>
      </c>
      <c r="MJ311" s="25">
        <f t="shared" si="1160"/>
        <v>0</v>
      </c>
      <c r="MK311" s="25">
        <f t="shared" si="1160"/>
        <v>0</v>
      </c>
      <c r="ML311" s="25">
        <f t="shared" si="1160"/>
        <v>0</v>
      </c>
      <c r="MM311" s="25">
        <f t="shared" si="1160"/>
        <v>0</v>
      </c>
      <c r="MN311" s="25">
        <f t="shared" si="1160"/>
        <v>0</v>
      </c>
      <c r="MO311" s="25">
        <f t="shared" si="1160"/>
        <v>0</v>
      </c>
      <c r="MP311" s="25">
        <f t="shared" si="1160"/>
        <v>0</v>
      </c>
      <c r="MQ311" s="25">
        <f t="shared" si="1160"/>
        <v>0</v>
      </c>
      <c r="MR311" s="25">
        <f t="shared" si="1160"/>
        <v>0</v>
      </c>
      <c r="MS311" s="25">
        <f t="shared" si="1160"/>
        <v>0</v>
      </c>
      <c r="MT311" s="25">
        <f t="shared" si="1160"/>
        <v>0</v>
      </c>
      <c r="MU311" s="25">
        <f t="shared" si="1160"/>
        <v>0</v>
      </c>
      <c r="MV311" s="25">
        <f t="shared" si="1160"/>
        <v>0</v>
      </c>
      <c r="MW311" s="25">
        <f t="shared" si="1160"/>
        <v>0</v>
      </c>
      <c r="MX311" s="25">
        <f t="shared" si="1160"/>
        <v>0</v>
      </c>
      <c r="MY311" s="25">
        <f t="shared" si="1160"/>
        <v>0</v>
      </c>
      <c r="MZ311" s="25">
        <f t="shared" ref="MZ311" si="1161">IF(MZ310&gt;0,MZ1,0)</f>
        <v>360</v>
      </c>
    </row>
    <row r="312" spans="1:364" hidden="1" outlineLevel="1" x14ac:dyDescent="0.2">
      <c r="A312" s="6" t="s">
        <v>48</v>
      </c>
      <c r="B312" s="6" t="s">
        <v>71</v>
      </c>
      <c r="E312" s="25">
        <f>PV(Input!$M$47/12,E311,-1,0,0)</f>
        <v>0</v>
      </c>
      <c r="F312" s="25">
        <f>PV(Input!$M$47/12,F311,-1,0,0)</f>
        <v>0</v>
      </c>
      <c r="G312" s="25">
        <f>PV(Input!$M$47/12,G311,-1,0,0)</f>
        <v>0</v>
      </c>
      <c r="H312" s="25">
        <f>PV(Input!$M$47/12,H311,-1,0,0)</f>
        <v>0</v>
      </c>
      <c r="I312" s="25">
        <f>PV(Input!$M$47/12,I311,-1,0,0)</f>
        <v>0</v>
      </c>
      <c r="J312" s="25">
        <f>PV(Input!$M$47/12,J311,-1,0,0)</f>
        <v>0</v>
      </c>
      <c r="K312" s="25">
        <f>PV(Input!$M$47/12,K311,-1,0,0)</f>
        <v>0</v>
      </c>
      <c r="L312" s="25">
        <f>PV(Input!$M$47/12,L311,-1,0,0)</f>
        <v>0</v>
      </c>
      <c r="M312" s="25">
        <f>PV(Input!$M$47/12,M311,-1,0,0)</f>
        <v>0</v>
      </c>
      <c r="N312" s="25">
        <f>PV(Input!$M$47/12,N311,-1,0,0)</f>
        <v>0</v>
      </c>
      <c r="O312" s="25">
        <f>PV(Input!$M$47/12,O311,-1,0,0)</f>
        <v>0</v>
      </c>
      <c r="P312" s="25">
        <f>PV(Input!$M$47/12,P311,-1,0,0)</f>
        <v>0</v>
      </c>
      <c r="Q312" s="25">
        <f>PV(Input!$M$47/12,Q311,-1,0,0)</f>
        <v>0</v>
      </c>
      <c r="R312" s="25">
        <f>PV(Input!$M$47/12,R311,-1,0,0)</f>
        <v>0</v>
      </c>
      <c r="S312" s="25">
        <f>PV(Input!$M$47/12,S311,-1,0,0)</f>
        <v>0</v>
      </c>
      <c r="T312" s="25">
        <f>PV(Input!$M$47/12,T311,-1,0,0)</f>
        <v>0</v>
      </c>
      <c r="U312" s="25">
        <f>PV(Input!$M$47/12,U311,-1,0,0)</f>
        <v>0</v>
      </c>
      <c r="V312" s="25">
        <f>PV(Input!$M$47/12,V311,-1,0,0)</f>
        <v>0</v>
      </c>
      <c r="W312" s="25">
        <f>PV(Input!$M$47/12,W311,-1,0,0)</f>
        <v>0</v>
      </c>
      <c r="X312" s="25">
        <f>PV(Input!$M$47/12,X311,-1,0,0)</f>
        <v>0</v>
      </c>
      <c r="Y312" s="25">
        <f>PV(Input!$M$47/12,Y311,-1,0,0)</f>
        <v>0</v>
      </c>
      <c r="Z312" s="25">
        <f>PV(Input!$M$47/12,Z311,-1,0,0)</f>
        <v>0</v>
      </c>
      <c r="AA312" s="25">
        <f>PV(Input!$M$47/12,AA311,-1,0,0)</f>
        <v>0</v>
      </c>
      <c r="AB312" s="25">
        <f>PV(Input!$M$47/12,AB311,-1,0,0)</f>
        <v>0</v>
      </c>
      <c r="AC312" s="25">
        <f>PV(Input!$M$47/12,AC311,-1,0,0)</f>
        <v>0</v>
      </c>
      <c r="AD312" s="25">
        <f>PV(Input!$M$47/12,AD311,-1,0,0)</f>
        <v>0</v>
      </c>
      <c r="AE312" s="25">
        <f>PV(Input!$M$47/12,AE311,-1,0,0)</f>
        <v>0</v>
      </c>
      <c r="AF312" s="25">
        <f>PV(Input!$M$47/12,AF311,-1,0,0)</f>
        <v>0</v>
      </c>
      <c r="AG312" s="25">
        <f>PV(Input!$M$47/12,AG311,-1,0,0)</f>
        <v>0</v>
      </c>
      <c r="AH312" s="25">
        <f>PV(Input!$M$47/12,AH311,-1,0,0)</f>
        <v>0</v>
      </c>
      <c r="AI312" s="25">
        <f>PV(Input!$M$47/12,AI311,-1,0,0)</f>
        <v>0</v>
      </c>
      <c r="AJ312" s="25">
        <f>PV(Input!$M$47/12,AJ311,-1,0,0)</f>
        <v>0</v>
      </c>
      <c r="AK312" s="25">
        <f>PV(Input!$M$47/12,AK311,-1,0,0)</f>
        <v>0</v>
      </c>
      <c r="AL312" s="25">
        <f>PV(Input!$M$47/12,AL311,-1,0,0)</f>
        <v>0</v>
      </c>
      <c r="AM312" s="25">
        <f>PV(Input!$M$47/12,AM311,-1,0,0)</f>
        <v>0</v>
      </c>
      <c r="AN312" s="25">
        <f>PV(Input!$M$47/12,AN311,-1,0,0)</f>
        <v>0</v>
      </c>
      <c r="AO312" s="25">
        <f>PV(Input!$M$47/12,AO311,-1,0,0)</f>
        <v>0</v>
      </c>
      <c r="AP312" s="25">
        <f>PV(Input!$M$47/12,AP311,-1,0,0)</f>
        <v>0</v>
      </c>
      <c r="AQ312" s="25">
        <f>PV(Input!$M$47/12,AQ311,-1,0,0)</f>
        <v>0</v>
      </c>
      <c r="AR312" s="25">
        <f>PV(Input!$M$47/12,AR311,-1,0,0)</f>
        <v>0</v>
      </c>
      <c r="AS312" s="25">
        <f>PV(Input!$M$47/12,AS311,-1,0,0)</f>
        <v>0</v>
      </c>
      <c r="AT312" s="25">
        <f>PV(Input!$M$47/12,AT311,-1,0,0)</f>
        <v>0</v>
      </c>
      <c r="AU312" s="25">
        <f>PV(Input!$M$47/12,AU311,-1,0,0)</f>
        <v>0</v>
      </c>
      <c r="AV312" s="25">
        <f>PV(Input!$M$47/12,AV311,-1,0,0)</f>
        <v>0</v>
      </c>
      <c r="AW312" s="25">
        <f>PV(Input!$M$47/12,AW311,-1,0,0)</f>
        <v>0</v>
      </c>
      <c r="AX312" s="25">
        <f>PV(Input!$M$47/12,AX311,-1,0,0)</f>
        <v>0</v>
      </c>
      <c r="AY312" s="25">
        <f>PV(Input!$M$47/12,AY311,-1,0,0)</f>
        <v>0</v>
      </c>
      <c r="AZ312" s="25">
        <f>PV(Input!$M$47/12,AZ311,-1,0,0)</f>
        <v>0</v>
      </c>
      <c r="BA312" s="25">
        <f>PV(Input!$M$47/12,BA311,-1,0,0)</f>
        <v>0</v>
      </c>
      <c r="BB312" s="25">
        <f>PV(Input!$M$47/12,BB311,-1,0,0)</f>
        <v>0</v>
      </c>
      <c r="BC312" s="25">
        <f>PV(Input!$M$47/12,BC311,-1,0,0)</f>
        <v>0</v>
      </c>
      <c r="BD312" s="25">
        <f>PV(Input!$M$47/12,BD311,-1,0,0)</f>
        <v>0</v>
      </c>
      <c r="BE312" s="25">
        <f>PV(Input!$M$47/12,BE311,-1,0,0)</f>
        <v>0</v>
      </c>
      <c r="BF312" s="25">
        <f>PV(Input!$M$47/12,BF311,-1,0,0)</f>
        <v>0</v>
      </c>
      <c r="BG312" s="25">
        <f>PV(Input!$M$47/12,BG311,-1,0,0)</f>
        <v>0</v>
      </c>
      <c r="BH312" s="25">
        <f>PV(Input!$M$47/12,BH311,-1,0,0)</f>
        <v>0</v>
      </c>
      <c r="BI312" s="25">
        <f>PV(Input!$M$47/12,BI311,-1,0,0)</f>
        <v>0</v>
      </c>
      <c r="BJ312" s="25">
        <f>PV(Input!$M$47/12,BJ311,-1,0,0)</f>
        <v>0</v>
      </c>
      <c r="BK312" s="25">
        <f>PV(Input!$M$47/12,BK311,-1,0,0)</f>
        <v>0</v>
      </c>
      <c r="BL312" s="25">
        <f>PV(Input!$M$47/12,BL311,-1,0,0)</f>
        <v>0</v>
      </c>
      <c r="BM312" s="25">
        <f>PV(Input!$M$47/12,BM311,-1,0,0)</f>
        <v>0</v>
      </c>
      <c r="BN312" s="25">
        <f>PV(Input!$M$47/12,BN311,-1,0,0)</f>
        <v>0</v>
      </c>
      <c r="BO312" s="25">
        <f>PV(Input!$M$47/12,BO311,-1,0,0)</f>
        <v>0</v>
      </c>
      <c r="BP312" s="25">
        <f>PV(Input!$M$47/12,BP311,-1,0,0)</f>
        <v>0</v>
      </c>
      <c r="BQ312" s="25">
        <f>PV(Input!$M$47/12,BQ311,-1,0,0)</f>
        <v>0</v>
      </c>
      <c r="BR312" s="25">
        <f>PV(Input!$M$47/12,BR311,-1,0,0)</f>
        <v>0</v>
      </c>
      <c r="BS312" s="25">
        <f>PV(Input!$M$47/12,BS311,-1,0,0)</f>
        <v>0</v>
      </c>
      <c r="BT312" s="25">
        <f>PV(Input!$M$47/12,BT311,-1,0,0)</f>
        <v>0</v>
      </c>
      <c r="BU312" s="25">
        <f>PV(Input!$M$47/12,BU311,-1,0,0)</f>
        <v>0</v>
      </c>
      <c r="BV312" s="25">
        <f>PV(Input!$M$47/12,BV311,-1,0,0)</f>
        <v>0</v>
      </c>
      <c r="BW312" s="25">
        <f>PV(Input!$M$47/12,BW311,-1,0,0)</f>
        <v>0</v>
      </c>
      <c r="BX312" s="25">
        <f>PV(Input!$M$47/12,BX311,-1,0,0)</f>
        <v>0</v>
      </c>
      <c r="BY312" s="25">
        <f>PV(Input!$M$47/12,BY311,-1,0,0)</f>
        <v>0</v>
      </c>
      <c r="BZ312" s="25">
        <f>PV(Input!$M$47/12,BZ311,-1,0,0)</f>
        <v>0</v>
      </c>
      <c r="CA312" s="25">
        <f>PV(Input!$M$47/12,CA311,-1,0,0)</f>
        <v>0</v>
      </c>
      <c r="CB312" s="25">
        <f>PV(Input!$M$47/12,CB311,-1,0,0)</f>
        <v>0</v>
      </c>
      <c r="CC312" s="25">
        <f>PV(Input!$M$47/12,CC311,-1,0,0)</f>
        <v>0</v>
      </c>
      <c r="CD312" s="25">
        <f>PV(Input!$M$47/12,CD311,-1,0,0)</f>
        <v>0</v>
      </c>
      <c r="CE312" s="25">
        <f>PV(Input!$M$47/12,CE311,-1,0,0)</f>
        <v>0</v>
      </c>
      <c r="CF312" s="25">
        <f>PV(Input!$M$47/12,CF311,-1,0,0)</f>
        <v>0</v>
      </c>
      <c r="CG312" s="25">
        <f>PV(Input!$M$47/12,CG311,-1,0,0)</f>
        <v>0</v>
      </c>
      <c r="CH312" s="25">
        <f>PV(Input!$M$47/12,CH311,-1,0,0)</f>
        <v>0</v>
      </c>
      <c r="CI312" s="25">
        <f>PV(Input!$M$47/12,CI311,-1,0,0)</f>
        <v>0</v>
      </c>
      <c r="CJ312" s="25">
        <f>PV(Input!$M$47/12,CJ311,-1,0,0)</f>
        <v>0</v>
      </c>
      <c r="CK312" s="25">
        <f>PV(Input!$M$47/12,CK311,-1,0,0)</f>
        <v>0</v>
      </c>
      <c r="CL312" s="25">
        <f>PV(Input!$M$47/12,CL311,-1,0,0)</f>
        <v>0</v>
      </c>
      <c r="CM312" s="25">
        <f>PV(Input!$M$47/12,CM311,-1,0,0)</f>
        <v>0</v>
      </c>
      <c r="CN312" s="25">
        <f>PV(Input!$M$47/12,CN311,-1,0,0)</f>
        <v>0</v>
      </c>
      <c r="CO312" s="25">
        <f>PV(Input!$M$47/12,CO311,-1,0,0)</f>
        <v>0</v>
      </c>
      <c r="CP312" s="25">
        <f>PV(Input!$M$47/12,CP311,-1,0,0)</f>
        <v>0</v>
      </c>
      <c r="CQ312" s="25">
        <f>PV(Input!$M$47/12,CQ311,-1,0,0)</f>
        <v>0</v>
      </c>
      <c r="CR312" s="25">
        <f>PV(Input!$M$47/12,CR311,-1,0,0)</f>
        <v>0</v>
      </c>
      <c r="CS312" s="25">
        <f>PV(Input!$M$47/12,CS311,-1,0,0)</f>
        <v>0</v>
      </c>
      <c r="CT312" s="25">
        <f>PV(Input!$M$47/12,CT311,-1,0,0)</f>
        <v>0</v>
      </c>
      <c r="CU312" s="25">
        <f>PV(Input!$M$47/12,CU311,-1,0,0)</f>
        <v>0</v>
      </c>
      <c r="CV312" s="25">
        <f>PV(Input!$M$47/12,CV311,-1,0,0)</f>
        <v>0</v>
      </c>
      <c r="CW312" s="25">
        <f>PV(Input!$M$47/12,CW311,-1,0,0)</f>
        <v>0</v>
      </c>
      <c r="CX312" s="25">
        <f>PV(Input!$M$47/12,CX311,-1,0,0)</f>
        <v>0</v>
      </c>
      <c r="CY312" s="25">
        <f>PV(Input!$M$47/12,CY311,-1,0,0)</f>
        <v>0</v>
      </c>
      <c r="CZ312" s="25">
        <f>PV(Input!$M$47/12,CZ311,-1,0,0)</f>
        <v>0</v>
      </c>
      <c r="DA312" s="25">
        <f>PV(Input!$M$47/12,DA311,-1,0,0)</f>
        <v>0</v>
      </c>
      <c r="DB312" s="25">
        <f>PV(Input!$M$47/12,DB311,-1,0,0)</f>
        <v>0</v>
      </c>
      <c r="DC312" s="25">
        <f>PV(Input!$M$47/12,DC311,-1,0,0)</f>
        <v>0</v>
      </c>
      <c r="DD312" s="25">
        <f>PV(Input!$M$47/12,DD311,-1,0,0)</f>
        <v>0</v>
      </c>
      <c r="DE312" s="25">
        <f>PV(Input!$M$47/12,DE311,-1,0,0)</f>
        <v>0</v>
      </c>
      <c r="DF312" s="25">
        <f>PV(Input!$M$47/12,DF311,-1,0,0)</f>
        <v>0</v>
      </c>
      <c r="DG312" s="25">
        <f>PV(Input!$M$47/12,DG311,-1,0,0)</f>
        <v>0</v>
      </c>
      <c r="DH312" s="25">
        <f>PV(Input!$M$47/12,DH311,-1,0,0)</f>
        <v>0</v>
      </c>
      <c r="DI312" s="25">
        <f>PV(Input!$M$47/12,DI311,-1,0,0)</f>
        <v>0</v>
      </c>
      <c r="DJ312" s="25">
        <f>PV(Input!$M$47/12,DJ311,-1,0,0)</f>
        <v>0</v>
      </c>
      <c r="DK312" s="25">
        <f>PV(Input!$M$47/12,DK311,-1,0,0)</f>
        <v>0</v>
      </c>
      <c r="DL312" s="25">
        <f>PV(Input!$M$47/12,DL311,-1,0,0)</f>
        <v>0</v>
      </c>
      <c r="DM312" s="25">
        <f>PV(Input!$M$47/12,DM311,-1,0,0)</f>
        <v>0</v>
      </c>
      <c r="DN312" s="25">
        <f>PV(Input!$M$47/12,DN311,-1,0,0)</f>
        <v>0</v>
      </c>
      <c r="DO312" s="25">
        <f>PV(Input!$M$47/12,DO311,-1,0,0)</f>
        <v>0</v>
      </c>
      <c r="DP312" s="25">
        <f>PV(Input!$M$47/12,DP311,-1,0,0)</f>
        <v>0</v>
      </c>
      <c r="DQ312" s="25">
        <f>PV(Input!$M$47/12,DQ311,-1,0,0)</f>
        <v>0</v>
      </c>
      <c r="DR312" s="25">
        <f>PV(Input!$M$47/12,DR311,-1,0,0)</f>
        <v>0</v>
      </c>
      <c r="DS312" s="25">
        <f>PV(Input!$M$47/12,DS311,-1,0,0)</f>
        <v>0</v>
      </c>
      <c r="DT312" s="25">
        <f>PV(Input!$M$47/12,DT311,-1,0,0)</f>
        <v>0</v>
      </c>
      <c r="DU312" s="25">
        <f>PV(Input!$M$47/12,DU311,-1,0,0)</f>
        <v>0</v>
      </c>
      <c r="DV312" s="25">
        <f>PV(Input!$M$47/12,DV311,-1,0,0)</f>
        <v>0</v>
      </c>
      <c r="DW312" s="25">
        <f>PV(Input!$M$47/12,DW311,-1,0,0)</f>
        <v>0</v>
      </c>
      <c r="DX312" s="25">
        <f>PV(Input!$M$47/12,DX311,-1,0,0)</f>
        <v>0</v>
      </c>
      <c r="DY312" s="25">
        <f>PV(Input!$M$47/12,DY311,-1,0,0)</f>
        <v>0</v>
      </c>
      <c r="DZ312" s="25">
        <f>PV(Input!$M$47/12,DZ311,-1,0,0)</f>
        <v>0</v>
      </c>
      <c r="EA312" s="25">
        <f>PV(Input!$M$47/12,EA311,-1,0,0)</f>
        <v>0</v>
      </c>
      <c r="EB312" s="25">
        <f>PV(Input!$M$47/12,EB311,-1,0,0)</f>
        <v>0</v>
      </c>
      <c r="EC312" s="25">
        <f>PV(Input!$M$47/12,EC311,-1,0,0)</f>
        <v>0</v>
      </c>
      <c r="ED312" s="25">
        <f>PV(Input!$M$47/12,ED311,-1,0,0)</f>
        <v>0</v>
      </c>
      <c r="EE312" s="25">
        <f>PV(Input!$M$47/12,EE311,-1,0,0)</f>
        <v>0</v>
      </c>
      <c r="EF312" s="25">
        <f>PV(Input!$M$47/12,EF311,-1,0,0)</f>
        <v>0</v>
      </c>
      <c r="EG312" s="25">
        <f>PV(Input!$M$47/12,EG311,-1,0,0)</f>
        <v>0</v>
      </c>
      <c r="EH312" s="25">
        <f>PV(Input!$M$47/12,EH311,-1,0,0)</f>
        <v>0</v>
      </c>
      <c r="EI312" s="25">
        <f>PV(Input!$M$47/12,EI311,-1,0,0)</f>
        <v>0</v>
      </c>
      <c r="EJ312" s="25">
        <f>PV(Input!$M$47/12,EJ311,-1,0,0)</f>
        <v>0</v>
      </c>
      <c r="EK312" s="25">
        <f>PV(Input!$M$47/12,EK311,-1,0,0)</f>
        <v>0</v>
      </c>
      <c r="EL312" s="25">
        <f>PV(Input!$M$47/12,EL311,-1,0,0)</f>
        <v>0</v>
      </c>
      <c r="EM312" s="25">
        <f>PV(Input!$M$47/12,EM311,-1,0,0)</f>
        <v>0</v>
      </c>
      <c r="EN312" s="25">
        <f>PV(Input!$M$47/12,EN311,-1,0,0)</f>
        <v>0</v>
      </c>
      <c r="EO312" s="25">
        <f>PV(Input!$M$47/12,EO311,-1,0,0)</f>
        <v>0</v>
      </c>
      <c r="EP312" s="25">
        <f>PV(Input!$M$47/12,EP311,-1,0,0)</f>
        <v>0</v>
      </c>
      <c r="EQ312" s="25">
        <f>PV(Input!$M$47/12,EQ311,-1,0,0)</f>
        <v>0</v>
      </c>
      <c r="ER312" s="25">
        <f>PV(Input!$M$47/12,ER311,-1,0,0)</f>
        <v>0</v>
      </c>
      <c r="ES312" s="25">
        <f>PV(Input!$M$47/12,ES311,-1,0,0)</f>
        <v>0</v>
      </c>
      <c r="ET312" s="25">
        <f>PV(Input!$M$47/12,ET311,-1,0,0)</f>
        <v>0</v>
      </c>
      <c r="EU312" s="25">
        <f>PV(Input!$M$47/12,EU311,-1,0,0)</f>
        <v>0</v>
      </c>
      <c r="EV312" s="25">
        <f>PV(Input!$M$47/12,EV311,-1,0,0)</f>
        <v>0</v>
      </c>
      <c r="EW312" s="25">
        <f>PV(Input!$M$47/12,EW311,-1,0,0)</f>
        <v>0</v>
      </c>
      <c r="EX312" s="25">
        <f>PV(Input!$M$47/12,EX311,-1,0,0)</f>
        <v>0</v>
      </c>
      <c r="EY312" s="25">
        <f>PV(Input!$M$47/12,EY311,-1,0,0)</f>
        <v>0</v>
      </c>
      <c r="EZ312" s="25">
        <f>PV(Input!$M$47/12,EZ311,-1,0,0)</f>
        <v>0</v>
      </c>
      <c r="FA312" s="25">
        <f>PV(Input!$M$47/12,FA311,-1,0,0)</f>
        <v>0</v>
      </c>
      <c r="FB312" s="25">
        <f>PV(Input!$M$47/12,FB311,-1,0,0)</f>
        <v>0</v>
      </c>
      <c r="FC312" s="25">
        <f>PV(Input!$M$47/12,FC311,-1,0,0)</f>
        <v>0</v>
      </c>
      <c r="FD312" s="25">
        <f>PV(Input!$M$47/12,FD311,-1,0,0)</f>
        <v>0</v>
      </c>
      <c r="FE312" s="25">
        <f>PV(Input!$M$47/12,FE311,-1,0,0)</f>
        <v>0</v>
      </c>
      <c r="FF312" s="25">
        <f>PV(Input!$M$47/12,FF311,-1,0,0)</f>
        <v>0</v>
      </c>
      <c r="FG312" s="25">
        <f>PV(Input!$M$47/12,FG311,-1,0,0)</f>
        <v>0</v>
      </c>
      <c r="FH312" s="25">
        <f>PV(Input!$M$47/12,FH311,-1,0,0)</f>
        <v>0</v>
      </c>
      <c r="FI312" s="25">
        <f>PV(Input!$M$47/12,FI311,-1,0,0)</f>
        <v>0</v>
      </c>
      <c r="FJ312" s="25">
        <f>PV(Input!$M$47/12,FJ311,-1,0,0)</f>
        <v>0</v>
      </c>
      <c r="FK312" s="25">
        <f>PV(Input!$M$47/12,FK311,-1,0,0)</f>
        <v>0</v>
      </c>
      <c r="FL312" s="25">
        <f>PV(Input!$M$47/12,FL311,-1,0,0)</f>
        <v>0</v>
      </c>
      <c r="FM312" s="25">
        <f>PV(Input!$M$47/12,FM311,-1,0,0)</f>
        <v>0</v>
      </c>
      <c r="FN312" s="25">
        <f>PV(Input!$M$47/12,FN311,-1,0,0)</f>
        <v>0</v>
      </c>
      <c r="FO312" s="25">
        <f>PV(Input!$M$47/12,FO311,-1,0,0)</f>
        <v>0</v>
      </c>
      <c r="FP312" s="25">
        <f>PV(Input!$M$47/12,FP311,-1,0,0)</f>
        <v>0</v>
      </c>
      <c r="FQ312" s="25">
        <f>PV(Input!$M$47/12,FQ311,-1,0,0)</f>
        <v>0</v>
      </c>
      <c r="FR312" s="25">
        <f>PV(Input!$M$47/12,FR311,-1,0,0)</f>
        <v>0</v>
      </c>
      <c r="FS312" s="25">
        <f>PV(Input!$M$47/12,FS311,-1,0,0)</f>
        <v>0</v>
      </c>
      <c r="FT312" s="25">
        <f>PV(Input!$M$47/12,FT311,-1,0,0)</f>
        <v>0</v>
      </c>
      <c r="FU312" s="25">
        <f>PV(Input!$M$47/12,FU311,-1,0,0)</f>
        <v>0</v>
      </c>
      <c r="FV312" s="25">
        <f>PV(Input!$M$47/12,FV311,-1,0,0)</f>
        <v>0</v>
      </c>
      <c r="FW312" s="25">
        <f>PV(Input!$M$47/12,FW311,-1,0,0)</f>
        <v>0</v>
      </c>
      <c r="FX312" s="25">
        <f>PV(Input!$M$47/12,FX311,-1,0,0)</f>
        <v>0</v>
      </c>
      <c r="FY312" s="25">
        <f>PV(Input!$M$47/12,FY311,-1,0,0)</f>
        <v>0</v>
      </c>
      <c r="FZ312" s="25">
        <f>PV(Input!$M$47/12,FZ311,-1,0,0)</f>
        <v>0</v>
      </c>
      <c r="GA312" s="25">
        <f>PV(Input!$M$47/12,GA311,-1,0,0)</f>
        <v>0</v>
      </c>
      <c r="GB312" s="25">
        <f>PV(Input!$M$47/12,GB311,-1,0,0)</f>
        <v>0</v>
      </c>
      <c r="GC312" s="25">
        <f>PV(Input!$M$47/12,GC311,-1,0,0)</f>
        <v>0</v>
      </c>
      <c r="GD312" s="25">
        <f>PV(Input!$M$47/12,GD311,-1,0,0)</f>
        <v>0</v>
      </c>
      <c r="GE312" s="25">
        <f>PV(Input!$M$47/12,GE311,-1,0,0)</f>
        <v>0</v>
      </c>
      <c r="GF312" s="25">
        <f>PV(Input!$M$47/12,GF311,-1,0,0)</f>
        <v>0</v>
      </c>
      <c r="GG312" s="25">
        <f>PV(Input!$M$47/12,GG311,-1,0,0)</f>
        <v>0</v>
      </c>
      <c r="GH312" s="25">
        <f>PV(Input!$M$47/12,GH311,-1,0,0)</f>
        <v>0</v>
      </c>
      <c r="GI312" s="25">
        <f>PV(Input!$M$47/12,GI311,-1,0,0)</f>
        <v>0</v>
      </c>
      <c r="GJ312" s="25">
        <f>PV(Input!$M$47/12,GJ311,-1,0,0)</f>
        <v>0</v>
      </c>
      <c r="GK312" s="25">
        <f>PV(Input!$M$47/12,GK311,-1,0,0)</f>
        <v>0</v>
      </c>
      <c r="GL312" s="25">
        <f>PV(Input!$M$47/12,GL311,-1,0,0)</f>
        <v>0</v>
      </c>
      <c r="GM312" s="25">
        <f>PV(Input!$M$47/12,GM311,-1,0,0)</f>
        <v>0</v>
      </c>
      <c r="GN312" s="25">
        <f>PV(Input!$M$47/12,GN311,-1,0,0)</f>
        <v>0</v>
      </c>
      <c r="GO312" s="25">
        <f>PV(Input!$M$47/12,GO311,-1,0,0)</f>
        <v>0</v>
      </c>
      <c r="GP312" s="25">
        <f>PV(Input!$M$47/12,GP311,-1,0,0)</f>
        <v>0</v>
      </c>
      <c r="GQ312" s="25">
        <f>PV(Input!$M$47/12,GQ311,-1,0,0)</f>
        <v>0</v>
      </c>
      <c r="GR312" s="25">
        <f>PV(Input!$M$47/12,GR311,-1,0,0)</f>
        <v>0</v>
      </c>
      <c r="GS312" s="25">
        <f>PV(Input!$M$47/12,GS311,-1,0,0)</f>
        <v>0</v>
      </c>
      <c r="GT312" s="25">
        <f>PV(Input!$M$47/12,GT311,-1,0,0)</f>
        <v>0</v>
      </c>
      <c r="GU312" s="25">
        <f>PV(Input!$M$47/12,GU311,-1,0,0)</f>
        <v>0</v>
      </c>
      <c r="GV312" s="25">
        <f>PV(Input!$M$47/12,GV311,-1,0,0)</f>
        <v>0</v>
      </c>
      <c r="GW312" s="25">
        <f>PV(Input!$M$47/12,GW311,-1,0,0)</f>
        <v>0</v>
      </c>
      <c r="GX312" s="25">
        <f>PV(Input!$M$47/12,GX311,-1,0,0)</f>
        <v>0</v>
      </c>
      <c r="GY312" s="25">
        <f>PV(Input!$M$47/12,GY311,-1,0,0)</f>
        <v>0</v>
      </c>
      <c r="GZ312" s="25">
        <f>PV(Input!$M$47/12,GZ311,-1,0,0)</f>
        <v>0</v>
      </c>
      <c r="HA312" s="25">
        <f>PV(Input!$M$47/12,HA311,-1,0,0)</f>
        <v>0</v>
      </c>
      <c r="HB312" s="25">
        <f>PV(Input!$M$47/12,HB311,-1,0,0)</f>
        <v>0</v>
      </c>
      <c r="HC312" s="25">
        <f>PV(Input!$M$47/12,HC311,-1,0,0)</f>
        <v>0</v>
      </c>
      <c r="HD312" s="25">
        <f>PV(Input!$M$47/12,HD311,-1,0,0)</f>
        <v>0</v>
      </c>
      <c r="HE312" s="25">
        <f>PV(Input!$M$47/12,HE311,-1,0,0)</f>
        <v>0</v>
      </c>
      <c r="HF312" s="25">
        <f>PV(Input!$M$47/12,HF311,-1,0,0)</f>
        <v>0</v>
      </c>
      <c r="HG312" s="25">
        <f>PV(Input!$M$47/12,HG311,-1,0,0)</f>
        <v>0</v>
      </c>
      <c r="HH312" s="25">
        <f>PV(Input!$M$47/12,HH311,-1,0,0)</f>
        <v>0</v>
      </c>
      <c r="HI312" s="25">
        <f>PV(Input!$M$47/12,HI311,-1,0,0)</f>
        <v>0</v>
      </c>
      <c r="HJ312" s="25">
        <f>PV(Input!$M$47/12,HJ311,-1,0,0)</f>
        <v>0</v>
      </c>
      <c r="HK312" s="25">
        <f>PV(Input!$M$47/12,HK311,-1,0,0)</f>
        <v>0</v>
      </c>
      <c r="HL312" s="25">
        <f>PV(Input!$M$47/12,HL311,-1,0,0)</f>
        <v>0</v>
      </c>
      <c r="HM312" s="25">
        <f>PV(Input!$M$47/12,HM311,-1,0,0)</f>
        <v>0</v>
      </c>
      <c r="HN312" s="25">
        <f>PV(Input!$M$47/12,HN311,-1,0,0)</f>
        <v>0</v>
      </c>
      <c r="HO312" s="25">
        <f>PV(Input!$M$47/12,HO311,-1,0,0)</f>
        <v>0</v>
      </c>
      <c r="HP312" s="25">
        <f>PV(Input!$M$47/12,HP311,-1,0,0)</f>
        <v>0</v>
      </c>
      <c r="HQ312" s="25">
        <f>PV(Input!$M$47/12,HQ311,-1,0,0)</f>
        <v>0</v>
      </c>
      <c r="HR312" s="25">
        <f>PV(Input!$M$47/12,HR311,-1,0,0)</f>
        <v>0</v>
      </c>
      <c r="HS312" s="25">
        <f>PV(Input!$M$47/12,HS311,-1,0,0)</f>
        <v>0</v>
      </c>
      <c r="HT312" s="25">
        <f>PV(Input!$M$47/12,HT311,-1,0,0)</f>
        <v>0</v>
      </c>
      <c r="HU312" s="25">
        <f>PV(Input!$M$47/12,HU311,-1,0,0)</f>
        <v>0</v>
      </c>
      <c r="HV312" s="25">
        <f>PV(Input!$M$47/12,HV311,-1,0,0)</f>
        <v>0</v>
      </c>
      <c r="HW312" s="25">
        <f>PV(Input!$M$47/12,HW311,-1,0,0)</f>
        <v>0</v>
      </c>
      <c r="HX312" s="25">
        <f>PV(Input!$M$47/12,HX311,-1,0,0)</f>
        <v>0</v>
      </c>
      <c r="HY312" s="25">
        <f>PV(Input!$M$47/12,HY311,-1,0,0)</f>
        <v>0</v>
      </c>
      <c r="HZ312" s="25">
        <f>PV(Input!$M$47/12,HZ311,-1,0,0)</f>
        <v>0</v>
      </c>
      <c r="IA312" s="25">
        <f>PV(Input!$M$47/12,IA311,-1,0,0)</f>
        <v>0</v>
      </c>
      <c r="IB312" s="25">
        <f>PV(Input!$M$47/12,IB311,-1,0,0)</f>
        <v>0</v>
      </c>
      <c r="IC312" s="25">
        <f>PV(Input!$M$47/12,IC311,-1,0,0)</f>
        <v>0</v>
      </c>
      <c r="ID312" s="25">
        <f>PV(Input!$M$47/12,ID311,-1,0,0)</f>
        <v>0</v>
      </c>
      <c r="IE312" s="25">
        <f>PV(Input!$M$47/12,IE311,-1,0,0)</f>
        <v>0</v>
      </c>
      <c r="IF312" s="25">
        <f>PV(Input!$M$47/12,IF311,-1,0,0)</f>
        <v>0</v>
      </c>
      <c r="IG312" s="25">
        <f>PV(Input!$M$47/12,IG311,-1,0,0)</f>
        <v>0</v>
      </c>
      <c r="IH312" s="25">
        <f>PV(Input!$M$47/12,IH311,-1,0,0)</f>
        <v>0</v>
      </c>
      <c r="II312" s="25">
        <f>PV(Input!$M$47/12,II311,-1,0,0)</f>
        <v>0</v>
      </c>
      <c r="IJ312" s="25">
        <f>PV(Input!$M$47/12,IJ311,-1,0,0)</f>
        <v>0</v>
      </c>
      <c r="IK312" s="25">
        <f>PV(Input!$M$47/12,IK311,-1,0,0)</f>
        <v>0</v>
      </c>
      <c r="IL312" s="25">
        <f>PV(Input!$M$47/12,IL311,-1,0,0)</f>
        <v>0</v>
      </c>
      <c r="IM312" s="25">
        <f>PV(Input!$M$47/12,IM311,-1,0,0)</f>
        <v>0</v>
      </c>
      <c r="IN312" s="25">
        <f>PV(Input!$M$47/12,IN311,-1,0,0)</f>
        <v>0</v>
      </c>
      <c r="IO312" s="25">
        <f>PV(Input!$M$47/12,IO311,-1,0,0)</f>
        <v>0</v>
      </c>
      <c r="IP312" s="25">
        <f>PV(Input!$M$47/12,IP311,-1,0,0)</f>
        <v>0</v>
      </c>
      <c r="IQ312" s="25">
        <f>PV(Input!$M$47/12,IQ311,-1,0,0)</f>
        <v>0</v>
      </c>
      <c r="IR312" s="25">
        <f>PV(Input!$M$47/12,IR311,-1,0,0)</f>
        <v>0</v>
      </c>
      <c r="IS312" s="25">
        <f>PV(Input!$M$47/12,IS311,-1,0,0)</f>
        <v>0</v>
      </c>
      <c r="IT312" s="25">
        <f>PV(Input!$M$47/12,IT311,-1,0,0)</f>
        <v>0</v>
      </c>
      <c r="IU312" s="25">
        <f>PV(Input!$M$47/12,IU311,-1,0,0)</f>
        <v>0</v>
      </c>
      <c r="IV312" s="25">
        <f>PV(Input!$M$47/12,IV311,-1,0,0)</f>
        <v>0</v>
      </c>
      <c r="IW312" s="25">
        <f>PV(Input!$M$47/12,IW311,-1,0,0)</f>
        <v>0</v>
      </c>
      <c r="IX312" s="25">
        <f>PV(Input!$M$47/12,IX311,-1,0,0)</f>
        <v>0</v>
      </c>
      <c r="IY312" s="25">
        <f>PV(Input!$M$47/12,IY311,-1,0,0)</f>
        <v>0</v>
      </c>
      <c r="IZ312" s="25">
        <f>PV(Input!$M$47/12,IZ311,-1,0,0)</f>
        <v>0</v>
      </c>
      <c r="JA312" s="25">
        <f>PV(Input!$M$47/12,JA311,-1,0,0)</f>
        <v>0</v>
      </c>
      <c r="JB312" s="25">
        <f>PV(Input!$M$47/12,JB311,-1,0,0)</f>
        <v>0</v>
      </c>
      <c r="JC312" s="25">
        <f>PV(Input!$M$47/12,JC311,-1,0,0)</f>
        <v>0</v>
      </c>
      <c r="JD312" s="25">
        <f>PV(Input!$M$47/12,JD311,-1,0,0)</f>
        <v>0</v>
      </c>
      <c r="JE312" s="25">
        <f>PV(Input!$M$47/12,JE311,-1,0,0)</f>
        <v>0</v>
      </c>
      <c r="JF312" s="25">
        <f>PV(Input!$M$47/12,JF311,-1,0,0)</f>
        <v>0</v>
      </c>
      <c r="JG312" s="25">
        <f>PV(Input!$M$47/12,JG311,-1,0,0)</f>
        <v>0</v>
      </c>
      <c r="JH312" s="25">
        <f>PV(Input!$M$47/12,JH311,-1,0,0)</f>
        <v>0</v>
      </c>
      <c r="JI312" s="25">
        <f>PV(Input!$M$47/12,JI311,-1,0,0)</f>
        <v>0</v>
      </c>
      <c r="JJ312" s="25">
        <f>PV(Input!$M$47/12,JJ311,-1,0,0)</f>
        <v>0</v>
      </c>
      <c r="JK312" s="25">
        <f>PV(Input!$M$47/12,JK311,-1,0,0)</f>
        <v>0</v>
      </c>
      <c r="JL312" s="25">
        <f>PV(Input!$M$47/12,JL311,-1,0,0)</f>
        <v>0</v>
      </c>
      <c r="JM312" s="25">
        <f>PV(Input!$M$47/12,JM311,-1,0,0)</f>
        <v>0</v>
      </c>
      <c r="JN312" s="25">
        <f>PV(Input!$M$47/12,JN311,-1,0,0)</f>
        <v>0</v>
      </c>
      <c r="JO312" s="25">
        <f>PV(Input!$M$47/12,JO311,-1,0,0)</f>
        <v>0</v>
      </c>
      <c r="JP312" s="25">
        <f>PV(Input!$M$47/12,JP311,-1,0,0)</f>
        <v>0</v>
      </c>
      <c r="JQ312" s="25">
        <f>PV(Input!$M$47/12,JQ311,-1,0,0)</f>
        <v>0</v>
      </c>
      <c r="JR312" s="25">
        <f>PV(Input!$M$47/12,JR311,-1,0,0)</f>
        <v>0</v>
      </c>
      <c r="JS312" s="25">
        <f>PV(Input!$M$47/12,JS311,-1,0,0)</f>
        <v>0</v>
      </c>
      <c r="JT312" s="25">
        <f>PV(Input!$M$47/12,JT311,-1,0,0)</f>
        <v>0</v>
      </c>
      <c r="JU312" s="25">
        <f>PV(Input!$M$47/12,JU311,-1,0,0)</f>
        <v>0</v>
      </c>
      <c r="JV312" s="25">
        <f>PV(Input!$M$47/12,JV311,-1,0,0)</f>
        <v>0</v>
      </c>
      <c r="JW312" s="25">
        <f>PV(Input!$M$47/12,JW311,-1,0,0)</f>
        <v>0</v>
      </c>
      <c r="JX312" s="25">
        <f>PV(Input!$M$47/12,JX311,-1,0,0)</f>
        <v>0</v>
      </c>
      <c r="JY312" s="25">
        <f>PV(Input!$M$47/12,JY311,-1,0,0)</f>
        <v>0</v>
      </c>
      <c r="JZ312" s="25">
        <f>PV(Input!$M$47/12,JZ311,-1,0,0)</f>
        <v>0</v>
      </c>
      <c r="KA312" s="25">
        <f>PV(Input!$M$47/12,KA311,-1,0,0)</f>
        <v>0</v>
      </c>
      <c r="KB312" s="25">
        <f>PV(Input!$M$47/12,KB311,-1,0,0)</f>
        <v>0</v>
      </c>
      <c r="KC312" s="25">
        <f>PV(Input!$M$47/12,KC311,-1,0,0)</f>
        <v>0</v>
      </c>
      <c r="KD312" s="25">
        <f>PV(Input!$M$47/12,KD311,-1,0,0)</f>
        <v>0</v>
      </c>
      <c r="KE312" s="25">
        <f>PV(Input!$M$47/12,KE311,-1,0,0)</f>
        <v>0</v>
      </c>
      <c r="KF312" s="25">
        <f>PV(Input!$M$47/12,KF311,-1,0,0)</f>
        <v>0</v>
      </c>
      <c r="KG312" s="25">
        <f>PV(Input!$M$47/12,KG311,-1,0,0)</f>
        <v>0</v>
      </c>
      <c r="KH312" s="25">
        <f>PV(Input!$M$47/12,KH311,-1,0,0)</f>
        <v>0</v>
      </c>
      <c r="KI312" s="25">
        <f>PV(Input!$M$47/12,KI311,-1,0,0)</f>
        <v>0</v>
      </c>
      <c r="KJ312" s="25">
        <f>PV(Input!$M$47/12,KJ311,-1,0,0)</f>
        <v>0</v>
      </c>
      <c r="KK312" s="25">
        <f>PV(Input!$M$47/12,KK311,-1,0,0)</f>
        <v>0</v>
      </c>
      <c r="KL312" s="25">
        <f>PV(Input!$M$47/12,KL311,-1,0,0)</f>
        <v>0</v>
      </c>
      <c r="KM312" s="25">
        <f>PV(Input!$M$47/12,KM311,-1,0,0)</f>
        <v>0</v>
      </c>
      <c r="KN312" s="25">
        <f>PV(Input!$M$47/12,KN311,-1,0,0)</f>
        <v>0</v>
      </c>
      <c r="KO312" s="25">
        <f>PV(Input!$M$47/12,KO311,-1,0,0)</f>
        <v>0</v>
      </c>
      <c r="KP312" s="25">
        <f>PV(Input!$M$47/12,KP311,-1,0,0)</f>
        <v>0</v>
      </c>
      <c r="KQ312" s="25">
        <f>PV(Input!$M$47/12,KQ311,-1,0,0)</f>
        <v>0</v>
      </c>
      <c r="KR312" s="25">
        <f>PV(Input!$M$47/12,KR311,-1,0,0)</f>
        <v>0</v>
      </c>
      <c r="KS312" s="25">
        <f>PV(Input!$M$47/12,KS311,-1,0,0)</f>
        <v>0</v>
      </c>
      <c r="KT312" s="25">
        <f>PV(Input!$M$47/12,KT311,-1,0,0)</f>
        <v>0</v>
      </c>
      <c r="KU312" s="25">
        <f>PV(Input!$M$47/12,KU311,-1,0,0)</f>
        <v>0</v>
      </c>
      <c r="KV312" s="25">
        <f>PV(Input!$M$47/12,KV311,-1,0,0)</f>
        <v>0</v>
      </c>
      <c r="KW312" s="25">
        <f>PV(Input!$M$47/12,KW311,-1,0,0)</f>
        <v>0</v>
      </c>
      <c r="KX312" s="25">
        <f>PV(Input!$M$47/12,KX311,-1,0,0)</f>
        <v>0</v>
      </c>
      <c r="KY312" s="25">
        <f>PV(Input!$M$47/12,KY311,-1,0,0)</f>
        <v>0</v>
      </c>
      <c r="KZ312" s="25">
        <f>PV(Input!$M$47/12,KZ311,-1,0,0)</f>
        <v>0</v>
      </c>
      <c r="LA312" s="25">
        <f>PV(Input!$M$47/12,LA311,-1,0,0)</f>
        <v>0</v>
      </c>
      <c r="LB312" s="25">
        <f>PV(Input!$M$47/12,LB311,-1,0,0)</f>
        <v>0</v>
      </c>
      <c r="LC312" s="25">
        <f>PV(Input!$M$47/12,LC311,-1,0,0)</f>
        <v>0</v>
      </c>
      <c r="LD312" s="25">
        <f>PV(Input!$M$47/12,LD311,-1,0,0)</f>
        <v>0</v>
      </c>
      <c r="LE312" s="25">
        <f>PV(Input!$M$47/12,LE311,-1,0,0)</f>
        <v>0</v>
      </c>
      <c r="LF312" s="25">
        <f>PV(Input!$M$47/12,LF311,-1,0,0)</f>
        <v>0</v>
      </c>
      <c r="LG312" s="25">
        <f>PV(Input!$M$47/12,LG311,-1,0,0)</f>
        <v>0</v>
      </c>
      <c r="LH312" s="25">
        <f>PV(Input!$M$47/12,LH311,-1,0,0)</f>
        <v>0</v>
      </c>
      <c r="LI312" s="25">
        <f>PV(Input!$M$47/12,LI311,-1,0,0)</f>
        <v>0</v>
      </c>
      <c r="LJ312" s="25">
        <f>PV(Input!$M$47/12,LJ311,-1,0,0)</f>
        <v>0</v>
      </c>
      <c r="LK312" s="25">
        <f>PV(Input!$M$47/12,LK311,-1,0,0)</f>
        <v>0</v>
      </c>
      <c r="LL312" s="25">
        <f>PV(Input!$M$47/12,LL311,-1,0,0)</f>
        <v>0</v>
      </c>
      <c r="LM312" s="25">
        <f>PV(Input!$M$47/12,LM311,-1,0,0)</f>
        <v>0</v>
      </c>
      <c r="LN312" s="25">
        <f>PV(Input!$M$47/12,LN311,-1,0,0)</f>
        <v>0</v>
      </c>
      <c r="LO312" s="25">
        <f>PV(Input!$M$47/12,LO311,-1,0,0)</f>
        <v>0</v>
      </c>
      <c r="LP312" s="25">
        <f>PV(Input!$M$47/12,LP311,-1,0,0)</f>
        <v>0</v>
      </c>
      <c r="LQ312" s="25">
        <f>PV(Input!$M$47/12,LQ311,-1,0,0)</f>
        <v>0</v>
      </c>
      <c r="LR312" s="25">
        <f>PV(Input!$M$47/12,LR311,-1,0,0)</f>
        <v>0</v>
      </c>
      <c r="LS312" s="25">
        <f>PV(Input!$M$47/12,LS311,-1,0,0)</f>
        <v>0</v>
      </c>
      <c r="LT312" s="25">
        <f>PV(Input!$M$47/12,LT311,-1,0,0)</f>
        <v>0</v>
      </c>
      <c r="LU312" s="25">
        <f>PV(Input!$M$47/12,LU311,-1,0,0)</f>
        <v>0</v>
      </c>
      <c r="LV312" s="25">
        <f>PV(Input!$M$47/12,LV311,-1,0,0)</f>
        <v>0</v>
      </c>
      <c r="LW312" s="25">
        <f>PV(Input!$M$47/12,LW311,-1,0,0)</f>
        <v>0</v>
      </c>
      <c r="LX312" s="25">
        <f>PV(Input!$M$47/12,LX311,-1,0,0)</f>
        <v>0</v>
      </c>
      <c r="LY312" s="25">
        <f>PV(Input!$M$47/12,LY311,-1,0,0)</f>
        <v>0</v>
      </c>
      <c r="LZ312" s="25">
        <f>PV(Input!$M$47/12,LZ311,-1,0,0)</f>
        <v>0</v>
      </c>
      <c r="MA312" s="25">
        <f>PV(Input!$M$47/12,MA311,-1,0,0)</f>
        <v>0</v>
      </c>
      <c r="MB312" s="25">
        <f>PV(Input!$M$47/12,MB311,-1,0,0)</f>
        <v>0</v>
      </c>
      <c r="MC312" s="25">
        <f>PV(Input!$M$47/12,MC311,-1,0,0)</f>
        <v>0</v>
      </c>
      <c r="MD312" s="25">
        <f>PV(Input!$M$47/12,MD311,-1,0,0)</f>
        <v>0</v>
      </c>
      <c r="ME312" s="25">
        <f>PV(Input!$M$47/12,ME311,-1,0,0)</f>
        <v>0</v>
      </c>
      <c r="MF312" s="25">
        <f>PV(Input!$M$47/12,MF311,-1,0,0)</f>
        <v>0</v>
      </c>
      <c r="MG312" s="25">
        <f>PV(Input!$M$47/12,MG311,-1,0,0)</f>
        <v>0</v>
      </c>
      <c r="MH312" s="25">
        <f>PV(Input!$M$47/12,MH311,-1,0,0)</f>
        <v>0</v>
      </c>
      <c r="MI312" s="25">
        <f>PV(Input!$M$47/12,MI311,-1,0,0)</f>
        <v>0</v>
      </c>
      <c r="MJ312" s="25">
        <f>PV(Input!$M$47/12,MJ311,-1,0,0)</f>
        <v>0</v>
      </c>
      <c r="MK312" s="25">
        <f>PV(Input!$M$47/12,MK311,-1,0,0)</f>
        <v>0</v>
      </c>
      <c r="ML312" s="25">
        <f>PV(Input!$M$47/12,ML311,-1,0,0)</f>
        <v>0</v>
      </c>
      <c r="MM312" s="25">
        <f>PV(Input!$M$47/12,MM311,-1,0,0)</f>
        <v>0</v>
      </c>
      <c r="MN312" s="25">
        <f>PV(Input!$M$47/12,MN311,-1,0,0)</f>
        <v>0</v>
      </c>
      <c r="MO312" s="25">
        <f>PV(Input!$M$47/12,MO311,-1,0,0)</f>
        <v>0</v>
      </c>
      <c r="MP312" s="25">
        <f>PV(Input!$M$47/12,MP311,-1,0,0)</f>
        <v>0</v>
      </c>
      <c r="MQ312" s="25">
        <f>PV(Input!$M$47/12,MQ311,-1,0,0)</f>
        <v>0</v>
      </c>
      <c r="MR312" s="25">
        <f>PV(Input!$M$47/12,MR311,-1,0,0)</f>
        <v>0</v>
      </c>
      <c r="MS312" s="25">
        <f>PV(Input!$M$47/12,MS311,-1,0,0)</f>
        <v>0</v>
      </c>
      <c r="MT312" s="25">
        <f>PV(Input!$M$47/12,MT311,-1,0,0)</f>
        <v>0</v>
      </c>
      <c r="MU312" s="25">
        <f>PV(Input!$M$47/12,MU311,-1,0,0)</f>
        <v>0</v>
      </c>
      <c r="MV312" s="25">
        <f>PV(Input!$M$47/12,MV311,-1,0,0)</f>
        <v>0</v>
      </c>
      <c r="MW312" s="25">
        <f>PV(Input!$M$47/12,MW311,-1,0,0)</f>
        <v>0</v>
      </c>
      <c r="MX312" s="25">
        <f>PV(Input!$M$47/12,MX311,-1,0,0)</f>
        <v>0</v>
      </c>
      <c r="MY312" s="25">
        <f>PV(Input!$M$47/12,MY311,-1,0,0)</f>
        <v>0</v>
      </c>
      <c r="MZ312" s="25">
        <f>PV(Input!$M$47/12,MZ311,-1,0,0)</f>
        <v>186.28161704607581</v>
      </c>
    </row>
    <row r="313" spans="1:364" hidden="1" outlineLevel="1" x14ac:dyDescent="0.2">
      <c r="A313" s="6" t="s">
        <v>48</v>
      </c>
      <c r="B313" s="6" t="s">
        <v>73</v>
      </c>
      <c r="E313" s="14">
        <f>E310*E312</f>
        <v>0</v>
      </c>
      <c r="F313" s="14">
        <f t="shared" ref="F313:BQ313" si="1162">F310*F312</f>
        <v>0</v>
      </c>
      <c r="G313" s="14">
        <f t="shared" si="1162"/>
        <v>0</v>
      </c>
      <c r="H313" s="14">
        <f t="shared" si="1162"/>
        <v>0</v>
      </c>
      <c r="I313" s="14">
        <f t="shared" si="1162"/>
        <v>0</v>
      </c>
      <c r="J313" s="14">
        <f t="shared" si="1162"/>
        <v>0</v>
      </c>
      <c r="K313" s="14">
        <f t="shared" si="1162"/>
        <v>0</v>
      </c>
      <c r="L313" s="14">
        <f t="shared" si="1162"/>
        <v>0</v>
      </c>
      <c r="M313" s="14">
        <f t="shared" si="1162"/>
        <v>0</v>
      </c>
      <c r="N313" s="14">
        <f t="shared" si="1162"/>
        <v>0</v>
      </c>
      <c r="O313" s="14">
        <f t="shared" si="1162"/>
        <v>0</v>
      </c>
      <c r="P313" s="14">
        <f t="shared" si="1162"/>
        <v>0</v>
      </c>
      <c r="Q313" s="14">
        <f t="shared" si="1162"/>
        <v>0</v>
      </c>
      <c r="R313" s="14">
        <f t="shared" si="1162"/>
        <v>0</v>
      </c>
      <c r="S313" s="14">
        <f t="shared" si="1162"/>
        <v>0</v>
      </c>
      <c r="T313" s="14">
        <f t="shared" si="1162"/>
        <v>0</v>
      </c>
      <c r="U313" s="14">
        <f t="shared" si="1162"/>
        <v>0</v>
      </c>
      <c r="V313" s="14">
        <f t="shared" si="1162"/>
        <v>0</v>
      </c>
      <c r="W313" s="14">
        <f t="shared" si="1162"/>
        <v>0</v>
      </c>
      <c r="X313" s="14">
        <f t="shared" si="1162"/>
        <v>0</v>
      </c>
      <c r="Y313" s="14">
        <f t="shared" si="1162"/>
        <v>0</v>
      </c>
      <c r="Z313" s="14">
        <f t="shared" si="1162"/>
        <v>0</v>
      </c>
      <c r="AA313" s="14">
        <f t="shared" si="1162"/>
        <v>0</v>
      </c>
      <c r="AB313" s="14">
        <f t="shared" si="1162"/>
        <v>0</v>
      </c>
      <c r="AC313" s="14">
        <f t="shared" si="1162"/>
        <v>0</v>
      </c>
      <c r="AD313" s="14">
        <f t="shared" si="1162"/>
        <v>0</v>
      </c>
      <c r="AE313" s="14">
        <f t="shared" si="1162"/>
        <v>0</v>
      </c>
      <c r="AF313" s="14">
        <f t="shared" si="1162"/>
        <v>0</v>
      </c>
      <c r="AG313" s="14">
        <f t="shared" si="1162"/>
        <v>0</v>
      </c>
      <c r="AH313" s="14">
        <f t="shared" si="1162"/>
        <v>0</v>
      </c>
      <c r="AI313" s="14">
        <f t="shared" si="1162"/>
        <v>0</v>
      </c>
      <c r="AJ313" s="14">
        <f t="shared" si="1162"/>
        <v>0</v>
      </c>
      <c r="AK313" s="14">
        <f t="shared" si="1162"/>
        <v>0</v>
      </c>
      <c r="AL313" s="14">
        <f t="shared" si="1162"/>
        <v>0</v>
      </c>
      <c r="AM313" s="14">
        <f t="shared" si="1162"/>
        <v>0</v>
      </c>
      <c r="AN313" s="14">
        <f t="shared" si="1162"/>
        <v>0</v>
      </c>
      <c r="AO313" s="14">
        <f t="shared" si="1162"/>
        <v>0</v>
      </c>
      <c r="AP313" s="14">
        <f t="shared" si="1162"/>
        <v>0</v>
      </c>
      <c r="AQ313" s="14">
        <f t="shared" si="1162"/>
        <v>0</v>
      </c>
      <c r="AR313" s="14">
        <f t="shared" si="1162"/>
        <v>0</v>
      </c>
      <c r="AS313" s="14">
        <f t="shared" si="1162"/>
        <v>0</v>
      </c>
      <c r="AT313" s="14">
        <f t="shared" si="1162"/>
        <v>0</v>
      </c>
      <c r="AU313" s="14">
        <f t="shared" si="1162"/>
        <v>0</v>
      </c>
      <c r="AV313" s="14">
        <f t="shared" si="1162"/>
        <v>0</v>
      </c>
      <c r="AW313" s="14">
        <f t="shared" si="1162"/>
        <v>0</v>
      </c>
      <c r="AX313" s="14">
        <f t="shared" si="1162"/>
        <v>0</v>
      </c>
      <c r="AY313" s="14">
        <f t="shared" si="1162"/>
        <v>0</v>
      </c>
      <c r="AZ313" s="14">
        <f t="shared" si="1162"/>
        <v>0</v>
      </c>
      <c r="BA313" s="14">
        <f t="shared" si="1162"/>
        <v>0</v>
      </c>
      <c r="BB313" s="14">
        <f t="shared" si="1162"/>
        <v>0</v>
      </c>
      <c r="BC313" s="14">
        <f t="shared" si="1162"/>
        <v>0</v>
      </c>
      <c r="BD313" s="14">
        <f t="shared" si="1162"/>
        <v>0</v>
      </c>
      <c r="BE313" s="14">
        <f t="shared" si="1162"/>
        <v>0</v>
      </c>
      <c r="BF313" s="14">
        <f t="shared" si="1162"/>
        <v>0</v>
      </c>
      <c r="BG313" s="14">
        <f t="shared" si="1162"/>
        <v>0</v>
      </c>
      <c r="BH313" s="14">
        <f t="shared" si="1162"/>
        <v>0</v>
      </c>
      <c r="BI313" s="14">
        <f t="shared" si="1162"/>
        <v>0</v>
      </c>
      <c r="BJ313" s="14">
        <f t="shared" si="1162"/>
        <v>0</v>
      </c>
      <c r="BK313" s="14">
        <f t="shared" si="1162"/>
        <v>0</v>
      </c>
      <c r="BL313" s="14">
        <f t="shared" si="1162"/>
        <v>0</v>
      </c>
      <c r="BM313" s="14">
        <f t="shared" si="1162"/>
        <v>0</v>
      </c>
      <c r="BN313" s="14">
        <f t="shared" si="1162"/>
        <v>0</v>
      </c>
      <c r="BO313" s="14">
        <f t="shared" si="1162"/>
        <v>0</v>
      </c>
      <c r="BP313" s="14">
        <f t="shared" si="1162"/>
        <v>0</v>
      </c>
      <c r="BQ313" s="14">
        <f t="shared" si="1162"/>
        <v>0</v>
      </c>
      <c r="BR313" s="14">
        <f t="shared" ref="BR313:EC313" si="1163">BR310*BR312</f>
        <v>0</v>
      </c>
      <c r="BS313" s="14">
        <f t="shared" si="1163"/>
        <v>0</v>
      </c>
      <c r="BT313" s="14">
        <f t="shared" si="1163"/>
        <v>0</v>
      </c>
      <c r="BU313" s="14">
        <f t="shared" si="1163"/>
        <v>0</v>
      </c>
      <c r="BV313" s="14">
        <f t="shared" si="1163"/>
        <v>0</v>
      </c>
      <c r="BW313" s="14">
        <f t="shared" si="1163"/>
        <v>0</v>
      </c>
      <c r="BX313" s="14">
        <f t="shared" si="1163"/>
        <v>0</v>
      </c>
      <c r="BY313" s="14">
        <f t="shared" si="1163"/>
        <v>0</v>
      </c>
      <c r="BZ313" s="14">
        <f t="shared" si="1163"/>
        <v>0</v>
      </c>
      <c r="CA313" s="14">
        <f t="shared" si="1163"/>
        <v>0</v>
      </c>
      <c r="CB313" s="14">
        <f t="shared" si="1163"/>
        <v>0</v>
      </c>
      <c r="CC313" s="14">
        <f t="shared" si="1163"/>
        <v>0</v>
      </c>
      <c r="CD313" s="14">
        <f t="shared" si="1163"/>
        <v>0</v>
      </c>
      <c r="CE313" s="14">
        <f t="shared" si="1163"/>
        <v>0</v>
      </c>
      <c r="CF313" s="14">
        <f t="shared" si="1163"/>
        <v>0</v>
      </c>
      <c r="CG313" s="14">
        <f t="shared" si="1163"/>
        <v>0</v>
      </c>
      <c r="CH313" s="14">
        <f t="shared" si="1163"/>
        <v>0</v>
      </c>
      <c r="CI313" s="14">
        <f t="shared" si="1163"/>
        <v>0</v>
      </c>
      <c r="CJ313" s="14">
        <f t="shared" si="1163"/>
        <v>0</v>
      </c>
      <c r="CK313" s="14">
        <f t="shared" si="1163"/>
        <v>0</v>
      </c>
      <c r="CL313" s="14">
        <f t="shared" si="1163"/>
        <v>0</v>
      </c>
      <c r="CM313" s="14">
        <f t="shared" si="1163"/>
        <v>0</v>
      </c>
      <c r="CN313" s="14">
        <f t="shared" si="1163"/>
        <v>0</v>
      </c>
      <c r="CO313" s="14">
        <f t="shared" si="1163"/>
        <v>0</v>
      </c>
      <c r="CP313" s="14">
        <f t="shared" si="1163"/>
        <v>0</v>
      </c>
      <c r="CQ313" s="14">
        <f t="shared" si="1163"/>
        <v>0</v>
      </c>
      <c r="CR313" s="14">
        <f t="shared" si="1163"/>
        <v>0</v>
      </c>
      <c r="CS313" s="14">
        <f t="shared" si="1163"/>
        <v>0</v>
      </c>
      <c r="CT313" s="14">
        <f t="shared" si="1163"/>
        <v>0</v>
      </c>
      <c r="CU313" s="14">
        <f t="shared" si="1163"/>
        <v>0</v>
      </c>
      <c r="CV313" s="14">
        <f t="shared" si="1163"/>
        <v>0</v>
      </c>
      <c r="CW313" s="14">
        <f t="shared" si="1163"/>
        <v>0</v>
      </c>
      <c r="CX313" s="14">
        <f t="shared" si="1163"/>
        <v>0</v>
      </c>
      <c r="CY313" s="14">
        <f t="shared" si="1163"/>
        <v>0</v>
      </c>
      <c r="CZ313" s="14">
        <f t="shared" si="1163"/>
        <v>0</v>
      </c>
      <c r="DA313" s="14">
        <f t="shared" si="1163"/>
        <v>0</v>
      </c>
      <c r="DB313" s="14">
        <f t="shared" si="1163"/>
        <v>0</v>
      </c>
      <c r="DC313" s="14">
        <f t="shared" si="1163"/>
        <v>0</v>
      </c>
      <c r="DD313" s="14">
        <f t="shared" si="1163"/>
        <v>0</v>
      </c>
      <c r="DE313" s="14">
        <f t="shared" si="1163"/>
        <v>0</v>
      </c>
      <c r="DF313" s="14">
        <f t="shared" si="1163"/>
        <v>0</v>
      </c>
      <c r="DG313" s="14">
        <f t="shared" si="1163"/>
        <v>0</v>
      </c>
      <c r="DH313" s="14">
        <f t="shared" si="1163"/>
        <v>0</v>
      </c>
      <c r="DI313" s="14">
        <f t="shared" si="1163"/>
        <v>0</v>
      </c>
      <c r="DJ313" s="14">
        <f t="shared" si="1163"/>
        <v>0</v>
      </c>
      <c r="DK313" s="14">
        <f t="shared" si="1163"/>
        <v>0</v>
      </c>
      <c r="DL313" s="14">
        <f t="shared" si="1163"/>
        <v>0</v>
      </c>
      <c r="DM313" s="14">
        <f t="shared" si="1163"/>
        <v>0</v>
      </c>
      <c r="DN313" s="14">
        <f t="shared" si="1163"/>
        <v>0</v>
      </c>
      <c r="DO313" s="14">
        <f t="shared" si="1163"/>
        <v>0</v>
      </c>
      <c r="DP313" s="14">
        <f t="shared" si="1163"/>
        <v>0</v>
      </c>
      <c r="DQ313" s="14">
        <f t="shared" si="1163"/>
        <v>0</v>
      </c>
      <c r="DR313" s="14">
        <f t="shared" si="1163"/>
        <v>0</v>
      </c>
      <c r="DS313" s="14">
        <f t="shared" si="1163"/>
        <v>0</v>
      </c>
      <c r="DT313" s="14">
        <f t="shared" si="1163"/>
        <v>0</v>
      </c>
      <c r="DU313" s="14">
        <f t="shared" si="1163"/>
        <v>0</v>
      </c>
      <c r="DV313" s="14">
        <f t="shared" si="1163"/>
        <v>0</v>
      </c>
      <c r="DW313" s="14">
        <f t="shared" si="1163"/>
        <v>0</v>
      </c>
      <c r="DX313" s="14">
        <f t="shared" si="1163"/>
        <v>0</v>
      </c>
      <c r="DY313" s="14">
        <f t="shared" si="1163"/>
        <v>0</v>
      </c>
      <c r="DZ313" s="14">
        <f t="shared" si="1163"/>
        <v>0</v>
      </c>
      <c r="EA313" s="14">
        <f t="shared" si="1163"/>
        <v>0</v>
      </c>
      <c r="EB313" s="14">
        <f t="shared" si="1163"/>
        <v>0</v>
      </c>
      <c r="EC313" s="14">
        <f t="shared" si="1163"/>
        <v>0</v>
      </c>
      <c r="ED313" s="14">
        <f t="shared" ref="ED313:GO313" si="1164">ED310*ED312</f>
        <v>0</v>
      </c>
      <c r="EE313" s="14">
        <f t="shared" si="1164"/>
        <v>0</v>
      </c>
      <c r="EF313" s="14">
        <f t="shared" si="1164"/>
        <v>0</v>
      </c>
      <c r="EG313" s="14">
        <f t="shared" si="1164"/>
        <v>0</v>
      </c>
      <c r="EH313" s="14">
        <f t="shared" si="1164"/>
        <v>0</v>
      </c>
      <c r="EI313" s="14">
        <f t="shared" si="1164"/>
        <v>0</v>
      </c>
      <c r="EJ313" s="14">
        <f t="shared" si="1164"/>
        <v>0</v>
      </c>
      <c r="EK313" s="14">
        <f t="shared" si="1164"/>
        <v>0</v>
      </c>
      <c r="EL313" s="14">
        <f t="shared" si="1164"/>
        <v>0</v>
      </c>
      <c r="EM313" s="14">
        <f t="shared" si="1164"/>
        <v>0</v>
      </c>
      <c r="EN313" s="14">
        <f t="shared" si="1164"/>
        <v>0</v>
      </c>
      <c r="EO313" s="14">
        <f t="shared" si="1164"/>
        <v>0</v>
      </c>
      <c r="EP313" s="14">
        <f t="shared" si="1164"/>
        <v>0</v>
      </c>
      <c r="EQ313" s="14">
        <f t="shared" si="1164"/>
        <v>0</v>
      </c>
      <c r="ER313" s="14">
        <f t="shared" si="1164"/>
        <v>0</v>
      </c>
      <c r="ES313" s="14">
        <f t="shared" si="1164"/>
        <v>0</v>
      </c>
      <c r="ET313" s="14">
        <f t="shared" si="1164"/>
        <v>0</v>
      </c>
      <c r="EU313" s="14">
        <f t="shared" si="1164"/>
        <v>0</v>
      </c>
      <c r="EV313" s="14">
        <f t="shared" si="1164"/>
        <v>0</v>
      </c>
      <c r="EW313" s="14">
        <f t="shared" si="1164"/>
        <v>0</v>
      </c>
      <c r="EX313" s="14">
        <f t="shared" si="1164"/>
        <v>0</v>
      </c>
      <c r="EY313" s="14">
        <f t="shared" si="1164"/>
        <v>0</v>
      </c>
      <c r="EZ313" s="14">
        <f t="shared" si="1164"/>
        <v>0</v>
      </c>
      <c r="FA313" s="14">
        <f t="shared" si="1164"/>
        <v>0</v>
      </c>
      <c r="FB313" s="14">
        <f t="shared" si="1164"/>
        <v>0</v>
      </c>
      <c r="FC313" s="14">
        <f t="shared" si="1164"/>
        <v>0</v>
      </c>
      <c r="FD313" s="14">
        <f t="shared" si="1164"/>
        <v>0</v>
      </c>
      <c r="FE313" s="14">
        <f t="shared" si="1164"/>
        <v>0</v>
      </c>
      <c r="FF313" s="14">
        <f t="shared" si="1164"/>
        <v>0</v>
      </c>
      <c r="FG313" s="14">
        <f t="shared" si="1164"/>
        <v>0</v>
      </c>
      <c r="FH313" s="14">
        <f t="shared" si="1164"/>
        <v>0</v>
      </c>
      <c r="FI313" s="14">
        <f t="shared" si="1164"/>
        <v>0</v>
      </c>
      <c r="FJ313" s="14">
        <f t="shared" si="1164"/>
        <v>0</v>
      </c>
      <c r="FK313" s="14">
        <f t="shared" si="1164"/>
        <v>0</v>
      </c>
      <c r="FL313" s="14">
        <f t="shared" si="1164"/>
        <v>0</v>
      </c>
      <c r="FM313" s="14">
        <f t="shared" si="1164"/>
        <v>0</v>
      </c>
      <c r="FN313" s="14">
        <f t="shared" si="1164"/>
        <v>0</v>
      </c>
      <c r="FO313" s="14">
        <f t="shared" si="1164"/>
        <v>0</v>
      </c>
      <c r="FP313" s="14">
        <f t="shared" si="1164"/>
        <v>0</v>
      </c>
      <c r="FQ313" s="14">
        <f t="shared" si="1164"/>
        <v>0</v>
      </c>
      <c r="FR313" s="14">
        <f t="shared" si="1164"/>
        <v>0</v>
      </c>
      <c r="FS313" s="14">
        <f t="shared" si="1164"/>
        <v>0</v>
      </c>
      <c r="FT313" s="14">
        <f t="shared" si="1164"/>
        <v>0</v>
      </c>
      <c r="FU313" s="14">
        <f t="shared" si="1164"/>
        <v>0</v>
      </c>
      <c r="FV313" s="14">
        <f t="shared" si="1164"/>
        <v>0</v>
      </c>
      <c r="FW313" s="14">
        <f t="shared" si="1164"/>
        <v>0</v>
      </c>
      <c r="FX313" s="14">
        <f t="shared" si="1164"/>
        <v>0</v>
      </c>
      <c r="FY313" s="14">
        <f t="shared" si="1164"/>
        <v>0</v>
      </c>
      <c r="FZ313" s="14">
        <f t="shared" si="1164"/>
        <v>0</v>
      </c>
      <c r="GA313" s="14">
        <f t="shared" si="1164"/>
        <v>0</v>
      </c>
      <c r="GB313" s="14">
        <f t="shared" si="1164"/>
        <v>0</v>
      </c>
      <c r="GC313" s="14">
        <f t="shared" si="1164"/>
        <v>0</v>
      </c>
      <c r="GD313" s="14">
        <f t="shared" si="1164"/>
        <v>0</v>
      </c>
      <c r="GE313" s="14">
        <f t="shared" si="1164"/>
        <v>0</v>
      </c>
      <c r="GF313" s="14">
        <f t="shared" si="1164"/>
        <v>0</v>
      </c>
      <c r="GG313" s="14">
        <f t="shared" si="1164"/>
        <v>0</v>
      </c>
      <c r="GH313" s="14">
        <f t="shared" si="1164"/>
        <v>0</v>
      </c>
      <c r="GI313" s="14">
        <f t="shared" si="1164"/>
        <v>0</v>
      </c>
      <c r="GJ313" s="14">
        <f t="shared" si="1164"/>
        <v>0</v>
      </c>
      <c r="GK313" s="14">
        <f t="shared" si="1164"/>
        <v>0</v>
      </c>
      <c r="GL313" s="14">
        <f t="shared" si="1164"/>
        <v>0</v>
      </c>
      <c r="GM313" s="14">
        <f t="shared" si="1164"/>
        <v>0</v>
      </c>
      <c r="GN313" s="14">
        <f t="shared" si="1164"/>
        <v>0</v>
      </c>
      <c r="GO313" s="14">
        <f t="shared" si="1164"/>
        <v>0</v>
      </c>
      <c r="GP313" s="14">
        <f t="shared" ref="GP313:JA313" si="1165">GP310*GP312</f>
        <v>0</v>
      </c>
      <c r="GQ313" s="14">
        <f t="shared" si="1165"/>
        <v>0</v>
      </c>
      <c r="GR313" s="14">
        <f t="shared" si="1165"/>
        <v>0</v>
      </c>
      <c r="GS313" s="14">
        <f t="shared" si="1165"/>
        <v>0</v>
      </c>
      <c r="GT313" s="14">
        <f t="shared" si="1165"/>
        <v>0</v>
      </c>
      <c r="GU313" s="14">
        <f t="shared" si="1165"/>
        <v>0</v>
      </c>
      <c r="GV313" s="14">
        <f t="shared" si="1165"/>
        <v>0</v>
      </c>
      <c r="GW313" s="14">
        <f t="shared" si="1165"/>
        <v>0</v>
      </c>
      <c r="GX313" s="14">
        <f t="shared" si="1165"/>
        <v>0</v>
      </c>
      <c r="GY313" s="14">
        <f t="shared" si="1165"/>
        <v>0</v>
      </c>
      <c r="GZ313" s="14">
        <f t="shared" si="1165"/>
        <v>0</v>
      </c>
      <c r="HA313" s="14">
        <f t="shared" si="1165"/>
        <v>0</v>
      </c>
      <c r="HB313" s="14">
        <f t="shared" si="1165"/>
        <v>0</v>
      </c>
      <c r="HC313" s="14">
        <f t="shared" si="1165"/>
        <v>0</v>
      </c>
      <c r="HD313" s="14">
        <f t="shared" si="1165"/>
        <v>0</v>
      </c>
      <c r="HE313" s="14">
        <f t="shared" si="1165"/>
        <v>0</v>
      </c>
      <c r="HF313" s="14">
        <f t="shared" si="1165"/>
        <v>0</v>
      </c>
      <c r="HG313" s="14">
        <f t="shared" si="1165"/>
        <v>0</v>
      </c>
      <c r="HH313" s="14">
        <f t="shared" si="1165"/>
        <v>0</v>
      </c>
      <c r="HI313" s="14">
        <f t="shared" si="1165"/>
        <v>0</v>
      </c>
      <c r="HJ313" s="14">
        <f t="shared" si="1165"/>
        <v>0</v>
      </c>
      <c r="HK313" s="14">
        <f t="shared" si="1165"/>
        <v>0</v>
      </c>
      <c r="HL313" s="14">
        <f t="shared" si="1165"/>
        <v>0</v>
      </c>
      <c r="HM313" s="14">
        <f t="shared" si="1165"/>
        <v>0</v>
      </c>
      <c r="HN313" s="14">
        <f t="shared" si="1165"/>
        <v>0</v>
      </c>
      <c r="HO313" s="14">
        <f t="shared" si="1165"/>
        <v>0</v>
      </c>
      <c r="HP313" s="14">
        <f t="shared" si="1165"/>
        <v>0</v>
      </c>
      <c r="HQ313" s="14">
        <f t="shared" si="1165"/>
        <v>0</v>
      </c>
      <c r="HR313" s="14">
        <f t="shared" si="1165"/>
        <v>0</v>
      </c>
      <c r="HS313" s="14">
        <f t="shared" si="1165"/>
        <v>0</v>
      </c>
      <c r="HT313" s="14">
        <f t="shared" si="1165"/>
        <v>0</v>
      </c>
      <c r="HU313" s="14">
        <f t="shared" si="1165"/>
        <v>0</v>
      </c>
      <c r="HV313" s="14">
        <f t="shared" si="1165"/>
        <v>0</v>
      </c>
      <c r="HW313" s="14">
        <f t="shared" si="1165"/>
        <v>0</v>
      </c>
      <c r="HX313" s="14">
        <f t="shared" si="1165"/>
        <v>0</v>
      </c>
      <c r="HY313" s="14">
        <f t="shared" si="1165"/>
        <v>0</v>
      </c>
      <c r="HZ313" s="14">
        <f t="shared" si="1165"/>
        <v>0</v>
      </c>
      <c r="IA313" s="14">
        <f t="shared" si="1165"/>
        <v>0</v>
      </c>
      <c r="IB313" s="14">
        <f t="shared" si="1165"/>
        <v>0</v>
      </c>
      <c r="IC313" s="14">
        <f t="shared" si="1165"/>
        <v>0</v>
      </c>
      <c r="ID313" s="14">
        <f t="shared" si="1165"/>
        <v>0</v>
      </c>
      <c r="IE313" s="14">
        <f t="shared" si="1165"/>
        <v>0</v>
      </c>
      <c r="IF313" s="14">
        <f t="shared" si="1165"/>
        <v>0</v>
      </c>
      <c r="IG313" s="14">
        <f t="shared" si="1165"/>
        <v>0</v>
      </c>
      <c r="IH313" s="14">
        <f t="shared" si="1165"/>
        <v>0</v>
      </c>
      <c r="II313" s="14">
        <f t="shared" si="1165"/>
        <v>0</v>
      </c>
      <c r="IJ313" s="14">
        <f t="shared" si="1165"/>
        <v>0</v>
      </c>
      <c r="IK313" s="14">
        <f t="shared" si="1165"/>
        <v>0</v>
      </c>
      <c r="IL313" s="14">
        <f t="shared" si="1165"/>
        <v>0</v>
      </c>
      <c r="IM313" s="14">
        <f t="shared" si="1165"/>
        <v>0</v>
      </c>
      <c r="IN313" s="14">
        <f t="shared" si="1165"/>
        <v>0</v>
      </c>
      <c r="IO313" s="14">
        <f t="shared" si="1165"/>
        <v>0</v>
      </c>
      <c r="IP313" s="14">
        <f t="shared" si="1165"/>
        <v>0</v>
      </c>
      <c r="IQ313" s="14">
        <f t="shared" si="1165"/>
        <v>0</v>
      </c>
      <c r="IR313" s="14">
        <f t="shared" si="1165"/>
        <v>0</v>
      </c>
      <c r="IS313" s="14">
        <f t="shared" si="1165"/>
        <v>0</v>
      </c>
      <c r="IT313" s="14">
        <f t="shared" si="1165"/>
        <v>0</v>
      </c>
      <c r="IU313" s="14">
        <f t="shared" si="1165"/>
        <v>0</v>
      </c>
      <c r="IV313" s="14">
        <f t="shared" si="1165"/>
        <v>0</v>
      </c>
      <c r="IW313" s="14">
        <f t="shared" si="1165"/>
        <v>0</v>
      </c>
      <c r="IX313" s="14">
        <f t="shared" si="1165"/>
        <v>0</v>
      </c>
      <c r="IY313" s="14">
        <f t="shared" si="1165"/>
        <v>0</v>
      </c>
      <c r="IZ313" s="14">
        <f t="shared" si="1165"/>
        <v>0</v>
      </c>
      <c r="JA313" s="14">
        <f t="shared" si="1165"/>
        <v>0</v>
      </c>
      <c r="JB313" s="14">
        <f t="shared" ref="JB313:LM313" si="1166">JB310*JB312</f>
        <v>0</v>
      </c>
      <c r="JC313" s="14">
        <f t="shared" si="1166"/>
        <v>0</v>
      </c>
      <c r="JD313" s="14">
        <f t="shared" si="1166"/>
        <v>0</v>
      </c>
      <c r="JE313" s="14">
        <f t="shared" si="1166"/>
        <v>0</v>
      </c>
      <c r="JF313" s="14">
        <f t="shared" si="1166"/>
        <v>0</v>
      </c>
      <c r="JG313" s="14">
        <f t="shared" si="1166"/>
        <v>0</v>
      </c>
      <c r="JH313" s="14">
        <f t="shared" si="1166"/>
        <v>0</v>
      </c>
      <c r="JI313" s="14">
        <f t="shared" si="1166"/>
        <v>0</v>
      </c>
      <c r="JJ313" s="14">
        <f t="shared" si="1166"/>
        <v>0</v>
      </c>
      <c r="JK313" s="14">
        <f t="shared" si="1166"/>
        <v>0</v>
      </c>
      <c r="JL313" s="14">
        <f t="shared" si="1166"/>
        <v>0</v>
      </c>
      <c r="JM313" s="14">
        <f t="shared" si="1166"/>
        <v>0</v>
      </c>
      <c r="JN313" s="14">
        <f t="shared" si="1166"/>
        <v>0</v>
      </c>
      <c r="JO313" s="14">
        <f t="shared" si="1166"/>
        <v>0</v>
      </c>
      <c r="JP313" s="14">
        <f t="shared" si="1166"/>
        <v>0</v>
      </c>
      <c r="JQ313" s="14">
        <f t="shared" si="1166"/>
        <v>0</v>
      </c>
      <c r="JR313" s="14">
        <f t="shared" si="1166"/>
        <v>0</v>
      </c>
      <c r="JS313" s="14">
        <f t="shared" si="1166"/>
        <v>0</v>
      </c>
      <c r="JT313" s="14">
        <f t="shared" si="1166"/>
        <v>0</v>
      </c>
      <c r="JU313" s="14">
        <f t="shared" si="1166"/>
        <v>0</v>
      </c>
      <c r="JV313" s="14">
        <f t="shared" si="1166"/>
        <v>0</v>
      </c>
      <c r="JW313" s="14">
        <f t="shared" si="1166"/>
        <v>0</v>
      </c>
      <c r="JX313" s="14">
        <f t="shared" si="1166"/>
        <v>0</v>
      </c>
      <c r="JY313" s="14">
        <f t="shared" si="1166"/>
        <v>0</v>
      </c>
      <c r="JZ313" s="14">
        <f t="shared" si="1166"/>
        <v>0</v>
      </c>
      <c r="KA313" s="14">
        <f t="shared" si="1166"/>
        <v>0</v>
      </c>
      <c r="KB313" s="14">
        <f t="shared" si="1166"/>
        <v>0</v>
      </c>
      <c r="KC313" s="14">
        <f t="shared" si="1166"/>
        <v>0</v>
      </c>
      <c r="KD313" s="14">
        <f t="shared" si="1166"/>
        <v>0</v>
      </c>
      <c r="KE313" s="14">
        <f t="shared" si="1166"/>
        <v>0</v>
      </c>
      <c r="KF313" s="14">
        <f t="shared" si="1166"/>
        <v>0</v>
      </c>
      <c r="KG313" s="14">
        <f t="shared" si="1166"/>
        <v>0</v>
      </c>
      <c r="KH313" s="14">
        <f t="shared" si="1166"/>
        <v>0</v>
      </c>
      <c r="KI313" s="14">
        <f t="shared" si="1166"/>
        <v>0</v>
      </c>
      <c r="KJ313" s="14">
        <f t="shared" si="1166"/>
        <v>0</v>
      </c>
      <c r="KK313" s="14">
        <f t="shared" si="1166"/>
        <v>0</v>
      </c>
      <c r="KL313" s="14">
        <f t="shared" si="1166"/>
        <v>0</v>
      </c>
      <c r="KM313" s="14">
        <f t="shared" si="1166"/>
        <v>0</v>
      </c>
      <c r="KN313" s="14">
        <f t="shared" si="1166"/>
        <v>0</v>
      </c>
      <c r="KO313" s="14">
        <f t="shared" si="1166"/>
        <v>0</v>
      </c>
      <c r="KP313" s="14">
        <f t="shared" si="1166"/>
        <v>0</v>
      </c>
      <c r="KQ313" s="14">
        <f t="shared" si="1166"/>
        <v>0</v>
      </c>
      <c r="KR313" s="14">
        <f t="shared" si="1166"/>
        <v>0</v>
      </c>
      <c r="KS313" s="14">
        <f t="shared" si="1166"/>
        <v>0</v>
      </c>
      <c r="KT313" s="14">
        <f t="shared" si="1166"/>
        <v>0</v>
      </c>
      <c r="KU313" s="14">
        <f t="shared" si="1166"/>
        <v>0</v>
      </c>
      <c r="KV313" s="14">
        <f t="shared" si="1166"/>
        <v>0</v>
      </c>
      <c r="KW313" s="14">
        <f t="shared" si="1166"/>
        <v>0</v>
      </c>
      <c r="KX313" s="14">
        <f t="shared" si="1166"/>
        <v>0</v>
      </c>
      <c r="KY313" s="14">
        <f t="shared" si="1166"/>
        <v>0</v>
      </c>
      <c r="KZ313" s="14">
        <f t="shared" si="1166"/>
        <v>0</v>
      </c>
      <c r="LA313" s="14">
        <f t="shared" si="1166"/>
        <v>0</v>
      </c>
      <c r="LB313" s="14">
        <f t="shared" si="1166"/>
        <v>0</v>
      </c>
      <c r="LC313" s="14">
        <f t="shared" si="1166"/>
        <v>0</v>
      </c>
      <c r="LD313" s="14">
        <f t="shared" si="1166"/>
        <v>0</v>
      </c>
      <c r="LE313" s="14">
        <f t="shared" si="1166"/>
        <v>0</v>
      </c>
      <c r="LF313" s="14">
        <f t="shared" si="1166"/>
        <v>0</v>
      </c>
      <c r="LG313" s="14">
        <f t="shared" si="1166"/>
        <v>0</v>
      </c>
      <c r="LH313" s="14">
        <f t="shared" si="1166"/>
        <v>0</v>
      </c>
      <c r="LI313" s="14">
        <f t="shared" si="1166"/>
        <v>0</v>
      </c>
      <c r="LJ313" s="14">
        <f t="shared" si="1166"/>
        <v>0</v>
      </c>
      <c r="LK313" s="14">
        <f t="shared" si="1166"/>
        <v>0</v>
      </c>
      <c r="LL313" s="14">
        <f t="shared" si="1166"/>
        <v>0</v>
      </c>
      <c r="LM313" s="14">
        <f t="shared" si="1166"/>
        <v>0</v>
      </c>
      <c r="LN313" s="14">
        <f t="shared" ref="LN313:MY313" si="1167">LN310*LN312</f>
        <v>0</v>
      </c>
      <c r="LO313" s="14">
        <f t="shared" si="1167"/>
        <v>0</v>
      </c>
      <c r="LP313" s="14">
        <f t="shared" si="1167"/>
        <v>0</v>
      </c>
      <c r="LQ313" s="14">
        <f t="shared" si="1167"/>
        <v>0</v>
      </c>
      <c r="LR313" s="14">
        <f t="shared" si="1167"/>
        <v>0</v>
      </c>
      <c r="LS313" s="14">
        <f t="shared" si="1167"/>
        <v>0</v>
      </c>
      <c r="LT313" s="14">
        <f t="shared" si="1167"/>
        <v>0</v>
      </c>
      <c r="LU313" s="14">
        <f t="shared" si="1167"/>
        <v>0</v>
      </c>
      <c r="LV313" s="14">
        <f t="shared" si="1167"/>
        <v>0</v>
      </c>
      <c r="LW313" s="14">
        <f t="shared" si="1167"/>
        <v>0</v>
      </c>
      <c r="LX313" s="14">
        <f t="shared" si="1167"/>
        <v>0</v>
      </c>
      <c r="LY313" s="14">
        <f t="shared" si="1167"/>
        <v>0</v>
      </c>
      <c r="LZ313" s="14">
        <f t="shared" si="1167"/>
        <v>0</v>
      </c>
      <c r="MA313" s="14">
        <f t="shared" si="1167"/>
        <v>0</v>
      </c>
      <c r="MB313" s="14">
        <f t="shared" si="1167"/>
        <v>0</v>
      </c>
      <c r="MC313" s="14">
        <f t="shared" si="1167"/>
        <v>0</v>
      </c>
      <c r="MD313" s="14">
        <f t="shared" si="1167"/>
        <v>0</v>
      </c>
      <c r="ME313" s="14">
        <f t="shared" si="1167"/>
        <v>0</v>
      </c>
      <c r="MF313" s="14">
        <f t="shared" si="1167"/>
        <v>0</v>
      </c>
      <c r="MG313" s="14">
        <f t="shared" si="1167"/>
        <v>0</v>
      </c>
      <c r="MH313" s="14">
        <f t="shared" si="1167"/>
        <v>0</v>
      </c>
      <c r="MI313" s="14">
        <f t="shared" si="1167"/>
        <v>0</v>
      </c>
      <c r="MJ313" s="14">
        <f t="shared" si="1167"/>
        <v>0</v>
      </c>
      <c r="MK313" s="14">
        <f t="shared" si="1167"/>
        <v>0</v>
      </c>
      <c r="ML313" s="14">
        <f t="shared" si="1167"/>
        <v>0</v>
      </c>
      <c r="MM313" s="14">
        <f t="shared" si="1167"/>
        <v>0</v>
      </c>
      <c r="MN313" s="14">
        <f t="shared" si="1167"/>
        <v>0</v>
      </c>
      <c r="MO313" s="14">
        <f t="shared" si="1167"/>
        <v>0</v>
      </c>
      <c r="MP313" s="14">
        <f t="shared" si="1167"/>
        <v>0</v>
      </c>
      <c r="MQ313" s="14">
        <f t="shared" si="1167"/>
        <v>0</v>
      </c>
      <c r="MR313" s="14">
        <f t="shared" si="1167"/>
        <v>0</v>
      </c>
      <c r="MS313" s="14">
        <f t="shared" si="1167"/>
        <v>0</v>
      </c>
      <c r="MT313" s="14">
        <f t="shared" si="1167"/>
        <v>0</v>
      </c>
      <c r="MU313" s="14">
        <f t="shared" si="1167"/>
        <v>0</v>
      </c>
      <c r="MV313" s="14">
        <f t="shared" si="1167"/>
        <v>0</v>
      </c>
      <c r="MW313" s="14">
        <f t="shared" si="1167"/>
        <v>0</v>
      </c>
      <c r="MX313" s="14">
        <f t="shared" si="1167"/>
        <v>0</v>
      </c>
      <c r="MY313" s="14">
        <f t="shared" si="1167"/>
        <v>0</v>
      </c>
      <c r="MZ313" s="14">
        <f t="shared" ref="MZ313" si="1168">MZ310*MZ312</f>
        <v>214924.21811145556</v>
      </c>
    </row>
    <row r="314" spans="1:364" hidden="1" outlineLevel="1" x14ac:dyDescent="0.2">
      <c r="A314" s="6" t="s">
        <v>48</v>
      </c>
      <c r="B314" s="6" t="s">
        <v>74</v>
      </c>
      <c r="E314" s="14">
        <f t="shared" ref="E314:BP314" si="1169">E313*E61/E62</f>
        <v>0</v>
      </c>
      <c r="F314" s="14">
        <f t="shared" si="1169"/>
        <v>0</v>
      </c>
      <c r="G314" s="14">
        <f t="shared" si="1169"/>
        <v>0</v>
      </c>
      <c r="H314" s="14">
        <f t="shared" si="1169"/>
        <v>0</v>
      </c>
      <c r="I314" s="14">
        <f t="shared" si="1169"/>
        <v>0</v>
      </c>
      <c r="J314" s="14">
        <f t="shared" si="1169"/>
        <v>0</v>
      </c>
      <c r="K314" s="14">
        <f t="shared" si="1169"/>
        <v>0</v>
      </c>
      <c r="L314" s="14">
        <f t="shared" si="1169"/>
        <v>0</v>
      </c>
      <c r="M314" s="14">
        <f t="shared" si="1169"/>
        <v>0</v>
      </c>
      <c r="N314" s="14">
        <f t="shared" si="1169"/>
        <v>0</v>
      </c>
      <c r="O314" s="14">
        <f t="shared" si="1169"/>
        <v>0</v>
      </c>
      <c r="P314" s="14">
        <f t="shared" si="1169"/>
        <v>0</v>
      </c>
      <c r="Q314" s="14">
        <f t="shared" si="1169"/>
        <v>0</v>
      </c>
      <c r="R314" s="14">
        <f t="shared" si="1169"/>
        <v>0</v>
      </c>
      <c r="S314" s="14">
        <f t="shared" si="1169"/>
        <v>0</v>
      </c>
      <c r="T314" s="14">
        <f t="shared" si="1169"/>
        <v>0</v>
      </c>
      <c r="U314" s="14">
        <f t="shared" si="1169"/>
        <v>0</v>
      </c>
      <c r="V314" s="14">
        <f t="shared" si="1169"/>
        <v>0</v>
      </c>
      <c r="W314" s="14">
        <f t="shared" si="1169"/>
        <v>0</v>
      </c>
      <c r="X314" s="14">
        <f t="shared" si="1169"/>
        <v>0</v>
      </c>
      <c r="Y314" s="14">
        <f t="shared" si="1169"/>
        <v>0</v>
      </c>
      <c r="Z314" s="14">
        <f t="shared" si="1169"/>
        <v>0</v>
      </c>
      <c r="AA314" s="14">
        <f t="shared" si="1169"/>
        <v>0</v>
      </c>
      <c r="AB314" s="14">
        <f t="shared" si="1169"/>
        <v>0</v>
      </c>
      <c r="AC314" s="14">
        <f t="shared" si="1169"/>
        <v>0</v>
      </c>
      <c r="AD314" s="14">
        <f t="shared" si="1169"/>
        <v>0</v>
      </c>
      <c r="AE314" s="14">
        <f t="shared" si="1169"/>
        <v>0</v>
      </c>
      <c r="AF314" s="14">
        <f t="shared" si="1169"/>
        <v>0</v>
      </c>
      <c r="AG314" s="14">
        <f t="shared" si="1169"/>
        <v>0</v>
      </c>
      <c r="AH314" s="14">
        <f t="shared" si="1169"/>
        <v>0</v>
      </c>
      <c r="AI314" s="14">
        <f t="shared" si="1169"/>
        <v>0</v>
      </c>
      <c r="AJ314" s="14">
        <f t="shared" si="1169"/>
        <v>0</v>
      </c>
      <c r="AK314" s="14">
        <f t="shared" si="1169"/>
        <v>0</v>
      </c>
      <c r="AL314" s="14">
        <f t="shared" si="1169"/>
        <v>0</v>
      </c>
      <c r="AM314" s="14">
        <f t="shared" si="1169"/>
        <v>0</v>
      </c>
      <c r="AN314" s="14">
        <f t="shared" si="1169"/>
        <v>0</v>
      </c>
      <c r="AO314" s="14">
        <f t="shared" si="1169"/>
        <v>0</v>
      </c>
      <c r="AP314" s="14">
        <f t="shared" si="1169"/>
        <v>0</v>
      </c>
      <c r="AQ314" s="14">
        <f t="shared" si="1169"/>
        <v>0</v>
      </c>
      <c r="AR314" s="14">
        <f t="shared" si="1169"/>
        <v>0</v>
      </c>
      <c r="AS314" s="14">
        <f t="shared" si="1169"/>
        <v>0</v>
      </c>
      <c r="AT314" s="14">
        <f t="shared" si="1169"/>
        <v>0</v>
      </c>
      <c r="AU314" s="14">
        <f t="shared" si="1169"/>
        <v>0</v>
      </c>
      <c r="AV314" s="14">
        <f t="shared" si="1169"/>
        <v>0</v>
      </c>
      <c r="AW314" s="14">
        <f t="shared" si="1169"/>
        <v>0</v>
      </c>
      <c r="AX314" s="14">
        <f t="shared" si="1169"/>
        <v>0</v>
      </c>
      <c r="AY314" s="14">
        <f t="shared" si="1169"/>
        <v>0</v>
      </c>
      <c r="AZ314" s="14">
        <f t="shared" si="1169"/>
        <v>0</v>
      </c>
      <c r="BA314" s="14">
        <f t="shared" si="1169"/>
        <v>0</v>
      </c>
      <c r="BB314" s="14">
        <f t="shared" si="1169"/>
        <v>0</v>
      </c>
      <c r="BC314" s="14">
        <f t="shared" si="1169"/>
        <v>0</v>
      </c>
      <c r="BD314" s="14">
        <f t="shared" si="1169"/>
        <v>0</v>
      </c>
      <c r="BE314" s="14">
        <f t="shared" si="1169"/>
        <v>0</v>
      </c>
      <c r="BF314" s="14">
        <f t="shared" si="1169"/>
        <v>0</v>
      </c>
      <c r="BG314" s="14">
        <f t="shared" si="1169"/>
        <v>0</v>
      </c>
      <c r="BH314" s="14">
        <f t="shared" si="1169"/>
        <v>0</v>
      </c>
      <c r="BI314" s="14">
        <f t="shared" si="1169"/>
        <v>0</v>
      </c>
      <c r="BJ314" s="14">
        <f t="shared" si="1169"/>
        <v>0</v>
      </c>
      <c r="BK314" s="14">
        <f t="shared" si="1169"/>
        <v>0</v>
      </c>
      <c r="BL314" s="14">
        <f t="shared" si="1169"/>
        <v>0</v>
      </c>
      <c r="BM314" s="14">
        <f t="shared" si="1169"/>
        <v>0</v>
      </c>
      <c r="BN314" s="14">
        <f t="shared" si="1169"/>
        <v>0</v>
      </c>
      <c r="BO314" s="14">
        <f t="shared" si="1169"/>
        <v>0</v>
      </c>
      <c r="BP314" s="14">
        <f t="shared" si="1169"/>
        <v>0</v>
      </c>
      <c r="BQ314" s="14">
        <f t="shared" ref="BQ314:EB314" si="1170">BQ313*BQ61/BQ62</f>
        <v>0</v>
      </c>
      <c r="BR314" s="14">
        <f t="shared" si="1170"/>
        <v>0</v>
      </c>
      <c r="BS314" s="14">
        <f t="shared" si="1170"/>
        <v>0</v>
      </c>
      <c r="BT314" s="14">
        <f t="shared" si="1170"/>
        <v>0</v>
      </c>
      <c r="BU314" s="14">
        <f t="shared" si="1170"/>
        <v>0</v>
      </c>
      <c r="BV314" s="14">
        <f t="shared" si="1170"/>
        <v>0</v>
      </c>
      <c r="BW314" s="14">
        <f t="shared" si="1170"/>
        <v>0</v>
      </c>
      <c r="BX314" s="14">
        <f t="shared" si="1170"/>
        <v>0</v>
      </c>
      <c r="BY314" s="14">
        <f t="shared" si="1170"/>
        <v>0</v>
      </c>
      <c r="BZ314" s="14">
        <f t="shared" si="1170"/>
        <v>0</v>
      </c>
      <c r="CA314" s="14">
        <f t="shared" si="1170"/>
        <v>0</v>
      </c>
      <c r="CB314" s="14">
        <f t="shared" si="1170"/>
        <v>0</v>
      </c>
      <c r="CC314" s="14">
        <f t="shared" si="1170"/>
        <v>0</v>
      </c>
      <c r="CD314" s="14">
        <f t="shared" si="1170"/>
        <v>0</v>
      </c>
      <c r="CE314" s="14">
        <f t="shared" si="1170"/>
        <v>0</v>
      </c>
      <c r="CF314" s="14">
        <f t="shared" si="1170"/>
        <v>0</v>
      </c>
      <c r="CG314" s="14">
        <f t="shared" si="1170"/>
        <v>0</v>
      </c>
      <c r="CH314" s="14">
        <f t="shared" si="1170"/>
        <v>0</v>
      </c>
      <c r="CI314" s="14">
        <f t="shared" si="1170"/>
        <v>0</v>
      </c>
      <c r="CJ314" s="14">
        <f t="shared" si="1170"/>
        <v>0</v>
      </c>
      <c r="CK314" s="14">
        <f t="shared" si="1170"/>
        <v>0</v>
      </c>
      <c r="CL314" s="14">
        <f t="shared" si="1170"/>
        <v>0</v>
      </c>
      <c r="CM314" s="14">
        <f t="shared" si="1170"/>
        <v>0</v>
      </c>
      <c r="CN314" s="14">
        <f t="shared" si="1170"/>
        <v>0</v>
      </c>
      <c r="CO314" s="14">
        <f t="shared" si="1170"/>
        <v>0</v>
      </c>
      <c r="CP314" s="14">
        <f t="shared" si="1170"/>
        <v>0</v>
      </c>
      <c r="CQ314" s="14">
        <f t="shared" si="1170"/>
        <v>0</v>
      </c>
      <c r="CR314" s="14">
        <f t="shared" si="1170"/>
        <v>0</v>
      </c>
      <c r="CS314" s="14">
        <f t="shared" si="1170"/>
        <v>0</v>
      </c>
      <c r="CT314" s="14">
        <f t="shared" si="1170"/>
        <v>0</v>
      </c>
      <c r="CU314" s="14">
        <f t="shared" si="1170"/>
        <v>0</v>
      </c>
      <c r="CV314" s="14">
        <f t="shared" si="1170"/>
        <v>0</v>
      </c>
      <c r="CW314" s="14">
        <f t="shared" si="1170"/>
        <v>0</v>
      </c>
      <c r="CX314" s="14">
        <f t="shared" si="1170"/>
        <v>0</v>
      </c>
      <c r="CY314" s="14">
        <f t="shared" si="1170"/>
        <v>0</v>
      </c>
      <c r="CZ314" s="14">
        <f t="shared" si="1170"/>
        <v>0</v>
      </c>
      <c r="DA314" s="14">
        <f t="shared" si="1170"/>
        <v>0</v>
      </c>
      <c r="DB314" s="14">
        <f t="shared" si="1170"/>
        <v>0</v>
      </c>
      <c r="DC314" s="14">
        <f t="shared" si="1170"/>
        <v>0</v>
      </c>
      <c r="DD314" s="14">
        <f t="shared" si="1170"/>
        <v>0</v>
      </c>
      <c r="DE314" s="14">
        <f t="shared" si="1170"/>
        <v>0</v>
      </c>
      <c r="DF314" s="14">
        <f t="shared" si="1170"/>
        <v>0</v>
      </c>
      <c r="DG314" s="14">
        <f t="shared" si="1170"/>
        <v>0</v>
      </c>
      <c r="DH314" s="14">
        <f t="shared" si="1170"/>
        <v>0</v>
      </c>
      <c r="DI314" s="14">
        <f t="shared" si="1170"/>
        <v>0</v>
      </c>
      <c r="DJ314" s="14">
        <f t="shared" si="1170"/>
        <v>0</v>
      </c>
      <c r="DK314" s="14">
        <f t="shared" si="1170"/>
        <v>0</v>
      </c>
      <c r="DL314" s="14">
        <f t="shared" si="1170"/>
        <v>0</v>
      </c>
      <c r="DM314" s="14">
        <f t="shared" si="1170"/>
        <v>0</v>
      </c>
      <c r="DN314" s="14">
        <f t="shared" si="1170"/>
        <v>0</v>
      </c>
      <c r="DO314" s="14">
        <f t="shared" si="1170"/>
        <v>0</v>
      </c>
      <c r="DP314" s="14">
        <f t="shared" si="1170"/>
        <v>0</v>
      </c>
      <c r="DQ314" s="14">
        <f t="shared" si="1170"/>
        <v>0</v>
      </c>
      <c r="DR314" s="14">
        <f t="shared" si="1170"/>
        <v>0</v>
      </c>
      <c r="DS314" s="14">
        <f t="shared" si="1170"/>
        <v>0</v>
      </c>
      <c r="DT314" s="14">
        <f t="shared" si="1170"/>
        <v>0</v>
      </c>
      <c r="DU314" s="14">
        <f t="shared" si="1170"/>
        <v>0</v>
      </c>
      <c r="DV314" s="14">
        <f t="shared" si="1170"/>
        <v>0</v>
      </c>
      <c r="DW314" s="14">
        <f t="shared" si="1170"/>
        <v>0</v>
      </c>
      <c r="DX314" s="14">
        <f t="shared" si="1170"/>
        <v>0</v>
      </c>
      <c r="DY314" s="14">
        <f t="shared" si="1170"/>
        <v>0</v>
      </c>
      <c r="DZ314" s="14">
        <f t="shared" si="1170"/>
        <v>0</v>
      </c>
      <c r="EA314" s="14">
        <f t="shared" si="1170"/>
        <v>0</v>
      </c>
      <c r="EB314" s="14">
        <f t="shared" si="1170"/>
        <v>0</v>
      </c>
      <c r="EC314" s="14">
        <f t="shared" ref="EC314:GN314" si="1171">EC313*EC61/EC62</f>
        <v>0</v>
      </c>
      <c r="ED314" s="14">
        <f t="shared" si="1171"/>
        <v>0</v>
      </c>
      <c r="EE314" s="14">
        <f t="shared" si="1171"/>
        <v>0</v>
      </c>
      <c r="EF314" s="14">
        <f t="shared" si="1171"/>
        <v>0</v>
      </c>
      <c r="EG314" s="14">
        <f t="shared" si="1171"/>
        <v>0</v>
      </c>
      <c r="EH314" s="14">
        <f t="shared" si="1171"/>
        <v>0</v>
      </c>
      <c r="EI314" s="14">
        <f t="shared" si="1171"/>
        <v>0</v>
      </c>
      <c r="EJ314" s="14">
        <f t="shared" si="1171"/>
        <v>0</v>
      </c>
      <c r="EK314" s="14">
        <f t="shared" si="1171"/>
        <v>0</v>
      </c>
      <c r="EL314" s="14">
        <f t="shared" si="1171"/>
        <v>0</v>
      </c>
      <c r="EM314" s="14">
        <f t="shared" si="1171"/>
        <v>0</v>
      </c>
      <c r="EN314" s="14">
        <f t="shared" si="1171"/>
        <v>0</v>
      </c>
      <c r="EO314" s="14">
        <f t="shared" si="1171"/>
        <v>0</v>
      </c>
      <c r="EP314" s="14">
        <f t="shared" si="1171"/>
        <v>0</v>
      </c>
      <c r="EQ314" s="14">
        <f t="shared" si="1171"/>
        <v>0</v>
      </c>
      <c r="ER314" s="14">
        <f t="shared" si="1171"/>
        <v>0</v>
      </c>
      <c r="ES314" s="14">
        <f t="shared" si="1171"/>
        <v>0</v>
      </c>
      <c r="ET314" s="14">
        <f t="shared" si="1171"/>
        <v>0</v>
      </c>
      <c r="EU314" s="14">
        <f t="shared" si="1171"/>
        <v>0</v>
      </c>
      <c r="EV314" s="14">
        <f t="shared" si="1171"/>
        <v>0</v>
      </c>
      <c r="EW314" s="14">
        <f t="shared" si="1171"/>
        <v>0</v>
      </c>
      <c r="EX314" s="14">
        <f t="shared" si="1171"/>
        <v>0</v>
      </c>
      <c r="EY314" s="14">
        <f t="shared" si="1171"/>
        <v>0</v>
      </c>
      <c r="EZ314" s="14">
        <f t="shared" si="1171"/>
        <v>0</v>
      </c>
      <c r="FA314" s="14">
        <f t="shared" si="1171"/>
        <v>0</v>
      </c>
      <c r="FB314" s="14">
        <f t="shared" si="1171"/>
        <v>0</v>
      </c>
      <c r="FC314" s="14">
        <f t="shared" si="1171"/>
        <v>0</v>
      </c>
      <c r="FD314" s="14">
        <f t="shared" si="1171"/>
        <v>0</v>
      </c>
      <c r="FE314" s="14">
        <f t="shared" si="1171"/>
        <v>0</v>
      </c>
      <c r="FF314" s="14">
        <f t="shared" si="1171"/>
        <v>0</v>
      </c>
      <c r="FG314" s="14">
        <f t="shared" si="1171"/>
        <v>0</v>
      </c>
      <c r="FH314" s="14">
        <f t="shared" si="1171"/>
        <v>0</v>
      </c>
      <c r="FI314" s="14">
        <f t="shared" si="1171"/>
        <v>0</v>
      </c>
      <c r="FJ314" s="14">
        <f t="shared" si="1171"/>
        <v>0</v>
      </c>
      <c r="FK314" s="14">
        <f t="shared" si="1171"/>
        <v>0</v>
      </c>
      <c r="FL314" s="14">
        <f t="shared" si="1171"/>
        <v>0</v>
      </c>
      <c r="FM314" s="14">
        <f t="shared" si="1171"/>
        <v>0</v>
      </c>
      <c r="FN314" s="14">
        <f t="shared" si="1171"/>
        <v>0</v>
      </c>
      <c r="FO314" s="14">
        <f t="shared" si="1171"/>
        <v>0</v>
      </c>
      <c r="FP314" s="14">
        <f t="shared" si="1171"/>
        <v>0</v>
      </c>
      <c r="FQ314" s="14">
        <f t="shared" si="1171"/>
        <v>0</v>
      </c>
      <c r="FR314" s="14">
        <f t="shared" si="1171"/>
        <v>0</v>
      </c>
      <c r="FS314" s="14">
        <f t="shared" si="1171"/>
        <v>0</v>
      </c>
      <c r="FT314" s="14">
        <f t="shared" si="1171"/>
        <v>0</v>
      </c>
      <c r="FU314" s="14">
        <f t="shared" si="1171"/>
        <v>0</v>
      </c>
      <c r="FV314" s="14">
        <f t="shared" si="1171"/>
        <v>0</v>
      </c>
      <c r="FW314" s="14">
        <f t="shared" si="1171"/>
        <v>0</v>
      </c>
      <c r="FX314" s="14">
        <f t="shared" si="1171"/>
        <v>0</v>
      </c>
      <c r="FY314" s="14">
        <f t="shared" si="1171"/>
        <v>0</v>
      </c>
      <c r="FZ314" s="14">
        <f t="shared" si="1171"/>
        <v>0</v>
      </c>
      <c r="GA314" s="14">
        <f t="shared" si="1171"/>
        <v>0</v>
      </c>
      <c r="GB314" s="14">
        <f t="shared" si="1171"/>
        <v>0</v>
      </c>
      <c r="GC314" s="14">
        <f t="shared" si="1171"/>
        <v>0</v>
      </c>
      <c r="GD314" s="14">
        <f t="shared" si="1171"/>
        <v>0</v>
      </c>
      <c r="GE314" s="14">
        <f t="shared" si="1171"/>
        <v>0</v>
      </c>
      <c r="GF314" s="14">
        <f t="shared" si="1171"/>
        <v>0</v>
      </c>
      <c r="GG314" s="14">
        <f t="shared" si="1171"/>
        <v>0</v>
      </c>
      <c r="GH314" s="14">
        <f t="shared" si="1171"/>
        <v>0</v>
      </c>
      <c r="GI314" s="14">
        <f t="shared" si="1171"/>
        <v>0</v>
      </c>
      <c r="GJ314" s="14">
        <f t="shared" si="1171"/>
        <v>0</v>
      </c>
      <c r="GK314" s="14">
        <f t="shared" si="1171"/>
        <v>0</v>
      </c>
      <c r="GL314" s="14">
        <f t="shared" si="1171"/>
        <v>0</v>
      </c>
      <c r="GM314" s="14">
        <f t="shared" si="1171"/>
        <v>0</v>
      </c>
      <c r="GN314" s="14">
        <f t="shared" si="1171"/>
        <v>0</v>
      </c>
      <c r="GO314" s="14">
        <f t="shared" ref="GO314:IZ314" si="1172">GO313*GO61/GO62</f>
        <v>0</v>
      </c>
      <c r="GP314" s="14">
        <f t="shared" si="1172"/>
        <v>0</v>
      </c>
      <c r="GQ314" s="14">
        <f t="shared" si="1172"/>
        <v>0</v>
      </c>
      <c r="GR314" s="14">
        <f t="shared" si="1172"/>
        <v>0</v>
      </c>
      <c r="GS314" s="14">
        <f t="shared" si="1172"/>
        <v>0</v>
      </c>
      <c r="GT314" s="14">
        <f t="shared" si="1172"/>
        <v>0</v>
      </c>
      <c r="GU314" s="14">
        <f t="shared" si="1172"/>
        <v>0</v>
      </c>
      <c r="GV314" s="14">
        <f t="shared" si="1172"/>
        <v>0</v>
      </c>
      <c r="GW314" s="14">
        <f t="shared" si="1172"/>
        <v>0</v>
      </c>
      <c r="GX314" s="14">
        <f t="shared" si="1172"/>
        <v>0</v>
      </c>
      <c r="GY314" s="14">
        <f t="shared" si="1172"/>
        <v>0</v>
      </c>
      <c r="GZ314" s="14">
        <f t="shared" si="1172"/>
        <v>0</v>
      </c>
      <c r="HA314" s="14">
        <f t="shared" si="1172"/>
        <v>0</v>
      </c>
      <c r="HB314" s="14">
        <f t="shared" si="1172"/>
        <v>0</v>
      </c>
      <c r="HC314" s="14">
        <f t="shared" si="1172"/>
        <v>0</v>
      </c>
      <c r="HD314" s="14">
        <f t="shared" si="1172"/>
        <v>0</v>
      </c>
      <c r="HE314" s="14">
        <f t="shared" si="1172"/>
        <v>0</v>
      </c>
      <c r="HF314" s="14">
        <f t="shared" si="1172"/>
        <v>0</v>
      </c>
      <c r="HG314" s="14">
        <f t="shared" si="1172"/>
        <v>0</v>
      </c>
      <c r="HH314" s="14">
        <f t="shared" si="1172"/>
        <v>0</v>
      </c>
      <c r="HI314" s="14">
        <f t="shared" si="1172"/>
        <v>0</v>
      </c>
      <c r="HJ314" s="14">
        <f t="shared" si="1172"/>
        <v>0</v>
      </c>
      <c r="HK314" s="14">
        <f t="shared" si="1172"/>
        <v>0</v>
      </c>
      <c r="HL314" s="14">
        <f t="shared" si="1172"/>
        <v>0</v>
      </c>
      <c r="HM314" s="14">
        <f t="shared" si="1172"/>
        <v>0</v>
      </c>
      <c r="HN314" s="14">
        <f t="shared" si="1172"/>
        <v>0</v>
      </c>
      <c r="HO314" s="14">
        <f t="shared" si="1172"/>
        <v>0</v>
      </c>
      <c r="HP314" s="14">
        <f t="shared" si="1172"/>
        <v>0</v>
      </c>
      <c r="HQ314" s="14">
        <f t="shared" si="1172"/>
        <v>0</v>
      </c>
      <c r="HR314" s="14">
        <f t="shared" si="1172"/>
        <v>0</v>
      </c>
      <c r="HS314" s="14">
        <f t="shared" si="1172"/>
        <v>0</v>
      </c>
      <c r="HT314" s="14">
        <f t="shared" si="1172"/>
        <v>0</v>
      </c>
      <c r="HU314" s="14">
        <f t="shared" si="1172"/>
        <v>0</v>
      </c>
      <c r="HV314" s="14">
        <f t="shared" si="1172"/>
        <v>0</v>
      </c>
      <c r="HW314" s="14">
        <f t="shared" si="1172"/>
        <v>0</v>
      </c>
      <c r="HX314" s="14">
        <f t="shared" si="1172"/>
        <v>0</v>
      </c>
      <c r="HY314" s="14">
        <f t="shared" si="1172"/>
        <v>0</v>
      </c>
      <c r="HZ314" s="14">
        <f t="shared" si="1172"/>
        <v>0</v>
      </c>
      <c r="IA314" s="14">
        <f t="shared" si="1172"/>
        <v>0</v>
      </c>
      <c r="IB314" s="14">
        <f t="shared" si="1172"/>
        <v>0</v>
      </c>
      <c r="IC314" s="14">
        <f t="shared" si="1172"/>
        <v>0</v>
      </c>
      <c r="ID314" s="14">
        <f t="shared" si="1172"/>
        <v>0</v>
      </c>
      <c r="IE314" s="14">
        <f t="shared" si="1172"/>
        <v>0</v>
      </c>
      <c r="IF314" s="14">
        <f t="shared" si="1172"/>
        <v>0</v>
      </c>
      <c r="IG314" s="14">
        <f t="shared" si="1172"/>
        <v>0</v>
      </c>
      <c r="IH314" s="14">
        <f t="shared" si="1172"/>
        <v>0</v>
      </c>
      <c r="II314" s="14">
        <f t="shared" si="1172"/>
        <v>0</v>
      </c>
      <c r="IJ314" s="14">
        <f t="shared" si="1172"/>
        <v>0</v>
      </c>
      <c r="IK314" s="14">
        <f t="shared" si="1172"/>
        <v>0</v>
      </c>
      <c r="IL314" s="14">
        <f t="shared" si="1172"/>
        <v>0</v>
      </c>
      <c r="IM314" s="14">
        <f t="shared" si="1172"/>
        <v>0</v>
      </c>
      <c r="IN314" s="14">
        <f t="shared" si="1172"/>
        <v>0</v>
      </c>
      <c r="IO314" s="14">
        <f t="shared" si="1172"/>
        <v>0</v>
      </c>
      <c r="IP314" s="14">
        <f t="shared" si="1172"/>
        <v>0</v>
      </c>
      <c r="IQ314" s="14">
        <f t="shared" si="1172"/>
        <v>0</v>
      </c>
      <c r="IR314" s="14">
        <f t="shared" si="1172"/>
        <v>0</v>
      </c>
      <c r="IS314" s="14">
        <f t="shared" si="1172"/>
        <v>0</v>
      </c>
      <c r="IT314" s="14">
        <f t="shared" si="1172"/>
        <v>0</v>
      </c>
      <c r="IU314" s="14">
        <f t="shared" si="1172"/>
        <v>0</v>
      </c>
      <c r="IV314" s="14">
        <f t="shared" si="1172"/>
        <v>0</v>
      </c>
      <c r="IW314" s="14">
        <f t="shared" si="1172"/>
        <v>0</v>
      </c>
      <c r="IX314" s="14">
        <f t="shared" si="1172"/>
        <v>0</v>
      </c>
      <c r="IY314" s="14">
        <f t="shared" si="1172"/>
        <v>0</v>
      </c>
      <c r="IZ314" s="14">
        <f t="shared" si="1172"/>
        <v>0</v>
      </c>
      <c r="JA314" s="14">
        <f t="shared" ref="JA314:LL314" si="1173">JA313*JA61/JA62</f>
        <v>0</v>
      </c>
      <c r="JB314" s="14">
        <f t="shared" si="1173"/>
        <v>0</v>
      </c>
      <c r="JC314" s="14">
        <f t="shared" si="1173"/>
        <v>0</v>
      </c>
      <c r="JD314" s="14">
        <f t="shared" si="1173"/>
        <v>0</v>
      </c>
      <c r="JE314" s="14">
        <f t="shared" si="1173"/>
        <v>0</v>
      </c>
      <c r="JF314" s="14">
        <f t="shared" si="1173"/>
        <v>0</v>
      </c>
      <c r="JG314" s="14">
        <f t="shared" si="1173"/>
        <v>0</v>
      </c>
      <c r="JH314" s="14">
        <f t="shared" si="1173"/>
        <v>0</v>
      </c>
      <c r="JI314" s="14">
        <f t="shared" si="1173"/>
        <v>0</v>
      </c>
      <c r="JJ314" s="14">
        <f t="shared" si="1173"/>
        <v>0</v>
      </c>
      <c r="JK314" s="14">
        <f t="shared" si="1173"/>
        <v>0</v>
      </c>
      <c r="JL314" s="14">
        <f t="shared" si="1173"/>
        <v>0</v>
      </c>
      <c r="JM314" s="14">
        <f t="shared" si="1173"/>
        <v>0</v>
      </c>
      <c r="JN314" s="14">
        <f t="shared" si="1173"/>
        <v>0</v>
      </c>
      <c r="JO314" s="14">
        <f t="shared" si="1173"/>
        <v>0</v>
      </c>
      <c r="JP314" s="14">
        <f t="shared" si="1173"/>
        <v>0</v>
      </c>
      <c r="JQ314" s="14">
        <f t="shared" si="1173"/>
        <v>0</v>
      </c>
      <c r="JR314" s="14">
        <f t="shared" si="1173"/>
        <v>0</v>
      </c>
      <c r="JS314" s="14">
        <f t="shared" si="1173"/>
        <v>0</v>
      </c>
      <c r="JT314" s="14">
        <f t="shared" si="1173"/>
        <v>0</v>
      </c>
      <c r="JU314" s="14">
        <f t="shared" si="1173"/>
        <v>0</v>
      </c>
      <c r="JV314" s="14">
        <f t="shared" si="1173"/>
        <v>0</v>
      </c>
      <c r="JW314" s="14">
        <f t="shared" si="1173"/>
        <v>0</v>
      </c>
      <c r="JX314" s="14">
        <f t="shared" si="1173"/>
        <v>0</v>
      </c>
      <c r="JY314" s="14">
        <f t="shared" si="1173"/>
        <v>0</v>
      </c>
      <c r="JZ314" s="14">
        <f t="shared" si="1173"/>
        <v>0</v>
      </c>
      <c r="KA314" s="14">
        <f t="shared" si="1173"/>
        <v>0</v>
      </c>
      <c r="KB314" s="14">
        <f t="shared" si="1173"/>
        <v>0</v>
      </c>
      <c r="KC314" s="14">
        <f t="shared" si="1173"/>
        <v>0</v>
      </c>
      <c r="KD314" s="14">
        <f t="shared" si="1173"/>
        <v>0</v>
      </c>
      <c r="KE314" s="14">
        <f t="shared" si="1173"/>
        <v>0</v>
      </c>
      <c r="KF314" s="14">
        <f t="shared" si="1173"/>
        <v>0</v>
      </c>
      <c r="KG314" s="14">
        <f t="shared" si="1173"/>
        <v>0</v>
      </c>
      <c r="KH314" s="14">
        <f t="shared" si="1173"/>
        <v>0</v>
      </c>
      <c r="KI314" s="14">
        <f t="shared" si="1173"/>
        <v>0</v>
      </c>
      <c r="KJ314" s="14">
        <f t="shared" si="1173"/>
        <v>0</v>
      </c>
      <c r="KK314" s="14">
        <f t="shared" si="1173"/>
        <v>0</v>
      </c>
      <c r="KL314" s="14">
        <f t="shared" si="1173"/>
        <v>0</v>
      </c>
      <c r="KM314" s="14">
        <f t="shared" si="1173"/>
        <v>0</v>
      </c>
      <c r="KN314" s="14">
        <f t="shared" si="1173"/>
        <v>0</v>
      </c>
      <c r="KO314" s="14">
        <f t="shared" si="1173"/>
        <v>0</v>
      </c>
      <c r="KP314" s="14">
        <f t="shared" si="1173"/>
        <v>0</v>
      </c>
      <c r="KQ314" s="14">
        <f t="shared" si="1173"/>
        <v>0</v>
      </c>
      <c r="KR314" s="14">
        <f t="shared" si="1173"/>
        <v>0</v>
      </c>
      <c r="KS314" s="14">
        <f t="shared" si="1173"/>
        <v>0</v>
      </c>
      <c r="KT314" s="14">
        <f t="shared" si="1173"/>
        <v>0</v>
      </c>
      <c r="KU314" s="14">
        <f t="shared" si="1173"/>
        <v>0</v>
      </c>
      <c r="KV314" s="14">
        <f t="shared" si="1173"/>
        <v>0</v>
      </c>
      <c r="KW314" s="14">
        <f t="shared" si="1173"/>
        <v>0</v>
      </c>
      <c r="KX314" s="14">
        <f t="shared" si="1173"/>
        <v>0</v>
      </c>
      <c r="KY314" s="14">
        <f t="shared" si="1173"/>
        <v>0</v>
      </c>
      <c r="KZ314" s="14">
        <f t="shared" si="1173"/>
        <v>0</v>
      </c>
      <c r="LA314" s="14">
        <f t="shared" si="1173"/>
        <v>0</v>
      </c>
      <c r="LB314" s="14">
        <f t="shared" si="1173"/>
        <v>0</v>
      </c>
      <c r="LC314" s="14">
        <f t="shared" si="1173"/>
        <v>0</v>
      </c>
      <c r="LD314" s="14">
        <f t="shared" si="1173"/>
        <v>0</v>
      </c>
      <c r="LE314" s="14">
        <f t="shared" si="1173"/>
        <v>0</v>
      </c>
      <c r="LF314" s="14">
        <f t="shared" si="1173"/>
        <v>0</v>
      </c>
      <c r="LG314" s="14">
        <f t="shared" si="1173"/>
        <v>0</v>
      </c>
      <c r="LH314" s="14">
        <f t="shared" si="1173"/>
        <v>0</v>
      </c>
      <c r="LI314" s="14">
        <f t="shared" si="1173"/>
        <v>0</v>
      </c>
      <c r="LJ314" s="14">
        <f t="shared" si="1173"/>
        <v>0</v>
      </c>
      <c r="LK314" s="14">
        <f t="shared" si="1173"/>
        <v>0</v>
      </c>
      <c r="LL314" s="14">
        <f t="shared" si="1173"/>
        <v>0</v>
      </c>
      <c r="LM314" s="14">
        <f t="shared" ref="LM314:MY314" si="1174">LM313*LM61/LM62</f>
        <v>0</v>
      </c>
      <c r="LN314" s="14">
        <f t="shared" si="1174"/>
        <v>0</v>
      </c>
      <c r="LO314" s="14">
        <f t="shared" si="1174"/>
        <v>0</v>
      </c>
      <c r="LP314" s="14">
        <f t="shared" si="1174"/>
        <v>0</v>
      </c>
      <c r="LQ314" s="14">
        <f t="shared" si="1174"/>
        <v>0</v>
      </c>
      <c r="LR314" s="14">
        <f t="shared" si="1174"/>
        <v>0</v>
      </c>
      <c r="LS314" s="14">
        <f t="shared" si="1174"/>
        <v>0</v>
      </c>
      <c r="LT314" s="14">
        <f t="shared" si="1174"/>
        <v>0</v>
      </c>
      <c r="LU314" s="14">
        <f t="shared" si="1174"/>
        <v>0</v>
      </c>
      <c r="LV314" s="14">
        <f t="shared" si="1174"/>
        <v>0</v>
      </c>
      <c r="LW314" s="14">
        <f t="shared" si="1174"/>
        <v>0</v>
      </c>
      <c r="LX314" s="14">
        <f t="shared" si="1174"/>
        <v>0</v>
      </c>
      <c r="LY314" s="14">
        <f t="shared" si="1174"/>
        <v>0</v>
      </c>
      <c r="LZ314" s="14">
        <f t="shared" si="1174"/>
        <v>0</v>
      </c>
      <c r="MA314" s="14">
        <f t="shared" si="1174"/>
        <v>0</v>
      </c>
      <c r="MB314" s="14">
        <f t="shared" si="1174"/>
        <v>0</v>
      </c>
      <c r="MC314" s="14">
        <f t="shared" si="1174"/>
        <v>0</v>
      </c>
      <c r="MD314" s="14">
        <f t="shared" si="1174"/>
        <v>0</v>
      </c>
      <c r="ME314" s="14">
        <f t="shared" si="1174"/>
        <v>0</v>
      </c>
      <c r="MF314" s="14">
        <f t="shared" si="1174"/>
        <v>0</v>
      </c>
      <c r="MG314" s="14">
        <f t="shared" si="1174"/>
        <v>0</v>
      </c>
      <c r="MH314" s="14">
        <f t="shared" si="1174"/>
        <v>0</v>
      </c>
      <c r="MI314" s="14">
        <f t="shared" si="1174"/>
        <v>0</v>
      </c>
      <c r="MJ314" s="14">
        <f t="shared" si="1174"/>
        <v>0</v>
      </c>
      <c r="MK314" s="14">
        <f t="shared" si="1174"/>
        <v>0</v>
      </c>
      <c r="ML314" s="14">
        <f t="shared" si="1174"/>
        <v>0</v>
      </c>
      <c r="MM314" s="14">
        <f t="shared" si="1174"/>
        <v>0</v>
      </c>
      <c r="MN314" s="14">
        <f t="shared" si="1174"/>
        <v>0</v>
      </c>
      <c r="MO314" s="14">
        <f t="shared" si="1174"/>
        <v>0</v>
      </c>
      <c r="MP314" s="14">
        <f t="shared" si="1174"/>
        <v>0</v>
      </c>
      <c r="MQ314" s="14">
        <f t="shared" si="1174"/>
        <v>0</v>
      </c>
      <c r="MR314" s="14">
        <f t="shared" si="1174"/>
        <v>0</v>
      </c>
      <c r="MS314" s="14">
        <f t="shared" si="1174"/>
        <v>0</v>
      </c>
      <c r="MT314" s="14">
        <f t="shared" si="1174"/>
        <v>0</v>
      </c>
      <c r="MU314" s="14">
        <f t="shared" si="1174"/>
        <v>0</v>
      </c>
      <c r="MV314" s="14">
        <f t="shared" si="1174"/>
        <v>0</v>
      </c>
      <c r="MW314" s="14">
        <f t="shared" si="1174"/>
        <v>0</v>
      </c>
      <c r="MX314" s="14">
        <f t="shared" si="1174"/>
        <v>0</v>
      </c>
      <c r="MY314" s="14">
        <f t="shared" si="1174"/>
        <v>0</v>
      </c>
      <c r="MZ314" s="14">
        <f t="shared" ref="MZ314" si="1175">MZ313*MZ61/MZ62</f>
        <v>147497.0124294303</v>
      </c>
    </row>
    <row r="315" spans="1:364" s="10" customFormat="1" collapsed="1" x14ac:dyDescent="0.2">
      <c r="A315" s="10" t="s">
        <v>46</v>
      </c>
      <c r="B315" s="10" t="s">
        <v>72</v>
      </c>
      <c r="C315" s="5">
        <f>SUM(E313:MZ313)</f>
        <v>214924.21811145556</v>
      </c>
      <c r="D315" s="5"/>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row>
    <row r="316" spans="1:364" x14ac:dyDescent="0.2">
      <c r="A316" s="6" t="s">
        <v>46</v>
      </c>
      <c r="B316" s="6" t="s">
        <v>121</v>
      </c>
      <c r="C316" s="14">
        <f>C315+Input!B37</f>
        <v>214924.21811145556</v>
      </c>
      <c r="D316" s="14"/>
    </row>
    <row r="317" spans="1:364" s="10" customFormat="1" x14ac:dyDescent="0.2">
      <c r="A317" s="10" t="s">
        <v>47</v>
      </c>
      <c r="B317" s="10" t="s">
        <v>82</v>
      </c>
      <c r="C317" s="5">
        <f>SUM(E314:MZ314)</f>
        <v>147497.0124294303</v>
      </c>
      <c r="D317" s="5"/>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row>
    <row r="319" spans="1:364" x14ac:dyDescent="0.2">
      <c r="A319" s="10" t="s">
        <v>78</v>
      </c>
      <c r="B319" s="13" t="s">
        <v>76</v>
      </c>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c r="MT319" s="14"/>
      <c r="MU319" s="14"/>
      <c r="MV319" s="14"/>
      <c r="MW319" s="14"/>
      <c r="MX319" s="14"/>
      <c r="MY319" s="14"/>
      <c r="MZ319" s="14"/>
    </row>
    <row r="320" spans="1:364" s="203" customFormat="1" hidden="1" outlineLevel="1" x14ac:dyDescent="0.2">
      <c r="A320" s="199" t="s">
        <v>45</v>
      </c>
      <c r="B320" s="200" t="s">
        <v>679</v>
      </c>
      <c r="C320" s="201"/>
      <c r="D320" s="201"/>
      <c r="E320" s="202">
        <f>IF(E1&lt;=Input!$E$47,E89-E303,0)</f>
        <v>80.116429887787035</v>
      </c>
      <c r="F320" s="202">
        <f>IF(F1&lt;=Input!$E$47,F89-F303,0)</f>
        <v>80.116429887787035</v>
      </c>
      <c r="G320" s="202">
        <f>IF(G1&lt;=Input!$E$47,G89-G303,0)</f>
        <v>80.116429887787035</v>
      </c>
      <c r="H320" s="202">
        <f>IF(H1&lt;=Input!$E$47,H89-H303,0)</f>
        <v>80.116429887787035</v>
      </c>
      <c r="I320" s="202">
        <f>IF(I1&lt;=Input!$E$47,I89-I303,0)</f>
        <v>80.116429887787035</v>
      </c>
      <c r="J320" s="202">
        <f>IF(J1&lt;=Input!$E$47,J89-J303,0)</f>
        <v>80.116429887787035</v>
      </c>
      <c r="K320" s="202">
        <f>IF(K1&lt;=Input!$E$47,K89-K303,0)</f>
        <v>80.116429887787035</v>
      </c>
      <c r="L320" s="202">
        <f>IF(L1&lt;=Input!$E$47,L89-L303,0)</f>
        <v>80.116429887787035</v>
      </c>
      <c r="M320" s="202">
        <f>IF(M1&lt;=Input!$E$47,M89-M303,0)</f>
        <v>80.116429887787035</v>
      </c>
      <c r="N320" s="202">
        <f>IF(N1&lt;=Input!$E$47,N89-N303,0)</f>
        <v>80.116429887787035</v>
      </c>
      <c r="O320" s="202">
        <f>IF(O1&lt;=Input!$E$47,O89-O303,0)</f>
        <v>80.116429887787035</v>
      </c>
      <c r="P320" s="202">
        <f>IF(P1&lt;=Input!$E$47,P89-P303,0)</f>
        <v>80.116429887787035</v>
      </c>
      <c r="Q320" s="202">
        <f>IF(Q1&lt;=Input!$E$47,Q89-Q303,0)</f>
        <v>80.116429887787035</v>
      </c>
      <c r="R320" s="202">
        <f>IF(R1&lt;=Input!$E$47,R89-R303,0)</f>
        <v>80.116429887787035</v>
      </c>
      <c r="S320" s="202">
        <f>IF(S1&lt;=Input!$E$47,S89-S303,0)</f>
        <v>80.116429887787035</v>
      </c>
      <c r="T320" s="202">
        <f>IF(T1&lt;=Input!$E$47,T89-T303,0)</f>
        <v>80.116429887787035</v>
      </c>
      <c r="U320" s="202">
        <f>IF(U1&lt;=Input!$E$47,U89-U303,0)</f>
        <v>80.116429887787035</v>
      </c>
      <c r="V320" s="202">
        <f>IF(V1&lt;=Input!$E$47,V89-V303,0)</f>
        <v>80.116429887787035</v>
      </c>
      <c r="W320" s="202">
        <f>IF(W1&lt;=Input!$E$47,W89-W303,0)</f>
        <v>80.116429887787035</v>
      </c>
      <c r="X320" s="202">
        <f>IF(X1&lt;=Input!$E$47,X89-X303,0)</f>
        <v>80.116429887787035</v>
      </c>
      <c r="Y320" s="202">
        <f>IF(Y1&lt;=Input!$E$47,Y89-Y303,0)</f>
        <v>80.116429887787035</v>
      </c>
      <c r="Z320" s="202">
        <f>IF(Z1&lt;=Input!$E$47,Z89-Z303,0)</f>
        <v>80.116429887787035</v>
      </c>
      <c r="AA320" s="202">
        <f>IF(AA1&lt;=Input!$E$47,AA89-AA303,0)</f>
        <v>80.116429887787035</v>
      </c>
      <c r="AB320" s="202">
        <f>IF(AB1&lt;=Input!$E$47,AB89-AB303,0)</f>
        <v>80.116429887787035</v>
      </c>
      <c r="AC320" s="202">
        <f>IF(AC1&lt;=Input!$E$47,AC89-AC303,0)</f>
        <v>80.116429887787035</v>
      </c>
      <c r="AD320" s="202">
        <f>IF(AD1&lt;=Input!$E$47,AD89-AD303,0)</f>
        <v>80.116429887787035</v>
      </c>
      <c r="AE320" s="202">
        <f>IF(AE1&lt;=Input!$E$47,AE89-AE303,0)</f>
        <v>80.116429887787035</v>
      </c>
      <c r="AF320" s="202">
        <f>IF(AF1&lt;=Input!$E$47,AF89-AF303,0)</f>
        <v>80.116429887787035</v>
      </c>
      <c r="AG320" s="202">
        <f>IF(AG1&lt;=Input!$E$47,AG89-AG303,0)</f>
        <v>80.116429887787035</v>
      </c>
      <c r="AH320" s="202">
        <f>IF(AH1&lt;=Input!$E$47,AH89-AH303,0)</f>
        <v>80.116429887787035</v>
      </c>
      <c r="AI320" s="202">
        <f>IF(AI1&lt;=Input!$E$47,AI89-AI303,0)</f>
        <v>80.116429887787035</v>
      </c>
      <c r="AJ320" s="202">
        <f>IF(AJ1&lt;=Input!$E$47,AJ89-AJ303,0)</f>
        <v>80.116429887787035</v>
      </c>
      <c r="AK320" s="202">
        <f>IF(AK1&lt;=Input!$E$47,AK89-AK303,0)</f>
        <v>80.116429887787035</v>
      </c>
      <c r="AL320" s="202">
        <f>IF(AL1&lt;=Input!$E$47,AL89-AL303,0)</f>
        <v>80.116429887787035</v>
      </c>
      <c r="AM320" s="202">
        <f>IF(AM1&lt;=Input!$E$47,AM89-AM303,0)</f>
        <v>80.116429887787035</v>
      </c>
      <c r="AN320" s="202">
        <f>IF(AN1&lt;=Input!$E$47,AN89-AN303,0)</f>
        <v>80.116429887787035</v>
      </c>
      <c r="AO320" s="202">
        <f>IF(AO1&lt;=Input!$E$47,AO89-AO303,0)</f>
        <v>80.116429887787035</v>
      </c>
      <c r="AP320" s="202">
        <f>IF(AP1&lt;=Input!$E$47,AP89-AP303,0)</f>
        <v>80.116429887787035</v>
      </c>
      <c r="AQ320" s="202">
        <f>IF(AQ1&lt;=Input!$E$47,AQ89-AQ303,0)</f>
        <v>80.116429887787035</v>
      </c>
      <c r="AR320" s="202">
        <f>IF(AR1&lt;=Input!$E$47,AR89-AR303,0)</f>
        <v>80.116429887787035</v>
      </c>
      <c r="AS320" s="202">
        <f>IF(AS1&lt;=Input!$E$47,AS89-AS303,0)</f>
        <v>80.116429887787035</v>
      </c>
      <c r="AT320" s="202">
        <f>IF(AT1&lt;=Input!$E$47,AT89-AT303,0)</f>
        <v>80.116429887787035</v>
      </c>
      <c r="AU320" s="202">
        <f>IF(AU1&lt;=Input!$E$47,AU89-AU303,0)</f>
        <v>80.116429887787035</v>
      </c>
      <c r="AV320" s="202">
        <f>IF(AV1&lt;=Input!$E$47,AV89-AV303,0)</f>
        <v>80.116429887787035</v>
      </c>
      <c r="AW320" s="202">
        <f>IF(AW1&lt;=Input!$E$47,AW89-AW303,0)</f>
        <v>80.116429887787035</v>
      </c>
      <c r="AX320" s="202">
        <f>IF(AX1&lt;=Input!$E$47,AX89-AX303,0)</f>
        <v>80.116429887787035</v>
      </c>
      <c r="AY320" s="202">
        <f>IF(AY1&lt;=Input!$E$47,AY89-AY303,0)</f>
        <v>80.116429887787035</v>
      </c>
      <c r="AZ320" s="202">
        <f>IF(AZ1&lt;=Input!$E$47,AZ89-AZ303,0)</f>
        <v>80.116429887787035</v>
      </c>
      <c r="BA320" s="202">
        <f>IF(BA1&lt;=Input!$E$47,BA89-BA303,0)</f>
        <v>80.116429887787035</v>
      </c>
      <c r="BB320" s="202">
        <f>IF(BB1&lt;=Input!$E$47,BB89-BB303,0)</f>
        <v>80.116429887787035</v>
      </c>
      <c r="BC320" s="202">
        <f>IF(BC1&lt;=Input!$E$47,BC89-BC303,0)</f>
        <v>80.116429887787035</v>
      </c>
      <c r="BD320" s="202">
        <f>IF(BD1&lt;=Input!$E$47,BD89-BD303,0)</f>
        <v>80.116429887787035</v>
      </c>
      <c r="BE320" s="202">
        <f>IF(BE1&lt;=Input!$E$47,BE89-BE303,0)</f>
        <v>80.116429887787035</v>
      </c>
      <c r="BF320" s="202">
        <f>IF(BF1&lt;=Input!$E$47,BF89-BF303,0)</f>
        <v>80.116429887787035</v>
      </c>
      <c r="BG320" s="202">
        <f>IF(BG1&lt;=Input!$E$47,BG89-BG303,0)</f>
        <v>80.116429887787035</v>
      </c>
      <c r="BH320" s="202">
        <f>IF(BH1&lt;=Input!$E$47,BH89-BH303,0)</f>
        <v>80.116429887787035</v>
      </c>
      <c r="BI320" s="202">
        <f>IF(BI1&lt;=Input!$E$47,BI89-BI303,0)</f>
        <v>80.116429887787035</v>
      </c>
      <c r="BJ320" s="202">
        <f>IF(BJ1&lt;=Input!$E$47,BJ89-BJ303,0)</f>
        <v>80.116429887787035</v>
      </c>
      <c r="BK320" s="202">
        <f>IF(BK1&lt;=Input!$E$47,BK89-BK303,0)</f>
        <v>80.116429887787035</v>
      </c>
      <c r="BL320" s="202">
        <f>IF(BL1&lt;=Input!$E$47,BL89-BL303,0)</f>
        <v>80.116429887787035</v>
      </c>
      <c r="BM320" s="202">
        <f>IF(BM1&lt;=Input!$E$47,BM89-BM303,0)</f>
        <v>80.116429887787035</v>
      </c>
      <c r="BN320" s="202">
        <f>IF(BN1&lt;=Input!$E$47,BN89-BN303,0)</f>
        <v>80.116429887787035</v>
      </c>
      <c r="BO320" s="202">
        <f>IF(BO1&lt;=Input!$E$47,BO89-BO303,0)</f>
        <v>80.116429887787035</v>
      </c>
      <c r="BP320" s="202">
        <f>IF(BP1&lt;=Input!$E$47,BP89-BP303,0)</f>
        <v>80.116429887787035</v>
      </c>
      <c r="BQ320" s="202">
        <f>IF(BQ1&lt;=Input!$E$47,BQ89-BQ303,0)</f>
        <v>80.116429887787035</v>
      </c>
      <c r="BR320" s="202">
        <f>IF(BR1&lt;=Input!$E$47,BR89-BR303,0)</f>
        <v>80.116429887787035</v>
      </c>
      <c r="BS320" s="202">
        <f>IF(BS1&lt;=Input!$E$47,BS89-BS303,0)</f>
        <v>80.116429887787035</v>
      </c>
      <c r="BT320" s="202">
        <f>IF(BT1&lt;=Input!$E$47,BT89-BT303,0)</f>
        <v>80.116429887787035</v>
      </c>
      <c r="BU320" s="202">
        <f>IF(BU1&lt;=Input!$E$47,BU89-BU303,0)</f>
        <v>80.116429887787035</v>
      </c>
      <c r="BV320" s="202">
        <f>IF(BV1&lt;=Input!$E$47,BV89-BV303,0)</f>
        <v>80.116429887787035</v>
      </c>
      <c r="BW320" s="202">
        <f>IF(BW1&lt;=Input!$E$47,BW89-BW303,0)</f>
        <v>80.116429887787035</v>
      </c>
      <c r="BX320" s="202">
        <f>IF(BX1&lt;=Input!$E$47,BX89-BX303,0)</f>
        <v>80.116429887787035</v>
      </c>
      <c r="BY320" s="202">
        <f>IF(BY1&lt;=Input!$E$47,BY89-BY303,0)</f>
        <v>80.116429887787035</v>
      </c>
      <c r="BZ320" s="202">
        <f>IF(BZ1&lt;=Input!$E$47,BZ89-BZ303,0)</f>
        <v>80.116429887787035</v>
      </c>
      <c r="CA320" s="202">
        <f>IF(CA1&lt;=Input!$E$47,CA89-CA303,0)</f>
        <v>80.116429887787035</v>
      </c>
      <c r="CB320" s="202">
        <f>IF(CB1&lt;=Input!$E$47,CB89-CB303,0)</f>
        <v>80.116429887787035</v>
      </c>
      <c r="CC320" s="202">
        <f>IF(CC1&lt;=Input!$E$47,CC89-CC303,0)</f>
        <v>80.116429887787035</v>
      </c>
      <c r="CD320" s="202">
        <f>IF(CD1&lt;=Input!$E$47,CD89-CD303,0)</f>
        <v>80.116429887787035</v>
      </c>
      <c r="CE320" s="202">
        <f>IF(CE1&lt;=Input!$E$47,CE89-CE303,0)</f>
        <v>80.116429887787035</v>
      </c>
      <c r="CF320" s="202">
        <f>IF(CF1&lt;=Input!$E$47,CF89-CF303,0)</f>
        <v>80.116429887787035</v>
      </c>
      <c r="CG320" s="202">
        <f>IF(CG1&lt;=Input!$E$47,CG89-CG303,0)</f>
        <v>80.116429887787035</v>
      </c>
      <c r="CH320" s="202">
        <f>IF(CH1&lt;=Input!$E$47,CH89-CH303,0)</f>
        <v>80.116429887787035</v>
      </c>
      <c r="CI320" s="202">
        <f>IF(CI1&lt;=Input!$E$47,CI89-CI303,0)</f>
        <v>80.116429887787035</v>
      </c>
      <c r="CJ320" s="202">
        <f>IF(CJ1&lt;=Input!$E$47,CJ89-CJ303,0)</f>
        <v>80.116429887787035</v>
      </c>
      <c r="CK320" s="202">
        <f>IF(CK1&lt;=Input!$E$47,CK89-CK303,0)</f>
        <v>80.116429887787035</v>
      </c>
      <c r="CL320" s="202">
        <f>IF(CL1&lt;=Input!$E$47,CL89-CL303,0)</f>
        <v>80.116429887787035</v>
      </c>
      <c r="CM320" s="202">
        <f>IF(CM1&lt;=Input!$E$47,CM89-CM303,0)</f>
        <v>80.116429887787035</v>
      </c>
      <c r="CN320" s="202">
        <f>IF(CN1&lt;=Input!$E$47,CN89-CN303,0)</f>
        <v>80.116429887787035</v>
      </c>
      <c r="CO320" s="202">
        <f>IF(CO1&lt;=Input!$E$47,CO89-CO303,0)</f>
        <v>80.116429887787035</v>
      </c>
      <c r="CP320" s="202">
        <f>IF(CP1&lt;=Input!$E$47,CP89-CP303,0)</f>
        <v>80.116429887787035</v>
      </c>
      <c r="CQ320" s="202">
        <f>IF(CQ1&lt;=Input!$E$47,CQ89-CQ303,0)</f>
        <v>80.116429887787035</v>
      </c>
      <c r="CR320" s="202">
        <f>IF(CR1&lt;=Input!$E$47,CR89-CR303,0)</f>
        <v>80.116429887787035</v>
      </c>
      <c r="CS320" s="202">
        <f>IF(CS1&lt;=Input!$E$47,CS89-CS303,0)</f>
        <v>80.116429887787035</v>
      </c>
      <c r="CT320" s="202">
        <f>IF(CT1&lt;=Input!$E$47,CT89-CT303,0)</f>
        <v>80.116429887787035</v>
      </c>
      <c r="CU320" s="202">
        <f>IF(CU1&lt;=Input!$E$47,CU89-CU303,0)</f>
        <v>80.116429887787035</v>
      </c>
      <c r="CV320" s="202">
        <f>IF(CV1&lt;=Input!$E$47,CV89-CV303,0)</f>
        <v>80.116429887787035</v>
      </c>
      <c r="CW320" s="202">
        <f>IF(CW1&lt;=Input!$E$47,CW89-CW303,0)</f>
        <v>80.116429887787035</v>
      </c>
      <c r="CX320" s="202">
        <f>IF(CX1&lt;=Input!$E$47,CX89-CX303,0)</f>
        <v>80.116429887787035</v>
      </c>
      <c r="CY320" s="202">
        <f>IF(CY1&lt;=Input!$E$47,CY89-CY303,0)</f>
        <v>80.116429887787035</v>
      </c>
      <c r="CZ320" s="202">
        <f>IF(CZ1&lt;=Input!$E$47,CZ89-CZ303,0)</f>
        <v>80.116429887787035</v>
      </c>
      <c r="DA320" s="202">
        <f>IF(DA1&lt;=Input!$E$47,DA89-DA303,0)</f>
        <v>80.116429887787035</v>
      </c>
      <c r="DB320" s="202">
        <f>IF(DB1&lt;=Input!$E$47,DB89-DB303,0)</f>
        <v>80.116429887787035</v>
      </c>
      <c r="DC320" s="202">
        <f>IF(DC1&lt;=Input!$E$47,DC89-DC303,0)</f>
        <v>80.116429887787035</v>
      </c>
      <c r="DD320" s="202">
        <f>IF(DD1&lt;=Input!$E$47,DD89-DD303,0)</f>
        <v>80.116429887787035</v>
      </c>
      <c r="DE320" s="202">
        <f>IF(DE1&lt;=Input!$E$47,DE89-DE303,0)</f>
        <v>80.116429887787035</v>
      </c>
      <c r="DF320" s="202">
        <f>IF(DF1&lt;=Input!$E$47,DF89-DF303,0)</f>
        <v>80.116429887787035</v>
      </c>
      <c r="DG320" s="202">
        <f>IF(DG1&lt;=Input!$E$47,DG89-DG303,0)</f>
        <v>80.116429887787035</v>
      </c>
      <c r="DH320" s="202">
        <f>IF(DH1&lt;=Input!$E$47,DH89-DH303,0)</f>
        <v>80.116429887787035</v>
      </c>
      <c r="DI320" s="202">
        <f>IF(DI1&lt;=Input!$E$47,DI89-DI303,0)</f>
        <v>80.116429887787035</v>
      </c>
      <c r="DJ320" s="202">
        <f>IF(DJ1&lt;=Input!$E$47,DJ89-DJ303,0)</f>
        <v>80.116429887787035</v>
      </c>
      <c r="DK320" s="202">
        <f>IF(DK1&lt;=Input!$E$47,DK89-DK303,0)</f>
        <v>80.116429887787035</v>
      </c>
      <c r="DL320" s="202">
        <f>IF(DL1&lt;=Input!$E$47,DL89-DL303,0)</f>
        <v>80.116429887787035</v>
      </c>
      <c r="DM320" s="202">
        <f>IF(DM1&lt;=Input!$E$47,DM89-DM303,0)</f>
        <v>80.116429887787035</v>
      </c>
      <c r="DN320" s="202">
        <f>IF(DN1&lt;=Input!$E$47,DN89-DN303,0)</f>
        <v>80.116429887787035</v>
      </c>
      <c r="DO320" s="202">
        <f>IF(DO1&lt;=Input!$E$47,DO89-DO303,0)</f>
        <v>80.116429887787035</v>
      </c>
      <c r="DP320" s="202">
        <f>IF(DP1&lt;=Input!$E$47,DP89-DP303,0)</f>
        <v>80.116429887787035</v>
      </c>
      <c r="DQ320" s="202">
        <f>IF(DQ1&lt;=Input!$E$47,DQ89-DQ303,0)</f>
        <v>80.116429887787035</v>
      </c>
      <c r="DR320" s="202">
        <f>IF(DR1&lt;=Input!$E$47,DR89-DR303,0)</f>
        <v>80.116429887787035</v>
      </c>
      <c r="DS320" s="202">
        <f>IF(DS1&lt;=Input!$E$47,DS89-DS303,0)</f>
        <v>80.116429887787035</v>
      </c>
      <c r="DT320" s="202">
        <f>IF(DT1&lt;=Input!$E$47,DT89-DT303,0)</f>
        <v>80.116429887787035</v>
      </c>
      <c r="DU320" s="202">
        <f>IF(DU1&lt;=Input!$E$47,DU89-DU303,0)</f>
        <v>80.116429887787035</v>
      </c>
      <c r="DV320" s="202">
        <f>IF(DV1&lt;=Input!$E$47,DV89-DV303,0)</f>
        <v>80.116429887787035</v>
      </c>
      <c r="DW320" s="202">
        <f>IF(DW1&lt;=Input!$E$47,DW89-DW303,0)</f>
        <v>80.116429887787035</v>
      </c>
      <c r="DX320" s="202">
        <f>IF(DX1&lt;=Input!$E$47,DX89-DX303,0)</f>
        <v>80.116429887787035</v>
      </c>
      <c r="DY320" s="202">
        <f>IF(DY1&lt;=Input!$E$47,DY89-DY303,0)</f>
        <v>80.116429887787035</v>
      </c>
      <c r="DZ320" s="202">
        <f>IF(DZ1&lt;=Input!$E$47,DZ89-DZ303,0)</f>
        <v>80.116429887787035</v>
      </c>
      <c r="EA320" s="202">
        <f>IF(EA1&lt;=Input!$E$47,EA89-EA303,0)</f>
        <v>80.116429887787035</v>
      </c>
      <c r="EB320" s="202">
        <f>IF(EB1&lt;=Input!$E$47,EB89-EB303,0)</f>
        <v>80.116429887787035</v>
      </c>
      <c r="EC320" s="202">
        <f>IF(EC1&lt;=Input!$E$47,EC89-EC303,0)</f>
        <v>80.116429887787035</v>
      </c>
      <c r="ED320" s="202">
        <f>IF(ED1&lt;=Input!$E$47,ED89-ED303,0)</f>
        <v>80.116429887787035</v>
      </c>
      <c r="EE320" s="202">
        <f>IF(EE1&lt;=Input!$E$47,EE89-EE303,0)</f>
        <v>80.116429887787035</v>
      </c>
      <c r="EF320" s="202">
        <f>IF(EF1&lt;=Input!$E$47,EF89-EF303,0)</f>
        <v>80.116429887787035</v>
      </c>
      <c r="EG320" s="202">
        <f>IF(EG1&lt;=Input!$E$47,EG89-EG303,0)</f>
        <v>80.116429887787035</v>
      </c>
      <c r="EH320" s="202">
        <f>IF(EH1&lt;=Input!$E$47,EH89-EH303,0)</f>
        <v>80.116429887787035</v>
      </c>
      <c r="EI320" s="202">
        <f>IF(EI1&lt;=Input!$E$47,EI89-EI303,0)</f>
        <v>80.116429887787035</v>
      </c>
      <c r="EJ320" s="202">
        <f>IF(EJ1&lt;=Input!$E$47,EJ89-EJ303,0)</f>
        <v>80.116429887787035</v>
      </c>
      <c r="EK320" s="202">
        <f>IF(EK1&lt;=Input!$E$47,EK89-EK303,0)</f>
        <v>80.116429887787035</v>
      </c>
      <c r="EL320" s="202">
        <f>IF(EL1&lt;=Input!$E$47,EL89-EL303,0)</f>
        <v>80.116429887787035</v>
      </c>
      <c r="EM320" s="202">
        <f>IF(EM1&lt;=Input!$E$47,EM89-EM303,0)</f>
        <v>80.116429887787035</v>
      </c>
      <c r="EN320" s="202">
        <f>IF(EN1&lt;=Input!$E$47,EN89-EN303,0)</f>
        <v>80.116429887787035</v>
      </c>
      <c r="EO320" s="202">
        <f>IF(EO1&lt;=Input!$E$47,EO89-EO303,0)</f>
        <v>80.116429887787035</v>
      </c>
      <c r="EP320" s="202">
        <f>IF(EP1&lt;=Input!$E$47,EP89-EP303,0)</f>
        <v>80.116429887787035</v>
      </c>
      <c r="EQ320" s="202">
        <f>IF(EQ1&lt;=Input!$E$47,EQ89-EQ303,0)</f>
        <v>80.116429887787035</v>
      </c>
      <c r="ER320" s="202">
        <f>IF(ER1&lt;=Input!$E$47,ER89-ER303,0)</f>
        <v>80.116429887787035</v>
      </c>
      <c r="ES320" s="202">
        <f>IF(ES1&lt;=Input!$E$47,ES89-ES303,0)</f>
        <v>80.116429887787035</v>
      </c>
      <c r="ET320" s="202">
        <f>IF(ET1&lt;=Input!$E$47,ET89-ET303,0)</f>
        <v>80.116429887787035</v>
      </c>
      <c r="EU320" s="202">
        <f>IF(EU1&lt;=Input!$E$47,EU89-EU303,0)</f>
        <v>80.116429887787035</v>
      </c>
      <c r="EV320" s="202">
        <f>IF(EV1&lt;=Input!$E$47,EV89-EV303,0)</f>
        <v>80.116429887787035</v>
      </c>
      <c r="EW320" s="202">
        <f>IF(EW1&lt;=Input!$E$47,EW89-EW303,0)</f>
        <v>80.116429887787035</v>
      </c>
      <c r="EX320" s="202">
        <f>IF(EX1&lt;=Input!$E$47,EX89-EX303,0)</f>
        <v>80.116429887787035</v>
      </c>
      <c r="EY320" s="202">
        <f>IF(EY1&lt;=Input!$E$47,EY89-EY303,0)</f>
        <v>80.116429887787035</v>
      </c>
      <c r="EZ320" s="202">
        <f>IF(EZ1&lt;=Input!$E$47,EZ89-EZ303,0)</f>
        <v>80.116429887787035</v>
      </c>
      <c r="FA320" s="202">
        <f>IF(FA1&lt;=Input!$E$47,FA89-FA303,0)</f>
        <v>80.116429887787035</v>
      </c>
      <c r="FB320" s="202">
        <f>IF(FB1&lt;=Input!$E$47,FB89-FB303,0)</f>
        <v>80.116429887787035</v>
      </c>
      <c r="FC320" s="202">
        <f>IF(FC1&lt;=Input!$E$47,FC89-FC303,0)</f>
        <v>80.116429887787035</v>
      </c>
      <c r="FD320" s="202">
        <f>IF(FD1&lt;=Input!$E$47,FD89-FD303,0)</f>
        <v>80.116429887787035</v>
      </c>
      <c r="FE320" s="202">
        <f>IF(FE1&lt;=Input!$E$47,FE89-FE303,0)</f>
        <v>80.116429887787035</v>
      </c>
      <c r="FF320" s="202">
        <f>IF(FF1&lt;=Input!$E$47,FF89-FF303,0)</f>
        <v>80.116429887787035</v>
      </c>
      <c r="FG320" s="202">
        <f>IF(FG1&lt;=Input!$E$47,FG89-FG303,0)</f>
        <v>80.116429887787035</v>
      </c>
      <c r="FH320" s="202">
        <f>IF(FH1&lt;=Input!$E$47,FH89-FH303,0)</f>
        <v>80.116429887787035</v>
      </c>
      <c r="FI320" s="202">
        <f>IF(FI1&lt;=Input!$E$47,FI89-FI303,0)</f>
        <v>80.116429887787035</v>
      </c>
      <c r="FJ320" s="202">
        <f>IF(FJ1&lt;=Input!$E$47,FJ89-FJ303,0)</f>
        <v>80.116429887787035</v>
      </c>
      <c r="FK320" s="202">
        <f>IF(FK1&lt;=Input!$E$47,FK89-FK303,0)</f>
        <v>80.116429887787035</v>
      </c>
      <c r="FL320" s="202">
        <f>IF(FL1&lt;=Input!$E$47,FL89-FL303,0)</f>
        <v>80.116429887787035</v>
      </c>
      <c r="FM320" s="202">
        <f>IF(FM1&lt;=Input!$E$47,FM89-FM303,0)</f>
        <v>80.116429887787035</v>
      </c>
      <c r="FN320" s="202">
        <f>IF(FN1&lt;=Input!$E$47,FN89-FN303,0)</f>
        <v>80.116429887787035</v>
      </c>
      <c r="FO320" s="202">
        <f>IF(FO1&lt;=Input!$E$47,FO89-FO303,0)</f>
        <v>80.116429887787035</v>
      </c>
      <c r="FP320" s="202">
        <f>IF(FP1&lt;=Input!$E$47,FP89-FP303,0)</f>
        <v>80.116429887787035</v>
      </c>
      <c r="FQ320" s="202">
        <f>IF(FQ1&lt;=Input!$E$47,FQ89-FQ303,0)</f>
        <v>80.116429887787035</v>
      </c>
      <c r="FR320" s="202">
        <f>IF(FR1&lt;=Input!$E$47,FR89-FR303,0)</f>
        <v>80.116429887787035</v>
      </c>
      <c r="FS320" s="202">
        <f>IF(FS1&lt;=Input!$E$47,FS89-FS303,0)</f>
        <v>80.116429887787035</v>
      </c>
      <c r="FT320" s="202">
        <f>IF(FT1&lt;=Input!$E$47,FT89-FT303,0)</f>
        <v>80.116429887787035</v>
      </c>
      <c r="FU320" s="202">
        <f>IF(FU1&lt;=Input!$E$47,FU89-FU303,0)</f>
        <v>80.116429887787035</v>
      </c>
      <c r="FV320" s="202">
        <f>IF(FV1&lt;=Input!$E$47,FV89-FV303,0)</f>
        <v>80.116429887787035</v>
      </c>
      <c r="FW320" s="202">
        <f>IF(FW1&lt;=Input!$E$47,FW89-FW303,0)</f>
        <v>80.116429887787035</v>
      </c>
      <c r="FX320" s="202">
        <f>IF(FX1&lt;=Input!$E$47,FX89-FX303,0)</f>
        <v>80.116429887787035</v>
      </c>
      <c r="FY320" s="202">
        <f>IF(FY1&lt;=Input!$E$47,FY89-FY303,0)</f>
        <v>80.116429887787035</v>
      </c>
      <c r="FZ320" s="202">
        <f>IF(FZ1&lt;=Input!$E$47,FZ89-FZ303,0)</f>
        <v>80.116429887787035</v>
      </c>
      <c r="GA320" s="202">
        <f>IF(GA1&lt;=Input!$E$47,GA89-GA303,0)</f>
        <v>80.116429887787035</v>
      </c>
      <c r="GB320" s="202">
        <f>IF(GB1&lt;=Input!$E$47,GB89-GB303,0)</f>
        <v>80.116429887787035</v>
      </c>
      <c r="GC320" s="202">
        <f>IF(GC1&lt;=Input!$E$47,GC89-GC303,0)</f>
        <v>80.116429887787035</v>
      </c>
      <c r="GD320" s="202">
        <f>IF(GD1&lt;=Input!$E$47,GD89-GD303,0)</f>
        <v>80.116429887787035</v>
      </c>
      <c r="GE320" s="202">
        <f>IF(GE1&lt;=Input!$E$47,GE89-GE303,0)</f>
        <v>80.116429887787035</v>
      </c>
      <c r="GF320" s="202">
        <f>IF(GF1&lt;=Input!$E$47,GF89-GF303,0)</f>
        <v>80.116429887787035</v>
      </c>
      <c r="GG320" s="202">
        <f>IF(GG1&lt;=Input!$E$47,GG89-GG303,0)</f>
        <v>80.116429887787035</v>
      </c>
      <c r="GH320" s="202">
        <f>IF(GH1&lt;=Input!$E$47,GH89-GH303,0)</f>
        <v>80.116429887787035</v>
      </c>
      <c r="GI320" s="202">
        <f>IF(GI1&lt;=Input!$E$47,GI89-GI303,0)</f>
        <v>80.116429887787035</v>
      </c>
      <c r="GJ320" s="202">
        <f>IF(GJ1&lt;=Input!$E$47,GJ89-GJ303,0)</f>
        <v>80.116429887787035</v>
      </c>
      <c r="GK320" s="202">
        <f>IF(GK1&lt;=Input!$E$47,GK89-GK303,0)</f>
        <v>80.116429887787035</v>
      </c>
      <c r="GL320" s="202">
        <f>IF(GL1&lt;=Input!$E$47,GL89-GL303,0)</f>
        <v>80.116429887787035</v>
      </c>
      <c r="GM320" s="202">
        <f>IF(GM1&lt;=Input!$E$47,GM89-GM303,0)</f>
        <v>80.116429887787035</v>
      </c>
      <c r="GN320" s="202">
        <f>IF(GN1&lt;=Input!$E$47,GN89-GN303,0)</f>
        <v>80.116429887787035</v>
      </c>
      <c r="GO320" s="202">
        <f>IF(GO1&lt;=Input!$E$47,GO89-GO303,0)</f>
        <v>80.116429887787035</v>
      </c>
      <c r="GP320" s="202">
        <f>IF(GP1&lt;=Input!$E$47,GP89-GP303,0)</f>
        <v>80.116429887787035</v>
      </c>
      <c r="GQ320" s="202">
        <f>IF(GQ1&lt;=Input!$E$47,GQ89-GQ303,0)</f>
        <v>80.116429887787035</v>
      </c>
      <c r="GR320" s="202">
        <f>IF(GR1&lt;=Input!$E$47,GR89-GR303,0)</f>
        <v>80.116429887787035</v>
      </c>
      <c r="GS320" s="202">
        <f>IF(GS1&lt;=Input!$E$47,GS89-GS303,0)</f>
        <v>80.116429887787035</v>
      </c>
      <c r="GT320" s="202">
        <f>IF(GT1&lt;=Input!$E$47,GT89-GT303,0)</f>
        <v>80.116429887787035</v>
      </c>
      <c r="GU320" s="202">
        <f>IF(GU1&lt;=Input!$E$47,GU89-GU303,0)</f>
        <v>80.116429887787035</v>
      </c>
      <c r="GV320" s="202">
        <f>IF(GV1&lt;=Input!$E$47,GV89-GV303,0)</f>
        <v>80.116429887787035</v>
      </c>
      <c r="GW320" s="202">
        <f>IF(GW1&lt;=Input!$E$47,GW89-GW303,0)</f>
        <v>80.116429887787035</v>
      </c>
      <c r="GX320" s="202">
        <f>IF(GX1&lt;=Input!$E$47,GX89-GX303,0)</f>
        <v>80.116429887787035</v>
      </c>
      <c r="GY320" s="202">
        <f>IF(GY1&lt;=Input!$E$47,GY89-GY303,0)</f>
        <v>80.116429887787035</v>
      </c>
      <c r="GZ320" s="202">
        <f>IF(GZ1&lt;=Input!$E$47,GZ89-GZ303,0)</f>
        <v>80.116429887787035</v>
      </c>
      <c r="HA320" s="202">
        <f>IF(HA1&lt;=Input!$E$47,HA89-HA303,0)</f>
        <v>80.116429887787035</v>
      </c>
      <c r="HB320" s="202">
        <f>IF(HB1&lt;=Input!$E$47,HB89-HB303,0)</f>
        <v>80.116429887787035</v>
      </c>
      <c r="HC320" s="202">
        <f>IF(HC1&lt;=Input!$E$47,HC89-HC303,0)</f>
        <v>80.116429887787035</v>
      </c>
      <c r="HD320" s="202">
        <f>IF(HD1&lt;=Input!$E$47,HD89-HD303,0)</f>
        <v>80.116429887787035</v>
      </c>
      <c r="HE320" s="202">
        <f>IF(HE1&lt;=Input!$E$47,HE89-HE303,0)</f>
        <v>80.116429887787035</v>
      </c>
      <c r="HF320" s="202">
        <f>IF(HF1&lt;=Input!$E$47,HF89-HF303,0)</f>
        <v>80.116429887787035</v>
      </c>
      <c r="HG320" s="202">
        <f>IF(HG1&lt;=Input!$E$47,HG89-HG303,0)</f>
        <v>80.116429887787035</v>
      </c>
      <c r="HH320" s="202">
        <f>IF(HH1&lt;=Input!$E$47,HH89-HH303,0)</f>
        <v>80.116429887787035</v>
      </c>
      <c r="HI320" s="202">
        <f>IF(HI1&lt;=Input!$E$47,HI89-HI303,0)</f>
        <v>80.116429887787035</v>
      </c>
      <c r="HJ320" s="202">
        <f>IF(HJ1&lt;=Input!$E$47,HJ89-HJ303,0)</f>
        <v>80.116429887787035</v>
      </c>
      <c r="HK320" s="202">
        <f>IF(HK1&lt;=Input!$E$47,HK89-HK303,0)</f>
        <v>80.116429887787035</v>
      </c>
      <c r="HL320" s="202">
        <f>IF(HL1&lt;=Input!$E$47,HL89-HL303,0)</f>
        <v>80.116429887787035</v>
      </c>
      <c r="HM320" s="202">
        <f>IF(HM1&lt;=Input!$E$47,HM89-HM303,0)</f>
        <v>80.116429887787035</v>
      </c>
      <c r="HN320" s="202">
        <f>IF(HN1&lt;=Input!$E$47,HN89-HN303,0)</f>
        <v>80.116429887787035</v>
      </c>
      <c r="HO320" s="202">
        <f>IF(HO1&lt;=Input!$E$47,HO89-HO303,0)</f>
        <v>80.116429887787035</v>
      </c>
      <c r="HP320" s="202">
        <f>IF(HP1&lt;=Input!$E$47,HP89-HP303,0)</f>
        <v>80.116429887787035</v>
      </c>
      <c r="HQ320" s="202">
        <f>IF(HQ1&lt;=Input!$E$47,HQ89-HQ303,0)</f>
        <v>80.116429887787035</v>
      </c>
      <c r="HR320" s="202">
        <f>IF(HR1&lt;=Input!$E$47,HR89-HR303,0)</f>
        <v>80.116429887787035</v>
      </c>
      <c r="HS320" s="202">
        <f>IF(HS1&lt;=Input!$E$47,HS89-HS303,0)</f>
        <v>80.116429887787035</v>
      </c>
      <c r="HT320" s="202">
        <f>IF(HT1&lt;=Input!$E$47,HT89-HT303,0)</f>
        <v>80.116429887787035</v>
      </c>
      <c r="HU320" s="202">
        <f>IF(HU1&lt;=Input!$E$47,HU89-HU303,0)</f>
        <v>80.116429887787035</v>
      </c>
      <c r="HV320" s="202">
        <f>IF(HV1&lt;=Input!$E$47,HV89-HV303,0)</f>
        <v>80.116429887787035</v>
      </c>
      <c r="HW320" s="202">
        <f>IF(HW1&lt;=Input!$E$47,HW89-HW303,0)</f>
        <v>80.116429887787035</v>
      </c>
      <c r="HX320" s="202">
        <f>IF(HX1&lt;=Input!$E$47,HX89-HX303,0)</f>
        <v>80.116429887787035</v>
      </c>
      <c r="HY320" s="202">
        <f>IF(HY1&lt;=Input!$E$47,HY89-HY303,0)</f>
        <v>80.116429887787035</v>
      </c>
      <c r="HZ320" s="202">
        <f>IF(HZ1&lt;=Input!$E$47,HZ89-HZ303,0)</f>
        <v>80.116429887787035</v>
      </c>
      <c r="IA320" s="202">
        <f>IF(IA1&lt;=Input!$E$47,IA89-IA303,0)</f>
        <v>80.116429887787035</v>
      </c>
      <c r="IB320" s="202">
        <f>IF(IB1&lt;=Input!$E$47,IB89-IB303,0)</f>
        <v>80.116429887787035</v>
      </c>
      <c r="IC320" s="202">
        <f>IF(IC1&lt;=Input!$E$47,IC89-IC303,0)</f>
        <v>80.116429887787035</v>
      </c>
      <c r="ID320" s="202">
        <f>IF(ID1&lt;=Input!$E$47,ID89-ID303,0)</f>
        <v>80.116429887787035</v>
      </c>
      <c r="IE320" s="202">
        <f>IF(IE1&lt;=Input!$E$47,IE89-IE303,0)</f>
        <v>80.116429887787035</v>
      </c>
      <c r="IF320" s="202">
        <f>IF(IF1&lt;=Input!$E$47,IF89-IF303,0)</f>
        <v>80.116429887787035</v>
      </c>
      <c r="IG320" s="202">
        <f>IF(IG1&lt;=Input!$E$47,IG89-IG303,0)</f>
        <v>80.116429887787035</v>
      </c>
      <c r="IH320" s="202">
        <f>IF(IH1&lt;=Input!$E$47,IH89-IH303,0)</f>
        <v>80.116429887787035</v>
      </c>
      <c r="II320" s="202">
        <f>IF(II1&lt;=Input!$E$47,II89-II303,0)</f>
        <v>80.116429887787035</v>
      </c>
      <c r="IJ320" s="202">
        <f>IF(IJ1&lt;=Input!$E$47,IJ89-IJ303,0)</f>
        <v>80.116429887787035</v>
      </c>
      <c r="IK320" s="202">
        <f>IF(IK1&lt;=Input!$E$47,IK89-IK303,0)</f>
        <v>80.116429887787035</v>
      </c>
      <c r="IL320" s="202">
        <f>IF(IL1&lt;=Input!$E$47,IL89-IL303,0)</f>
        <v>80.116429887787035</v>
      </c>
      <c r="IM320" s="202">
        <f>IF(IM1&lt;=Input!$E$47,IM89-IM303,0)</f>
        <v>80.116429887787035</v>
      </c>
      <c r="IN320" s="202">
        <f>IF(IN1&lt;=Input!$E$47,IN89-IN303,0)</f>
        <v>80.116429887787035</v>
      </c>
      <c r="IO320" s="202">
        <f>IF(IO1&lt;=Input!$E$47,IO89-IO303,0)</f>
        <v>80.116429887787035</v>
      </c>
      <c r="IP320" s="202">
        <f>IF(IP1&lt;=Input!$E$47,IP89-IP303,0)</f>
        <v>80.116429887787035</v>
      </c>
      <c r="IQ320" s="202">
        <f>IF(IQ1&lt;=Input!$E$47,IQ89-IQ303,0)</f>
        <v>80.116429887787035</v>
      </c>
      <c r="IR320" s="202">
        <f>IF(IR1&lt;=Input!$E$47,IR89-IR303,0)</f>
        <v>80.116429887787035</v>
      </c>
      <c r="IS320" s="202">
        <f>IF(IS1&lt;=Input!$E$47,IS89-IS303,0)</f>
        <v>80.116429887787035</v>
      </c>
      <c r="IT320" s="202">
        <f>IF(IT1&lt;=Input!$E$47,IT89-IT303,0)</f>
        <v>80.116429887787035</v>
      </c>
      <c r="IU320" s="202">
        <f>IF(IU1&lt;=Input!$E$47,IU89-IU303,0)</f>
        <v>80.116429887787035</v>
      </c>
      <c r="IV320" s="202">
        <f>IF(IV1&lt;=Input!$E$47,IV89-IV303,0)</f>
        <v>80.116429887787035</v>
      </c>
      <c r="IW320" s="202">
        <f>IF(IW1&lt;=Input!$E$47,IW89-IW303,0)</f>
        <v>80.116429887787035</v>
      </c>
      <c r="IX320" s="202">
        <f>IF(IX1&lt;=Input!$E$47,IX89-IX303,0)</f>
        <v>80.116429887787035</v>
      </c>
      <c r="IY320" s="202">
        <f>IF(IY1&lt;=Input!$E$47,IY89-IY303,0)</f>
        <v>80.116429887787035</v>
      </c>
      <c r="IZ320" s="202">
        <f>IF(IZ1&lt;=Input!$E$47,IZ89-IZ303,0)</f>
        <v>80.116429887787035</v>
      </c>
      <c r="JA320" s="202">
        <f>IF(JA1&lt;=Input!$E$47,JA89-JA303,0)</f>
        <v>80.116429887787035</v>
      </c>
      <c r="JB320" s="202">
        <f>IF(JB1&lt;=Input!$E$47,JB89-JB303,0)</f>
        <v>80.116429887787035</v>
      </c>
      <c r="JC320" s="202">
        <f>IF(JC1&lt;=Input!$E$47,JC89-JC303,0)</f>
        <v>80.116429887787035</v>
      </c>
      <c r="JD320" s="202">
        <f>IF(JD1&lt;=Input!$E$47,JD89-JD303,0)</f>
        <v>80.116429887787035</v>
      </c>
      <c r="JE320" s="202">
        <f>IF(JE1&lt;=Input!$E$47,JE89-JE303,0)</f>
        <v>80.116429887787035</v>
      </c>
      <c r="JF320" s="202">
        <f>IF(JF1&lt;=Input!$E$47,JF89-JF303,0)</f>
        <v>80.116429887787035</v>
      </c>
      <c r="JG320" s="202">
        <f>IF(JG1&lt;=Input!$E$47,JG89-JG303,0)</f>
        <v>80.116429887787035</v>
      </c>
      <c r="JH320" s="202">
        <f>IF(JH1&lt;=Input!$E$47,JH89-JH303,0)</f>
        <v>80.116429887787035</v>
      </c>
      <c r="JI320" s="202">
        <f>IF(JI1&lt;=Input!$E$47,JI89-JI303,0)</f>
        <v>80.116429887787035</v>
      </c>
      <c r="JJ320" s="202">
        <f>IF(JJ1&lt;=Input!$E$47,JJ89-JJ303,0)</f>
        <v>80.116429887787035</v>
      </c>
      <c r="JK320" s="202">
        <f>IF(JK1&lt;=Input!$E$47,JK89-JK303,0)</f>
        <v>80.116429887787035</v>
      </c>
      <c r="JL320" s="202">
        <f>IF(JL1&lt;=Input!$E$47,JL89-JL303,0)</f>
        <v>80.116429887787035</v>
      </c>
      <c r="JM320" s="202">
        <f>IF(JM1&lt;=Input!$E$47,JM89-JM303,0)</f>
        <v>80.116429887787035</v>
      </c>
      <c r="JN320" s="202">
        <f>IF(JN1&lt;=Input!$E$47,JN89-JN303,0)</f>
        <v>80.116429887787035</v>
      </c>
      <c r="JO320" s="202">
        <f>IF(JO1&lt;=Input!$E$47,JO89-JO303,0)</f>
        <v>80.116429887787035</v>
      </c>
      <c r="JP320" s="202">
        <f>IF(JP1&lt;=Input!$E$47,JP89-JP303,0)</f>
        <v>80.116429887787035</v>
      </c>
      <c r="JQ320" s="202">
        <f>IF(JQ1&lt;=Input!$E$47,JQ89-JQ303,0)</f>
        <v>80.116429887787035</v>
      </c>
      <c r="JR320" s="202">
        <f>IF(JR1&lt;=Input!$E$47,JR89-JR303,0)</f>
        <v>80.116429887787035</v>
      </c>
      <c r="JS320" s="202">
        <f>IF(JS1&lt;=Input!$E$47,JS89-JS303,0)</f>
        <v>80.116429887787035</v>
      </c>
      <c r="JT320" s="202">
        <f>IF(JT1&lt;=Input!$E$47,JT89-JT303,0)</f>
        <v>80.116429887787035</v>
      </c>
      <c r="JU320" s="202">
        <f>IF(JU1&lt;=Input!$E$47,JU89-JU303,0)</f>
        <v>80.116429887787035</v>
      </c>
      <c r="JV320" s="202">
        <f>IF(JV1&lt;=Input!$E$47,JV89-JV303,0)</f>
        <v>80.116429887787035</v>
      </c>
      <c r="JW320" s="202">
        <f>IF(JW1&lt;=Input!$E$47,JW89-JW303,0)</f>
        <v>80.116429887787035</v>
      </c>
      <c r="JX320" s="202">
        <f>IF(JX1&lt;=Input!$E$47,JX89-JX303,0)</f>
        <v>80.116429887787035</v>
      </c>
      <c r="JY320" s="202">
        <f>IF(JY1&lt;=Input!$E$47,JY89-JY303,0)</f>
        <v>80.116429887787035</v>
      </c>
      <c r="JZ320" s="202">
        <f>IF(JZ1&lt;=Input!$E$47,JZ89-JZ303,0)</f>
        <v>80.116429887787035</v>
      </c>
      <c r="KA320" s="202">
        <f>IF(KA1&lt;=Input!$E$47,KA89-KA303,0)</f>
        <v>80.116429887787035</v>
      </c>
      <c r="KB320" s="202">
        <f>IF(KB1&lt;=Input!$E$47,KB89-KB303,0)</f>
        <v>80.116429887787035</v>
      </c>
      <c r="KC320" s="202">
        <f>IF(KC1&lt;=Input!$E$47,KC89-KC303,0)</f>
        <v>80.116429887787035</v>
      </c>
      <c r="KD320" s="202">
        <f>IF(KD1&lt;=Input!$E$47,KD89-KD303,0)</f>
        <v>80.116429887787035</v>
      </c>
      <c r="KE320" s="202">
        <f>IF(KE1&lt;=Input!$E$47,KE89-KE303,0)</f>
        <v>80.116429887787035</v>
      </c>
      <c r="KF320" s="202">
        <f>IF(KF1&lt;=Input!$E$47,KF89-KF303,0)</f>
        <v>80.116429887787035</v>
      </c>
      <c r="KG320" s="202">
        <f>IF(KG1&lt;=Input!$E$47,KG89-KG303,0)</f>
        <v>80.116429887787035</v>
      </c>
      <c r="KH320" s="202">
        <f>IF(KH1&lt;=Input!$E$47,KH89-KH303,0)</f>
        <v>80.116429887787035</v>
      </c>
      <c r="KI320" s="202">
        <f>IF(KI1&lt;=Input!$E$47,KI89-KI303,0)</f>
        <v>80.116429887787035</v>
      </c>
      <c r="KJ320" s="202">
        <f>IF(KJ1&lt;=Input!$E$47,KJ89-KJ303,0)</f>
        <v>80.116429887787035</v>
      </c>
      <c r="KK320" s="202">
        <f>IF(KK1&lt;=Input!$E$47,KK89-KK303,0)</f>
        <v>80.116429887787035</v>
      </c>
      <c r="KL320" s="202">
        <f>IF(KL1&lt;=Input!$E$47,KL89-KL303,0)</f>
        <v>80.116429887787035</v>
      </c>
      <c r="KM320" s="202">
        <f>IF(KM1&lt;=Input!$E$47,KM89-KM303,0)</f>
        <v>80.116429887787035</v>
      </c>
      <c r="KN320" s="202">
        <f>IF(KN1&lt;=Input!$E$47,KN89-KN303,0)</f>
        <v>80.116429887787035</v>
      </c>
      <c r="KO320" s="202">
        <f>IF(KO1&lt;=Input!$E$47,KO89-KO303,0)</f>
        <v>80.116429887787035</v>
      </c>
      <c r="KP320" s="202">
        <f>IF(KP1&lt;=Input!$E$47,KP89-KP303,0)</f>
        <v>80.116429887787035</v>
      </c>
      <c r="KQ320" s="202">
        <f>IF(KQ1&lt;=Input!$E$47,KQ89-KQ303,0)</f>
        <v>80.116429887787035</v>
      </c>
      <c r="KR320" s="202">
        <f>IF(KR1&lt;=Input!$E$47,KR89-KR303,0)</f>
        <v>80.116429887787035</v>
      </c>
      <c r="KS320" s="202">
        <f>IF(KS1&lt;=Input!$E$47,KS89-KS303,0)</f>
        <v>80.116429887787035</v>
      </c>
      <c r="KT320" s="202">
        <f>IF(KT1&lt;=Input!$E$47,KT89-KT303,0)</f>
        <v>80.116429887787035</v>
      </c>
      <c r="KU320" s="202">
        <f>IF(KU1&lt;=Input!$E$47,KU89-KU303,0)</f>
        <v>80.116429887787035</v>
      </c>
      <c r="KV320" s="202">
        <f>IF(KV1&lt;=Input!$E$47,KV89-KV303,0)</f>
        <v>80.116429887787035</v>
      </c>
      <c r="KW320" s="202">
        <f>IF(KW1&lt;=Input!$E$47,KW89-KW303,0)</f>
        <v>80.116429887787035</v>
      </c>
      <c r="KX320" s="202">
        <f>IF(KX1&lt;=Input!$E$47,KX89-KX303,0)</f>
        <v>80.116429887787035</v>
      </c>
      <c r="KY320" s="202">
        <f>IF(KY1&lt;=Input!$E$47,KY89-KY303,0)</f>
        <v>80.116429887787035</v>
      </c>
      <c r="KZ320" s="202">
        <f>IF(KZ1&lt;=Input!$E$47,KZ89-KZ303,0)</f>
        <v>80.116429887787035</v>
      </c>
      <c r="LA320" s="202">
        <f>IF(LA1&lt;=Input!$E$47,LA89-LA303,0)</f>
        <v>80.116429887787035</v>
      </c>
      <c r="LB320" s="202">
        <f>IF(LB1&lt;=Input!$E$47,LB89-LB303,0)</f>
        <v>80.116429887787035</v>
      </c>
      <c r="LC320" s="202">
        <f>IF(LC1&lt;=Input!$E$47,LC89-LC303,0)</f>
        <v>80.116429887787035</v>
      </c>
      <c r="LD320" s="202">
        <f>IF(LD1&lt;=Input!$E$47,LD89-LD303,0)</f>
        <v>80.116429887787035</v>
      </c>
      <c r="LE320" s="202">
        <f>IF(LE1&lt;=Input!$E$47,LE89-LE303,0)</f>
        <v>80.116429887787035</v>
      </c>
      <c r="LF320" s="202">
        <f>IF(LF1&lt;=Input!$E$47,LF89-LF303,0)</f>
        <v>80.116429887787035</v>
      </c>
      <c r="LG320" s="202">
        <f>IF(LG1&lt;=Input!$E$47,LG89-LG303,0)</f>
        <v>80.116429887787035</v>
      </c>
      <c r="LH320" s="202">
        <f>IF(LH1&lt;=Input!$E$47,LH89-LH303,0)</f>
        <v>80.116429887787035</v>
      </c>
      <c r="LI320" s="202">
        <f>IF(LI1&lt;=Input!$E$47,LI89-LI303,0)</f>
        <v>80.116429887787035</v>
      </c>
      <c r="LJ320" s="202">
        <f>IF(LJ1&lt;=Input!$E$47,LJ89-LJ303,0)</f>
        <v>80.116429887787035</v>
      </c>
      <c r="LK320" s="202">
        <f>IF(LK1&lt;=Input!$E$47,LK89-LK303,0)</f>
        <v>80.116429887787035</v>
      </c>
      <c r="LL320" s="202">
        <f>IF(LL1&lt;=Input!$E$47,LL89-LL303,0)</f>
        <v>80.116429887787035</v>
      </c>
      <c r="LM320" s="202">
        <f>IF(LM1&lt;=Input!$E$47,LM89-LM303,0)</f>
        <v>80.116429887787035</v>
      </c>
      <c r="LN320" s="202">
        <f>IF(LN1&lt;=Input!$E$47,LN89-LN303,0)</f>
        <v>80.116429887787035</v>
      </c>
      <c r="LO320" s="202">
        <f>IF(LO1&lt;=Input!$E$47,LO89-LO303,0)</f>
        <v>80.116429887787035</v>
      </c>
      <c r="LP320" s="202">
        <f>IF(LP1&lt;=Input!$E$47,LP89-LP303,0)</f>
        <v>80.116429887787035</v>
      </c>
      <c r="LQ320" s="202">
        <f>IF(LQ1&lt;=Input!$E$47,LQ89-LQ303,0)</f>
        <v>80.116429887787035</v>
      </c>
      <c r="LR320" s="202">
        <f>IF(LR1&lt;=Input!$E$47,LR89-LR303,0)</f>
        <v>80.116429887787035</v>
      </c>
      <c r="LS320" s="202">
        <f>IF(LS1&lt;=Input!$E$47,LS89-LS303,0)</f>
        <v>80.116429887787035</v>
      </c>
      <c r="LT320" s="202">
        <f>IF(LT1&lt;=Input!$E$47,LT89-LT303,0)</f>
        <v>80.116429887787035</v>
      </c>
      <c r="LU320" s="202">
        <f>IF(LU1&lt;=Input!$E$47,LU89-LU303,0)</f>
        <v>80.116429887787035</v>
      </c>
      <c r="LV320" s="202">
        <f>IF(LV1&lt;=Input!$E$47,LV89-LV303,0)</f>
        <v>80.116429887787035</v>
      </c>
      <c r="LW320" s="202">
        <f>IF(LW1&lt;=Input!$E$47,LW89-LW303,0)</f>
        <v>80.116429887787035</v>
      </c>
      <c r="LX320" s="202">
        <f>IF(LX1&lt;=Input!$E$47,LX89-LX303,0)</f>
        <v>80.116429887787035</v>
      </c>
      <c r="LY320" s="202">
        <f>IF(LY1&lt;=Input!$E$47,LY89-LY303,0)</f>
        <v>80.116429887787035</v>
      </c>
      <c r="LZ320" s="202">
        <f>IF(LZ1&lt;=Input!$E$47,LZ89-LZ303,0)</f>
        <v>80.116429887787035</v>
      </c>
      <c r="MA320" s="202">
        <f>IF(MA1&lt;=Input!$E$47,MA89-MA303,0)</f>
        <v>80.116429887787035</v>
      </c>
      <c r="MB320" s="202">
        <f>IF(MB1&lt;=Input!$E$47,MB89-MB303,0)</f>
        <v>80.116429887787035</v>
      </c>
      <c r="MC320" s="202">
        <f>IF(MC1&lt;=Input!$E$47,MC89-MC303,0)</f>
        <v>80.116429887787035</v>
      </c>
      <c r="MD320" s="202">
        <f>IF(MD1&lt;=Input!$E$47,MD89-MD303,0)</f>
        <v>80.116429887787035</v>
      </c>
      <c r="ME320" s="202">
        <f>IF(ME1&lt;=Input!$E$47,ME89-ME303,0)</f>
        <v>80.116429887787035</v>
      </c>
      <c r="MF320" s="202">
        <f>IF(MF1&lt;=Input!$E$47,MF89-MF303,0)</f>
        <v>80.116429887787035</v>
      </c>
      <c r="MG320" s="202">
        <f>IF(MG1&lt;=Input!$E$47,MG89-MG303,0)</f>
        <v>80.116429887787035</v>
      </c>
      <c r="MH320" s="202">
        <f>IF(MH1&lt;=Input!$E$47,MH89-MH303,0)</f>
        <v>80.116429887787035</v>
      </c>
      <c r="MI320" s="202">
        <f>IF(MI1&lt;=Input!$E$47,MI89-MI303,0)</f>
        <v>80.116429887787035</v>
      </c>
      <c r="MJ320" s="202">
        <f>IF(MJ1&lt;=Input!$E$47,MJ89-MJ303,0)</f>
        <v>80.116429887787035</v>
      </c>
      <c r="MK320" s="202">
        <f>IF(MK1&lt;=Input!$E$47,MK89-MK303,0)</f>
        <v>80.116429887787035</v>
      </c>
      <c r="ML320" s="202">
        <f>IF(ML1&lt;=Input!$E$47,ML89-ML303,0)</f>
        <v>80.116429887787035</v>
      </c>
      <c r="MM320" s="202">
        <f>IF(MM1&lt;=Input!$E$47,MM89-MM303,0)</f>
        <v>80.116429887787035</v>
      </c>
      <c r="MN320" s="202">
        <f>IF(MN1&lt;=Input!$E$47,MN89-MN303,0)</f>
        <v>80.116429887787035</v>
      </c>
      <c r="MO320" s="202">
        <f>IF(MO1&lt;=Input!$E$47,MO89-MO303,0)</f>
        <v>80.116429887787035</v>
      </c>
      <c r="MP320" s="202">
        <f>IF(MP1&lt;=Input!$E$47,MP89-MP303,0)</f>
        <v>80.116429887787035</v>
      </c>
      <c r="MQ320" s="202">
        <f>IF(MQ1&lt;=Input!$E$47,MQ89-MQ303,0)</f>
        <v>80.116429887787035</v>
      </c>
      <c r="MR320" s="202">
        <f>IF(MR1&lt;=Input!$E$47,MR89-MR303,0)</f>
        <v>80.116429887787035</v>
      </c>
      <c r="MS320" s="202">
        <f>IF(MS1&lt;=Input!$E$47,MS89-MS303,0)</f>
        <v>80.116429887787035</v>
      </c>
      <c r="MT320" s="202">
        <f>IF(MT1&lt;=Input!$E$47,MT89-MT303,0)</f>
        <v>80.116429887787035</v>
      </c>
      <c r="MU320" s="202">
        <f>IF(MU1&lt;=Input!$E$47,MU89-MU303,0)</f>
        <v>80.116429887787035</v>
      </c>
      <c r="MV320" s="202">
        <f>IF(MV1&lt;=Input!$E$47,MV89-MV303,0)</f>
        <v>80.116429887787035</v>
      </c>
      <c r="MW320" s="202">
        <f>IF(MW1&lt;=Input!$E$47,MW89-MW303,0)</f>
        <v>80.116429887787035</v>
      </c>
      <c r="MX320" s="202">
        <f>IF(MX1&lt;=Input!$E$47,MX89-MX303,0)</f>
        <v>80.116429887787035</v>
      </c>
      <c r="MY320" s="202">
        <f>IF(MY1&lt;=Input!$E$47,MY89-MY303,0)</f>
        <v>80.116429887787035</v>
      </c>
      <c r="MZ320" s="202">
        <f>IF(MZ1&lt;=Input!$E$47,MZ89-MZ303,0)</f>
        <v>80.116429887787035</v>
      </c>
    </row>
    <row r="321" spans="1:364" s="203" customFormat="1" hidden="1" outlineLevel="1" x14ac:dyDescent="0.2">
      <c r="A321" s="199" t="s">
        <v>45</v>
      </c>
      <c r="B321" s="200" t="s">
        <v>85</v>
      </c>
      <c r="C321" s="201"/>
      <c r="D321" s="201"/>
      <c r="E321" s="202">
        <f>E320</f>
        <v>80.116429887787035</v>
      </c>
      <c r="F321" s="202">
        <f t="shared" ref="F321:BQ321" si="1176">IF(F320=0,0,IF(F320&gt;E321,E321,F320))</f>
        <v>80.116429887787035</v>
      </c>
      <c r="G321" s="202">
        <f t="shared" si="1176"/>
        <v>80.116429887787035</v>
      </c>
      <c r="H321" s="202">
        <f t="shared" si="1176"/>
        <v>80.116429887787035</v>
      </c>
      <c r="I321" s="202">
        <f t="shared" si="1176"/>
        <v>80.116429887787035</v>
      </c>
      <c r="J321" s="202">
        <f t="shared" si="1176"/>
        <v>80.116429887787035</v>
      </c>
      <c r="K321" s="202">
        <f t="shared" si="1176"/>
        <v>80.116429887787035</v>
      </c>
      <c r="L321" s="202">
        <f t="shared" si="1176"/>
        <v>80.116429887787035</v>
      </c>
      <c r="M321" s="202">
        <f t="shared" si="1176"/>
        <v>80.116429887787035</v>
      </c>
      <c r="N321" s="202">
        <f t="shared" si="1176"/>
        <v>80.116429887787035</v>
      </c>
      <c r="O321" s="202">
        <f t="shared" si="1176"/>
        <v>80.116429887787035</v>
      </c>
      <c r="P321" s="202">
        <f t="shared" si="1176"/>
        <v>80.116429887787035</v>
      </c>
      <c r="Q321" s="202">
        <f t="shared" si="1176"/>
        <v>80.116429887787035</v>
      </c>
      <c r="R321" s="202">
        <f t="shared" si="1176"/>
        <v>80.116429887787035</v>
      </c>
      <c r="S321" s="202">
        <f t="shared" si="1176"/>
        <v>80.116429887787035</v>
      </c>
      <c r="T321" s="202">
        <f t="shared" si="1176"/>
        <v>80.116429887787035</v>
      </c>
      <c r="U321" s="202">
        <f t="shared" si="1176"/>
        <v>80.116429887787035</v>
      </c>
      <c r="V321" s="202">
        <f t="shared" si="1176"/>
        <v>80.116429887787035</v>
      </c>
      <c r="W321" s="202">
        <f t="shared" si="1176"/>
        <v>80.116429887787035</v>
      </c>
      <c r="X321" s="202">
        <f t="shared" si="1176"/>
        <v>80.116429887787035</v>
      </c>
      <c r="Y321" s="202">
        <f t="shared" si="1176"/>
        <v>80.116429887787035</v>
      </c>
      <c r="Z321" s="202">
        <f t="shared" si="1176"/>
        <v>80.116429887787035</v>
      </c>
      <c r="AA321" s="202">
        <f t="shared" si="1176"/>
        <v>80.116429887787035</v>
      </c>
      <c r="AB321" s="202">
        <f t="shared" si="1176"/>
        <v>80.116429887787035</v>
      </c>
      <c r="AC321" s="202">
        <f t="shared" si="1176"/>
        <v>80.116429887787035</v>
      </c>
      <c r="AD321" s="202">
        <f t="shared" si="1176"/>
        <v>80.116429887787035</v>
      </c>
      <c r="AE321" s="202">
        <f t="shared" si="1176"/>
        <v>80.116429887787035</v>
      </c>
      <c r="AF321" s="202">
        <f t="shared" si="1176"/>
        <v>80.116429887787035</v>
      </c>
      <c r="AG321" s="202">
        <f t="shared" si="1176"/>
        <v>80.116429887787035</v>
      </c>
      <c r="AH321" s="202">
        <f t="shared" si="1176"/>
        <v>80.116429887787035</v>
      </c>
      <c r="AI321" s="202">
        <f t="shared" si="1176"/>
        <v>80.116429887787035</v>
      </c>
      <c r="AJ321" s="202">
        <f t="shared" si="1176"/>
        <v>80.116429887787035</v>
      </c>
      <c r="AK321" s="202">
        <f t="shared" si="1176"/>
        <v>80.116429887787035</v>
      </c>
      <c r="AL321" s="202">
        <f t="shared" si="1176"/>
        <v>80.116429887787035</v>
      </c>
      <c r="AM321" s="202">
        <f t="shared" si="1176"/>
        <v>80.116429887787035</v>
      </c>
      <c r="AN321" s="202">
        <f t="shared" si="1176"/>
        <v>80.116429887787035</v>
      </c>
      <c r="AO321" s="202">
        <f t="shared" si="1176"/>
        <v>80.116429887787035</v>
      </c>
      <c r="AP321" s="202">
        <f t="shared" si="1176"/>
        <v>80.116429887787035</v>
      </c>
      <c r="AQ321" s="202">
        <f t="shared" si="1176"/>
        <v>80.116429887787035</v>
      </c>
      <c r="AR321" s="202">
        <f t="shared" si="1176"/>
        <v>80.116429887787035</v>
      </c>
      <c r="AS321" s="202">
        <f t="shared" si="1176"/>
        <v>80.116429887787035</v>
      </c>
      <c r="AT321" s="202">
        <f t="shared" si="1176"/>
        <v>80.116429887787035</v>
      </c>
      <c r="AU321" s="202">
        <f t="shared" si="1176"/>
        <v>80.116429887787035</v>
      </c>
      <c r="AV321" s="202">
        <f t="shared" si="1176"/>
        <v>80.116429887787035</v>
      </c>
      <c r="AW321" s="202">
        <f t="shared" si="1176"/>
        <v>80.116429887787035</v>
      </c>
      <c r="AX321" s="202">
        <f t="shared" si="1176"/>
        <v>80.116429887787035</v>
      </c>
      <c r="AY321" s="202">
        <f t="shared" si="1176"/>
        <v>80.116429887787035</v>
      </c>
      <c r="AZ321" s="202">
        <f t="shared" si="1176"/>
        <v>80.116429887787035</v>
      </c>
      <c r="BA321" s="202">
        <f t="shared" si="1176"/>
        <v>80.116429887787035</v>
      </c>
      <c r="BB321" s="202">
        <f t="shared" si="1176"/>
        <v>80.116429887787035</v>
      </c>
      <c r="BC321" s="202">
        <f t="shared" si="1176"/>
        <v>80.116429887787035</v>
      </c>
      <c r="BD321" s="202">
        <f t="shared" si="1176"/>
        <v>80.116429887787035</v>
      </c>
      <c r="BE321" s="202">
        <f t="shared" si="1176"/>
        <v>80.116429887787035</v>
      </c>
      <c r="BF321" s="202">
        <f t="shared" si="1176"/>
        <v>80.116429887787035</v>
      </c>
      <c r="BG321" s="202">
        <f t="shared" si="1176"/>
        <v>80.116429887787035</v>
      </c>
      <c r="BH321" s="202">
        <f t="shared" si="1176"/>
        <v>80.116429887787035</v>
      </c>
      <c r="BI321" s="202">
        <f t="shared" si="1176"/>
        <v>80.116429887787035</v>
      </c>
      <c r="BJ321" s="202">
        <f>IF(BJ320=0,0,IF(BJ320&gt;BI321,BI321,BJ320))</f>
        <v>80.116429887787035</v>
      </c>
      <c r="BK321" s="202">
        <f t="shared" si="1176"/>
        <v>80.116429887787035</v>
      </c>
      <c r="BL321" s="202">
        <f t="shared" si="1176"/>
        <v>80.116429887787035</v>
      </c>
      <c r="BM321" s="202">
        <f t="shared" si="1176"/>
        <v>80.116429887787035</v>
      </c>
      <c r="BN321" s="202">
        <f t="shared" si="1176"/>
        <v>80.116429887787035</v>
      </c>
      <c r="BO321" s="202">
        <f t="shared" si="1176"/>
        <v>80.116429887787035</v>
      </c>
      <c r="BP321" s="202">
        <f t="shared" si="1176"/>
        <v>80.116429887787035</v>
      </c>
      <c r="BQ321" s="202">
        <f t="shared" si="1176"/>
        <v>80.116429887787035</v>
      </c>
      <c r="BR321" s="202">
        <f t="shared" ref="BR321:EC321" si="1177">IF(BR320=0,0,IF(BR320&gt;BQ321,BQ321,BR320))</f>
        <v>80.116429887787035</v>
      </c>
      <c r="BS321" s="202">
        <f t="shared" si="1177"/>
        <v>80.116429887787035</v>
      </c>
      <c r="BT321" s="202">
        <f t="shared" si="1177"/>
        <v>80.116429887787035</v>
      </c>
      <c r="BU321" s="202">
        <f t="shared" si="1177"/>
        <v>80.116429887787035</v>
      </c>
      <c r="BV321" s="202">
        <f t="shared" si="1177"/>
        <v>80.116429887787035</v>
      </c>
      <c r="BW321" s="202">
        <f t="shared" si="1177"/>
        <v>80.116429887787035</v>
      </c>
      <c r="BX321" s="202">
        <f t="shared" si="1177"/>
        <v>80.116429887787035</v>
      </c>
      <c r="BY321" s="202">
        <f t="shared" si="1177"/>
        <v>80.116429887787035</v>
      </c>
      <c r="BZ321" s="202">
        <f t="shared" si="1177"/>
        <v>80.116429887787035</v>
      </c>
      <c r="CA321" s="202">
        <f t="shared" si="1177"/>
        <v>80.116429887787035</v>
      </c>
      <c r="CB321" s="202">
        <f t="shared" si="1177"/>
        <v>80.116429887787035</v>
      </c>
      <c r="CC321" s="202">
        <f t="shared" si="1177"/>
        <v>80.116429887787035</v>
      </c>
      <c r="CD321" s="202">
        <f t="shared" si="1177"/>
        <v>80.116429887787035</v>
      </c>
      <c r="CE321" s="202">
        <f t="shared" si="1177"/>
        <v>80.116429887787035</v>
      </c>
      <c r="CF321" s="202">
        <f t="shared" si="1177"/>
        <v>80.116429887787035</v>
      </c>
      <c r="CG321" s="202">
        <f t="shared" si="1177"/>
        <v>80.116429887787035</v>
      </c>
      <c r="CH321" s="202">
        <f t="shared" si="1177"/>
        <v>80.116429887787035</v>
      </c>
      <c r="CI321" s="202">
        <f t="shared" si="1177"/>
        <v>80.116429887787035</v>
      </c>
      <c r="CJ321" s="202">
        <f t="shared" si="1177"/>
        <v>80.116429887787035</v>
      </c>
      <c r="CK321" s="202">
        <f t="shared" si="1177"/>
        <v>80.116429887787035</v>
      </c>
      <c r="CL321" s="202">
        <f t="shared" si="1177"/>
        <v>80.116429887787035</v>
      </c>
      <c r="CM321" s="202">
        <f t="shared" si="1177"/>
        <v>80.116429887787035</v>
      </c>
      <c r="CN321" s="202">
        <f t="shared" si="1177"/>
        <v>80.116429887787035</v>
      </c>
      <c r="CO321" s="202">
        <f t="shared" si="1177"/>
        <v>80.116429887787035</v>
      </c>
      <c r="CP321" s="202">
        <f t="shared" si="1177"/>
        <v>80.116429887787035</v>
      </c>
      <c r="CQ321" s="202">
        <f t="shared" si="1177"/>
        <v>80.116429887787035</v>
      </c>
      <c r="CR321" s="202">
        <f t="shared" si="1177"/>
        <v>80.116429887787035</v>
      </c>
      <c r="CS321" s="202">
        <f t="shared" si="1177"/>
        <v>80.116429887787035</v>
      </c>
      <c r="CT321" s="202">
        <f t="shared" si="1177"/>
        <v>80.116429887787035</v>
      </c>
      <c r="CU321" s="202">
        <f t="shared" si="1177"/>
        <v>80.116429887787035</v>
      </c>
      <c r="CV321" s="202">
        <f t="shared" si="1177"/>
        <v>80.116429887787035</v>
      </c>
      <c r="CW321" s="202">
        <f t="shared" si="1177"/>
        <v>80.116429887787035</v>
      </c>
      <c r="CX321" s="202">
        <f t="shared" si="1177"/>
        <v>80.116429887787035</v>
      </c>
      <c r="CY321" s="202">
        <f t="shared" si="1177"/>
        <v>80.116429887787035</v>
      </c>
      <c r="CZ321" s="202">
        <f t="shared" si="1177"/>
        <v>80.116429887787035</v>
      </c>
      <c r="DA321" s="202">
        <f t="shared" si="1177"/>
        <v>80.116429887787035</v>
      </c>
      <c r="DB321" s="202">
        <f t="shared" si="1177"/>
        <v>80.116429887787035</v>
      </c>
      <c r="DC321" s="202">
        <f t="shared" si="1177"/>
        <v>80.116429887787035</v>
      </c>
      <c r="DD321" s="202">
        <f t="shared" si="1177"/>
        <v>80.116429887787035</v>
      </c>
      <c r="DE321" s="202">
        <f t="shared" si="1177"/>
        <v>80.116429887787035</v>
      </c>
      <c r="DF321" s="202">
        <f t="shared" si="1177"/>
        <v>80.116429887787035</v>
      </c>
      <c r="DG321" s="202">
        <f t="shared" si="1177"/>
        <v>80.116429887787035</v>
      </c>
      <c r="DH321" s="202">
        <f t="shared" si="1177"/>
        <v>80.116429887787035</v>
      </c>
      <c r="DI321" s="202">
        <f t="shared" si="1177"/>
        <v>80.116429887787035</v>
      </c>
      <c r="DJ321" s="202">
        <f t="shared" si="1177"/>
        <v>80.116429887787035</v>
      </c>
      <c r="DK321" s="202">
        <f t="shared" si="1177"/>
        <v>80.116429887787035</v>
      </c>
      <c r="DL321" s="202">
        <f t="shared" si="1177"/>
        <v>80.116429887787035</v>
      </c>
      <c r="DM321" s="202">
        <f t="shared" si="1177"/>
        <v>80.116429887787035</v>
      </c>
      <c r="DN321" s="202">
        <f t="shared" si="1177"/>
        <v>80.116429887787035</v>
      </c>
      <c r="DO321" s="202">
        <f t="shared" si="1177"/>
        <v>80.116429887787035</v>
      </c>
      <c r="DP321" s="202">
        <f t="shared" si="1177"/>
        <v>80.116429887787035</v>
      </c>
      <c r="DQ321" s="202">
        <f t="shared" si="1177"/>
        <v>80.116429887787035</v>
      </c>
      <c r="DR321" s="202">
        <f t="shared" si="1177"/>
        <v>80.116429887787035</v>
      </c>
      <c r="DS321" s="202">
        <f t="shared" si="1177"/>
        <v>80.116429887787035</v>
      </c>
      <c r="DT321" s="202">
        <f t="shared" si="1177"/>
        <v>80.116429887787035</v>
      </c>
      <c r="DU321" s="202">
        <f t="shared" si="1177"/>
        <v>80.116429887787035</v>
      </c>
      <c r="DV321" s="202">
        <f t="shared" si="1177"/>
        <v>80.116429887787035</v>
      </c>
      <c r="DW321" s="202">
        <f t="shared" si="1177"/>
        <v>80.116429887787035</v>
      </c>
      <c r="DX321" s="202">
        <f t="shared" si="1177"/>
        <v>80.116429887787035</v>
      </c>
      <c r="DY321" s="202">
        <f t="shared" si="1177"/>
        <v>80.116429887787035</v>
      </c>
      <c r="DZ321" s="202">
        <f t="shared" si="1177"/>
        <v>80.116429887787035</v>
      </c>
      <c r="EA321" s="202">
        <f t="shared" si="1177"/>
        <v>80.116429887787035</v>
      </c>
      <c r="EB321" s="202">
        <f t="shared" si="1177"/>
        <v>80.116429887787035</v>
      </c>
      <c r="EC321" s="202">
        <f t="shared" si="1177"/>
        <v>80.116429887787035</v>
      </c>
      <c r="ED321" s="202">
        <f t="shared" ref="ED321:GO321" si="1178">IF(ED320=0,0,IF(ED320&gt;EC321,EC321,ED320))</f>
        <v>80.116429887787035</v>
      </c>
      <c r="EE321" s="202">
        <f t="shared" si="1178"/>
        <v>80.116429887787035</v>
      </c>
      <c r="EF321" s="202">
        <f t="shared" si="1178"/>
        <v>80.116429887787035</v>
      </c>
      <c r="EG321" s="202">
        <f t="shared" si="1178"/>
        <v>80.116429887787035</v>
      </c>
      <c r="EH321" s="202">
        <f t="shared" si="1178"/>
        <v>80.116429887787035</v>
      </c>
      <c r="EI321" s="202">
        <f t="shared" si="1178"/>
        <v>80.116429887787035</v>
      </c>
      <c r="EJ321" s="202">
        <f t="shared" si="1178"/>
        <v>80.116429887787035</v>
      </c>
      <c r="EK321" s="202">
        <f t="shared" si="1178"/>
        <v>80.116429887787035</v>
      </c>
      <c r="EL321" s="202">
        <f t="shared" si="1178"/>
        <v>80.116429887787035</v>
      </c>
      <c r="EM321" s="202">
        <f t="shared" si="1178"/>
        <v>80.116429887787035</v>
      </c>
      <c r="EN321" s="202">
        <f t="shared" si="1178"/>
        <v>80.116429887787035</v>
      </c>
      <c r="EO321" s="202">
        <f t="shared" si="1178"/>
        <v>80.116429887787035</v>
      </c>
      <c r="EP321" s="202">
        <f t="shared" si="1178"/>
        <v>80.116429887787035</v>
      </c>
      <c r="EQ321" s="202">
        <f t="shared" si="1178"/>
        <v>80.116429887787035</v>
      </c>
      <c r="ER321" s="202">
        <f t="shared" si="1178"/>
        <v>80.116429887787035</v>
      </c>
      <c r="ES321" s="202">
        <f t="shared" si="1178"/>
        <v>80.116429887787035</v>
      </c>
      <c r="ET321" s="202">
        <f t="shared" si="1178"/>
        <v>80.116429887787035</v>
      </c>
      <c r="EU321" s="202">
        <f t="shared" si="1178"/>
        <v>80.116429887787035</v>
      </c>
      <c r="EV321" s="202">
        <f t="shared" si="1178"/>
        <v>80.116429887787035</v>
      </c>
      <c r="EW321" s="202">
        <f t="shared" si="1178"/>
        <v>80.116429887787035</v>
      </c>
      <c r="EX321" s="202">
        <f t="shared" si="1178"/>
        <v>80.116429887787035</v>
      </c>
      <c r="EY321" s="202">
        <f t="shared" si="1178"/>
        <v>80.116429887787035</v>
      </c>
      <c r="EZ321" s="202">
        <f t="shared" si="1178"/>
        <v>80.116429887787035</v>
      </c>
      <c r="FA321" s="202">
        <f t="shared" si="1178"/>
        <v>80.116429887787035</v>
      </c>
      <c r="FB321" s="202">
        <f t="shared" si="1178"/>
        <v>80.116429887787035</v>
      </c>
      <c r="FC321" s="202">
        <f t="shared" si="1178"/>
        <v>80.116429887787035</v>
      </c>
      <c r="FD321" s="202">
        <f t="shared" si="1178"/>
        <v>80.116429887787035</v>
      </c>
      <c r="FE321" s="202">
        <f t="shared" si="1178"/>
        <v>80.116429887787035</v>
      </c>
      <c r="FF321" s="202">
        <f t="shared" si="1178"/>
        <v>80.116429887787035</v>
      </c>
      <c r="FG321" s="202">
        <f t="shared" si="1178"/>
        <v>80.116429887787035</v>
      </c>
      <c r="FH321" s="202">
        <f t="shared" si="1178"/>
        <v>80.116429887787035</v>
      </c>
      <c r="FI321" s="202">
        <f t="shared" si="1178"/>
        <v>80.116429887787035</v>
      </c>
      <c r="FJ321" s="202">
        <f t="shared" si="1178"/>
        <v>80.116429887787035</v>
      </c>
      <c r="FK321" s="202">
        <f t="shared" si="1178"/>
        <v>80.116429887787035</v>
      </c>
      <c r="FL321" s="202">
        <f t="shared" si="1178"/>
        <v>80.116429887787035</v>
      </c>
      <c r="FM321" s="202">
        <f t="shared" si="1178"/>
        <v>80.116429887787035</v>
      </c>
      <c r="FN321" s="202">
        <f t="shared" si="1178"/>
        <v>80.116429887787035</v>
      </c>
      <c r="FO321" s="202">
        <f t="shared" si="1178"/>
        <v>80.116429887787035</v>
      </c>
      <c r="FP321" s="202">
        <f t="shared" si="1178"/>
        <v>80.116429887787035</v>
      </c>
      <c r="FQ321" s="202">
        <f t="shared" si="1178"/>
        <v>80.116429887787035</v>
      </c>
      <c r="FR321" s="202">
        <f t="shared" si="1178"/>
        <v>80.116429887787035</v>
      </c>
      <c r="FS321" s="202">
        <f t="shared" si="1178"/>
        <v>80.116429887787035</v>
      </c>
      <c r="FT321" s="202">
        <f t="shared" si="1178"/>
        <v>80.116429887787035</v>
      </c>
      <c r="FU321" s="202">
        <f t="shared" si="1178"/>
        <v>80.116429887787035</v>
      </c>
      <c r="FV321" s="202">
        <f t="shared" si="1178"/>
        <v>80.116429887787035</v>
      </c>
      <c r="FW321" s="202">
        <f t="shared" si="1178"/>
        <v>80.116429887787035</v>
      </c>
      <c r="FX321" s="202">
        <f t="shared" si="1178"/>
        <v>80.116429887787035</v>
      </c>
      <c r="FY321" s="202">
        <f t="shared" si="1178"/>
        <v>80.116429887787035</v>
      </c>
      <c r="FZ321" s="202">
        <f t="shared" si="1178"/>
        <v>80.116429887787035</v>
      </c>
      <c r="GA321" s="202">
        <f t="shared" si="1178"/>
        <v>80.116429887787035</v>
      </c>
      <c r="GB321" s="202">
        <f t="shared" si="1178"/>
        <v>80.116429887787035</v>
      </c>
      <c r="GC321" s="202">
        <f t="shared" si="1178"/>
        <v>80.116429887787035</v>
      </c>
      <c r="GD321" s="202">
        <f t="shared" si="1178"/>
        <v>80.116429887787035</v>
      </c>
      <c r="GE321" s="202">
        <f t="shared" si="1178"/>
        <v>80.116429887787035</v>
      </c>
      <c r="GF321" s="202">
        <f t="shared" si="1178"/>
        <v>80.116429887787035</v>
      </c>
      <c r="GG321" s="202">
        <f t="shared" si="1178"/>
        <v>80.116429887787035</v>
      </c>
      <c r="GH321" s="202">
        <f t="shared" si="1178"/>
        <v>80.116429887787035</v>
      </c>
      <c r="GI321" s="202">
        <f t="shared" si="1178"/>
        <v>80.116429887787035</v>
      </c>
      <c r="GJ321" s="202">
        <f t="shared" si="1178"/>
        <v>80.116429887787035</v>
      </c>
      <c r="GK321" s="202">
        <f t="shared" si="1178"/>
        <v>80.116429887787035</v>
      </c>
      <c r="GL321" s="202">
        <f t="shared" si="1178"/>
        <v>80.116429887787035</v>
      </c>
      <c r="GM321" s="202">
        <f t="shared" si="1178"/>
        <v>80.116429887787035</v>
      </c>
      <c r="GN321" s="202">
        <f t="shared" si="1178"/>
        <v>80.116429887787035</v>
      </c>
      <c r="GO321" s="202">
        <f t="shared" si="1178"/>
        <v>80.116429887787035</v>
      </c>
      <c r="GP321" s="202">
        <f t="shared" ref="GP321:IJ321" si="1179">IF(GP320=0,0,IF(GP320&gt;GO321,GO321,GP320))</f>
        <v>80.116429887787035</v>
      </c>
      <c r="GQ321" s="202">
        <f t="shared" si="1179"/>
        <v>80.116429887787035</v>
      </c>
      <c r="GR321" s="202">
        <f t="shared" si="1179"/>
        <v>80.116429887787035</v>
      </c>
      <c r="GS321" s="202">
        <f t="shared" si="1179"/>
        <v>80.116429887787035</v>
      </c>
      <c r="GT321" s="202">
        <f t="shared" si="1179"/>
        <v>80.116429887787035</v>
      </c>
      <c r="GU321" s="202">
        <f t="shared" si="1179"/>
        <v>80.116429887787035</v>
      </c>
      <c r="GV321" s="202">
        <f t="shared" si="1179"/>
        <v>80.116429887787035</v>
      </c>
      <c r="GW321" s="202">
        <f t="shared" si="1179"/>
        <v>80.116429887787035</v>
      </c>
      <c r="GX321" s="202">
        <f t="shared" si="1179"/>
        <v>80.116429887787035</v>
      </c>
      <c r="GY321" s="202">
        <f t="shared" si="1179"/>
        <v>80.116429887787035</v>
      </c>
      <c r="GZ321" s="202">
        <f t="shared" si="1179"/>
        <v>80.116429887787035</v>
      </c>
      <c r="HA321" s="202">
        <f t="shared" si="1179"/>
        <v>80.116429887787035</v>
      </c>
      <c r="HB321" s="202">
        <f t="shared" si="1179"/>
        <v>80.116429887787035</v>
      </c>
      <c r="HC321" s="202">
        <f t="shared" si="1179"/>
        <v>80.116429887787035</v>
      </c>
      <c r="HD321" s="202">
        <f t="shared" si="1179"/>
        <v>80.116429887787035</v>
      </c>
      <c r="HE321" s="202">
        <f t="shared" si="1179"/>
        <v>80.116429887787035</v>
      </c>
      <c r="HF321" s="202">
        <f t="shared" si="1179"/>
        <v>80.116429887787035</v>
      </c>
      <c r="HG321" s="202">
        <f t="shared" si="1179"/>
        <v>80.116429887787035</v>
      </c>
      <c r="HH321" s="202">
        <f t="shared" si="1179"/>
        <v>80.116429887787035</v>
      </c>
      <c r="HI321" s="202">
        <f t="shared" si="1179"/>
        <v>80.116429887787035</v>
      </c>
      <c r="HJ321" s="202">
        <f t="shared" si="1179"/>
        <v>80.116429887787035</v>
      </c>
      <c r="HK321" s="202">
        <f t="shared" si="1179"/>
        <v>80.116429887787035</v>
      </c>
      <c r="HL321" s="202">
        <f t="shared" si="1179"/>
        <v>80.116429887787035</v>
      </c>
      <c r="HM321" s="202">
        <f t="shared" si="1179"/>
        <v>80.116429887787035</v>
      </c>
      <c r="HN321" s="202">
        <f t="shared" si="1179"/>
        <v>80.116429887787035</v>
      </c>
      <c r="HO321" s="202">
        <f t="shared" si="1179"/>
        <v>80.116429887787035</v>
      </c>
      <c r="HP321" s="202">
        <f t="shared" si="1179"/>
        <v>80.116429887787035</v>
      </c>
      <c r="HQ321" s="202">
        <f t="shared" si="1179"/>
        <v>80.116429887787035</v>
      </c>
      <c r="HR321" s="202">
        <f t="shared" si="1179"/>
        <v>80.116429887787035</v>
      </c>
      <c r="HS321" s="202">
        <f t="shared" si="1179"/>
        <v>80.116429887787035</v>
      </c>
      <c r="HT321" s="202">
        <f t="shared" si="1179"/>
        <v>80.116429887787035</v>
      </c>
      <c r="HU321" s="202">
        <f t="shared" si="1179"/>
        <v>80.116429887787035</v>
      </c>
      <c r="HV321" s="202">
        <f t="shared" si="1179"/>
        <v>80.116429887787035</v>
      </c>
      <c r="HW321" s="202">
        <f t="shared" si="1179"/>
        <v>80.116429887787035</v>
      </c>
      <c r="HX321" s="202">
        <f t="shared" si="1179"/>
        <v>80.116429887787035</v>
      </c>
      <c r="HY321" s="202">
        <f t="shared" si="1179"/>
        <v>80.116429887787035</v>
      </c>
      <c r="HZ321" s="202">
        <f t="shared" si="1179"/>
        <v>80.116429887787035</v>
      </c>
      <c r="IA321" s="202">
        <f t="shared" si="1179"/>
        <v>80.116429887787035</v>
      </c>
      <c r="IB321" s="202">
        <f t="shared" si="1179"/>
        <v>80.116429887787035</v>
      </c>
      <c r="IC321" s="202">
        <f t="shared" si="1179"/>
        <v>80.116429887787035</v>
      </c>
      <c r="ID321" s="202">
        <f t="shared" si="1179"/>
        <v>80.116429887787035</v>
      </c>
      <c r="IE321" s="202">
        <f t="shared" si="1179"/>
        <v>80.116429887787035</v>
      </c>
      <c r="IF321" s="202">
        <f t="shared" si="1179"/>
        <v>80.116429887787035</v>
      </c>
      <c r="IG321" s="202">
        <f t="shared" si="1179"/>
        <v>80.116429887787035</v>
      </c>
      <c r="IH321" s="202">
        <f t="shared" si="1179"/>
        <v>80.116429887787035</v>
      </c>
      <c r="II321" s="202">
        <f t="shared" si="1179"/>
        <v>80.116429887787035</v>
      </c>
      <c r="IJ321" s="202">
        <f t="shared" si="1179"/>
        <v>80.116429887787035</v>
      </c>
      <c r="IK321" s="202">
        <f>IF(IK320=0,0,IF(IK320&gt;IJ321,IJ321,IK320))</f>
        <v>80.116429887787035</v>
      </c>
      <c r="IL321" s="202">
        <f t="shared" ref="IL321:KW321" si="1180">IF(IL320=0,0,IF(IL320&gt;IK321,IK321,IL320))</f>
        <v>80.116429887787035</v>
      </c>
      <c r="IM321" s="202">
        <f t="shared" si="1180"/>
        <v>80.116429887787035</v>
      </c>
      <c r="IN321" s="202">
        <f t="shared" si="1180"/>
        <v>80.116429887787035</v>
      </c>
      <c r="IO321" s="202">
        <f t="shared" si="1180"/>
        <v>80.116429887787035</v>
      </c>
      <c r="IP321" s="202">
        <f t="shared" si="1180"/>
        <v>80.116429887787035</v>
      </c>
      <c r="IQ321" s="202">
        <f t="shared" si="1180"/>
        <v>80.116429887787035</v>
      </c>
      <c r="IR321" s="202">
        <f t="shared" si="1180"/>
        <v>80.116429887787035</v>
      </c>
      <c r="IS321" s="202">
        <f t="shared" si="1180"/>
        <v>80.116429887787035</v>
      </c>
      <c r="IT321" s="202">
        <f t="shared" si="1180"/>
        <v>80.116429887787035</v>
      </c>
      <c r="IU321" s="202">
        <f t="shared" si="1180"/>
        <v>80.116429887787035</v>
      </c>
      <c r="IV321" s="202">
        <f t="shared" si="1180"/>
        <v>80.116429887787035</v>
      </c>
      <c r="IW321" s="202">
        <f t="shared" si="1180"/>
        <v>80.116429887787035</v>
      </c>
      <c r="IX321" s="202">
        <f t="shared" si="1180"/>
        <v>80.116429887787035</v>
      </c>
      <c r="IY321" s="202">
        <f t="shared" si="1180"/>
        <v>80.116429887787035</v>
      </c>
      <c r="IZ321" s="202">
        <f t="shared" si="1180"/>
        <v>80.116429887787035</v>
      </c>
      <c r="JA321" s="202">
        <f t="shared" si="1180"/>
        <v>80.116429887787035</v>
      </c>
      <c r="JB321" s="202">
        <f t="shared" si="1180"/>
        <v>80.116429887787035</v>
      </c>
      <c r="JC321" s="202">
        <f t="shared" si="1180"/>
        <v>80.116429887787035</v>
      </c>
      <c r="JD321" s="202">
        <f t="shared" si="1180"/>
        <v>80.116429887787035</v>
      </c>
      <c r="JE321" s="202">
        <f t="shared" si="1180"/>
        <v>80.116429887787035</v>
      </c>
      <c r="JF321" s="202">
        <f t="shared" si="1180"/>
        <v>80.116429887787035</v>
      </c>
      <c r="JG321" s="202">
        <f t="shared" si="1180"/>
        <v>80.116429887787035</v>
      </c>
      <c r="JH321" s="202">
        <f t="shared" si="1180"/>
        <v>80.116429887787035</v>
      </c>
      <c r="JI321" s="202">
        <f t="shared" si="1180"/>
        <v>80.116429887787035</v>
      </c>
      <c r="JJ321" s="202">
        <f t="shared" si="1180"/>
        <v>80.116429887787035</v>
      </c>
      <c r="JK321" s="202">
        <f t="shared" si="1180"/>
        <v>80.116429887787035</v>
      </c>
      <c r="JL321" s="202">
        <f t="shared" si="1180"/>
        <v>80.116429887787035</v>
      </c>
      <c r="JM321" s="202">
        <f t="shared" si="1180"/>
        <v>80.116429887787035</v>
      </c>
      <c r="JN321" s="202">
        <f t="shared" si="1180"/>
        <v>80.116429887787035</v>
      </c>
      <c r="JO321" s="202">
        <f t="shared" si="1180"/>
        <v>80.116429887787035</v>
      </c>
      <c r="JP321" s="202">
        <f t="shared" si="1180"/>
        <v>80.116429887787035</v>
      </c>
      <c r="JQ321" s="202">
        <f t="shared" si="1180"/>
        <v>80.116429887787035</v>
      </c>
      <c r="JR321" s="202">
        <f t="shared" si="1180"/>
        <v>80.116429887787035</v>
      </c>
      <c r="JS321" s="202">
        <f t="shared" si="1180"/>
        <v>80.116429887787035</v>
      </c>
      <c r="JT321" s="202">
        <f t="shared" si="1180"/>
        <v>80.116429887787035</v>
      </c>
      <c r="JU321" s="202">
        <f t="shared" si="1180"/>
        <v>80.116429887787035</v>
      </c>
      <c r="JV321" s="202">
        <f t="shared" si="1180"/>
        <v>80.116429887787035</v>
      </c>
      <c r="JW321" s="202">
        <f t="shared" si="1180"/>
        <v>80.116429887787035</v>
      </c>
      <c r="JX321" s="202">
        <f t="shared" si="1180"/>
        <v>80.116429887787035</v>
      </c>
      <c r="JY321" s="202">
        <f t="shared" si="1180"/>
        <v>80.116429887787035</v>
      </c>
      <c r="JZ321" s="202">
        <f t="shared" si="1180"/>
        <v>80.116429887787035</v>
      </c>
      <c r="KA321" s="202">
        <f t="shared" si="1180"/>
        <v>80.116429887787035</v>
      </c>
      <c r="KB321" s="202">
        <f t="shared" si="1180"/>
        <v>80.116429887787035</v>
      </c>
      <c r="KC321" s="202">
        <f t="shared" si="1180"/>
        <v>80.116429887787035</v>
      </c>
      <c r="KD321" s="202">
        <f t="shared" si="1180"/>
        <v>80.116429887787035</v>
      </c>
      <c r="KE321" s="202">
        <f t="shared" si="1180"/>
        <v>80.116429887787035</v>
      </c>
      <c r="KF321" s="202">
        <f t="shared" si="1180"/>
        <v>80.116429887787035</v>
      </c>
      <c r="KG321" s="202">
        <f t="shared" si="1180"/>
        <v>80.116429887787035</v>
      </c>
      <c r="KH321" s="202">
        <f t="shared" si="1180"/>
        <v>80.116429887787035</v>
      </c>
      <c r="KI321" s="202">
        <f t="shared" si="1180"/>
        <v>80.116429887787035</v>
      </c>
      <c r="KJ321" s="202">
        <f t="shared" si="1180"/>
        <v>80.116429887787035</v>
      </c>
      <c r="KK321" s="202">
        <f t="shared" si="1180"/>
        <v>80.116429887787035</v>
      </c>
      <c r="KL321" s="202">
        <f t="shared" si="1180"/>
        <v>80.116429887787035</v>
      </c>
      <c r="KM321" s="202">
        <f t="shared" si="1180"/>
        <v>80.116429887787035</v>
      </c>
      <c r="KN321" s="202">
        <f t="shared" si="1180"/>
        <v>80.116429887787035</v>
      </c>
      <c r="KO321" s="202">
        <f t="shared" si="1180"/>
        <v>80.116429887787035</v>
      </c>
      <c r="KP321" s="202">
        <f t="shared" si="1180"/>
        <v>80.116429887787035</v>
      </c>
      <c r="KQ321" s="202">
        <f t="shared" si="1180"/>
        <v>80.116429887787035</v>
      </c>
      <c r="KR321" s="202">
        <f t="shared" si="1180"/>
        <v>80.116429887787035</v>
      </c>
      <c r="KS321" s="202">
        <f t="shared" si="1180"/>
        <v>80.116429887787035</v>
      </c>
      <c r="KT321" s="202">
        <f t="shared" si="1180"/>
        <v>80.116429887787035</v>
      </c>
      <c r="KU321" s="202">
        <f t="shared" si="1180"/>
        <v>80.116429887787035</v>
      </c>
      <c r="KV321" s="202">
        <f t="shared" si="1180"/>
        <v>80.116429887787035</v>
      </c>
      <c r="KW321" s="202">
        <f t="shared" si="1180"/>
        <v>80.116429887787035</v>
      </c>
      <c r="KX321" s="202">
        <f t="shared" ref="KX321:MZ321" si="1181">IF(KX320=0,0,IF(KX320&gt;KW321,KW321,KX320))</f>
        <v>80.116429887787035</v>
      </c>
      <c r="KY321" s="202">
        <f t="shared" si="1181"/>
        <v>80.116429887787035</v>
      </c>
      <c r="KZ321" s="202">
        <f t="shared" si="1181"/>
        <v>80.116429887787035</v>
      </c>
      <c r="LA321" s="202">
        <f t="shared" si="1181"/>
        <v>80.116429887787035</v>
      </c>
      <c r="LB321" s="202">
        <f t="shared" si="1181"/>
        <v>80.116429887787035</v>
      </c>
      <c r="LC321" s="202">
        <f t="shared" si="1181"/>
        <v>80.116429887787035</v>
      </c>
      <c r="LD321" s="202">
        <f t="shared" si="1181"/>
        <v>80.116429887787035</v>
      </c>
      <c r="LE321" s="202">
        <f t="shared" si="1181"/>
        <v>80.116429887787035</v>
      </c>
      <c r="LF321" s="202">
        <f t="shared" si="1181"/>
        <v>80.116429887787035</v>
      </c>
      <c r="LG321" s="202">
        <f t="shared" si="1181"/>
        <v>80.116429887787035</v>
      </c>
      <c r="LH321" s="202">
        <f t="shared" si="1181"/>
        <v>80.116429887787035</v>
      </c>
      <c r="LI321" s="202">
        <f t="shared" si="1181"/>
        <v>80.116429887787035</v>
      </c>
      <c r="LJ321" s="202">
        <f t="shared" si="1181"/>
        <v>80.116429887787035</v>
      </c>
      <c r="LK321" s="202">
        <f t="shared" si="1181"/>
        <v>80.116429887787035</v>
      </c>
      <c r="LL321" s="202">
        <f t="shared" si="1181"/>
        <v>80.116429887787035</v>
      </c>
      <c r="LM321" s="202">
        <f t="shared" si="1181"/>
        <v>80.116429887787035</v>
      </c>
      <c r="LN321" s="202">
        <f t="shared" si="1181"/>
        <v>80.116429887787035</v>
      </c>
      <c r="LO321" s="202">
        <f t="shared" si="1181"/>
        <v>80.116429887787035</v>
      </c>
      <c r="LP321" s="202">
        <f t="shared" si="1181"/>
        <v>80.116429887787035</v>
      </c>
      <c r="LQ321" s="202">
        <f t="shared" si="1181"/>
        <v>80.116429887787035</v>
      </c>
      <c r="LR321" s="202">
        <f t="shared" si="1181"/>
        <v>80.116429887787035</v>
      </c>
      <c r="LS321" s="202">
        <f t="shared" si="1181"/>
        <v>80.116429887787035</v>
      </c>
      <c r="LT321" s="202">
        <f t="shared" si="1181"/>
        <v>80.116429887787035</v>
      </c>
      <c r="LU321" s="202">
        <f t="shared" si="1181"/>
        <v>80.116429887787035</v>
      </c>
      <c r="LV321" s="202">
        <f t="shared" si="1181"/>
        <v>80.116429887787035</v>
      </c>
      <c r="LW321" s="202">
        <f t="shared" si="1181"/>
        <v>80.116429887787035</v>
      </c>
      <c r="LX321" s="202">
        <f t="shared" si="1181"/>
        <v>80.116429887787035</v>
      </c>
      <c r="LY321" s="202">
        <f t="shared" si="1181"/>
        <v>80.116429887787035</v>
      </c>
      <c r="LZ321" s="202">
        <f t="shared" si="1181"/>
        <v>80.116429887787035</v>
      </c>
      <c r="MA321" s="202">
        <f t="shared" si="1181"/>
        <v>80.116429887787035</v>
      </c>
      <c r="MB321" s="202">
        <f t="shared" si="1181"/>
        <v>80.116429887787035</v>
      </c>
      <c r="MC321" s="202">
        <f t="shared" si="1181"/>
        <v>80.116429887787035</v>
      </c>
      <c r="MD321" s="202">
        <f t="shared" si="1181"/>
        <v>80.116429887787035</v>
      </c>
      <c r="ME321" s="202">
        <f t="shared" si="1181"/>
        <v>80.116429887787035</v>
      </c>
      <c r="MF321" s="202">
        <f t="shared" si="1181"/>
        <v>80.116429887787035</v>
      </c>
      <c r="MG321" s="202">
        <f t="shared" si="1181"/>
        <v>80.116429887787035</v>
      </c>
      <c r="MH321" s="202">
        <f t="shared" si="1181"/>
        <v>80.116429887787035</v>
      </c>
      <c r="MI321" s="202">
        <f t="shared" si="1181"/>
        <v>80.116429887787035</v>
      </c>
      <c r="MJ321" s="202">
        <f t="shared" si="1181"/>
        <v>80.116429887787035</v>
      </c>
      <c r="MK321" s="202">
        <f t="shared" si="1181"/>
        <v>80.116429887787035</v>
      </c>
      <c r="ML321" s="202">
        <f t="shared" si="1181"/>
        <v>80.116429887787035</v>
      </c>
      <c r="MM321" s="202">
        <f t="shared" si="1181"/>
        <v>80.116429887787035</v>
      </c>
      <c r="MN321" s="202">
        <f t="shared" si="1181"/>
        <v>80.116429887787035</v>
      </c>
      <c r="MO321" s="202">
        <f t="shared" si="1181"/>
        <v>80.116429887787035</v>
      </c>
      <c r="MP321" s="202">
        <f t="shared" si="1181"/>
        <v>80.116429887787035</v>
      </c>
      <c r="MQ321" s="202">
        <f t="shared" si="1181"/>
        <v>80.116429887787035</v>
      </c>
      <c r="MR321" s="202">
        <f t="shared" si="1181"/>
        <v>80.116429887787035</v>
      </c>
      <c r="MS321" s="202">
        <f t="shared" si="1181"/>
        <v>80.116429887787035</v>
      </c>
      <c r="MT321" s="202">
        <f t="shared" si="1181"/>
        <v>80.116429887787035</v>
      </c>
      <c r="MU321" s="202">
        <f t="shared" si="1181"/>
        <v>80.116429887787035</v>
      </c>
      <c r="MV321" s="202">
        <f t="shared" si="1181"/>
        <v>80.116429887787035</v>
      </c>
      <c r="MW321" s="202">
        <f t="shared" si="1181"/>
        <v>80.116429887787035</v>
      </c>
      <c r="MX321" s="202">
        <f t="shared" si="1181"/>
        <v>80.116429887787035</v>
      </c>
      <c r="MY321" s="202">
        <f t="shared" si="1181"/>
        <v>80.116429887787035</v>
      </c>
      <c r="MZ321" s="202">
        <f t="shared" si="1181"/>
        <v>80.116429887787035</v>
      </c>
    </row>
    <row r="322" spans="1:364" s="205" customFormat="1" hidden="1" outlineLevel="1" x14ac:dyDescent="0.2">
      <c r="A322" s="199" t="s">
        <v>48</v>
      </c>
      <c r="B322" s="204" t="s">
        <v>117</v>
      </c>
      <c r="D322" s="201"/>
      <c r="E322" s="202">
        <f t="shared" ref="E322:BP322" si="1182">PV(E32/12,E1,0,-E321,0)</f>
        <v>79.783996568750581</v>
      </c>
      <c r="F322" s="202">
        <f t="shared" si="1182"/>
        <v>79.452942641079403</v>
      </c>
      <c r="G322" s="202">
        <f t="shared" si="1182"/>
        <v>79.123262381157915</v>
      </c>
      <c r="H322" s="202">
        <f t="shared" si="1182"/>
        <v>78.794950089119908</v>
      </c>
      <c r="I322" s="202">
        <f t="shared" si="1182"/>
        <v>78.468000088750131</v>
      </c>
      <c r="J322" s="202">
        <f t="shared" si="1182"/>
        <v>78.142406727386017</v>
      </c>
      <c r="K322" s="202">
        <f t="shared" si="1182"/>
        <v>77.818164375820075</v>
      </c>
      <c r="L322" s="202">
        <f t="shared" si="1182"/>
        <v>77.495267428202581</v>
      </c>
      <c r="M322" s="202">
        <f t="shared" si="1182"/>
        <v>77.173710301944482</v>
      </c>
      <c r="N322" s="202">
        <f t="shared" si="1182"/>
        <v>76.853487437621055</v>
      </c>
      <c r="O322" s="202">
        <f t="shared" si="1182"/>
        <v>76.534593298875748</v>
      </c>
      <c r="P322" s="202">
        <f t="shared" si="1182"/>
        <v>76.217022372324379</v>
      </c>
      <c r="Q322" s="202">
        <f t="shared" si="1182"/>
        <v>75.900769167459984</v>
      </c>
      <c r="R322" s="202">
        <f t="shared" si="1182"/>
        <v>75.585828216557658</v>
      </c>
      <c r="S322" s="202">
        <f t="shared" si="1182"/>
        <v>75.272194074580213</v>
      </c>
      <c r="T322" s="202">
        <f t="shared" si="1182"/>
        <v>74.959861319084041</v>
      </c>
      <c r="U322" s="202">
        <f t="shared" si="1182"/>
        <v>74.648824550125184</v>
      </c>
      <c r="V322" s="202">
        <f t="shared" si="1182"/>
        <v>74.339078390166165</v>
      </c>
      <c r="W322" s="202">
        <f t="shared" si="1182"/>
        <v>74.030617483982894</v>
      </c>
      <c r="X322" s="202">
        <f t="shared" si="1182"/>
        <v>73.72343649857217</v>
      </c>
      <c r="Y322" s="202">
        <f t="shared" si="1182"/>
        <v>73.417530123059421</v>
      </c>
      <c r="Z322" s="202">
        <f t="shared" si="1182"/>
        <v>73.112893068606908</v>
      </c>
      <c r="AA322" s="202">
        <f t="shared" si="1182"/>
        <v>72.8095200683222</v>
      </c>
      <c r="AB322" s="202">
        <f t="shared" si="1182"/>
        <v>72.507405877167358</v>
      </c>
      <c r="AC322" s="202">
        <f t="shared" si="1182"/>
        <v>72.20654527186791</v>
      </c>
      <c r="AD322" s="202">
        <f t="shared" si="1182"/>
        <v>71.906933050822801</v>
      </c>
      <c r="AE322" s="202">
        <f t="shared" si="1182"/>
        <v>71.608564034014421</v>
      </c>
      <c r="AF322" s="202">
        <f t="shared" si="1182"/>
        <v>71.311433062918923</v>
      </c>
      <c r="AG322" s="202">
        <f t="shared" si="1182"/>
        <v>71.015535000417188</v>
      </c>
      <c r="AH322" s="202">
        <f t="shared" si="1182"/>
        <v>70.720864730705912</v>
      </c>
      <c r="AI322" s="202">
        <f t="shared" si="1182"/>
        <v>70.42741715920917</v>
      </c>
      <c r="AJ322" s="202">
        <f t="shared" si="1182"/>
        <v>70.135187212490479</v>
      </c>
      <c r="AK322" s="202">
        <f t="shared" si="1182"/>
        <v>69.844169838164788</v>
      </c>
      <c r="AL322" s="202">
        <f t="shared" si="1182"/>
        <v>69.554360004811414</v>
      </c>
      <c r="AM322" s="202">
        <f t="shared" si="1182"/>
        <v>69.265752701886882</v>
      </c>
      <c r="AN322" s="202">
        <f t="shared" si="1182"/>
        <v>68.978342939638395</v>
      </c>
      <c r="AO322" s="202">
        <f t="shared" si="1182"/>
        <v>68.692125749017492</v>
      </c>
      <c r="AP322" s="202">
        <f t="shared" si="1182"/>
        <v>68.40709618159417</v>
      </c>
      <c r="AQ322" s="202">
        <f t="shared" si="1182"/>
        <v>68.123249309471362</v>
      </c>
      <c r="AR322" s="202">
        <f t="shared" si="1182"/>
        <v>67.840580225199716</v>
      </c>
      <c r="AS322" s="202">
        <f t="shared" si="1182"/>
        <v>67.559084041692657</v>
      </c>
      <c r="AT322" s="202">
        <f t="shared" si="1182"/>
        <v>67.278755892142058</v>
      </c>
      <c r="AU322" s="202">
        <f t="shared" si="1182"/>
        <v>66.999590929934001</v>
      </c>
      <c r="AV322" s="202">
        <f t="shared" si="1182"/>
        <v>66.721584328564973</v>
      </c>
      <c r="AW322" s="202">
        <f t="shared" si="1182"/>
        <v>66.444731281558504</v>
      </c>
      <c r="AX322" s="202">
        <f t="shared" si="1182"/>
        <v>66.169027002381895</v>
      </c>
      <c r="AY322" s="202">
        <f t="shared" si="1182"/>
        <v>65.894466724363696</v>
      </c>
      <c r="AZ322" s="202">
        <f t="shared" si="1182"/>
        <v>65.621045700611162</v>
      </c>
      <c r="BA322" s="202">
        <f t="shared" si="1182"/>
        <v>65.348759203928125</v>
      </c>
      <c r="BB322" s="202">
        <f t="shared" si="1182"/>
        <v>65.077602526733415</v>
      </c>
      <c r="BC322" s="202">
        <f t="shared" si="1182"/>
        <v>64.807570980979321</v>
      </c>
      <c r="BD322" s="202">
        <f t="shared" si="1182"/>
        <v>64.538659898070691</v>
      </c>
      <c r="BE322" s="202">
        <f t="shared" si="1182"/>
        <v>64.270864628784096</v>
      </c>
      <c r="BF322" s="202">
        <f t="shared" si="1182"/>
        <v>64.004180543187474</v>
      </c>
      <c r="BG322" s="202">
        <f t="shared" si="1182"/>
        <v>63.738603030560128</v>
      </c>
      <c r="BH322" s="202">
        <f t="shared" si="1182"/>
        <v>63.474127499313006</v>
      </c>
      <c r="BI322" s="202">
        <f t="shared" si="1182"/>
        <v>63.210749376909227</v>
      </c>
      <c r="BJ322" s="202">
        <f t="shared" si="1182"/>
        <v>62.9484641097851</v>
      </c>
      <c r="BK322" s="202">
        <f t="shared" si="1182"/>
        <v>62.687267163271486</v>
      </c>
      <c r="BL322" s="202">
        <f t="shared" si="1182"/>
        <v>62.427154021515165</v>
      </c>
      <c r="BM322" s="202">
        <f t="shared" si="1182"/>
        <v>62.168120187401001</v>
      </c>
      <c r="BN322" s="202">
        <f t="shared" si="1182"/>
        <v>61.910161182474027</v>
      </c>
      <c r="BO322" s="202">
        <f t="shared" si="1182"/>
        <v>61.653272546862063</v>
      </c>
      <c r="BP322" s="202">
        <f t="shared" si="1182"/>
        <v>61.397449839198764</v>
      </c>
      <c r="BQ322" s="202">
        <f t="shared" ref="BQ322:EB322" si="1183">PV(BQ32/12,BQ1,0,-BQ321,0)</f>
        <v>61.142688636546481</v>
      </c>
      <c r="BR322" s="202">
        <f t="shared" si="1183"/>
        <v>60.888984534320144</v>
      </c>
      <c r="BS322" s="202">
        <f t="shared" si="1183"/>
        <v>60.63633314621093</v>
      </c>
      <c r="BT322" s="202">
        <f t="shared" si="1183"/>
        <v>60.384730104110467</v>
      </c>
      <c r="BU322" s="202">
        <f t="shared" si="1183"/>
        <v>60.134171058035328</v>
      </c>
      <c r="BV322" s="202">
        <f t="shared" si="1183"/>
        <v>59.884651676051774</v>
      </c>
      <c r="BW322" s="202">
        <f t="shared" si="1183"/>
        <v>59.636167644200931</v>
      </c>
      <c r="BX322" s="202">
        <f t="shared" si="1183"/>
        <v>59.388714666424164</v>
      </c>
      <c r="BY322" s="202">
        <f t="shared" si="1183"/>
        <v>59.1422884644888</v>
      </c>
      <c r="BZ322" s="202">
        <f t="shared" si="1183"/>
        <v>58.896884777914146</v>
      </c>
      <c r="CA322" s="202">
        <f t="shared" si="1183"/>
        <v>58.652499363897917</v>
      </c>
      <c r="CB322" s="202">
        <f t="shared" si="1183"/>
        <v>58.409127997242734</v>
      </c>
      <c r="CC322" s="202">
        <f t="shared" si="1183"/>
        <v>58.166766470283228</v>
      </c>
      <c r="CD322" s="202">
        <f t="shared" si="1183"/>
        <v>57.925410592813165</v>
      </c>
      <c r="CE322" s="202">
        <f t="shared" si="1183"/>
        <v>57.6850561920131</v>
      </c>
      <c r="CF322" s="202">
        <f t="shared" si="1183"/>
        <v>57.445699112378193</v>
      </c>
      <c r="CG322" s="202">
        <f t="shared" si="1183"/>
        <v>57.207335215646339</v>
      </c>
      <c r="CH322" s="202">
        <f t="shared" si="1183"/>
        <v>56.969960380726647</v>
      </c>
      <c r="CI322" s="202">
        <f t="shared" si="1183"/>
        <v>56.733570503628187</v>
      </c>
      <c r="CJ322" s="202">
        <f t="shared" si="1183"/>
        <v>56.49816149738907</v>
      </c>
      <c r="CK322" s="202">
        <f t="shared" si="1183"/>
        <v>56.263729292005706</v>
      </c>
      <c r="CL322" s="202">
        <f t="shared" si="1183"/>
        <v>56.030269834362535</v>
      </c>
      <c r="CM322" s="202">
        <f t="shared" si="1183"/>
        <v>55.797779088161839</v>
      </c>
      <c r="CN322" s="202">
        <f t="shared" si="1183"/>
        <v>55.566253033854125</v>
      </c>
      <c r="CO322" s="202">
        <f t="shared" si="1183"/>
        <v>55.335687668568433</v>
      </c>
      <c r="CP322" s="202">
        <f t="shared" si="1183"/>
        <v>55.106079006043238</v>
      </c>
      <c r="CQ322" s="202">
        <f t="shared" si="1183"/>
        <v>54.877423076557598</v>
      </c>
      <c r="CR322" s="202">
        <f t="shared" si="1183"/>
        <v>54.649715926862335</v>
      </c>
      <c r="CS322" s="202">
        <f t="shared" si="1183"/>
        <v>54.422953620111869</v>
      </c>
      <c r="CT322" s="202">
        <f t="shared" si="1183"/>
        <v>54.197132235796055</v>
      </c>
      <c r="CU322" s="202">
        <f t="shared" si="1183"/>
        <v>53.972247869672387</v>
      </c>
      <c r="CV322" s="202">
        <f t="shared" si="1183"/>
        <v>53.748296633698665</v>
      </c>
      <c r="CW322" s="202">
        <f t="shared" si="1183"/>
        <v>53.525274655965468</v>
      </c>
      <c r="CX322" s="202">
        <f t="shared" si="1183"/>
        <v>53.303178080629515</v>
      </c>
      <c r="CY322" s="202">
        <f t="shared" si="1183"/>
        <v>53.082003067846813</v>
      </c>
      <c r="CZ322" s="202">
        <f t="shared" si="1183"/>
        <v>52.861745793706376</v>
      </c>
      <c r="DA322" s="202">
        <f t="shared" si="1183"/>
        <v>52.642402450164028</v>
      </c>
      <c r="DB322" s="202">
        <f t="shared" si="1183"/>
        <v>52.423969244976625</v>
      </c>
      <c r="DC322" s="202">
        <f t="shared" si="1183"/>
        <v>52.206442401636465</v>
      </c>
      <c r="DD322" s="202">
        <f t="shared" si="1183"/>
        <v>51.989818159306026</v>
      </c>
      <c r="DE322" s="202">
        <f t="shared" si="1183"/>
        <v>51.774092772752894</v>
      </c>
      <c r="DF322" s="202">
        <f t="shared" si="1183"/>
        <v>51.559262512285024</v>
      </c>
      <c r="DG322" s="202">
        <f t="shared" si="1183"/>
        <v>51.345323663686344</v>
      </c>
      <c r="DH322" s="202">
        <f t="shared" si="1183"/>
        <v>51.13227252815237</v>
      </c>
      <c r="DI322" s="202">
        <f t="shared" si="1183"/>
        <v>50.920105422226435</v>
      </c>
      <c r="DJ322" s="202">
        <f t="shared" si="1183"/>
        <v>50.708818677735863</v>
      </c>
      <c r="DK322" s="202">
        <f t="shared" si="1183"/>
        <v>50.498408641728652</v>
      </c>
      <c r="DL322" s="202">
        <f t="shared" si="1183"/>
        <v>50.288871676410274</v>
      </c>
      <c r="DM322" s="202">
        <f t="shared" si="1183"/>
        <v>50.080204159080779</v>
      </c>
      <c r="DN322" s="202">
        <f t="shared" si="1183"/>
        <v>49.872402482072147</v>
      </c>
      <c r="DO322" s="202">
        <f t="shared" si="1183"/>
        <v>49.665463052685951</v>
      </c>
      <c r="DP322" s="202">
        <f t="shared" si="1183"/>
        <v>49.459382293131227</v>
      </c>
      <c r="DQ322" s="202">
        <f t="shared" si="1183"/>
        <v>49.254156640462639</v>
      </c>
      <c r="DR322" s="202">
        <f t="shared" si="1183"/>
        <v>49.049782546518806</v>
      </c>
      <c r="DS322" s="202">
        <f t="shared" si="1183"/>
        <v>48.846256477861047</v>
      </c>
      <c r="DT322" s="202">
        <f t="shared" si="1183"/>
        <v>48.64357491571225</v>
      </c>
      <c r="DU322" s="202">
        <f t="shared" si="1183"/>
        <v>48.441734355896031</v>
      </c>
      <c r="DV322" s="202">
        <f t="shared" si="1183"/>
        <v>48.240731308776112</v>
      </c>
      <c r="DW322" s="202">
        <f t="shared" si="1183"/>
        <v>48.040562299196139</v>
      </c>
      <c r="DX322" s="202">
        <f t="shared" si="1183"/>
        <v>47.841223866419384</v>
      </c>
      <c r="DY322" s="202">
        <f t="shared" si="1183"/>
        <v>47.6427125640691</v>
      </c>
      <c r="DZ322" s="202">
        <f t="shared" si="1183"/>
        <v>47.445024960068821</v>
      </c>
      <c r="EA322" s="202">
        <f t="shared" si="1183"/>
        <v>47.248157636583024</v>
      </c>
      <c r="EB322" s="202">
        <f t="shared" si="1183"/>
        <v>47.052107189958221</v>
      </c>
      <c r="EC322" s="202">
        <f t="shared" ref="EC322:GN322" si="1184">PV(EC32/12,EC1,0,-EC321,0)</f>
        <v>46.856870230663787</v>
      </c>
      <c r="ED322" s="202">
        <f t="shared" si="1184"/>
        <v>46.662443383233644</v>
      </c>
      <c r="EE322" s="202">
        <f t="shared" si="1184"/>
        <v>46.46882328620778</v>
      </c>
      <c r="EF322" s="202">
        <f t="shared" si="1184"/>
        <v>46.27600659207414</v>
      </c>
      <c r="EG322" s="202">
        <f t="shared" si="1184"/>
        <v>46.083989967210755</v>
      </c>
      <c r="EH322" s="202">
        <f t="shared" si="1184"/>
        <v>45.89277009182814</v>
      </c>
      <c r="EI322" s="202">
        <f t="shared" si="1184"/>
        <v>45.702343659911826</v>
      </c>
      <c r="EJ322" s="202">
        <f t="shared" si="1184"/>
        <v>45.512707379165313</v>
      </c>
      <c r="EK322" s="202">
        <f t="shared" si="1184"/>
        <v>45.323857970953014</v>
      </c>
      <c r="EL322" s="202">
        <f t="shared" si="1184"/>
        <v>45.135792170243661</v>
      </c>
      <c r="EM322" s="202">
        <f t="shared" si="1184"/>
        <v>44.948506725553855</v>
      </c>
      <c r="EN322" s="202">
        <f t="shared" si="1184"/>
        <v>44.761998398891798</v>
      </c>
      <c r="EO322" s="202">
        <f t="shared" si="1184"/>
        <v>44.576263965701386</v>
      </c>
      <c r="EP322" s="202">
        <f t="shared" si="1184"/>
        <v>44.391300214806357</v>
      </c>
      <c r="EQ322" s="202">
        <f t="shared" si="1184"/>
        <v>44.207103948354863</v>
      </c>
      <c r="ER322" s="202">
        <f t="shared" si="1184"/>
        <v>44.023671981764188</v>
      </c>
      <c r="ES322" s="202">
        <f t="shared" si="1184"/>
        <v>43.841001143665579</v>
      </c>
      <c r="ET322" s="202">
        <f t="shared" si="1184"/>
        <v>43.659088275849548</v>
      </c>
      <c r="EU322" s="202">
        <f t="shared" si="1184"/>
        <v>43.477930233211161</v>
      </c>
      <c r="EV322" s="202">
        <f t="shared" si="1184"/>
        <v>43.29752388369576</v>
      </c>
      <c r="EW322" s="202">
        <f t="shared" si="1184"/>
        <v>43.117866108244741</v>
      </c>
      <c r="EX322" s="202">
        <f t="shared" si="1184"/>
        <v>42.938953800741658</v>
      </c>
      <c r="EY322" s="202">
        <f t="shared" si="1184"/>
        <v>42.76078386795848</v>
      </c>
      <c r="EZ322" s="202">
        <f t="shared" si="1184"/>
        <v>42.583353229502229</v>
      </c>
      <c r="FA322" s="202">
        <f t="shared" si="1184"/>
        <v>42.40665881776156</v>
      </c>
      <c r="FB322" s="202">
        <f t="shared" si="1184"/>
        <v>42.230697577853824</v>
      </c>
      <c r="FC322" s="202">
        <f t="shared" si="1184"/>
        <v>42.05546646757228</v>
      </c>
      <c r="FD322" s="202">
        <f t="shared" si="1184"/>
        <v>41.880962457333389</v>
      </c>
      <c r="FE322" s="202">
        <f t="shared" si="1184"/>
        <v>41.707182530124541</v>
      </c>
      <c r="FF322" s="202">
        <f t="shared" si="1184"/>
        <v>41.534123681451831</v>
      </c>
      <c r="FG322" s="202">
        <f t="shared" si="1184"/>
        <v>41.361782919288103</v>
      </c>
      <c r="FH322" s="202">
        <f t="shared" si="1184"/>
        <v>41.190157264021359</v>
      </c>
      <c r="FI322" s="202">
        <f t="shared" si="1184"/>
        <v>41.019243748403014</v>
      </c>
      <c r="FJ322" s="202">
        <f t="shared" si="1184"/>
        <v>40.849039417496776</v>
      </c>
      <c r="FK322" s="202">
        <f t="shared" si="1184"/>
        <v>40.679541328627494</v>
      </c>
      <c r="FL322" s="202">
        <f t="shared" si="1184"/>
        <v>40.510746551330286</v>
      </c>
      <c r="FM322" s="202">
        <f t="shared" si="1184"/>
        <v>40.342652167299875</v>
      </c>
      <c r="FN322" s="202">
        <f t="shared" si="1184"/>
        <v>40.175255270340124</v>
      </c>
      <c r="FO322" s="202">
        <f t="shared" si="1184"/>
        <v>40.008552966313808</v>
      </c>
      <c r="FP322" s="202">
        <f t="shared" si="1184"/>
        <v>39.842542373092591</v>
      </c>
      <c r="FQ322" s="202">
        <f t="shared" si="1184"/>
        <v>39.67722062050715</v>
      </c>
      <c r="FR322" s="202">
        <f t="shared" si="1184"/>
        <v>39.512584850297564</v>
      </c>
      <c r="FS322" s="202">
        <f t="shared" si="1184"/>
        <v>39.348632216063969</v>
      </c>
      <c r="FT322" s="202">
        <f t="shared" si="1184"/>
        <v>39.185359883217231</v>
      </c>
      <c r="FU322" s="202">
        <f t="shared" si="1184"/>
        <v>39.022765028930031</v>
      </c>
      <c r="FV322" s="202">
        <f t="shared" si="1184"/>
        <v>38.860844842087992</v>
      </c>
      <c r="FW322" s="202">
        <f t="shared" si="1184"/>
        <v>38.699596523241141</v>
      </c>
      <c r="FX322" s="202">
        <f t="shared" si="1184"/>
        <v>38.539017284555506</v>
      </c>
      <c r="FY322" s="202">
        <f t="shared" si="1184"/>
        <v>38.379104349764816</v>
      </c>
      <c r="FZ322" s="202">
        <f t="shared" si="1184"/>
        <v>38.219854954122638</v>
      </c>
      <c r="GA322" s="202">
        <f t="shared" si="1184"/>
        <v>38.061266344354493</v>
      </c>
      <c r="GB322" s="202">
        <f t="shared" si="1184"/>
        <v>37.903335778610277</v>
      </c>
      <c r="GC322" s="202">
        <f t="shared" si="1184"/>
        <v>37.746060526416876</v>
      </c>
      <c r="GD322" s="202">
        <f t="shared" si="1184"/>
        <v>37.58943786863091</v>
      </c>
      <c r="GE322" s="202">
        <f t="shared" si="1184"/>
        <v>37.433465097391768</v>
      </c>
      <c r="GF322" s="202">
        <f t="shared" si="1184"/>
        <v>37.278139516074802</v>
      </c>
      <c r="GG322" s="202">
        <f t="shared" si="1184"/>
        <v>37.123458439244622</v>
      </c>
      <c r="GH322" s="202">
        <f t="shared" si="1184"/>
        <v>36.96941919260874</v>
      </c>
      <c r="GI322" s="202">
        <f t="shared" si="1184"/>
        <v>36.816019112971368</v>
      </c>
      <c r="GJ322" s="202">
        <f t="shared" si="1184"/>
        <v>36.663255548187252</v>
      </c>
      <c r="GK322" s="202">
        <f t="shared" si="1184"/>
        <v>36.511125857115935</v>
      </c>
      <c r="GL322" s="202">
        <f t="shared" si="1184"/>
        <v>36.359627409576035</v>
      </c>
      <c r="GM322" s="202">
        <f t="shared" si="1184"/>
        <v>36.208757586299768</v>
      </c>
      <c r="GN322" s="202">
        <f t="shared" si="1184"/>
        <v>36.05851377888775</v>
      </c>
      <c r="GO322" s="202">
        <f t="shared" ref="GO322:IZ322" si="1185">PV(GO32/12,GO1,0,-GO321,0)</f>
        <v>35.908893389763733</v>
      </c>
      <c r="GP322" s="202">
        <f t="shared" si="1185"/>
        <v>35.759893832129855</v>
      </c>
      <c r="GQ322" s="202">
        <f t="shared" si="1185"/>
        <v>35.611512529921846</v>
      </c>
      <c r="GR322" s="202">
        <f t="shared" si="1185"/>
        <v>35.463746917764496</v>
      </c>
      <c r="GS322" s="202">
        <f t="shared" si="1185"/>
        <v>35.316594440927304</v>
      </c>
      <c r="GT322" s="202">
        <f t="shared" si="1185"/>
        <v>35.1700525552803</v>
      </c>
      <c r="GU322" s="202">
        <f t="shared" si="1185"/>
        <v>35.024118727250084</v>
      </c>
      <c r="GV322" s="202">
        <f t="shared" si="1185"/>
        <v>34.878790433776018</v>
      </c>
      <c r="GW322" s="202">
        <f t="shared" si="1185"/>
        <v>34.734065162266575</v>
      </c>
      <c r="GX322" s="202">
        <f t="shared" si="1185"/>
        <v>34.589940410555926</v>
      </c>
      <c r="GY322" s="202">
        <f t="shared" si="1185"/>
        <v>34.44641368686068</v>
      </c>
      <c r="GZ322" s="202">
        <f t="shared" si="1185"/>
        <v>34.303482509736774</v>
      </c>
      <c r="HA322" s="202">
        <f t="shared" si="1185"/>
        <v>34.16114440803662</v>
      </c>
      <c r="HB322" s="202">
        <f t="shared" si="1185"/>
        <v>34.019396920866342</v>
      </c>
      <c r="HC322" s="202">
        <f t="shared" si="1185"/>
        <v>33.87823759754324</v>
      </c>
      <c r="HD322" s="202">
        <f t="shared" si="1185"/>
        <v>33.737663997553433</v>
      </c>
      <c r="HE322" s="202">
        <f t="shared" si="1185"/>
        <v>33.597673690509644</v>
      </c>
      <c r="HF322" s="202">
        <f t="shared" si="1185"/>
        <v>33.458264256109196</v>
      </c>
      <c r="HG322" s="202">
        <f t="shared" si="1185"/>
        <v>33.319433284092135</v>
      </c>
      <c r="HH322" s="202">
        <f t="shared" si="1185"/>
        <v>33.181178374199639</v>
      </c>
      <c r="HI322" s="202">
        <f t="shared" si="1185"/>
        <v>33.043497136132416</v>
      </c>
      <c r="HJ322" s="202">
        <f t="shared" si="1185"/>
        <v>32.906387189509466</v>
      </c>
      <c r="HK322" s="202">
        <f t="shared" si="1185"/>
        <v>32.769846163826841</v>
      </c>
      <c r="HL322" s="202">
        <f t="shared" si="1185"/>
        <v>32.633871698416776</v>
      </c>
      <c r="HM322" s="202">
        <f t="shared" si="1185"/>
        <v>32.498461442406757</v>
      </c>
      <c r="HN322" s="202">
        <f t="shared" si="1185"/>
        <v>32.363613054678915</v>
      </c>
      <c r="HO322" s="202">
        <f t="shared" si="1185"/>
        <v>32.229324203829634</v>
      </c>
      <c r="HP322" s="202">
        <f t="shared" si="1185"/>
        <v>32.095592568129099</v>
      </c>
      <c r="HQ322" s="202">
        <f t="shared" si="1185"/>
        <v>31.962415835481259</v>
      </c>
      <c r="HR322" s="202">
        <f t="shared" si="1185"/>
        <v>31.82979170338383</v>
      </c>
      <c r="HS322" s="202">
        <f t="shared" si="1185"/>
        <v>31.69771787888844</v>
      </c>
      <c r="HT322" s="202">
        <f t="shared" si="1185"/>
        <v>31.566192078561112</v>
      </c>
      <c r="HU322" s="202">
        <f t="shared" si="1185"/>
        <v>31.435212028442603</v>
      </c>
      <c r="HV322" s="202">
        <f t="shared" si="1185"/>
        <v>31.304775464009232</v>
      </c>
      <c r="HW322" s="202">
        <f t="shared" si="1185"/>
        <v>31.174880130133669</v>
      </c>
      <c r="HX322" s="202">
        <f t="shared" si="1185"/>
        <v>31.045523781045983</v>
      </c>
      <c r="HY322" s="202">
        <f t="shared" si="1185"/>
        <v>30.916704180294754</v>
      </c>
      <c r="HZ322" s="202">
        <f t="shared" si="1185"/>
        <v>30.78841910070847</v>
      </c>
      <c r="IA322" s="202">
        <f t="shared" si="1185"/>
        <v>30.660666324356974</v>
      </c>
      <c r="IB322" s="202">
        <f t="shared" si="1185"/>
        <v>30.533443642513173</v>
      </c>
      <c r="IC322" s="202">
        <f t="shared" si="1185"/>
        <v>30.406748855614786</v>
      </c>
      <c r="ID322" s="202">
        <f t="shared" si="1185"/>
        <v>30.280579773226329</v>
      </c>
      <c r="IE322" s="202">
        <f t="shared" si="1185"/>
        <v>30.154934214001329</v>
      </c>
      <c r="IF322" s="202">
        <f t="shared" si="1185"/>
        <v>30.029810005644478</v>
      </c>
      <c r="IG322" s="202">
        <f t="shared" si="1185"/>
        <v>29.905204984874175</v>
      </c>
      <c r="IH322" s="202">
        <f t="shared" si="1185"/>
        <v>29.781116997385066</v>
      </c>
      <c r="II322" s="202">
        <f t="shared" si="1185"/>
        <v>29.657543897810847</v>
      </c>
      <c r="IJ322" s="202">
        <f t="shared" si="1185"/>
        <v>29.534483549687153</v>
      </c>
      <c r="IK322" s="202">
        <f t="shared" si="1185"/>
        <v>29.411933825414593</v>
      </c>
      <c r="IL322" s="202">
        <f t="shared" si="1185"/>
        <v>29.289892606222004</v>
      </c>
      <c r="IM322" s="202">
        <f t="shared" si="1185"/>
        <v>29.168357782129792</v>
      </c>
      <c r="IN322" s="202">
        <f t="shared" si="1185"/>
        <v>29.047327251913483</v>
      </c>
      <c r="IO322" s="202">
        <f t="shared" si="1185"/>
        <v>28.926798923067366</v>
      </c>
      <c r="IP322" s="202">
        <f t="shared" si="1185"/>
        <v>28.806770711768333</v>
      </c>
      <c r="IQ322" s="202">
        <f t="shared" si="1185"/>
        <v>28.687240542839827</v>
      </c>
      <c r="IR322" s="202">
        <f t="shared" si="1185"/>
        <v>28.568206349716018</v>
      </c>
      <c r="IS322" s="202">
        <f t="shared" si="1185"/>
        <v>28.449666074406</v>
      </c>
      <c r="IT322" s="202">
        <f t="shared" si="1185"/>
        <v>28.331617667458247</v>
      </c>
      <c r="IU322" s="202">
        <f t="shared" si="1185"/>
        <v>28.214059087925232</v>
      </c>
      <c r="IV322" s="202">
        <f t="shared" si="1185"/>
        <v>28.096988303328029</v>
      </c>
      <c r="IW322" s="202">
        <f t="shared" si="1185"/>
        <v>27.980403289621272</v>
      </c>
      <c r="IX322" s="202">
        <f t="shared" si="1185"/>
        <v>27.864302031158122</v>
      </c>
      <c r="IY322" s="202">
        <f t="shared" si="1185"/>
        <v>27.748682520655372</v>
      </c>
      <c r="IZ322" s="202">
        <f t="shared" si="1185"/>
        <v>27.633542759158889</v>
      </c>
      <c r="JA322" s="202">
        <f t="shared" ref="JA322:LL322" si="1186">PV(JA32/12,JA1,0,-JA321,0)</f>
        <v>27.518880756008851</v>
      </c>
      <c r="JB322" s="202">
        <f t="shared" si="1186"/>
        <v>27.404694528805493</v>
      </c>
      <c r="JC322" s="202">
        <f t="shared" si="1186"/>
        <v>27.290982103374763</v>
      </c>
      <c r="JD322" s="202">
        <f t="shared" si="1186"/>
        <v>27.177741513734205</v>
      </c>
      <c r="JE322" s="202">
        <f t="shared" si="1186"/>
        <v>27.064970802058962</v>
      </c>
      <c r="JF322" s="202">
        <f t="shared" si="1186"/>
        <v>26.952668018647927</v>
      </c>
      <c r="JG322" s="202">
        <f t="shared" si="1186"/>
        <v>26.840831221890046</v>
      </c>
      <c r="JH322" s="202">
        <f t="shared" si="1186"/>
        <v>26.729458478230754</v>
      </c>
      <c r="JI322" s="202">
        <f t="shared" si="1186"/>
        <v>26.618547862138513</v>
      </c>
      <c r="JJ322" s="202">
        <f t="shared" si="1186"/>
        <v>26.508097456071546</v>
      </c>
      <c r="JK322" s="202">
        <f t="shared" si="1186"/>
        <v>26.398105350444691</v>
      </c>
      <c r="JL322" s="202">
        <f t="shared" si="1186"/>
        <v>26.288569643596372</v>
      </c>
      <c r="JM322" s="202">
        <f t="shared" si="1186"/>
        <v>26.17948844175573</v>
      </c>
      <c r="JN322" s="202">
        <f t="shared" si="1186"/>
        <v>26.070859859009854</v>
      </c>
      <c r="JO322" s="202">
        <f t="shared" si="1186"/>
        <v>25.962682017271213</v>
      </c>
      <c r="JP322" s="202">
        <f t="shared" si="1186"/>
        <v>25.8549530462452</v>
      </c>
      <c r="JQ322" s="202">
        <f t="shared" si="1186"/>
        <v>25.747671083397709</v>
      </c>
      <c r="JR322" s="202">
        <f t="shared" si="1186"/>
        <v>25.64083427392303</v>
      </c>
      <c r="JS322" s="202">
        <f t="shared" si="1186"/>
        <v>25.534440770711726</v>
      </c>
      <c r="JT322" s="202">
        <f t="shared" si="1186"/>
        <v>25.42848873431873</v>
      </c>
      <c r="JU322" s="202">
        <f t="shared" si="1186"/>
        <v>25.322976332931518</v>
      </c>
      <c r="JV322" s="202">
        <f t="shared" si="1186"/>
        <v>25.217901742338441</v>
      </c>
      <c r="JW322" s="202">
        <f t="shared" si="1186"/>
        <v>25.113263145897196</v>
      </c>
      <c r="JX322" s="202">
        <f t="shared" si="1186"/>
        <v>25.009058734503437</v>
      </c>
      <c r="JY322" s="202">
        <f t="shared" si="1186"/>
        <v>24.905286706559441</v>
      </c>
      <c r="JZ322" s="202">
        <f t="shared" si="1186"/>
        <v>24.801945267943005</v>
      </c>
      <c r="KA322" s="202">
        <f t="shared" si="1186"/>
        <v>24.699032631976443</v>
      </c>
      <c r="KB322" s="202">
        <f t="shared" si="1186"/>
        <v>24.596547019395626</v>
      </c>
      <c r="KC322" s="202">
        <f t="shared" si="1186"/>
        <v>24.494486658319296</v>
      </c>
      <c r="KD322" s="202">
        <f t="shared" si="1186"/>
        <v>24.392849784218388</v>
      </c>
      <c r="KE322" s="202">
        <f t="shared" si="1186"/>
        <v>24.291634639885519</v>
      </c>
      <c r="KF322" s="202">
        <f t="shared" si="1186"/>
        <v>24.190839475404672</v>
      </c>
      <c r="KG322" s="202">
        <f t="shared" si="1186"/>
        <v>24.090462548120833</v>
      </c>
      <c r="KH322" s="202">
        <f t="shared" si="1186"/>
        <v>23.990502122609961</v>
      </c>
      <c r="KI322" s="202">
        <f t="shared" si="1186"/>
        <v>23.89095647064892</v>
      </c>
      <c r="KJ322" s="202">
        <f t="shared" si="1186"/>
        <v>23.791823871185652</v>
      </c>
      <c r="KK322" s="202">
        <f t="shared" si="1186"/>
        <v>23.69310261030936</v>
      </c>
      <c r="KL322" s="202">
        <f t="shared" si="1186"/>
        <v>23.594790981220939</v>
      </c>
      <c r="KM322" s="202">
        <f t="shared" si="1186"/>
        <v>23.496887284203421</v>
      </c>
      <c r="KN322" s="202">
        <f t="shared" si="1186"/>
        <v>23.399389826592621</v>
      </c>
      <c r="KO322" s="202">
        <f t="shared" si="1186"/>
        <v>23.302296922747843</v>
      </c>
      <c r="KP322" s="202">
        <f t="shared" si="1186"/>
        <v>23.20560689402274</v>
      </c>
      <c r="KQ322" s="202">
        <f t="shared" si="1186"/>
        <v>23.109318068736343</v>
      </c>
      <c r="KR322" s="202">
        <f t="shared" si="1186"/>
        <v>23.013428782144075</v>
      </c>
      <c r="KS322" s="202">
        <f t="shared" si="1186"/>
        <v>22.917937376409043</v>
      </c>
      <c r="KT322" s="202">
        <f t="shared" si="1186"/>
        <v>22.822842200573316</v>
      </c>
      <c r="KU322" s="202">
        <f t="shared" si="1186"/>
        <v>22.728141610529438</v>
      </c>
      <c r="KV322" s="202">
        <f t="shared" si="1186"/>
        <v>22.633833968991972</v>
      </c>
      <c r="KW322" s="202">
        <f t="shared" si="1186"/>
        <v>22.539917645469185</v>
      </c>
      <c r="KX322" s="202">
        <f t="shared" si="1186"/>
        <v>22.446391016234877</v>
      </c>
      <c r="KY322" s="202">
        <f t="shared" si="1186"/>
        <v>22.35325246430029</v>
      </c>
      <c r="KZ322" s="202">
        <f t="shared" si="1186"/>
        <v>22.260500379386176</v>
      </c>
      <c r="LA322" s="202">
        <f t="shared" si="1186"/>
        <v>22.16813315789495</v>
      </c>
      <c r="LB322" s="202">
        <f t="shared" si="1186"/>
        <v>22.076149202882938</v>
      </c>
      <c r="LC322" s="202">
        <f t="shared" si="1186"/>
        <v>21.984546924032795</v>
      </c>
      <c r="LD322" s="202">
        <f t="shared" si="1186"/>
        <v>21.893324737626024</v>
      </c>
      <c r="LE322" s="202">
        <f t="shared" si="1186"/>
        <v>21.802481066515547</v>
      </c>
      <c r="LF322" s="202">
        <f t="shared" si="1186"/>
        <v>21.712014340098463</v>
      </c>
      <c r="LG322" s="202">
        <f t="shared" si="1186"/>
        <v>21.62192299428893</v>
      </c>
      <c r="LH322" s="202">
        <f t="shared" si="1186"/>
        <v>21.53220547149105</v>
      </c>
      <c r="LI322" s="202">
        <f t="shared" si="1186"/>
        <v>21.442860220571998</v>
      </c>
      <c r="LJ322" s="202">
        <f t="shared" si="1186"/>
        <v>21.353885696835189</v>
      </c>
      <c r="LK322" s="202">
        <f t="shared" si="1186"/>
        <v>21.265280361993536</v>
      </c>
      <c r="LL322" s="202">
        <f t="shared" si="1186"/>
        <v>21.17704268414295</v>
      </c>
      <c r="LM322" s="202">
        <f t="shared" ref="LM322:MZ322" si="1187">PV(LM32/12,LM1,0,-LM321,0)</f>
        <v>21.089171137735715</v>
      </c>
      <c r="LN322" s="202">
        <f t="shared" si="1187"/>
        <v>21.001664203554238</v>
      </c>
      <c r="LO322" s="202">
        <f t="shared" si="1187"/>
        <v>20.91452036868472</v>
      </c>
      <c r="LP322" s="202">
        <f t="shared" si="1187"/>
        <v>20.827738126491006</v>
      </c>
      <c r="LQ322" s="202">
        <f t="shared" si="1187"/>
        <v>20.741315976588556</v>
      </c>
      <c r="LR322" s="202">
        <f t="shared" si="1187"/>
        <v>20.655252424818478</v>
      </c>
      <c r="LS322" s="202">
        <f t="shared" si="1187"/>
        <v>20.569545983221719</v>
      </c>
      <c r="LT322" s="202">
        <f t="shared" si="1187"/>
        <v>20.484195170013329</v>
      </c>
      <c r="LU322" s="202">
        <f t="shared" si="1187"/>
        <v>20.399198509556843</v>
      </c>
      <c r="LV322" s="202">
        <f t="shared" si="1187"/>
        <v>20.314554532338761</v>
      </c>
      <c r="LW322" s="202">
        <f t="shared" si="1187"/>
        <v>20.23026177494317</v>
      </c>
      <c r="LX322" s="202">
        <f t="shared" si="1187"/>
        <v>20.146318780026391</v>
      </c>
      <c r="LY322" s="202">
        <f t="shared" si="1187"/>
        <v>20.062724096291845</v>
      </c>
      <c r="LZ322" s="202">
        <f t="shared" si="1187"/>
        <v>19.979476278464908</v>
      </c>
      <c r="MA322" s="202">
        <f t="shared" si="1187"/>
        <v>19.896573887267952</v>
      </c>
      <c r="MB322" s="202">
        <f t="shared" si="1187"/>
        <v>19.814015489395469</v>
      </c>
      <c r="MC322" s="202">
        <f t="shared" si="1187"/>
        <v>19.731799657489269</v>
      </c>
      <c r="MD322" s="202">
        <f t="shared" si="1187"/>
        <v>19.649924970113794</v>
      </c>
      <c r="ME322" s="202">
        <f t="shared" si="1187"/>
        <v>19.56839001173158</v>
      </c>
      <c r="MF322" s="202">
        <f t="shared" si="1187"/>
        <v>19.48719337267875</v>
      </c>
      <c r="MG322" s="202">
        <f t="shared" si="1187"/>
        <v>19.406333649140663</v>
      </c>
      <c r="MH322" s="202">
        <f t="shared" si="1187"/>
        <v>19.325809443127632</v>
      </c>
      <c r="MI322" s="202">
        <f t="shared" si="1187"/>
        <v>19.245619362450746</v>
      </c>
      <c r="MJ322" s="202">
        <f t="shared" si="1187"/>
        <v>19.165762020697844</v>
      </c>
      <c r="MK322" s="202">
        <f t="shared" si="1187"/>
        <v>19.086236037209474</v>
      </c>
      <c r="ML322" s="202">
        <f t="shared" si="1187"/>
        <v>19.00704003705507</v>
      </c>
      <c r="MM322" s="202">
        <f t="shared" si="1187"/>
        <v>18.928172651009206</v>
      </c>
      <c r="MN322" s="202">
        <f t="shared" si="1187"/>
        <v>18.849632515527841</v>
      </c>
      <c r="MO322" s="202">
        <f t="shared" si="1187"/>
        <v>18.771418272724819</v>
      </c>
      <c r="MP322" s="202">
        <f t="shared" si="1187"/>
        <v>18.693528570348366</v>
      </c>
      <c r="MQ322" s="202">
        <f t="shared" si="1187"/>
        <v>18.615962061757703</v>
      </c>
      <c r="MR322" s="202">
        <f t="shared" si="1187"/>
        <v>18.538717405899789</v>
      </c>
      <c r="MS322" s="202">
        <f t="shared" si="1187"/>
        <v>18.461793267286097</v>
      </c>
      <c r="MT322" s="202">
        <f t="shared" si="1187"/>
        <v>18.385188315969557</v>
      </c>
      <c r="MU322" s="202">
        <f t="shared" si="1187"/>
        <v>18.308901227521549</v>
      </c>
      <c r="MV322" s="202">
        <f t="shared" si="1187"/>
        <v>18.232930683009013</v>
      </c>
      <c r="MW322" s="202">
        <f t="shared" si="1187"/>
        <v>18.157275368971636</v>
      </c>
      <c r="MX322" s="202">
        <f t="shared" si="1187"/>
        <v>18.081933977399135</v>
      </c>
      <c r="MY322" s="202">
        <f t="shared" si="1187"/>
        <v>18.006905205708676</v>
      </c>
      <c r="MZ322" s="202">
        <f t="shared" si="1187"/>
        <v>17.932187756722339</v>
      </c>
    </row>
    <row r="323" spans="1:364" s="205" customFormat="1" hidden="1" outlineLevel="1" x14ac:dyDescent="0.2">
      <c r="A323" s="199" t="s">
        <v>48</v>
      </c>
      <c r="B323" s="203" t="s">
        <v>116</v>
      </c>
      <c r="D323" s="201"/>
      <c r="E323" s="204">
        <f>IF(E322&gt;=0,0,-1)</f>
        <v>0</v>
      </c>
      <c r="F323" s="204">
        <f t="shared" ref="F323:BQ323" si="1188">IF(F322&gt;=0,0,-1)</f>
        <v>0</v>
      </c>
      <c r="G323" s="204">
        <f t="shared" si="1188"/>
        <v>0</v>
      </c>
      <c r="H323" s="204">
        <f t="shared" si="1188"/>
        <v>0</v>
      </c>
      <c r="I323" s="204">
        <f t="shared" si="1188"/>
        <v>0</v>
      </c>
      <c r="J323" s="204">
        <f t="shared" si="1188"/>
        <v>0</v>
      </c>
      <c r="K323" s="204">
        <f t="shared" si="1188"/>
        <v>0</v>
      </c>
      <c r="L323" s="204">
        <f t="shared" si="1188"/>
        <v>0</v>
      </c>
      <c r="M323" s="204">
        <f t="shared" si="1188"/>
        <v>0</v>
      </c>
      <c r="N323" s="204">
        <f t="shared" si="1188"/>
        <v>0</v>
      </c>
      <c r="O323" s="204">
        <f t="shared" si="1188"/>
        <v>0</v>
      </c>
      <c r="P323" s="204">
        <f t="shared" si="1188"/>
        <v>0</v>
      </c>
      <c r="Q323" s="204">
        <f t="shared" si="1188"/>
        <v>0</v>
      </c>
      <c r="R323" s="204">
        <f t="shared" si="1188"/>
        <v>0</v>
      </c>
      <c r="S323" s="204">
        <f t="shared" si="1188"/>
        <v>0</v>
      </c>
      <c r="T323" s="204">
        <f t="shared" si="1188"/>
        <v>0</v>
      </c>
      <c r="U323" s="204">
        <f t="shared" si="1188"/>
        <v>0</v>
      </c>
      <c r="V323" s="204">
        <f t="shared" si="1188"/>
        <v>0</v>
      </c>
      <c r="W323" s="204">
        <f t="shared" si="1188"/>
        <v>0</v>
      </c>
      <c r="X323" s="204">
        <f t="shared" si="1188"/>
        <v>0</v>
      </c>
      <c r="Y323" s="204">
        <f t="shared" si="1188"/>
        <v>0</v>
      </c>
      <c r="Z323" s="204">
        <f t="shared" si="1188"/>
        <v>0</v>
      </c>
      <c r="AA323" s="204">
        <f t="shared" si="1188"/>
        <v>0</v>
      </c>
      <c r="AB323" s="204">
        <f t="shared" si="1188"/>
        <v>0</v>
      </c>
      <c r="AC323" s="204">
        <f t="shared" si="1188"/>
        <v>0</v>
      </c>
      <c r="AD323" s="204">
        <f t="shared" si="1188"/>
        <v>0</v>
      </c>
      <c r="AE323" s="204">
        <f t="shared" si="1188"/>
        <v>0</v>
      </c>
      <c r="AF323" s="204">
        <f t="shared" si="1188"/>
        <v>0</v>
      </c>
      <c r="AG323" s="204">
        <f t="shared" si="1188"/>
        <v>0</v>
      </c>
      <c r="AH323" s="204">
        <f t="shared" si="1188"/>
        <v>0</v>
      </c>
      <c r="AI323" s="204">
        <f t="shared" si="1188"/>
        <v>0</v>
      </c>
      <c r="AJ323" s="204">
        <f t="shared" si="1188"/>
        <v>0</v>
      </c>
      <c r="AK323" s="204">
        <f t="shared" si="1188"/>
        <v>0</v>
      </c>
      <c r="AL323" s="204">
        <f t="shared" si="1188"/>
        <v>0</v>
      </c>
      <c r="AM323" s="204">
        <f t="shared" si="1188"/>
        <v>0</v>
      </c>
      <c r="AN323" s="204">
        <f t="shared" si="1188"/>
        <v>0</v>
      </c>
      <c r="AO323" s="204">
        <f t="shared" si="1188"/>
        <v>0</v>
      </c>
      <c r="AP323" s="204">
        <f t="shared" si="1188"/>
        <v>0</v>
      </c>
      <c r="AQ323" s="204">
        <f t="shared" si="1188"/>
        <v>0</v>
      </c>
      <c r="AR323" s="204">
        <f t="shared" si="1188"/>
        <v>0</v>
      </c>
      <c r="AS323" s="204">
        <f t="shared" si="1188"/>
        <v>0</v>
      </c>
      <c r="AT323" s="204">
        <f t="shared" si="1188"/>
        <v>0</v>
      </c>
      <c r="AU323" s="204">
        <f t="shared" si="1188"/>
        <v>0</v>
      </c>
      <c r="AV323" s="204">
        <f t="shared" si="1188"/>
        <v>0</v>
      </c>
      <c r="AW323" s="204">
        <f t="shared" si="1188"/>
        <v>0</v>
      </c>
      <c r="AX323" s="204">
        <f t="shared" si="1188"/>
        <v>0</v>
      </c>
      <c r="AY323" s="204">
        <f t="shared" si="1188"/>
        <v>0</v>
      </c>
      <c r="AZ323" s="204">
        <f t="shared" si="1188"/>
        <v>0</v>
      </c>
      <c r="BA323" s="204">
        <f t="shared" si="1188"/>
        <v>0</v>
      </c>
      <c r="BB323" s="204">
        <f t="shared" si="1188"/>
        <v>0</v>
      </c>
      <c r="BC323" s="204">
        <f t="shared" si="1188"/>
        <v>0</v>
      </c>
      <c r="BD323" s="204">
        <f t="shared" si="1188"/>
        <v>0</v>
      </c>
      <c r="BE323" s="204">
        <f t="shared" si="1188"/>
        <v>0</v>
      </c>
      <c r="BF323" s="204">
        <f t="shared" si="1188"/>
        <v>0</v>
      </c>
      <c r="BG323" s="204">
        <f t="shared" si="1188"/>
        <v>0</v>
      </c>
      <c r="BH323" s="204">
        <f t="shared" si="1188"/>
        <v>0</v>
      </c>
      <c r="BI323" s="204">
        <f t="shared" si="1188"/>
        <v>0</v>
      </c>
      <c r="BJ323" s="204">
        <f t="shared" si="1188"/>
        <v>0</v>
      </c>
      <c r="BK323" s="204">
        <f t="shared" si="1188"/>
        <v>0</v>
      </c>
      <c r="BL323" s="204">
        <f t="shared" si="1188"/>
        <v>0</v>
      </c>
      <c r="BM323" s="204">
        <f t="shared" si="1188"/>
        <v>0</v>
      </c>
      <c r="BN323" s="204">
        <f t="shared" si="1188"/>
        <v>0</v>
      </c>
      <c r="BO323" s="204">
        <f t="shared" si="1188"/>
        <v>0</v>
      </c>
      <c r="BP323" s="204">
        <f t="shared" si="1188"/>
        <v>0</v>
      </c>
      <c r="BQ323" s="204">
        <f t="shared" si="1188"/>
        <v>0</v>
      </c>
      <c r="BR323" s="204">
        <f t="shared" ref="BR323:EC323" si="1189">IF(BR322&gt;=0,0,-1)</f>
        <v>0</v>
      </c>
      <c r="BS323" s="204">
        <f t="shared" si="1189"/>
        <v>0</v>
      </c>
      <c r="BT323" s="204">
        <f t="shared" si="1189"/>
        <v>0</v>
      </c>
      <c r="BU323" s="204">
        <f t="shared" si="1189"/>
        <v>0</v>
      </c>
      <c r="BV323" s="204">
        <f t="shared" si="1189"/>
        <v>0</v>
      </c>
      <c r="BW323" s="204">
        <f t="shared" si="1189"/>
        <v>0</v>
      </c>
      <c r="BX323" s="204">
        <f t="shared" si="1189"/>
        <v>0</v>
      </c>
      <c r="BY323" s="204">
        <f t="shared" si="1189"/>
        <v>0</v>
      </c>
      <c r="BZ323" s="204">
        <f t="shared" si="1189"/>
        <v>0</v>
      </c>
      <c r="CA323" s="204">
        <f t="shared" si="1189"/>
        <v>0</v>
      </c>
      <c r="CB323" s="204">
        <f t="shared" si="1189"/>
        <v>0</v>
      </c>
      <c r="CC323" s="204">
        <f t="shared" si="1189"/>
        <v>0</v>
      </c>
      <c r="CD323" s="204">
        <f t="shared" si="1189"/>
        <v>0</v>
      </c>
      <c r="CE323" s="204">
        <f t="shared" si="1189"/>
        <v>0</v>
      </c>
      <c r="CF323" s="204">
        <f t="shared" si="1189"/>
        <v>0</v>
      </c>
      <c r="CG323" s="204">
        <f t="shared" si="1189"/>
        <v>0</v>
      </c>
      <c r="CH323" s="204">
        <f t="shared" si="1189"/>
        <v>0</v>
      </c>
      <c r="CI323" s="204">
        <f t="shared" si="1189"/>
        <v>0</v>
      </c>
      <c r="CJ323" s="204">
        <f t="shared" si="1189"/>
        <v>0</v>
      </c>
      <c r="CK323" s="204">
        <f t="shared" si="1189"/>
        <v>0</v>
      </c>
      <c r="CL323" s="204">
        <f t="shared" si="1189"/>
        <v>0</v>
      </c>
      <c r="CM323" s="204">
        <f t="shared" si="1189"/>
        <v>0</v>
      </c>
      <c r="CN323" s="204">
        <f t="shared" si="1189"/>
        <v>0</v>
      </c>
      <c r="CO323" s="204">
        <f t="shared" si="1189"/>
        <v>0</v>
      </c>
      <c r="CP323" s="204">
        <f t="shared" si="1189"/>
        <v>0</v>
      </c>
      <c r="CQ323" s="204">
        <f t="shared" si="1189"/>
        <v>0</v>
      </c>
      <c r="CR323" s="204">
        <f t="shared" si="1189"/>
        <v>0</v>
      </c>
      <c r="CS323" s="204">
        <f t="shared" si="1189"/>
        <v>0</v>
      </c>
      <c r="CT323" s="204">
        <f t="shared" si="1189"/>
        <v>0</v>
      </c>
      <c r="CU323" s="204">
        <f t="shared" si="1189"/>
        <v>0</v>
      </c>
      <c r="CV323" s="204">
        <f t="shared" si="1189"/>
        <v>0</v>
      </c>
      <c r="CW323" s="204">
        <f t="shared" si="1189"/>
        <v>0</v>
      </c>
      <c r="CX323" s="204">
        <f t="shared" si="1189"/>
        <v>0</v>
      </c>
      <c r="CY323" s="204">
        <f t="shared" si="1189"/>
        <v>0</v>
      </c>
      <c r="CZ323" s="204">
        <f t="shared" si="1189"/>
        <v>0</v>
      </c>
      <c r="DA323" s="204">
        <f t="shared" si="1189"/>
        <v>0</v>
      </c>
      <c r="DB323" s="204">
        <f t="shared" si="1189"/>
        <v>0</v>
      </c>
      <c r="DC323" s="204">
        <f t="shared" si="1189"/>
        <v>0</v>
      </c>
      <c r="DD323" s="204">
        <f t="shared" si="1189"/>
        <v>0</v>
      </c>
      <c r="DE323" s="204">
        <f t="shared" si="1189"/>
        <v>0</v>
      </c>
      <c r="DF323" s="204">
        <f t="shared" si="1189"/>
        <v>0</v>
      </c>
      <c r="DG323" s="204">
        <f t="shared" si="1189"/>
        <v>0</v>
      </c>
      <c r="DH323" s="204">
        <f t="shared" si="1189"/>
        <v>0</v>
      </c>
      <c r="DI323" s="204">
        <f t="shared" si="1189"/>
        <v>0</v>
      </c>
      <c r="DJ323" s="204">
        <f t="shared" si="1189"/>
        <v>0</v>
      </c>
      <c r="DK323" s="204">
        <f t="shared" si="1189"/>
        <v>0</v>
      </c>
      <c r="DL323" s="204">
        <f t="shared" si="1189"/>
        <v>0</v>
      </c>
      <c r="DM323" s="204">
        <f t="shared" si="1189"/>
        <v>0</v>
      </c>
      <c r="DN323" s="204">
        <f t="shared" si="1189"/>
        <v>0</v>
      </c>
      <c r="DO323" s="204">
        <f t="shared" si="1189"/>
        <v>0</v>
      </c>
      <c r="DP323" s="204">
        <f t="shared" si="1189"/>
        <v>0</v>
      </c>
      <c r="DQ323" s="204">
        <f t="shared" si="1189"/>
        <v>0</v>
      </c>
      <c r="DR323" s="204">
        <f t="shared" si="1189"/>
        <v>0</v>
      </c>
      <c r="DS323" s="204">
        <f t="shared" si="1189"/>
        <v>0</v>
      </c>
      <c r="DT323" s="204">
        <f t="shared" si="1189"/>
        <v>0</v>
      </c>
      <c r="DU323" s="204">
        <f t="shared" si="1189"/>
        <v>0</v>
      </c>
      <c r="DV323" s="204">
        <f t="shared" si="1189"/>
        <v>0</v>
      </c>
      <c r="DW323" s="204">
        <f t="shared" si="1189"/>
        <v>0</v>
      </c>
      <c r="DX323" s="204">
        <f t="shared" si="1189"/>
        <v>0</v>
      </c>
      <c r="DY323" s="204">
        <f t="shared" si="1189"/>
        <v>0</v>
      </c>
      <c r="DZ323" s="204">
        <f t="shared" si="1189"/>
        <v>0</v>
      </c>
      <c r="EA323" s="204">
        <f t="shared" si="1189"/>
        <v>0</v>
      </c>
      <c r="EB323" s="204">
        <f t="shared" si="1189"/>
        <v>0</v>
      </c>
      <c r="EC323" s="204">
        <f t="shared" si="1189"/>
        <v>0</v>
      </c>
      <c r="ED323" s="204">
        <f t="shared" ref="ED323:GO323" si="1190">IF(ED322&gt;=0,0,-1)</f>
        <v>0</v>
      </c>
      <c r="EE323" s="204">
        <f t="shared" si="1190"/>
        <v>0</v>
      </c>
      <c r="EF323" s="204">
        <f t="shared" si="1190"/>
        <v>0</v>
      </c>
      <c r="EG323" s="204">
        <f t="shared" si="1190"/>
        <v>0</v>
      </c>
      <c r="EH323" s="204">
        <f t="shared" si="1190"/>
        <v>0</v>
      </c>
      <c r="EI323" s="204">
        <f t="shared" si="1190"/>
        <v>0</v>
      </c>
      <c r="EJ323" s="204">
        <f t="shared" si="1190"/>
        <v>0</v>
      </c>
      <c r="EK323" s="204">
        <f t="shared" si="1190"/>
        <v>0</v>
      </c>
      <c r="EL323" s="204">
        <f t="shared" si="1190"/>
        <v>0</v>
      </c>
      <c r="EM323" s="204">
        <f t="shared" si="1190"/>
        <v>0</v>
      </c>
      <c r="EN323" s="204">
        <f t="shared" si="1190"/>
        <v>0</v>
      </c>
      <c r="EO323" s="204">
        <f t="shared" si="1190"/>
        <v>0</v>
      </c>
      <c r="EP323" s="204">
        <f t="shared" si="1190"/>
        <v>0</v>
      </c>
      <c r="EQ323" s="204">
        <f t="shared" si="1190"/>
        <v>0</v>
      </c>
      <c r="ER323" s="204">
        <f t="shared" si="1190"/>
        <v>0</v>
      </c>
      <c r="ES323" s="204">
        <f t="shared" si="1190"/>
        <v>0</v>
      </c>
      <c r="ET323" s="204">
        <f t="shared" si="1190"/>
        <v>0</v>
      </c>
      <c r="EU323" s="204">
        <f t="shared" si="1190"/>
        <v>0</v>
      </c>
      <c r="EV323" s="204">
        <f t="shared" si="1190"/>
        <v>0</v>
      </c>
      <c r="EW323" s="204">
        <f t="shared" si="1190"/>
        <v>0</v>
      </c>
      <c r="EX323" s="204">
        <f t="shared" si="1190"/>
        <v>0</v>
      </c>
      <c r="EY323" s="204">
        <f t="shared" si="1190"/>
        <v>0</v>
      </c>
      <c r="EZ323" s="204">
        <f t="shared" si="1190"/>
        <v>0</v>
      </c>
      <c r="FA323" s="204">
        <f t="shared" si="1190"/>
        <v>0</v>
      </c>
      <c r="FB323" s="204">
        <f t="shared" si="1190"/>
        <v>0</v>
      </c>
      <c r="FC323" s="204">
        <f t="shared" si="1190"/>
        <v>0</v>
      </c>
      <c r="FD323" s="204">
        <f t="shared" si="1190"/>
        <v>0</v>
      </c>
      <c r="FE323" s="204">
        <f t="shared" si="1190"/>
        <v>0</v>
      </c>
      <c r="FF323" s="204">
        <f t="shared" si="1190"/>
        <v>0</v>
      </c>
      <c r="FG323" s="204">
        <f t="shared" si="1190"/>
        <v>0</v>
      </c>
      <c r="FH323" s="204">
        <f t="shared" si="1190"/>
        <v>0</v>
      </c>
      <c r="FI323" s="204">
        <f t="shared" si="1190"/>
        <v>0</v>
      </c>
      <c r="FJ323" s="204">
        <f t="shared" si="1190"/>
        <v>0</v>
      </c>
      <c r="FK323" s="204">
        <f t="shared" si="1190"/>
        <v>0</v>
      </c>
      <c r="FL323" s="204">
        <f t="shared" si="1190"/>
        <v>0</v>
      </c>
      <c r="FM323" s="204">
        <f t="shared" si="1190"/>
        <v>0</v>
      </c>
      <c r="FN323" s="204">
        <f t="shared" si="1190"/>
        <v>0</v>
      </c>
      <c r="FO323" s="204">
        <f t="shared" si="1190"/>
        <v>0</v>
      </c>
      <c r="FP323" s="204">
        <f t="shared" si="1190"/>
        <v>0</v>
      </c>
      <c r="FQ323" s="204">
        <f t="shared" si="1190"/>
        <v>0</v>
      </c>
      <c r="FR323" s="204">
        <f t="shared" si="1190"/>
        <v>0</v>
      </c>
      <c r="FS323" s="204">
        <f t="shared" si="1190"/>
        <v>0</v>
      </c>
      <c r="FT323" s="204">
        <f t="shared" si="1190"/>
        <v>0</v>
      </c>
      <c r="FU323" s="204">
        <f t="shared" si="1190"/>
        <v>0</v>
      </c>
      <c r="FV323" s="204">
        <f t="shared" si="1190"/>
        <v>0</v>
      </c>
      <c r="FW323" s="204">
        <f t="shared" si="1190"/>
        <v>0</v>
      </c>
      <c r="FX323" s="204">
        <f t="shared" si="1190"/>
        <v>0</v>
      </c>
      <c r="FY323" s="204">
        <f t="shared" si="1190"/>
        <v>0</v>
      </c>
      <c r="FZ323" s="204">
        <f t="shared" si="1190"/>
        <v>0</v>
      </c>
      <c r="GA323" s="204">
        <f t="shared" si="1190"/>
        <v>0</v>
      </c>
      <c r="GB323" s="204">
        <f t="shared" si="1190"/>
        <v>0</v>
      </c>
      <c r="GC323" s="204">
        <f t="shared" si="1190"/>
        <v>0</v>
      </c>
      <c r="GD323" s="204">
        <f t="shared" si="1190"/>
        <v>0</v>
      </c>
      <c r="GE323" s="204">
        <f t="shared" si="1190"/>
        <v>0</v>
      </c>
      <c r="GF323" s="204">
        <f t="shared" si="1190"/>
        <v>0</v>
      </c>
      <c r="GG323" s="204">
        <f t="shared" si="1190"/>
        <v>0</v>
      </c>
      <c r="GH323" s="204">
        <f t="shared" si="1190"/>
        <v>0</v>
      </c>
      <c r="GI323" s="204">
        <f t="shared" si="1190"/>
        <v>0</v>
      </c>
      <c r="GJ323" s="204">
        <f t="shared" si="1190"/>
        <v>0</v>
      </c>
      <c r="GK323" s="204">
        <f t="shared" si="1190"/>
        <v>0</v>
      </c>
      <c r="GL323" s="204">
        <f t="shared" si="1190"/>
        <v>0</v>
      </c>
      <c r="GM323" s="204">
        <f t="shared" si="1190"/>
        <v>0</v>
      </c>
      <c r="GN323" s="204">
        <f t="shared" si="1190"/>
        <v>0</v>
      </c>
      <c r="GO323" s="204">
        <f t="shared" si="1190"/>
        <v>0</v>
      </c>
      <c r="GP323" s="204">
        <f t="shared" ref="GP323:JA323" si="1191">IF(GP322&gt;=0,0,-1)</f>
        <v>0</v>
      </c>
      <c r="GQ323" s="204">
        <f t="shared" si="1191"/>
        <v>0</v>
      </c>
      <c r="GR323" s="204">
        <f t="shared" si="1191"/>
        <v>0</v>
      </c>
      <c r="GS323" s="204">
        <f t="shared" si="1191"/>
        <v>0</v>
      </c>
      <c r="GT323" s="204">
        <f t="shared" si="1191"/>
        <v>0</v>
      </c>
      <c r="GU323" s="204">
        <f t="shared" si="1191"/>
        <v>0</v>
      </c>
      <c r="GV323" s="204">
        <f t="shared" si="1191"/>
        <v>0</v>
      </c>
      <c r="GW323" s="204">
        <f t="shared" si="1191"/>
        <v>0</v>
      </c>
      <c r="GX323" s="204">
        <f t="shared" si="1191"/>
        <v>0</v>
      </c>
      <c r="GY323" s="204">
        <f t="shared" si="1191"/>
        <v>0</v>
      </c>
      <c r="GZ323" s="204">
        <f t="shared" si="1191"/>
        <v>0</v>
      </c>
      <c r="HA323" s="204">
        <f t="shared" si="1191"/>
        <v>0</v>
      </c>
      <c r="HB323" s="204">
        <f t="shared" si="1191"/>
        <v>0</v>
      </c>
      <c r="HC323" s="204">
        <f t="shared" si="1191"/>
        <v>0</v>
      </c>
      <c r="HD323" s="204">
        <f t="shared" si="1191"/>
        <v>0</v>
      </c>
      <c r="HE323" s="204">
        <f t="shared" si="1191"/>
        <v>0</v>
      </c>
      <c r="HF323" s="204">
        <f t="shared" si="1191"/>
        <v>0</v>
      </c>
      <c r="HG323" s="204">
        <f t="shared" si="1191"/>
        <v>0</v>
      </c>
      <c r="HH323" s="204">
        <f t="shared" si="1191"/>
        <v>0</v>
      </c>
      <c r="HI323" s="204">
        <f t="shared" si="1191"/>
        <v>0</v>
      </c>
      <c r="HJ323" s="204">
        <f t="shared" si="1191"/>
        <v>0</v>
      </c>
      <c r="HK323" s="204">
        <f t="shared" si="1191"/>
        <v>0</v>
      </c>
      <c r="HL323" s="204">
        <f t="shared" si="1191"/>
        <v>0</v>
      </c>
      <c r="HM323" s="204">
        <f t="shared" si="1191"/>
        <v>0</v>
      </c>
      <c r="HN323" s="204">
        <f t="shared" si="1191"/>
        <v>0</v>
      </c>
      <c r="HO323" s="204">
        <f t="shared" si="1191"/>
        <v>0</v>
      </c>
      <c r="HP323" s="204">
        <f t="shared" si="1191"/>
        <v>0</v>
      </c>
      <c r="HQ323" s="204">
        <f t="shared" si="1191"/>
        <v>0</v>
      </c>
      <c r="HR323" s="204">
        <f t="shared" si="1191"/>
        <v>0</v>
      </c>
      <c r="HS323" s="204">
        <f t="shared" si="1191"/>
        <v>0</v>
      </c>
      <c r="HT323" s="204">
        <f t="shared" si="1191"/>
        <v>0</v>
      </c>
      <c r="HU323" s="204">
        <f t="shared" si="1191"/>
        <v>0</v>
      </c>
      <c r="HV323" s="204">
        <f t="shared" si="1191"/>
        <v>0</v>
      </c>
      <c r="HW323" s="204">
        <f t="shared" si="1191"/>
        <v>0</v>
      </c>
      <c r="HX323" s="204">
        <f t="shared" si="1191"/>
        <v>0</v>
      </c>
      <c r="HY323" s="204">
        <f t="shared" si="1191"/>
        <v>0</v>
      </c>
      <c r="HZ323" s="204">
        <f t="shared" si="1191"/>
        <v>0</v>
      </c>
      <c r="IA323" s="204">
        <f t="shared" si="1191"/>
        <v>0</v>
      </c>
      <c r="IB323" s="204">
        <f t="shared" si="1191"/>
        <v>0</v>
      </c>
      <c r="IC323" s="204">
        <f t="shared" si="1191"/>
        <v>0</v>
      </c>
      <c r="ID323" s="204">
        <f t="shared" si="1191"/>
        <v>0</v>
      </c>
      <c r="IE323" s="204">
        <f t="shared" si="1191"/>
        <v>0</v>
      </c>
      <c r="IF323" s="204">
        <f t="shared" si="1191"/>
        <v>0</v>
      </c>
      <c r="IG323" s="204">
        <f t="shared" si="1191"/>
        <v>0</v>
      </c>
      <c r="IH323" s="204">
        <f t="shared" si="1191"/>
        <v>0</v>
      </c>
      <c r="II323" s="204">
        <f t="shared" si="1191"/>
        <v>0</v>
      </c>
      <c r="IJ323" s="204">
        <f t="shared" si="1191"/>
        <v>0</v>
      </c>
      <c r="IK323" s="204">
        <f t="shared" si="1191"/>
        <v>0</v>
      </c>
      <c r="IL323" s="204">
        <f t="shared" si="1191"/>
        <v>0</v>
      </c>
      <c r="IM323" s="204">
        <f t="shared" si="1191"/>
        <v>0</v>
      </c>
      <c r="IN323" s="204">
        <f t="shared" si="1191"/>
        <v>0</v>
      </c>
      <c r="IO323" s="204">
        <f t="shared" si="1191"/>
        <v>0</v>
      </c>
      <c r="IP323" s="204">
        <f t="shared" si="1191"/>
        <v>0</v>
      </c>
      <c r="IQ323" s="204">
        <f t="shared" si="1191"/>
        <v>0</v>
      </c>
      <c r="IR323" s="204">
        <f t="shared" si="1191"/>
        <v>0</v>
      </c>
      <c r="IS323" s="204">
        <f t="shared" si="1191"/>
        <v>0</v>
      </c>
      <c r="IT323" s="204">
        <f t="shared" si="1191"/>
        <v>0</v>
      </c>
      <c r="IU323" s="204">
        <f t="shared" si="1191"/>
        <v>0</v>
      </c>
      <c r="IV323" s="204">
        <f t="shared" si="1191"/>
        <v>0</v>
      </c>
      <c r="IW323" s="204">
        <f t="shared" si="1191"/>
        <v>0</v>
      </c>
      <c r="IX323" s="204">
        <f t="shared" si="1191"/>
        <v>0</v>
      </c>
      <c r="IY323" s="204">
        <f t="shared" si="1191"/>
        <v>0</v>
      </c>
      <c r="IZ323" s="204">
        <f t="shared" si="1191"/>
        <v>0</v>
      </c>
      <c r="JA323" s="204">
        <f t="shared" si="1191"/>
        <v>0</v>
      </c>
      <c r="JB323" s="204">
        <f t="shared" ref="JB323:LM323" si="1192">IF(JB322&gt;=0,0,-1)</f>
        <v>0</v>
      </c>
      <c r="JC323" s="204">
        <f t="shared" si="1192"/>
        <v>0</v>
      </c>
      <c r="JD323" s="204">
        <f t="shared" si="1192"/>
        <v>0</v>
      </c>
      <c r="JE323" s="204">
        <f t="shared" si="1192"/>
        <v>0</v>
      </c>
      <c r="JF323" s="204">
        <f t="shared" si="1192"/>
        <v>0</v>
      </c>
      <c r="JG323" s="204">
        <f t="shared" si="1192"/>
        <v>0</v>
      </c>
      <c r="JH323" s="204">
        <f t="shared" si="1192"/>
        <v>0</v>
      </c>
      <c r="JI323" s="204">
        <f t="shared" si="1192"/>
        <v>0</v>
      </c>
      <c r="JJ323" s="204">
        <f t="shared" si="1192"/>
        <v>0</v>
      </c>
      <c r="JK323" s="204">
        <f t="shared" si="1192"/>
        <v>0</v>
      </c>
      <c r="JL323" s="204">
        <f t="shared" si="1192"/>
        <v>0</v>
      </c>
      <c r="JM323" s="204">
        <f t="shared" si="1192"/>
        <v>0</v>
      </c>
      <c r="JN323" s="204">
        <f t="shared" si="1192"/>
        <v>0</v>
      </c>
      <c r="JO323" s="204">
        <f t="shared" si="1192"/>
        <v>0</v>
      </c>
      <c r="JP323" s="204">
        <f t="shared" si="1192"/>
        <v>0</v>
      </c>
      <c r="JQ323" s="204">
        <f t="shared" si="1192"/>
        <v>0</v>
      </c>
      <c r="JR323" s="204">
        <f t="shared" si="1192"/>
        <v>0</v>
      </c>
      <c r="JS323" s="204">
        <f t="shared" si="1192"/>
        <v>0</v>
      </c>
      <c r="JT323" s="204">
        <f t="shared" si="1192"/>
        <v>0</v>
      </c>
      <c r="JU323" s="204">
        <f t="shared" si="1192"/>
        <v>0</v>
      </c>
      <c r="JV323" s="204">
        <f t="shared" si="1192"/>
        <v>0</v>
      </c>
      <c r="JW323" s="204">
        <f t="shared" si="1192"/>
        <v>0</v>
      </c>
      <c r="JX323" s="204">
        <f t="shared" si="1192"/>
        <v>0</v>
      </c>
      <c r="JY323" s="204">
        <f t="shared" si="1192"/>
        <v>0</v>
      </c>
      <c r="JZ323" s="204">
        <f t="shared" si="1192"/>
        <v>0</v>
      </c>
      <c r="KA323" s="204">
        <f t="shared" si="1192"/>
        <v>0</v>
      </c>
      <c r="KB323" s="204">
        <f t="shared" si="1192"/>
        <v>0</v>
      </c>
      <c r="KC323" s="204">
        <f t="shared" si="1192"/>
        <v>0</v>
      </c>
      <c r="KD323" s="204">
        <f t="shared" si="1192"/>
        <v>0</v>
      </c>
      <c r="KE323" s="204">
        <f t="shared" si="1192"/>
        <v>0</v>
      </c>
      <c r="KF323" s="204">
        <f t="shared" si="1192"/>
        <v>0</v>
      </c>
      <c r="KG323" s="204">
        <f t="shared" si="1192"/>
        <v>0</v>
      </c>
      <c r="KH323" s="204">
        <f t="shared" si="1192"/>
        <v>0</v>
      </c>
      <c r="KI323" s="204">
        <f t="shared" si="1192"/>
        <v>0</v>
      </c>
      <c r="KJ323" s="204">
        <f t="shared" si="1192"/>
        <v>0</v>
      </c>
      <c r="KK323" s="204">
        <f t="shared" si="1192"/>
        <v>0</v>
      </c>
      <c r="KL323" s="204">
        <f t="shared" si="1192"/>
        <v>0</v>
      </c>
      <c r="KM323" s="204">
        <f t="shared" si="1192"/>
        <v>0</v>
      </c>
      <c r="KN323" s="204">
        <f t="shared" si="1192"/>
        <v>0</v>
      </c>
      <c r="KO323" s="204">
        <f t="shared" si="1192"/>
        <v>0</v>
      </c>
      <c r="KP323" s="204">
        <f t="shared" si="1192"/>
        <v>0</v>
      </c>
      <c r="KQ323" s="204">
        <f t="shared" si="1192"/>
        <v>0</v>
      </c>
      <c r="KR323" s="204">
        <f t="shared" si="1192"/>
        <v>0</v>
      </c>
      <c r="KS323" s="204">
        <f t="shared" si="1192"/>
        <v>0</v>
      </c>
      <c r="KT323" s="204">
        <f t="shared" si="1192"/>
        <v>0</v>
      </c>
      <c r="KU323" s="204">
        <f t="shared" si="1192"/>
        <v>0</v>
      </c>
      <c r="KV323" s="204">
        <f t="shared" si="1192"/>
        <v>0</v>
      </c>
      <c r="KW323" s="204">
        <f t="shared" si="1192"/>
        <v>0</v>
      </c>
      <c r="KX323" s="204">
        <f t="shared" si="1192"/>
        <v>0</v>
      </c>
      <c r="KY323" s="204">
        <f t="shared" si="1192"/>
        <v>0</v>
      </c>
      <c r="KZ323" s="204">
        <f t="shared" si="1192"/>
        <v>0</v>
      </c>
      <c r="LA323" s="204">
        <f t="shared" si="1192"/>
        <v>0</v>
      </c>
      <c r="LB323" s="204">
        <f t="shared" si="1192"/>
        <v>0</v>
      </c>
      <c r="LC323" s="204">
        <f t="shared" si="1192"/>
        <v>0</v>
      </c>
      <c r="LD323" s="204">
        <f t="shared" si="1192"/>
        <v>0</v>
      </c>
      <c r="LE323" s="204">
        <f t="shared" si="1192"/>
        <v>0</v>
      </c>
      <c r="LF323" s="204">
        <f t="shared" si="1192"/>
        <v>0</v>
      </c>
      <c r="LG323" s="204">
        <f t="shared" si="1192"/>
        <v>0</v>
      </c>
      <c r="LH323" s="204">
        <f t="shared" si="1192"/>
        <v>0</v>
      </c>
      <c r="LI323" s="204">
        <f t="shared" si="1192"/>
        <v>0</v>
      </c>
      <c r="LJ323" s="204">
        <f t="shared" si="1192"/>
        <v>0</v>
      </c>
      <c r="LK323" s="204">
        <f t="shared" si="1192"/>
        <v>0</v>
      </c>
      <c r="LL323" s="204">
        <f t="shared" si="1192"/>
        <v>0</v>
      </c>
      <c r="LM323" s="204">
        <f t="shared" si="1192"/>
        <v>0</v>
      </c>
      <c r="LN323" s="204">
        <f t="shared" ref="LN323:MZ323" si="1193">IF(LN322&gt;=0,0,-1)</f>
        <v>0</v>
      </c>
      <c r="LO323" s="204">
        <f t="shared" si="1193"/>
        <v>0</v>
      </c>
      <c r="LP323" s="204">
        <f t="shared" si="1193"/>
        <v>0</v>
      </c>
      <c r="LQ323" s="204">
        <f t="shared" si="1193"/>
        <v>0</v>
      </c>
      <c r="LR323" s="204">
        <f t="shared" si="1193"/>
        <v>0</v>
      </c>
      <c r="LS323" s="204">
        <f t="shared" si="1193"/>
        <v>0</v>
      </c>
      <c r="LT323" s="204">
        <f t="shared" si="1193"/>
        <v>0</v>
      </c>
      <c r="LU323" s="204">
        <f t="shared" si="1193"/>
        <v>0</v>
      </c>
      <c r="LV323" s="204">
        <f t="shared" si="1193"/>
        <v>0</v>
      </c>
      <c r="LW323" s="204">
        <f t="shared" si="1193"/>
        <v>0</v>
      </c>
      <c r="LX323" s="204">
        <f t="shared" si="1193"/>
        <v>0</v>
      </c>
      <c r="LY323" s="204">
        <f t="shared" si="1193"/>
        <v>0</v>
      </c>
      <c r="LZ323" s="204">
        <f t="shared" si="1193"/>
        <v>0</v>
      </c>
      <c r="MA323" s="204">
        <f t="shared" si="1193"/>
        <v>0</v>
      </c>
      <c r="MB323" s="204">
        <f t="shared" si="1193"/>
        <v>0</v>
      </c>
      <c r="MC323" s="204">
        <f t="shared" si="1193"/>
        <v>0</v>
      </c>
      <c r="MD323" s="204">
        <f t="shared" si="1193"/>
        <v>0</v>
      </c>
      <c r="ME323" s="204">
        <f t="shared" si="1193"/>
        <v>0</v>
      </c>
      <c r="MF323" s="204">
        <f t="shared" si="1193"/>
        <v>0</v>
      </c>
      <c r="MG323" s="204">
        <f t="shared" si="1193"/>
        <v>0</v>
      </c>
      <c r="MH323" s="204">
        <f t="shared" si="1193"/>
        <v>0</v>
      </c>
      <c r="MI323" s="204">
        <f t="shared" si="1193"/>
        <v>0</v>
      </c>
      <c r="MJ323" s="204">
        <f t="shared" si="1193"/>
        <v>0</v>
      </c>
      <c r="MK323" s="204">
        <f t="shared" si="1193"/>
        <v>0</v>
      </c>
      <c r="ML323" s="204">
        <f t="shared" si="1193"/>
        <v>0</v>
      </c>
      <c r="MM323" s="204">
        <f t="shared" si="1193"/>
        <v>0</v>
      </c>
      <c r="MN323" s="204">
        <f t="shared" si="1193"/>
        <v>0</v>
      </c>
      <c r="MO323" s="204">
        <f t="shared" si="1193"/>
        <v>0</v>
      </c>
      <c r="MP323" s="204">
        <f t="shared" si="1193"/>
        <v>0</v>
      </c>
      <c r="MQ323" s="204">
        <f t="shared" si="1193"/>
        <v>0</v>
      </c>
      <c r="MR323" s="204">
        <f t="shared" si="1193"/>
        <v>0</v>
      </c>
      <c r="MS323" s="204">
        <f t="shared" si="1193"/>
        <v>0</v>
      </c>
      <c r="MT323" s="204">
        <f t="shared" si="1193"/>
        <v>0</v>
      </c>
      <c r="MU323" s="204">
        <f t="shared" si="1193"/>
        <v>0</v>
      </c>
      <c r="MV323" s="204">
        <f t="shared" si="1193"/>
        <v>0</v>
      </c>
      <c r="MW323" s="204">
        <f t="shared" si="1193"/>
        <v>0</v>
      </c>
      <c r="MX323" s="204">
        <f t="shared" si="1193"/>
        <v>0</v>
      </c>
      <c r="MY323" s="204">
        <f t="shared" si="1193"/>
        <v>0</v>
      </c>
      <c r="MZ323" s="204">
        <f t="shared" si="1193"/>
        <v>0</v>
      </c>
    </row>
    <row r="324" spans="1:364" s="203" customFormat="1" hidden="1" outlineLevel="1" x14ac:dyDescent="0.2">
      <c r="A324" s="203" t="s">
        <v>46</v>
      </c>
      <c r="B324" s="206" t="s">
        <v>86</v>
      </c>
      <c r="C324" s="207">
        <f>SUM(E322:MZ322)</f>
        <v>14924.218111455464</v>
      </c>
      <c r="D324" s="201"/>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c r="CY324" s="202"/>
      <c r="CZ324" s="202"/>
      <c r="DA324" s="202"/>
      <c r="DB324" s="202"/>
      <c r="DC324" s="202"/>
      <c r="DD324" s="202"/>
      <c r="DE324" s="202"/>
      <c r="DF324" s="202"/>
      <c r="DG324" s="202"/>
      <c r="DH324" s="202"/>
      <c r="DI324" s="202"/>
      <c r="DJ324" s="202"/>
      <c r="DK324" s="202"/>
      <c r="DL324" s="202"/>
      <c r="DM324" s="202"/>
      <c r="DN324" s="202"/>
      <c r="DO324" s="202"/>
      <c r="DP324" s="202"/>
      <c r="DQ324" s="202"/>
      <c r="DR324" s="202"/>
      <c r="DS324" s="202"/>
      <c r="DT324" s="202"/>
      <c r="DU324" s="202"/>
    </row>
    <row r="325" spans="1:364" s="26" customFormat="1" collapsed="1" x14ac:dyDescent="0.2">
      <c r="A325" s="131" t="s">
        <v>45</v>
      </c>
      <c r="B325" s="132" t="s">
        <v>680</v>
      </c>
      <c r="C325" s="133"/>
      <c r="D325" s="133"/>
      <c r="E325" s="134">
        <f>IF(E1&lt;=Input!$E$47,E87-E303,0)</f>
        <v>80.116429887787035</v>
      </c>
      <c r="F325" s="134">
        <f>IF(F1&lt;=Input!$E$47,F87-F303,0)</f>
        <v>80.116429887787035</v>
      </c>
      <c r="G325" s="134">
        <f>IF(G1&lt;=Input!$E$47,G87-G303,0)</f>
        <v>80.116429887787035</v>
      </c>
      <c r="H325" s="134">
        <f>IF(H1&lt;=Input!$E$47,H87-H303,0)</f>
        <v>80.116429887787035</v>
      </c>
      <c r="I325" s="134">
        <f>IF(I1&lt;=Input!$E$47,I87-I303,0)</f>
        <v>80.116429887787035</v>
      </c>
      <c r="J325" s="134">
        <f>IF(J1&lt;=Input!$E$47,J87-J303,0)</f>
        <v>80.116429887787035</v>
      </c>
      <c r="K325" s="134">
        <f>IF(K1&lt;=Input!$E$47,K87-K303,0)</f>
        <v>80.116429887787035</v>
      </c>
      <c r="L325" s="134">
        <f>IF(L1&lt;=Input!$E$47,L87-L303,0)</f>
        <v>80.116429887787035</v>
      </c>
      <c r="M325" s="134">
        <f>IF(M1&lt;=Input!$E$47,M87-M303,0)</f>
        <v>80.116429887787035</v>
      </c>
      <c r="N325" s="134">
        <f>IF(N1&lt;=Input!$E$47,N87-N303,0)</f>
        <v>80.116429887787035</v>
      </c>
      <c r="O325" s="134">
        <f>IF(O1&lt;=Input!$E$47,O87-O303,0)</f>
        <v>80.116429887787035</v>
      </c>
      <c r="P325" s="134">
        <f>IF(P1&lt;=Input!$E$47,P87-P303,0)</f>
        <v>80.116429887787035</v>
      </c>
      <c r="Q325" s="134">
        <f>IF(Q1&lt;=Input!$E$47,Q87-Q303,0)</f>
        <v>80.116429887787035</v>
      </c>
      <c r="R325" s="134">
        <f>IF(R1&lt;=Input!$E$47,R87-R303,0)</f>
        <v>80.116429887787035</v>
      </c>
      <c r="S325" s="134">
        <f>IF(S1&lt;=Input!$E$47,S87-S303,0)</f>
        <v>80.116429887787035</v>
      </c>
      <c r="T325" s="134">
        <f>IF(T1&lt;=Input!$E$47,T87-T303,0)</f>
        <v>80.116429887787035</v>
      </c>
      <c r="U325" s="134">
        <f>IF(U1&lt;=Input!$E$47,U87-U303,0)</f>
        <v>80.116429887787035</v>
      </c>
      <c r="V325" s="134">
        <f>IF(V1&lt;=Input!$E$47,V87-V303,0)</f>
        <v>80.116429887787035</v>
      </c>
      <c r="W325" s="134">
        <f>IF(W1&lt;=Input!$E$47,W87-W303,0)</f>
        <v>80.116429887787035</v>
      </c>
      <c r="X325" s="134">
        <f>IF(X1&lt;=Input!$E$47,X87-X303,0)</f>
        <v>80.116429887787035</v>
      </c>
      <c r="Y325" s="134">
        <f>IF(Y1&lt;=Input!$E$47,Y87-Y303,0)</f>
        <v>80.116429887787035</v>
      </c>
      <c r="Z325" s="134">
        <f>IF(Z1&lt;=Input!$E$47,Z87-Z303,0)</f>
        <v>80.116429887787035</v>
      </c>
      <c r="AA325" s="134">
        <f>IF(AA1&lt;=Input!$E$47,AA87-AA303,0)</f>
        <v>80.116429887787035</v>
      </c>
      <c r="AB325" s="134">
        <f>IF(AB1&lt;=Input!$E$47,AB87-AB303,0)</f>
        <v>80.116429887787035</v>
      </c>
      <c r="AC325" s="134">
        <f>IF(AC1&lt;=Input!$E$47,AC87-AC303,0)</f>
        <v>80.116429887787035</v>
      </c>
      <c r="AD325" s="134">
        <f>IF(AD1&lt;=Input!$E$47,AD87-AD303,0)</f>
        <v>80.116429887787035</v>
      </c>
      <c r="AE325" s="134">
        <f>IF(AE1&lt;=Input!$E$47,AE87-AE303,0)</f>
        <v>80.116429887787035</v>
      </c>
      <c r="AF325" s="134">
        <f>IF(AF1&lt;=Input!$E$47,AF87-AF303,0)</f>
        <v>80.116429887787035</v>
      </c>
      <c r="AG325" s="134">
        <f>IF(AG1&lt;=Input!$E$47,AG87-AG303,0)</f>
        <v>80.116429887787035</v>
      </c>
      <c r="AH325" s="134">
        <f>IF(AH1&lt;=Input!$E$47,AH87-AH303,0)</f>
        <v>80.116429887787035</v>
      </c>
      <c r="AI325" s="134">
        <f>IF(AI1&lt;=Input!$E$47,AI87-AI303,0)</f>
        <v>80.116429887787035</v>
      </c>
      <c r="AJ325" s="134">
        <f>IF(AJ1&lt;=Input!$E$47,AJ87-AJ303,0)</f>
        <v>80.116429887787035</v>
      </c>
      <c r="AK325" s="134">
        <f>IF(AK1&lt;=Input!$E$47,AK87-AK303,0)</f>
        <v>80.116429887787035</v>
      </c>
      <c r="AL325" s="134">
        <f>IF(AL1&lt;=Input!$E$47,AL87-AL303,0)</f>
        <v>80.116429887787035</v>
      </c>
      <c r="AM325" s="134">
        <f>IF(AM1&lt;=Input!$E$47,AM87-AM303,0)</f>
        <v>80.116429887787035</v>
      </c>
      <c r="AN325" s="134">
        <f>IF(AN1&lt;=Input!$E$47,AN87-AN303,0)</f>
        <v>80.116429887787035</v>
      </c>
      <c r="AO325" s="134">
        <f>IF(AO1&lt;=Input!$E$47,AO87-AO303,0)</f>
        <v>80.116429887787035</v>
      </c>
      <c r="AP325" s="134">
        <f>IF(AP1&lt;=Input!$E$47,AP87-AP303,0)</f>
        <v>80.116429887787035</v>
      </c>
      <c r="AQ325" s="134">
        <f>IF(AQ1&lt;=Input!$E$47,AQ87-AQ303,0)</f>
        <v>80.116429887787035</v>
      </c>
      <c r="AR325" s="134">
        <f>IF(AR1&lt;=Input!$E$47,AR87-AR303,0)</f>
        <v>80.116429887787035</v>
      </c>
      <c r="AS325" s="134">
        <f>IF(AS1&lt;=Input!$E$47,AS87-AS303,0)</f>
        <v>80.116429887787035</v>
      </c>
      <c r="AT325" s="134">
        <f>IF(AT1&lt;=Input!$E$47,AT87-AT303,0)</f>
        <v>80.116429887787035</v>
      </c>
      <c r="AU325" s="134">
        <f>IF(AU1&lt;=Input!$E$47,AU87-AU303,0)</f>
        <v>80.116429887787035</v>
      </c>
      <c r="AV325" s="134">
        <f>IF(AV1&lt;=Input!$E$47,AV87-AV303,0)</f>
        <v>80.116429887787035</v>
      </c>
      <c r="AW325" s="134">
        <f>IF(AW1&lt;=Input!$E$47,AW87-AW303,0)</f>
        <v>80.116429887787035</v>
      </c>
      <c r="AX325" s="134">
        <f>IF(AX1&lt;=Input!$E$47,AX87-AX303,0)</f>
        <v>80.116429887787035</v>
      </c>
      <c r="AY325" s="134">
        <f>IF(AY1&lt;=Input!$E$47,AY87-AY303,0)</f>
        <v>80.116429887787035</v>
      </c>
      <c r="AZ325" s="134">
        <f>IF(AZ1&lt;=Input!$E$47,AZ87-AZ303,0)</f>
        <v>80.116429887787035</v>
      </c>
      <c r="BA325" s="134">
        <f>IF(BA1&lt;=Input!$E$47,BA87-BA303,0)</f>
        <v>80.116429887787035</v>
      </c>
      <c r="BB325" s="134">
        <f>IF(BB1&lt;=Input!$E$47,BB87-BB303,0)</f>
        <v>80.116429887787035</v>
      </c>
      <c r="BC325" s="134">
        <f>IF(BC1&lt;=Input!$E$47,BC87-BC303,0)</f>
        <v>80.116429887787035</v>
      </c>
      <c r="BD325" s="134">
        <f>IF(BD1&lt;=Input!$E$47,BD87-BD303,0)</f>
        <v>80.116429887787035</v>
      </c>
      <c r="BE325" s="134">
        <f>IF(BE1&lt;=Input!$E$47,BE87-BE303,0)</f>
        <v>80.116429887787035</v>
      </c>
      <c r="BF325" s="134">
        <f>IF(BF1&lt;=Input!$E$47,BF87-BF303,0)</f>
        <v>80.116429887787035</v>
      </c>
      <c r="BG325" s="134">
        <f>IF(BG1&lt;=Input!$E$47,BG87-BG303,0)</f>
        <v>80.116429887787035</v>
      </c>
      <c r="BH325" s="134">
        <f>IF(BH1&lt;=Input!$E$47,BH87-BH303,0)</f>
        <v>80.116429887787035</v>
      </c>
      <c r="BI325" s="134">
        <f>IF(BI1&lt;=Input!$E$47,BI87-BI303,0)</f>
        <v>80.116429887787035</v>
      </c>
      <c r="BJ325" s="134">
        <f>IF(BJ1&lt;=Input!$E$47,BJ87-BJ303,0)</f>
        <v>80.116429887787035</v>
      </c>
      <c r="BK325" s="134">
        <f>IF(BK1&lt;=Input!$E$47,BK87-BK303,0)</f>
        <v>80.116429887787035</v>
      </c>
      <c r="BL325" s="134">
        <f>IF(BL1&lt;=Input!$E$47,BL87-BL303,0)</f>
        <v>80.116429887787035</v>
      </c>
      <c r="BM325" s="134">
        <f>IF(BM1&lt;=Input!$E$47,BM87-BM303,0)</f>
        <v>80.116429887787035</v>
      </c>
      <c r="BN325" s="134">
        <f>IF(BN1&lt;=Input!$E$47,BN87-BN303,0)</f>
        <v>80.116429887787035</v>
      </c>
      <c r="BO325" s="134">
        <f>IF(BO1&lt;=Input!$E$47,BO87-BO303,0)</f>
        <v>80.116429887787035</v>
      </c>
      <c r="BP325" s="134">
        <f>IF(BP1&lt;=Input!$E$47,BP87-BP303,0)</f>
        <v>80.116429887787035</v>
      </c>
      <c r="BQ325" s="134">
        <f>IF(BQ1&lt;=Input!$E$47,BQ87-BQ303,0)</f>
        <v>80.116429887787035</v>
      </c>
      <c r="BR325" s="134">
        <f>IF(BR1&lt;=Input!$E$47,BR87-BR303,0)</f>
        <v>80.116429887787035</v>
      </c>
      <c r="BS325" s="134">
        <f>IF(BS1&lt;=Input!$E$47,BS87-BS303,0)</f>
        <v>80.116429887787035</v>
      </c>
      <c r="BT325" s="134">
        <f>IF(BT1&lt;=Input!$E$47,BT87-BT303,0)</f>
        <v>80.116429887787035</v>
      </c>
      <c r="BU325" s="134">
        <f>IF(BU1&lt;=Input!$E$47,BU87-BU303,0)</f>
        <v>80.116429887787035</v>
      </c>
      <c r="BV325" s="134">
        <f>IF(BV1&lt;=Input!$E$47,BV87-BV303,0)</f>
        <v>80.116429887787035</v>
      </c>
      <c r="BW325" s="134">
        <f>IF(BW1&lt;=Input!$E$47,BW87-BW303,0)</f>
        <v>80.116429887787035</v>
      </c>
      <c r="BX325" s="134">
        <f>IF(BX1&lt;=Input!$E$47,BX87-BX303,0)</f>
        <v>80.116429887787035</v>
      </c>
      <c r="BY325" s="134">
        <f>IF(BY1&lt;=Input!$E$47,BY87-BY303,0)</f>
        <v>80.116429887787035</v>
      </c>
      <c r="BZ325" s="134">
        <f>IF(BZ1&lt;=Input!$E$47,BZ87-BZ303,0)</f>
        <v>80.116429887787035</v>
      </c>
      <c r="CA325" s="134">
        <f>IF(CA1&lt;=Input!$E$47,CA87-CA303,0)</f>
        <v>80.116429887787035</v>
      </c>
      <c r="CB325" s="134">
        <f>IF(CB1&lt;=Input!$E$47,CB87-CB303,0)</f>
        <v>80.116429887787035</v>
      </c>
      <c r="CC325" s="134">
        <f>IF(CC1&lt;=Input!$E$47,CC87-CC303,0)</f>
        <v>80.116429887787035</v>
      </c>
      <c r="CD325" s="134">
        <f>IF(CD1&lt;=Input!$E$47,CD87-CD303,0)</f>
        <v>80.116429887787035</v>
      </c>
      <c r="CE325" s="134">
        <f>IF(CE1&lt;=Input!$E$47,CE87-CE303,0)</f>
        <v>80.116429887787035</v>
      </c>
      <c r="CF325" s="134">
        <f>IF(CF1&lt;=Input!$E$47,CF87-CF303,0)</f>
        <v>80.116429887787035</v>
      </c>
      <c r="CG325" s="134">
        <f>IF(CG1&lt;=Input!$E$47,CG87-CG303,0)</f>
        <v>80.116429887787035</v>
      </c>
      <c r="CH325" s="134">
        <f>IF(CH1&lt;=Input!$E$47,CH87-CH303,0)</f>
        <v>80.116429887787035</v>
      </c>
      <c r="CI325" s="134">
        <f>IF(CI1&lt;=Input!$E$47,CI87-CI303,0)</f>
        <v>80.116429887787035</v>
      </c>
      <c r="CJ325" s="134">
        <f>IF(CJ1&lt;=Input!$E$47,CJ87-CJ303,0)</f>
        <v>80.116429887787035</v>
      </c>
      <c r="CK325" s="134">
        <f>IF(CK1&lt;=Input!$E$47,CK87-CK303,0)</f>
        <v>80.116429887787035</v>
      </c>
      <c r="CL325" s="134">
        <f>IF(CL1&lt;=Input!$E$47,CL87-CL303,0)</f>
        <v>80.116429887787035</v>
      </c>
      <c r="CM325" s="134">
        <f>IF(CM1&lt;=Input!$E$47,CM87-CM303,0)</f>
        <v>80.116429887787035</v>
      </c>
      <c r="CN325" s="134">
        <f>IF(CN1&lt;=Input!$E$47,CN87-CN303,0)</f>
        <v>80.116429887787035</v>
      </c>
      <c r="CO325" s="134">
        <f>IF(CO1&lt;=Input!$E$47,CO87-CO303,0)</f>
        <v>80.116429887787035</v>
      </c>
      <c r="CP325" s="134">
        <f>IF(CP1&lt;=Input!$E$47,CP87-CP303,0)</f>
        <v>80.116429887787035</v>
      </c>
      <c r="CQ325" s="134">
        <f>IF(CQ1&lt;=Input!$E$47,CQ87-CQ303,0)</f>
        <v>80.116429887787035</v>
      </c>
      <c r="CR325" s="134">
        <f>IF(CR1&lt;=Input!$E$47,CR87-CR303,0)</f>
        <v>80.116429887787035</v>
      </c>
      <c r="CS325" s="134">
        <f>IF(CS1&lt;=Input!$E$47,CS87-CS303,0)</f>
        <v>80.116429887787035</v>
      </c>
      <c r="CT325" s="134">
        <f>IF(CT1&lt;=Input!$E$47,CT87-CT303,0)</f>
        <v>80.116429887787035</v>
      </c>
      <c r="CU325" s="134">
        <f>IF(CU1&lt;=Input!$E$47,CU87-CU303,0)</f>
        <v>80.116429887787035</v>
      </c>
      <c r="CV325" s="134">
        <f>IF(CV1&lt;=Input!$E$47,CV87-CV303,0)</f>
        <v>80.116429887787035</v>
      </c>
      <c r="CW325" s="134">
        <f>IF(CW1&lt;=Input!$E$47,CW87-CW303,0)</f>
        <v>80.116429887787035</v>
      </c>
      <c r="CX325" s="134">
        <f>IF(CX1&lt;=Input!$E$47,CX87-CX303,0)</f>
        <v>80.116429887787035</v>
      </c>
      <c r="CY325" s="134">
        <f>IF(CY1&lt;=Input!$E$47,CY87-CY303,0)</f>
        <v>80.116429887787035</v>
      </c>
      <c r="CZ325" s="134">
        <f>IF(CZ1&lt;=Input!$E$47,CZ87-CZ303,0)</f>
        <v>80.116429887787035</v>
      </c>
      <c r="DA325" s="134">
        <f>IF(DA1&lt;=Input!$E$47,DA87-DA303,0)</f>
        <v>80.116429887787035</v>
      </c>
      <c r="DB325" s="134">
        <f>IF(DB1&lt;=Input!$E$47,DB87-DB303,0)</f>
        <v>80.116429887787035</v>
      </c>
      <c r="DC325" s="134">
        <f>IF(DC1&lt;=Input!$E$47,DC87-DC303,0)</f>
        <v>80.116429887787035</v>
      </c>
      <c r="DD325" s="134">
        <f>IF(DD1&lt;=Input!$E$47,DD87-DD303,0)</f>
        <v>80.116429887787035</v>
      </c>
      <c r="DE325" s="134">
        <f>IF(DE1&lt;=Input!$E$47,DE87-DE303,0)</f>
        <v>80.116429887787035</v>
      </c>
      <c r="DF325" s="134">
        <f>IF(DF1&lt;=Input!$E$47,DF87-DF303,0)</f>
        <v>80.116429887787035</v>
      </c>
      <c r="DG325" s="134">
        <f>IF(DG1&lt;=Input!$E$47,DG87-DG303,0)</f>
        <v>80.116429887787035</v>
      </c>
      <c r="DH325" s="134">
        <f>IF(DH1&lt;=Input!$E$47,DH87-DH303,0)</f>
        <v>80.116429887787035</v>
      </c>
      <c r="DI325" s="134">
        <f>IF(DI1&lt;=Input!$E$47,DI87-DI303,0)</f>
        <v>80.116429887787035</v>
      </c>
      <c r="DJ325" s="134">
        <f>IF(DJ1&lt;=Input!$E$47,DJ87-DJ303,0)</f>
        <v>80.116429887787035</v>
      </c>
      <c r="DK325" s="134">
        <f>IF(DK1&lt;=Input!$E$47,DK87-DK303,0)</f>
        <v>80.116429887787035</v>
      </c>
      <c r="DL325" s="134">
        <f>IF(DL1&lt;=Input!$E$47,DL87-DL303,0)</f>
        <v>80.116429887787035</v>
      </c>
      <c r="DM325" s="134">
        <f>IF(DM1&lt;=Input!$E$47,DM87-DM303,0)</f>
        <v>80.116429887787035</v>
      </c>
      <c r="DN325" s="134">
        <f>IF(DN1&lt;=Input!$E$47,DN87-DN303,0)</f>
        <v>80.116429887787035</v>
      </c>
      <c r="DO325" s="134">
        <f>IF(DO1&lt;=Input!$E$47,DO87-DO303,0)</f>
        <v>80.116429887787035</v>
      </c>
      <c r="DP325" s="134">
        <f>IF(DP1&lt;=Input!$E$47,DP87-DP303,0)</f>
        <v>80.116429887787035</v>
      </c>
      <c r="DQ325" s="134">
        <f>IF(DQ1&lt;=Input!$E$47,DQ87-DQ303,0)</f>
        <v>80.116429887787035</v>
      </c>
      <c r="DR325" s="134">
        <f>IF(DR1&lt;=Input!$E$47,DR87-DR303,0)</f>
        <v>80.116429887787035</v>
      </c>
      <c r="DS325" s="134">
        <f>IF(DS1&lt;=Input!$E$47,DS87-DS303,0)</f>
        <v>80.116429887787035</v>
      </c>
      <c r="DT325" s="134">
        <f>IF(DT1&lt;=Input!$E$47,DT87-DT303,0)</f>
        <v>80.116429887787035</v>
      </c>
      <c r="DU325" s="134">
        <f>IF(DU1&lt;=Input!$E$47,DU87-DU303,0)</f>
        <v>80.116429887787035</v>
      </c>
      <c r="DV325" s="134">
        <f>IF(DV1&lt;=Input!$E$47,DV87-DV303,0)</f>
        <v>80.116429887787035</v>
      </c>
      <c r="DW325" s="134">
        <f>IF(DW1&lt;=Input!$E$47,DW87-DW303,0)</f>
        <v>80.116429887787035</v>
      </c>
      <c r="DX325" s="134">
        <f>IF(DX1&lt;=Input!$E$47,DX87-DX303,0)</f>
        <v>80.116429887787035</v>
      </c>
      <c r="DY325" s="134">
        <f>IF(DY1&lt;=Input!$E$47,DY87-DY303,0)</f>
        <v>80.116429887787035</v>
      </c>
      <c r="DZ325" s="134">
        <f>IF(DZ1&lt;=Input!$E$47,DZ87-DZ303,0)</f>
        <v>80.116429887787035</v>
      </c>
      <c r="EA325" s="134">
        <f>IF(EA1&lt;=Input!$E$47,EA87-EA303,0)</f>
        <v>80.116429887787035</v>
      </c>
      <c r="EB325" s="134">
        <f>IF(EB1&lt;=Input!$E$47,EB87-EB303,0)</f>
        <v>80.116429887787035</v>
      </c>
      <c r="EC325" s="134">
        <f>IF(EC1&lt;=Input!$E$47,EC87-EC303,0)</f>
        <v>80.116429887787035</v>
      </c>
      <c r="ED325" s="134">
        <f>IF(ED1&lt;=Input!$E$47,ED87-ED303,0)</f>
        <v>80.116429887787035</v>
      </c>
      <c r="EE325" s="134">
        <f>IF(EE1&lt;=Input!$E$47,EE87-EE303,0)</f>
        <v>80.116429887787035</v>
      </c>
      <c r="EF325" s="134">
        <f>IF(EF1&lt;=Input!$E$47,EF87-EF303,0)</f>
        <v>80.116429887787035</v>
      </c>
      <c r="EG325" s="134">
        <f>IF(EG1&lt;=Input!$E$47,EG87-EG303,0)</f>
        <v>80.116429887787035</v>
      </c>
      <c r="EH325" s="134">
        <f>IF(EH1&lt;=Input!$E$47,EH87-EH303,0)</f>
        <v>80.116429887787035</v>
      </c>
      <c r="EI325" s="134">
        <f>IF(EI1&lt;=Input!$E$47,EI87-EI303,0)</f>
        <v>80.116429887787035</v>
      </c>
      <c r="EJ325" s="134">
        <f>IF(EJ1&lt;=Input!$E$47,EJ87-EJ303,0)</f>
        <v>80.116429887787035</v>
      </c>
      <c r="EK325" s="134">
        <f>IF(EK1&lt;=Input!$E$47,EK87-EK303,0)</f>
        <v>80.116429887787035</v>
      </c>
      <c r="EL325" s="134">
        <f>IF(EL1&lt;=Input!$E$47,EL87-EL303,0)</f>
        <v>80.116429887787035</v>
      </c>
      <c r="EM325" s="134">
        <f>IF(EM1&lt;=Input!$E$47,EM87-EM303,0)</f>
        <v>80.116429887787035</v>
      </c>
      <c r="EN325" s="134">
        <f>IF(EN1&lt;=Input!$E$47,EN87-EN303,0)</f>
        <v>80.116429887787035</v>
      </c>
      <c r="EO325" s="134">
        <f>IF(EO1&lt;=Input!$E$47,EO87-EO303,0)</f>
        <v>80.116429887787035</v>
      </c>
      <c r="EP325" s="134">
        <f>IF(EP1&lt;=Input!$E$47,EP87-EP303,0)</f>
        <v>80.116429887787035</v>
      </c>
      <c r="EQ325" s="134">
        <f>IF(EQ1&lt;=Input!$E$47,EQ87-EQ303,0)</f>
        <v>80.116429887787035</v>
      </c>
      <c r="ER325" s="134">
        <f>IF(ER1&lt;=Input!$E$47,ER87-ER303,0)</f>
        <v>80.116429887787035</v>
      </c>
      <c r="ES325" s="134">
        <f>IF(ES1&lt;=Input!$E$47,ES87-ES303,0)</f>
        <v>80.116429887787035</v>
      </c>
      <c r="ET325" s="134">
        <f>IF(ET1&lt;=Input!$E$47,ET87-ET303,0)</f>
        <v>80.116429887787035</v>
      </c>
      <c r="EU325" s="134">
        <f>IF(EU1&lt;=Input!$E$47,EU87-EU303,0)</f>
        <v>80.116429887787035</v>
      </c>
      <c r="EV325" s="134">
        <f>IF(EV1&lt;=Input!$E$47,EV87-EV303,0)</f>
        <v>80.116429887787035</v>
      </c>
      <c r="EW325" s="134">
        <f>IF(EW1&lt;=Input!$E$47,EW87-EW303,0)</f>
        <v>80.116429887787035</v>
      </c>
      <c r="EX325" s="134">
        <f>IF(EX1&lt;=Input!$E$47,EX87-EX303,0)</f>
        <v>80.116429887787035</v>
      </c>
      <c r="EY325" s="134">
        <f>IF(EY1&lt;=Input!$E$47,EY87-EY303,0)</f>
        <v>80.116429887787035</v>
      </c>
      <c r="EZ325" s="134">
        <f>IF(EZ1&lt;=Input!$E$47,EZ87-EZ303,0)</f>
        <v>80.116429887787035</v>
      </c>
      <c r="FA325" s="134">
        <f>IF(FA1&lt;=Input!$E$47,FA87-FA303,0)</f>
        <v>80.116429887787035</v>
      </c>
      <c r="FB325" s="134">
        <f>IF(FB1&lt;=Input!$E$47,FB87-FB303,0)</f>
        <v>80.116429887787035</v>
      </c>
      <c r="FC325" s="134">
        <f>IF(FC1&lt;=Input!$E$47,FC87-FC303,0)</f>
        <v>80.116429887787035</v>
      </c>
      <c r="FD325" s="134">
        <f>IF(FD1&lt;=Input!$E$47,FD87-FD303,0)</f>
        <v>80.116429887787035</v>
      </c>
      <c r="FE325" s="134">
        <f>IF(FE1&lt;=Input!$E$47,FE87-FE303,0)</f>
        <v>80.116429887787035</v>
      </c>
      <c r="FF325" s="134">
        <f>IF(FF1&lt;=Input!$E$47,FF87-FF303,0)</f>
        <v>80.116429887787035</v>
      </c>
      <c r="FG325" s="134">
        <f>IF(FG1&lt;=Input!$E$47,FG87-FG303,0)</f>
        <v>80.116429887787035</v>
      </c>
      <c r="FH325" s="134">
        <f>IF(FH1&lt;=Input!$E$47,FH87-FH303,0)</f>
        <v>80.116429887787035</v>
      </c>
      <c r="FI325" s="134">
        <f>IF(FI1&lt;=Input!$E$47,FI87-FI303,0)</f>
        <v>80.116429887787035</v>
      </c>
      <c r="FJ325" s="134">
        <f>IF(FJ1&lt;=Input!$E$47,FJ87-FJ303,0)</f>
        <v>80.116429887787035</v>
      </c>
      <c r="FK325" s="134">
        <f>IF(FK1&lt;=Input!$E$47,FK87-FK303,0)</f>
        <v>80.116429887787035</v>
      </c>
      <c r="FL325" s="134">
        <f>IF(FL1&lt;=Input!$E$47,FL87-FL303,0)</f>
        <v>80.116429887787035</v>
      </c>
      <c r="FM325" s="134">
        <f>IF(FM1&lt;=Input!$E$47,FM87-FM303,0)</f>
        <v>80.116429887787035</v>
      </c>
      <c r="FN325" s="134">
        <f>IF(FN1&lt;=Input!$E$47,FN87-FN303,0)</f>
        <v>80.116429887787035</v>
      </c>
      <c r="FO325" s="134">
        <f>IF(FO1&lt;=Input!$E$47,FO87-FO303,0)</f>
        <v>80.116429887787035</v>
      </c>
      <c r="FP325" s="134">
        <f>IF(FP1&lt;=Input!$E$47,FP87-FP303,0)</f>
        <v>80.116429887787035</v>
      </c>
      <c r="FQ325" s="134">
        <f>IF(FQ1&lt;=Input!$E$47,FQ87-FQ303,0)</f>
        <v>80.116429887787035</v>
      </c>
      <c r="FR325" s="134">
        <f>IF(FR1&lt;=Input!$E$47,FR87-FR303,0)</f>
        <v>80.116429887787035</v>
      </c>
      <c r="FS325" s="134">
        <f>IF(FS1&lt;=Input!$E$47,FS87-FS303,0)</f>
        <v>80.116429887787035</v>
      </c>
      <c r="FT325" s="134">
        <f>IF(FT1&lt;=Input!$E$47,FT87-FT303,0)</f>
        <v>80.116429887787035</v>
      </c>
      <c r="FU325" s="134">
        <f>IF(FU1&lt;=Input!$E$47,FU87-FU303,0)</f>
        <v>80.116429887787035</v>
      </c>
      <c r="FV325" s="134">
        <f>IF(FV1&lt;=Input!$E$47,FV87-FV303,0)</f>
        <v>80.116429887787035</v>
      </c>
      <c r="FW325" s="134">
        <f>IF(FW1&lt;=Input!$E$47,FW87-FW303,0)</f>
        <v>80.116429887787035</v>
      </c>
      <c r="FX325" s="134">
        <f>IF(FX1&lt;=Input!$E$47,FX87-FX303,0)</f>
        <v>80.116429887787035</v>
      </c>
      <c r="FY325" s="134">
        <f>IF(FY1&lt;=Input!$E$47,FY87-FY303,0)</f>
        <v>80.116429887787035</v>
      </c>
      <c r="FZ325" s="134">
        <f>IF(FZ1&lt;=Input!$E$47,FZ87-FZ303,0)</f>
        <v>80.116429887787035</v>
      </c>
      <c r="GA325" s="134">
        <f>IF(GA1&lt;=Input!$E$47,GA87-GA303,0)</f>
        <v>80.116429887787035</v>
      </c>
      <c r="GB325" s="134">
        <f>IF(GB1&lt;=Input!$E$47,GB87-GB303,0)</f>
        <v>80.116429887787035</v>
      </c>
      <c r="GC325" s="134">
        <f>IF(GC1&lt;=Input!$E$47,GC87-GC303,0)</f>
        <v>80.116429887787035</v>
      </c>
      <c r="GD325" s="134">
        <f>IF(GD1&lt;=Input!$E$47,GD87-GD303,0)</f>
        <v>80.116429887787035</v>
      </c>
      <c r="GE325" s="134">
        <f>IF(GE1&lt;=Input!$E$47,GE87-GE303,0)</f>
        <v>80.116429887787035</v>
      </c>
      <c r="GF325" s="134">
        <f>IF(GF1&lt;=Input!$E$47,GF87-GF303,0)</f>
        <v>80.116429887787035</v>
      </c>
      <c r="GG325" s="134">
        <f>IF(GG1&lt;=Input!$E$47,GG87-GG303,0)</f>
        <v>80.116429887787035</v>
      </c>
      <c r="GH325" s="134">
        <f>IF(GH1&lt;=Input!$E$47,GH87-GH303,0)</f>
        <v>80.116429887787035</v>
      </c>
      <c r="GI325" s="134">
        <f>IF(GI1&lt;=Input!$E$47,GI87-GI303,0)</f>
        <v>80.116429887787035</v>
      </c>
      <c r="GJ325" s="134">
        <f>IF(GJ1&lt;=Input!$E$47,GJ87-GJ303,0)</f>
        <v>80.116429887787035</v>
      </c>
      <c r="GK325" s="134">
        <f>IF(GK1&lt;=Input!$E$47,GK87-GK303,0)</f>
        <v>80.116429887787035</v>
      </c>
      <c r="GL325" s="134">
        <f>IF(GL1&lt;=Input!$E$47,GL87-GL303,0)</f>
        <v>80.116429887787035</v>
      </c>
      <c r="GM325" s="134">
        <f>IF(GM1&lt;=Input!$E$47,GM87-GM303,0)</f>
        <v>80.116429887787035</v>
      </c>
      <c r="GN325" s="134">
        <f>IF(GN1&lt;=Input!$E$47,GN87-GN303,0)</f>
        <v>80.116429887787035</v>
      </c>
      <c r="GO325" s="134">
        <f>IF(GO1&lt;=Input!$E$47,GO87-GO303,0)</f>
        <v>80.116429887787035</v>
      </c>
      <c r="GP325" s="134">
        <f>IF(GP1&lt;=Input!$E$47,GP87-GP303,0)</f>
        <v>80.116429887787035</v>
      </c>
      <c r="GQ325" s="134">
        <f>IF(GQ1&lt;=Input!$E$47,GQ87-GQ303,0)</f>
        <v>80.116429887787035</v>
      </c>
      <c r="GR325" s="134">
        <f>IF(GR1&lt;=Input!$E$47,GR87-GR303,0)</f>
        <v>80.116429887787035</v>
      </c>
      <c r="GS325" s="134">
        <f>IF(GS1&lt;=Input!$E$47,GS87-GS303,0)</f>
        <v>80.116429887787035</v>
      </c>
      <c r="GT325" s="134">
        <f>IF(GT1&lt;=Input!$E$47,GT87-GT303,0)</f>
        <v>80.116429887787035</v>
      </c>
      <c r="GU325" s="134">
        <f>IF(GU1&lt;=Input!$E$47,GU87-GU303,0)</f>
        <v>80.116429887787035</v>
      </c>
      <c r="GV325" s="134">
        <f>IF(GV1&lt;=Input!$E$47,GV87-GV303,0)</f>
        <v>80.116429887787035</v>
      </c>
      <c r="GW325" s="134">
        <f>IF(GW1&lt;=Input!$E$47,GW87-GW303,0)</f>
        <v>80.116429887787035</v>
      </c>
      <c r="GX325" s="134">
        <f>IF(GX1&lt;=Input!$E$47,GX87-GX303,0)</f>
        <v>80.116429887787035</v>
      </c>
      <c r="GY325" s="134">
        <f>IF(GY1&lt;=Input!$E$47,GY87-GY303,0)</f>
        <v>80.116429887787035</v>
      </c>
      <c r="GZ325" s="134">
        <f>IF(GZ1&lt;=Input!$E$47,GZ87-GZ303,0)</f>
        <v>80.116429887787035</v>
      </c>
      <c r="HA325" s="134">
        <f>IF(HA1&lt;=Input!$E$47,HA87-HA303,0)</f>
        <v>80.116429887787035</v>
      </c>
      <c r="HB325" s="134">
        <f>IF(HB1&lt;=Input!$E$47,HB87-HB303,0)</f>
        <v>80.116429887787035</v>
      </c>
      <c r="HC325" s="134">
        <f>IF(HC1&lt;=Input!$E$47,HC87-HC303,0)</f>
        <v>80.116429887787035</v>
      </c>
      <c r="HD325" s="134">
        <f>IF(HD1&lt;=Input!$E$47,HD87-HD303,0)</f>
        <v>80.116429887787035</v>
      </c>
      <c r="HE325" s="134">
        <f>IF(HE1&lt;=Input!$E$47,HE87-HE303,0)</f>
        <v>80.116429887787035</v>
      </c>
      <c r="HF325" s="134">
        <f>IF(HF1&lt;=Input!$E$47,HF87-HF303,0)</f>
        <v>80.116429887787035</v>
      </c>
      <c r="HG325" s="134">
        <f>IF(HG1&lt;=Input!$E$47,HG87-HG303,0)</f>
        <v>80.116429887787035</v>
      </c>
      <c r="HH325" s="134">
        <f>IF(HH1&lt;=Input!$E$47,HH87-HH303,0)</f>
        <v>80.116429887787035</v>
      </c>
      <c r="HI325" s="134">
        <f>IF(HI1&lt;=Input!$E$47,HI87-HI303,0)</f>
        <v>80.116429887787035</v>
      </c>
      <c r="HJ325" s="134">
        <f>IF(HJ1&lt;=Input!$E$47,HJ87-HJ303,0)</f>
        <v>80.116429887787035</v>
      </c>
      <c r="HK325" s="134">
        <f>IF(HK1&lt;=Input!$E$47,HK87-HK303,0)</f>
        <v>80.116429887787035</v>
      </c>
      <c r="HL325" s="134">
        <f>IF(HL1&lt;=Input!$E$47,HL87-HL303,0)</f>
        <v>80.116429887787035</v>
      </c>
      <c r="HM325" s="134">
        <f>IF(HM1&lt;=Input!$E$47,HM87-HM303,0)</f>
        <v>80.116429887787035</v>
      </c>
      <c r="HN325" s="134">
        <f>IF(HN1&lt;=Input!$E$47,HN87-HN303,0)</f>
        <v>80.116429887787035</v>
      </c>
      <c r="HO325" s="134">
        <f>IF(HO1&lt;=Input!$E$47,HO87-HO303,0)</f>
        <v>80.116429887787035</v>
      </c>
      <c r="HP325" s="134">
        <f>IF(HP1&lt;=Input!$E$47,HP87-HP303,0)</f>
        <v>80.116429887787035</v>
      </c>
      <c r="HQ325" s="134">
        <f>IF(HQ1&lt;=Input!$E$47,HQ87-HQ303,0)</f>
        <v>80.116429887787035</v>
      </c>
      <c r="HR325" s="134">
        <f>IF(HR1&lt;=Input!$E$47,HR87-HR303,0)</f>
        <v>80.116429887787035</v>
      </c>
      <c r="HS325" s="134">
        <f>IF(HS1&lt;=Input!$E$47,HS87-HS303,0)</f>
        <v>80.116429887787035</v>
      </c>
      <c r="HT325" s="134">
        <f>IF(HT1&lt;=Input!$E$47,HT87-HT303,0)</f>
        <v>80.116429887787035</v>
      </c>
      <c r="HU325" s="134">
        <f>IF(HU1&lt;=Input!$E$47,HU87-HU303,0)</f>
        <v>80.116429887787035</v>
      </c>
      <c r="HV325" s="134">
        <f>IF(HV1&lt;=Input!$E$47,HV87-HV303,0)</f>
        <v>80.116429887787035</v>
      </c>
      <c r="HW325" s="134">
        <f>IF(HW1&lt;=Input!$E$47,HW87-HW303,0)</f>
        <v>80.116429887787035</v>
      </c>
      <c r="HX325" s="134">
        <f>IF(HX1&lt;=Input!$E$47,HX87-HX303,0)</f>
        <v>80.116429887787035</v>
      </c>
      <c r="HY325" s="134">
        <f>IF(HY1&lt;=Input!$E$47,HY87-HY303,0)</f>
        <v>80.116429887787035</v>
      </c>
      <c r="HZ325" s="134">
        <f>IF(HZ1&lt;=Input!$E$47,HZ87-HZ303,0)</f>
        <v>80.116429887787035</v>
      </c>
      <c r="IA325" s="134">
        <f>IF(IA1&lt;=Input!$E$47,IA87-IA303,0)</f>
        <v>80.116429887787035</v>
      </c>
      <c r="IB325" s="134">
        <f>IF(IB1&lt;=Input!$E$47,IB87-IB303,0)</f>
        <v>80.116429887787035</v>
      </c>
      <c r="IC325" s="134">
        <f>IF(IC1&lt;=Input!$E$47,IC87-IC303,0)</f>
        <v>80.116429887787035</v>
      </c>
      <c r="ID325" s="134">
        <f>IF(ID1&lt;=Input!$E$47,ID87-ID303,0)</f>
        <v>80.116429887787035</v>
      </c>
      <c r="IE325" s="134">
        <f>IF(IE1&lt;=Input!$E$47,IE87-IE303,0)</f>
        <v>80.116429887787035</v>
      </c>
      <c r="IF325" s="134">
        <f>IF(IF1&lt;=Input!$E$47,IF87-IF303,0)</f>
        <v>80.116429887787035</v>
      </c>
      <c r="IG325" s="134">
        <f>IF(IG1&lt;=Input!$E$47,IG87-IG303,0)</f>
        <v>80.116429887787035</v>
      </c>
      <c r="IH325" s="134">
        <f>IF(IH1&lt;=Input!$E$47,IH87-IH303,0)</f>
        <v>80.116429887787035</v>
      </c>
      <c r="II325" s="134">
        <f>IF(II1&lt;=Input!$E$47,II87-II303,0)</f>
        <v>80.116429887787035</v>
      </c>
      <c r="IJ325" s="134">
        <f>IF(IJ1&lt;=Input!$E$47,IJ87-IJ303,0)</f>
        <v>80.116429887787035</v>
      </c>
      <c r="IK325" s="134">
        <f>IF(IK1&lt;=Input!$E$47,IK87-IK303,0)</f>
        <v>80.116429887787035</v>
      </c>
      <c r="IL325" s="134">
        <f>IF(IL1&lt;=Input!$E$47,IL87-IL303,0)</f>
        <v>80.116429887787035</v>
      </c>
      <c r="IM325" s="134">
        <f>IF(IM1&lt;=Input!$E$47,IM87-IM303,0)</f>
        <v>80.116429887787035</v>
      </c>
      <c r="IN325" s="134">
        <f>IF(IN1&lt;=Input!$E$47,IN87-IN303,0)</f>
        <v>80.116429887787035</v>
      </c>
      <c r="IO325" s="134">
        <f>IF(IO1&lt;=Input!$E$47,IO87-IO303,0)</f>
        <v>80.116429887787035</v>
      </c>
      <c r="IP325" s="134">
        <f>IF(IP1&lt;=Input!$E$47,IP87-IP303,0)</f>
        <v>80.116429887787035</v>
      </c>
      <c r="IQ325" s="134">
        <f>IF(IQ1&lt;=Input!$E$47,IQ87-IQ303,0)</f>
        <v>80.116429887787035</v>
      </c>
      <c r="IR325" s="134">
        <f>IF(IR1&lt;=Input!$E$47,IR87-IR303,0)</f>
        <v>80.116429887787035</v>
      </c>
      <c r="IS325" s="134">
        <f>IF(IS1&lt;=Input!$E$47,IS87-IS303,0)</f>
        <v>80.116429887787035</v>
      </c>
      <c r="IT325" s="134">
        <f>IF(IT1&lt;=Input!$E$47,IT87-IT303,0)</f>
        <v>80.116429887787035</v>
      </c>
      <c r="IU325" s="134">
        <f>IF(IU1&lt;=Input!$E$47,IU87-IU303,0)</f>
        <v>80.116429887787035</v>
      </c>
      <c r="IV325" s="134">
        <f>IF(IV1&lt;=Input!$E$47,IV87-IV303,0)</f>
        <v>80.116429887787035</v>
      </c>
      <c r="IW325" s="134">
        <f>IF(IW1&lt;=Input!$E$47,IW87-IW303,0)</f>
        <v>80.116429887787035</v>
      </c>
      <c r="IX325" s="134">
        <f>IF(IX1&lt;=Input!$E$47,IX87-IX303,0)</f>
        <v>80.116429887787035</v>
      </c>
      <c r="IY325" s="134">
        <f>IF(IY1&lt;=Input!$E$47,IY87-IY303,0)</f>
        <v>80.116429887787035</v>
      </c>
      <c r="IZ325" s="134">
        <f>IF(IZ1&lt;=Input!$E$47,IZ87-IZ303,0)</f>
        <v>80.116429887787035</v>
      </c>
      <c r="JA325" s="134">
        <f>IF(JA1&lt;=Input!$E$47,JA87-JA303,0)</f>
        <v>80.116429887787035</v>
      </c>
      <c r="JB325" s="134">
        <f>IF(JB1&lt;=Input!$E$47,JB87-JB303,0)</f>
        <v>80.116429887787035</v>
      </c>
      <c r="JC325" s="134">
        <f>IF(JC1&lt;=Input!$E$47,JC87-JC303,0)</f>
        <v>80.116429887787035</v>
      </c>
      <c r="JD325" s="134">
        <f>IF(JD1&lt;=Input!$E$47,JD87-JD303,0)</f>
        <v>80.116429887787035</v>
      </c>
      <c r="JE325" s="134">
        <f>IF(JE1&lt;=Input!$E$47,JE87-JE303,0)</f>
        <v>80.116429887787035</v>
      </c>
      <c r="JF325" s="134">
        <f>IF(JF1&lt;=Input!$E$47,JF87-JF303,0)</f>
        <v>80.116429887787035</v>
      </c>
      <c r="JG325" s="134">
        <f>IF(JG1&lt;=Input!$E$47,JG87-JG303,0)</f>
        <v>80.116429887787035</v>
      </c>
      <c r="JH325" s="134">
        <f>IF(JH1&lt;=Input!$E$47,JH87-JH303,0)</f>
        <v>80.116429887787035</v>
      </c>
      <c r="JI325" s="134">
        <f>IF(JI1&lt;=Input!$E$47,JI87-JI303,0)</f>
        <v>80.116429887787035</v>
      </c>
      <c r="JJ325" s="134">
        <f>IF(JJ1&lt;=Input!$E$47,JJ87-JJ303,0)</f>
        <v>80.116429887787035</v>
      </c>
      <c r="JK325" s="134">
        <f>IF(JK1&lt;=Input!$E$47,JK87-JK303,0)</f>
        <v>80.116429887787035</v>
      </c>
      <c r="JL325" s="134">
        <f>IF(JL1&lt;=Input!$E$47,JL87-JL303,0)</f>
        <v>80.116429887787035</v>
      </c>
      <c r="JM325" s="134">
        <f>IF(JM1&lt;=Input!$E$47,JM87-JM303,0)</f>
        <v>80.116429887787035</v>
      </c>
      <c r="JN325" s="134">
        <f>IF(JN1&lt;=Input!$E$47,JN87-JN303,0)</f>
        <v>80.116429887787035</v>
      </c>
      <c r="JO325" s="134">
        <f>IF(JO1&lt;=Input!$E$47,JO87-JO303,0)</f>
        <v>80.116429887787035</v>
      </c>
      <c r="JP325" s="134">
        <f>IF(JP1&lt;=Input!$E$47,JP87-JP303,0)</f>
        <v>80.116429887787035</v>
      </c>
      <c r="JQ325" s="134">
        <f>IF(JQ1&lt;=Input!$E$47,JQ87-JQ303,0)</f>
        <v>80.116429887787035</v>
      </c>
      <c r="JR325" s="134">
        <f>IF(JR1&lt;=Input!$E$47,JR87-JR303,0)</f>
        <v>80.116429887787035</v>
      </c>
      <c r="JS325" s="134">
        <f>IF(JS1&lt;=Input!$E$47,JS87-JS303,0)</f>
        <v>80.116429887787035</v>
      </c>
      <c r="JT325" s="134">
        <f>IF(JT1&lt;=Input!$E$47,JT87-JT303,0)</f>
        <v>80.116429887787035</v>
      </c>
      <c r="JU325" s="134">
        <f>IF(JU1&lt;=Input!$E$47,JU87-JU303,0)</f>
        <v>80.116429887787035</v>
      </c>
      <c r="JV325" s="134">
        <f>IF(JV1&lt;=Input!$E$47,JV87-JV303,0)</f>
        <v>80.116429887787035</v>
      </c>
      <c r="JW325" s="134">
        <f>IF(JW1&lt;=Input!$E$47,JW87-JW303,0)</f>
        <v>80.116429887787035</v>
      </c>
      <c r="JX325" s="134">
        <f>IF(JX1&lt;=Input!$E$47,JX87-JX303,0)</f>
        <v>80.116429887787035</v>
      </c>
      <c r="JY325" s="134">
        <f>IF(JY1&lt;=Input!$E$47,JY87-JY303,0)</f>
        <v>80.116429887787035</v>
      </c>
      <c r="JZ325" s="134">
        <f>IF(JZ1&lt;=Input!$E$47,JZ87-JZ303,0)</f>
        <v>80.116429887787035</v>
      </c>
      <c r="KA325" s="134">
        <f>IF(KA1&lt;=Input!$E$47,KA87-KA303,0)</f>
        <v>80.116429887787035</v>
      </c>
      <c r="KB325" s="134">
        <f>IF(KB1&lt;=Input!$E$47,KB87-KB303,0)</f>
        <v>80.116429887787035</v>
      </c>
      <c r="KC325" s="134">
        <f>IF(KC1&lt;=Input!$E$47,KC87-KC303,0)</f>
        <v>80.116429887787035</v>
      </c>
      <c r="KD325" s="134">
        <f>IF(KD1&lt;=Input!$E$47,KD87-KD303,0)</f>
        <v>80.116429887787035</v>
      </c>
      <c r="KE325" s="134">
        <f>IF(KE1&lt;=Input!$E$47,KE87-KE303,0)</f>
        <v>80.116429887787035</v>
      </c>
      <c r="KF325" s="134">
        <f>IF(KF1&lt;=Input!$E$47,KF87-KF303,0)</f>
        <v>80.116429887787035</v>
      </c>
      <c r="KG325" s="134">
        <f>IF(KG1&lt;=Input!$E$47,KG87-KG303,0)</f>
        <v>80.116429887787035</v>
      </c>
      <c r="KH325" s="134">
        <f>IF(KH1&lt;=Input!$E$47,KH87-KH303,0)</f>
        <v>80.116429887787035</v>
      </c>
      <c r="KI325" s="134">
        <f>IF(KI1&lt;=Input!$E$47,KI87-KI303,0)</f>
        <v>80.116429887787035</v>
      </c>
      <c r="KJ325" s="134">
        <f>IF(KJ1&lt;=Input!$E$47,KJ87-KJ303,0)</f>
        <v>80.116429887787035</v>
      </c>
      <c r="KK325" s="134">
        <f>IF(KK1&lt;=Input!$E$47,KK87-KK303,0)</f>
        <v>80.116429887787035</v>
      </c>
      <c r="KL325" s="134">
        <f>IF(KL1&lt;=Input!$E$47,KL87-KL303,0)</f>
        <v>80.116429887787035</v>
      </c>
      <c r="KM325" s="134">
        <f>IF(KM1&lt;=Input!$E$47,KM87-KM303,0)</f>
        <v>80.116429887787035</v>
      </c>
      <c r="KN325" s="134">
        <f>IF(KN1&lt;=Input!$E$47,KN87-KN303,0)</f>
        <v>80.116429887787035</v>
      </c>
      <c r="KO325" s="134">
        <f>IF(KO1&lt;=Input!$E$47,KO87-KO303,0)</f>
        <v>80.116429887787035</v>
      </c>
      <c r="KP325" s="134">
        <f>IF(KP1&lt;=Input!$E$47,KP87-KP303,0)</f>
        <v>80.116429887787035</v>
      </c>
      <c r="KQ325" s="134">
        <f>IF(KQ1&lt;=Input!$E$47,KQ87-KQ303,0)</f>
        <v>80.116429887787035</v>
      </c>
      <c r="KR325" s="134">
        <f>IF(KR1&lt;=Input!$E$47,KR87-KR303,0)</f>
        <v>80.116429887787035</v>
      </c>
      <c r="KS325" s="134">
        <f>IF(KS1&lt;=Input!$E$47,KS87-KS303,0)</f>
        <v>80.116429887787035</v>
      </c>
      <c r="KT325" s="134">
        <f>IF(KT1&lt;=Input!$E$47,KT87-KT303,0)</f>
        <v>80.116429887787035</v>
      </c>
      <c r="KU325" s="134">
        <f>IF(KU1&lt;=Input!$E$47,KU87-KU303,0)</f>
        <v>80.116429887787035</v>
      </c>
      <c r="KV325" s="134">
        <f>IF(KV1&lt;=Input!$E$47,KV87-KV303,0)</f>
        <v>80.116429887787035</v>
      </c>
      <c r="KW325" s="134">
        <f>IF(KW1&lt;=Input!$E$47,KW87-KW303,0)</f>
        <v>80.116429887787035</v>
      </c>
      <c r="KX325" s="134">
        <f>IF(KX1&lt;=Input!$E$47,KX87-KX303,0)</f>
        <v>80.116429887787035</v>
      </c>
      <c r="KY325" s="134">
        <f>IF(KY1&lt;=Input!$E$47,KY87-KY303,0)</f>
        <v>80.116429887787035</v>
      </c>
      <c r="KZ325" s="134">
        <f>IF(KZ1&lt;=Input!$E$47,KZ87-KZ303,0)</f>
        <v>80.116429887787035</v>
      </c>
      <c r="LA325" s="134">
        <f>IF(LA1&lt;=Input!$E$47,LA87-LA303,0)</f>
        <v>80.116429887787035</v>
      </c>
      <c r="LB325" s="134">
        <f>IF(LB1&lt;=Input!$E$47,LB87-LB303,0)</f>
        <v>80.116429887787035</v>
      </c>
      <c r="LC325" s="134">
        <f>IF(LC1&lt;=Input!$E$47,LC87-LC303,0)</f>
        <v>80.116429887787035</v>
      </c>
      <c r="LD325" s="134">
        <f>IF(LD1&lt;=Input!$E$47,LD87-LD303,0)</f>
        <v>80.116429887787035</v>
      </c>
      <c r="LE325" s="134">
        <f>IF(LE1&lt;=Input!$E$47,LE87-LE303,0)</f>
        <v>80.116429887787035</v>
      </c>
      <c r="LF325" s="134">
        <f>IF(LF1&lt;=Input!$E$47,LF87-LF303,0)</f>
        <v>80.116429887787035</v>
      </c>
      <c r="LG325" s="134">
        <f>IF(LG1&lt;=Input!$E$47,LG87-LG303,0)</f>
        <v>80.116429887787035</v>
      </c>
      <c r="LH325" s="134">
        <f>IF(LH1&lt;=Input!$E$47,LH87-LH303,0)</f>
        <v>80.116429887787035</v>
      </c>
      <c r="LI325" s="134">
        <f>IF(LI1&lt;=Input!$E$47,LI87-LI303,0)</f>
        <v>80.116429887787035</v>
      </c>
      <c r="LJ325" s="134">
        <f>IF(LJ1&lt;=Input!$E$47,LJ87-LJ303,0)</f>
        <v>80.116429887787035</v>
      </c>
      <c r="LK325" s="134">
        <f>IF(LK1&lt;=Input!$E$47,LK87-LK303,0)</f>
        <v>80.116429887787035</v>
      </c>
      <c r="LL325" s="134">
        <f>IF(LL1&lt;=Input!$E$47,LL87-LL303,0)</f>
        <v>80.116429887787035</v>
      </c>
      <c r="LM325" s="134">
        <f>IF(LM1&lt;=Input!$E$47,LM87-LM303,0)</f>
        <v>80.116429887787035</v>
      </c>
      <c r="LN325" s="134">
        <f>IF(LN1&lt;=Input!$E$47,LN87-LN303,0)</f>
        <v>80.116429887787035</v>
      </c>
      <c r="LO325" s="134">
        <f>IF(LO1&lt;=Input!$E$47,LO87-LO303,0)</f>
        <v>80.116429887787035</v>
      </c>
      <c r="LP325" s="134">
        <f>IF(LP1&lt;=Input!$E$47,LP87-LP303,0)</f>
        <v>80.116429887787035</v>
      </c>
      <c r="LQ325" s="134">
        <f>IF(LQ1&lt;=Input!$E$47,LQ87-LQ303,0)</f>
        <v>80.116429887787035</v>
      </c>
      <c r="LR325" s="134">
        <f>IF(LR1&lt;=Input!$E$47,LR87-LR303,0)</f>
        <v>80.116429887787035</v>
      </c>
      <c r="LS325" s="134">
        <f>IF(LS1&lt;=Input!$E$47,LS87-LS303,0)</f>
        <v>80.116429887787035</v>
      </c>
      <c r="LT325" s="134">
        <f>IF(LT1&lt;=Input!$E$47,LT87-LT303,0)</f>
        <v>80.116429887787035</v>
      </c>
      <c r="LU325" s="134">
        <f>IF(LU1&lt;=Input!$E$47,LU87-LU303,0)</f>
        <v>80.116429887787035</v>
      </c>
      <c r="LV325" s="134">
        <f>IF(LV1&lt;=Input!$E$47,LV87-LV303,0)</f>
        <v>80.116429887787035</v>
      </c>
      <c r="LW325" s="134">
        <f>IF(LW1&lt;=Input!$E$47,LW87-LW303,0)</f>
        <v>80.116429887787035</v>
      </c>
      <c r="LX325" s="134">
        <f>IF(LX1&lt;=Input!$E$47,LX87-LX303,0)</f>
        <v>80.116429887787035</v>
      </c>
      <c r="LY325" s="134">
        <f>IF(LY1&lt;=Input!$E$47,LY87-LY303,0)</f>
        <v>80.116429887787035</v>
      </c>
      <c r="LZ325" s="134">
        <f>IF(LZ1&lt;=Input!$E$47,LZ87-LZ303,0)</f>
        <v>80.116429887787035</v>
      </c>
      <c r="MA325" s="134">
        <f>IF(MA1&lt;=Input!$E$47,MA87-MA303,0)</f>
        <v>80.116429887787035</v>
      </c>
      <c r="MB325" s="134">
        <f>IF(MB1&lt;=Input!$E$47,MB87-MB303,0)</f>
        <v>80.116429887787035</v>
      </c>
      <c r="MC325" s="134">
        <f>IF(MC1&lt;=Input!$E$47,MC87-MC303,0)</f>
        <v>80.116429887787035</v>
      </c>
      <c r="MD325" s="134">
        <f>IF(MD1&lt;=Input!$E$47,MD87-MD303,0)</f>
        <v>80.116429887787035</v>
      </c>
      <c r="ME325" s="134">
        <f>IF(ME1&lt;=Input!$E$47,ME87-ME303,0)</f>
        <v>80.116429887787035</v>
      </c>
      <c r="MF325" s="134">
        <f>IF(MF1&lt;=Input!$E$47,MF87-MF303,0)</f>
        <v>80.116429887787035</v>
      </c>
      <c r="MG325" s="134">
        <f>IF(MG1&lt;=Input!$E$47,MG87-MG303,0)</f>
        <v>80.116429887787035</v>
      </c>
      <c r="MH325" s="134">
        <f>IF(MH1&lt;=Input!$E$47,MH87-MH303,0)</f>
        <v>80.116429887787035</v>
      </c>
      <c r="MI325" s="134">
        <f>IF(MI1&lt;=Input!$E$47,MI87-MI303,0)</f>
        <v>80.116429887787035</v>
      </c>
      <c r="MJ325" s="134">
        <f>IF(MJ1&lt;=Input!$E$47,MJ87-MJ303,0)</f>
        <v>80.116429887787035</v>
      </c>
      <c r="MK325" s="134">
        <f>IF(MK1&lt;=Input!$E$47,MK87-MK303,0)</f>
        <v>80.116429887787035</v>
      </c>
      <c r="ML325" s="134">
        <f>IF(ML1&lt;=Input!$E$47,ML87-ML303,0)</f>
        <v>80.116429887787035</v>
      </c>
      <c r="MM325" s="134">
        <f>IF(MM1&lt;=Input!$E$47,MM87-MM303,0)</f>
        <v>80.116429887787035</v>
      </c>
      <c r="MN325" s="134">
        <f>IF(MN1&lt;=Input!$E$47,MN87-MN303,0)</f>
        <v>80.116429887787035</v>
      </c>
      <c r="MO325" s="134">
        <f>IF(MO1&lt;=Input!$E$47,MO87-MO303,0)</f>
        <v>80.116429887787035</v>
      </c>
      <c r="MP325" s="134">
        <f>IF(MP1&lt;=Input!$E$47,MP87-MP303,0)</f>
        <v>80.116429887787035</v>
      </c>
      <c r="MQ325" s="134">
        <f>IF(MQ1&lt;=Input!$E$47,MQ87-MQ303,0)</f>
        <v>80.116429887787035</v>
      </c>
      <c r="MR325" s="134">
        <f>IF(MR1&lt;=Input!$E$47,MR87-MR303,0)</f>
        <v>80.116429887787035</v>
      </c>
      <c r="MS325" s="134">
        <f>IF(MS1&lt;=Input!$E$47,MS87-MS303,0)</f>
        <v>80.116429887787035</v>
      </c>
      <c r="MT325" s="134">
        <f>IF(MT1&lt;=Input!$E$47,MT87-MT303,0)</f>
        <v>80.116429887787035</v>
      </c>
      <c r="MU325" s="134">
        <f>IF(MU1&lt;=Input!$E$47,MU87-MU303,0)</f>
        <v>80.116429887787035</v>
      </c>
      <c r="MV325" s="134">
        <f>IF(MV1&lt;=Input!$E$47,MV87-MV303,0)</f>
        <v>80.116429887787035</v>
      </c>
      <c r="MW325" s="134">
        <f>IF(MW1&lt;=Input!$E$47,MW87-MW303,0)</f>
        <v>80.116429887787035</v>
      </c>
      <c r="MX325" s="134">
        <f>IF(MX1&lt;=Input!$E$47,MX87-MX303,0)</f>
        <v>80.116429887787035</v>
      </c>
      <c r="MY325" s="134">
        <f>IF(MY1&lt;=Input!$E$47,MY87-MY303,0)</f>
        <v>80.116429887787035</v>
      </c>
      <c r="MZ325" s="134">
        <f>IF(MZ1&lt;=Input!$E$47,MZ87-MZ303,0)</f>
        <v>80.116429887787035</v>
      </c>
    </row>
    <row r="326" spans="1:364" s="26" customFormat="1" x14ac:dyDescent="0.2">
      <c r="A326" s="131" t="s">
        <v>45</v>
      </c>
      <c r="B326" s="132" t="s">
        <v>85</v>
      </c>
      <c r="C326" s="133"/>
      <c r="D326" s="133"/>
      <c r="E326" s="134">
        <f>E325</f>
        <v>80.116429887787035</v>
      </c>
      <c r="F326" s="202">
        <f>IF(F325=0,0,IF(F325&gt;E326,E326,F325))</f>
        <v>80.116429887787035</v>
      </c>
      <c r="G326" s="202">
        <f t="shared" ref="G326:BR326" si="1194">IF(G325=0,0,IF(G325&gt;F326,F326,G325))</f>
        <v>80.116429887787035</v>
      </c>
      <c r="H326" s="202">
        <f t="shared" si="1194"/>
        <v>80.116429887787035</v>
      </c>
      <c r="I326" s="202">
        <f t="shared" si="1194"/>
        <v>80.116429887787035</v>
      </c>
      <c r="J326" s="202">
        <f t="shared" si="1194"/>
        <v>80.116429887787035</v>
      </c>
      <c r="K326" s="202">
        <f t="shared" si="1194"/>
        <v>80.116429887787035</v>
      </c>
      <c r="L326" s="202">
        <f t="shared" si="1194"/>
        <v>80.116429887787035</v>
      </c>
      <c r="M326" s="202">
        <f t="shared" si="1194"/>
        <v>80.116429887787035</v>
      </c>
      <c r="N326" s="202">
        <f t="shared" si="1194"/>
        <v>80.116429887787035</v>
      </c>
      <c r="O326" s="202">
        <f t="shared" si="1194"/>
        <v>80.116429887787035</v>
      </c>
      <c r="P326" s="202">
        <f t="shared" si="1194"/>
        <v>80.116429887787035</v>
      </c>
      <c r="Q326" s="202">
        <f t="shared" si="1194"/>
        <v>80.116429887787035</v>
      </c>
      <c r="R326" s="202">
        <f t="shared" si="1194"/>
        <v>80.116429887787035</v>
      </c>
      <c r="S326" s="202">
        <f t="shared" si="1194"/>
        <v>80.116429887787035</v>
      </c>
      <c r="T326" s="202">
        <f t="shared" si="1194"/>
        <v>80.116429887787035</v>
      </c>
      <c r="U326" s="202">
        <f t="shared" si="1194"/>
        <v>80.116429887787035</v>
      </c>
      <c r="V326" s="202">
        <f t="shared" si="1194"/>
        <v>80.116429887787035</v>
      </c>
      <c r="W326" s="202">
        <f t="shared" si="1194"/>
        <v>80.116429887787035</v>
      </c>
      <c r="X326" s="202">
        <f t="shared" si="1194"/>
        <v>80.116429887787035</v>
      </c>
      <c r="Y326" s="202">
        <f t="shared" si="1194"/>
        <v>80.116429887787035</v>
      </c>
      <c r="Z326" s="202">
        <f t="shared" si="1194"/>
        <v>80.116429887787035</v>
      </c>
      <c r="AA326" s="202">
        <f t="shared" si="1194"/>
        <v>80.116429887787035</v>
      </c>
      <c r="AB326" s="202">
        <f t="shared" si="1194"/>
        <v>80.116429887787035</v>
      </c>
      <c r="AC326" s="202">
        <f t="shared" si="1194"/>
        <v>80.116429887787035</v>
      </c>
      <c r="AD326" s="202">
        <f t="shared" si="1194"/>
        <v>80.116429887787035</v>
      </c>
      <c r="AE326" s="202">
        <f t="shared" si="1194"/>
        <v>80.116429887787035</v>
      </c>
      <c r="AF326" s="202">
        <f t="shared" si="1194"/>
        <v>80.116429887787035</v>
      </c>
      <c r="AG326" s="202">
        <f t="shared" si="1194"/>
        <v>80.116429887787035</v>
      </c>
      <c r="AH326" s="202">
        <f t="shared" si="1194"/>
        <v>80.116429887787035</v>
      </c>
      <c r="AI326" s="202">
        <f t="shared" si="1194"/>
        <v>80.116429887787035</v>
      </c>
      <c r="AJ326" s="202">
        <f t="shared" si="1194"/>
        <v>80.116429887787035</v>
      </c>
      <c r="AK326" s="202">
        <f t="shared" si="1194"/>
        <v>80.116429887787035</v>
      </c>
      <c r="AL326" s="202">
        <f t="shared" si="1194"/>
        <v>80.116429887787035</v>
      </c>
      <c r="AM326" s="202">
        <f t="shared" si="1194"/>
        <v>80.116429887787035</v>
      </c>
      <c r="AN326" s="202">
        <f t="shared" si="1194"/>
        <v>80.116429887787035</v>
      </c>
      <c r="AO326" s="202">
        <f t="shared" si="1194"/>
        <v>80.116429887787035</v>
      </c>
      <c r="AP326" s="202">
        <f t="shared" si="1194"/>
        <v>80.116429887787035</v>
      </c>
      <c r="AQ326" s="202">
        <f t="shared" si="1194"/>
        <v>80.116429887787035</v>
      </c>
      <c r="AR326" s="202">
        <f t="shared" si="1194"/>
        <v>80.116429887787035</v>
      </c>
      <c r="AS326" s="202">
        <f t="shared" si="1194"/>
        <v>80.116429887787035</v>
      </c>
      <c r="AT326" s="202">
        <f t="shared" si="1194"/>
        <v>80.116429887787035</v>
      </c>
      <c r="AU326" s="202">
        <f t="shared" si="1194"/>
        <v>80.116429887787035</v>
      </c>
      <c r="AV326" s="202">
        <f t="shared" si="1194"/>
        <v>80.116429887787035</v>
      </c>
      <c r="AW326" s="202">
        <f t="shared" si="1194"/>
        <v>80.116429887787035</v>
      </c>
      <c r="AX326" s="202">
        <f t="shared" si="1194"/>
        <v>80.116429887787035</v>
      </c>
      <c r="AY326" s="202">
        <f t="shared" si="1194"/>
        <v>80.116429887787035</v>
      </c>
      <c r="AZ326" s="202">
        <f t="shared" si="1194"/>
        <v>80.116429887787035</v>
      </c>
      <c r="BA326" s="202">
        <f t="shared" si="1194"/>
        <v>80.116429887787035</v>
      </c>
      <c r="BB326" s="202">
        <f t="shared" si="1194"/>
        <v>80.116429887787035</v>
      </c>
      <c r="BC326" s="202">
        <f t="shared" si="1194"/>
        <v>80.116429887787035</v>
      </c>
      <c r="BD326" s="202">
        <f t="shared" si="1194"/>
        <v>80.116429887787035</v>
      </c>
      <c r="BE326" s="202">
        <f t="shared" si="1194"/>
        <v>80.116429887787035</v>
      </c>
      <c r="BF326" s="202">
        <f t="shared" si="1194"/>
        <v>80.116429887787035</v>
      </c>
      <c r="BG326" s="202">
        <f t="shared" si="1194"/>
        <v>80.116429887787035</v>
      </c>
      <c r="BH326" s="202">
        <f t="shared" si="1194"/>
        <v>80.116429887787035</v>
      </c>
      <c r="BI326" s="202">
        <f t="shared" si="1194"/>
        <v>80.116429887787035</v>
      </c>
      <c r="BJ326" s="202">
        <f t="shared" si="1194"/>
        <v>80.116429887787035</v>
      </c>
      <c r="BK326" s="202">
        <f t="shared" si="1194"/>
        <v>80.116429887787035</v>
      </c>
      <c r="BL326" s="202">
        <f t="shared" si="1194"/>
        <v>80.116429887787035</v>
      </c>
      <c r="BM326" s="202">
        <f t="shared" si="1194"/>
        <v>80.116429887787035</v>
      </c>
      <c r="BN326" s="202">
        <f t="shared" si="1194"/>
        <v>80.116429887787035</v>
      </c>
      <c r="BO326" s="202">
        <f t="shared" si="1194"/>
        <v>80.116429887787035</v>
      </c>
      <c r="BP326" s="202">
        <f t="shared" si="1194"/>
        <v>80.116429887787035</v>
      </c>
      <c r="BQ326" s="202">
        <f t="shared" si="1194"/>
        <v>80.116429887787035</v>
      </c>
      <c r="BR326" s="202">
        <f t="shared" si="1194"/>
        <v>80.116429887787035</v>
      </c>
      <c r="BS326" s="202">
        <f t="shared" ref="BS326:ED326" si="1195">IF(BS325=0,0,IF(BS325&gt;BR326,BR326,BS325))</f>
        <v>80.116429887787035</v>
      </c>
      <c r="BT326" s="202">
        <f t="shared" si="1195"/>
        <v>80.116429887787035</v>
      </c>
      <c r="BU326" s="202">
        <f t="shared" si="1195"/>
        <v>80.116429887787035</v>
      </c>
      <c r="BV326" s="202">
        <f t="shared" si="1195"/>
        <v>80.116429887787035</v>
      </c>
      <c r="BW326" s="202">
        <f t="shared" si="1195"/>
        <v>80.116429887787035</v>
      </c>
      <c r="BX326" s="202">
        <f t="shared" si="1195"/>
        <v>80.116429887787035</v>
      </c>
      <c r="BY326" s="202">
        <f t="shared" si="1195"/>
        <v>80.116429887787035</v>
      </c>
      <c r="BZ326" s="202">
        <f t="shared" si="1195"/>
        <v>80.116429887787035</v>
      </c>
      <c r="CA326" s="202">
        <f t="shared" si="1195"/>
        <v>80.116429887787035</v>
      </c>
      <c r="CB326" s="202">
        <f t="shared" si="1195"/>
        <v>80.116429887787035</v>
      </c>
      <c r="CC326" s="202">
        <f t="shared" si="1195"/>
        <v>80.116429887787035</v>
      </c>
      <c r="CD326" s="202">
        <f t="shared" si="1195"/>
        <v>80.116429887787035</v>
      </c>
      <c r="CE326" s="202">
        <f t="shared" si="1195"/>
        <v>80.116429887787035</v>
      </c>
      <c r="CF326" s="202">
        <f t="shared" si="1195"/>
        <v>80.116429887787035</v>
      </c>
      <c r="CG326" s="202">
        <f t="shared" si="1195"/>
        <v>80.116429887787035</v>
      </c>
      <c r="CH326" s="202">
        <f t="shared" si="1195"/>
        <v>80.116429887787035</v>
      </c>
      <c r="CI326" s="202">
        <f t="shared" si="1195"/>
        <v>80.116429887787035</v>
      </c>
      <c r="CJ326" s="202">
        <f t="shared" si="1195"/>
        <v>80.116429887787035</v>
      </c>
      <c r="CK326" s="202">
        <f t="shared" si="1195"/>
        <v>80.116429887787035</v>
      </c>
      <c r="CL326" s="202">
        <f t="shared" si="1195"/>
        <v>80.116429887787035</v>
      </c>
      <c r="CM326" s="202">
        <f t="shared" si="1195"/>
        <v>80.116429887787035</v>
      </c>
      <c r="CN326" s="202">
        <f t="shared" si="1195"/>
        <v>80.116429887787035</v>
      </c>
      <c r="CO326" s="202">
        <f t="shared" si="1195"/>
        <v>80.116429887787035</v>
      </c>
      <c r="CP326" s="202">
        <f t="shared" si="1195"/>
        <v>80.116429887787035</v>
      </c>
      <c r="CQ326" s="202">
        <f t="shared" si="1195"/>
        <v>80.116429887787035</v>
      </c>
      <c r="CR326" s="202">
        <f t="shared" si="1195"/>
        <v>80.116429887787035</v>
      </c>
      <c r="CS326" s="202">
        <f t="shared" si="1195"/>
        <v>80.116429887787035</v>
      </c>
      <c r="CT326" s="202">
        <f t="shared" si="1195"/>
        <v>80.116429887787035</v>
      </c>
      <c r="CU326" s="202">
        <f t="shared" si="1195"/>
        <v>80.116429887787035</v>
      </c>
      <c r="CV326" s="202">
        <f t="shared" si="1195"/>
        <v>80.116429887787035</v>
      </c>
      <c r="CW326" s="202">
        <f t="shared" si="1195"/>
        <v>80.116429887787035</v>
      </c>
      <c r="CX326" s="202">
        <f t="shared" si="1195"/>
        <v>80.116429887787035</v>
      </c>
      <c r="CY326" s="202">
        <f t="shared" si="1195"/>
        <v>80.116429887787035</v>
      </c>
      <c r="CZ326" s="202">
        <f t="shared" si="1195"/>
        <v>80.116429887787035</v>
      </c>
      <c r="DA326" s="202">
        <f t="shared" si="1195"/>
        <v>80.116429887787035</v>
      </c>
      <c r="DB326" s="202">
        <f t="shared" si="1195"/>
        <v>80.116429887787035</v>
      </c>
      <c r="DC326" s="202">
        <f t="shared" si="1195"/>
        <v>80.116429887787035</v>
      </c>
      <c r="DD326" s="202">
        <f t="shared" si="1195"/>
        <v>80.116429887787035</v>
      </c>
      <c r="DE326" s="202">
        <f t="shared" si="1195"/>
        <v>80.116429887787035</v>
      </c>
      <c r="DF326" s="202">
        <f t="shared" si="1195"/>
        <v>80.116429887787035</v>
      </c>
      <c r="DG326" s="202">
        <f t="shared" si="1195"/>
        <v>80.116429887787035</v>
      </c>
      <c r="DH326" s="202">
        <f t="shared" si="1195"/>
        <v>80.116429887787035</v>
      </c>
      <c r="DI326" s="202">
        <f t="shared" si="1195"/>
        <v>80.116429887787035</v>
      </c>
      <c r="DJ326" s="202">
        <f t="shared" si="1195"/>
        <v>80.116429887787035</v>
      </c>
      <c r="DK326" s="202">
        <f t="shared" si="1195"/>
        <v>80.116429887787035</v>
      </c>
      <c r="DL326" s="202">
        <f t="shared" si="1195"/>
        <v>80.116429887787035</v>
      </c>
      <c r="DM326" s="202">
        <f t="shared" si="1195"/>
        <v>80.116429887787035</v>
      </c>
      <c r="DN326" s="202">
        <f t="shared" si="1195"/>
        <v>80.116429887787035</v>
      </c>
      <c r="DO326" s="202">
        <f t="shared" si="1195"/>
        <v>80.116429887787035</v>
      </c>
      <c r="DP326" s="202">
        <f t="shared" si="1195"/>
        <v>80.116429887787035</v>
      </c>
      <c r="DQ326" s="202">
        <f t="shared" si="1195"/>
        <v>80.116429887787035</v>
      </c>
      <c r="DR326" s="202">
        <f t="shared" si="1195"/>
        <v>80.116429887787035</v>
      </c>
      <c r="DS326" s="202">
        <f t="shared" si="1195"/>
        <v>80.116429887787035</v>
      </c>
      <c r="DT326" s="202">
        <f t="shared" si="1195"/>
        <v>80.116429887787035</v>
      </c>
      <c r="DU326" s="202">
        <f t="shared" si="1195"/>
        <v>80.116429887787035</v>
      </c>
      <c r="DV326" s="202">
        <f t="shared" si="1195"/>
        <v>80.116429887787035</v>
      </c>
      <c r="DW326" s="202">
        <f t="shared" si="1195"/>
        <v>80.116429887787035</v>
      </c>
      <c r="DX326" s="202">
        <f t="shared" si="1195"/>
        <v>80.116429887787035</v>
      </c>
      <c r="DY326" s="202">
        <f t="shared" si="1195"/>
        <v>80.116429887787035</v>
      </c>
      <c r="DZ326" s="202">
        <f t="shared" si="1195"/>
        <v>80.116429887787035</v>
      </c>
      <c r="EA326" s="202">
        <f t="shared" si="1195"/>
        <v>80.116429887787035</v>
      </c>
      <c r="EB326" s="202">
        <f t="shared" si="1195"/>
        <v>80.116429887787035</v>
      </c>
      <c r="EC326" s="202">
        <f t="shared" si="1195"/>
        <v>80.116429887787035</v>
      </c>
      <c r="ED326" s="202">
        <f t="shared" si="1195"/>
        <v>80.116429887787035</v>
      </c>
      <c r="EE326" s="202">
        <f t="shared" ref="EE326:GP326" si="1196">IF(EE325=0,0,IF(EE325&gt;ED326,ED326,EE325))</f>
        <v>80.116429887787035</v>
      </c>
      <c r="EF326" s="202">
        <f t="shared" si="1196"/>
        <v>80.116429887787035</v>
      </c>
      <c r="EG326" s="202">
        <f t="shared" si="1196"/>
        <v>80.116429887787035</v>
      </c>
      <c r="EH326" s="202">
        <f t="shared" si="1196"/>
        <v>80.116429887787035</v>
      </c>
      <c r="EI326" s="202">
        <f t="shared" si="1196"/>
        <v>80.116429887787035</v>
      </c>
      <c r="EJ326" s="202">
        <f t="shared" si="1196"/>
        <v>80.116429887787035</v>
      </c>
      <c r="EK326" s="202">
        <f t="shared" si="1196"/>
        <v>80.116429887787035</v>
      </c>
      <c r="EL326" s="202">
        <f t="shared" si="1196"/>
        <v>80.116429887787035</v>
      </c>
      <c r="EM326" s="202">
        <f t="shared" si="1196"/>
        <v>80.116429887787035</v>
      </c>
      <c r="EN326" s="202">
        <f t="shared" si="1196"/>
        <v>80.116429887787035</v>
      </c>
      <c r="EO326" s="202">
        <f t="shared" si="1196"/>
        <v>80.116429887787035</v>
      </c>
      <c r="EP326" s="202">
        <f t="shared" si="1196"/>
        <v>80.116429887787035</v>
      </c>
      <c r="EQ326" s="202">
        <f t="shared" si="1196"/>
        <v>80.116429887787035</v>
      </c>
      <c r="ER326" s="202">
        <f t="shared" si="1196"/>
        <v>80.116429887787035</v>
      </c>
      <c r="ES326" s="202">
        <f t="shared" si="1196"/>
        <v>80.116429887787035</v>
      </c>
      <c r="ET326" s="202">
        <f t="shared" si="1196"/>
        <v>80.116429887787035</v>
      </c>
      <c r="EU326" s="202">
        <f t="shared" si="1196"/>
        <v>80.116429887787035</v>
      </c>
      <c r="EV326" s="202">
        <f t="shared" si="1196"/>
        <v>80.116429887787035</v>
      </c>
      <c r="EW326" s="202">
        <f t="shared" si="1196"/>
        <v>80.116429887787035</v>
      </c>
      <c r="EX326" s="202">
        <f t="shared" si="1196"/>
        <v>80.116429887787035</v>
      </c>
      <c r="EY326" s="202">
        <f t="shared" si="1196"/>
        <v>80.116429887787035</v>
      </c>
      <c r="EZ326" s="202">
        <f t="shared" si="1196"/>
        <v>80.116429887787035</v>
      </c>
      <c r="FA326" s="202">
        <f t="shared" si="1196"/>
        <v>80.116429887787035</v>
      </c>
      <c r="FB326" s="202">
        <f t="shared" si="1196"/>
        <v>80.116429887787035</v>
      </c>
      <c r="FC326" s="202">
        <f t="shared" si="1196"/>
        <v>80.116429887787035</v>
      </c>
      <c r="FD326" s="202">
        <f t="shared" si="1196"/>
        <v>80.116429887787035</v>
      </c>
      <c r="FE326" s="202">
        <f t="shared" si="1196"/>
        <v>80.116429887787035</v>
      </c>
      <c r="FF326" s="202">
        <f t="shared" si="1196"/>
        <v>80.116429887787035</v>
      </c>
      <c r="FG326" s="202">
        <f t="shared" si="1196"/>
        <v>80.116429887787035</v>
      </c>
      <c r="FH326" s="202">
        <f t="shared" si="1196"/>
        <v>80.116429887787035</v>
      </c>
      <c r="FI326" s="202">
        <f t="shared" si="1196"/>
        <v>80.116429887787035</v>
      </c>
      <c r="FJ326" s="202">
        <f t="shared" si="1196"/>
        <v>80.116429887787035</v>
      </c>
      <c r="FK326" s="202">
        <f t="shared" si="1196"/>
        <v>80.116429887787035</v>
      </c>
      <c r="FL326" s="202">
        <f t="shared" si="1196"/>
        <v>80.116429887787035</v>
      </c>
      <c r="FM326" s="202">
        <f t="shared" si="1196"/>
        <v>80.116429887787035</v>
      </c>
      <c r="FN326" s="202">
        <f t="shared" si="1196"/>
        <v>80.116429887787035</v>
      </c>
      <c r="FO326" s="202">
        <f t="shared" si="1196"/>
        <v>80.116429887787035</v>
      </c>
      <c r="FP326" s="202">
        <f t="shared" si="1196"/>
        <v>80.116429887787035</v>
      </c>
      <c r="FQ326" s="202">
        <f t="shared" si="1196"/>
        <v>80.116429887787035</v>
      </c>
      <c r="FR326" s="202">
        <f t="shared" si="1196"/>
        <v>80.116429887787035</v>
      </c>
      <c r="FS326" s="202">
        <f t="shared" si="1196"/>
        <v>80.116429887787035</v>
      </c>
      <c r="FT326" s="202">
        <f t="shared" si="1196"/>
        <v>80.116429887787035</v>
      </c>
      <c r="FU326" s="202">
        <f t="shared" si="1196"/>
        <v>80.116429887787035</v>
      </c>
      <c r="FV326" s="202">
        <f t="shared" si="1196"/>
        <v>80.116429887787035</v>
      </c>
      <c r="FW326" s="202">
        <f t="shared" si="1196"/>
        <v>80.116429887787035</v>
      </c>
      <c r="FX326" s="202">
        <f t="shared" si="1196"/>
        <v>80.116429887787035</v>
      </c>
      <c r="FY326" s="202">
        <f t="shared" si="1196"/>
        <v>80.116429887787035</v>
      </c>
      <c r="FZ326" s="202">
        <f t="shared" si="1196"/>
        <v>80.116429887787035</v>
      </c>
      <c r="GA326" s="202">
        <f t="shared" si="1196"/>
        <v>80.116429887787035</v>
      </c>
      <c r="GB326" s="202">
        <f t="shared" si="1196"/>
        <v>80.116429887787035</v>
      </c>
      <c r="GC326" s="202">
        <f t="shared" si="1196"/>
        <v>80.116429887787035</v>
      </c>
      <c r="GD326" s="202">
        <f t="shared" si="1196"/>
        <v>80.116429887787035</v>
      </c>
      <c r="GE326" s="202">
        <f t="shared" si="1196"/>
        <v>80.116429887787035</v>
      </c>
      <c r="GF326" s="202">
        <f t="shared" si="1196"/>
        <v>80.116429887787035</v>
      </c>
      <c r="GG326" s="202">
        <f t="shared" si="1196"/>
        <v>80.116429887787035</v>
      </c>
      <c r="GH326" s="202">
        <f t="shared" si="1196"/>
        <v>80.116429887787035</v>
      </c>
      <c r="GI326" s="202">
        <f t="shared" si="1196"/>
        <v>80.116429887787035</v>
      </c>
      <c r="GJ326" s="202">
        <f t="shared" si="1196"/>
        <v>80.116429887787035</v>
      </c>
      <c r="GK326" s="202">
        <f t="shared" si="1196"/>
        <v>80.116429887787035</v>
      </c>
      <c r="GL326" s="202">
        <f t="shared" si="1196"/>
        <v>80.116429887787035</v>
      </c>
      <c r="GM326" s="202">
        <f t="shared" si="1196"/>
        <v>80.116429887787035</v>
      </c>
      <c r="GN326" s="202">
        <f t="shared" si="1196"/>
        <v>80.116429887787035</v>
      </c>
      <c r="GO326" s="202">
        <f t="shared" si="1196"/>
        <v>80.116429887787035</v>
      </c>
      <c r="GP326" s="202">
        <f t="shared" si="1196"/>
        <v>80.116429887787035</v>
      </c>
      <c r="GQ326" s="202">
        <f t="shared" ref="GQ326:JB326" si="1197">IF(GQ325=0,0,IF(GQ325&gt;GP326,GP326,GQ325))</f>
        <v>80.116429887787035</v>
      </c>
      <c r="GR326" s="202">
        <f t="shared" si="1197"/>
        <v>80.116429887787035</v>
      </c>
      <c r="GS326" s="202">
        <f t="shared" si="1197"/>
        <v>80.116429887787035</v>
      </c>
      <c r="GT326" s="202">
        <f t="shared" si="1197"/>
        <v>80.116429887787035</v>
      </c>
      <c r="GU326" s="202">
        <f t="shared" si="1197"/>
        <v>80.116429887787035</v>
      </c>
      <c r="GV326" s="202">
        <f t="shared" si="1197"/>
        <v>80.116429887787035</v>
      </c>
      <c r="GW326" s="202">
        <f t="shared" si="1197"/>
        <v>80.116429887787035</v>
      </c>
      <c r="GX326" s="202">
        <f t="shared" si="1197"/>
        <v>80.116429887787035</v>
      </c>
      <c r="GY326" s="202">
        <f t="shared" si="1197"/>
        <v>80.116429887787035</v>
      </c>
      <c r="GZ326" s="202">
        <f t="shared" si="1197"/>
        <v>80.116429887787035</v>
      </c>
      <c r="HA326" s="202">
        <f t="shared" si="1197"/>
        <v>80.116429887787035</v>
      </c>
      <c r="HB326" s="202">
        <f t="shared" si="1197"/>
        <v>80.116429887787035</v>
      </c>
      <c r="HC326" s="202">
        <f t="shared" si="1197"/>
        <v>80.116429887787035</v>
      </c>
      <c r="HD326" s="202">
        <f t="shared" si="1197"/>
        <v>80.116429887787035</v>
      </c>
      <c r="HE326" s="202">
        <f t="shared" si="1197"/>
        <v>80.116429887787035</v>
      </c>
      <c r="HF326" s="202">
        <f t="shared" si="1197"/>
        <v>80.116429887787035</v>
      </c>
      <c r="HG326" s="202">
        <f t="shared" si="1197"/>
        <v>80.116429887787035</v>
      </c>
      <c r="HH326" s="202">
        <f t="shared" si="1197"/>
        <v>80.116429887787035</v>
      </c>
      <c r="HI326" s="202">
        <f t="shared" si="1197"/>
        <v>80.116429887787035</v>
      </c>
      <c r="HJ326" s="202">
        <f t="shared" si="1197"/>
        <v>80.116429887787035</v>
      </c>
      <c r="HK326" s="202">
        <f t="shared" si="1197"/>
        <v>80.116429887787035</v>
      </c>
      <c r="HL326" s="202">
        <f t="shared" si="1197"/>
        <v>80.116429887787035</v>
      </c>
      <c r="HM326" s="202">
        <f t="shared" si="1197"/>
        <v>80.116429887787035</v>
      </c>
      <c r="HN326" s="202">
        <f t="shared" si="1197"/>
        <v>80.116429887787035</v>
      </c>
      <c r="HO326" s="202">
        <f t="shared" si="1197"/>
        <v>80.116429887787035</v>
      </c>
      <c r="HP326" s="202">
        <f t="shared" si="1197"/>
        <v>80.116429887787035</v>
      </c>
      <c r="HQ326" s="202">
        <f t="shared" si="1197"/>
        <v>80.116429887787035</v>
      </c>
      <c r="HR326" s="202">
        <f t="shared" si="1197"/>
        <v>80.116429887787035</v>
      </c>
      <c r="HS326" s="202">
        <f t="shared" si="1197"/>
        <v>80.116429887787035</v>
      </c>
      <c r="HT326" s="202">
        <f t="shared" si="1197"/>
        <v>80.116429887787035</v>
      </c>
      <c r="HU326" s="202">
        <f t="shared" si="1197"/>
        <v>80.116429887787035</v>
      </c>
      <c r="HV326" s="202">
        <f t="shared" si="1197"/>
        <v>80.116429887787035</v>
      </c>
      <c r="HW326" s="202">
        <f t="shared" si="1197"/>
        <v>80.116429887787035</v>
      </c>
      <c r="HX326" s="202">
        <f t="shared" si="1197"/>
        <v>80.116429887787035</v>
      </c>
      <c r="HY326" s="202">
        <f t="shared" si="1197"/>
        <v>80.116429887787035</v>
      </c>
      <c r="HZ326" s="202">
        <f t="shared" si="1197"/>
        <v>80.116429887787035</v>
      </c>
      <c r="IA326" s="202">
        <f t="shared" si="1197"/>
        <v>80.116429887787035</v>
      </c>
      <c r="IB326" s="202">
        <f t="shared" si="1197"/>
        <v>80.116429887787035</v>
      </c>
      <c r="IC326" s="202">
        <f t="shared" si="1197"/>
        <v>80.116429887787035</v>
      </c>
      <c r="ID326" s="202">
        <f t="shared" si="1197"/>
        <v>80.116429887787035</v>
      </c>
      <c r="IE326" s="202">
        <f t="shared" si="1197"/>
        <v>80.116429887787035</v>
      </c>
      <c r="IF326" s="202">
        <f t="shared" si="1197"/>
        <v>80.116429887787035</v>
      </c>
      <c r="IG326" s="202">
        <f t="shared" si="1197"/>
        <v>80.116429887787035</v>
      </c>
      <c r="IH326" s="202">
        <f t="shared" si="1197"/>
        <v>80.116429887787035</v>
      </c>
      <c r="II326" s="202">
        <f t="shared" si="1197"/>
        <v>80.116429887787035</v>
      </c>
      <c r="IJ326" s="202">
        <f t="shared" si="1197"/>
        <v>80.116429887787035</v>
      </c>
      <c r="IK326" s="202">
        <f t="shared" si="1197"/>
        <v>80.116429887787035</v>
      </c>
      <c r="IL326" s="202">
        <f t="shared" si="1197"/>
        <v>80.116429887787035</v>
      </c>
      <c r="IM326" s="202">
        <f t="shared" si="1197"/>
        <v>80.116429887787035</v>
      </c>
      <c r="IN326" s="202">
        <f t="shared" si="1197"/>
        <v>80.116429887787035</v>
      </c>
      <c r="IO326" s="202">
        <f t="shared" si="1197"/>
        <v>80.116429887787035</v>
      </c>
      <c r="IP326" s="202">
        <f t="shared" si="1197"/>
        <v>80.116429887787035</v>
      </c>
      <c r="IQ326" s="202">
        <f t="shared" si="1197"/>
        <v>80.116429887787035</v>
      </c>
      <c r="IR326" s="202">
        <f t="shared" si="1197"/>
        <v>80.116429887787035</v>
      </c>
      <c r="IS326" s="202">
        <f t="shared" si="1197"/>
        <v>80.116429887787035</v>
      </c>
      <c r="IT326" s="202">
        <f t="shared" si="1197"/>
        <v>80.116429887787035</v>
      </c>
      <c r="IU326" s="202">
        <f t="shared" si="1197"/>
        <v>80.116429887787035</v>
      </c>
      <c r="IV326" s="202">
        <f t="shared" si="1197"/>
        <v>80.116429887787035</v>
      </c>
      <c r="IW326" s="202">
        <f t="shared" si="1197"/>
        <v>80.116429887787035</v>
      </c>
      <c r="IX326" s="202">
        <f t="shared" si="1197"/>
        <v>80.116429887787035</v>
      </c>
      <c r="IY326" s="202">
        <f t="shared" si="1197"/>
        <v>80.116429887787035</v>
      </c>
      <c r="IZ326" s="202">
        <f t="shared" si="1197"/>
        <v>80.116429887787035</v>
      </c>
      <c r="JA326" s="202">
        <f t="shared" si="1197"/>
        <v>80.116429887787035</v>
      </c>
      <c r="JB326" s="202">
        <f t="shared" si="1197"/>
        <v>80.116429887787035</v>
      </c>
      <c r="JC326" s="202">
        <f t="shared" ref="JC326:LN326" si="1198">IF(JC325=0,0,IF(JC325&gt;JB326,JB326,JC325))</f>
        <v>80.116429887787035</v>
      </c>
      <c r="JD326" s="202">
        <f t="shared" si="1198"/>
        <v>80.116429887787035</v>
      </c>
      <c r="JE326" s="202">
        <f t="shared" si="1198"/>
        <v>80.116429887787035</v>
      </c>
      <c r="JF326" s="202">
        <f t="shared" si="1198"/>
        <v>80.116429887787035</v>
      </c>
      <c r="JG326" s="202">
        <f t="shared" si="1198"/>
        <v>80.116429887787035</v>
      </c>
      <c r="JH326" s="202">
        <f t="shared" si="1198"/>
        <v>80.116429887787035</v>
      </c>
      <c r="JI326" s="202">
        <f t="shared" si="1198"/>
        <v>80.116429887787035</v>
      </c>
      <c r="JJ326" s="202">
        <f t="shared" si="1198"/>
        <v>80.116429887787035</v>
      </c>
      <c r="JK326" s="202">
        <f t="shared" si="1198"/>
        <v>80.116429887787035</v>
      </c>
      <c r="JL326" s="202">
        <f t="shared" si="1198"/>
        <v>80.116429887787035</v>
      </c>
      <c r="JM326" s="202">
        <f t="shared" si="1198"/>
        <v>80.116429887787035</v>
      </c>
      <c r="JN326" s="202">
        <f t="shared" si="1198"/>
        <v>80.116429887787035</v>
      </c>
      <c r="JO326" s="202">
        <f t="shared" si="1198"/>
        <v>80.116429887787035</v>
      </c>
      <c r="JP326" s="202">
        <f t="shared" si="1198"/>
        <v>80.116429887787035</v>
      </c>
      <c r="JQ326" s="202">
        <f t="shared" si="1198"/>
        <v>80.116429887787035</v>
      </c>
      <c r="JR326" s="202">
        <f t="shared" si="1198"/>
        <v>80.116429887787035</v>
      </c>
      <c r="JS326" s="202">
        <f t="shared" si="1198"/>
        <v>80.116429887787035</v>
      </c>
      <c r="JT326" s="202">
        <f t="shared" si="1198"/>
        <v>80.116429887787035</v>
      </c>
      <c r="JU326" s="202">
        <f t="shared" si="1198"/>
        <v>80.116429887787035</v>
      </c>
      <c r="JV326" s="202">
        <f t="shared" si="1198"/>
        <v>80.116429887787035</v>
      </c>
      <c r="JW326" s="202">
        <f t="shared" si="1198"/>
        <v>80.116429887787035</v>
      </c>
      <c r="JX326" s="202">
        <f t="shared" si="1198"/>
        <v>80.116429887787035</v>
      </c>
      <c r="JY326" s="202">
        <f t="shared" si="1198"/>
        <v>80.116429887787035</v>
      </c>
      <c r="JZ326" s="202">
        <f t="shared" si="1198"/>
        <v>80.116429887787035</v>
      </c>
      <c r="KA326" s="202">
        <f t="shared" si="1198"/>
        <v>80.116429887787035</v>
      </c>
      <c r="KB326" s="202">
        <f t="shared" si="1198"/>
        <v>80.116429887787035</v>
      </c>
      <c r="KC326" s="202">
        <f t="shared" si="1198"/>
        <v>80.116429887787035</v>
      </c>
      <c r="KD326" s="202">
        <f t="shared" si="1198"/>
        <v>80.116429887787035</v>
      </c>
      <c r="KE326" s="202">
        <f t="shared" si="1198"/>
        <v>80.116429887787035</v>
      </c>
      <c r="KF326" s="202">
        <f t="shared" si="1198"/>
        <v>80.116429887787035</v>
      </c>
      <c r="KG326" s="202">
        <f t="shared" si="1198"/>
        <v>80.116429887787035</v>
      </c>
      <c r="KH326" s="202">
        <f t="shared" si="1198"/>
        <v>80.116429887787035</v>
      </c>
      <c r="KI326" s="202">
        <f t="shared" si="1198"/>
        <v>80.116429887787035</v>
      </c>
      <c r="KJ326" s="202">
        <f t="shared" si="1198"/>
        <v>80.116429887787035</v>
      </c>
      <c r="KK326" s="202">
        <f t="shared" si="1198"/>
        <v>80.116429887787035</v>
      </c>
      <c r="KL326" s="202">
        <f t="shared" si="1198"/>
        <v>80.116429887787035</v>
      </c>
      <c r="KM326" s="202">
        <f t="shared" si="1198"/>
        <v>80.116429887787035</v>
      </c>
      <c r="KN326" s="202">
        <f t="shared" si="1198"/>
        <v>80.116429887787035</v>
      </c>
      <c r="KO326" s="202">
        <f t="shared" si="1198"/>
        <v>80.116429887787035</v>
      </c>
      <c r="KP326" s="202">
        <f t="shared" si="1198"/>
        <v>80.116429887787035</v>
      </c>
      <c r="KQ326" s="202">
        <f t="shared" si="1198"/>
        <v>80.116429887787035</v>
      </c>
      <c r="KR326" s="202">
        <f t="shared" si="1198"/>
        <v>80.116429887787035</v>
      </c>
      <c r="KS326" s="202">
        <f t="shared" si="1198"/>
        <v>80.116429887787035</v>
      </c>
      <c r="KT326" s="202">
        <f t="shared" si="1198"/>
        <v>80.116429887787035</v>
      </c>
      <c r="KU326" s="202">
        <f t="shared" si="1198"/>
        <v>80.116429887787035</v>
      </c>
      <c r="KV326" s="202">
        <f t="shared" si="1198"/>
        <v>80.116429887787035</v>
      </c>
      <c r="KW326" s="202">
        <f t="shared" si="1198"/>
        <v>80.116429887787035</v>
      </c>
      <c r="KX326" s="202">
        <f t="shared" si="1198"/>
        <v>80.116429887787035</v>
      </c>
      <c r="KY326" s="202">
        <f t="shared" si="1198"/>
        <v>80.116429887787035</v>
      </c>
      <c r="KZ326" s="202">
        <f t="shared" si="1198"/>
        <v>80.116429887787035</v>
      </c>
      <c r="LA326" s="202">
        <f t="shared" si="1198"/>
        <v>80.116429887787035</v>
      </c>
      <c r="LB326" s="202">
        <f t="shared" si="1198"/>
        <v>80.116429887787035</v>
      </c>
      <c r="LC326" s="202">
        <f t="shared" si="1198"/>
        <v>80.116429887787035</v>
      </c>
      <c r="LD326" s="202">
        <f t="shared" si="1198"/>
        <v>80.116429887787035</v>
      </c>
      <c r="LE326" s="202">
        <f t="shared" si="1198"/>
        <v>80.116429887787035</v>
      </c>
      <c r="LF326" s="202">
        <f t="shared" si="1198"/>
        <v>80.116429887787035</v>
      </c>
      <c r="LG326" s="202">
        <f t="shared" si="1198"/>
        <v>80.116429887787035</v>
      </c>
      <c r="LH326" s="202">
        <f t="shared" si="1198"/>
        <v>80.116429887787035</v>
      </c>
      <c r="LI326" s="202">
        <f t="shared" si="1198"/>
        <v>80.116429887787035</v>
      </c>
      <c r="LJ326" s="202">
        <f t="shared" si="1198"/>
        <v>80.116429887787035</v>
      </c>
      <c r="LK326" s="202">
        <f t="shared" si="1198"/>
        <v>80.116429887787035</v>
      </c>
      <c r="LL326" s="202">
        <f t="shared" si="1198"/>
        <v>80.116429887787035</v>
      </c>
      <c r="LM326" s="202">
        <f t="shared" si="1198"/>
        <v>80.116429887787035</v>
      </c>
      <c r="LN326" s="202">
        <f t="shared" si="1198"/>
        <v>80.116429887787035</v>
      </c>
      <c r="LO326" s="202">
        <f t="shared" ref="LO326:MZ326" si="1199">IF(LO325=0,0,IF(LO325&gt;LN326,LN326,LO325))</f>
        <v>80.116429887787035</v>
      </c>
      <c r="LP326" s="202">
        <f t="shared" si="1199"/>
        <v>80.116429887787035</v>
      </c>
      <c r="LQ326" s="202">
        <f t="shared" si="1199"/>
        <v>80.116429887787035</v>
      </c>
      <c r="LR326" s="202">
        <f t="shared" si="1199"/>
        <v>80.116429887787035</v>
      </c>
      <c r="LS326" s="202">
        <f t="shared" si="1199"/>
        <v>80.116429887787035</v>
      </c>
      <c r="LT326" s="202">
        <f t="shared" si="1199"/>
        <v>80.116429887787035</v>
      </c>
      <c r="LU326" s="202">
        <f t="shared" si="1199"/>
        <v>80.116429887787035</v>
      </c>
      <c r="LV326" s="202">
        <f t="shared" si="1199"/>
        <v>80.116429887787035</v>
      </c>
      <c r="LW326" s="202">
        <f t="shared" si="1199"/>
        <v>80.116429887787035</v>
      </c>
      <c r="LX326" s="202">
        <f t="shared" si="1199"/>
        <v>80.116429887787035</v>
      </c>
      <c r="LY326" s="202">
        <f t="shared" si="1199"/>
        <v>80.116429887787035</v>
      </c>
      <c r="LZ326" s="202">
        <f t="shared" si="1199"/>
        <v>80.116429887787035</v>
      </c>
      <c r="MA326" s="202">
        <f t="shared" si="1199"/>
        <v>80.116429887787035</v>
      </c>
      <c r="MB326" s="202">
        <f t="shared" si="1199"/>
        <v>80.116429887787035</v>
      </c>
      <c r="MC326" s="202">
        <f t="shared" si="1199"/>
        <v>80.116429887787035</v>
      </c>
      <c r="MD326" s="202">
        <f t="shared" si="1199"/>
        <v>80.116429887787035</v>
      </c>
      <c r="ME326" s="202">
        <f t="shared" si="1199"/>
        <v>80.116429887787035</v>
      </c>
      <c r="MF326" s="202">
        <f t="shared" si="1199"/>
        <v>80.116429887787035</v>
      </c>
      <c r="MG326" s="202">
        <f t="shared" si="1199"/>
        <v>80.116429887787035</v>
      </c>
      <c r="MH326" s="202">
        <f t="shared" si="1199"/>
        <v>80.116429887787035</v>
      </c>
      <c r="MI326" s="202">
        <f t="shared" si="1199"/>
        <v>80.116429887787035</v>
      </c>
      <c r="MJ326" s="202">
        <f t="shared" si="1199"/>
        <v>80.116429887787035</v>
      </c>
      <c r="MK326" s="202">
        <f t="shared" si="1199"/>
        <v>80.116429887787035</v>
      </c>
      <c r="ML326" s="202">
        <f t="shared" si="1199"/>
        <v>80.116429887787035</v>
      </c>
      <c r="MM326" s="202">
        <f t="shared" si="1199"/>
        <v>80.116429887787035</v>
      </c>
      <c r="MN326" s="202">
        <f t="shared" si="1199"/>
        <v>80.116429887787035</v>
      </c>
      <c r="MO326" s="202">
        <f t="shared" si="1199"/>
        <v>80.116429887787035</v>
      </c>
      <c r="MP326" s="202">
        <f t="shared" si="1199"/>
        <v>80.116429887787035</v>
      </c>
      <c r="MQ326" s="202">
        <f t="shared" si="1199"/>
        <v>80.116429887787035</v>
      </c>
      <c r="MR326" s="202">
        <f t="shared" si="1199"/>
        <v>80.116429887787035</v>
      </c>
      <c r="MS326" s="202">
        <f t="shared" si="1199"/>
        <v>80.116429887787035</v>
      </c>
      <c r="MT326" s="202">
        <f t="shared" si="1199"/>
        <v>80.116429887787035</v>
      </c>
      <c r="MU326" s="202">
        <f t="shared" si="1199"/>
        <v>80.116429887787035</v>
      </c>
      <c r="MV326" s="202">
        <f t="shared" si="1199"/>
        <v>80.116429887787035</v>
      </c>
      <c r="MW326" s="202">
        <f t="shared" si="1199"/>
        <v>80.116429887787035</v>
      </c>
      <c r="MX326" s="202">
        <f t="shared" si="1199"/>
        <v>80.116429887787035</v>
      </c>
      <c r="MY326" s="202">
        <f t="shared" si="1199"/>
        <v>80.116429887787035</v>
      </c>
      <c r="MZ326" s="202">
        <f t="shared" si="1199"/>
        <v>80.116429887787035</v>
      </c>
    </row>
    <row r="327" spans="1:364" s="136" customFormat="1" x14ac:dyDescent="0.2">
      <c r="A327" s="131" t="s">
        <v>48</v>
      </c>
      <c r="B327" s="135" t="s">
        <v>117</v>
      </c>
      <c r="D327" s="133"/>
      <c r="E327" s="134">
        <f t="shared" ref="E327:BP327" si="1200">PV(E32/12,E1,0,-E326,0)</f>
        <v>79.783996568750581</v>
      </c>
      <c r="F327" s="134">
        <f t="shared" si="1200"/>
        <v>79.452942641079403</v>
      </c>
      <c r="G327" s="134">
        <f t="shared" si="1200"/>
        <v>79.123262381157915</v>
      </c>
      <c r="H327" s="134">
        <f t="shared" si="1200"/>
        <v>78.794950089119908</v>
      </c>
      <c r="I327" s="134">
        <f t="shared" si="1200"/>
        <v>78.468000088750131</v>
      </c>
      <c r="J327" s="134">
        <f t="shared" si="1200"/>
        <v>78.142406727386017</v>
      </c>
      <c r="K327" s="134">
        <f t="shared" si="1200"/>
        <v>77.818164375820075</v>
      </c>
      <c r="L327" s="134">
        <f t="shared" si="1200"/>
        <v>77.495267428202581</v>
      </c>
      <c r="M327" s="134">
        <f t="shared" si="1200"/>
        <v>77.173710301944482</v>
      </c>
      <c r="N327" s="134">
        <f t="shared" si="1200"/>
        <v>76.853487437621055</v>
      </c>
      <c r="O327" s="134">
        <f t="shared" si="1200"/>
        <v>76.534593298875748</v>
      </c>
      <c r="P327" s="134">
        <f t="shared" si="1200"/>
        <v>76.217022372324379</v>
      </c>
      <c r="Q327" s="134">
        <f t="shared" si="1200"/>
        <v>75.900769167459984</v>
      </c>
      <c r="R327" s="134">
        <f t="shared" si="1200"/>
        <v>75.585828216557658</v>
      </c>
      <c r="S327" s="134">
        <f t="shared" si="1200"/>
        <v>75.272194074580213</v>
      </c>
      <c r="T327" s="134">
        <f t="shared" si="1200"/>
        <v>74.959861319084041</v>
      </c>
      <c r="U327" s="134">
        <f t="shared" si="1200"/>
        <v>74.648824550125184</v>
      </c>
      <c r="V327" s="134">
        <f t="shared" si="1200"/>
        <v>74.339078390166165</v>
      </c>
      <c r="W327" s="134">
        <f t="shared" si="1200"/>
        <v>74.030617483982894</v>
      </c>
      <c r="X327" s="134">
        <f t="shared" si="1200"/>
        <v>73.72343649857217</v>
      </c>
      <c r="Y327" s="134">
        <f t="shared" si="1200"/>
        <v>73.417530123059421</v>
      </c>
      <c r="Z327" s="134">
        <f t="shared" si="1200"/>
        <v>73.112893068606908</v>
      </c>
      <c r="AA327" s="134">
        <f t="shared" si="1200"/>
        <v>72.8095200683222</v>
      </c>
      <c r="AB327" s="134">
        <f t="shared" si="1200"/>
        <v>72.507405877167358</v>
      </c>
      <c r="AC327" s="134">
        <f t="shared" si="1200"/>
        <v>72.20654527186791</v>
      </c>
      <c r="AD327" s="134">
        <f t="shared" si="1200"/>
        <v>71.906933050822801</v>
      </c>
      <c r="AE327" s="134">
        <f t="shared" si="1200"/>
        <v>71.608564034014421</v>
      </c>
      <c r="AF327" s="134">
        <f t="shared" si="1200"/>
        <v>71.311433062918923</v>
      </c>
      <c r="AG327" s="134">
        <f t="shared" si="1200"/>
        <v>71.015535000417188</v>
      </c>
      <c r="AH327" s="134">
        <f t="shared" si="1200"/>
        <v>70.720864730705912</v>
      </c>
      <c r="AI327" s="134">
        <f t="shared" si="1200"/>
        <v>70.42741715920917</v>
      </c>
      <c r="AJ327" s="134">
        <f t="shared" si="1200"/>
        <v>70.135187212490479</v>
      </c>
      <c r="AK327" s="134">
        <f t="shared" si="1200"/>
        <v>69.844169838164788</v>
      </c>
      <c r="AL327" s="134">
        <f t="shared" si="1200"/>
        <v>69.554360004811414</v>
      </c>
      <c r="AM327" s="134">
        <f t="shared" si="1200"/>
        <v>69.265752701886882</v>
      </c>
      <c r="AN327" s="134">
        <f t="shared" si="1200"/>
        <v>68.978342939638395</v>
      </c>
      <c r="AO327" s="134">
        <f t="shared" si="1200"/>
        <v>68.692125749017492</v>
      </c>
      <c r="AP327" s="134">
        <f t="shared" si="1200"/>
        <v>68.40709618159417</v>
      </c>
      <c r="AQ327" s="134">
        <f t="shared" si="1200"/>
        <v>68.123249309471362</v>
      </c>
      <c r="AR327" s="134">
        <f t="shared" si="1200"/>
        <v>67.840580225199716</v>
      </c>
      <c r="AS327" s="134">
        <f t="shared" si="1200"/>
        <v>67.559084041692657</v>
      </c>
      <c r="AT327" s="134">
        <f t="shared" si="1200"/>
        <v>67.278755892142058</v>
      </c>
      <c r="AU327" s="134">
        <f t="shared" si="1200"/>
        <v>66.999590929934001</v>
      </c>
      <c r="AV327" s="134">
        <f t="shared" si="1200"/>
        <v>66.721584328564973</v>
      </c>
      <c r="AW327" s="134">
        <f t="shared" si="1200"/>
        <v>66.444731281558504</v>
      </c>
      <c r="AX327" s="134">
        <f t="shared" si="1200"/>
        <v>66.169027002381895</v>
      </c>
      <c r="AY327" s="134">
        <f t="shared" si="1200"/>
        <v>65.894466724363696</v>
      </c>
      <c r="AZ327" s="134">
        <f t="shared" si="1200"/>
        <v>65.621045700611162</v>
      </c>
      <c r="BA327" s="134">
        <f t="shared" si="1200"/>
        <v>65.348759203928125</v>
      </c>
      <c r="BB327" s="134">
        <f t="shared" si="1200"/>
        <v>65.077602526733415</v>
      </c>
      <c r="BC327" s="134">
        <f t="shared" si="1200"/>
        <v>64.807570980979321</v>
      </c>
      <c r="BD327" s="134">
        <f t="shared" si="1200"/>
        <v>64.538659898070691</v>
      </c>
      <c r="BE327" s="134">
        <f t="shared" si="1200"/>
        <v>64.270864628784096</v>
      </c>
      <c r="BF327" s="134">
        <f t="shared" si="1200"/>
        <v>64.004180543187474</v>
      </c>
      <c r="BG327" s="134">
        <f t="shared" si="1200"/>
        <v>63.738603030560128</v>
      </c>
      <c r="BH327" s="134">
        <f t="shared" si="1200"/>
        <v>63.474127499313006</v>
      </c>
      <c r="BI327" s="134">
        <f t="shared" si="1200"/>
        <v>63.210749376909227</v>
      </c>
      <c r="BJ327" s="134">
        <f t="shared" si="1200"/>
        <v>62.9484641097851</v>
      </c>
      <c r="BK327" s="134">
        <f t="shared" si="1200"/>
        <v>62.687267163271486</v>
      </c>
      <c r="BL327" s="134">
        <f t="shared" si="1200"/>
        <v>62.427154021515165</v>
      </c>
      <c r="BM327" s="134">
        <f t="shared" si="1200"/>
        <v>62.168120187401001</v>
      </c>
      <c r="BN327" s="134">
        <f t="shared" si="1200"/>
        <v>61.910161182474027</v>
      </c>
      <c r="BO327" s="134">
        <f t="shared" si="1200"/>
        <v>61.653272546862063</v>
      </c>
      <c r="BP327" s="134">
        <f t="shared" si="1200"/>
        <v>61.397449839198764</v>
      </c>
      <c r="BQ327" s="134">
        <f t="shared" ref="BQ327:EB327" si="1201">PV(BQ32/12,BQ1,0,-BQ326,0)</f>
        <v>61.142688636546481</v>
      </c>
      <c r="BR327" s="134">
        <f t="shared" si="1201"/>
        <v>60.888984534320144</v>
      </c>
      <c r="BS327" s="134">
        <f t="shared" si="1201"/>
        <v>60.63633314621093</v>
      </c>
      <c r="BT327" s="134">
        <f t="shared" si="1201"/>
        <v>60.384730104110467</v>
      </c>
      <c r="BU327" s="134">
        <f t="shared" si="1201"/>
        <v>60.134171058035328</v>
      </c>
      <c r="BV327" s="134">
        <f t="shared" si="1201"/>
        <v>59.884651676051774</v>
      </c>
      <c r="BW327" s="134">
        <f t="shared" si="1201"/>
        <v>59.636167644200931</v>
      </c>
      <c r="BX327" s="134">
        <f t="shared" si="1201"/>
        <v>59.388714666424164</v>
      </c>
      <c r="BY327" s="134">
        <f t="shared" si="1201"/>
        <v>59.1422884644888</v>
      </c>
      <c r="BZ327" s="134">
        <f t="shared" si="1201"/>
        <v>58.896884777914146</v>
      </c>
      <c r="CA327" s="134">
        <f t="shared" si="1201"/>
        <v>58.652499363897917</v>
      </c>
      <c r="CB327" s="134">
        <f t="shared" si="1201"/>
        <v>58.409127997242734</v>
      </c>
      <c r="CC327" s="134">
        <f t="shared" si="1201"/>
        <v>58.166766470283228</v>
      </c>
      <c r="CD327" s="134">
        <f t="shared" si="1201"/>
        <v>57.925410592813165</v>
      </c>
      <c r="CE327" s="134">
        <f t="shared" si="1201"/>
        <v>57.6850561920131</v>
      </c>
      <c r="CF327" s="134">
        <f t="shared" si="1201"/>
        <v>57.445699112378193</v>
      </c>
      <c r="CG327" s="134">
        <f t="shared" si="1201"/>
        <v>57.207335215646339</v>
      </c>
      <c r="CH327" s="134">
        <f t="shared" si="1201"/>
        <v>56.969960380726647</v>
      </c>
      <c r="CI327" s="134">
        <f t="shared" si="1201"/>
        <v>56.733570503628187</v>
      </c>
      <c r="CJ327" s="134">
        <f t="shared" si="1201"/>
        <v>56.49816149738907</v>
      </c>
      <c r="CK327" s="134">
        <f t="shared" si="1201"/>
        <v>56.263729292005706</v>
      </c>
      <c r="CL327" s="134">
        <f t="shared" si="1201"/>
        <v>56.030269834362535</v>
      </c>
      <c r="CM327" s="134">
        <f t="shared" si="1201"/>
        <v>55.797779088161839</v>
      </c>
      <c r="CN327" s="134">
        <f t="shared" si="1201"/>
        <v>55.566253033854125</v>
      </c>
      <c r="CO327" s="134">
        <f t="shared" si="1201"/>
        <v>55.335687668568433</v>
      </c>
      <c r="CP327" s="134">
        <f t="shared" si="1201"/>
        <v>55.106079006043238</v>
      </c>
      <c r="CQ327" s="134">
        <f t="shared" si="1201"/>
        <v>54.877423076557598</v>
      </c>
      <c r="CR327" s="134">
        <f t="shared" si="1201"/>
        <v>54.649715926862335</v>
      </c>
      <c r="CS327" s="134">
        <f t="shared" si="1201"/>
        <v>54.422953620111869</v>
      </c>
      <c r="CT327" s="134">
        <f t="shared" si="1201"/>
        <v>54.197132235796055</v>
      </c>
      <c r="CU327" s="134">
        <f t="shared" si="1201"/>
        <v>53.972247869672387</v>
      </c>
      <c r="CV327" s="134">
        <f t="shared" si="1201"/>
        <v>53.748296633698665</v>
      </c>
      <c r="CW327" s="134">
        <f t="shared" si="1201"/>
        <v>53.525274655965468</v>
      </c>
      <c r="CX327" s="134">
        <f t="shared" si="1201"/>
        <v>53.303178080629515</v>
      </c>
      <c r="CY327" s="134">
        <f t="shared" si="1201"/>
        <v>53.082003067846813</v>
      </c>
      <c r="CZ327" s="134">
        <f t="shared" si="1201"/>
        <v>52.861745793706376</v>
      </c>
      <c r="DA327" s="134">
        <f t="shared" si="1201"/>
        <v>52.642402450164028</v>
      </c>
      <c r="DB327" s="134">
        <f t="shared" si="1201"/>
        <v>52.423969244976625</v>
      </c>
      <c r="DC327" s="134">
        <f t="shared" si="1201"/>
        <v>52.206442401636465</v>
      </c>
      <c r="DD327" s="134">
        <f t="shared" si="1201"/>
        <v>51.989818159306026</v>
      </c>
      <c r="DE327" s="134">
        <f t="shared" si="1201"/>
        <v>51.774092772752894</v>
      </c>
      <c r="DF327" s="134">
        <f t="shared" si="1201"/>
        <v>51.559262512285024</v>
      </c>
      <c r="DG327" s="134">
        <f t="shared" si="1201"/>
        <v>51.345323663686344</v>
      </c>
      <c r="DH327" s="134">
        <f t="shared" si="1201"/>
        <v>51.13227252815237</v>
      </c>
      <c r="DI327" s="134">
        <f t="shared" si="1201"/>
        <v>50.920105422226435</v>
      </c>
      <c r="DJ327" s="134">
        <f t="shared" si="1201"/>
        <v>50.708818677735863</v>
      </c>
      <c r="DK327" s="134">
        <f t="shared" si="1201"/>
        <v>50.498408641728652</v>
      </c>
      <c r="DL327" s="134">
        <f t="shared" si="1201"/>
        <v>50.288871676410274</v>
      </c>
      <c r="DM327" s="134">
        <f t="shared" si="1201"/>
        <v>50.080204159080779</v>
      </c>
      <c r="DN327" s="134">
        <f t="shared" si="1201"/>
        <v>49.872402482072147</v>
      </c>
      <c r="DO327" s="134">
        <f t="shared" si="1201"/>
        <v>49.665463052685951</v>
      </c>
      <c r="DP327" s="134">
        <f t="shared" si="1201"/>
        <v>49.459382293131227</v>
      </c>
      <c r="DQ327" s="134">
        <f t="shared" si="1201"/>
        <v>49.254156640462639</v>
      </c>
      <c r="DR327" s="134">
        <f t="shared" si="1201"/>
        <v>49.049782546518806</v>
      </c>
      <c r="DS327" s="134">
        <f t="shared" si="1201"/>
        <v>48.846256477861047</v>
      </c>
      <c r="DT327" s="134">
        <f t="shared" si="1201"/>
        <v>48.64357491571225</v>
      </c>
      <c r="DU327" s="134">
        <f t="shared" si="1201"/>
        <v>48.441734355896031</v>
      </c>
      <c r="DV327" s="134">
        <f t="shared" si="1201"/>
        <v>48.240731308776112</v>
      </c>
      <c r="DW327" s="134">
        <f t="shared" si="1201"/>
        <v>48.040562299196139</v>
      </c>
      <c r="DX327" s="134">
        <f t="shared" si="1201"/>
        <v>47.841223866419384</v>
      </c>
      <c r="DY327" s="134">
        <f t="shared" si="1201"/>
        <v>47.6427125640691</v>
      </c>
      <c r="DZ327" s="134">
        <f t="shared" si="1201"/>
        <v>47.445024960068821</v>
      </c>
      <c r="EA327" s="134">
        <f t="shared" si="1201"/>
        <v>47.248157636583024</v>
      </c>
      <c r="EB327" s="134">
        <f t="shared" si="1201"/>
        <v>47.052107189958221</v>
      </c>
      <c r="EC327" s="134">
        <f t="shared" ref="EC327:GN327" si="1202">PV(EC32/12,EC1,0,-EC326,0)</f>
        <v>46.856870230663787</v>
      </c>
      <c r="ED327" s="134">
        <f t="shared" si="1202"/>
        <v>46.662443383233644</v>
      </c>
      <c r="EE327" s="134">
        <f t="shared" si="1202"/>
        <v>46.46882328620778</v>
      </c>
      <c r="EF327" s="134">
        <f t="shared" si="1202"/>
        <v>46.27600659207414</v>
      </c>
      <c r="EG327" s="134">
        <f t="shared" si="1202"/>
        <v>46.083989967210755</v>
      </c>
      <c r="EH327" s="134">
        <f t="shared" si="1202"/>
        <v>45.89277009182814</v>
      </c>
      <c r="EI327" s="134">
        <f t="shared" si="1202"/>
        <v>45.702343659911826</v>
      </c>
      <c r="EJ327" s="134">
        <f t="shared" si="1202"/>
        <v>45.512707379165313</v>
      </c>
      <c r="EK327" s="134">
        <f t="shared" si="1202"/>
        <v>45.323857970953014</v>
      </c>
      <c r="EL327" s="134">
        <f t="shared" si="1202"/>
        <v>45.135792170243661</v>
      </c>
      <c r="EM327" s="134">
        <f t="shared" si="1202"/>
        <v>44.948506725553855</v>
      </c>
      <c r="EN327" s="134">
        <f t="shared" si="1202"/>
        <v>44.761998398891798</v>
      </c>
      <c r="EO327" s="134">
        <f t="shared" si="1202"/>
        <v>44.576263965701386</v>
      </c>
      <c r="EP327" s="134">
        <f t="shared" si="1202"/>
        <v>44.391300214806357</v>
      </c>
      <c r="EQ327" s="134">
        <f t="shared" si="1202"/>
        <v>44.207103948354863</v>
      </c>
      <c r="ER327" s="134">
        <f t="shared" si="1202"/>
        <v>44.023671981764188</v>
      </c>
      <c r="ES327" s="134">
        <f t="shared" si="1202"/>
        <v>43.841001143665579</v>
      </c>
      <c r="ET327" s="134">
        <f t="shared" si="1202"/>
        <v>43.659088275849548</v>
      </c>
      <c r="EU327" s="134">
        <f t="shared" si="1202"/>
        <v>43.477930233211161</v>
      </c>
      <c r="EV327" s="134">
        <f t="shared" si="1202"/>
        <v>43.29752388369576</v>
      </c>
      <c r="EW327" s="134">
        <f t="shared" si="1202"/>
        <v>43.117866108244741</v>
      </c>
      <c r="EX327" s="134">
        <f t="shared" si="1202"/>
        <v>42.938953800741658</v>
      </c>
      <c r="EY327" s="134">
        <f t="shared" si="1202"/>
        <v>42.76078386795848</v>
      </c>
      <c r="EZ327" s="134">
        <f t="shared" si="1202"/>
        <v>42.583353229502229</v>
      </c>
      <c r="FA327" s="134">
        <f t="shared" si="1202"/>
        <v>42.40665881776156</v>
      </c>
      <c r="FB327" s="134">
        <f t="shared" si="1202"/>
        <v>42.230697577853824</v>
      </c>
      <c r="FC327" s="134">
        <f t="shared" si="1202"/>
        <v>42.05546646757228</v>
      </c>
      <c r="FD327" s="134">
        <f t="shared" si="1202"/>
        <v>41.880962457333389</v>
      </c>
      <c r="FE327" s="134">
        <f t="shared" si="1202"/>
        <v>41.707182530124541</v>
      </c>
      <c r="FF327" s="134">
        <f t="shared" si="1202"/>
        <v>41.534123681451831</v>
      </c>
      <c r="FG327" s="134">
        <f t="shared" si="1202"/>
        <v>41.361782919288103</v>
      </c>
      <c r="FH327" s="134">
        <f t="shared" si="1202"/>
        <v>41.190157264021359</v>
      </c>
      <c r="FI327" s="134">
        <f t="shared" si="1202"/>
        <v>41.019243748403014</v>
      </c>
      <c r="FJ327" s="134">
        <f t="shared" si="1202"/>
        <v>40.849039417496776</v>
      </c>
      <c r="FK327" s="134">
        <f t="shared" si="1202"/>
        <v>40.679541328627494</v>
      </c>
      <c r="FL327" s="134">
        <f t="shared" si="1202"/>
        <v>40.510746551330286</v>
      </c>
      <c r="FM327" s="134">
        <f t="shared" si="1202"/>
        <v>40.342652167299875</v>
      </c>
      <c r="FN327" s="134">
        <f t="shared" si="1202"/>
        <v>40.175255270340124</v>
      </c>
      <c r="FO327" s="134">
        <f t="shared" si="1202"/>
        <v>40.008552966313808</v>
      </c>
      <c r="FP327" s="134">
        <f t="shared" si="1202"/>
        <v>39.842542373092591</v>
      </c>
      <c r="FQ327" s="134">
        <f t="shared" si="1202"/>
        <v>39.67722062050715</v>
      </c>
      <c r="FR327" s="134">
        <f t="shared" si="1202"/>
        <v>39.512584850297564</v>
      </c>
      <c r="FS327" s="134">
        <f t="shared" si="1202"/>
        <v>39.348632216063969</v>
      </c>
      <c r="FT327" s="134">
        <f t="shared" si="1202"/>
        <v>39.185359883217231</v>
      </c>
      <c r="FU327" s="134">
        <f t="shared" si="1202"/>
        <v>39.022765028930031</v>
      </c>
      <c r="FV327" s="134">
        <f t="shared" si="1202"/>
        <v>38.860844842087992</v>
      </c>
      <c r="FW327" s="134">
        <f t="shared" si="1202"/>
        <v>38.699596523241141</v>
      </c>
      <c r="FX327" s="134">
        <f t="shared" si="1202"/>
        <v>38.539017284555506</v>
      </c>
      <c r="FY327" s="134">
        <f t="shared" si="1202"/>
        <v>38.379104349764816</v>
      </c>
      <c r="FZ327" s="134">
        <f t="shared" si="1202"/>
        <v>38.219854954122638</v>
      </c>
      <c r="GA327" s="134">
        <f t="shared" si="1202"/>
        <v>38.061266344354493</v>
      </c>
      <c r="GB327" s="134">
        <f t="shared" si="1202"/>
        <v>37.903335778610277</v>
      </c>
      <c r="GC327" s="134">
        <f t="shared" si="1202"/>
        <v>37.746060526416876</v>
      </c>
      <c r="GD327" s="134">
        <f t="shared" si="1202"/>
        <v>37.58943786863091</v>
      </c>
      <c r="GE327" s="134">
        <f t="shared" si="1202"/>
        <v>37.433465097391768</v>
      </c>
      <c r="GF327" s="134">
        <f t="shared" si="1202"/>
        <v>37.278139516074802</v>
      </c>
      <c r="GG327" s="134">
        <f t="shared" si="1202"/>
        <v>37.123458439244622</v>
      </c>
      <c r="GH327" s="134">
        <f t="shared" si="1202"/>
        <v>36.96941919260874</v>
      </c>
      <c r="GI327" s="134">
        <f t="shared" si="1202"/>
        <v>36.816019112971368</v>
      </c>
      <c r="GJ327" s="134">
        <f t="shared" si="1202"/>
        <v>36.663255548187252</v>
      </c>
      <c r="GK327" s="134">
        <f t="shared" si="1202"/>
        <v>36.511125857115935</v>
      </c>
      <c r="GL327" s="134">
        <f t="shared" si="1202"/>
        <v>36.359627409576035</v>
      </c>
      <c r="GM327" s="134">
        <f t="shared" si="1202"/>
        <v>36.208757586299768</v>
      </c>
      <c r="GN327" s="134">
        <f t="shared" si="1202"/>
        <v>36.05851377888775</v>
      </c>
      <c r="GO327" s="134">
        <f t="shared" ref="GO327:IZ327" si="1203">PV(GO32/12,GO1,0,-GO326,0)</f>
        <v>35.908893389763733</v>
      </c>
      <c r="GP327" s="134">
        <f t="shared" si="1203"/>
        <v>35.759893832129855</v>
      </c>
      <c r="GQ327" s="134">
        <f t="shared" si="1203"/>
        <v>35.611512529921846</v>
      </c>
      <c r="GR327" s="134">
        <f t="shared" si="1203"/>
        <v>35.463746917764496</v>
      </c>
      <c r="GS327" s="134">
        <f t="shared" si="1203"/>
        <v>35.316594440927304</v>
      </c>
      <c r="GT327" s="134">
        <f t="shared" si="1203"/>
        <v>35.1700525552803</v>
      </c>
      <c r="GU327" s="134">
        <f t="shared" si="1203"/>
        <v>35.024118727250084</v>
      </c>
      <c r="GV327" s="134">
        <f t="shared" si="1203"/>
        <v>34.878790433776018</v>
      </c>
      <c r="GW327" s="134">
        <f t="shared" si="1203"/>
        <v>34.734065162266575</v>
      </c>
      <c r="GX327" s="134">
        <f t="shared" si="1203"/>
        <v>34.589940410555926</v>
      </c>
      <c r="GY327" s="134">
        <f t="shared" si="1203"/>
        <v>34.44641368686068</v>
      </c>
      <c r="GZ327" s="134">
        <f t="shared" si="1203"/>
        <v>34.303482509736774</v>
      </c>
      <c r="HA327" s="134">
        <f t="shared" si="1203"/>
        <v>34.16114440803662</v>
      </c>
      <c r="HB327" s="134">
        <f t="shared" si="1203"/>
        <v>34.019396920866342</v>
      </c>
      <c r="HC327" s="134">
        <f t="shared" si="1203"/>
        <v>33.87823759754324</v>
      </c>
      <c r="HD327" s="134">
        <f t="shared" si="1203"/>
        <v>33.737663997553433</v>
      </c>
      <c r="HE327" s="134">
        <f t="shared" si="1203"/>
        <v>33.597673690509644</v>
      </c>
      <c r="HF327" s="134">
        <f t="shared" si="1203"/>
        <v>33.458264256109196</v>
      </c>
      <c r="HG327" s="134">
        <f t="shared" si="1203"/>
        <v>33.319433284092135</v>
      </c>
      <c r="HH327" s="134">
        <f t="shared" si="1203"/>
        <v>33.181178374199639</v>
      </c>
      <c r="HI327" s="134">
        <f t="shared" si="1203"/>
        <v>33.043497136132416</v>
      </c>
      <c r="HJ327" s="134">
        <f t="shared" si="1203"/>
        <v>32.906387189509466</v>
      </c>
      <c r="HK327" s="134">
        <f t="shared" si="1203"/>
        <v>32.769846163826841</v>
      </c>
      <c r="HL327" s="134">
        <f t="shared" si="1203"/>
        <v>32.633871698416776</v>
      </c>
      <c r="HM327" s="134">
        <f t="shared" si="1203"/>
        <v>32.498461442406757</v>
      </c>
      <c r="HN327" s="134">
        <f t="shared" si="1203"/>
        <v>32.363613054678915</v>
      </c>
      <c r="HO327" s="134">
        <f t="shared" si="1203"/>
        <v>32.229324203829634</v>
      </c>
      <c r="HP327" s="134">
        <f t="shared" si="1203"/>
        <v>32.095592568129099</v>
      </c>
      <c r="HQ327" s="134">
        <f t="shared" si="1203"/>
        <v>31.962415835481259</v>
      </c>
      <c r="HR327" s="134">
        <f t="shared" si="1203"/>
        <v>31.82979170338383</v>
      </c>
      <c r="HS327" s="134">
        <f t="shared" si="1203"/>
        <v>31.69771787888844</v>
      </c>
      <c r="HT327" s="134">
        <f t="shared" si="1203"/>
        <v>31.566192078561112</v>
      </c>
      <c r="HU327" s="134">
        <f t="shared" si="1203"/>
        <v>31.435212028442603</v>
      </c>
      <c r="HV327" s="134">
        <f t="shared" si="1203"/>
        <v>31.304775464009232</v>
      </c>
      <c r="HW327" s="134">
        <f t="shared" si="1203"/>
        <v>31.174880130133669</v>
      </c>
      <c r="HX327" s="134">
        <f t="shared" si="1203"/>
        <v>31.045523781045983</v>
      </c>
      <c r="HY327" s="134">
        <f t="shared" si="1203"/>
        <v>30.916704180294754</v>
      </c>
      <c r="HZ327" s="134">
        <f t="shared" si="1203"/>
        <v>30.78841910070847</v>
      </c>
      <c r="IA327" s="134">
        <f t="shared" si="1203"/>
        <v>30.660666324356974</v>
      </c>
      <c r="IB327" s="134">
        <f t="shared" si="1203"/>
        <v>30.533443642513173</v>
      </c>
      <c r="IC327" s="134">
        <f t="shared" si="1203"/>
        <v>30.406748855614786</v>
      </c>
      <c r="ID327" s="134">
        <f t="shared" si="1203"/>
        <v>30.280579773226329</v>
      </c>
      <c r="IE327" s="134">
        <f t="shared" si="1203"/>
        <v>30.154934214001329</v>
      </c>
      <c r="IF327" s="134">
        <f t="shared" si="1203"/>
        <v>30.029810005644478</v>
      </c>
      <c r="IG327" s="134">
        <f t="shared" si="1203"/>
        <v>29.905204984874175</v>
      </c>
      <c r="IH327" s="134">
        <f t="shared" si="1203"/>
        <v>29.781116997385066</v>
      </c>
      <c r="II327" s="134">
        <f t="shared" si="1203"/>
        <v>29.657543897810847</v>
      </c>
      <c r="IJ327" s="134">
        <f t="shared" si="1203"/>
        <v>29.534483549687153</v>
      </c>
      <c r="IK327" s="134">
        <f t="shared" si="1203"/>
        <v>29.411933825414593</v>
      </c>
      <c r="IL327" s="134">
        <f t="shared" si="1203"/>
        <v>29.289892606222004</v>
      </c>
      <c r="IM327" s="134">
        <f t="shared" si="1203"/>
        <v>29.168357782129792</v>
      </c>
      <c r="IN327" s="134">
        <f t="shared" si="1203"/>
        <v>29.047327251913483</v>
      </c>
      <c r="IO327" s="134">
        <f t="shared" si="1203"/>
        <v>28.926798923067366</v>
      </c>
      <c r="IP327" s="134">
        <f t="shared" si="1203"/>
        <v>28.806770711768333</v>
      </c>
      <c r="IQ327" s="134">
        <f t="shared" si="1203"/>
        <v>28.687240542839827</v>
      </c>
      <c r="IR327" s="134">
        <f t="shared" si="1203"/>
        <v>28.568206349716018</v>
      </c>
      <c r="IS327" s="134">
        <f t="shared" si="1203"/>
        <v>28.449666074406</v>
      </c>
      <c r="IT327" s="134">
        <f t="shared" si="1203"/>
        <v>28.331617667458247</v>
      </c>
      <c r="IU327" s="134">
        <f t="shared" si="1203"/>
        <v>28.214059087925232</v>
      </c>
      <c r="IV327" s="134">
        <f t="shared" si="1203"/>
        <v>28.096988303328029</v>
      </c>
      <c r="IW327" s="134">
        <f t="shared" si="1203"/>
        <v>27.980403289621272</v>
      </c>
      <c r="IX327" s="134">
        <f t="shared" si="1203"/>
        <v>27.864302031158122</v>
      </c>
      <c r="IY327" s="134">
        <f t="shared" si="1203"/>
        <v>27.748682520655372</v>
      </c>
      <c r="IZ327" s="134">
        <f t="shared" si="1203"/>
        <v>27.633542759158889</v>
      </c>
      <c r="JA327" s="134">
        <f t="shared" ref="JA327:LL327" si="1204">PV(JA32/12,JA1,0,-JA326,0)</f>
        <v>27.518880756008851</v>
      </c>
      <c r="JB327" s="134">
        <f t="shared" si="1204"/>
        <v>27.404694528805493</v>
      </c>
      <c r="JC327" s="134">
        <f t="shared" si="1204"/>
        <v>27.290982103374763</v>
      </c>
      <c r="JD327" s="134">
        <f t="shared" si="1204"/>
        <v>27.177741513734205</v>
      </c>
      <c r="JE327" s="134">
        <f t="shared" si="1204"/>
        <v>27.064970802058962</v>
      </c>
      <c r="JF327" s="134">
        <f t="shared" si="1204"/>
        <v>26.952668018647927</v>
      </c>
      <c r="JG327" s="134">
        <f t="shared" si="1204"/>
        <v>26.840831221890046</v>
      </c>
      <c r="JH327" s="134">
        <f t="shared" si="1204"/>
        <v>26.729458478230754</v>
      </c>
      <c r="JI327" s="134">
        <f t="shared" si="1204"/>
        <v>26.618547862138513</v>
      </c>
      <c r="JJ327" s="134">
        <f t="shared" si="1204"/>
        <v>26.508097456071546</v>
      </c>
      <c r="JK327" s="134">
        <f t="shared" si="1204"/>
        <v>26.398105350444691</v>
      </c>
      <c r="JL327" s="134">
        <f t="shared" si="1204"/>
        <v>26.288569643596372</v>
      </c>
      <c r="JM327" s="134">
        <f t="shared" si="1204"/>
        <v>26.17948844175573</v>
      </c>
      <c r="JN327" s="134">
        <f t="shared" si="1204"/>
        <v>26.070859859009854</v>
      </c>
      <c r="JO327" s="134">
        <f t="shared" si="1204"/>
        <v>25.962682017271213</v>
      </c>
      <c r="JP327" s="134">
        <f t="shared" si="1204"/>
        <v>25.8549530462452</v>
      </c>
      <c r="JQ327" s="134">
        <f t="shared" si="1204"/>
        <v>25.747671083397709</v>
      </c>
      <c r="JR327" s="134">
        <f t="shared" si="1204"/>
        <v>25.64083427392303</v>
      </c>
      <c r="JS327" s="134">
        <f t="shared" si="1204"/>
        <v>25.534440770711726</v>
      </c>
      <c r="JT327" s="134">
        <f t="shared" si="1204"/>
        <v>25.42848873431873</v>
      </c>
      <c r="JU327" s="134">
        <f t="shared" si="1204"/>
        <v>25.322976332931518</v>
      </c>
      <c r="JV327" s="134">
        <f t="shared" si="1204"/>
        <v>25.217901742338441</v>
      </c>
      <c r="JW327" s="134">
        <f t="shared" si="1204"/>
        <v>25.113263145897196</v>
      </c>
      <c r="JX327" s="134">
        <f t="shared" si="1204"/>
        <v>25.009058734503437</v>
      </c>
      <c r="JY327" s="134">
        <f t="shared" si="1204"/>
        <v>24.905286706559441</v>
      </c>
      <c r="JZ327" s="134">
        <f t="shared" si="1204"/>
        <v>24.801945267943005</v>
      </c>
      <c r="KA327" s="134">
        <f t="shared" si="1204"/>
        <v>24.699032631976443</v>
      </c>
      <c r="KB327" s="134">
        <f t="shared" si="1204"/>
        <v>24.596547019395626</v>
      </c>
      <c r="KC327" s="134">
        <f t="shared" si="1204"/>
        <v>24.494486658319296</v>
      </c>
      <c r="KD327" s="134">
        <f t="shared" si="1204"/>
        <v>24.392849784218388</v>
      </c>
      <c r="KE327" s="134">
        <f t="shared" si="1204"/>
        <v>24.291634639885519</v>
      </c>
      <c r="KF327" s="134">
        <f t="shared" si="1204"/>
        <v>24.190839475404672</v>
      </c>
      <c r="KG327" s="134">
        <f t="shared" si="1204"/>
        <v>24.090462548120833</v>
      </c>
      <c r="KH327" s="134">
        <f t="shared" si="1204"/>
        <v>23.990502122609961</v>
      </c>
      <c r="KI327" s="134">
        <f t="shared" si="1204"/>
        <v>23.89095647064892</v>
      </c>
      <c r="KJ327" s="134">
        <f t="shared" si="1204"/>
        <v>23.791823871185652</v>
      </c>
      <c r="KK327" s="134">
        <f t="shared" si="1204"/>
        <v>23.69310261030936</v>
      </c>
      <c r="KL327" s="134">
        <f t="shared" si="1204"/>
        <v>23.594790981220939</v>
      </c>
      <c r="KM327" s="134">
        <f t="shared" si="1204"/>
        <v>23.496887284203421</v>
      </c>
      <c r="KN327" s="134">
        <f t="shared" si="1204"/>
        <v>23.399389826592621</v>
      </c>
      <c r="KO327" s="134">
        <f t="shared" si="1204"/>
        <v>23.302296922747843</v>
      </c>
      <c r="KP327" s="134">
        <f t="shared" si="1204"/>
        <v>23.20560689402274</v>
      </c>
      <c r="KQ327" s="134">
        <f t="shared" si="1204"/>
        <v>23.109318068736343</v>
      </c>
      <c r="KR327" s="134">
        <f t="shared" si="1204"/>
        <v>23.013428782144075</v>
      </c>
      <c r="KS327" s="134">
        <f t="shared" si="1204"/>
        <v>22.917937376409043</v>
      </c>
      <c r="KT327" s="134">
        <f t="shared" si="1204"/>
        <v>22.822842200573316</v>
      </c>
      <c r="KU327" s="134">
        <f t="shared" si="1204"/>
        <v>22.728141610529438</v>
      </c>
      <c r="KV327" s="134">
        <f t="shared" si="1204"/>
        <v>22.633833968991972</v>
      </c>
      <c r="KW327" s="134">
        <f t="shared" si="1204"/>
        <v>22.539917645469185</v>
      </c>
      <c r="KX327" s="134">
        <f t="shared" si="1204"/>
        <v>22.446391016234877</v>
      </c>
      <c r="KY327" s="134">
        <f t="shared" si="1204"/>
        <v>22.35325246430029</v>
      </c>
      <c r="KZ327" s="134">
        <f t="shared" si="1204"/>
        <v>22.260500379386176</v>
      </c>
      <c r="LA327" s="134">
        <f t="shared" si="1204"/>
        <v>22.16813315789495</v>
      </c>
      <c r="LB327" s="134">
        <f t="shared" si="1204"/>
        <v>22.076149202882938</v>
      </c>
      <c r="LC327" s="134">
        <f t="shared" si="1204"/>
        <v>21.984546924032795</v>
      </c>
      <c r="LD327" s="134">
        <f t="shared" si="1204"/>
        <v>21.893324737626024</v>
      </c>
      <c r="LE327" s="134">
        <f t="shared" si="1204"/>
        <v>21.802481066515547</v>
      </c>
      <c r="LF327" s="134">
        <f t="shared" si="1204"/>
        <v>21.712014340098463</v>
      </c>
      <c r="LG327" s="134">
        <f t="shared" si="1204"/>
        <v>21.62192299428893</v>
      </c>
      <c r="LH327" s="134">
        <f t="shared" si="1204"/>
        <v>21.53220547149105</v>
      </c>
      <c r="LI327" s="134">
        <f t="shared" si="1204"/>
        <v>21.442860220571998</v>
      </c>
      <c r="LJ327" s="134">
        <f t="shared" si="1204"/>
        <v>21.353885696835189</v>
      </c>
      <c r="LK327" s="134">
        <f t="shared" si="1204"/>
        <v>21.265280361993536</v>
      </c>
      <c r="LL327" s="134">
        <f t="shared" si="1204"/>
        <v>21.17704268414295</v>
      </c>
      <c r="LM327" s="134">
        <f t="shared" ref="LM327:MZ327" si="1205">PV(LM32/12,LM1,0,-LM326,0)</f>
        <v>21.089171137735715</v>
      </c>
      <c r="LN327" s="134">
        <f t="shared" si="1205"/>
        <v>21.001664203554238</v>
      </c>
      <c r="LO327" s="134">
        <f t="shared" si="1205"/>
        <v>20.91452036868472</v>
      </c>
      <c r="LP327" s="134">
        <f t="shared" si="1205"/>
        <v>20.827738126491006</v>
      </c>
      <c r="LQ327" s="134">
        <f t="shared" si="1205"/>
        <v>20.741315976588556</v>
      </c>
      <c r="LR327" s="134">
        <f t="shared" si="1205"/>
        <v>20.655252424818478</v>
      </c>
      <c r="LS327" s="134">
        <f t="shared" si="1205"/>
        <v>20.569545983221719</v>
      </c>
      <c r="LT327" s="134">
        <f t="shared" si="1205"/>
        <v>20.484195170013329</v>
      </c>
      <c r="LU327" s="134">
        <f t="shared" si="1205"/>
        <v>20.399198509556843</v>
      </c>
      <c r="LV327" s="134">
        <f t="shared" si="1205"/>
        <v>20.314554532338761</v>
      </c>
      <c r="LW327" s="134">
        <f t="shared" si="1205"/>
        <v>20.23026177494317</v>
      </c>
      <c r="LX327" s="134">
        <f t="shared" si="1205"/>
        <v>20.146318780026391</v>
      </c>
      <c r="LY327" s="134">
        <f t="shared" si="1205"/>
        <v>20.062724096291845</v>
      </c>
      <c r="LZ327" s="134">
        <f t="shared" si="1205"/>
        <v>19.979476278464908</v>
      </c>
      <c r="MA327" s="134">
        <f t="shared" si="1205"/>
        <v>19.896573887267952</v>
      </c>
      <c r="MB327" s="134">
        <f t="shared" si="1205"/>
        <v>19.814015489395469</v>
      </c>
      <c r="MC327" s="134">
        <f t="shared" si="1205"/>
        <v>19.731799657489269</v>
      </c>
      <c r="MD327" s="134">
        <f t="shared" si="1205"/>
        <v>19.649924970113794</v>
      </c>
      <c r="ME327" s="134">
        <f t="shared" si="1205"/>
        <v>19.56839001173158</v>
      </c>
      <c r="MF327" s="134">
        <f t="shared" si="1205"/>
        <v>19.48719337267875</v>
      </c>
      <c r="MG327" s="134">
        <f t="shared" si="1205"/>
        <v>19.406333649140663</v>
      </c>
      <c r="MH327" s="134">
        <f t="shared" si="1205"/>
        <v>19.325809443127632</v>
      </c>
      <c r="MI327" s="134">
        <f t="shared" si="1205"/>
        <v>19.245619362450746</v>
      </c>
      <c r="MJ327" s="134">
        <f t="shared" si="1205"/>
        <v>19.165762020697844</v>
      </c>
      <c r="MK327" s="134">
        <f t="shared" si="1205"/>
        <v>19.086236037209474</v>
      </c>
      <c r="ML327" s="134">
        <f t="shared" si="1205"/>
        <v>19.00704003705507</v>
      </c>
      <c r="MM327" s="134">
        <f t="shared" si="1205"/>
        <v>18.928172651009206</v>
      </c>
      <c r="MN327" s="134">
        <f t="shared" si="1205"/>
        <v>18.849632515527841</v>
      </c>
      <c r="MO327" s="134">
        <f t="shared" si="1205"/>
        <v>18.771418272724819</v>
      </c>
      <c r="MP327" s="134">
        <f t="shared" si="1205"/>
        <v>18.693528570348366</v>
      </c>
      <c r="MQ327" s="134">
        <f t="shared" si="1205"/>
        <v>18.615962061757703</v>
      </c>
      <c r="MR327" s="134">
        <f t="shared" si="1205"/>
        <v>18.538717405899789</v>
      </c>
      <c r="MS327" s="134">
        <f t="shared" si="1205"/>
        <v>18.461793267286097</v>
      </c>
      <c r="MT327" s="134">
        <f t="shared" si="1205"/>
        <v>18.385188315969557</v>
      </c>
      <c r="MU327" s="134">
        <f t="shared" si="1205"/>
        <v>18.308901227521549</v>
      </c>
      <c r="MV327" s="134">
        <f t="shared" si="1205"/>
        <v>18.232930683009013</v>
      </c>
      <c r="MW327" s="134">
        <f t="shared" si="1205"/>
        <v>18.157275368971636</v>
      </c>
      <c r="MX327" s="134">
        <f t="shared" si="1205"/>
        <v>18.081933977399135</v>
      </c>
      <c r="MY327" s="134">
        <f t="shared" si="1205"/>
        <v>18.006905205708676</v>
      </c>
      <c r="MZ327" s="134">
        <f t="shared" si="1205"/>
        <v>17.932187756722339</v>
      </c>
    </row>
    <row r="328" spans="1:364" s="136" customFormat="1" x14ac:dyDescent="0.2">
      <c r="A328" s="131" t="s">
        <v>48</v>
      </c>
      <c r="B328" s="137" t="s">
        <v>116</v>
      </c>
      <c r="D328" s="133"/>
      <c r="E328" s="135">
        <f>IF(E327&gt;=0,0,-1)</f>
        <v>0</v>
      </c>
      <c r="F328" s="135">
        <f t="shared" ref="F328:BQ328" si="1206">IF(F327&gt;=0,0,-1)</f>
        <v>0</v>
      </c>
      <c r="G328" s="135">
        <f t="shared" si="1206"/>
        <v>0</v>
      </c>
      <c r="H328" s="135">
        <f t="shared" si="1206"/>
        <v>0</v>
      </c>
      <c r="I328" s="135">
        <f t="shared" si="1206"/>
        <v>0</v>
      </c>
      <c r="J328" s="135">
        <f t="shared" si="1206"/>
        <v>0</v>
      </c>
      <c r="K328" s="135">
        <f t="shared" si="1206"/>
        <v>0</v>
      </c>
      <c r="L328" s="135">
        <f t="shared" si="1206"/>
        <v>0</v>
      </c>
      <c r="M328" s="135">
        <f t="shared" si="1206"/>
        <v>0</v>
      </c>
      <c r="N328" s="135">
        <f t="shared" si="1206"/>
        <v>0</v>
      </c>
      <c r="O328" s="135">
        <f t="shared" si="1206"/>
        <v>0</v>
      </c>
      <c r="P328" s="135">
        <f t="shared" si="1206"/>
        <v>0</v>
      </c>
      <c r="Q328" s="135">
        <f t="shared" si="1206"/>
        <v>0</v>
      </c>
      <c r="R328" s="135">
        <f t="shared" si="1206"/>
        <v>0</v>
      </c>
      <c r="S328" s="135">
        <f t="shared" si="1206"/>
        <v>0</v>
      </c>
      <c r="T328" s="135">
        <f t="shared" si="1206"/>
        <v>0</v>
      </c>
      <c r="U328" s="135">
        <f t="shared" si="1206"/>
        <v>0</v>
      </c>
      <c r="V328" s="135">
        <f t="shared" si="1206"/>
        <v>0</v>
      </c>
      <c r="W328" s="135">
        <f t="shared" si="1206"/>
        <v>0</v>
      </c>
      <c r="X328" s="135">
        <f t="shared" si="1206"/>
        <v>0</v>
      </c>
      <c r="Y328" s="135">
        <f t="shared" si="1206"/>
        <v>0</v>
      </c>
      <c r="Z328" s="135">
        <f t="shared" si="1206"/>
        <v>0</v>
      </c>
      <c r="AA328" s="135">
        <f t="shared" si="1206"/>
        <v>0</v>
      </c>
      <c r="AB328" s="135">
        <f t="shared" si="1206"/>
        <v>0</v>
      </c>
      <c r="AC328" s="135">
        <f t="shared" si="1206"/>
        <v>0</v>
      </c>
      <c r="AD328" s="135">
        <f t="shared" si="1206"/>
        <v>0</v>
      </c>
      <c r="AE328" s="135">
        <f t="shared" si="1206"/>
        <v>0</v>
      </c>
      <c r="AF328" s="135">
        <f t="shared" si="1206"/>
        <v>0</v>
      </c>
      <c r="AG328" s="135">
        <f t="shared" si="1206"/>
        <v>0</v>
      </c>
      <c r="AH328" s="135">
        <f t="shared" si="1206"/>
        <v>0</v>
      </c>
      <c r="AI328" s="135">
        <f t="shared" si="1206"/>
        <v>0</v>
      </c>
      <c r="AJ328" s="135">
        <f t="shared" si="1206"/>
        <v>0</v>
      </c>
      <c r="AK328" s="135">
        <f t="shared" si="1206"/>
        <v>0</v>
      </c>
      <c r="AL328" s="135">
        <f t="shared" si="1206"/>
        <v>0</v>
      </c>
      <c r="AM328" s="135">
        <f t="shared" si="1206"/>
        <v>0</v>
      </c>
      <c r="AN328" s="135">
        <f t="shared" si="1206"/>
        <v>0</v>
      </c>
      <c r="AO328" s="135">
        <f t="shared" si="1206"/>
        <v>0</v>
      </c>
      <c r="AP328" s="135">
        <f t="shared" si="1206"/>
        <v>0</v>
      </c>
      <c r="AQ328" s="135">
        <f t="shared" si="1206"/>
        <v>0</v>
      </c>
      <c r="AR328" s="135">
        <f t="shared" si="1206"/>
        <v>0</v>
      </c>
      <c r="AS328" s="135">
        <f t="shared" si="1206"/>
        <v>0</v>
      </c>
      <c r="AT328" s="135">
        <f t="shared" si="1206"/>
        <v>0</v>
      </c>
      <c r="AU328" s="135">
        <f t="shared" si="1206"/>
        <v>0</v>
      </c>
      <c r="AV328" s="135">
        <f t="shared" si="1206"/>
        <v>0</v>
      </c>
      <c r="AW328" s="135">
        <f t="shared" si="1206"/>
        <v>0</v>
      </c>
      <c r="AX328" s="135">
        <f t="shared" si="1206"/>
        <v>0</v>
      </c>
      <c r="AY328" s="135">
        <f t="shared" si="1206"/>
        <v>0</v>
      </c>
      <c r="AZ328" s="135">
        <f t="shared" si="1206"/>
        <v>0</v>
      </c>
      <c r="BA328" s="135">
        <f t="shared" si="1206"/>
        <v>0</v>
      </c>
      <c r="BB328" s="135">
        <f t="shared" si="1206"/>
        <v>0</v>
      </c>
      <c r="BC328" s="135">
        <f t="shared" si="1206"/>
        <v>0</v>
      </c>
      <c r="BD328" s="135">
        <f t="shared" si="1206"/>
        <v>0</v>
      </c>
      <c r="BE328" s="135">
        <f t="shared" si="1206"/>
        <v>0</v>
      </c>
      <c r="BF328" s="135">
        <f t="shared" si="1206"/>
        <v>0</v>
      </c>
      <c r="BG328" s="135">
        <f t="shared" si="1206"/>
        <v>0</v>
      </c>
      <c r="BH328" s="135">
        <f t="shared" si="1206"/>
        <v>0</v>
      </c>
      <c r="BI328" s="135">
        <f t="shared" si="1206"/>
        <v>0</v>
      </c>
      <c r="BJ328" s="135">
        <f t="shared" si="1206"/>
        <v>0</v>
      </c>
      <c r="BK328" s="135">
        <f t="shared" si="1206"/>
        <v>0</v>
      </c>
      <c r="BL328" s="135">
        <f t="shared" si="1206"/>
        <v>0</v>
      </c>
      <c r="BM328" s="135">
        <f t="shared" si="1206"/>
        <v>0</v>
      </c>
      <c r="BN328" s="135">
        <f t="shared" si="1206"/>
        <v>0</v>
      </c>
      <c r="BO328" s="135">
        <f t="shared" si="1206"/>
        <v>0</v>
      </c>
      <c r="BP328" s="135">
        <f t="shared" si="1206"/>
        <v>0</v>
      </c>
      <c r="BQ328" s="135">
        <f t="shared" si="1206"/>
        <v>0</v>
      </c>
      <c r="BR328" s="135">
        <f t="shared" ref="BR328:EC328" si="1207">IF(BR327&gt;=0,0,-1)</f>
        <v>0</v>
      </c>
      <c r="BS328" s="135">
        <f t="shared" si="1207"/>
        <v>0</v>
      </c>
      <c r="BT328" s="135">
        <f t="shared" si="1207"/>
        <v>0</v>
      </c>
      <c r="BU328" s="135">
        <f t="shared" si="1207"/>
        <v>0</v>
      </c>
      <c r="BV328" s="135">
        <f t="shared" si="1207"/>
        <v>0</v>
      </c>
      <c r="BW328" s="135">
        <f t="shared" si="1207"/>
        <v>0</v>
      </c>
      <c r="BX328" s="135">
        <f t="shared" si="1207"/>
        <v>0</v>
      </c>
      <c r="BY328" s="135">
        <f t="shared" si="1207"/>
        <v>0</v>
      </c>
      <c r="BZ328" s="135">
        <f t="shared" si="1207"/>
        <v>0</v>
      </c>
      <c r="CA328" s="135">
        <f t="shared" si="1207"/>
        <v>0</v>
      </c>
      <c r="CB328" s="135">
        <f t="shared" si="1207"/>
        <v>0</v>
      </c>
      <c r="CC328" s="135">
        <f t="shared" si="1207"/>
        <v>0</v>
      </c>
      <c r="CD328" s="135">
        <f t="shared" si="1207"/>
        <v>0</v>
      </c>
      <c r="CE328" s="135">
        <f t="shared" si="1207"/>
        <v>0</v>
      </c>
      <c r="CF328" s="135">
        <f t="shared" si="1207"/>
        <v>0</v>
      </c>
      <c r="CG328" s="135">
        <f t="shared" si="1207"/>
        <v>0</v>
      </c>
      <c r="CH328" s="135">
        <f t="shared" si="1207"/>
        <v>0</v>
      </c>
      <c r="CI328" s="135">
        <f t="shared" si="1207"/>
        <v>0</v>
      </c>
      <c r="CJ328" s="135">
        <f t="shared" si="1207"/>
        <v>0</v>
      </c>
      <c r="CK328" s="135">
        <f t="shared" si="1207"/>
        <v>0</v>
      </c>
      <c r="CL328" s="135">
        <f t="shared" si="1207"/>
        <v>0</v>
      </c>
      <c r="CM328" s="135">
        <f t="shared" si="1207"/>
        <v>0</v>
      </c>
      <c r="CN328" s="135">
        <f t="shared" si="1207"/>
        <v>0</v>
      </c>
      <c r="CO328" s="135">
        <f t="shared" si="1207"/>
        <v>0</v>
      </c>
      <c r="CP328" s="135">
        <f t="shared" si="1207"/>
        <v>0</v>
      </c>
      <c r="CQ328" s="135">
        <f t="shared" si="1207"/>
        <v>0</v>
      </c>
      <c r="CR328" s="135">
        <f t="shared" si="1207"/>
        <v>0</v>
      </c>
      <c r="CS328" s="135">
        <f t="shared" si="1207"/>
        <v>0</v>
      </c>
      <c r="CT328" s="135">
        <f t="shared" si="1207"/>
        <v>0</v>
      </c>
      <c r="CU328" s="135">
        <f t="shared" si="1207"/>
        <v>0</v>
      </c>
      <c r="CV328" s="135">
        <f t="shared" si="1207"/>
        <v>0</v>
      </c>
      <c r="CW328" s="135">
        <f t="shared" si="1207"/>
        <v>0</v>
      </c>
      <c r="CX328" s="135">
        <f t="shared" si="1207"/>
        <v>0</v>
      </c>
      <c r="CY328" s="135">
        <f t="shared" si="1207"/>
        <v>0</v>
      </c>
      <c r="CZ328" s="135">
        <f t="shared" si="1207"/>
        <v>0</v>
      </c>
      <c r="DA328" s="135">
        <f t="shared" si="1207"/>
        <v>0</v>
      </c>
      <c r="DB328" s="135">
        <f t="shared" si="1207"/>
        <v>0</v>
      </c>
      <c r="DC328" s="135">
        <f t="shared" si="1207"/>
        <v>0</v>
      </c>
      <c r="DD328" s="135">
        <f t="shared" si="1207"/>
        <v>0</v>
      </c>
      <c r="DE328" s="135">
        <f t="shared" si="1207"/>
        <v>0</v>
      </c>
      <c r="DF328" s="135">
        <f t="shared" si="1207"/>
        <v>0</v>
      </c>
      <c r="DG328" s="135">
        <f t="shared" si="1207"/>
        <v>0</v>
      </c>
      <c r="DH328" s="135">
        <f t="shared" si="1207"/>
        <v>0</v>
      </c>
      <c r="DI328" s="135">
        <f t="shared" si="1207"/>
        <v>0</v>
      </c>
      <c r="DJ328" s="135">
        <f t="shared" si="1207"/>
        <v>0</v>
      </c>
      <c r="DK328" s="135">
        <f t="shared" si="1207"/>
        <v>0</v>
      </c>
      <c r="DL328" s="135">
        <f t="shared" si="1207"/>
        <v>0</v>
      </c>
      <c r="DM328" s="135">
        <f t="shared" si="1207"/>
        <v>0</v>
      </c>
      <c r="DN328" s="135">
        <f t="shared" si="1207"/>
        <v>0</v>
      </c>
      <c r="DO328" s="135">
        <f t="shared" si="1207"/>
        <v>0</v>
      </c>
      <c r="DP328" s="135">
        <f t="shared" si="1207"/>
        <v>0</v>
      </c>
      <c r="DQ328" s="135">
        <f t="shared" si="1207"/>
        <v>0</v>
      </c>
      <c r="DR328" s="135">
        <f t="shared" si="1207"/>
        <v>0</v>
      </c>
      <c r="DS328" s="135">
        <f t="shared" si="1207"/>
        <v>0</v>
      </c>
      <c r="DT328" s="135">
        <f t="shared" si="1207"/>
        <v>0</v>
      </c>
      <c r="DU328" s="135">
        <f t="shared" si="1207"/>
        <v>0</v>
      </c>
      <c r="DV328" s="135">
        <f t="shared" si="1207"/>
        <v>0</v>
      </c>
      <c r="DW328" s="135">
        <f t="shared" si="1207"/>
        <v>0</v>
      </c>
      <c r="DX328" s="135">
        <f t="shared" si="1207"/>
        <v>0</v>
      </c>
      <c r="DY328" s="135">
        <f t="shared" si="1207"/>
        <v>0</v>
      </c>
      <c r="DZ328" s="135">
        <f t="shared" si="1207"/>
        <v>0</v>
      </c>
      <c r="EA328" s="135">
        <f t="shared" si="1207"/>
        <v>0</v>
      </c>
      <c r="EB328" s="135">
        <f t="shared" si="1207"/>
        <v>0</v>
      </c>
      <c r="EC328" s="135">
        <f t="shared" si="1207"/>
        <v>0</v>
      </c>
      <c r="ED328" s="135">
        <f t="shared" ref="ED328:GO328" si="1208">IF(ED327&gt;=0,0,-1)</f>
        <v>0</v>
      </c>
      <c r="EE328" s="135">
        <f t="shared" si="1208"/>
        <v>0</v>
      </c>
      <c r="EF328" s="135">
        <f t="shared" si="1208"/>
        <v>0</v>
      </c>
      <c r="EG328" s="135">
        <f t="shared" si="1208"/>
        <v>0</v>
      </c>
      <c r="EH328" s="135">
        <f t="shared" si="1208"/>
        <v>0</v>
      </c>
      <c r="EI328" s="135">
        <f t="shared" si="1208"/>
        <v>0</v>
      </c>
      <c r="EJ328" s="135">
        <f t="shared" si="1208"/>
        <v>0</v>
      </c>
      <c r="EK328" s="135">
        <f t="shared" si="1208"/>
        <v>0</v>
      </c>
      <c r="EL328" s="135">
        <f t="shared" si="1208"/>
        <v>0</v>
      </c>
      <c r="EM328" s="135">
        <f t="shared" si="1208"/>
        <v>0</v>
      </c>
      <c r="EN328" s="135">
        <f t="shared" si="1208"/>
        <v>0</v>
      </c>
      <c r="EO328" s="135">
        <f t="shared" si="1208"/>
        <v>0</v>
      </c>
      <c r="EP328" s="135">
        <f t="shared" si="1208"/>
        <v>0</v>
      </c>
      <c r="EQ328" s="135">
        <f t="shared" si="1208"/>
        <v>0</v>
      </c>
      <c r="ER328" s="135">
        <f t="shared" si="1208"/>
        <v>0</v>
      </c>
      <c r="ES328" s="135">
        <f t="shared" si="1208"/>
        <v>0</v>
      </c>
      <c r="ET328" s="135">
        <f t="shared" si="1208"/>
        <v>0</v>
      </c>
      <c r="EU328" s="135">
        <f t="shared" si="1208"/>
        <v>0</v>
      </c>
      <c r="EV328" s="135">
        <f t="shared" si="1208"/>
        <v>0</v>
      </c>
      <c r="EW328" s="135">
        <f t="shared" si="1208"/>
        <v>0</v>
      </c>
      <c r="EX328" s="135">
        <f t="shared" si="1208"/>
        <v>0</v>
      </c>
      <c r="EY328" s="135">
        <f t="shared" si="1208"/>
        <v>0</v>
      </c>
      <c r="EZ328" s="135">
        <f t="shared" si="1208"/>
        <v>0</v>
      </c>
      <c r="FA328" s="135">
        <f t="shared" si="1208"/>
        <v>0</v>
      </c>
      <c r="FB328" s="135">
        <f t="shared" si="1208"/>
        <v>0</v>
      </c>
      <c r="FC328" s="135">
        <f t="shared" si="1208"/>
        <v>0</v>
      </c>
      <c r="FD328" s="135">
        <f t="shared" si="1208"/>
        <v>0</v>
      </c>
      <c r="FE328" s="135">
        <f t="shared" si="1208"/>
        <v>0</v>
      </c>
      <c r="FF328" s="135">
        <f t="shared" si="1208"/>
        <v>0</v>
      </c>
      <c r="FG328" s="135">
        <f t="shared" si="1208"/>
        <v>0</v>
      </c>
      <c r="FH328" s="135">
        <f t="shared" si="1208"/>
        <v>0</v>
      </c>
      <c r="FI328" s="135">
        <f t="shared" si="1208"/>
        <v>0</v>
      </c>
      <c r="FJ328" s="135">
        <f t="shared" si="1208"/>
        <v>0</v>
      </c>
      <c r="FK328" s="135">
        <f t="shared" si="1208"/>
        <v>0</v>
      </c>
      <c r="FL328" s="135">
        <f t="shared" si="1208"/>
        <v>0</v>
      </c>
      <c r="FM328" s="135">
        <f t="shared" si="1208"/>
        <v>0</v>
      </c>
      <c r="FN328" s="135">
        <f t="shared" si="1208"/>
        <v>0</v>
      </c>
      <c r="FO328" s="135">
        <f t="shared" si="1208"/>
        <v>0</v>
      </c>
      <c r="FP328" s="135">
        <f t="shared" si="1208"/>
        <v>0</v>
      </c>
      <c r="FQ328" s="135">
        <f t="shared" si="1208"/>
        <v>0</v>
      </c>
      <c r="FR328" s="135">
        <f t="shared" si="1208"/>
        <v>0</v>
      </c>
      <c r="FS328" s="135">
        <f t="shared" si="1208"/>
        <v>0</v>
      </c>
      <c r="FT328" s="135">
        <f t="shared" si="1208"/>
        <v>0</v>
      </c>
      <c r="FU328" s="135">
        <f t="shared" si="1208"/>
        <v>0</v>
      </c>
      <c r="FV328" s="135">
        <f t="shared" si="1208"/>
        <v>0</v>
      </c>
      <c r="FW328" s="135">
        <f t="shared" si="1208"/>
        <v>0</v>
      </c>
      <c r="FX328" s="135">
        <f t="shared" si="1208"/>
        <v>0</v>
      </c>
      <c r="FY328" s="135">
        <f t="shared" si="1208"/>
        <v>0</v>
      </c>
      <c r="FZ328" s="135">
        <f t="shared" si="1208"/>
        <v>0</v>
      </c>
      <c r="GA328" s="135">
        <f t="shared" si="1208"/>
        <v>0</v>
      </c>
      <c r="GB328" s="135">
        <f t="shared" si="1208"/>
        <v>0</v>
      </c>
      <c r="GC328" s="135">
        <f t="shared" si="1208"/>
        <v>0</v>
      </c>
      <c r="GD328" s="135">
        <f t="shared" si="1208"/>
        <v>0</v>
      </c>
      <c r="GE328" s="135">
        <f t="shared" si="1208"/>
        <v>0</v>
      </c>
      <c r="GF328" s="135">
        <f t="shared" si="1208"/>
        <v>0</v>
      </c>
      <c r="GG328" s="135">
        <f t="shared" si="1208"/>
        <v>0</v>
      </c>
      <c r="GH328" s="135">
        <f t="shared" si="1208"/>
        <v>0</v>
      </c>
      <c r="GI328" s="135">
        <f t="shared" si="1208"/>
        <v>0</v>
      </c>
      <c r="GJ328" s="135">
        <f t="shared" si="1208"/>
        <v>0</v>
      </c>
      <c r="GK328" s="135">
        <f t="shared" si="1208"/>
        <v>0</v>
      </c>
      <c r="GL328" s="135">
        <f t="shared" si="1208"/>
        <v>0</v>
      </c>
      <c r="GM328" s="135">
        <f t="shared" si="1208"/>
        <v>0</v>
      </c>
      <c r="GN328" s="135">
        <f t="shared" si="1208"/>
        <v>0</v>
      </c>
      <c r="GO328" s="135">
        <f t="shared" si="1208"/>
        <v>0</v>
      </c>
      <c r="GP328" s="135">
        <f t="shared" ref="GP328:JA328" si="1209">IF(GP327&gt;=0,0,-1)</f>
        <v>0</v>
      </c>
      <c r="GQ328" s="135">
        <f t="shared" si="1209"/>
        <v>0</v>
      </c>
      <c r="GR328" s="135">
        <f t="shared" si="1209"/>
        <v>0</v>
      </c>
      <c r="GS328" s="135">
        <f t="shared" si="1209"/>
        <v>0</v>
      </c>
      <c r="GT328" s="135">
        <f t="shared" si="1209"/>
        <v>0</v>
      </c>
      <c r="GU328" s="135">
        <f t="shared" si="1209"/>
        <v>0</v>
      </c>
      <c r="GV328" s="135">
        <f t="shared" si="1209"/>
        <v>0</v>
      </c>
      <c r="GW328" s="135">
        <f t="shared" si="1209"/>
        <v>0</v>
      </c>
      <c r="GX328" s="135">
        <f t="shared" si="1209"/>
        <v>0</v>
      </c>
      <c r="GY328" s="135">
        <f t="shared" si="1209"/>
        <v>0</v>
      </c>
      <c r="GZ328" s="135">
        <f t="shared" si="1209"/>
        <v>0</v>
      </c>
      <c r="HA328" s="135">
        <f t="shared" si="1209"/>
        <v>0</v>
      </c>
      <c r="HB328" s="135">
        <f t="shared" si="1209"/>
        <v>0</v>
      </c>
      <c r="HC328" s="135">
        <f t="shared" si="1209"/>
        <v>0</v>
      </c>
      <c r="HD328" s="135">
        <f t="shared" si="1209"/>
        <v>0</v>
      </c>
      <c r="HE328" s="135">
        <f t="shared" si="1209"/>
        <v>0</v>
      </c>
      <c r="HF328" s="135">
        <f t="shared" si="1209"/>
        <v>0</v>
      </c>
      <c r="HG328" s="135">
        <f t="shared" si="1209"/>
        <v>0</v>
      </c>
      <c r="HH328" s="135">
        <f t="shared" si="1209"/>
        <v>0</v>
      </c>
      <c r="HI328" s="135">
        <f t="shared" si="1209"/>
        <v>0</v>
      </c>
      <c r="HJ328" s="135">
        <f t="shared" si="1209"/>
        <v>0</v>
      </c>
      <c r="HK328" s="135">
        <f t="shared" si="1209"/>
        <v>0</v>
      </c>
      <c r="HL328" s="135">
        <f t="shared" si="1209"/>
        <v>0</v>
      </c>
      <c r="HM328" s="135">
        <f t="shared" si="1209"/>
        <v>0</v>
      </c>
      <c r="HN328" s="135">
        <f t="shared" si="1209"/>
        <v>0</v>
      </c>
      <c r="HO328" s="135">
        <f t="shared" si="1209"/>
        <v>0</v>
      </c>
      <c r="HP328" s="135">
        <f t="shared" si="1209"/>
        <v>0</v>
      </c>
      <c r="HQ328" s="135">
        <f t="shared" si="1209"/>
        <v>0</v>
      </c>
      <c r="HR328" s="135">
        <f t="shared" si="1209"/>
        <v>0</v>
      </c>
      <c r="HS328" s="135">
        <f t="shared" si="1209"/>
        <v>0</v>
      </c>
      <c r="HT328" s="135">
        <f t="shared" si="1209"/>
        <v>0</v>
      </c>
      <c r="HU328" s="135">
        <f t="shared" si="1209"/>
        <v>0</v>
      </c>
      <c r="HV328" s="135">
        <f t="shared" si="1209"/>
        <v>0</v>
      </c>
      <c r="HW328" s="135">
        <f t="shared" si="1209"/>
        <v>0</v>
      </c>
      <c r="HX328" s="135">
        <f t="shared" si="1209"/>
        <v>0</v>
      </c>
      <c r="HY328" s="135">
        <f t="shared" si="1209"/>
        <v>0</v>
      </c>
      <c r="HZ328" s="135">
        <f t="shared" si="1209"/>
        <v>0</v>
      </c>
      <c r="IA328" s="135">
        <f t="shared" si="1209"/>
        <v>0</v>
      </c>
      <c r="IB328" s="135">
        <f t="shared" si="1209"/>
        <v>0</v>
      </c>
      <c r="IC328" s="135">
        <f t="shared" si="1209"/>
        <v>0</v>
      </c>
      <c r="ID328" s="135">
        <f t="shared" si="1209"/>
        <v>0</v>
      </c>
      <c r="IE328" s="135">
        <f t="shared" si="1209"/>
        <v>0</v>
      </c>
      <c r="IF328" s="135">
        <f t="shared" si="1209"/>
        <v>0</v>
      </c>
      <c r="IG328" s="135">
        <f t="shared" si="1209"/>
        <v>0</v>
      </c>
      <c r="IH328" s="135">
        <f t="shared" si="1209"/>
        <v>0</v>
      </c>
      <c r="II328" s="135">
        <f t="shared" si="1209"/>
        <v>0</v>
      </c>
      <c r="IJ328" s="135">
        <f t="shared" si="1209"/>
        <v>0</v>
      </c>
      <c r="IK328" s="135">
        <f t="shared" si="1209"/>
        <v>0</v>
      </c>
      <c r="IL328" s="135">
        <f t="shared" si="1209"/>
        <v>0</v>
      </c>
      <c r="IM328" s="135">
        <f t="shared" si="1209"/>
        <v>0</v>
      </c>
      <c r="IN328" s="135">
        <f t="shared" si="1209"/>
        <v>0</v>
      </c>
      <c r="IO328" s="135">
        <f t="shared" si="1209"/>
        <v>0</v>
      </c>
      <c r="IP328" s="135">
        <f t="shared" si="1209"/>
        <v>0</v>
      </c>
      <c r="IQ328" s="135">
        <f t="shared" si="1209"/>
        <v>0</v>
      </c>
      <c r="IR328" s="135">
        <f t="shared" si="1209"/>
        <v>0</v>
      </c>
      <c r="IS328" s="135">
        <f t="shared" si="1209"/>
        <v>0</v>
      </c>
      <c r="IT328" s="135">
        <f t="shared" si="1209"/>
        <v>0</v>
      </c>
      <c r="IU328" s="135">
        <f t="shared" si="1209"/>
        <v>0</v>
      </c>
      <c r="IV328" s="135">
        <f t="shared" si="1209"/>
        <v>0</v>
      </c>
      <c r="IW328" s="135">
        <f t="shared" si="1209"/>
        <v>0</v>
      </c>
      <c r="IX328" s="135">
        <f t="shared" si="1209"/>
        <v>0</v>
      </c>
      <c r="IY328" s="135">
        <f t="shared" si="1209"/>
        <v>0</v>
      </c>
      <c r="IZ328" s="135">
        <f t="shared" si="1209"/>
        <v>0</v>
      </c>
      <c r="JA328" s="135">
        <f t="shared" si="1209"/>
        <v>0</v>
      </c>
      <c r="JB328" s="135">
        <f t="shared" ref="JB328:LM328" si="1210">IF(JB327&gt;=0,0,-1)</f>
        <v>0</v>
      </c>
      <c r="JC328" s="135">
        <f t="shared" si="1210"/>
        <v>0</v>
      </c>
      <c r="JD328" s="135">
        <f t="shared" si="1210"/>
        <v>0</v>
      </c>
      <c r="JE328" s="135">
        <f t="shared" si="1210"/>
        <v>0</v>
      </c>
      <c r="JF328" s="135">
        <f t="shared" si="1210"/>
        <v>0</v>
      </c>
      <c r="JG328" s="135">
        <f t="shared" si="1210"/>
        <v>0</v>
      </c>
      <c r="JH328" s="135">
        <f t="shared" si="1210"/>
        <v>0</v>
      </c>
      <c r="JI328" s="135">
        <f t="shared" si="1210"/>
        <v>0</v>
      </c>
      <c r="JJ328" s="135">
        <f t="shared" si="1210"/>
        <v>0</v>
      </c>
      <c r="JK328" s="135">
        <f t="shared" si="1210"/>
        <v>0</v>
      </c>
      <c r="JL328" s="135">
        <f t="shared" si="1210"/>
        <v>0</v>
      </c>
      <c r="JM328" s="135">
        <f t="shared" si="1210"/>
        <v>0</v>
      </c>
      <c r="JN328" s="135">
        <f t="shared" si="1210"/>
        <v>0</v>
      </c>
      <c r="JO328" s="135">
        <f t="shared" si="1210"/>
        <v>0</v>
      </c>
      <c r="JP328" s="135">
        <f t="shared" si="1210"/>
        <v>0</v>
      </c>
      <c r="JQ328" s="135">
        <f t="shared" si="1210"/>
        <v>0</v>
      </c>
      <c r="JR328" s="135">
        <f t="shared" si="1210"/>
        <v>0</v>
      </c>
      <c r="JS328" s="135">
        <f t="shared" si="1210"/>
        <v>0</v>
      </c>
      <c r="JT328" s="135">
        <f t="shared" si="1210"/>
        <v>0</v>
      </c>
      <c r="JU328" s="135">
        <f t="shared" si="1210"/>
        <v>0</v>
      </c>
      <c r="JV328" s="135">
        <f t="shared" si="1210"/>
        <v>0</v>
      </c>
      <c r="JW328" s="135">
        <f t="shared" si="1210"/>
        <v>0</v>
      </c>
      <c r="JX328" s="135">
        <f t="shared" si="1210"/>
        <v>0</v>
      </c>
      <c r="JY328" s="135">
        <f t="shared" si="1210"/>
        <v>0</v>
      </c>
      <c r="JZ328" s="135">
        <f t="shared" si="1210"/>
        <v>0</v>
      </c>
      <c r="KA328" s="135">
        <f t="shared" si="1210"/>
        <v>0</v>
      </c>
      <c r="KB328" s="135">
        <f t="shared" si="1210"/>
        <v>0</v>
      </c>
      <c r="KC328" s="135">
        <f t="shared" si="1210"/>
        <v>0</v>
      </c>
      <c r="KD328" s="135">
        <f t="shared" si="1210"/>
        <v>0</v>
      </c>
      <c r="KE328" s="135">
        <f t="shared" si="1210"/>
        <v>0</v>
      </c>
      <c r="KF328" s="135">
        <f t="shared" si="1210"/>
        <v>0</v>
      </c>
      <c r="KG328" s="135">
        <f t="shared" si="1210"/>
        <v>0</v>
      </c>
      <c r="KH328" s="135">
        <f t="shared" si="1210"/>
        <v>0</v>
      </c>
      <c r="KI328" s="135">
        <f t="shared" si="1210"/>
        <v>0</v>
      </c>
      <c r="KJ328" s="135">
        <f t="shared" si="1210"/>
        <v>0</v>
      </c>
      <c r="KK328" s="135">
        <f t="shared" si="1210"/>
        <v>0</v>
      </c>
      <c r="KL328" s="135">
        <f t="shared" si="1210"/>
        <v>0</v>
      </c>
      <c r="KM328" s="135">
        <f t="shared" si="1210"/>
        <v>0</v>
      </c>
      <c r="KN328" s="135">
        <f t="shared" si="1210"/>
        <v>0</v>
      </c>
      <c r="KO328" s="135">
        <f t="shared" si="1210"/>
        <v>0</v>
      </c>
      <c r="KP328" s="135">
        <f t="shared" si="1210"/>
        <v>0</v>
      </c>
      <c r="KQ328" s="135">
        <f t="shared" si="1210"/>
        <v>0</v>
      </c>
      <c r="KR328" s="135">
        <f t="shared" si="1210"/>
        <v>0</v>
      </c>
      <c r="KS328" s="135">
        <f t="shared" si="1210"/>
        <v>0</v>
      </c>
      <c r="KT328" s="135">
        <f t="shared" si="1210"/>
        <v>0</v>
      </c>
      <c r="KU328" s="135">
        <f t="shared" si="1210"/>
        <v>0</v>
      </c>
      <c r="KV328" s="135">
        <f t="shared" si="1210"/>
        <v>0</v>
      </c>
      <c r="KW328" s="135">
        <f t="shared" si="1210"/>
        <v>0</v>
      </c>
      <c r="KX328" s="135">
        <f t="shared" si="1210"/>
        <v>0</v>
      </c>
      <c r="KY328" s="135">
        <f t="shared" si="1210"/>
        <v>0</v>
      </c>
      <c r="KZ328" s="135">
        <f t="shared" si="1210"/>
        <v>0</v>
      </c>
      <c r="LA328" s="135">
        <f t="shared" si="1210"/>
        <v>0</v>
      </c>
      <c r="LB328" s="135">
        <f t="shared" si="1210"/>
        <v>0</v>
      </c>
      <c r="LC328" s="135">
        <f t="shared" si="1210"/>
        <v>0</v>
      </c>
      <c r="LD328" s="135">
        <f t="shared" si="1210"/>
        <v>0</v>
      </c>
      <c r="LE328" s="135">
        <f t="shared" si="1210"/>
        <v>0</v>
      </c>
      <c r="LF328" s="135">
        <f t="shared" si="1210"/>
        <v>0</v>
      </c>
      <c r="LG328" s="135">
        <f t="shared" si="1210"/>
        <v>0</v>
      </c>
      <c r="LH328" s="135">
        <f t="shared" si="1210"/>
        <v>0</v>
      </c>
      <c r="LI328" s="135">
        <f t="shared" si="1210"/>
        <v>0</v>
      </c>
      <c r="LJ328" s="135">
        <f t="shared" si="1210"/>
        <v>0</v>
      </c>
      <c r="LK328" s="135">
        <f t="shared" si="1210"/>
        <v>0</v>
      </c>
      <c r="LL328" s="135">
        <f t="shared" si="1210"/>
        <v>0</v>
      </c>
      <c r="LM328" s="135">
        <f t="shared" si="1210"/>
        <v>0</v>
      </c>
      <c r="LN328" s="135">
        <f t="shared" ref="LN328:MZ328" si="1211">IF(LN327&gt;=0,0,-1)</f>
        <v>0</v>
      </c>
      <c r="LO328" s="135">
        <f t="shared" si="1211"/>
        <v>0</v>
      </c>
      <c r="LP328" s="135">
        <f t="shared" si="1211"/>
        <v>0</v>
      </c>
      <c r="LQ328" s="135">
        <f t="shared" si="1211"/>
        <v>0</v>
      </c>
      <c r="LR328" s="135">
        <f t="shared" si="1211"/>
        <v>0</v>
      </c>
      <c r="LS328" s="135">
        <f t="shared" si="1211"/>
        <v>0</v>
      </c>
      <c r="LT328" s="135">
        <f t="shared" si="1211"/>
        <v>0</v>
      </c>
      <c r="LU328" s="135">
        <f t="shared" si="1211"/>
        <v>0</v>
      </c>
      <c r="LV328" s="135">
        <f t="shared" si="1211"/>
        <v>0</v>
      </c>
      <c r="LW328" s="135">
        <f t="shared" si="1211"/>
        <v>0</v>
      </c>
      <c r="LX328" s="135">
        <f t="shared" si="1211"/>
        <v>0</v>
      </c>
      <c r="LY328" s="135">
        <f t="shared" si="1211"/>
        <v>0</v>
      </c>
      <c r="LZ328" s="135">
        <f t="shared" si="1211"/>
        <v>0</v>
      </c>
      <c r="MA328" s="135">
        <f t="shared" si="1211"/>
        <v>0</v>
      </c>
      <c r="MB328" s="135">
        <f t="shared" si="1211"/>
        <v>0</v>
      </c>
      <c r="MC328" s="135">
        <f t="shared" si="1211"/>
        <v>0</v>
      </c>
      <c r="MD328" s="135">
        <f t="shared" si="1211"/>
        <v>0</v>
      </c>
      <c r="ME328" s="135">
        <f t="shared" si="1211"/>
        <v>0</v>
      </c>
      <c r="MF328" s="135">
        <f t="shared" si="1211"/>
        <v>0</v>
      </c>
      <c r="MG328" s="135">
        <f t="shared" si="1211"/>
        <v>0</v>
      </c>
      <c r="MH328" s="135">
        <f t="shared" si="1211"/>
        <v>0</v>
      </c>
      <c r="MI328" s="135">
        <f t="shared" si="1211"/>
        <v>0</v>
      </c>
      <c r="MJ328" s="135">
        <f t="shared" si="1211"/>
        <v>0</v>
      </c>
      <c r="MK328" s="135">
        <f t="shared" si="1211"/>
        <v>0</v>
      </c>
      <c r="ML328" s="135">
        <f t="shared" si="1211"/>
        <v>0</v>
      </c>
      <c r="MM328" s="135">
        <f t="shared" si="1211"/>
        <v>0</v>
      </c>
      <c r="MN328" s="135">
        <f t="shared" si="1211"/>
        <v>0</v>
      </c>
      <c r="MO328" s="135">
        <f t="shared" si="1211"/>
        <v>0</v>
      </c>
      <c r="MP328" s="135">
        <f t="shared" si="1211"/>
        <v>0</v>
      </c>
      <c r="MQ328" s="135">
        <f t="shared" si="1211"/>
        <v>0</v>
      </c>
      <c r="MR328" s="135">
        <f t="shared" si="1211"/>
        <v>0</v>
      </c>
      <c r="MS328" s="135">
        <f t="shared" si="1211"/>
        <v>0</v>
      </c>
      <c r="MT328" s="135">
        <f t="shared" si="1211"/>
        <v>0</v>
      </c>
      <c r="MU328" s="135">
        <f t="shared" si="1211"/>
        <v>0</v>
      </c>
      <c r="MV328" s="135">
        <f t="shared" si="1211"/>
        <v>0</v>
      </c>
      <c r="MW328" s="135">
        <f t="shared" si="1211"/>
        <v>0</v>
      </c>
      <c r="MX328" s="135">
        <f t="shared" si="1211"/>
        <v>0</v>
      </c>
      <c r="MY328" s="135">
        <f t="shared" si="1211"/>
        <v>0</v>
      </c>
      <c r="MZ328" s="135">
        <f t="shared" si="1211"/>
        <v>0</v>
      </c>
    </row>
    <row r="329" spans="1:364" s="137" customFormat="1" x14ac:dyDescent="0.2">
      <c r="A329" s="137" t="s">
        <v>46</v>
      </c>
      <c r="B329" s="138" t="s">
        <v>86</v>
      </c>
      <c r="C329" s="139">
        <f>SUM(E327:MZ327)</f>
        <v>14924.218111455464</v>
      </c>
      <c r="D329" s="133"/>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34"/>
      <c r="BP329" s="134"/>
      <c r="BQ329" s="134"/>
      <c r="BR329" s="134"/>
      <c r="BS329" s="134"/>
      <c r="BT329" s="134"/>
      <c r="BU329" s="134"/>
      <c r="BV329" s="134"/>
      <c r="BW329" s="134"/>
      <c r="BX329" s="134"/>
      <c r="BY329" s="134"/>
      <c r="BZ329" s="134"/>
      <c r="CA329" s="134"/>
      <c r="CB329" s="134"/>
      <c r="CC329" s="134"/>
      <c r="CD329" s="134"/>
      <c r="CE329" s="134"/>
      <c r="CF329" s="134"/>
      <c r="CG329" s="134"/>
      <c r="CH329" s="134"/>
      <c r="CI329" s="134"/>
      <c r="CJ329" s="134"/>
      <c r="CK329" s="134"/>
      <c r="CL329" s="134"/>
      <c r="CM329" s="134"/>
      <c r="CN329" s="134"/>
      <c r="CO329" s="134"/>
      <c r="CP329" s="134"/>
      <c r="CQ329" s="134"/>
      <c r="CR329" s="134"/>
      <c r="CS329" s="134"/>
      <c r="CT329" s="134"/>
      <c r="CU329" s="134"/>
      <c r="CV329" s="134"/>
      <c r="CW329" s="134"/>
      <c r="CX329" s="134"/>
      <c r="CY329" s="134"/>
      <c r="CZ329" s="134"/>
      <c r="DA329" s="134"/>
      <c r="DB329" s="134"/>
      <c r="DC329" s="134"/>
      <c r="DD329" s="134"/>
      <c r="DE329" s="134"/>
      <c r="DF329" s="134"/>
      <c r="DG329" s="134"/>
      <c r="DH329" s="134"/>
      <c r="DI329" s="134"/>
      <c r="DJ329" s="134"/>
      <c r="DK329" s="134"/>
      <c r="DL329" s="134"/>
      <c r="DM329" s="134"/>
      <c r="DN329" s="134"/>
      <c r="DO329" s="134"/>
      <c r="DP329" s="134"/>
      <c r="DQ329" s="134"/>
      <c r="DR329" s="134"/>
      <c r="DS329" s="134"/>
      <c r="DT329" s="134"/>
      <c r="DU329" s="134"/>
    </row>
    <row r="330" spans="1:364" x14ac:dyDescent="0.2">
      <c r="A330" s="10" t="s">
        <v>47</v>
      </c>
      <c r="B330" s="12" t="s">
        <v>88</v>
      </c>
      <c r="C330" s="21">
        <f>C306+C329</f>
        <v>214924.21811145547</v>
      </c>
    </row>
    <row r="331" spans="1:364" s="28" customFormat="1" x14ac:dyDescent="0.2">
      <c r="A331" s="28" t="s">
        <v>47</v>
      </c>
      <c r="B331" s="29" t="s">
        <v>122</v>
      </c>
      <c r="C331" s="27">
        <f>C330+Input!B37</f>
        <v>214924.21811145547</v>
      </c>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row>
    <row r="332" spans="1:364" s="10" customFormat="1" hidden="1" outlineLevel="1" x14ac:dyDescent="0.2">
      <c r="A332" s="6" t="s">
        <v>47</v>
      </c>
      <c r="B332" s="6" t="s">
        <v>79</v>
      </c>
      <c r="C332" s="5"/>
      <c r="D332" s="5"/>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row>
    <row r="333" spans="1:364" hidden="1" outlineLevel="1" x14ac:dyDescent="0.2">
      <c r="A333" s="6" t="s">
        <v>47</v>
      </c>
      <c r="B333" s="6" t="s">
        <v>80</v>
      </c>
      <c r="C333" s="3">
        <f>SUM(Input!K38:'Input'!K46)</f>
        <v>0</v>
      </c>
    </row>
    <row r="334" spans="1:364" hidden="1" outlineLevel="1" x14ac:dyDescent="0.2">
      <c r="A334" s="6" t="s">
        <v>47</v>
      </c>
      <c r="B334" s="6" t="s">
        <v>81</v>
      </c>
      <c r="C334" s="3">
        <f>C317</f>
        <v>147497.0124294303</v>
      </c>
    </row>
    <row r="335" spans="1:364" hidden="1" outlineLevel="1" x14ac:dyDescent="0.2">
      <c r="A335" s="6" t="s">
        <v>47</v>
      </c>
      <c r="B335" s="6" t="s">
        <v>84</v>
      </c>
      <c r="C335" s="3" t="str">
        <f>IF(C333&gt;C334,"Ja","Nee")</f>
        <v>Nee</v>
      </c>
    </row>
    <row r="336" spans="1:364" s="10" customFormat="1" collapsed="1" x14ac:dyDescent="0.2">
      <c r="A336" s="10" t="s">
        <v>47</v>
      </c>
      <c r="B336" s="12" t="s">
        <v>90</v>
      </c>
      <c r="C336" s="5" t="str">
        <f>IF(C335="Ja",C317-C306,"nvt")</f>
        <v>nvt</v>
      </c>
      <c r="D336" s="5"/>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row>
    <row r="337" spans="1:364" hidden="1" outlineLevel="1" x14ac:dyDescent="0.2">
      <c r="A337" s="6" t="s">
        <v>47</v>
      </c>
      <c r="B337" s="6" t="s">
        <v>83</v>
      </c>
    </row>
    <row r="338" spans="1:364" hidden="1" outlineLevel="1" x14ac:dyDescent="0.2">
      <c r="A338" s="6" t="s">
        <v>47</v>
      </c>
      <c r="B338" s="6" t="s">
        <v>87</v>
      </c>
      <c r="C338" s="94">
        <v>450000</v>
      </c>
    </row>
    <row r="339" spans="1:364" hidden="1" outlineLevel="1" x14ac:dyDescent="0.2">
      <c r="A339" s="6" t="s">
        <v>47</v>
      </c>
      <c r="B339" s="4" t="s">
        <v>88</v>
      </c>
      <c r="C339" s="3">
        <f>C331</f>
        <v>214924.21811145547</v>
      </c>
    </row>
    <row r="340" spans="1:364" hidden="1" outlineLevel="1" x14ac:dyDescent="0.2">
      <c r="A340" s="6" t="s">
        <v>47</v>
      </c>
      <c r="B340" s="4" t="s">
        <v>89</v>
      </c>
      <c r="C340" s="3" t="str">
        <f>IF(C339&gt;C338,"Ja","Nee")</f>
        <v>Nee</v>
      </c>
    </row>
    <row r="341" spans="1:364" s="10" customFormat="1" collapsed="1" x14ac:dyDescent="0.2">
      <c r="A341" s="10" t="s">
        <v>47</v>
      </c>
      <c r="B341" s="12" t="s">
        <v>91</v>
      </c>
      <c r="C341" s="5" t="str">
        <f>IF(C340="Ja",C338-C306,"nvt")</f>
        <v>nvt</v>
      </c>
      <c r="D341" s="5"/>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row>
    <row r="342" spans="1:364" hidden="1" outlineLevel="1" x14ac:dyDescent="0.2">
      <c r="A342" s="6" t="s">
        <v>49</v>
      </c>
      <c r="B342" s="6" t="s">
        <v>12</v>
      </c>
    </row>
    <row r="343" spans="1:364" hidden="1" outlineLevel="1" x14ac:dyDescent="0.2">
      <c r="A343" s="6" t="s">
        <v>49</v>
      </c>
      <c r="B343" s="6" t="s">
        <v>92</v>
      </c>
      <c r="C343" s="3" t="str">
        <f>IF(C329&gt;0,"Ja","Nee")</f>
        <v>Ja</v>
      </c>
    </row>
    <row r="344" spans="1:364" hidden="1" outlineLevel="1" x14ac:dyDescent="0.2">
      <c r="A344" s="6" t="s">
        <v>49</v>
      </c>
      <c r="B344" s="6" t="s">
        <v>93</v>
      </c>
      <c r="C344" s="3">
        <f>SUM(E320:DT320)</f>
        <v>9613.9715865344133</v>
      </c>
    </row>
    <row r="345" spans="1:364" hidden="1" outlineLevel="1" x14ac:dyDescent="0.2">
      <c r="A345" s="6" t="s">
        <v>49</v>
      </c>
      <c r="B345" s="30" t="s">
        <v>115</v>
      </c>
      <c r="C345" s="3" t="str">
        <f>IF(SUM(E328:DT328)&gt;=0,"Ja","Nee")</f>
        <v>Ja</v>
      </c>
    </row>
    <row r="346" spans="1:364" s="10" customFormat="1" collapsed="1" x14ac:dyDescent="0.2">
      <c r="A346" s="10" t="s">
        <v>49</v>
      </c>
      <c r="B346" s="10" t="s">
        <v>12</v>
      </c>
      <c r="C346" s="5" t="str">
        <f>IF(AND(C343="Ja",C345="Ja"),"NHG akkoord","NHG afgewezen")</f>
        <v>NHG akkoord</v>
      </c>
      <c r="D346" s="5"/>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row>
    <row r="348" spans="1:364" x14ac:dyDescent="0.2">
      <c r="A348" s="10" t="s">
        <v>94</v>
      </c>
      <c r="B348" s="13" t="s">
        <v>95</v>
      </c>
    </row>
    <row r="349" spans="1:364" x14ac:dyDescent="0.2">
      <c r="A349" s="6" t="s">
        <v>45</v>
      </c>
      <c r="B349" s="6" t="s">
        <v>112</v>
      </c>
      <c r="C349" s="3" t="str">
        <f>IF(SUM(E310:DT310)&gt;0,"Ja","Nee")</f>
        <v>Nee</v>
      </c>
    </row>
    <row r="350" spans="1:364" x14ac:dyDescent="0.2">
      <c r="A350" s="6" t="s">
        <v>48</v>
      </c>
      <c r="B350" s="6" t="s">
        <v>113</v>
      </c>
      <c r="E350" s="14">
        <f t="shared" ref="E350:AJ350" si="1212">E313</f>
        <v>0</v>
      </c>
      <c r="F350" s="14">
        <f t="shared" si="1212"/>
        <v>0</v>
      </c>
      <c r="G350" s="14">
        <f t="shared" si="1212"/>
        <v>0</v>
      </c>
      <c r="H350" s="14">
        <f t="shared" si="1212"/>
        <v>0</v>
      </c>
      <c r="I350" s="14">
        <f t="shared" si="1212"/>
        <v>0</v>
      </c>
      <c r="J350" s="14">
        <f t="shared" si="1212"/>
        <v>0</v>
      </c>
      <c r="K350" s="14">
        <f t="shared" si="1212"/>
        <v>0</v>
      </c>
      <c r="L350" s="14">
        <f t="shared" si="1212"/>
        <v>0</v>
      </c>
      <c r="M350" s="14">
        <f t="shared" si="1212"/>
        <v>0</v>
      </c>
      <c r="N350" s="14">
        <f t="shared" si="1212"/>
        <v>0</v>
      </c>
      <c r="O350" s="14">
        <f t="shared" si="1212"/>
        <v>0</v>
      </c>
      <c r="P350" s="14">
        <f t="shared" si="1212"/>
        <v>0</v>
      </c>
      <c r="Q350" s="14">
        <f t="shared" si="1212"/>
        <v>0</v>
      </c>
      <c r="R350" s="14">
        <f t="shared" si="1212"/>
        <v>0</v>
      </c>
      <c r="S350" s="14">
        <f t="shared" si="1212"/>
        <v>0</v>
      </c>
      <c r="T350" s="14">
        <f t="shared" si="1212"/>
        <v>0</v>
      </c>
      <c r="U350" s="14">
        <f t="shared" si="1212"/>
        <v>0</v>
      </c>
      <c r="V350" s="14">
        <f t="shared" si="1212"/>
        <v>0</v>
      </c>
      <c r="W350" s="14">
        <f t="shared" si="1212"/>
        <v>0</v>
      </c>
      <c r="X350" s="14">
        <f t="shared" si="1212"/>
        <v>0</v>
      </c>
      <c r="Y350" s="14">
        <f t="shared" si="1212"/>
        <v>0</v>
      </c>
      <c r="Z350" s="14">
        <f t="shared" si="1212"/>
        <v>0</v>
      </c>
      <c r="AA350" s="14">
        <f t="shared" si="1212"/>
        <v>0</v>
      </c>
      <c r="AB350" s="14">
        <f t="shared" si="1212"/>
        <v>0</v>
      </c>
      <c r="AC350" s="14">
        <f t="shared" si="1212"/>
        <v>0</v>
      </c>
      <c r="AD350" s="14">
        <f t="shared" si="1212"/>
        <v>0</v>
      </c>
      <c r="AE350" s="14">
        <f t="shared" si="1212"/>
        <v>0</v>
      </c>
      <c r="AF350" s="14">
        <f t="shared" si="1212"/>
        <v>0</v>
      </c>
      <c r="AG350" s="14">
        <f t="shared" si="1212"/>
        <v>0</v>
      </c>
      <c r="AH350" s="14">
        <f t="shared" si="1212"/>
        <v>0</v>
      </c>
      <c r="AI350" s="14">
        <f t="shared" si="1212"/>
        <v>0</v>
      </c>
      <c r="AJ350" s="14">
        <f t="shared" si="1212"/>
        <v>0</v>
      </c>
      <c r="AK350" s="14">
        <f t="shared" ref="AK350:BP350" si="1213">AK313</f>
        <v>0</v>
      </c>
      <c r="AL350" s="14">
        <f t="shared" si="1213"/>
        <v>0</v>
      </c>
      <c r="AM350" s="14">
        <f t="shared" si="1213"/>
        <v>0</v>
      </c>
      <c r="AN350" s="14">
        <f t="shared" si="1213"/>
        <v>0</v>
      </c>
      <c r="AO350" s="14">
        <f t="shared" si="1213"/>
        <v>0</v>
      </c>
      <c r="AP350" s="14">
        <f t="shared" si="1213"/>
        <v>0</v>
      </c>
      <c r="AQ350" s="14">
        <f t="shared" si="1213"/>
        <v>0</v>
      </c>
      <c r="AR350" s="14">
        <f t="shared" si="1213"/>
        <v>0</v>
      </c>
      <c r="AS350" s="14">
        <f t="shared" si="1213"/>
        <v>0</v>
      </c>
      <c r="AT350" s="14">
        <f t="shared" si="1213"/>
        <v>0</v>
      </c>
      <c r="AU350" s="14">
        <f t="shared" si="1213"/>
        <v>0</v>
      </c>
      <c r="AV350" s="14">
        <f t="shared" si="1213"/>
        <v>0</v>
      </c>
      <c r="AW350" s="14">
        <f t="shared" si="1213"/>
        <v>0</v>
      </c>
      <c r="AX350" s="14">
        <f t="shared" si="1213"/>
        <v>0</v>
      </c>
      <c r="AY350" s="14">
        <f t="shared" si="1213"/>
        <v>0</v>
      </c>
      <c r="AZ350" s="14">
        <f t="shared" si="1213"/>
        <v>0</v>
      </c>
      <c r="BA350" s="14">
        <f t="shared" si="1213"/>
        <v>0</v>
      </c>
      <c r="BB350" s="14">
        <f t="shared" si="1213"/>
        <v>0</v>
      </c>
      <c r="BC350" s="14">
        <f t="shared" si="1213"/>
        <v>0</v>
      </c>
      <c r="BD350" s="14">
        <f t="shared" si="1213"/>
        <v>0</v>
      </c>
      <c r="BE350" s="14">
        <f t="shared" si="1213"/>
        <v>0</v>
      </c>
      <c r="BF350" s="14">
        <f t="shared" si="1213"/>
        <v>0</v>
      </c>
      <c r="BG350" s="14">
        <f t="shared" si="1213"/>
        <v>0</v>
      </c>
      <c r="BH350" s="14">
        <f t="shared" si="1213"/>
        <v>0</v>
      </c>
      <c r="BI350" s="14">
        <f t="shared" si="1213"/>
        <v>0</v>
      </c>
      <c r="BJ350" s="14">
        <f t="shared" si="1213"/>
        <v>0</v>
      </c>
      <c r="BK350" s="14">
        <f t="shared" si="1213"/>
        <v>0</v>
      </c>
      <c r="BL350" s="14">
        <f t="shared" si="1213"/>
        <v>0</v>
      </c>
      <c r="BM350" s="14">
        <f t="shared" si="1213"/>
        <v>0</v>
      </c>
      <c r="BN350" s="14">
        <f t="shared" si="1213"/>
        <v>0</v>
      </c>
      <c r="BO350" s="14">
        <f t="shared" si="1213"/>
        <v>0</v>
      </c>
      <c r="BP350" s="14">
        <f t="shared" si="1213"/>
        <v>0</v>
      </c>
      <c r="BQ350" s="14">
        <f t="shared" ref="BQ350:CV350" si="1214">BQ313</f>
        <v>0</v>
      </c>
      <c r="BR350" s="14">
        <f t="shared" si="1214"/>
        <v>0</v>
      </c>
      <c r="BS350" s="14">
        <f t="shared" si="1214"/>
        <v>0</v>
      </c>
      <c r="BT350" s="14">
        <f t="shared" si="1214"/>
        <v>0</v>
      </c>
      <c r="BU350" s="14">
        <f t="shared" si="1214"/>
        <v>0</v>
      </c>
      <c r="BV350" s="14">
        <f t="shared" si="1214"/>
        <v>0</v>
      </c>
      <c r="BW350" s="14">
        <f t="shared" si="1214"/>
        <v>0</v>
      </c>
      <c r="BX350" s="14">
        <f t="shared" si="1214"/>
        <v>0</v>
      </c>
      <c r="BY350" s="14">
        <f t="shared" si="1214"/>
        <v>0</v>
      </c>
      <c r="BZ350" s="14">
        <f t="shared" si="1214"/>
        <v>0</v>
      </c>
      <c r="CA350" s="14">
        <f t="shared" si="1214"/>
        <v>0</v>
      </c>
      <c r="CB350" s="14">
        <f t="shared" si="1214"/>
        <v>0</v>
      </c>
      <c r="CC350" s="14">
        <f t="shared" si="1214"/>
        <v>0</v>
      </c>
      <c r="CD350" s="14">
        <f t="shared" si="1214"/>
        <v>0</v>
      </c>
      <c r="CE350" s="14">
        <f t="shared" si="1214"/>
        <v>0</v>
      </c>
      <c r="CF350" s="14">
        <f t="shared" si="1214"/>
        <v>0</v>
      </c>
      <c r="CG350" s="14">
        <f t="shared" si="1214"/>
        <v>0</v>
      </c>
      <c r="CH350" s="14">
        <f t="shared" si="1214"/>
        <v>0</v>
      </c>
      <c r="CI350" s="14">
        <f t="shared" si="1214"/>
        <v>0</v>
      </c>
      <c r="CJ350" s="14">
        <f t="shared" si="1214"/>
        <v>0</v>
      </c>
      <c r="CK350" s="14">
        <f t="shared" si="1214"/>
        <v>0</v>
      </c>
      <c r="CL350" s="14">
        <f t="shared" si="1214"/>
        <v>0</v>
      </c>
      <c r="CM350" s="14">
        <f t="shared" si="1214"/>
        <v>0</v>
      </c>
      <c r="CN350" s="14">
        <f t="shared" si="1214"/>
        <v>0</v>
      </c>
      <c r="CO350" s="14">
        <f t="shared" si="1214"/>
        <v>0</v>
      </c>
      <c r="CP350" s="14">
        <f t="shared" si="1214"/>
        <v>0</v>
      </c>
      <c r="CQ350" s="14">
        <f t="shared" si="1214"/>
        <v>0</v>
      </c>
      <c r="CR350" s="14">
        <f t="shared" si="1214"/>
        <v>0</v>
      </c>
      <c r="CS350" s="14">
        <f t="shared" si="1214"/>
        <v>0</v>
      </c>
      <c r="CT350" s="14">
        <f t="shared" si="1214"/>
        <v>0</v>
      </c>
      <c r="CU350" s="14">
        <f t="shared" si="1214"/>
        <v>0</v>
      </c>
      <c r="CV350" s="14">
        <f t="shared" si="1214"/>
        <v>0</v>
      </c>
      <c r="CW350" s="14">
        <f t="shared" ref="CW350:DU350" si="1215">CW313</f>
        <v>0</v>
      </c>
      <c r="CX350" s="14">
        <f t="shared" si="1215"/>
        <v>0</v>
      </c>
      <c r="CY350" s="14">
        <f t="shared" si="1215"/>
        <v>0</v>
      </c>
      <c r="CZ350" s="14">
        <f t="shared" si="1215"/>
        <v>0</v>
      </c>
      <c r="DA350" s="14">
        <f t="shared" si="1215"/>
        <v>0</v>
      </c>
      <c r="DB350" s="14">
        <f t="shared" si="1215"/>
        <v>0</v>
      </c>
      <c r="DC350" s="14">
        <f t="shared" si="1215"/>
        <v>0</v>
      </c>
      <c r="DD350" s="14">
        <f t="shared" si="1215"/>
        <v>0</v>
      </c>
      <c r="DE350" s="14">
        <f t="shared" si="1215"/>
        <v>0</v>
      </c>
      <c r="DF350" s="14">
        <f t="shared" si="1215"/>
        <v>0</v>
      </c>
      <c r="DG350" s="14">
        <f t="shared" si="1215"/>
        <v>0</v>
      </c>
      <c r="DH350" s="14">
        <f t="shared" si="1215"/>
        <v>0</v>
      </c>
      <c r="DI350" s="14">
        <f t="shared" si="1215"/>
        <v>0</v>
      </c>
      <c r="DJ350" s="14">
        <f t="shared" si="1215"/>
        <v>0</v>
      </c>
      <c r="DK350" s="14">
        <f t="shared" si="1215"/>
        <v>0</v>
      </c>
      <c r="DL350" s="14">
        <f t="shared" si="1215"/>
        <v>0</v>
      </c>
      <c r="DM350" s="14">
        <f t="shared" si="1215"/>
        <v>0</v>
      </c>
      <c r="DN350" s="14">
        <f t="shared" si="1215"/>
        <v>0</v>
      </c>
      <c r="DO350" s="14">
        <f t="shared" si="1215"/>
        <v>0</v>
      </c>
      <c r="DP350" s="14">
        <f t="shared" si="1215"/>
        <v>0</v>
      </c>
      <c r="DQ350" s="14">
        <f t="shared" si="1215"/>
        <v>0</v>
      </c>
      <c r="DR350" s="14">
        <f t="shared" si="1215"/>
        <v>0</v>
      </c>
      <c r="DS350" s="14">
        <f t="shared" si="1215"/>
        <v>0</v>
      </c>
      <c r="DT350" s="14">
        <f t="shared" si="1215"/>
        <v>0</v>
      </c>
      <c r="DU350" s="14">
        <f t="shared" si="1215"/>
        <v>0</v>
      </c>
    </row>
    <row r="351" spans="1:364" x14ac:dyDescent="0.2">
      <c r="A351" s="6" t="s">
        <v>48</v>
      </c>
      <c r="B351" s="6" t="s">
        <v>114</v>
      </c>
      <c r="E351" s="25">
        <f t="shared" ref="E351:AJ351" si="1216">E311</f>
        <v>0</v>
      </c>
      <c r="F351" s="25">
        <f t="shared" si="1216"/>
        <v>0</v>
      </c>
      <c r="G351" s="25">
        <f t="shared" si="1216"/>
        <v>0</v>
      </c>
      <c r="H351" s="25">
        <f t="shared" si="1216"/>
        <v>0</v>
      </c>
      <c r="I351" s="25">
        <f t="shared" si="1216"/>
        <v>0</v>
      </c>
      <c r="J351" s="25">
        <f t="shared" si="1216"/>
        <v>0</v>
      </c>
      <c r="K351" s="25">
        <f t="shared" si="1216"/>
        <v>0</v>
      </c>
      <c r="L351" s="25">
        <f t="shared" si="1216"/>
        <v>0</v>
      </c>
      <c r="M351" s="25">
        <f t="shared" si="1216"/>
        <v>0</v>
      </c>
      <c r="N351" s="25">
        <f t="shared" si="1216"/>
        <v>0</v>
      </c>
      <c r="O351" s="25">
        <f t="shared" si="1216"/>
        <v>0</v>
      </c>
      <c r="P351" s="25">
        <f t="shared" si="1216"/>
        <v>0</v>
      </c>
      <c r="Q351" s="25">
        <f t="shared" si="1216"/>
        <v>0</v>
      </c>
      <c r="R351" s="25">
        <f t="shared" si="1216"/>
        <v>0</v>
      </c>
      <c r="S351" s="25">
        <f t="shared" si="1216"/>
        <v>0</v>
      </c>
      <c r="T351" s="25">
        <f t="shared" si="1216"/>
        <v>0</v>
      </c>
      <c r="U351" s="25">
        <f t="shared" si="1216"/>
        <v>0</v>
      </c>
      <c r="V351" s="25">
        <f t="shared" si="1216"/>
        <v>0</v>
      </c>
      <c r="W351" s="25">
        <f t="shared" si="1216"/>
        <v>0</v>
      </c>
      <c r="X351" s="25">
        <f t="shared" si="1216"/>
        <v>0</v>
      </c>
      <c r="Y351" s="25">
        <f t="shared" si="1216"/>
        <v>0</v>
      </c>
      <c r="Z351" s="25">
        <f t="shared" si="1216"/>
        <v>0</v>
      </c>
      <c r="AA351" s="25">
        <f t="shared" si="1216"/>
        <v>0</v>
      </c>
      <c r="AB351" s="25">
        <f t="shared" si="1216"/>
        <v>0</v>
      </c>
      <c r="AC351" s="25">
        <f t="shared" si="1216"/>
        <v>0</v>
      </c>
      <c r="AD351" s="25">
        <f t="shared" si="1216"/>
        <v>0</v>
      </c>
      <c r="AE351" s="25">
        <f t="shared" si="1216"/>
        <v>0</v>
      </c>
      <c r="AF351" s="25">
        <f t="shared" si="1216"/>
        <v>0</v>
      </c>
      <c r="AG351" s="25">
        <f t="shared" si="1216"/>
        <v>0</v>
      </c>
      <c r="AH351" s="25">
        <f t="shared" si="1216"/>
        <v>0</v>
      </c>
      <c r="AI351" s="25">
        <f t="shared" si="1216"/>
        <v>0</v>
      </c>
      <c r="AJ351" s="25">
        <f t="shared" si="1216"/>
        <v>0</v>
      </c>
      <c r="AK351" s="25">
        <f t="shared" ref="AK351:BP351" si="1217">AK311</f>
        <v>0</v>
      </c>
      <c r="AL351" s="25">
        <f t="shared" si="1217"/>
        <v>0</v>
      </c>
      <c r="AM351" s="25">
        <f t="shared" si="1217"/>
        <v>0</v>
      </c>
      <c r="AN351" s="25">
        <f t="shared" si="1217"/>
        <v>0</v>
      </c>
      <c r="AO351" s="25">
        <f t="shared" si="1217"/>
        <v>0</v>
      </c>
      <c r="AP351" s="25">
        <f t="shared" si="1217"/>
        <v>0</v>
      </c>
      <c r="AQ351" s="25">
        <f t="shared" si="1217"/>
        <v>0</v>
      </c>
      <c r="AR351" s="25">
        <f t="shared" si="1217"/>
        <v>0</v>
      </c>
      <c r="AS351" s="25">
        <f t="shared" si="1217"/>
        <v>0</v>
      </c>
      <c r="AT351" s="25">
        <f t="shared" si="1217"/>
        <v>0</v>
      </c>
      <c r="AU351" s="25">
        <f t="shared" si="1217"/>
        <v>0</v>
      </c>
      <c r="AV351" s="25">
        <f t="shared" si="1217"/>
        <v>0</v>
      </c>
      <c r="AW351" s="25">
        <f t="shared" si="1217"/>
        <v>0</v>
      </c>
      <c r="AX351" s="25">
        <f t="shared" si="1217"/>
        <v>0</v>
      </c>
      <c r="AY351" s="25">
        <f t="shared" si="1217"/>
        <v>0</v>
      </c>
      <c r="AZ351" s="25">
        <f t="shared" si="1217"/>
        <v>0</v>
      </c>
      <c r="BA351" s="25">
        <f t="shared" si="1217"/>
        <v>0</v>
      </c>
      <c r="BB351" s="25">
        <f t="shared" si="1217"/>
        <v>0</v>
      </c>
      <c r="BC351" s="25">
        <f t="shared" si="1217"/>
        <v>0</v>
      </c>
      <c r="BD351" s="25">
        <f t="shared" si="1217"/>
        <v>0</v>
      </c>
      <c r="BE351" s="25">
        <f t="shared" si="1217"/>
        <v>0</v>
      </c>
      <c r="BF351" s="25">
        <f t="shared" si="1217"/>
        <v>0</v>
      </c>
      <c r="BG351" s="25">
        <f t="shared" si="1217"/>
        <v>0</v>
      </c>
      <c r="BH351" s="25">
        <f t="shared" si="1217"/>
        <v>0</v>
      </c>
      <c r="BI351" s="25">
        <f t="shared" si="1217"/>
        <v>0</v>
      </c>
      <c r="BJ351" s="25">
        <f t="shared" si="1217"/>
        <v>0</v>
      </c>
      <c r="BK351" s="25">
        <f t="shared" si="1217"/>
        <v>0</v>
      </c>
      <c r="BL351" s="25">
        <f t="shared" si="1217"/>
        <v>0</v>
      </c>
      <c r="BM351" s="25">
        <f t="shared" si="1217"/>
        <v>0</v>
      </c>
      <c r="BN351" s="25">
        <f t="shared" si="1217"/>
        <v>0</v>
      </c>
      <c r="BO351" s="25">
        <f t="shared" si="1217"/>
        <v>0</v>
      </c>
      <c r="BP351" s="25">
        <f t="shared" si="1217"/>
        <v>0</v>
      </c>
      <c r="BQ351" s="25">
        <f t="shared" ref="BQ351:CV351" si="1218">BQ311</f>
        <v>0</v>
      </c>
      <c r="BR351" s="25">
        <f t="shared" si="1218"/>
        <v>0</v>
      </c>
      <c r="BS351" s="25">
        <f t="shared" si="1218"/>
        <v>0</v>
      </c>
      <c r="BT351" s="25">
        <f t="shared" si="1218"/>
        <v>0</v>
      </c>
      <c r="BU351" s="25">
        <f t="shared" si="1218"/>
        <v>0</v>
      </c>
      <c r="BV351" s="25">
        <f t="shared" si="1218"/>
        <v>0</v>
      </c>
      <c r="BW351" s="25">
        <f t="shared" si="1218"/>
        <v>0</v>
      </c>
      <c r="BX351" s="25">
        <f t="shared" si="1218"/>
        <v>0</v>
      </c>
      <c r="BY351" s="25">
        <f t="shared" si="1218"/>
        <v>0</v>
      </c>
      <c r="BZ351" s="25">
        <f t="shared" si="1218"/>
        <v>0</v>
      </c>
      <c r="CA351" s="25">
        <f t="shared" si="1218"/>
        <v>0</v>
      </c>
      <c r="CB351" s="25">
        <f t="shared" si="1218"/>
        <v>0</v>
      </c>
      <c r="CC351" s="25">
        <f t="shared" si="1218"/>
        <v>0</v>
      </c>
      <c r="CD351" s="25">
        <f t="shared" si="1218"/>
        <v>0</v>
      </c>
      <c r="CE351" s="25">
        <f t="shared" si="1218"/>
        <v>0</v>
      </c>
      <c r="CF351" s="25">
        <f t="shared" si="1218"/>
        <v>0</v>
      </c>
      <c r="CG351" s="25">
        <f t="shared" si="1218"/>
        <v>0</v>
      </c>
      <c r="CH351" s="25">
        <f t="shared" si="1218"/>
        <v>0</v>
      </c>
      <c r="CI351" s="25">
        <f t="shared" si="1218"/>
        <v>0</v>
      </c>
      <c r="CJ351" s="25">
        <f t="shared" si="1218"/>
        <v>0</v>
      </c>
      <c r="CK351" s="25">
        <f t="shared" si="1218"/>
        <v>0</v>
      </c>
      <c r="CL351" s="25">
        <f t="shared" si="1218"/>
        <v>0</v>
      </c>
      <c r="CM351" s="25">
        <f t="shared" si="1218"/>
        <v>0</v>
      </c>
      <c r="CN351" s="25">
        <f t="shared" si="1218"/>
        <v>0</v>
      </c>
      <c r="CO351" s="25">
        <f t="shared" si="1218"/>
        <v>0</v>
      </c>
      <c r="CP351" s="25">
        <f t="shared" si="1218"/>
        <v>0</v>
      </c>
      <c r="CQ351" s="25">
        <f t="shared" si="1218"/>
        <v>0</v>
      </c>
      <c r="CR351" s="25">
        <f t="shared" si="1218"/>
        <v>0</v>
      </c>
      <c r="CS351" s="25">
        <f t="shared" si="1218"/>
        <v>0</v>
      </c>
      <c r="CT351" s="25">
        <f t="shared" si="1218"/>
        <v>0</v>
      </c>
      <c r="CU351" s="25">
        <f t="shared" si="1218"/>
        <v>0</v>
      </c>
      <c r="CV351" s="25">
        <f t="shared" si="1218"/>
        <v>0</v>
      </c>
      <c r="CW351" s="25">
        <f t="shared" ref="CW351:DT351" si="1219">CW311</f>
        <v>0</v>
      </c>
      <c r="CX351" s="25">
        <f t="shared" si="1219"/>
        <v>0</v>
      </c>
      <c r="CY351" s="25">
        <f t="shared" si="1219"/>
        <v>0</v>
      </c>
      <c r="CZ351" s="25">
        <f t="shared" si="1219"/>
        <v>0</v>
      </c>
      <c r="DA351" s="25">
        <f t="shared" si="1219"/>
        <v>0</v>
      </c>
      <c r="DB351" s="25">
        <f t="shared" si="1219"/>
        <v>0</v>
      </c>
      <c r="DC351" s="25">
        <f t="shared" si="1219"/>
        <v>0</v>
      </c>
      <c r="DD351" s="25">
        <f t="shared" si="1219"/>
        <v>0</v>
      </c>
      <c r="DE351" s="25">
        <f t="shared" si="1219"/>
        <v>0</v>
      </c>
      <c r="DF351" s="25">
        <f t="shared" si="1219"/>
        <v>0</v>
      </c>
      <c r="DG351" s="25">
        <f t="shared" si="1219"/>
        <v>0</v>
      </c>
      <c r="DH351" s="25">
        <f t="shared" si="1219"/>
        <v>0</v>
      </c>
      <c r="DI351" s="25">
        <f t="shared" si="1219"/>
        <v>0</v>
      </c>
      <c r="DJ351" s="25">
        <f t="shared" si="1219"/>
        <v>0</v>
      </c>
      <c r="DK351" s="25">
        <f t="shared" si="1219"/>
        <v>0</v>
      </c>
      <c r="DL351" s="25">
        <f t="shared" si="1219"/>
        <v>0</v>
      </c>
      <c r="DM351" s="25">
        <f t="shared" si="1219"/>
        <v>0</v>
      </c>
      <c r="DN351" s="25">
        <f t="shared" si="1219"/>
        <v>0</v>
      </c>
      <c r="DO351" s="25">
        <f t="shared" si="1219"/>
        <v>0</v>
      </c>
      <c r="DP351" s="25">
        <f t="shared" si="1219"/>
        <v>0</v>
      </c>
      <c r="DQ351" s="25">
        <f t="shared" si="1219"/>
        <v>0</v>
      </c>
      <c r="DR351" s="25">
        <f t="shared" si="1219"/>
        <v>0</v>
      </c>
      <c r="DS351" s="25">
        <f t="shared" si="1219"/>
        <v>0</v>
      </c>
      <c r="DT351" s="25">
        <f t="shared" si="1219"/>
        <v>0</v>
      </c>
      <c r="DU351" s="25"/>
    </row>
    <row r="352" spans="1:364" hidden="1" outlineLevel="1" x14ac:dyDescent="0.2">
      <c r="E352" s="25">
        <v>0</v>
      </c>
      <c r="F352" s="25">
        <f>E352+IF(F350&gt;0,1,0)</f>
        <v>0</v>
      </c>
      <c r="G352" s="25">
        <f t="shared" ref="G352:BR352" si="1220">F352+IF(G350&gt;0,1,0)</f>
        <v>0</v>
      </c>
      <c r="H352" s="25">
        <f t="shared" si="1220"/>
        <v>0</v>
      </c>
      <c r="I352" s="25">
        <f t="shared" si="1220"/>
        <v>0</v>
      </c>
      <c r="J352" s="25">
        <f t="shared" si="1220"/>
        <v>0</v>
      </c>
      <c r="K352" s="25">
        <f t="shared" si="1220"/>
        <v>0</v>
      </c>
      <c r="L352" s="25">
        <f t="shared" si="1220"/>
        <v>0</v>
      </c>
      <c r="M352" s="25">
        <f t="shared" si="1220"/>
        <v>0</v>
      </c>
      <c r="N352" s="25">
        <f t="shared" si="1220"/>
        <v>0</v>
      </c>
      <c r="O352" s="25">
        <f t="shared" si="1220"/>
        <v>0</v>
      </c>
      <c r="P352" s="25">
        <f t="shared" si="1220"/>
        <v>0</v>
      </c>
      <c r="Q352" s="25">
        <f t="shared" si="1220"/>
        <v>0</v>
      </c>
      <c r="R352" s="25">
        <f t="shared" si="1220"/>
        <v>0</v>
      </c>
      <c r="S352" s="25">
        <f t="shared" si="1220"/>
        <v>0</v>
      </c>
      <c r="T352" s="25">
        <f t="shared" si="1220"/>
        <v>0</v>
      </c>
      <c r="U352" s="25">
        <f t="shared" si="1220"/>
        <v>0</v>
      </c>
      <c r="V352" s="25">
        <f t="shared" si="1220"/>
        <v>0</v>
      </c>
      <c r="W352" s="25">
        <f t="shared" si="1220"/>
        <v>0</v>
      </c>
      <c r="X352" s="25">
        <f t="shared" si="1220"/>
        <v>0</v>
      </c>
      <c r="Y352" s="25">
        <f t="shared" si="1220"/>
        <v>0</v>
      </c>
      <c r="Z352" s="25">
        <f t="shared" si="1220"/>
        <v>0</v>
      </c>
      <c r="AA352" s="25">
        <f t="shared" si="1220"/>
        <v>0</v>
      </c>
      <c r="AB352" s="25">
        <f t="shared" si="1220"/>
        <v>0</v>
      </c>
      <c r="AC352" s="25">
        <f t="shared" si="1220"/>
        <v>0</v>
      </c>
      <c r="AD352" s="25">
        <f t="shared" si="1220"/>
        <v>0</v>
      </c>
      <c r="AE352" s="25">
        <f t="shared" si="1220"/>
        <v>0</v>
      </c>
      <c r="AF352" s="25">
        <f t="shared" si="1220"/>
        <v>0</v>
      </c>
      <c r="AG352" s="25">
        <f t="shared" si="1220"/>
        <v>0</v>
      </c>
      <c r="AH352" s="25">
        <f t="shared" si="1220"/>
        <v>0</v>
      </c>
      <c r="AI352" s="25">
        <f t="shared" si="1220"/>
        <v>0</v>
      </c>
      <c r="AJ352" s="25">
        <f t="shared" si="1220"/>
        <v>0</v>
      </c>
      <c r="AK352" s="25">
        <f t="shared" si="1220"/>
        <v>0</v>
      </c>
      <c r="AL352" s="25">
        <f t="shared" si="1220"/>
        <v>0</v>
      </c>
      <c r="AM352" s="25">
        <f t="shared" si="1220"/>
        <v>0</v>
      </c>
      <c r="AN352" s="25">
        <f t="shared" si="1220"/>
        <v>0</v>
      </c>
      <c r="AO352" s="25">
        <f t="shared" si="1220"/>
        <v>0</v>
      </c>
      <c r="AP352" s="25">
        <f t="shared" si="1220"/>
        <v>0</v>
      </c>
      <c r="AQ352" s="25">
        <f t="shared" si="1220"/>
        <v>0</v>
      </c>
      <c r="AR352" s="25">
        <f t="shared" si="1220"/>
        <v>0</v>
      </c>
      <c r="AS352" s="25">
        <f t="shared" si="1220"/>
        <v>0</v>
      </c>
      <c r="AT352" s="25">
        <f t="shared" si="1220"/>
        <v>0</v>
      </c>
      <c r="AU352" s="25">
        <f t="shared" si="1220"/>
        <v>0</v>
      </c>
      <c r="AV352" s="25">
        <f t="shared" si="1220"/>
        <v>0</v>
      </c>
      <c r="AW352" s="25">
        <f t="shared" si="1220"/>
        <v>0</v>
      </c>
      <c r="AX352" s="25">
        <f t="shared" si="1220"/>
        <v>0</v>
      </c>
      <c r="AY352" s="25">
        <f t="shared" si="1220"/>
        <v>0</v>
      </c>
      <c r="AZ352" s="25">
        <f t="shared" si="1220"/>
        <v>0</v>
      </c>
      <c r="BA352" s="25">
        <f t="shared" si="1220"/>
        <v>0</v>
      </c>
      <c r="BB352" s="25">
        <f t="shared" si="1220"/>
        <v>0</v>
      </c>
      <c r="BC352" s="25">
        <f t="shared" si="1220"/>
        <v>0</v>
      </c>
      <c r="BD352" s="25">
        <f t="shared" si="1220"/>
        <v>0</v>
      </c>
      <c r="BE352" s="25">
        <f t="shared" si="1220"/>
        <v>0</v>
      </c>
      <c r="BF352" s="25">
        <f t="shared" si="1220"/>
        <v>0</v>
      </c>
      <c r="BG352" s="25">
        <f t="shared" si="1220"/>
        <v>0</v>
      </c>
      <c r="BH352" s="25">
        <f t="shared" si="1220"/>
        <v>0</v>
      </c>
      <c r="BI352" s="25">
        <f t="shared" si="1220"/>
        <v>0</v>
      </c>
      <c r="BJ352" s="25">
        <f t="shared" si="1220"/>
        <v>0</v>
      </c>
      <c r="BK352" s="25">
        <f t="shared" si="1220"/>
        <v>0</v>
      </c>
      <c r="BL352" s="25">
        <f t="shared" si="1220"/>
        <v>0</v>
      </c>
      <c r="BM352" s="25">
        <f t="shared" si="1220"/>
        <v>0</v>
      </c>
      <c r="BN352" s="25">
        <f t="shared" si="1220"/>
        <v>0</v>
      </c>
      <c r="BO352" s="25">
        <f t="shared" si="1220"/>
        <v>0</v>
      </c>
      <c r="BP352" s="25">
        <f t="shared" si="1220"/>
        <v>0</v>
      </c>
      <c r="BQ352" s="25">
        <f t="shared" si="1220"/>
        <v>0</v>
      </c>
      <c r="BR352" s="25">
        <f t="shared" si="1220"/>
        <v>0</v>
      </c>
      <c r="BS352" s="25">
        <f t="shared" ref="BS352:ED352" si="1221">BR352+IF(BS350&gt;0,1,0)</f>
        <v>0</v>
      </c>
      <c r="BT352" s="25">
        <f t="shared" si="1221"/>
        <v>0</v>
      </c>
      <c r="BU352" s="25">
        <f t="shared" si="1221"/>
        <v>0</v>
      </c>
      <c r="BV352" s="25">
        <f t="shared" si="1221"/>
        <v>0</v>
      </c>
      <c r="BW352" s="25">
        <f t="shared" si="1221"/>
        <v>0</v>
      </c>
      <c r="BX352" s="25">
        <f t="shared" si="1221"/>
        <v>0</v>
      </c>
      <c r="BY352" s="25">
        <f t="shared" si="1221"/>
        <v>0</v>
      </c>
      <c r="BZ352" s="25">
        <f t="shared" si="1221"/>
        <v>0</v>
      </c>
      <c r="CA352" s="25">
        <f t="shared" si="1221"/>
        <v>0</v>
      </c>
      <c r="CB352" s="25">
        <f t="shared" si="1221"/>
        <v>0</v>
      </c>
      <c r="CC352" s="25">
        <f t="shared" si="1221"/>
        <v>0</v>
      </c>
      <c r="CD352" s="25">
        <f t="shared" si="1221"/>
        <v>0</v>
      </c>
      <c r="CE352" s="25">
        <f t="shared" si="1221"/>
        <v>0</v>
      </c>
      <c r="CF352" s="25">
        <f t="shared" si="1221"/>
        <v>0</v>
      </c>
      <c r="CG352" s="25">
        <f t="shared" si="1221"/>
        <v>0</v>
      </c>
      <c r="CH352" s="25">
        <f t="shared" si="1221"/>
        <v>0</v>
      </c>
      <c r="CI352" s="25">
        <f t="shared" si="1221"/>
        <v>0</v>
      </c>
      <c r="CJ352" s="25">
        <f t="shared" si="1221"/>
        <v>0</v>
      </c>
      <c r="CK352" s="25">
        <f t="shared" si="1221"/>
        <v>0</v>
      </c>
      <c r="CL352" s="25">
        <f t="shared" si="1221"/>
        <v>0</v>
      </c>
      <c r="CM352" s="25">
        <f t="shared" si="1221"/>
        <v>0</v>
      </c>
      <c r="CN352" s="25">
        <f t="shared" si="1221"/>
        <v>0</v>
      </c>
      <c r="CO352" s="25">
        <f t="shared" si="1221"/>
        <v>0</v>
      </c>
      <c r="CP352" s="25">
        <f t="shared" si="1221"/>
        <v>0</v>
      </c>
      <c r="CQ352" s="25">
        <f t="shared" si="1221"/>
        <v>0</v>
      </c>
      <c r="CR352" s="25">
        <f t="shared" si="1221"/>
        <v>0</v>
      </c>
      <c r="CS352" s="25">
        <f t="shared" si="1221"/>
        <v>0</v>
      </c>
      <c r="CT352" s="25">
        <f t="shared" si="1221"/>
        <v>0</v>
      </c>
      <c r="CU352" s="25">
        <f t="shared" si="1221"/>
        <v>0</v>
      </c>
      <c r="CV352" s="25">
        <f t="shared" si="1221"/>
        <v>0</v>
      </c>
      <c r="CW352" s="25">
        <f t="shared" si="1221"/>
        <v>0</v>
      </c>
      <c r="CX352" s="25">
        <f t="shared" si="1221"/>
        <v>0</v>
      </c>
      <c r="CY352" s="25">
        <f t="shared" si="1221"/>
        <v>0</v>
      </c>
      <c r="CZ352" s="25">
        <f t="shared" si="1221"/>
        <v>0</v>
      </c>
      <c r="DA352" s="25">
        <f t="shared" si="1221"/>
        <v>0</v>
      </c>
      <c r="DB352" s="25">
        <f t="shared" si="1221"/>
        <v>0</v>
      </c>
      <c r="DC352" s="25">
        <f t="shared" si="1221"/>
        <v>0</v>
      </c>
      <c r="DD352" s="25">
        <f t="shared" si="1221"/>
        <v>0</v>
      </c>
      <c r="DE352" s="25">
        <f t="shared" si="1221"/>
        <v>0</v>
      </c>
      <c r="DF352" s="25">
        <f t="shared" si="1221"/>
        <v>0</v>
      </c>
      <c r="DG352" s="25">
        <f t="shared" si="1221"/>
        <v>0</v>
      </c>
      <c r="DH352" s="25">
        <f t="shared" si="1221"/>
        <v>0</v>
      </c>
      <c r="DI352" s="25">
        <f t="shared" si="1221"/>
        <v>0</v>
      </c>
      <c r="DJ352" s="25">
        <f t="shared" si="1221"/>
        <v>0</v>
      </c>
      <c r="DK352" s="25">
        <f t="shared" si="1221"/>
        <v>0</v>
      </c>
      <c r="DL352" s="25">
        <f t="shared" si="1221"/>
        <v>0</v>
      </c>
      <c r="DM352" s="25">
        <f t="shared" si="1221"/>
        <v>0</v>
      </c>
      <c r="DN352" s="25">
        <f t="shared" si="1221"/>
        <v>0</v>
      </c>
      <c r="DO352" s="25">
        <f t="shared" si="1221"/>
        <v>0</v>
      </c>
      <c r="DP352" s="25">
        <f t="shared" si="1221"/>
        <v>0</v>
      </c>
      <c r="DQ352" s="25">
        <f t="shared" si="1221"/>
        <v>0</v>
      </c>
      <c r="DR352" s="25">
        <f t="shared" si="1221"/>
        <v>0</v>
      </c>
      <c r="DS352" s="25">
        <f t="shared" si="1221"/>
        <v>0</v>
      </c>
      <c r="DT352" s="25">
        <f t="shared" si="1221"/>
        <v>0</v>
      </c>
      <c r="DU352" s="25">
        <f t="shared" si="1221"/>
        <v>0</v>
      </c>
      <c r="DV352" s="25">
        <f t="shared" si="1221"/>
        <v>0</v>
      </c>
      <c r="DW352" s="25">
        <f t="shared" si="1221"/>
        <v>0</v>
      </c>
      <c r="DX352" s="25">
        <f t="shared" si="1221"/>
        <v>0</v>
      </c>
      <c r="DY352" s="25">
        <f t="shared" si="1221"/>
        <v>0</v>
      </c>
      <c r="DZ352" s="25">
        <f t="shared" si="1221"/>
        <v>0</v>
      </c>
      <c r="EA352" s="25">
        <f t="shared" si="1221"/>
        <v>0</v>
      </c>
      <c r="EB352" s="25">
        <f t="shared" si="1221"/>
        <v>0</v>
      </c>
      <c r="EC352" s="25">
        <f t="shared" si="1221"/>
        <v>0</v>
      </c>
      <c r="ED352" s="25">
        <f t="shared" si="1221"/>
        <v>0</v>
      </c>
      <c r="EE352" s="25">
        <f t="shared" ref="EE352:GP352" si="1222">ED352+IF(EE350&gt;0,1,0)</f>
        <v>0</v>
      </c>
      <c r="EF352" s="25">
        <f t="shared" si="1222"/>
        <v>0</v>
      </c>
      <c r="EG352" s="25">
        <f t="shared" si="1222"/>
        <v>0</v>
      </c>
      <c r="EH352" s="25">
        <f t="shared" si="1222"/>
        <v>0</v>
      </c>
      <c r="EI352" s="25">
        <f t="shared" si="1222"/>
        <v>0</v>
      </c>
      <c r="EJ352" s="25">
        <f t="shared" si="1222"/>
        <v>0</v>
      </c>
      <c r="EK352" s="25">
        <f t="shared" si="1222"/>
        <v>0</v>
      </c>
      <c r="EL352" s="25">
        <f t="shared" si="1222"/>
        <v>0</v>
      </c>
      <c r="EM352" s="25">
        <f t="shared" si="1222"/>
        <v>0</v>
      </c>
      <c r="EN352" s="25">
        <f t="shared" si="1222"/>
        <v>0</v>
      </c>
      <c r="EO352" s="25">
        <f t="shared" si="1222"/>
        <v>0</v>
      </c>
      <c r="EP352" s="25">
        <f t="shared" si="1222"/>
        <v>0</v>
      </c>
      <c r="EQ352" s="25">
        <f t="shared" si="1222"/>
        <v>0</v>
      </c>
      <c r="ER352" s="25">
        <f t="shared" si="1222"/>
        <v>0</v>
      </c>
      <c r="ES352" s="25">
        <f t="shared" si="1222"/>
        <v>0</v>
      </c>
      <c r="ET352" s="25">
        <f t="shared" si="1222"/>
        <v>0</v>
      </c>
      <c r="EU352" s="25">
        <f t="shared" si="1222"/>
        <v>0</v>
      </c>
      <c r="EV352" s="25">
        <f t="shared" si="1222"/>
        <v>0</v>
      </c>
      <c r="EW352" s="25">
        <f t="shared" si="1222"/>
        <v>0</v>
      </c>
      <c r="EX352" s="25">
        <f t="shared" si="1222"/>
        <v>0</v>
      </c>
      <c r="EY352" s="25">
        <f t="shared" si="1222"/>
        <v>0</v>
      </c>
      <c r="EZ352" s="25">
        <f t="shared" si="1222"/>
        <v>0</v>
      </c>
      <c r="FA352" s="25">
        <f t="shared" si="1222"/>
        <v>0</v>
      </c>
      <c r="FB352" s="25">
        <f t="shared" si="1222"/>
        <v>0</v>
      </c>
      <c r="FC352" s="25">
        <f t="shared" si="1222"/>
        <v>0</v>
      </c>
      <c r="FD352" s="25">
        <f t="shared" si="1222"/>
        <v>0</v>
      </c>
      <c r="FE352" s="25">
        <f t="shared" si="1222"/>
        <v>0</v>
      </c>
      <c r="FF352" s="25">
        <f t="shared" si="1222"/>
        <v>0</v>
      </c>
      <c r="FG352" s="25">
        <f t="shared" si="1222"/>
        <v>0</v>
      </c>
      <c r="FH352" s="25">
        <f t="shared" si="1222"/>
        <v>0</v>
      </c>
      <c r="FI352" s="25">
        <f t="shared" si="1222"/>
        <v>0</v>
      </c>
      <c r="FJ352" s="25">
        <f t="shared" si="1222"/>
        <v>0</v>
      </c>
      <c r="FK352" s="25">
        <f t="shared" si="1222"/>
        <v>0</v>
      </c>
      <c r="FL352" s="25">
        <f t="shared" si="1222"/>
        <v>0</v>
      </c>
      <c r="FM352" s="25">
        <f t="shared" si="1222"/>
        <v>0</v>
      </c>
      <c r="FN352" s="25">
        <f t="shared" si="1222"/>
        <v>0</v>
      </c>
      <c r="FO352" s="25">
        <f t="shared" si="1222"/>
        <v>0</v>
      </c>
      <c r="FP352" s="25">
        <f t="shared" si="1222"/>
        <v>0</v>
      </c>
      <c r="FQ352" s="25">
        <f t="shared" si="1222"/>
        <v>0</v>
      </c>
      <c r="FR352" s="25">
        <f t="shared" si="1222"/>
        <v>0</v>
      </c>
      <c r="FS352" s="25">
        <f t="shared" si="1222"/>
        <v>0</v>
      </c>
      <c r="FT352" s="25">
        <f t="shared" si="1222"/>
        <v>0</v>
      </c>
      <c r="FU352" s="25">
        <f t="shared" si="1222"/>
        <v>0</v>
      </c>
      <c r="FV352" s="25">
        <f t="shared" si="1222"/>
        <v>0</v>
      </c>
      <c r="FW352" s="25">
        <f t="shared" si="1222"/>
        <v>0</v>
      </c>
      <c r="FX352" s="25">
        <f t="shared" si="1222"/>
        <v>0</v>
      </c>
      <c r="FY352" s="25">
        <f t="shared" si="1222"/>
        <v>0</v>
      </c>
      <c r="FZ352" s="25">
        <f t="shared" si="1222"/>
        <v>0</v>
      </c>
      <c r="GA352" s="25">
        <f t="shared" si="1222"/>
        <v>0</v>
      </c>
      <c r="GB352" s="25">
        <f t="shared" si="1222"/>
        <v>0</v>
      </c>
      <c r="GC352" s="25">
        <f t="shared" si="1222"/>
        <v>0</v>
      </c>
      <c r="GD352" s="25">
        <f t="shared" si="1222"/>
        <v>0</v>
      </c>
      <c r="GE352" s="25">
        <f t="shared" si="1222"/>
        <v>0</v>
      </c>
      <c r="GF352" s="25">
        <f t="shared" si="1222"/>
        <v>0</v>
      </c>
      <c r="GG352" s="25">
        <f t="shared" si="1222"/>
        <v>0</v>
      </c>
      <c r="GH352" s="25">
        <f t="shared" si="1222"/>
        <v>0</v>
      </c>
      <c r="GI352" s="25">
        <f t="shared" si="1222"/>
        <v>0</v>
      </c>
      <c r="GJ352" s="25">
        <f t="shared" si="1222"/>
        <v>0</v>
      </c>
      <c r="GK352" s="25">
        <f t="shared" si="1222"/>
        <v>0</v>
      </c>
      <c r="GL352" s="25">
        <f t="shared" si="1222"/>
        <v>0</v>
      </c>
      <c r="GM352" s="25">
        <f t="shared" si="1222"/>
        <v>0</v>
      </c>
      <c r="GN352" s="25">
        <f t="shared" si="1222"/>
        <v>0</v>
      </c>
      <c r="GO352" s="25">
        <f t="shared" si="1222"/>
        <v>0</v>
      </c>
      <c r="GP352" s="25">
        <f t="shared" si="1222"/>
        <v>0</v>
      </c>
      <c r="GQ352" s="25">
        <f t="shared" ref="GQ352:JB352" si="1223">GP352+IF(GQ350&gt;0,1,0)</f>
        <v>0</v>
      </c>
      <c r="GR352" s="25">
        <f t="shared" si="1223"/>
        <v>0</v>
      </c>
      <c r="GS352" s="25">
        <f t="shared" si="1223"/>
        <v>0</v>
      </c>
      <c r="GT352" s="25">
        <f t="shared" si="1223"/>
        <v>0</v>
      </c>
      <c r="GU352" s="25">
        <f t="shared" si="1223"/>
        <v>0</v>
      </c>
      <c r="GV352" s="25">
        <f t="shared" si="1223"/>
        <v>0</v>
      </c>
      <c r="GW352" s="25">
        <f t="shared" si="1223"/>
        <v>0</v>
      </c>
      <c r="GX352" s="25">
        <f t="shared" si="1223"/>
        <v>0</v>
      </c>
      <c r="GY352" s="25">
        <f t="shared" si="1223"/>
        <v>0</v>
      </c>
      <c r="GZ352" s="25">
        <f t="shared" si="1223"/>
        <v>0</v>
      </c>
      <c r="HA352" s="25">
        <f t="shared" si="1223"/>
        <v>0</v>
      </c>
      <c r="HB352" s="25">
        <f t="shared" si="1223"/>
        <v>0</v>
      </c>
      <c r="HC352" s="25">
        <f t="shared" si="1223"/>
        <v>0</v>
      </c>
      <c r="HD352" s="25">
        <f t="shared" si="1223"/>
        <v>0</v>
      </c>
      <c r="HE352" s="25">
        <f t="shared" si="1223"/>
        <v>0</v>
      </c>
      <c r="HF352" s="25">
        <f t="shared" si="1223"/>
        <v>0</v>
      </c>
      <c r="HG352" s="25">
        <f t="shared" si="1223"/>
        <v>0</v>
      </c>
      <c r="HH352" s="25">
        <f t="shared" si="1223"/>
        <v>0</v>
      </c>
      <c r="HI352" s="25">
        <f t="shared" si="1223"/>
        <v>0</v>
      </c>
      <c r="HJ352" s="25">
        <f t="shared" si="1223"/>
        <v>0</v>
      </c>
      <c r="HK352" s="25">
        <f t="shared" si="1223"/>
        <v>0</v>
      </c>
      <c r="HL352" s="25">
        <f t="shared" si="1223"/>
        <v>0</v>
      </c>
      <c r="HM352" s="25">
        <f t="shared" si="1223"/>
        <v>0</v>
      </c>
      <c r="HN352" s="25">
        <f t="shared" si="1223"/>
        <v>0</v>
      </c>
      <c r="HO352" s="25">
        <f t="shared" si="1223"/>
        <v>0</v>
      </c>
      <c r="HP352" s="25">
        <f t="shared" si="1223"/>
        <v>0</v>
      </c>
      <c r="HQ352" s="25">
        <f t="shared" si="1223"/>
        <v>0</v>
      </c>
      <c r="HR352" s="25">
        <f t="shared" si="1223"/>
        <v>0</v>
      </c>
      <c r="HS352" s="25">
        <f t="shared" si="1223"/>
        <v>0</v>
      </c>
      <c r="HT352" s="25">
        <f t="shared" si="1223"/>
        <v>0</v>
      </c>
      <c r="HU352" s="25">
        <f t="shared" si="1223"/>
        <v>0</v>
      </c>
      <c r="HV352" s="25">
        <f t="shared" si="1223"/>
        <v>0</v>
      </c>
      <c r="HW352" s="25">
        <f t="shared" si="1223"/>
        <v>0</v>
      </c>
      <c r="HX352" s="25">
        <f t="shared" si="1223"/>
        <v>0</v>
      </c>
      <c r="HY352" s="25">
        <f t="shared" si="1223"/>
        <v>0</v>
      </c>
      <c r="HZ352" s="25">
        <f t="shared" si="1223"/>
        <v>0</v>
      </c>
      <c r="IA352" s="25">
        <f t="shared" si="1223"/>
        <v>0</v>
      </c>
      <c r="IB352" s="25">
        <f t="shared" si="1223"/>
        <v>0</v>
      </c>
      <c r="IC352" s="25">
        <f t="shared" si="1223"/>
        <v>0</v>
      </c>
      <c r="ID352" s="25">
        <f t="shared" si="1223"/>
        <v>0</v>
      </c>
      <c r="IE352" s="25">
        <f t="shared" si="1223"/>
        <v>0</v>
      </c>
      <c r="IF352" s="25">
        <f t="shared" si="1223"/>
        <v>0</v>
      </c>
      <c r="IG352" s="25">
        <f t="shared" si="1223"/>
        <v>0</v>
      </c>
      <c r="IH352" s="25">
        <f t="shared" si="1223"/>
        <v>0</v>
      </c>
      <c r="II352" s="25">
        <f t="shared" si="1223"/>
        <v>0</v>
      </c>
      <c r="IJ352" s="25">
        <f t="shared" si="1223"/>
        <v>0</v>
      </c>
      <c r="IK352" s="25">
        <f t="shared" si="1223"/>
        <v>0</v>
      </c>
      <c r="IL352" s="25">
        <f t="shared" si="1223"/>
        <v>0</v>
      </c>
      <c r="IM352" s="25">
        <f t="shared" si="1223"/>
        <v>0</v>
      </c>
      <c r="IN352" s="25">
        <f t="shared" si="1223"/>
        <v>0</v>
      </c>
      <c r="IO352" s="25">
        <f t="shared" si="1223"/>
        <v>0</v>
      </c>
      <c r="IP352" s="25">
        <f t="shared" si="1223"/>
        <v>0</v>
      </c>
      <c r="IQ352" s="25">
        <f t="shared" si="1223"/>
        <v>0</v>
      </c>
      <c r="IR352" s="25">
        <f t="shared" si="1223"/>
        <v>0</v>
      </c>
      <c r="IS352" s="25">
        <f t="shared" si="1223"/>
        <v>0</v>
      </c>
      <c r="IT352" s="25">
        <f t="shared" si="1223"/>
        <v>0</v>
      </c>
      <c r="IU352" s="25">
        <f t="shared" si="1223"/>
        <v>0</v>
      </c>
      <c r="IV352" s="25">
        <f t="shared" si="1223"/>
        <v>0</v>
      </c>
      <c r="IW352" s="25">
        <f t="shared" si="1223"/>
        <v>0</v>
      </c>
      <c r="IX352" s="25">
        <f t="shared" si="1223"/>
        <v>0</v>
      </c>
      <c r="IY352" s="25">
        <f t="shared" si="1223"/>
        <v>0</v>
      </c>
      <c r="IZ352" s="25">
        <f t="shared" si="1223"/>
        <v>0</v>
      </c>
      <c r="JA352" s="25">
        <f t="shared" si="1223"/>
        <v>0</v>
      </c>
      <c r="JB352" s="25">
        <f t="shared" si="1223"/>
        <v>0</v>
      </c>
      <c r="JC352" s="25">
        <f t="shared" ref="JC352:LN352" si="1224">JB352+IF(JC350&gt;0,1,0)</f>
        <v>0</v>
      </c>
      <c r="JD352" s="25">
        <f t="shared" si="1224"/>
        <v>0</v>
      </c>
      <c r="JE352" s="25">
        <f t="shared" si="1224"/>
        <v>0</v>
      </c>
      <c r="JF352" s="25">
        <f t="shared" si="1224"/>
        <v>0</v>
      </c>
      <c r="JG352" s="25">
        <f t="shared" si="1224"/>
        <v>0</v>
      </c>
      <c r="JH352" s="25">
        <f t="shared" si="1224"/>
        <v>0</v>
      </c>
      <c r="JI352" s="25">
        <f t="shared" si="1224"/>
        <v>0</v>
      </c>
      <c r="JJ352" s="25">
        <f t="shared" si="1224"/>
        <v>0</v>
      </c>
      <c r="JK352" s="25">
        <f t="shared" si="1224"/>
        <v>0</v>
      </c>
      <c r="JL352" s="25">
        <f t="shared" si="1224"/>
        <v>0</v>
      </c>
      <c r="JM352" s="25">
        <f t="shared" si="1224"/>
        <v>0</v>
      </c>
      <c r="JN352" s="25">
        <f t="shared" si="1224"/>
        <v>0</v>
      </c>
      <c r="JO352" s="25">
        <f t="shared" si="1224"/>
        <v>0</v>
      </c>
      <c r="JP352" s="25">
        <f t="shared" si="1224"/>
        <v>0</v>
      </c>
      <c r="JQ352" s="25">
        <f t="shared" si="1224"/>
        <v>0</v>
      </c>
      <c r="JR352" s="25">
        <f t="shared" si="1224"/>
        <v>0</v>
      </c>
      <c r="JS352" s="25">
        <f t="shared" si="1224"/>
        <v>0</v>
      </c>
      <c r="JT352" s="25">
        <f t="shared" si="1224"/>
        <v>0</v>
      </c>
      <c r="JU352" s="25">
        <f t="shared" si="1224"/>
        <v>0</v>
      </c>
      <c r="JV352" s="25">
        <f t="shared" si="1224"/>
        <v>0</v>
      </c>
      <c r="JW352" s="25">
        <f t="shared" si="1224"/>
        <v>0</v>
      </c>
      <c r="JX352" s="25">
        <f t="shared" si="1224"/>
        <v>0</v>
      </c>
      <c r="JY352" s="25">
        <f t="shared" si="1224"/>
        <v>0</v>
      </c>
      <c r="JZ352" s="25">
        <f t="shared" si="1224"/>
        <v>0</v>
      </c>
      <c r="KA352" s="25">
        <f t="shared" si="1224"/>
        <v>0</v>
      </c>
      <c r="KB352" s="25">
        <f t="shared" si="1224"/>
        <v>0</v>
      </c>
      <c r="KC352" s="25">
        <f t="shared" si="1224"/>
        <v>0</v>
      </c>
      <c r="KD352" s="25">
        <f t="shared" si="1224"/>
        <v>0</v>
      </c>
      <c r="KE352" s="25">
        <f t="shared" si="1224"/>
        <v>0</v>
      </c>
      <c r="KF352" s="25">
        <f t="shared" si="1224"/>
        <v>0</v>
      </c>
      <c r="KG352" s="25">
        <f t="shared" si="1224"/>
        <v>0</v>
      </c>
      <c r="KH352" s="25">
        <f t="shared" si="1224"/>
        <v>0</v>
      </c>
      <c r="KI352" s="25">
        <f t="shared" si="1224"/>
        <v>0</v>
      </c>
      <c r="KJ352" s="25">
        <f t="shared" si="1224"/>
        <v>0</v>
      </c>
      <c r="KK352" s="25">
        <f t="shared" si="1224"/>
        <v>0</v>
      </c>
      <c r="KL352" s="25">
        <f t="shared" si="1224"/>
        <v>0</v>
      </c>
      <c r="KM352" s="25">
        <f t="shared" si="1224"/>
        <v>0</v>
      </c>
      <c r="KN352" s="25">
        <f t="shared" si="1224"/>
        <v>0</v>
      </c>
      <c r="KO352" s="25">
        <f t="shared" si="1224"/>
        <v>0</v>
      </c>
      <c r="KP352" s="25">
        <f t="shared" si="1224"/>
        <v>0</v>
      </c>
      <c r="KQ352" s="25">
        <f t="shared" si="1224"/>
        <v>0</v>
      </c>
      <c r="KR352" s="25">
        <f t="shared" si="1224"/>
        <v>0</v>
      </c>
      <c r="KS352" s="25">
        <f t="shared" si="1224"/>
        <v>0</v>
      </c>
      <c r="KT352" s="25">
        <f t="shared" si="1224"/>
        <v>0</v>
      </c>
      <c r="KU352" s="25">
        <f t="shared" si="1224"/>
        <v>0</v>
      </c>
      <c r="KV352" s="25">
        <f t="shared" si="1224"/>
        <v>0</v>
      </c>
      <c r="KW352" s="25">
        <f t="shared" si="1224"/>
        <v>0</v>
      </c>
      <c r="KX352" s="25">
        <f t="shared" si="1224"/>
        <v>0</v>
      </c>
      <c r="KY352" s="25">
        <f t="shared" si="1224"/>
        <v>0</v>
      </c>
      <c r="KZ352" s="25">
        <f t="shared" si="1224"/>
        <v>0</v>
      </c>
      <c r="LA352" s="25">
        <f t="shared" si="1224"/>
        <v>0</v>
      </c>
      <c r="LB352" s="25">
        <f t="shared" si="1224"/>
        <v>0</v>
      </c>
      <c r="LC352" s="25">
        <f t="shared" si="1224"/>
        <v>0</v>
      </c>
      <c r="LD352" s="25">
        <f t="shared" si="1224"/>
        <v>0</v>
      </c>
      <c r="LE352" s="25">
        <f t="shared" si="1224"/>
        <v>0</v>
      </c>
      <c r="LF352" s="25">
        <f t="shared" si="1224"/>
        <v>0</v>
      </c>
      <c r="LG352" s="25">
        <f t="shared" si="1224"/>
        <v>0</v>
      </c>
      <c r="LH352" s="25">
        <f t="shared" si="1224"/>
        <v>0</v>
      </c>
      <c r="LI352" s="25">
        <f t="shared" si="1224"/>
        <v>0</v>
      </c>
      <c r="LJ352" s="25">
        <f t="shared" si="1224"/>
        <v>0</v>
      </c>
      <c r="LK352" s="25">
        <f t="shared" si="1224"/>
        <v>0</v>
      </c>
      <c r="LL352" s="25">
        <f t="shared" si="1224"/>
        <v>0</v>
      </c>
      <c r="LM352" s="25">
        <f t="shared" si="1224"/>
        <v>0</v>
      </c>
      <c r="LN352" s="25">
        <f t="shared" si="1224"/>
        <v>0</v>
      </c>
      <c r="LO352" s="25">
        <f t="shared" ref="LO352:MZ352" si="1225">LN352+IF(LO350&gt;0,1,0)</f>
        <v>0</v>
      </c>
      <c r="LP352" s="25">
        <f t="shared" si="1225"/>
        <v>0</v>
      </c>
      <c r="LQ352" s="25">
        <f t="shared" si="1225"/>
        <v>0</v>
      </c>
      <c r="LR352" s="25">
        <f t="shared" si="1225"/>
        <v>0</v>
      </c>
      <c r="LS352" s="25">
        <f t="shared" si="1225"/>
        <v>0</v>
      </c>
      <c r="LT352" s="25">
        <f t="shared" si="1225"/>
        <v>0</v>
      </c>
      <c r="LU352" s="25">
        <f t="shared" si="1225"/>
        <v>0</v>
      </c>
      <c r="LV352" s="25">
        <f t="shared" si="1225"/>
        <v>0</v>
      </c>
      <c r="LW352" s="25">
        <f t="shared" si="1225"/>
        <v>0</v>
      </c>
      <c r="LX352" s="25">
        <f t="shared" si="1225"/>
        <v>0</v>
      </c>
      <c r="LY352" s="25">
        <f t="shared" si="1225"/>
        <v>0</v>
      </c>
      <c r="LZ352" s="25">
        <f t="shared" si="1225"/>
        <v>0</v>
      </c>
      <c r="MA352" s="25">
        <f t="shared" si="1225"/>
        <v>0</v>
      </c>
      <c r="MB352" s="25">
        <f t="shared" si="1225"/>
        <v>0</v>
      </c>
      <c r="MC352" s="25">
        <f t="shared" si="1225"/>
        <v>0</v>
      </c>
      <c r="MD352" s="25">
        <f t="shared" si="1225"/>
        <v>0</v>
      </c>
      <c r="ME352" s="25">
        <f t="shared" si="1225"/>
        <v>0</v>
      </c>
      <c r="MF352" s="25">
        <f t="shared" si="1225"/>
        <v>0</v>
      </c>
      <c r="MG352" s="25">
        <f t="shared" si="1225"/>
        <v>0</v>
      </c>
      <c r="MH352" s="25">
        <f t="shared" si="1225"/>
        <v>0</v>
      </c>
      <c r="MI352" s="25">
        <f t="shared" si="1225"/>
        <v>0</v>
      </c>
      <c r="MJ352" s="25">
        <f t="shared" si="1225"/>
        <v>0</v>
      </c>
      <c r="MK352" s="25">
        <f t="shared" si="1225"/>
        <v>0</v>
      </c>
      <c r="ML352" s="25">
        <f t="shared" si="1225"/>
        <v>0</v>
      </c>
      <c r="MM352" s="25">
        <f t="shared" si="1225"/>
        <v>0</v>
      </c>
      <c r="MN352" s="25">
        <f t="shared" si="1225"/>
        <v>0</v>
      </c>
      <c r="MO352" s="25">
        <f t="shared" si="1225"/>
        <v>0</v>
      </c>
      <c r="MP352" s="25">
        <f t="shared" si="1225"/>
        <v>0</v>
      </c>
      <c r="MQ352" s="25">
        <f t="shared" si="1225"/>
        <v>0</v>
      </c>
      <c r="MR352" s="25">
        <f t="shared" si="1225"/>
        <v>0</v>
      </c>
      <c r="MS352" s="25">
        <f t="shared" si="1225"/>
        <v>0</v>
      </c>
      <c r="MT352" s="25">
        <f t="shared" si="1225"/>
        <v>0</v>
      </c>
      <c r="MU352" s="25">
        <f t="shared" si="1225"/>
        <v>0</v>
      </c>
      <c r="MV352" s="25">
        <f t="shared" si="1225"/>
        <v>0</v>
      </c>
      <c r="MW352" s="25">
        <f t="shared" si="1225"/>
        <v>0</v>
      </c>
      <c r="MX352" s="25">
        <f t="shared" si="1225"/>
        <v>0</v>
      </c>
      <c r="MY352" s="25">
        <f t="shared" si="1225"/>
        <v>0</v>
      </c>
      <c r="MZ352" s="25">
        <f t="shared" si="1225"/>
        <v>0</v>
      </c>
    </row>
    <row r="353" spans="1:364" hidden="1" outlineLevel="1" x14ac:dyDescent="0.2">
      <c r="E353" s="25"/>
      <c r="F353" s="25">
        <f>IF(F352&lt;&gt;E352,F352,0)</f>
        <v>0</v>
      </c>
      <c r="G353" s="25">
        <f t="shared" ref="G353:BR353" si="1226">IF(G352&lt;&gt;F352,G352,0)</f>
        <v>0</v>
      </c>
      <c r="H353" s="25">
        <f t="shared" si="1226"/>
        <v>0</v>
      </c>
      <c r="I353" s="25">
        <f t="shared" si="1226"/>
        <v>0</v>
      </c>
      <c r="J353" s="25">
        <f t="shared" si="1226"/>
        <v>0</v>
      </c>
      <c r="K353" s="25">
        <f t="shared" si="1226"/>
        <v>0</v>
      </c>
      <c r="L353" s="25">
        <f t="shared" si="1226"/>
        <v>0</v>
      </c>
      <c r="M353" s="25">
        <f t="shared" si="1226"/>
        <v>0</v>
      </c>
      <c r="N353" s="25">
        <f t="shared" si="1226"/>
        <v>0</v>
      </c>
      <c r="O353" s="25">
        <f t="shared" si="1226"/>
        <v>0</v>
      </c>
      <c r="P353" s="25">
        <f t="shared" si="1226"/>
        <v>0</v>
      </c>
      <c r="Q353" s="25">
        <f t="shared" si="1226"/>
        <v>0</v>
      </c>
      <c r="R353" s="25">
        <f t="shared" si="1226"/>
        <v>0</v>
      </c>
      <c r="S353" s="25">
        <f t="shared" si="1226"/>
        <v>0</v>
      </c>
      <c r="T353" s="25">
        <f t="shared" si="1226"/>
        <v>0</v>
      </c>
      <c r="U353" s="25">
        <f t="shared" si="1226"/>
        <v>0</v>
      </c>
      <c r="V353" s="25">
        <f t="shared" si="1226"/>
        <v>0</v>
      </c>
      <c r="W353" s="25">
        <f t="shared" si="1226"/>
        <v>0</v>
      </c>
      <c r="X353" s="25">
        <f t="shared" si="1226"/>
        <v>0</v>
      </c>
      <c r="Y353" s="25">
        <f t="shared" si="1226"/>
        <v>0</v>
      </c>
      <c r="Z353" s="25">
        <f t="shared" si="1226"/>
        <v>0</v>
      </c>
      <c r="AA353" s="25">
        <f t="shared" si="1226"/>
        <v>0</v>
      </c>
      <c r="AB353" s="25">
        <f t="shared" si="1226"/>
        <v>0</v>
      </c>
      <c r="AC353" s="25">
        <f t="shared" si="1226"/>
        <v>0</v>
      </c>
      <c r="AD353" s="25">
        <f t="shared" si="1226"/>
        <v>0</v>
      </c>
      <c r="AE353" s="25">
        <f t="shared" si="1226"/>
        <v>0</v>
      </c>
      <c r="AF353" s="25">
        <f t="shared" si="1226"/>
        <v>0</v>
      </c>
      <c r="AG353" s="25">
        <f t="shared" si="1226"/>
        <v>0</v>
      </c>
      <c r="AH353" s="25">
        <f t="shared" si="1226"/>
        <v>0</v>
      </c>
      <c r="AI353" s="25">
        <f t="shared" si="1226"/>
        <v>0</v>
      </c>
      <c r="AJ353" s="25">
        <f t="shared" si="1226"/>
        <v>0</v>
      </c>
      <c r="AK353" s="25">
        <f t="shared" si="1226"/>
        <v>0</v>
      </c>
      <c r="AL353" s="25">
        <f t="shared" si="1226"/>
        <v>0</v>
      </c>
      <c r="AM353" s="25">
        <f t="shared" si="1226"/>
        <v>0</v>
      </c>
      <c r="AN353" s="25">
        <f t="shared" si="1226"/>
        <v>0</v>
      </c>
      <c r="AO353" s="25">
        <f t="shared" si="1226"/>
        <v>0</v>
      </c>
      <c r="AP353" s="25">
        <f t="shared" si="1226"/>
        <v>0</v>
      </c>
      <c r="AQ353" s="25">
        <f t="shared" si="1226"/>
        <v>0</v>
      </c>
      <c r="AR353" s="25">
        <f t="shared" si="1226"/>
        <v>0</v>
      </c>
      <c r="AS353" s="25">
        <f t="shared" si="1226"/>
        <v>0</v>
      </c>
      <c r="AT353" s="25">
        <f t="shared" si="1226"/>
        <v>0</v>
      </c>
      <c r="AU353" s="25">
        <f t="shared" si="1226"/>
        <v>0</v>
      </c>
      <c r="AV353" s="25">
        <f t="shared" si="1226"/>
        <v>0</v>
      </c>
      <c r="AW353" s="25">
        <f t="shared" si="1226"/>
        <v>0</v>
      </c>
      <c r="AX353" s="25">
        <f t="shared" si="1226"/>
        <v>0</v>
      </c>
      <c r="AY353" s="25">
        <f t="shared" si="1226"/>
        <v>0</v>
      </c>
      <c r="AZ353" s="25">
        <f t="shared" si="1226"/>
        <v>0</v>
      </c>
      <c r="BA353" s="25">
        <f t="shared" si="1226"/>
        <v>0</v>
      </c>
      <c r="BB353" s="25">
        <f t="shared" si="1226"/>
        <v>0</v>
      </c>
      <c r="BC353" s="25">
        <f t="shared" si="1226"/>
        <v>0</v>
      </c>
      <c r="BD353" s="25">
        <f t="shared" si="1226"/>
        <v>0</v>
      </c>
      <c r="BE353" s="25">
        <f t="shared" si="1226"/>
        <v>0</v>
      </c>
      <c r="BF353" s="25">
        <f t="shared" si="1226"/>
        <v>0</v>
      </c>
      <c r="BG353" s="25">
        <f t="shared" si="1226"/>
        <v>0</v>
      </c>
      <c r="BH353" s="25">
        <f t="shared" si="1226"/>
        <v>0</v>
      </c>
      <c r="BI353" s="25">
        <f t="shared" si="1226"/>
        <v>0</v>
      </c>
      <c r="BJ353" s="25">
        <f t="shared" si="1226"/>
        <v>0</v>
      </c>
      <c r="BK353" s="25">
        <f t="shared" si="1226"/>
        <v>0</v>
      </c>
      <c r="BL353" s="25">
        <f t="shared" si="1226"/>
        <v>0</v>
      </c>
      <c r="BM353" s="25">
        <f t="shared" si="1226"/>
        <v>0</v>
      </c>
      <c r="BN353" s="25">
        <f t="shared" si="1226"/>
        <v>0</v>
      </c>
      <c r="BO353" s="25">
        <f t="shared" si="1226"/>
        <v>0</v>
      </c>
      <c r="BP353" s="25">
        <f t="shared" si="1226"/>
        <v>0</v>
      </c>
      <c r="BQ353" s="25">
        <f t="shared" si="1226"/>
        <v>0</v>
      </c>
      <c r="BR353" s="25">
        <f t="shared" si="1226"/>
        <v>0</v>
      </c>
      <c r="BS353" s="25">
        <f t="shared" ref="BS353:ED353" si="1227">IF(BS352&lt;&gt;BR352,BS352,0)</f>
        <v>0</v>
      </c>
      <c r="BT353" s="25">
        <f t="shared" si="1227"/>
        <v>0</v>
      </c>
      <c r="BU353" s="25">
        <f t="shared" si="1227"/>
        <v>0</v>
      </c>
      <c r="BV353" s="25">
        <f t="shared" si="1227"/>
        <v>0</v>
      </c>
      <c r="BW353" s="25">
        <f t="shared" si="1227"/>
        <v>0</v>
      </c>
      <c r="BX353" s="25">
        <f t="shared" si="1227"/>
        <v>0</v>
      </c>
      <c r="BY353" s="25">
        <f t="shared" si="1227"/>
        <v>0</v>
      </c>
      <c r="BZ353" s="25">
        <f t="shared" si="1227"/>
        <v>0</v>
      </c>
      <c r="CA353" s="25">
        <f t="shared" si="1227"/>
        <v>0</v>
      </c>
      <c r="CB353" s="25">
        <f t="shared" si="1227"/>
        <v>0</v>
      </c>
      <c r="CC353" s="25">
        <f t="shared" si="1227"/>
        <v>0</v>
      </c>
      <c r="CD353" s="25">
        <f t="shared" si="1227"/>
        <v>0</v>
      </c>
      <c r="CE353" s="25">
        <f t="shared" si="1227"/>
        <v>0</v>
      </c>
      <c r="CF353" s="25">
        <f t="shared" si="1227"/>
        <v>0</v>
      </c>
      <c r="CG353" s="25">
        <f t="shared" si="1227"/>
        <v>0</v>
      </c>
      <c r="CH353" s="25">
        <f t="shared" si="1227"/>
        <v>0</v>
      </c>
      <c r="CI353" s="25">
        <f t="shared" si="1227"/>
        <v>0</v>
      </c>
      <c r="CJ353" s="25">
        <f t="shared" si="1227"/>
        <v>0</v>
      </c>
      <c r="CK353" s="25">
        <f t="shared" si="1227"/>
        <v>0</v>
      </c>
      <c r="CL353" s="25">
        <f t="shared" si="1227"/>
        <v>0</v>
      </c>
      <c r="CM353" s="25">
        <f t="shared" si="1227"/>
        <v>0</v>
      </c>
      <c r="CN353" s="25">
        <f t="shared" si="1227"/>
        <v>0</v>
      </c>
      <c r="CO353" s="25">
        <f t="shared" si="1227"/>
        <v>0</v>
      </c>
      <c r="CP353" s="25">
        <f t="shared" si="1227"/>
        <v>0</v>
      </c>
      <c r="CQ353" s="25">
        <f t="shared" si="1227"/>
        <v>0</v>
      </c>
      <c r="CR353" s="25">
        <f t="shared" si="1227"/>
        <v>0</v>
      </c>
      <c r="CS353" s="25">
        <f t="shared" si="1227"/>
        <v>0</v>
      </c>
      <c r="CT353" s="25">
        <f t="shared" si="1227"/>
        <v>0</v>
      </c>
      <c r="CU353" s="25">
        <f t="shared" si="1227"/>
        <v>0</v>
      </c>
      <c r="CV353" s="25">
        <f t="shared" si="1227"/>
        <v>0</v>
      </c>
      <c r="CW353" s="25">
        <f t="shared" si="1227"/>
        <v>0</v>
      </c>
      <c r="CX353" s="25">
        <f t="shared" si="1227"/>
        <v>0</v>
      </c>
      <c r="CY353" s="25">
        <f t="shared" si="1227"/>
        <v>0</v>
      </c>
      <c r="CZ353" s="25">
        <f t="shared" si="1227"/>
        <v>0</v>
      </c>
      <c r="DA353" s="25">
        <f t="shared" si="1227"/>
        <v>0</v>
      </c>
      <c r="DB353" s="25">
        <f t="shared" si="1227"/>
        <v>0</v>
      </c>
      <c r="DC353" s="25">
        <f t="shared" si="1227"/>
        <v>0</v>
      </c>
      <c r="DD353" s="25">
        <f t="shared" si="1227"/>
        <v>0</v>
      </c>
      <c r="DE353" s="25">
        <f t="shared" si="1227"/>
        <v>0</v>
      </c>
      <c r="DF353" s="25">
        <f t="shared" si="1227"/>
        <v>0</v>
      </c>
      <c r="DG353" s="25">
        <f t="shared" si="1227"/>
        <v>0</v>
      </c>
      <c r="DH353" s="25">
        <f t="shared" si="1227"/>
        <v>0</v>
      </c>
      <c r="DI353" s="25">
        <f t="shared" si="1227"/>
        <v>0</v>
      </c>
      <c r="DJ353" s="25">
        <f t="shared" si="1227"/>
        <v>0</v>
      </c>
      <c r="DK353" s="25">
        <f t="shared" si="1227"/>
        <v>0</v>
      </c>
      <c r="DL353" s="25">
        <f t="shared" si="1227"/>
        <v>0</v>
      </c>
      <c r="DM353" s="25">
        <f t="shared" si="1227"/>
        <v>0</v>
      </c>
      <c r="DN353" s="25">
        <f t="shared" si="1227"/>
        <v>0</v>
      </c>
      <c r="DO353" s="25">
        <f t="shared" si="1227"/>
        <v>0</v>
      </c>
      <c r="DP353" s="25">
        <f t="shared" si="1227"/>
        <v>0</v>
      </c>
      <c r="DQ353" s="25">
        <f t="shared" si="1227"/>
        <v>0</v>
      </c>
      <c r="DR353" s="25">
        <f t="shared" si="1227"/>
        <v>0</v>
      </c>
      <c r="DS353" s="25">
        <f t="shared" si="1227"/>
        <v>0</v>
      </c>
      <c r="DT353" s="25">
        <f t="shared" si="1227"/>
        <v>0</v>
      </c>
      <c r="DU353" s="25">
        <f t="shared" si="1227"/>
        <v>0</v>
      </c>
      <c r="DV353" s="25">
        <f t="shared" si="1227"/>
        <v>0</v>
      </c>
      <c r="DW353" s="25">
        <f t="shared" si="1227"/>
        <v>0</v>
      </c>
      <c r="DX353" s="25">
        <f t="shared" si="1227"/>
        <v>0</v>
      </c>
      <c r="DY353" s="25">
        <f t="shared" si="1227"/>
        <v>0</v>
      </c>
      <c r="DZ353" s="25">
        <f t="shared" si="1227"/>
        <v>0</v>
      </c>
      <c r="EA353" s="25">
        <f t="shared" si="1227"/>
        <v>0</v>
      </c>
      <c r="EB353" s="25">
        <f t="shared" si="1227"/>
        <v>0</v>
      </c>
      <c r="EC353" s="25">
        <f t="shared" si="1227"/>
        <v>0</v>
      </c>
      <c r="ED353" s="25">
        <f t="shared" si="1227"/>
        <v>0</v>
      </c>
      <c r="EE353" s="25">
        <f t="shared" ref="EE353:GP353" si="1228">IF(EE352&lt;&gt;ED352,EE352,0)</f>
        <v>0</v>
      </c>
      <c r="EF353" s="25">
        <f t="shared" si="1228"/>
        <v>0</v>
      </c>
      <c r="EG353" s="25">
        <f t="shared" si="1228"/>
        <v>0</v>
      </c>
      <c r="EH353" s="25">
        <f t="shared" si="1228"/>
        <v>0</v>
      </c>
      <c r="EI353" s="25">
        <f t="shared" si="1228"/>
        <v>0</v>
      </c>
      <c r="EJ353" s="25">
        <f t="shared" si="1228"/>
        <v>0</v>
      </c>
      <c r="EK353" s="25">
        <f t="shared" si="1228"/>
        <v>0</v>
      </c>
      <c r="EL353" s="25">
        <f t="shared" si="1228"/>
        <v>0</v>
      </c>
      <c r="EM353" s="25">
        <f t="shared" si="1228"/>
        <v>0</v>
      </c>
      <c r="EN353" s="25">
        <f t="shared" si="1228"/>
        <v>0</v>
      </c>
      <c r="EO353" s="25">
        <f t="shared" si="1228"/>
        <v>0</v>
      </c>
      <c r="EP353" s="25">
        <f t="shared" si="1228"/>
        <v>0</v>
      </c>
      <c r="EQ353" s="25">
        <f t="shared" si="1228"/>
        <v>0</v>
      </c>
      <c r="ER353" s="25">
        <f t="shared" si="1228"/>
        <v>0</v>
      </c>
      <c r="ES353" s="25">
        <f t="shared" si="1228"/>
        <v>0</v>
      </c>
      <c r="ET353" s="25">
        <f t="shared" si="1228"/>
        <v>0</v>
      </c>
      <c r="EU353" s="25">
        <f t="shared" si="1228"/>
        <v>0</v>
      </c>
      <c r="EV353" s="25">
        <f t="shared" si="1228"/>
        <v>0</v>
      </c>
      <c r="EW353" s="25">
        <f t="shared" si="1228"/>
        <v>0</v>
      </c>
      <c r="EX353" s="25">
        <f t="shared" si="1228"/>
        <v>0</v>
      </c>
      <c r="EY353" s="25">
        <f t="shared" si="1228"/>
        <v>0</v>
      </c>
      <c r="EZ353" s="25">
        <f t="shared" si="1228"/>
        <v>0</v>
      </c>
      <c r="FA353" s="25">
        <f t="shared" si="1228"/>
        <v>0</v>
      </c>
      <c r="FB353" s="25">
        <f t="shared" si="1228"/>
        <v>0</v>
      </c>
      <c r="FC353" s="25">
        <f t="shared" si="1228"/>
        <v>0</v>
      </c>
      <c r="FD353" s="25">
        <f t="shared" si="1228"/>
        <v>0</v>
      </c>
      <c r="FE353" s="25">
        <f t="shared" si="1228"/>
        <v>0</v>
      </c>
      <c r="FF353" s="25">
        <f t="shared" si="1228"/>
        <v>0</v>
      </c>
      <c r="FG353" s="25">
        <f t="shared" si="1228"/>
        <v>0</v>
      </c>
      <c r="FH353" s="25">
        <f t="shared" si="1228"/>
        <v>0</v>
      </c>
      <c r="FI353" s="25">
        <f t="shared" si="1228"/>
        <v>0</v>
      </c>
      <c r="FJ353" s="25">
        <f t="shared" si="1228"/>
        <v>0</v>
      </c>
      <c r="FK353" s="25">
        <f t="shared" si="1228"/>
        <v>0</v>
      </c>
      <c r="FL353" s="25">
        <f t="shared" si="1228"/>
        <v>0</v>
      </c>
      <c r="FM353" s="25">
        <f t="shared" si="1228"/>
        <v>0</v>
      </c>
      <c r="FN353" s="25">
        <f t="shared" si="1228"/>
        <v>0</v>
      </c>
      <c r="FO353" s="25">
        <f t="shared" si="1228"/>
        <v>0</v>
      </c>
      <c r="FP353" s="25">
        <f t="shared" si="1228"/>
        <v>0</v>
      </c>
      <c r="FQ353" s="25">
        <f t="shared" si="1228"/>
        <v>0</v>
      </c>
      <c r="FR353" s="25">
        <f t="shared" si="1228"/>
        <v>0</v>
      </c>
      <c r="FS353" s="25">
        <f t="shared" si="1228"/>
        <v>0</v>
      </c>
      <c r="FT353" s="25">
        <f t="shared" si="1228"/>
        <v>0</v>
      </c>
      <c r="FU353" s="25">
        <f t="shared" si="1228"/>
        <v>0</v>
      </c>
      <c r="FV353" s="25">
        <f t="shared" si="1228"/>
        <v>0</v>
      </c>
      <c r="FW353" s="25">
        <f t="shared" si="1228"/>
        <v>0</v>
      </c>
      <c r="FX353" s="25">
        <f t="shared" si="1228"/>
        <v>0</v>
      </c>
      <c r="FY353" s="25">
        <f t="shared" si="1228"/>
        <v>0</v>
      </c>
      <c r="FZ353" s="25">
        <f t="shared" si="1228"/>
        <v>0</v>
      </c>
      <c r="GA353" s="25">
        <f t="shared" si="1228"/>
        <v>0</v>
      </c>
      <c r="GB353" s="25">
        <f t="shared" si="1228"/>
        <v>0</v>
      </c>
      <c r="GC353" s="25">
        <f t="shared" si="1228"/>
        <v>0</v>
      </c>
      <c r="GD353" s="25">
        <f t="shared" si="1228"/>
        <v>0</v>
      </c>
      <c r="GE353" s="25">
        <f t="shared" si="1228"/>
        <v>0</v>
      </c>
      <c r="GF353" s="25">
        <f t="shared" si="1228"/>
        <v>0</v>
      </c>
      <c r="GG353" s="25">
        <f t="shared" si="1228"/>
        <v>0</v>
      </c>
      <c r="GH353" s="25">
        <f t="shared" si="1228"/>
        <v>0</v>
      </c>
      <c r="GI353" s="25">
        <f t="shared" si="1228"/>
        <v>0</v>
      </c>
      <c r="GJ353" s="25">
        <f t="shared" si="1228"/>
        <v>0</v>
      </c>
      <c r="GK353" s="25">
        <f t="shared" si="1228"/>
        <v>0</v>
      </c>
      <c r="GL353" s="25">
        <f t="shared" si="1228"/>
        <v>0</v>
      </c>
      <c r="GM353" s="25">
        <f t="shared" si="1228"/>
        <v>0</v>
      </c>
      <c r="GN353" s="25">
        <f t="shared" si="1228"/>
        <v>0</v>
      </c>
      <c r="GO353" s="25">
        <f t="shared" si="1228"/>
        <v>0</v>
      </c>
      <c r="GP353" s="25">
        <f t="shared" si="1228"/>
        <v>0</v>
      </c>
      <c r="GQ353" s="25">
        <f t="shared" ref="GQ353:JB353" si="1229">IF(GQ352&lt;&gt;GP352,GQ352,0)</f>
        <v>0</v>
      </c>
      <c r="GR353" s="25">
        <f t="shared" si="1229"/>
        <v>0</v>
      </c>
      <c r="GS353" s="25">
        <f t="shared" si="1229"/>
        <v>0</v>
      </c>
      <c r="GT353" s="25">
        <f t="shared" si="1229"/>
        <v>0</v>
      </c>
      <c r="GU353" s="25">
        <f t="shared" si="1229"/>
        <v>0</v>
      </c>
      <c r="GV353" s="25">
        <f t="shared" si="1229"/>
        <v>0</v>
      </c>
      <c r="GW353" s="25">
        <f t="shared" si="1229"/>
        <v>0</v>
      </c>
      <c r="GX353" s="25">
        <f t="shared" si="1229"/>
        <v>0</v>
      </c>
      <c r="GY353" s="25">
        <f t="shared" si="1229"/>
        <v>0</v>
      </c>
      <c r="GZ353" s="25">
        <f t="shared" si="1229"/>
        <v>0</v>
      </c>
      <c r="HA353" s="25">
        <f t="shared" si="1229"/>
        <v>0</v>
      </c>
      <c r="HB353" s="25">
        <f t="shared" si="1229"/>
        <v>0</v>
      </c>
      <c r="HC353" s="25">
        <f t="shared" si="1229"/>
        <v>0</v>
      </c>
      <c r="HD353" s="25">
        <f t="shared" si="1229"/>
        <v>0</v>
      </c>
      <c r="HE353" s="25">
        <f t="shared" si="1229"/>
        <v>0</v>
      </c>
      <c r="HF353" s="25">
        <f t="shared" si="1229"/>
        <v>0</v>
      </c>
      <c r="HG353" s="25">
        <f t="shared" si="1229"/>
        <v>0</v>
      </c>
      <c r="HH353" s="25">
        <f t="shared" si="1229"/>
        <v>0</v>
      </c>
      <c r="HI353" s="25">
        <f t="shared" si="1229"/>
        <v>0</v>
      </c>
      <c r="HJ353" s="25">
        <f t="shared" si="1229"/>
        <v>0</v>
      </c>
      <c r="HK353" s="25">
        <f t="shared" si="1229"/>
        <v>0</v>
      </c>
      <c r="HL353" s="25">
        <f t="shared" si="1229"/>
        <v>0</v>
      </c>
      <c r="HM353" s="25">
        <f t="shared" si="1229"/>
        <v>0</v>
      </c>
      <c r="HN353" s="25">
        <f t="shared" si="1229"/>
        <v>0</v>
      </c>
      <c r="HO353" s="25">
        <f t="shared" si="1229"/>
        <v>0</v>
      </c>
      <c r="HP353" s="25">
        <f t="shared" si="1229"/>
        <v>0</v>
      </c>
      <c r="HQ353" s="25">
        <f t="shared" si="1229"/>
        <v>0</v>
      </c>
      <c r="HR353" s="25">
        <f t="shared" si="1229"/>
        <v>0</v>
      </c>
      <c r="HS353" s="25">
        <f t="shared" si="1229"/>
        <v>0</v>
      </c>
      <c r="HT353" s="25">
        <f t="shared" si="1229"/>
        <v>0</v>
      </c>
      <c r="HU353" s="25">
        <f t="shared" si="1229"/>
        <v>0</v>
      </c>
      <c r="HV353" s="25">
        <f t="shared" si="1229"/>
        <v>0</v>
      </c>
      <c r="HW353" s="25">
        <f t="shared" si="1229"/>
        <v>0</v>
      </c>
      <c r="HX353" s="25">
        <f t="shared" si="1229"/>
        <v>0</v>
      </c>
      <c r="HY353" s="25">
        <f t="shared" si="1229"/>
        <v>0</v>
      </c>
      <c r="HZ353" s="25">
        <f t="shared" si="1229"/>
        <v>0</v>
      </c>
      <c r="IA353" s="25">
        <f t="shared" si="1229"/>
        <v>0</v>
      </c>
      <c r="IB353" s="25">
        <f t="shared" si="1229"/>
        <v>0</v>
      </c>
      <c r="IC353" s="25">
        <f t="shared" si="1229"/>
        <v>0</v>
      </c>
      <c r="ID353" s="25">
        <f t="shared" si="1229"/>
        <v>0</v>
      </c>
      <c r="IE353" s="25">
        <f t="shared" si="1229"/>
        <v>0</v>
      </c>
      <c r="IF353" s="25">
        <f t="shared" si="1229"/>
        <v>0</v>
      </c>
      <c r="IG353" s="25">
        <f t="shared" si="1229"/>
        <v>0</v>
      </c>
      <c r="IH353" s="25">
        <f t="shared" si="1229"/>
        <v>0</v>
      </c>
      <c r="II353" s="25">
        <f t="shared" si="1229"/>
        <v>0</v>
      </c>
      <c r="IJ353" s="25">
        <f t="shared" si="1229"/>
        <v>0</v>
      </c>
      <c r="IK353" s="25">
        <f t="shared" si="1229"/>
        <v>0</v>
      </c>
      <c r="IL353" s="25">
        <f t="shared" si="1229"/>
        <v>0</v>
      </c>
      <c r="IM353" s="25">
        <f t="shared" si="1229"/>
        <v>0</v>
      </c>
      <c r="IN353" s="25">
        <f t="shared" si="1229"/>
        <v>0</v>
      </c>
      <c r="IO353" s="25">
        <f t="shared" si="1229"/>
        <v>0</v>
      </c>
      <c r="IP353" s="25">
        <f t="shared" si="1229"/>
        <v>0</v>
      </c>
      <c r="IQ353" s="25">
        <f t="shared" si="1229"/>
        <v>0</v>
      </c>
      <c r="IR353" s="25">
        <f t="shared" si="1229"/>
        <v>0</v>
      </c>
      <c r="IS353" s="25">
        <f t="shared" si="1229"/>
        <v>0</v>
      </c>
      <c r="IT353" s="25">
        <f t="shared" si="1229"/>
        <v>0</v>
      </c>
      <c r="IU353" s="25">
        <f t="shared" si="1229"/>
        <v>0</v>
      </c>
      <c r="IV353" s="25">
        <f t="shared" si="1229"/>
        <v>0</v>
      </c>
      <c r="IW353" s="25">
        <f t="shared" si="1229"/>
        <v>0</v>
      </c>
      <c r="IX353" s="25">
        <f t="shared" si="1229"/>
        <v>0</v>
      </c>
      <c r="IY353" s="25">
        <f t="shared" si="1229"/>
        <v>0</v>
      </c>
      <c r="IZ353" s="25">
        <f t="shared" si="1229"/>
        <v>0</v>
      </c>
      <c r="JA353" s="25">
        <f t="shared" si="1229"/>
        <v>0</v>
      </c>
      <c r="JB353" s="25">
        <f t="shared" si="1229"/>
        <v>0</v>
      </c>
      <c r="JC353" s="25">
        <f t="shared" ref="JC353:LN353" si="1230">IF(JC352&lt;&gt;JB352,JC352,0)</f>
        <v>0</v>
      </c>
      <c r="JD353" s="25">
        <f t="shared" si="1230"/>
        <v>0</v>
      </c>
      <c r="JE353" s="25">
        <f t="shared" si="1230"/>
        <v>0</v>
      </c>
      <c r="JF353" s="25">
        <f t="shared" si="1230"/>
        <v>0</v>
      </c>
      <c r="JG353" s="25">
        <f t="shared" si="1230"/>
        <v>0</v>
      </c>
      <c r="JH353" s="25">
        <f t="shared" si="1230"/>
        <v>0</v>
      </c>
      <c r="JI353" s="25">
        <f t="shared" si="1230"/>
        <v>0</v>
      </c>
      <c r="JJ353" s="25">
        <f t="shared" si="1230"/>
        <v>0</v>
      </c>
      <c r="JK353" s="25">
        <f t="shared" si="1230"/>
        <v>0</v>
      </c>
      <c r="JL353" s="25">
        <f t="shared" si="1230"/>
        <v>0</v>
      </c>
      <c r="JM353" s="25">
        <f t="shared" si="1230"/>
        <v>0</v>
      </c>
      <c r="JN353" s="25">
        <f t="shared" si="1230"/>
        <v>0</v>
      </c>
      <c r="JO353" s="25">
        <f t="shared" si="1230"/>
        <v>0</v>
      </c>
      <c r="JP353" s="25">
        <f t="shared" si="1230"/>
        <v>0</v>
      </c>
      <c r="JQ353" s="25">
        <f t="shared" si="1230"/>
        <v>0</v>
      </c>
      <c r="JR353" s="25">
        <f t="shared" si="1230"/>
        <v>0</v>
      </c>
      <c r="JS353" s="25">
        <f t="shared" si="1230"/>
        <v>0</v>
      </c>
      <c r="JT353" s="25">
        <f t="shared" si="1230"/>
        <v>0</v>
      </c>
      <c r="JU353" s="25">
        <f t="shared" si="1230"/>
        <v>0</v>
      </c>
      <c r="JV353" s="25">
        <f t="shared" si="1230"/>
        <v>0</v>
      </c>
      <c r="JW353" s="25">
        <f t="shared" si="1230"/>
        <v>0</v>
      </c>
      <c r="JX353" s="25">
        <f t="shared" si="1230"/>
        <v>0</v>
      </c>
      <c r="JY353" s="25">
        <f t="shared" si="1230"/>
        <v>0</v>
      </c>
      <c r="JZ353" s="25">
        <f t="shared" si="1230"/>
        <v>0</v>
      </c>
      <c r="KA353" s="25">
        <f t="shared" si="1230"/>
        <v>0</v>
      </c>
      <c r="KB353" s="25">
        <f t="shared" si="1230"/>
        <v>0</v>
      </c>
      <c r="KC353" s="25">
        <f t="shared" si="1230"/>
        <v>0</v>
      </c>
      <c r="KD353" s="25">
        <f t="shared" si="1230"/>
        <v>0</v>
      </c>
      <c r="KE353" s="25">
        <f t="shared" si="1230"/>
        <v>0</v>
      </c>
      <c r="KF353" s="25">
        <f t="shared" si="1230"/>
        <v>0</v>
      </c>
      <c r="KG353" s="25">
        <f t="shared" si="1230"/>
        <v>0</v>
      </c>
      <c r="KH353" s="25">
        <f t="shared" si="1230"/>
        <v>0</v>
      </c>
      <c r="KI353" s="25">
        <f t="shared" si="1230"/>
        <v>0</v>
      </c>
      <c r="KJ353" s="25">
        <f t="shared" si="1230"/>
        <v>0</v>
      </c>
      <c r="KK353" s="25">
        <f t="shared" si="1230"/>
        <v>0</v>
      </c>
      <c r="KL353" s="25">
        <f t="shared" si="1230"/>
        <v>0</v>
      </c>
      <c r="KM353" s="25">
        <f t="shared" si="1230"/>
        <v>0</v>
      </c>
      <c r="KN353" s="25">
        <f t="shared" si="1230"/>
        <v>0</v>
      </c>
      <c r="KO353" s="25">
        <f t="shared" si="1230"/>
        <v>0</v>
      </c>
      <c r="KP353" s="25">
        <f t="shared" si="1230"/>
        <v>0</v>
      </c>
      <c r="KQ353" s="25">
        <f t="shared" si="1230"/>
        <v>0</v>
      </c>
      <c r="KR353" s="25">
        <f t="shared" si="1230"/>
        <v>0</v>
      </c>
      <c r="KS353" s="25">
        <f t="shared" si="1230"/>
        <v>0</v>
      </c>
      <c r="KT353" s="25">
        <f t="shared" si="1230"/>
        <v>0</v>
      </c>
      <c r="KU353" s="25">
        <f t="shared" si="1230"/>
        <v>0</v>
      </c>
      <c r="KV353" s="25">
        <f t="shared" si="1230"/>
        <v>0</v>
      </c>
      <c r="KW353" s="25">
        <f t="shared" si="1230"/>
        <v>0</v>
      </c>
      <c r="KX353" s="25">
        <f t="shared" si="1230"/>
        <v>0</v>
      </c>
      <c r="KY353" s="25">
        <f t="shared" si="1230"/>
        <v>0</v>
      </c>
      <c r="KZ353" s="25">
        <f t="shared" si="1230"/>
        <v>0</v>
      </c>
      <c r="LA353" s="25">
        <f t="shared" si="1230"/>
        <v>0</v>
      </c>
      <c r="LB353" s="25">
        <f t="shared" si="1230"/>
        <v>0</v>
      </c>
      <c r="LC353" s="25">
        <f t="shared" si="1230"/>
        <v>0</v>
      </c>
      <c r="LD353" s="25">
        <f t="shared" si="1230"/>
        <v>0</v>
      </c>
      <c r="LE353" s="25">
        <f t="shared" si="1230"/>
        <v>0</v>
      </c>
      <c r="LF353" s="25">
        <f t="shared" si="1230"/>
        <v>0</v>
      </c>
      <c r="LG353" s="25">
        <f t="shared" si="1230"/>
        <v>0</v>
      </c>
      <c r="LH353" s="25">
        <f t="shared" si="1230"/>
        <v>0</v>
      </c>
      <c r="LI353" s="25">
        <f t="shared" si="1230"/>
        <v>0</v>
      </c>
      <c r="LJ353" s="25">
        <f t="shared" si="1230"/>
        <v>0</v>
      </c>
      <c r="LK353" s="25">
        <f t="shared" si="1230"/>
        <v>0</v>
      </c>
      <c r="LL353" s="25">
        <f t="shared" si="1230"/>
        <v>0</v>
      </c>
      <c r="LM353" s="25">
        <f t="shared" si="1230"/>
        <v>0</v>
      </c>
      <c r="LN353" s="25">
        <f t="shared" si="1230"/>
        <v>0</v>
      </c>
      <c r="LO353" s="25">
        <f t="shared" ref="LO353:MZ353" si="1231">IF(LO352&lt;&gt;LN352,LO352,0)</f>
        <v>0</v>
      </c>
      <c r="LP353" s="25">
        <f t="shared" si="1231"/>
        <v>0</v>
      </c>
      <c r="LQ353" s="25">
        <f t="shared" si="1231"/>
        <v>0</v>
      </c>
      <c r="LR353" s="25">
        <f t="shared" si="1231"/>
        <v>0</v>
      </c>
      <c r="LS353" s="25">
        <f t="shared" si="1231"/>
        <v>0</v>
      </c>
      <c r="LT353" s="25">
        <f t="shared" si="1231"/>
        <v>0</v>
      </c>
      <c r="LU353" s="25">
        <f t="shared" si="1231"/>
        <v>0</v>
      </c>
      <c r="LV353" s="25">
        <f t="shared" si="1231"/>
        <v>0</v>
      </c>
      <c r="LW353" s="25">
        <f t="shared" si="1231"/>
        <v>0</v>
      </c>
      <c r="LX353" s="25">
        <f t="shared" si="1231"/>
        <v>0</v>
      </c>
      <c r="LY353" s="25">
        <f t="shared" si="1231"/>
        <v>0</v>
      </c>
      <c r="LZ353" s="25">
        <f t="shared" si="1231"/>
        <v>0</v>
      </c>
      <c r="MA353" s="25">
        <f t="shared" si="1231"/>
        <v>0</v>
      </c>
      <c r="MB353" s="25">
        <f t="shared" si="1231"/>
        <v>0</v>
      </c>
      <c r="MC353" s="25">
        <f t="shared" si="1231"/>
        <v>0</v>
      </c>
      <c r="MD353" s="25">
        <f t="shared" si="1231"/>
        <v>0</v>
      </c>
      <c r="ME353" s="25">
        <f t="shared" si="1231"/>
        <v>0</v>
      </c>
      <c r="MF353" s="25">
        <f t="shared" si="1231"/>
        <v>0</v>
      </c>
      <c r="MG353" s="25">
        <f t="shared" si="1231"/>
        <v>0</v>
      </c>
      <c r="MH353" s="25">
        <f t="shared" si="1231"/>
        <v>0</v>
      </c>
      <c r="MI353" s="25">
        <f t="shared" si="1231"/>
        <v>0</v>
      </c>
      <c r="MJ353" s="25">
        <f t="shared" si="1231"/>
        <v>0</v>
      </c>
      <c r="MK353" s="25">
        <f t="shared" si="1231"/>
        <v>0</v>
      </c>
      <c r="ML353" s="25">
        <f t="shared" si="1231"/>
        <v>0</v>
      </c>
      <c r="MM353" s="25">
        <f t="shared" si="1231"/>
        <v>0</v>
      </c>
      <c r="MN353" s="25">
        <f t="shared" si="1231"/>
        <v>0</v>
      </c>
      <c r="MO353" s="25">
        <f t="shared" si="1231"/>
        <v>0</v>
      </c>
      <c r="MP353" s="25">
        <f t="shared" si="1231"/>
        <v>0</v>
      </c>
      <c r="MQ353" s="25">
        <f t="shared" si="1231"/>
        <v>0</v>
      </c>
      <c r="MR353" s="25">
        <f t="shared" si="1231"/>
        <v>0</v>
      </c>
      <c r="MS353" s="25">
        <f t="shared" si="1231"/>
        <v>0</v>
      </c>
      <c r="MT353" s="25">
        <f t="shared" si="1231"/>
        <v>0</v>
      </c>
      <c r="MU353" s="25">
        <f t="shared" si="1231"/>
        <v>0</v>
      </c>
      <c r="MV353" s="25">
        <f t="shared" si="1231"/>
        <v>0</v>
      </c>
      <c r="MW353" s="25">
        <f t="shared" si="1231"/>
        <v>0</v>
      </c>
      <c r="MX353" s="25">
        <f t="shared" si="1231"/>
        <v>0</v>
      </c>
      <c r="MY353" s="25">
        <f t="shared" si="1231"/>
        <v>0</v>
      </c>
      <c r="MZ353" s="25">
        <f t="shared" si="1231"/>
        <v>0</v>
      </c>
    </row>
    <row r="354" spans="1:364" hidden="1" outlineLevel="1" x14ac:dyDescent="0.2">
      <c r="E354" s="25"/>
      <c r="F354" s="14">
        <f>F350</f>
        <v>0</v>
      </c>
      <c r="G354" s="14">
        <f t="shared" ref="G354:BR354" si="1232">G350</f>
        <v>0</v>
      </c>
      <c r="H354" s="14">
        <f t="shared" si="1232"/>
        <v>0</v>
      </c>
      <c r="I354" s="14">
        <f t="shared" si="1232"/>
        <v>0</v>
      </c>
      <c r="J354" s="14">
        <f t="shared" si="1232"/>
        <v>0</v>
      </c>
      <c r="K354" s="14">
        <f t="shared" si="1232"/>
        <v>0</v>
      </c>
      <c r="L354" s="14">
        <f t="shared" si="1232"/>
        <v>0</v>
      </c>
      <c r="M354" s="14">
        <f t="shared" si="1232"/>
        <v>0</v>
      </c>
      <c r="N354" s="14">
        <f t="shared" si="1232"/>
        <v>0</v>
      </c>
      <c r="O354" s="14">
        <f t="shared" si="1232"/>
        <v>0</v>
      </c>
      <c r="P354" s="14">
        <f t="shared" si="1232"/>
        <v>0</v>
      </c>
      <c r="Q354" s="14">
        <f t="shared" si="1232"/>
        <v>0</v>
      </c>
      <c r="R354" s="14">
        <f t="shared" si="1232"/>
        <v>0</v>
      </c>
      <c r="S354" s="14">
        <f t="shared" si="1232"/>
        <v>0</v>
      </c>
      <c r="T354" s="14">
        <f t="shared" si="1232"/>
        <v>0</v>
      </c>
      <c r="U354" s="14">
        <f t="shared" si="1232"/>
        <v>0</v>
      </c>
      <c r="V354" s="14">
        <f t="shared" si="1232"/>
        <v>0</v>
      </c>
      <c r="W354" s="14">
        <f t="shared" si="1232"/>
        <v>0</v>
      </c>
      <c r="X354" s="14">
        <f t="shared" si="1232"/>
        <v>0</v>
      </c>
      <c r="Y354" s="14">
        <f t="shared" si="1232"/>
        <v>0</v>
      </c>
      <c r="Z354" s="14">
        <f t="shared" si="1232"/>
        <v>0</v>
      </c>
      <c r="AA354" s="14">
        <f t="shared" si="1232"/>
        <v>0</v>
      </c>
      <c r="AB354" s="14">
        <f t="shared" si="1232"/>
        <v>0</v>
      </c>
      <c r="AC354" s="14">
        <f t="shared" si="1232"/>
        <v>0</v>
      </c>
      <c r="AD354" s="14">
        <f t="shared" si="1232"/>
        <v>0</v>
      </c>
      <c r="AE354" s="14">
        <f t="shared" si="1232"/>
        <v>0</v>
      </c>
      <c r="AF354" s="14">
        <f t="shared" si="1232"/>
        <v>0</v>
      </c>
      <c r="AG354" s="14">
        <f t="shared" si="1232"/>
        <v>0</v>
      </c>
      <c r="AH354" s="14">
        <f t="shared" si="1232"/>
        <v>0</v>
      </c>
      <c r="AI354" s="14">
        <f t="shared" si="1232"/>
        <v>0</v>
      </c>
      <c r="AJ354" s="14">
        <f t="shared" si="1232"/>
        <v>0</v>
      </c>
      <c r="AK354" s="14">
        <f t="shared" si="1232"/>
        <v>0</v>
      </c>
      <c r="AL354" s="14">
        <f t="shared" si="1232"/>
        <v>0</v>
      </c>
      <c r="AM354" s="14">
        <f t="shared" si="1232"/>
        <v>0</v>
      </c>
      <c r="AN354" s="14">
        <f t="shared" si="1232"/>
        <v>0</v>
      </c>
      <c r="AO354" s="14">
        <f t="shared" si="1232"/>
        <v>0</v>
      </c>
      <c r="AP354" s="14">
        <f t="shared" si="1232"/>
        <v>0</v>
      </c>
      <c r="AQ354" s="14">
        <f t="shared" si="1232"/>
        <v>0</v>
      </c>
      <c r="AR354" s="14">
        <f t="shared" si="1232"/>
        <v>0</v>
      </c>
      <c r="AS354" s="14">
        <f t="shared" si="1232"/>
        <v>0</v>
      </c>
      <c r="AT354" s="14">
        <f t="shared" si="1232"/>
        <v>0</v>
      </c>
      <c r="AU354" s="14">
        <f t="shared" si="1232"/>
        <v>0</v>
      </c>
      <c r="AV354" s="14">
        <f t="shared" si="1232"/>
        <v>0</v>
      </c>
      <c r="AW354" s="14">
        <f t="shared" si="1232"/>
        <v>0</v>
      </c>
      <c r="AX354" s="14">
        <f t="shared" si="1232"/>
        <v>0</v>
      </c>
      <c r="AY354" s="14">
        <f t="shared" si="1232"/>
        <v>0</v>
      </c>
      <c r="AZ354" s="14">
        <f t="shared" si="1232"/>
        <v>0</v>
      </c>
      <c r="BA354" s="14">
        <f t="shared" si="1232"/>
        <v>0</v>
      </c>
      <c r="BB354" s="14">
        <f t="shared" si="1232"/>
        <v>0</v>
      </c>
      <c r="BC354" s="14">
        <f t="shared" si="1232"/>
        <v>0</v>
      </c>
      <c r="BD354" s="14">
        <f t="shared" si="1232"/>
        <v>0</v>
      </c>
      <c r="BE354" s="14">
        <f t="shared" si="1232"/>
        <v>0</v>
      </c>
      <c r="BF354" s="14">
        <f t="shared" si="1232"/>
        <v>0</v>
      </c>
      <c r="BG354" s="14">
        <f t="shared" si="1232"/>
        <v>0</v>
      </c>
      <c r="BH354" s="14">
        <f t="shared" si="1232"/>
        <v>0</v>
      </c>
      <c r="BI354" s="14">
        <f t="shared" si="1232"/>
        <v>0</v>
      </c>
      <c r="BJ354" s="14">
        <f t="shared" si="1232"/>
        <v>0</v>
      </c>
      <c r="BK354" s="14">
        <f t="shared" si="1232"/>
        <v>0</v>
      </c>
      <c r="BL354" s="14">
        <f t="shared" si="1232"/>
        <v>0</v>
      </c>
      <c r="BM354" s="14">
        <f t="shared" si="1232"/>
        <v>0</v>
      </c>
      <c r="BN354" s="14">
        <f t="shared" si="1232"/>
        <v>0</v>
      </c>
      <c r="BO354" s="14">
        <f t="shared" si="1232"/>
        <v>0</v>
      </c>
      <c r="BP354" s="14">
        <f t="shared" si="1232"/>
        <v>0</v>
      </c>
      <c r="BQ354" s="14">
        <f t="shared" si="1232"/>
        <v>0</v>
      </c>
      <c r="BR354" s="14">
        <f t="shared" si="1232"/>
        <v>0</v>
      </c>
      <c r="BS354" s="14">
        <f t="shared" ref="BS354:ED354" si="1233">BS350</f>
        <v>0</v>
      </c>
      <c r="BT354" s="14">
        <f t="shared" si="1233"/>
        <v>0</v>
      </c>
      <c r="BU354" s="14">
        <f t="shared" si="1233"/>
        <v>0</v>
      </c>
      <c r="BV354" s="14">
        <f t="shared" si="1233"/>
        <v>0</v>
      </c>
      <c r="BW354" s="14">
        <f t="shared" si="1233"/>
        <v>0</v>
      </c>
      <c r="BX354" s="14">
        <f t="shared" si="1233"/>
        <v>0</v>
      </c>
      <c r="BY354" s="14">
        <f t="shared" si="1233"/>
        <v>0</v>
      </c>
      <c r="BZ354" s="14">
        <f t="shared" si="1233"/>
        <v>0</v>
      </c>
      <c r="CA354" s="14">
        <f t="shared" si="1233"/>
        <v>0</v>
      </c>
      <c r="CB354" s="14">
        <f t="shared" si="1233"/>
        <v>0</v>
      </c>
      <c r="CC354" s="14">
        <f t="shared" si="1233"/>
        <v>0</v>
      </c>
      <c r="CD354" s="14">
        <f t="shared" si="1233"/>
        <v>0</v>
      </c>
      <c r="CE354" s="14">
        <f t="shared" si="1233"/>
        <v>0</v>
      </c>
      <c r="CF354" s="14">
        <f t="shared" si="1233"/>
        <v>0</v>
      </c>
      <c r="CG354" s="14">
        <f t="shared" si="1233"/>
        <v>0</v>
      </c>
      <c r="CH354" s="14">
        <f t="shared" si="1233"/>
        <v>0</v>
      </c>
      <c r="CI354" s="14">
        <f t="shared" si="1233"/>
        <v>0</v>
      </c>
      <c r="CJ354" s="14">
        <f t="shared" si="1233"/>
        <v>0</v>
      </c>
      <c r="CK354" s="14">
        <f t="shared" si="1233"/>
        <v>0</v>
      </c>
      <c r="CL354" s="14">
        <f t="shared" si="1233"/>
        <v>0</v>
      </c>
      <c r="CM354" s="14">
        <f t="shared" si="1233"/>
        <v>0</v>
      </c>
      <c r="CN354" s="14">
        <f t="shared" si="1233"/>
        <v>0</v>
      </c>
      <c r="CO354" s="14">
        <f t="shared" si="1233"/>
        <v>0</v>
      </c>
      <c r="CP354" s="14">
        <f t="shared" si="1233"/>
        <v>0</v>
      </c>
      <c r="CQ354" s="14">
        <f t="shared" si="1233"/>
        <v>0</v>
      </c>
      <c r="CR354" s="14">
        <f t="shared" si="1233"/>
        <v>0</v>
      </c>
      <c r="CS354" s="14">
        <f t="shared" si="1233"/>
        <v>0</v>
      </c>
      <c r="CT354" s="14">
        <f t="shared" si="1233"/>
        <v>0</v>
      </c>
      <c r="CU354" s="14">
        <f t="shared" si="1233"/>
        <v>0</v>
      </c>
      <c r="CV354" s="14">
        <f t="shared" si="1233"/>
        <v>0</v>
      </c>
      <c r="CW354" s="14">
        <f t="shared" si="1233"/>
        <v>0</v>
      </c>
      <c r="CX354" s="14">
        <f t="shared" si="1233"/>
        <v>0</v>
      </c>
      <c r="CY354" s="14">
        <f t="shared" si="1233"/>
        <v>0</v>
      </c>
      <c r="CZ354" s="14">
        <f t="shared" si="1233"/>
        <v>0</v>
      </c>
      <c r="DA354" s="14">
        <f t="shared" si="1233"/>
        <v>0</v>
      </c>
      <c r="DB354" s="14">
        <f t="shared" si="1233"/>
        <v>0</v>
      </c>
      <c r="DC354" s="14">
        <f t="shared" si="1233"/>
        <v>0</v>
      </c>
      <c r="DD354" s="14">
        <f t="shared" si="1233"/>
        <v>0</v>
      </c>
      <c r="DE354" s="14">
        <f t="shared" si="1233"/>
        <v>0</v>
      </c>
      <c r="DF354" s="14">
        <f t="shared" si="1233"/>
        <v>0</v>
      </c>
      <c r="DG354" s="14">
        <f t="shared" si="1233"/>
        <v>0</v>
      </c>
      <c r="DH354" s="14">
        <f t="shared" si="1233"/>
        <v>0</v>
      </c>
      <c r="DI354" s="14">
        <f t="shared" si="1233"/>
        <v>0</v>
      </c>
      <c r="DJ354" s="14">
        <f t="shared" si="1233"/>
        <v>0</v>
      </c>
      <c r="DK354" s="14">
        <f t="shared" si="1233"/>
        <v>0</v>
      </c>
      <c r="DL354" s="14">
        <f t="shared" si="1233"/>
        <v>0</v>
      </c>
      <c r="DM354" s="14">
        <f t="shared" si="1233"/>
        <v>0</v>
      </c>
      <c r="DN354" s="14">
        <f t="shared" si="1233"/>
        <v>0</v>
      </c>
      <c r="DO354" s="14">
        <f t="shared" si="1233"/>
        <v>0</v>
      </c>
      <c r="DP354" s="14">
        <f t="shared" si="1233"/>
        <v>0</v>
      </c>
      <c r="DQ354" s="14">
        <f t="shared" si="1233"/>
        <v>0</v>
      </c>
      <c r="DR354" s="14">
        <f t="shared" si="1233"/>
        <v>0</v>
      </c>
      <c r="DS354" s="14">
        <f t="shared" si="1233"/>
        <v>0</v>
      </c>
      <c r="DT354" s="14">
        <f t="shared" si="1233"/>
        <v>0</v>
      </c>
      <c r="DU354" s="14">
        <f t="shared" si="1233"/>
        <v>0</v>
      </c>
      <c r="DV354" s="14">
        <f t="shared" si="1233"/>
        <v>0</v>
      </c>
      <c r="DW354" s="14">
        <f t="shared" si="1233"/>
        <v>0</v>
      </c>
      <c r="DX354" s="14">
        <f t="shared" si="1233"/>
        <v>0</v>
      </c>
      <c r="DY354" s="14">
        <f t="shared" si="1233"/>
        <v>0</v>
      </c>
      <c r="DZ354" s="14">
        <f t="shared" si="1233"/>
        <v>0</v>
      </c>
      <c r="EA354" s="14">
        <f t="shared" si="1233"/>
        <v>0</v>
      </c>
      <c r="EB354" s="14">
        <f t="shared" si="1233"/>
        <v>0</v>
      </c>
      <c r="EC354" s="14">
        <f t="shared" si="1233"/>
        <v>0</v>
      </c>
      <c r="ED354" s="14">
        <f t="shared" si="1233"/>
        <v>0</v>
      </c>
      <c r="EE354" s="14">
        <f t="shared" ref="EE354:GP354" si="1234">EE350</f>
        <v>0</v>
      </c>
      <c r="EF354" s="14">
        <f t="shared" si="1234"/>
        <v>0</v>
      </c>
      <c r="EG354" s="14">
        <f t="shared" si="1234"/>
        <v>0</v>
      </c>
      <c r="EH354" s="14">
        <f t="shared" si="1234"/>
        <v>0</v>
      </c>
      <c r="EI354" s="14">
        <f t="shared" si="1234"/>
        <v>0</v>
      </c>
      <c r="EJ354" s="14">
        <f t="shared" si="1234"/>
        <v>0</v>
      </c>
      <c r="EK354" s="14">
        <f t="shared" si="1234"/>
        <v>0</v>
      </c>
      <c r="EL354" s="14">
        <f t="shared" si="1234"/>
        <v>0</v>
      </c>
      <c r="EM354" s="14">
        <f t="shared" si="1234"/>
        <v>0</v>
      </c>
      <c r="EN354" s="14">
        <f t="shared" si="1234"/>
        <v>0</v>
      </c>
      <c r="EO354" s="14">
        <f t="shared" si="1234"/>
        <v>0</v>
      </c>
      <c r="EP354" s="14">
        <f t="shared" si="1234"/>
        <v>0</v>
      </c>
      <c r="EQ354" s="14">
        <f t="shared" si="1234"/>
        <v>0</v>
      </c>
      <c r="ER354" s="14">
        <f t="shared" si="1234"/>
        <v>0</v>
      </c>
      <c r="ES354" s="14">
        <f t="shared" si="1234"/>
        <v>0</v>
      </c>
      <c r="ET354" s="14">
        <f t="shared" si="1234"/>
        <v>0</v>
      </c>
      <c r="EU354" s="14">
        <f t="shared" si="1234"/>
        <v>0</v>
      </c>
      <c r="EV354" s="14">
        <f t="shared" si="1234"/>
        <v>0</v>
      </c>
      <c r="EW354" s="14">
        <f t="shared" si="1234"/>
        <v>0</v>
      </c>
      <c r="EX354" s="14">
        <f t="shared" si="1234"/>
        <v>0</v>
      </c>
      <c r="EY354" s="14">
        <f t="shared" si="1234"/>
        <v>0</v>
      </c>
      <c r="EZ354" s="14">
        <f t="shared" si="1234"/>
        <v>0</v>
      </c>
      <c r="FA354" s="14">
        <f t="shared" si="1234"/>
        <v>0</v>
      </c>
      <c r="FB354" s="14">
        <f t="shared" si="1234"/>
        <v>0</v>
      </c>
      <c r="FC354" s="14">
        <f t="shared" si="1234"/>
        <v>0</v>
      </c>
      <c r="FD354" s="14">
        <f t="shared" si="1234"/>
        <v>0</v>
      </c>
      <c r="FE354" s="14">
        <f t="shared" si="1234"/>
        <v>0</v>
      </c>
      <c r="FF354" s="14">
        <f t="shared" si="1234"/>
        <v>0</v>
      </c>
      <c r="FG354" s="14">
        <f t="shared" si="1234"/>
        <v>0</v>
      </c>
      <c r="FH354" s="14">
        <f t="shared" si="1234"/>
        <v>0</v>
      </c>
      <c r="FI354" s="14">
        <f t="shared" si="1234"/>
        <v>0</v>
      </c>
      <c r="FJ354" s="14">
        <f t="shared" si="1234"/>
        <v>0</v>
      </c>
      <c r="FK354" s="14">
        <f t="shared" si="1234"/>
        <v>0</v>
      </c>
      <c r="FL354" s="14">
        <f t="shared" si="1234"/>
        <v>0</v>
      </c>
      <c r="FM354" s="14">
        <f t="shared" si="1234"/>
        <v>0</v>
      </c>
      <c r="FN354" s="14">
        <f t="shared" si="1234"/>
        <v>0</v>
      </c>
      <c r="FO354" s="14">
        <f t="shared" si="1234"/>
        <v>0</v>
      </c>
      <c r="FP354" s="14">
        <f t="shared" si="1234"/>
        <v>0</v>
      </c>
      <c r="FQ354" s="14">
        <f t="shared" si="1234"/>
        <v>0</v>
      </c>
      <c r="FR354" s="14">
        <f t="shared" si="1234"/>
        <v>0</v>
      </c>
      <c r="FS354" s="14">
        <f t="shared" si="1234"/>
        <v>0</v>
      </c>
      <c r="FT354" s="14">
        <f t="shared" si="1234"/>
        <v>0</v>
      </c>
      <c r="FU354" s="14">
        <f t="shared" si="1234"/>
        <v>0</v>
      </c>
      <c r="FV354" s="14">
        <f t="shared" si="1234"/>
        <v>0</v>
      </c>
      <c r="FW354" s="14">
        <f t="shared" si="1234"/>
        <v>0</v>
      </c>
      <c r="FX354" s="14">
        <f t="shared" si="1234"/>
        <v>0</v>
      </c>
      <c r="FY354" s="14">
        <f t="shared" si="1234"/>
        <v>0</v>
      </c>
      <c r="FZ354" s="14">
        <f t="shared" si="1234"/>
        <v>0</v>
      </c>
      <c r="GA354" s="14">
        <f t="shared" si="1234"/>
        <v>0</v>
      </c>
      <c r="GB354" s="14">
        <f t="shared" si="1234"/>
        <v>0</v>
      </c>
      <c r="GC354" s="14">
        <f t="shared" si="1234"/>
        <v>0</v>
      </c>
      <c r="GD354" s="14">
        <f t="shared" si="1234"/>
        <v>0</v>
      </c>
      <c r="GE354" s="14">
        <f t="shared" si="1234"/>
        <v>0</v>
      </c>
      <c r="GF354" s="14">
        <f t="shared" si="1234"/>
        <v>0</v>
      </c>
      <c r="GG354" s="14">
        <f t="shared" si="1234"/>
        <v>0</v>
      </c>
      <c r="GH354" s="14">
        <f t="shared" si="1234"/>
        <v>0</v>
      </c>
      <c r="GI354" s="14">
        <f t="shared" si="1234"/>
        <v>0</v>
      </c>
      <c r="GJ354" s="14">
        <f t="shared" si="1234"/>
        <v>0</v>
      </c>
      <c r="GK354" s="14">
        <f t="shared" si="1234"/>
        <v>0</v>
      </c>
      <c r="GL354" s="14">
        <f t="shared" si="1234"/>
        <v>0</v>
      </c>
      <c r="GM354" s="14">
        <f t="shared" si="1234"/>
        <v>0</v>
      </c>
      <c r="GN354" s="14">
        <f t="shared" si="1234"/>
        <v>0</v>
      </c>
      <c r="GO354" s="14">
        <f t="shared" si="1234"/>
        <v>0</v>
      </c>
      <c r="GP354" s="14">
        <f t="shared" si="1234"/>
        <v>0</v>
      </c>
      <c r="GQ354" s="14">
        <f t="shared" ref="GQ354:JB354" si="1235">GQ350</f>
        <v>0</v>
      </c>
      <c r="GR354" s="14">
        <f t="shared" si="1235"/>
        <v>0</v>
      </c>
      <c r="GS354" s="14">
        <f t="shared" si="1235"/>
        <v>0</v>
      </c>
      <c r="GT354" s="14">
        <f t="shared" si="1235"/>
        <v>0</v>
      </c>
      <c r="GU354" s="14">
        <f t="shared" si="1235"/>
        <v>0</v>
      </c>
      <c r="GV354" s="14">
        <f t="shared" si="1235"/>
        <v>0</v>
      </c>
      <c r="GW354" s="14">
        <f t="shared" si="1235"/>
        <v>0</v>
      </c>
      <c r="GX354" s="14">
        <f t="shared" si="1235"/>
        <v>0</v>
      </c>
      <c r="GY354" s="14">
        <f t="shared" si="1235"/>
        <v>0</v>
      </c>
      <c r="GZ354" s="14">
        <f t="shared" si="1235"/>
        <v>0</v>
      </c>
      <c r="HA354" s="14">
        <f t="shared" si="1235"/>
        <v>0</v>
      </c>
      <c r="HB354" s="14">
        <f t="shared" si="1235"/>
        <v>0</v>
      </c>
      <c r="HC354" s="14">
        <f t="shared" si="1235"/>
        <v>0</v>
      </c>
      <c r="HD354" s="14">
        <f t="shared" si="1235"/>
        <v>0</v>
      </c>
      <c r="HE354" s="14">
        <f t="shared" si="1235"/>
        <v>0</v>
      </c>
      <c r="HF354" s="14">
        <f t="shared" si="1235"/>
        <v>0</v>
      </c>
      <c r="HG354" s="14">
        <f t="shared" si="1235"/>
        <v>0</v>
      </c>
      <c r="HH354" s="14">
        <f t="shared" si="1235"/>
        <v>0</v>
      </c>
      <c r="HI354" s="14">
        <f t="shared" si="1235"/>
        <v>0</v>
      </c>
      <c r="HJ354" s="14">
        <f t="shared" si="1235"/>
        <v>0</v>
      </c>
      <c r="HK354" s="14">
        <f t="shared" si="1235"/>
        <v>0</v>
      </c>
      <c r="HL354" s="14">
        <f t="shared" si="1235"/>
        <v>0</v>
      </c>
      <c r="HM354" s="14">
        <f t="shared" si="1235"/>
        <v>0</v>
      </c>
      <c r="HN354" s="14">
        <f t="shared" si="1235"/>
        <v>0</v>
      </c>
      <c r="HO354" s="14">
        <f t="shared" si="1235"/>
        <v>0</v>
      </c>
      <c r="HP354" s="14">
        <f t="shared" si="1235"/>
        <v>0</v>
      </c>
      <c r="HQ354" s="14">
        <f t="shared" si="1235"/>
        <v>0</v>
      </c>
      <c r="HR354" s="14">
        <f t="shared" si="1235"/>
        <v>0</v>
      </c>
      <c r="HS354" s="14">
        <f t="shared" si="1235"/>
        <v>0</v>
      </c>
      <c r="HT354" s="14">
        <f t="shared" si="1235"/>
        <v>0</v>
      </c>
      <c r="HU354" s="14">
        <f t="shared" si="1235"/>
        <v>0</v>
      </c>
      <c r="HV354" s="14">
        <f t="shared" si="1235"/>
        <v>0</v>
      </c>
      <c r="HW354" s="14">
        <f t="shared" si="1235"/>
        <v>0</v>
      </c>
      <c r="HX354" s="14">
        <f t="shared" si="1235"/>
        <v>0</v>
      </c>
      <c r="HY354" s="14">
        <f t="shared" si="1235"/>
        <v>0</v>
      </c>
      <c r="HZ354" s="14">
        <f t="shared" si="1235"/>
        <v>0</v>
      </c>
      <c r="IA354" s="14">
        <f t="shared" si="1235"/>
        <v>0</v>
      </c>
      <c r="IB354" s="14">
        <f t="shared" si="1235"/>
        <v>0</v>
      </c>
      <c r="IC354" s="14">
        <f t="shared" si="1235"/>
        <v>0</v>
      </c>
      <c r="ID354" s="14">
        <f t="shared" si="1235"/>
        <v>0</v>
      </c>
      <c r="IE354" s="14">
        <f t="shared" si="1235"/>
        <v>0</v>
      </c>
      <c r="IF354" s="14">
        <f t="shared" si="1235"/>
        <v>0</v>
      </c>
      <c r="IG354" s="14">
        <f t="shared" si="1235"/>
        <v>0</v>
      </c>
      <c r="IH354" s="14">
        <f t="shared" si="1235"/>
        <v>0</v>
      </c>
      <c r="II354" s="14">
        <f t="shared" si="1235"/>
        <v>0</v>
      </c>
      <c r="IJ354" s="14">
        <f t="shared" si="1235"/>
        <v>0</v>
      </c>
      <c r="IK354" s="14">
        <f t="shared" si="1235"/>
        <v>0</v>
      </c>
      <c r="IL354" s="14">
        <f t="shared" si="1235"/>
        <v>0</v>
      </c>
      <c r="IM354" s="14">
        <f t="shared" si="1235"/>
        <v>0</v>
      </c>
      <c r="IN354" s="14">
        <f t="shared" si="1235"/>
        <v>0</v>
      </c>
      <c r="IO354" s="14">
        <f t="shared" si="1235"/>
        <v>0</v>
      </c>
      <c r="IP354" s="14">
        <f t="shared" si="1235"/>
        <v>0</v>
      </c>
      <c r="IQ354" s="14">
        <f t="shared" si="1235"/>
        <v>0</v>
      </c>
      <c r="IR354" s="14">
        <f t="shared" si="1235"/>
        <v>0</v>
      </c>
      <c r="IS354" s="14">
        <f t="shared" si="1235"/>
        <v>0</v>
      </c>
      <c r="IT354" s="14">
        <f t="shared" si="1235"/>
        <v>0</v>
      </c>
      <c r="IU354" s="14">
        <f t="shared" si="1235"/>
        <v>0</v>
      </c>
      <c r="IV354" s="14">
        <f t="shared" si="1235"/>
        <v>0</v>
      </c>
      <c r="IW354" s="14">
        <f t="shared" si="1235"/>
        <v>0</v>
      </c>
      <c r="IX354" s="14">
        <f t="shared" si="1235"/>
        <v>0</v>
      </c>
      <c r="IY354" s="14">
        <f t="shared" si="1235"/>
        <v>0</v>
      </c>
      <c r="IZ354" s="14">
        <f t="shared" si="1235"/>
        <v>0</v>
      </c>
      <c r="JA354" s="14">
        <f t="shared" si="1235"/>
        <v>0</v>
      </c>
      <c r="JB354" s="14">
        <f t="shared" si="1235"/>
        <v>0</v>
      </c>
      <c r="JC354" s="14">
        <f t="shared" ref="JC354:LN354" si="1236">JC350</f>
        <v>0</v>
      </c>
      <c r="JD354" s="14">
        <f t="shared" si="1236"/>
        <v>0</v>
      </c>
      <c r="JE354" s="14">
        <f t="shared" si="1236"/>
        <v>0</v>
      </c>
      <c r="JF354" s="14">
        <f t="shared" si="1236"/>
        <v>0</v>
      </c>
      <c r="JG354" s="14">
        <f t="shared" si="1236"/>
        <v>0</v>
      </c>
      <c r="JH354" s="14">
        <f t="shared" si="1236"/>
        <v>0</v>
      </c>
      <c r="JI354" s="14">
        <f t="shared" si="1236"/>
        <v>0</v>
      </c>
      <c r="JJ354" s="14">
        <f t="shared" si="1236"/>
        <v>0</v>
      </c>
      <c r="JK354" s="14">
        <f t="shared" si="1236"/>
        <v>0</v>
      </c>
      <c r="JL354" s="14">
        <f t="shared" si="1236"/>
        <v>0</v>
      </c>
      <c r="JM354" s="14">
        <f t="shared" si="1236"/>
        <v>0</v>
      </c>
      <c r="JN354" s="14">
        <f t="shared" si="1236"/>
        <v>0</v>
      </c>
      <c r="JO354" s="14">
        <f t="shared" si="1236"/>
        <v>0</v>
      </c>
      <c r="JP354" s="14">
        <f t="shared" si="1236"/>
        <v>0</v>
      </c>
      <c r="JQ354" s="14">
        <f t="shared" si="1236"/>
        <v>0</v>
      </c>
      <c r="JR354" s="14">
        <f t="shared" si="1236"/>
        <v>0</v>
      </c>
      <c r="JS354" s="14">
        <f t="shared" si="1236"/>
        <v>0</v>
      </c>
      <c r="JT354" s="14">
        <f t="shared" si="1236"/>
        <v>0</v>
      </c>
      <c r="JU354" s="14">
        <f t="shared" si="1236"/>
        <v>0</v>
      </c>
      <c r="JV354" s="14">
        <f t="shared" si="1236"/>
        <v>0</v>
      </c>
      <c r="JW354" s="14">
        <f t="shared" si="1236"/>
        <v>0</v>
      </c>
      <c r="JX354" s="14">
        <f t="shared" si="1236"/>
        <v>0</v>
      </c>
      <c r="JY354" s="14">
        <f t="shared" si="1236"/>
        <v>0</v>
      </c>
      <c r="JZ354" s="14">
        <f t="shared" si="1236"/>
        <v>0</v>
      </c>
      <c r="KA354" s="14">
        <f t="shared" si="1236"/>
        <v>0</v>
      </c>
      <c r="KB354" s="14">
        <f t="shared" si="1236"/>
        <v>0</v>
      </c>
      <c r="KC354" s="14">
        <f t="shared" si="1236"/>
        <v>0</v>
      </c>
      <c r="KD354" s="14">
        <f t="shared" si="1236"/>
        <v>0</v>
      </c>
      <c r="KE354" s="14">
        <f t="shared" si="1236"/>
        <v>0</v>
      </c>
      <c r="KF354" s="14">
        <f t="shared" si="1236"/>
        <v>0</v>
      </c>
      <c r="KG354" s="14">
        <f t="shared" si="1236"/>
        <v>0</v>
      </c>
      <c r="KH354" s="14">
        <f t="shared" si="1236"/>
        <v>0</v>
      </c>
      <c r="KI354" s="14">
        <f t="shared" si="1236"/>
        <v>0</v>
      </c>
      <c r="KJ354" s="14">
        <f t="shared" si="1236"/>
        <v>0</v>
      </c>
      <c r="KK354" s="14">
        <f t="shared" si="1236"/>
        <v>0</v>
      </c>
      <c r="KL354" s="14">
        <f t="shared" si="1236"/>
        <v>0</v>
      </c>
      <c r="KM354" s="14">
        <f t="shared" si="1236"/>
        <v>0</v>
      </c>
      <c r="KN354" s="14">
        <f t="shared" si="1236"/>
        <v>0</v>
      </c>
      <c r="KO354" s="14">
        <f t="shared" si="1236"/>
        <v>0</v>
      </c>
      <c r="KP354" s="14">
        <f t="shared" si="1236"/>
        <v>0</v>
      </c>
      <c r="KQ354" s="14">
        <f t="shared" si="1236"/>
        <v>0</v>
      </c>
      <c r="KR354" s="14">
        <f t="shared" si="1236"/>
        <v>0</v>
      </c>
      <c r="KS354" s="14">
        <f t="shared" si="1236"/>
        <v>0</v>
      </c>
      <c r="KT354" s="14">
        <f t="shared" si="1236"/>
        <v>0</v>
      </c>
      <c r="KU354" s="14">
        <f t="shared" si="1236"/>
        <v>0</v>
      </c>
      <c r="KV354" s="14">
        <f t="shared" si="1236"/>
        <v>0</v>
      </c>
      <c r="KW354" s="14">
        <f t="shared" si="1236"/>
        <v>0</v>
      </c>
      <c r="KX354" s="14">
        <f t="shared" si="1236"/>
        <v>0</v>
      </c>
      <c r="KY354" s="14">
        <f t="shared" si="1236"/>
        <v>0</v>
      </c>
      <c r="KZ354" s="14">
        <f t="shared" si="1236"/>
        <v>0</v>
      </c>
      <c r="LA354" s="14">
        <f t="shared" si="1236"/>
        <v>0</v>
      </c>
      <c r="LB354" s="14">
        <f t="shared" si="1236"/>
        <v>0</v>
      </c>
      <c r="LC354" s="14">
        <f t="shared" si="1236"/>
        <v>0</v>
      </c>
      <c r="LD354" s="14">
        <f t="shared" si="1236"/>
        <v>0</v>
      </c>
      <c r="LE354" s="14">
        <f t="shared" si="1236"/>
        <v>0</v>
      </c>
      <c r="LF354" s="14">
        <f t="shared" si="1236"/>
        <v>0</v>
      </c>
      <c r="LG354" s="14">
        <f t="shared" si="1236"/>
        <v>0</v>
      </c>
      <c r="LH354" s="14">
        <f t="shared" si="1236"/>
        <v>0</v>
      </c>
      <c r="LI354" s="14">
        <f t="shared" si="1236"/>
        <v>0</v>
      </c>
      <c r="LJ354" s="14">
        <f t="shared" si="1236"/>
        <v>0</v>
      </c>
      <c r="LK354" s="14">
        <f t="shared" si="1236"/>
        <v>0</v>
      </c>
      <c r="LL354" s="14">
        <f t="shared" si="1236"/>
        <v>0</v>
      </c>
      <c r="LM354" s="14">
        <f t="shared" si="1236"/>
        <v>0</v>
      </c>
      <c r="LN354" s="14">
        <f t="shared" si="1236"/>
        <v>0</v>
      </c>
      <c r="LO354" s="14">
        <f t="shared" ref="LO354:MZ354" si="1237">LO350</f>
        <v>0</v>
      </c>
      <c r="LP354" s="14">
        <f t="shared" si="1237"/>
        <v>0</v>
      </c>
      <c r="LQ354" s="14">
        <f t="shared" si="1237"/>
        <v>0</v>
      </c>
      <c r="LR354" s="14">
        <f t="shared" si="1237"/>
        <v>0</v>
      </c>
      <c r="LS354" s="14">
        <f t="shared" si="1237"/>
        <v>0</v>
      </c>
      <c r="LT354" s="14">
        <f t="shared" si="1237"/>
        <v>0</v>
      </c>
      <c r="LU354" s="14">
        <f t="shared" si="1237"/>
        <v>0</v>
      </c>
      <c r="LV354" s="14">
        <f t="shared" si="1237"/>
        <v>0</v>
      </c>
      <c r="LW354" s="14">
        <f t="shared" si="1237"/>
        <v>0</v>
      </c>
      <c r="LX354" s="14">
        <f t="shared" si="1237"/>
        <v>0</v>
      </c>
      <c r="LY354" s="14">
        <f t="shared" si="1237"/>
        <v>0</v>
      </c>
      <c r="LZ354" s="14">
        <f t="shared" si="1237"/>
        <v>0</v>
      </c>
      <c r="MA354" s="14">
        <f t="shared" si="1237"/>
        <v>0</v>
      </c>
      <c r="MB354" s="14">
        <f t="shared" si="1237"/>
        <v>0</v>
      </c>
      <c r="MC354" s="14">
        <f t="shared" si="1237"/>
        <v>0</v>
      </c>
      <c r="MD354" s="14">
        <f t="shared" si="1237"/>
        <v>0</v>
      </c>
      <c r="ME354" s="14">
        <f t="shared" si="1237"/>
        <v>0</v>
      </c>
      <c r="MF354" s="14">
        <f t="shared" si="1237"/>
        <v>0</v>
      </c>
      <c r="MG354" s="14">
        <f t="shared" si="1237"/>
        <v>0</v>
      </c>
      <c r="MH354" s="14">
        <f t="shared" si="1237"/>
        <v>0</v>
      </c>
      <c r="MI354" s="14">
        <f t="shared" si="1237"/>
        <v>0</v>
      </c>
      <c r="MJ354" s="14">
        <f t="shared" si="1237"/>
        <v>0</v>
      </c>
      <c r="MK354" s="14">
        <f t="shared" si="1237"/>
        <v>0</v>
      </c>
      <c r="ML354" s="14">
        <f t="shared" si="1237"/>
        <v>0</v>
      </c>
      <c r="MM354" s="14">
        <f t="shared" si="1237"/>
        <v>0</v>
      </c>
      <c r="MN354" s="14">
        <f t="shared" si="1237"/>
        <v>0</v>
      </c>
      <c r="MO354" s="14">
        <f t="shared" si="1237"/>
        <v>0</v>
      </c>
      <c r="MP354" s="14">
        <f t="shared" si="1237"/>
        <v>0</v>
      </c>
      <c r="MQ354" s="14">
        <f t="shared" si="1237"/>
        <v>0</v>
      </c>
      <c r="MR354" s="14">
        <f t="shared" si="1237"/>
        <v>0</v>
      </c>
      <c r="MS354" s="14">
        <f t="shared" si="1237"/>
        <v>0</v>
      </c>
      <c r="MT354" s="14">
        <f t="shared" si="1237"/>
        <v>0</v>
      </c>
      <c r="MU354" s="14">
        <f t="shared" si="1237"/>
        <v>0</v>
      </c>
      <c r="MV354" s="14">
        <f t="shared" si="1237"/>
        <v>0</v>
      </c>
      <c r="MW354" s="14">
        <f t="shared" si="1237"/>
        <v>0</v>
      </c>
      <c r="MX354" s="14">
        <f t="shared" si="1237"/>
        <v>0</v>
      </c>
      <c r="MY354" s="14">
        <f t="shared" si="1237"/>
        <v>0</v>
      </c>
      <c r="MZ354" s="14">
        <f t="shared" si="1237"/>
        <v>0</v>
      </c>
    </row>
    <row r="355" spans="1:364" hidden="1" outlineLevel="1" x14ac:dyDescent="0.2">
      <c r="E355" s="25"/>
      <c r="F355" s="25">
        <f>IF(F352&gt;0,F351,0)</f>
        <v>0</v>
      </c>
      <c r="G355" s="25">
        <f t="shared" ref="G355:BR355" si="1238">IF(G352&gt;0,G351,0)</f>
        <v>0</v>
      </c>
      <c r="H355" s="25">
        <f t="shared" si="1238"/>
        <v>0</v>
      </c>
      <c r="I355" s="25">
        <f t="shared" si="1238"/>
        <v>0</v>
      </c>
      <c r="J355" s="25">
        <f t="shared" si="1238"/>
        <v>0</v>
      </c>
      <c r="K355" s="25">
        <f t="shared" si="1238"/>
        <v>0</v>
      </c>
      <c r="L355" s="25">
        <f t="shared" si="1238"/>
        <v>0</v>
      </c>
      <c r="M355" s="25">
        <f t="shared" si="1238"/>
        <v>0</v>
      </c>
      <c r="N355" s="25">
        <f t="shared" si="1238"/>
        <v>0</v>
      </c>
      <c r="O355" s="25">
        <f t="shared" si="1238"/>
        <v>0</v>
      </c>
      <c r="P355" s="25">
        <f t="shared" si="1238"/>
        <v>0</v>
      </c>
      <c r="Q355" s="25">
        <f t="shared" si="1238"/>
        <v>0</v>
      </c>
      <c r="R355" s="25">
        <f t="shared" si="1238"/>
        <v>0</v>
      </c>
      <c r="S355" s="25">
        <f t="shared" si="1238"/>
        <v>0</v>
      </c>
      <c r="T355" s="25">
        <f t="shared" si="1238"/>
        <v>0</v>
      </c>
      <c r="U355" s="25">
        <f t="shared" si="1238"/>
        <v>0</v>
      </c>
      <c r="V355" s="25">
        <f t="shared" si="1238"/>
        <v>0</v>
      </c>
      <c r="W355" s="25">
        <f t="shared" si="1238"/>
        <v>0</v>
      </c>
      <c r="X355" s="25">
        <f t="shared" si="1238"/>
        <v>0</v>
      </c>
      <c r="Y355" s="25">
        <f t="shared" si="1238"/>
        <v>0</v>
      </c>
      <c r="Z355" s="25">
        <f t="shared" si="1238"/>
        <v>0</v>
      </c>
      <c r="AA355" s="25">
        <f t="shared" si="1238"/>
        <v>0</v>
      </c>
      <c r="AB355" s="25">
        <f t="shared" si="1238"/>
        <v>0</v>
      </c>
      <c r="AC355" s="25">
        <f t="shared" si="1238"/>
        <v>0</v>
      </c>
      <c r="AD355" s="25">
        <f t="shared" si="1238"/>
        <v>0</v>
      </c>
      <c r="AE355" s="25">
        <f t="shared" si="1238"/>
        <v>0</v>
      </c>
      <c r="AF355" s="25">
        <f t="shared" si="1238"/>
        <v>0</v>
      </c>
      <c r="AG355" s="25">
        <f t="shared" si="1238"/>
        <v>0</v>
      </c>
      <c r="AH355" s="25">
        <f t="shared" si="1238"/>
        <v>0</v>
      </c>
      <c r="AI355" s="25">
        <f t="shared" si="1238"/>
        <v>0</v>
      </c>
      <c r="AJ355" s="25">
        <f t="shared" si="1238"/>
        <v>0</v>
      </c>
      <c r="AK355" s="25">
        <f t="shared" si="1238"/>
        <v>0</v>
      </c>
      <c r="AL355" s="25">
        <f t="shared" si="1238"/>
        <v>0</v>
      </c>
      <c r="AM355" s="25">
        <f t="shared" si="1238"/>
        <v>0</v>
      </c>
      <c r="AN355" s="25">
        <f t="shared" si="1238"/>
        <v>0</v>
      </c>
      <c r="AO355" s="25">
        <f t="shared" si="1238"/>
        <v>0</v>
      </c>
      <c r="AP355" s="25">
        <f t="shared" si="1238"/>
        <v>0</v>
      </c>
      <c r="AQ355" s="25">
        <f t="shared" si="1238"/>
        <v>0</v>
      </c>
      <c r="AR355" s="25">
        <f t="shared" si="1238"/>
        <v>0</v>
      </c>
      <c r="AS355" s="25">
        <f t="shared" si="1238"/>
        <v>0</v>
      </c>
      <c r="AT355" s="25">
        <f t="shared" si="1238"/>
        <v>0</v>
      </c>
      <c r="AU355" s="25">
        <f t="shared" si="1238"/>
        <v>0</v>
      </c>
      <c r="AV355" s="25">
        <f t="shared" si="1238"/>
        <v>0</v>
      </c>
      <c r="AW355" s="25">
        <f t="shared" si="1238"/>
        <v>0</v>
      </c>
      <c r="AX355" s="25">
        <f t="shared" si="1238"/>
        <v>0</v>
      </c>
      <c r="AY355" s="25">
        <f t="shared" si="1238"/>
        <v>0</v>
      </c>
      <c r="AZ355" s="25">
        <f t="shared" si="1238"/>
        <v>0</v>
      </c>
      <c r="BA355" s="25">
        <f t="shared" si="1238"/>
        <v>0</v>
      </c>
      <c r="BB355" s="25">
        <f t="shared" si="1238"/>
        <v>0</v>
      </c>
      <c r="BC355" s="25">
        <f t="shared" si="1238"/>
        <v>0</v>
      </c>
      <c r="BD355" s="25">
        <f t="shared" si="1238"/>
        <v>0</v>
      </c>
      <c r="BE355" s="25">
        <f t="shared" si="1238"/>
        <v>0</v>
      </c>
      <c r="BF355" s="25">
        <f t="shared" si="1238"/>
        <v>0</v>
      </c>
      <c r="BG355" s="25">
        <f t="shared" si="1238"/>
        <v>0</v>
      </c>
      <c r="BH355" s="25">
        <f t="shared" si="1238"/>
        <v>0</v>
      </c>
      <c r="BI355" s="25">
        <f t="shared" si="1238"/>
        <v>0</v>
      </c>
      <c r="BJ355" s="25">
        <f t="shared" si="1238"/>
        <v>0</v>
      </c>
      <c r="BK355" s="25">
        <f t="shared" si="1238"/>
        <v>0</v>
      </c>
      <c r="BL355" s="25">
        <f t="shared" si="1238"/>
        <v>0</v>
      </c>
      <c r="BM355" s="25">
        <f t="shared" si="1238"/>
        <v>0</v>
      </c>
      <c r="BN355" s="25">
        <f t="shared" si="1238"/>
        <v>0</v>
      </c>
      <c r="BO355" s="25">
        <f t="shared" si="1238"/>
        <v>0</v>
      </c>
      <c r="BP355" s="25">
        <f t="shared" si="1238"/>
        <v>0</v>
      </c>
      <c r="BQ355" s="25">
        <f t="shared" si="1238"/>
        <v>0</v>
      </c>
      <c r="BR355" s="25">
        <f t="shared" si="1238"/>
        <v>0</v>
      </c>
      <c r="BS355" s="25">
        <f t="shared" ref="BS355:ED355" si="1239">IF(BS352&gt;0,BS351,0)</f>
        <v>0</v>
      </c>
      <c r="BT355" s="25">
        <f t="shared" si="1239"/>
        <v>0</v>
      </c>
      <c r="BU355" s="25">
        <f t="shared" si="1239"/>
        <v>0</v>
      </c>
      <c r="BV355" s="25">
        <f t="shared" si="1239"/>
        <v>0</v>
      </c>
      <c r="BW355" s="25">
        <f t="shared" si="1239"/>
        <v>0</v>
      </c>
      <c r="BX355" s="25">
        <f t="shared" si="1239"/>
        <v>0</v>
      </c>
      <c r="BY355" s="25">
        <f t="shared" si="1239"/>
        <v>0</v>
      </c>
      <c r="BZ355" s="25">
        <f t="shared" si="1239"/>
        <v>0</v>
      </c>
      <c r="CA355" s="25">
        <f t="shared" si="1239"/>
        <v>0</v>
      </c>
      <c r="CB355" s="25">
        <f t="shared" si="1239"/>
        <v>0</v>
      </c>
      <c r="CC355" s="25">
        <f t="shared" si="1239"/>
        <v>0</v>
      </c>
      <c r="CD355" s="25">
        <f t="shared" si="1239"/>
        <v>0</v>
      </c>
      <c r="CE355" s="25">
        <f t="shared" si="1239"/>
        <v>0</v>
      </c>
      <c r="CF355" s="25">
        <f t="shared" si="1239"/>
        <v>0</v>
      </c>
      <c r="CG355" s="25">
        <f t="shared" si="1239"/>
        <v>0</v>
      </c>
      <c r="CH355" s="25">
        <f t="shared" si="1239"/>
        <v>0</v>
      </c>
      <c r="CI355" s="25">
        <f t="shared" si="1239"/>
        <v>0</v>
      </c>
      <c r="CJ355" s="25">
        <f t="shared" si="1239"/>
        <v>0</v>
      </c>
      <c r="CK355" s="25">
        <f t="shared" si="1239"/>
        <v>0</v>
      </c>
      <c r="CL355" s="25">
        <f t="shared" si="1239"/>
        <v>0</v>
      </c>
      <c r="CM355" s="25">
        <f t="shared" si="1239"/>
        <v>0</v>
      </c>
      <c r="CN355" s="25">
        <f t="shared" si="1239"/>
        <v>0</v>
      </c>
      <c r="CO355" s="25">
        <f t="shared" si="1239"/>
        <v>0</v>
      </c>
      <c r="CP355" s="25">
        <f t="shared" si="1239"/>
        <v>0</v>
      </c>
      <c r="CQ355" s="25">
        <f t="shared" si="1239"/>
        <v>0</v>
      </c>
      <c r="CR355" s="25">
        <f t="shared" si="1239"/>
        <v>0</v>
      </c>
      <c r="CS355" s="25">
        <f t="shared" si="1239"/>
        <v>0</v>
      </c>
      <c r="CT355" s="25">
        <f t="shared" si="1239"/>
        <v>0</v>
      </c>
      <c r="CU355" s="25">
        <f t="shared" si="1239"/>
        <v>0</v>
      </c>
      <c r="CV355" s="25">
        <f t="shared" si="1239"/>
        <v>0</v>
      </c>
      <c r="CW355" s="25">
        <f t="shared" si="1239"/>
        <v>0</v>
      </c>
      <c r="CX355" s="25">
        <f t="shared" si="1239"/>
        <v>0</v>
      </c>
      <c r="CY355" s="25">
        <f t="shared" si="1239"/>
        <v>0</v>
      </c>
      <c r="CZ355" s="25">
        <f t="shared" si="1239"/>
        <v>0</v>
      </c>
      <c r="DA355" s="25">
        <f t="shared" si="1239"/>
        <v>0</v>
      </c>
      <c r="DB355" s="25">
        <f t="shared" si="1239"/>
        <v>0</v>
      </c>
      <c r="DC355" s="25">
        <f t="shared" si="1239"/>
        <v>0</v>
      </c>
      <c r="DD355" s="25">
        <f t="shared" si="1239"/>
        <v>0</v>
      </c>
      <c r="DE355" s="25">
        <f t="shared" si="1239"/>
        <v>0</v>
      </c>
      <c r="DF355" s="25">
        <f t="shared" si="1239"/>
        <v>0</v>
      </c>
      <c r="DG355" s="25">
        <f t="shared" si="1239"/>
        <v>0</v>
      </c>
      <c r="DH355" s="25">
        <f t="shared" si="1239"/>
        <v>0</v>
      </c>
      <c r="DI355" s="25">
        <f t="shared" si="1239"/>
        <v>0</v>
      </c>
      <c r="DJ355" s="25">
        <f t="shared" si="1239"/>
        <v>0</v>
      </c>
      <c r="DK355" s="25">
        <f t="shared" si="1239"/>
        <v>0</v>
      </c>
      <c r="DL355" s="25">
        <f t="shared" si="1239"/>
        <v>0</v>
      </c>
      <c r="DM355" s="25">
        <f t="shared" si="1239"/>
        <v>0</v>
      </c>
      <c r="DN355" s="25">
        <f t="shared" si="1239"/>
        <v>0</v>
      </c>
      <c r="DO355" s="25">
        <f t="shared" si="1239"/>
        <v>0</v>
      </c>
      <c r="DP355" s="25">
        <f t="shared" si="1239"/>
        <v>0</v>
      </c>
      <c r="DQ355" s="25">
        <f t="shared" si="1239"/>
        <v>0</v>
      </c>
      <c r="DR355" s="25">
        <f t="shared" si="1239"/>
        <v>0</v>
      </c>
      <c r="DS355" s="25">
        <f t="shared" si="1239"/>
        <v>0</v>
      </c>
      <c r="DT355" s="25">
        <f t="shared" si="1239"/>
        <v>0</v>
      </c>
      <c r="DU355" s="25">
        <f t="shared" si="1239"/>
        <v>0</v>
      </c>
      <c r="DV355" s="25">
        <f t="shared" si="1239"/>
        <v>0</v>
      </c>
      <c r="DW355" s="25">
        <f t="shared" si="1239"/>
        <v>0</v>
      </c>
      <c r="DX355" s="25">
        <f t="shared" si="1239"/>
        <v>0</v>
      </c>
      <c r="DY355" s="25">
        <f t="shared" si="1239"/>
        <v>0</v>
      </c>
      <c r="DZ355" s="25">
        <f t="shared" si="1239"/>
        <v>0</v>
      </c>
      <c r="EA355" s="25">
        <f t="shared" si="1239"/>
        <v>0</v>
      </c>
      <c r="EB355" s="25">
        <f t="shared" si="1239"/>
        <v>0</v>
      </c>
      <c r="EC355" s="25">
        <f t="shared" si="1239"/>
        <v>0</v>
      </c>
      <c r="ED355" s="25">
        <f t="shared" si="1239"/>
        <v>0</v>
      </c>
      <c r="EE355" s="25">
        <f t="shared" ref="EE355:GP355" si="1240">IF(EE352&gt;0,EE351,0)</f>
        <v>0</v>
      </c>
      <c r="EF355" s="25">
        <f t="shared" si="1240"/>
        <v>0</v>
      </c>
      <c r="EG355" s="25">
        <f t="shared" si="1240"/>
        <v>0</v>
      </c>
      <c r="EH355" s="25">
        <f t="shared" si="1240"/>
        <v>0</v>
      </c>
      <c r="EI355" s="25">
        <f t="shared" si="1240"/>
        <v>0</v>
      </c>
      <c r="EJ355" s="25">
        <f t="shared" si="1240"/>
        <v>0</v>
      </c>
      <c r="EK355" s="25">
        <f t="shared" si="1240"/>
        <v>0</v>
      </c>
      <c r="EL355" s="25">
        <f t="shared" si="1240"/>
        <v>0</v>
      </c>
      <c r="EM355" s="25">
        <f t="shared" si="1240"/>
        <v>0</v>
      </c>
      <c r="EN355" s="25">
        <f t="shared" si="1240"/>
        <v>0</v>
      </c>
      <c r="EO355" s="25">
        <f t="shared" si="1240"/>
        <v>0</v>
      </c>
      <c r="EP355" s="25">
        <f t="shared" si="1240"/>
        <v>0</v>
      </c>
      <c r="EQ355" s="25">
        <f t="shared" si="1240"/>
        <v>0</v>
      </c>
      <c r="ER355" s="25">
        <f t="shared" si="1240"/>
        <v>0</v>
      </c>
      <c r="ES355" s="25">
        <f t="shared" si="1240"/>
        <v>0</v>
      </c>
      <c r="ET355" s="25">
        <f t="shared" si="1240"/>
        <v>0</v>
      </c>
      <c r="EU355" s="25">
        <f t="shared" si="1240"/>
        <v>0</v>
      </c>
      <c r="EV355" s="25">
        <f t="shared" si="1240"/>
        <v>0</v>
      </c>
      <c r="EW355" s="25">
        <f t="shared" si="1240"/>
        <v>0</v>
      </c>
      <c r="EX355" s="25">
        <f t="shared" si="1240"/>
        <v>0</v>
      </c>
      <c r="EY355" s="25">
        <f t="shared" si="1240"/>
        <v>0</v>
      </c>
      <c r="EZ355" s="25">
        <f t="shared" si="1240"/>
        <v>0</v>
      </c>
      <c r="FA355" s="25">
        <f t="shared" si="1240"/>
        <v>0</v>
      </c>
      <c r="FB355" s="25">
        <f t="shared" si="1240"/>
        <v>0</v>
      </c>
      <c r="FC355" s="25">
        <f t="shared" si="1240"/>
        <v>0</v>
      </c>
      <c r="FD355" s="25">
        <f t="shared" si="1240"/>
        <v>0</v>
      </c>
      <c r="FE355" s="25">
        <f t="shared" si="1240"/>
        <v>0</v>
      </c>
      <c r="FF355" s="25">
        <f t="shared" si="1240"/>
        <v>0</v>
      </c>
      <c r="FG355" s="25">
        <f t="shared" si="1240"/>
        <v>0</v>
      </c>
      <c r="FH355" s="25">
        <f t="shared" si="1240"/>
        <v>0</v>
      </c>
      <c r="FI355" s="25">
        <f t="shared" si="1240"/>
        <v>0</v>
      </c>
      <c r="FJ355" s="25">
        <f t="shared" si="1240"/>
        <v>0</v>
      </c>
      <c r="FK355" s="25">
        <f t="shared" si="1240"/>
        <v>0</v>
      </c>
      <c r="FL355" s="25">
        <f t="shared" si="1240"/>
        <v>0</v>
      </c>
      <c r="FM355" s="25">
        <f t="shared" si="1240"/>
        <v>0</v>
      </c>
      <c r="FN355" s="25">
        <f t="shared" si="1240"/>
        <v>0</v>
      </c>
      <c r="FO355" s="25">
        <f t="shared" si="1240"/>
        <v>0</v>
      </c>
      <c r="FP355" s="25">
        <f t="shared" si="1240"/>
        <v>0</v>
      </c>
      <c r="FQ355" s="25">
        <f t="shared" si="1240"/>
        <v>0</v>
      </c>
      <c r="FR355" s="25">
        <f t="shared" si="1240"/>
        <v>0</v>
      </c>
      <c r="FS355" s="25">
        <f t="shared" si="1240"/>
        <v>0</v>
      </c>
      <c r="FT355" s="25">
        <f t="shared" si="1240"/>
        <v>0</v>
      </c>
      <c r="FU355" s="25">
        <f t="shared" si="1240"/>
        <v>0</v>
      </c>
      <c r="FV355" s="25">
        <f t="shared" si="1240"/>
        <v>0</v>
      </c>
      <c r="FW355" s="25">
        <f t="shared" si="1240"/>
        <v>0</v>
      </c>
      <c r="FX355" s="25">
        <f t="shared" si="1240"/>
        <v>0</v>
      </c>
      <c r="FY355" s="25">
        <f t="shared" si="1240"/>
        <v>0</v>
      </c>
      <c r="FZ355" s="25">
        <f t="shared" si="1240"/>
        <v>0</v>
      </c>
      <c r="GA355" s="25">
        <f t="shared" si="1240"/>
        <v>0</v>
      </c>
      <c r="GB355" s="25">
        <f t="shared" si="1240"/>
        <v>0</v>
      </c>
      <c r="GC355" s="25">
        <f t="shared" si="1240"/>
        <v>0</v>
      </c>
      <c r="GD355" s="25">
        <f t="shared" si="1240"/>
        <v>0</v>
      </c>
      <c r="GE355" s="25">
        <f t="shared" si="1240"/>
        <v>0</v>
      </c>
      <c r="GF355" s="25">
        <f t="shared" si="1240"/>
        <v>0</v>
      </c>
      <c r="GG355" s="25">
        <f t="shared" si="1240"/>
        <v>0</v>
      </c>
      <c r="GH355" s="25">
        <f t="shared" si="1240"/>
        <v>0</v>
      </c>
      <c r="GI355" s="25">
        <f t="shared" si="1240"/>
        <v>0</v>
      </c>
      <c r="GJ355" s="25">
        <f t="shared" si="1240"/>
        <v>0</v>
      </c>
      <c r="GK355" s="25">
        <f t="shared" si="1240"/>
        <v>0</v>
      </c>
      <c r="GL355" s="25">
        <f t="shared" si="1240"/>
        <v>0</v>
      </c>
      <c r="GM355" s="25">
        <f t="shared" si="1240"/>
        <v>0</v>
      </c>
      <c r="GN355" s="25">
        <f t="shared" si="1240"/>
        <v>0</v>
      </c>
      <c r="GO355" s="25">
        <f t="shared" si="1240"/>
        <v>0</v>
      </c>
      <c r="GP355" s="25">
        <f t="shared" si="1240"/>
        <v>0</v>
      </c>
      <c r="GQ355" s="25">
        <f t="shared" ref="GQ355:JB355" si="1241">IF(GQ352&gt;0,GQ351,0)</f>
        <v>0</v>
      </c>
      <c r="GR355" s="25">
        <f t="shared" si="1241"/>
        <v>0</v>
      </c>
      <c r="GS355" s="25">
        <f t="shared" si="1241"/>
        <v>0</v>
      </c>
      <c r="GT355" s="25">
        <f t="shared" si="1241"/>
        <v>0</v>
      </c>
      <c r="GU355" s="25">
        <f t="shared" si="1241"/>
        <v>0</v>
      </c>
      <c r="GV355" s="25">
        <f t="shared" si="1241"/>
        <v>0</v>
      </c>
      <c r="GW355" s="25">
        <f t="shared" si="1241"/>
        <v>0</v>
      </c>
      <c r="GX355" s="25">
        <f t="shared" si="1241"/>
        <v>0</v>
      </c>
      <c r="GY355" s="25">
        <f t="shared" si="1241"/>
        <v>0</v>
      </c>
      <c r="GZ355" s="25">
        <f t="shared" si="1241"/>
        <v>0</v>
      </c>
      <c r="HA355" s="25">
        <f t="shared" si="1241"/>
        <v>0</v>
      </c>
      <c r="HB355" s="25">
        <f t="shared" si="1241"/>
        <v>0</v>
      </c>
      <c r="HC355" s="25">
        <f t="shared" si="1241"/>
        <v>0</v>
      </c>
      <c r="HD355" s="25">
        <f t="shared" si="1241"/>
        <v>0</v>
      </c>
      <c r="HE355" s="25">
        <f t="shared" si="1241"/>
        <v>0</v>
      </c>
      <c r="HF355" s="25">
        <f t="shared" si="1241"/>
        <v>0</v>
      </c>
      <c r="HG355" s="25">
        <f t="shared" si="1241"/>
        <v>0</v>
      </c>
      <c r="HH355" s="25">
        <f t="shared" si="1241"/>
        <v>0</v>
      </c>
      <c r="HI355" s="25">
        <f t="shared" si="1241"/>
        <v>0</v>
      </c>
      <c r="HJ355" s="25">
        <f t="shared" si="1241"/>
        <v>0</v>
      </c>
      <c r="HK355" s="25">
        <f t="shared" si="1241"/>
        <v>0</v>
      </c>
      <c r="HL355" s="25">
        <f t="shared" si="1241"/>
        <v>0</v>
      </c>
      <c r="HM355" s="25">
        <f t="shared" si="1241"/>
        <v>0</v>
      </c>
      <c r="HN355" s="25">
        <f t="shared" si="1241"/>
        <v>0</v>
      </c>
      <c r="HO355" s="25">
        <f t="shared" si="1241"/>
        <v>0</v>
      </c>
      <c r="HP355" s="25">
        <f t="shared" si="1241"/>
        <v>0</v>
      </c>
      <c r="HQ355" s="25">
        <f t="shared" si="1241"/>
        <v>0</v>
      </c>
      <c r="HR355" s="25">
        <f t="shared" si="1241"/>
        <v>0</v>
      </c>
      <c r="HS355" s="25">
        <f t="shared" si="1241"/>
        <v>0</v>
      </c>
      <c r="HT355" s="25">
        <f t="shared" si="1241"/>
        <v>0</v>
      </c>
      <c r="HU355" s="25">
        <f t="shared" si="1241"/>
        <v>0</v>
      </c>
      <c r="HV355" s="25">
        <f t="shared" si="1241"/>
        <v>0</v>
      </c>
      <c r="HW355" s="25">
        <f t="shared" si="1241"/>
        <v>0</v>
      </c>
      <c r="HX355" s="25">
        <f t="shared" si="1241"/>
        <v>0</v>
      </c>
      <c r="HY355" s="25">
        <f t="shared" si="1241"/>
        <v>0</v>
      </c>
      <c r="HZ355" s="25">
        <f t="shared" si="1241"/>
        <v>0</v>
      </c>
      <c r="IA355" s="25">
        <f t="shared" si="1241"/>
        <v>0</v>
      </c>
      <c r="IB355" s="25">
        <f t="shared" si="1241"/>
        <v>0</v>
      </c>
      <c r="IC355" s="25">
        <f t="shared" si="1241"/>
        <v>0</v>
      </c>
      <c r="ID355" s="25">
        <f t="shared" si="1241"/>
        <v>0</v>
      </c>
      <c r="IE355" s="25">
        <f t="shared" si="1241"/>
        <v>0</v>
      </c>
      <c r="IF355" s="25">
        <f t="shared" si="1241"/>
        <v>0</v>
      </c>
      <c r="IG355" s="25">
        <f t="shared" si="1241"/>
        <v>0</v>
      </c>
      <c r="IH355" s="25">
        <f t="shared" si="1241"/>
        <v>0</v>
      </c>
      <c r="II355" s="25">
        <f t="shared" si="1241"/>
        <v>0</v>
      </c>
      <c r="IJ355" s="25">
        <f t="shared" si="1241"/>
        <v>0</v>
      </c>
      <c r="IK355" s="25">
        <f t="shared" si="1241"/>
        <v>0</v>
      </c>
      <c r="IL355" s="25">
        <f t="shared" si="1241"/>
        <v>0</v>
      </c>
      <c r="IM355" s="25">
        <f t="shared" si="1241"/>
        <v>0</v>
      </c>
      <c r="IN355" s="25">
        <f t="shared" si="1241"/>
        <v>0</v>
      </c>
      <c r="IO355" s="25">
        <f t="shared" si="1241"/>
        <v>0</v>
      </c>
      <c r="IP355" s="25">
        <f t="shared" si="1241"/>
        <v>0</v>
      </c>
      <c r="IQ355" s="25">
        <f t="shared" si="1241"/>
        <v>0</v>
      </c>
      <c r="IR355" s="25">
        <f t="shared" si="1241"/>
        <v>0</v>
      </c>
      <c r="IS355" s="25">
        <f t="shared" si="1241"/>
        <v>0</v>
      </c>
      <c r="IT355" s="25">
        <f t="shared" si="1241"/>
        <v>0</v>
      </c>
      <c r="IU355" s="25">
        <f t="shared" si="1241"/>
        <v>0</v>
      </c>
      <c r="IV355" s="25">
        <f t="shared" si="1241"/>
        <v>0</v>
      </c>
      <c r="IW355" s="25">
        <f t="shared" si="1241"/>
        <v>0</v>
      </c>
      <c r="IX355" s="25">
        <f t="shared" si="1241"/>
        <v>0</v>
      </c>
      <c r="IY355" s="25">
        <f t="shared" si="1241"/>
        <v>0</v>
      </c>
      <c r="IZ355" s="25">
        <f t="shared" si="1241"/>
        <v>0</v>
      </c>
      <c r="JA355" s="25">
        <f t="shared" si="1241"/>
        <v>0</v>
      </c>
      <c r="JB355" s="25">
        <f t="shared" si="1241"/>
        <v>0</v>
      </c>
      <c r="JC355" s="25">
        <f t="shared" ref="JC355:LN355" si="1242">IF(JC352&gt;0,JC351,0)</f>
        <v>0</v>
      </c>
      <c r="JD355" s="25">
        <f t="shared" si="1242"/>
        <v>0</v>
      </c>
      <c r="JE355" s="25">
        <f t="shared" si="1242"/>
        <v>0</v>
      </c>
      <c r="JF355" s="25">
        <f t="shared" si="1242"/>
        <v>0</v>
      </c>
      <c r="JG355" s="25">
        <f t="shared" si="1242"/>
        <v>0</v>
      </c>
      <c r="JH355" s="25">
        <f t="shared" si="1242"/>
        <v>0</v>
      </c>
      <c r="JI355" s="25">
        <f t="shared" si="1242"/>
        <v>0</v>
      </c>
      <c r="JJ355" s="25">
        <f t="shared" si="1242"/>
        <v>0</v>
      </c>
      <c r="JK355" s="25">
        <f t="shared" si="1242"/>
        <v>0</v>
      </c>
      <c r="JL355" s="25">
        <f t="shared" si="1242"/>
        <v>0</v>
      </c>
      <c r="JM355" s="25">
        <f t="shared" si="1242"/>
        <v>0</v>
      </c>
      <c r="JN355" s="25">
        <f t="shared" si="1242"/>
        <v>0</v>
      </c>
      <c r="JO355" s="25">
        <f t="shared" si="1242"/>
        <v>0</v>
      </c>
      <c r="JP355" s="25">
        <f t="shared" si="1242"/>
        <v>0</v>
      </c>
      <c r="JQ355" s="25">
        <f t="shared" si="1242"/>
        <v>0</v>
      </c>
      <c r="JR355" s="25">
        <f t="shared" si="1242"/>
        <v>0</v>
      </c>
      <c r="JS355" s="25">
        <f t="shared" si="1242"/>
        <v>0</v>
      </c>
      <c r="JT355" s="25">
        <f t="shared" si="1242"/>
        <v>0</v>
      </c>
      <c r="JU355" s="25">
        <f t="shared" si="1242"/>
        <v>0</v>
      </c>
      <c r="JV355" s="25">
        <f t="shared" si="1242"/>
        <v>0</v>
      </c>
      <c r="JW355" s="25">
        <f t="shared" si="1242"/>
        <v>0</v>
      </c>
      <c r="JX355" s="25">
        <f t="shared" si="1242"/>
        <v>0</v>
      </c>
      <c r="JY355" s="25">
        <f t="shared" si="1242"/>
        <v>0</v>
      </c>
      <c r="JZ355" s="25">
        <f t="shared" si="1242"/>
        <v>0</v>
      </c>
      <c r="KA355" s="25">
        <f t="shared" si="1242"/>
        <v>0</v>
      </c>
      <c r="KB355" s="25">
        <f t="shared" si="1242"/>
        <v>0</v>
      </c>
      <c r="KC355" s="25">
        <f t="shared" si="1242"/>
        <v>0</v>
      </c>
      <c r="KD355" s="25">
        <f t="shared" si="1242"/>
        <v>0</v>
      </c>
      <c r="KE355" s="25">
        <f t="shared" si="1242"/>
        <v>0</v>
      </c>
      <c r="KF355" s="25">
        <f t="shared" si="1242"/>
        <v>0</v>
      </c>
      <c r="KG355" s="25">
        <f t="shared" si="1242"/>
        <v>0</v>
      </c>
      <c r="KH355" s="25">
        <f t="shared" si="1242"/>
        <v>0</v>
      </c>
      <c r="KI355" s="25">
        <f t="shared" si="1242"/>
        <v>0</v>
      </c>
      <c r="KJ355" s="25">
        <f t="shared" si="1242"/>
        <v>0</v>
      </c>
      <c r="KK355" s="25">
        <f t="shared" si="1242"/>
        <v>0</v>
      </c>
      <c r="KL355" s="25">
        <f t="shared" si="1242"/>
        <v>0</v>
      </c>
      <c r="KM355" s="25">
        <f t="shared" si="1242"/>
        <v>0</v>
      </c>
      <c r="KN355" s="25">
        <f t="shared" si="1242"/>
        <v>0</v>
      </c>
      <c r="KO355" s="25">
        <f t="shared" si="1242"/>
        <v>0</v>
      </c>
      <c r="KP355" s="25">
        <f t="shared" si="1242"/>
        <v>0</v>
      </c>
      <c r="KQ355" s="25">
        <f t="shared" si="1242"/>
        <v>0</v>
      </c>
      <c r="KR355" s="25">
        <f t="shared" si="1242"/>
        <v>0</v>
      </c>
      <c r="KS355" s="25">
        <f t="shared" si="1242"/>
        <v>0</v>
      </c>
      <c r="KT355" s="25">
        <f t="shared" si="1242"/>
        <v>0</v>
      </c>
      <c r="KU355" s="25">
        <f t="shared" si="1242"/>
        <v>0</v>
      </c>
      <c r="KV355" s="25">
        <f t="shared" si="1242"/>
        <v>0</v>
      </c>
      <c r="KW355" s="25">
        <f t="shared" si="1242"/>
        <v>0</v>
      </c>
      <c r="KX355" s="25">
        <f t="shared" si="1242"/>
        <v>0</v>
      </c>
      <c r="KY355" s="25">
        <f t="shared" si="1242"/>
        <v>0</v>
      </c>
      <c r="KZ355" s="25">
        <f t="shared" si="1242"/>
        <v>0</v>
      </c>
      <c r="LA355" s="25">
        <f t="shared" si="1242"/>
        <v>0</v>
      </c>
      <c r="LB355" s="25">
        <f t="shared" si="1242"/>
        <v>0</v>
      </c>
      <c r="LC355" s="25">
        <f t="shared" si="1242"/>
        <v>0</v>
      </c>
      <c r="LD355" s="25">
        <f t="shared" si="1242"/>
        <v>0</v>
      </c>
      <c r="LE355" s="25">
        <f t="shared" si="1242"/>
        <v>0</v>
      </c>
      <c r="LF355" s="25">
        <f t="shared" si="1242"/>
        <v>0</v>
      </c>
      <c r="LG355" s="25">
        <f t="shared" si="1242"/>
        <v>0</v>
      </c>
      <c r="LH355" s="25">
        <f t="shared" si="1242"/>
        <v>0</v>
      </c>
      <c r="LI355" s="25">
        <f t="shared" si="1242"/>
        <v>0</v>
      </c>
      <c r="LJ355" s="25">
        <f t="shared" si="1242"/>
        <v>0</v>
      </c>
      <c r="LK355" s="25">
        <f t="shared" si="1242"/>
        <v>0</v>
      </c>
      <c r="LL355" s="25">
        <f t="shared" si="1242"/>
        <v>0</v>
      </c>
      <c r="LM355" s="25">
        <f t="shared" si="1242"/>
        <v>0</v>
      </c>
      <c r="LN355" s="25">
        <f t="shared" si="1242"/>
        <v>0</v>
      </c>
      <c r="LO355" s="25">
        <f t="shared" ref="LO355:MZ355" si="1243">IF(LO352&gt;0,LO351,0)</f>
        <v>0</v>
      </c>
      <c r="LP355" s="25">
        <f t="shared" si="1243"/>
        <v>0</v>
      </c>
      <c r="LQ355" s="25">
        <f t="shared" si="1243"/>
        <v>0</v>
      </c>
      <c r="LR355" s="25">
        <f t="shared" si="1243"/>
        <v>0</v>
      </c>
      <c r="LS355" s="25">
        <f t="shared" si="1243"/>
        <v>0</v>
      </c>
      <c r="LT355" s="25">
        <f t="shared" si="1243"/>
        <v>0</v>
      </c>
      <c r="LU355" s="25">
        <f t="shared" si="1243"/>
        <v>0</v>
      </c>
      <c r="LV355" s="25">
        <f t="shared" si="1243"/>
        <v>0</v>
      </c>
      <c r="LW355" s="25">
        <f t="shared" si="1243"/>
        <v>0</v>
      </c>
      <c r="LX355" s="25">
        <f t="shared" si="1243"/>
        <v>0</v>
      </c>
      <c r="LY355" s="25">
        <f t="shared" si="1243"/>
        <v>0</v>
      </c>
      <c r="LZ355" s="25">
        <f t="shared" si="1243"/>
        <v>0</v>
      </c>
      <c r="MA355" s="25">
        <f t="shared" si="1243"/>
        <v>0</v>
      </c>
      <c r="MB355" s="25">
        <f t="shared" si="1243"/>
        <v>0</v>
      </c>
      <c r="MC355" s="25">
        <f t="shared" si="1243"/>
        <v>0</v>
      </c>
      <c r="MD355" s="25">
        <f t="shared" si="1243"/>
        <v>0</v>
      </c>
      <c r="ME355" s="25">
        <f t="shared" si="1243"/>
        <v>0</v>
      </c>
      <c r="MF355" s="25">
        <f t="shared" si="1243"/>
        <v>0</v>
      </c>
      <c r="MG355" s="25">
        <f t="shared" si="1243"/>
        <v>0</v>
      </c>
      <c r="MH355" s="25">
        <f t="shared" si="1243"/>
        <v>0</v>
      </c>
      <c r="MI355" s="25">
        <f t="shared" si="1243"/>
        <v>0</v>
      </c>
      <c r="MJ355" s="25">
        <f t="shared" si="1243"/>
        <v>0</v>
      </c>
      <c r="MK355" s="25">
        <f t="shared" si="1243"/>
        <v>0</v>
      </c>
      <c r="ML355" s="25">
        <f t="shared" si="1243"/>
        <v>0</v>
      </c>
      <c r="MM355" s="25">
        <f t="shared" si="1243"/>
        <v>0</v>
      </c>
      <c r="MN355" s="25">
        <f t="shared" si="1243"/>
        <v>0</v>
      </c>
      <c r="MO355" s="25">
        <f t="shared" si="1243"/>
        <v>0</v>
      </c>
      <c r="MP355" s="25">
        <f t="shared" si="1243"/>
        <v>0</v>
      </c>
      <c r="MQ355" s="25">
        <f t="shared" si="1243"/>
        <v>0</v>
      </c>
      <c r="MR355" s="25">
        <f t="shared" si="1243"/>
        <v>0</v>
      </c>
      <c r="MS355" s="25">
        <f t="shared" si="1243"/>
        <v>0</v>
      </c>
      <c r="MT355" s="25">
        <f t="shared" si="1243"/>
        <v>0</v>
      </c>
      <c r="MU355" s="25">
        <f t="shared" si="1243"/>
        <v>0</v>
      </c>
      <c r="MV355" s="25">
        <f t="shared" si="1243"/>
        <v>0</v>
      </c>
      <c r="MW355" s="25">
        <f t="shared" si="1243"/>
        <v>0</v>
      </c>
      <c r="MX355" s="25">
        <f t="shared" si="1243"/>
        <v>0</v>
      </c>
      <c r="MY355" s="25">
        <f t="shared" si="1243"/>
        <v>0</v>
      </c>
      <c r="MZ355" s="25">
        <f t="shared" si="1243"/>
        <v>0</v>
      </c>
    </row>
    <row r="356" spans="1:364" collapsed="1" x14ac:dyDescent="0.2">
      <c r="B356" s="6" t="s">
        <v>123</v>
      </c>
      <c r="C356" s="21">
        <f>DU350</f>
        <v>0</v>
      </c>
    </row>
    <row r="357" spans="1:364" x14ac:dyDescent="0.2">
      <c r="B357" s="6" t="s">
        <v>124</v>
      </c>
      <c r="C357" s="14">
        <f>C356+Input!B37</f>
        <v>0</v>
      </c>
      <c r="D357" s="14"/>
    </row>
    <row r="358" spans="1:364" x14ac:dyDescent="0.2">
      <c r="A358" s="6">
        <v>1</v>
      </c>
      <c r="B358" s="6" t="s">
        <v>131</v>
      </c>
      <c r="C358" s="26">
        <f>_xlfn.IFNA(HLOOKUP(A358,$F$353:$DT$355,2,0),0)</f>
        <v>0</v>
      </c>
    </row>
    <row r="359" spans="1:364" x14ac:dyDescent="0.2">
      <c r="A359" s="6">
        <v>1</v>
      </c>
      <c r="B359" s="6" t="s">
        <v>395</v>
      </c>
      <c r="C359" s="6">
        <f>_xlfn.IFNA(HLOOKUP(A359,$F$353:$DT$355,3,0),0)</f>
        <v>0</v>
      </c>
    </row>
    <row r="360" spans="1:364" x14ac:dyDescent="0.2">
      <c r="A360" s="6">
        <v>2</v>
      </c>
      <c r="B360" s="6" t="s">
        <v>132</v>
      </c>
      <c r="C360" s="26">
        <f>_xlfn.IFNA(HLOOKUP(A360,$F$353:$DT$355,2,0),0)</f>
        <v>0</v>
      </c>
    </row>
    <row r="361" spans="1:364" x14ac:dyDescent="0.2">
      <c r="A361" s="6">
        <v>2</v>
      </c>
      <c r="B361" s="6" t="s">
        <v>396</v>
      </c>
      <c r="C361" s="6">
        <f>_xlfn.IFNA(HLOOKUP(A361,$F$353:$DT$355,3,0),0)</f>
        <v>0</v>
      </c>
    </row>
    <row r="362" spans="1:364" x14ac:dyDescent="0.2">
      <c r="A362" s="6">
        <v>3</v>
      </c>
      <c r="B362" s="6" t="s">
        <v>133</v>
      </c>
      <c r="C362" s="26">
        <f>_xlfn.IFNA(HLOOKUP(A362,$F$353:$DT$355,2,0),0)</f>
        <v>0</v>
      </c>
    </row>
    <row r="363" spans="1:364" x14ac:dyDescent="0.2">
      <c r="A363" s="6">
        <v>3</v>
      </c>
      <c r="B363" s="6" t="s">
        <v>397</v>
      </c>
      <c r="C363" s="6">
        <f>_xlfn.IFNA(HLOOKUP(A363,$F$353:$DT$355,3,0),0)</f>
        <v>0</v>
      </c>
    </row>
    <row r="364" spans="1:364" x14ac:dyDescent="0.2">
      <c r="A364" s="6">
        <v>4</v>
      </c>
      <c r="B364" s="6" t="s">
        <v>134</v>
      </c>
      <c r="C364" s="26">
        <f>_xlfn.IFNA(HLOOKUP(A364,$F$353:$DT$355,2,0),0)</f>
        <v>0</v>
      </c>
    </row>
    <row r="365" spans="1:364" x14ac:dyDescent="0.2">
      <c r="A365" s="6">
        <v>4</v>
      </c>
      <c r="B365" s="6" t="s">
        <v>398</v>
      </c>
      <c r="C365" s="6">
        <f>_xlfn.IFNA(HLOOKUP(A365,$F$353:$DT$355,3,0),0)</f>
        <v>0</v>
      </c>
    </row>
    <row r="366" spans="1:364" x14ac:dyDescent="0.2">
      <c r="A366" s="6">
        <v>5</v>
      </c>
      <c r="B366" s="6" t="s">
        <v>135</v>
      </c>
      <c r="C366" s="26">
        <f>_xlfn.IFNA(HLOOKUP(A366,$F$353:$DT$355,2,0),0)</f>
        <v>0</v>
      </c>
    </row>
    <row r="367" spans="1:364" x14ac:dyDescent="0.2">
      <c r="A367" s="6">
        <v>5</v>
      </c>
      <c r="B367" s="6" t="s">
        <v>399</v>
      </c>
      <c r="C367" s="6">
        <f>_xlfn.IFNA(HLOOKUP(A367,$F$353:$DT$355,3,0),0)</f>
        <v>0</v>
      </c>
    </row>
  </sheetData>
  <sheetProtection algorithmName="SHA-512" hashValue="sEb16E7eOL6Js37XEzVKIghbMVN6nOQygL40+MiT+Hq+fMg1rHRZGqNWaRJlhZXWQe6+JcMaODVCBXsX+rcTsw==" saltValue="t5ymq6LBlTPPIsTOSVRTYw==" spinCount="100000" sheet="1" objects="1" scenarios="1"/>
  <phoneticPr fontId="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D3328-840E-4EE4-9A6C-9ABB5BC71CD2}">
  <dimension ref="A1"/>
  <sheetViews>
    <sheetView zoomScale="70" zoomScaleNormal="70" workbookViewId="0"/>
  </sheetViews>
  <sheetFormatPr defaultRowHeight="15" x14ac:dyDescent="0.25"/>
  <sheetData/>
  <sheetProtection algorithmName="SHA-512" hashValue="swFyfHqkuz2mef6NxoodURcarN4S+cIIgy/obrxYdbjmALM14x0EsJ1mMrCx78Xq13tG1hmn6YkaIzPdZMNfBg==" saltValue="mG4qRQPXHAYc8g9RSYuIbQ=="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87D52-2A38-405C-84B6-24BAEBB205BF}">
  <dimension ref="AD20:AE23"/>
  <sheetViews>
    <sheetView zoomScale="85" zoomScaleNormal="85" workbookViewId="0"/>
  </sheetViews>
  <sheetFormatPr defaultRowHeight="15" x14ac:dyDescent="0.25"/>
  <cols>
    <col min="30" max="30" width="12" bestFit="1" customWidth="1"/>
  </cols>
  <sheetData>
    <row r="20" spans="30:31" x14ac:dyDescent="0.25">
      <c r="AD20" s="231">
        <v>63135.92</v>
      </c>
      <c r="AE20" s="219" t="s">
        <v>734</v>
      </c>
    </row>
    <row r="21" spans="30:31" x14ac:dyDescent="0.25">
      <c r="AD21" s="231">
        <v>27025.26</v>
      </c>
      <c r="AE21" s="219" t="s">
        <v>734</v>
      </c>
    </row>
    <row r="22" spans="30:31" x14ac:dyDescent="0.25">
      <c r="AD22" s="231">
        <v>14327.25</v>
      </c>
      <c r="AE22" s="219" t="s">
        <v>374</v>
      </c>
    </row>
    <row r="23" spans="30:31" x14ac:dyDescent="0.25">
      <c r="AD23" s="232">
        <f>AD20-AD21-AD22</f>
        <v>21783.410000000003</v>
      </c>
    </row>
  </sheetData>
  <sheetProtection algorithmName="SHA-512" hashValue="6XBDC5b8WiIHaaCvi1+tM9u54mPUemreDIgxhz/iNbp2qYogd7IDLKl/SKWUaoRp8G/nuNl5ccnxBL0qxAHQAQ==" saltValue="L577FGZDqQrfTddwpKma3g==" spinCount="100000" sheet="1" objects="1" scenarios="1"/>
  <pageMargins left="0.7" right="0.7" top="0.75" bottom="0.75" header="0.3" footer="0.3"/>
  <pageSetup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91F1E-21B4-4A23-8DE8-EC272793A50B}">
  <dimension ref="A1:MW14"/>
  <sheetViews>
    <sheetView zoomScaleNormal="100" workbookViewId="0"/>
  </sheetViews>
  <sheetFormatPr defaultRowHeight="15" outlineLevelCol="1" x14ac:dyDescent="0.25"/>
  <cols>
    <col min="1" max="1" width="23.7109375" bestFit="1" customWidth="1"/>
    <col min="2" max="3" width="9.5703125" bestFit="1" customWidth="1"/>
    <col min="4" max="35" width="9.5703125" customWidth="1" outlineLevel="1"/>
    <col min="36" max="36" width="9.5703125" customWidth="1"/>
    <col min="37" max="37" width="9.5703125" bestFit="1" customWidth="1"/>
    <col min="38" max="38" width="9.5703125" customWidth="1"/>
    <col min="39" max="59" width="9.5703125" customWidth="1" outlineLevel="1"/>
    <col min="60" max="60" width="9.5703125" customWidth="1"/>
    <col min="61" max="62" width="9.5703125" bestFit="1" customWidth="1"/>
    <col min="63" max="83" width="9.5703125" customWidth="1" outlineLevel="1"/>
    <col min="84" max="86" width="9.5703125" bestFit="1" customWidth="1"/>
    <col min="87" max="95" width="9.5703125" customWidth="1" outlineLevel="1"/>
    <col min="96" max="98" width="9.5703125" bestFit="1" customWidth="1"/>
    <col min="99" max="109" width="9.5703125" customWidth="1" outlineLevel="1"/>
    <col min="110" max="112" width="9.5703125" bestFit="1" customWidth="1"/>
    <col min="113" max="121" width="9.5703125" customWidth="1"/>
    <col min="122" max="360" width="9.5703125" customWidth="1" outlineLevel="1"/>
    <col min="361" max="361" width="9.5703125" bestFit="1" customWidth="1"/>
  </cols>
  <sheetData>
    <row r="1" spans="1:361" x14ac:dyDescent="0.25">
      <c r="A1" t="s">
        <v>676</v>
      </c>
      <c r="B1" s="73">
        <f>Output!E1</f>
        <v>1</v>
      </c>
      <c r="C1" s="73">
        <f>Output!F1</f>
        <v>2</v>
      </c>
      <c r="D1" s="73">
        <f>Output!G1</f>
        <v>3</v>
      </c>
      <c r="E1" s="73">
        <f>Output!H1</f>
        <v>4</v>
      </c>
      <c r="F1" s="73">
        <f>Output!I1</f>
        <v>5</v>
      </c>
      <c r="G1" s="73">
        <f>Output!J1</f>
        <v>6</v>
      </c>
      <c r="H1" s="73">
        <f>Output!K1</f>
        <v>7</v>
      </c>
      <c r="I1" s="73">
        <f>Output!L1</f>
        <v>8</v>
      </c>
      <c r="J1" s="73">
        <f>Output!M1</f>
        <v>9</v>
      </c>
      <c r="K1" s="73">
        <f>Output!N1</f>
        <v>10</v>
      </c>
      <c r="L1" s="73">
        <f>Output!O1</f>
        <v>11</v>
      </c>
      <c r="M1" s="73">
        <f>Output!P1</f>
        <v>12</v>
      </c>
      <c r="N1" s="73">
        <f>Output!Q1</f>
        <v>13</v>
      </c>
      <c r="O1" s="73">
        <f>Output!R1</f>
        <v>14</v>
      </c>
      <c r="P1" s="73">
        <f>Output!S1</f>
        <v>15</v>
      </c>
      <c r="Q1" s="73">
        <f>Output!T1</f>
        <v>16</v>
      </c>
      <c r="R1" s="73">
        <f>Output!U1</f>
        <v>17</v>
      </c>
      <c r="S1" s="73">
        <f>Output!V1</f>
        <v>18</v>
      </c>
      <c r="T1" s="73">
        <f>Output!W1</f>
        <v>19</v>
      </c>
      <c r="U1" s="73">
        <f>Output!X1</f>
        <v>20</v>
      </c>
      <c r="V1" s="73">
        <f>Output!Y1</f>
        <v>21</v>
      </c>
      <c r="W1" s="73">
        <f>Output!Z1</f>
        <v>22</v>
      </c>
      <c r="X1" s="73">
        <f>Output!AA1</f>
        <v>23</v>
      </c>
      <c r="Y1" s="73">
        <f>Output!AB1</f>
        <v>24</v>
      </c>
      <c r="Z1" s="73">
        <f>Output!AC1</f>
        <v>25</v>
      </c>
      <c r="AA1" s="73">
        <f>Output!AD1</f>
        <v>26</v>
      </c>
      <c r="AB1" s="73">
        <f>Output!AE1</f>
        <v>27</v>
      </c>
      <c r="AC1" s="73">
        <f>Output!AF1</f>
        <v>28</v>
      </c>
      <c r="AD1" s="73">
        <f>Output!AG1</f>
        <v>29</v>
      </c>
      <c r="AE1" s="73">
        <f>Output!AH1</f>
        <v>30</v>
      </c>
      <c r="AF1" s="73">
        <f>Output!AI1</f>
        <v>31</v>
      </c>
      <c r="AG1" s="73">
        <f>Output!AJ1</f>
        <v>32</v>
      </c>
      <c r="AH1" s="73">
        <f>Output!AK1</f>
        <v>33</v>
      </c>
      <c r="AI1" s="73">
        <f>Output!AL1</f>
        <v>34</v>
      </c>
      <c r="AJ1" s="73">
        <f>Output!AM1</f>
        <v>35</v>
      </c>
      <c r="AK1" s="73">
        <f>Output!AN1</f>
        <v>36</v>
      </c>
      <c r="AL1" s="73">
        <f>Output!AO1</f>
        <v>37</v>
      </c>
      <c r="AM1" s="73">
        <f>Output!AP1</f>
        <v>38</v>
      </c>
      <c r="AN1" s="73">
        <f>Output!AQ1</f>
        <v>39</v>
      </c>
      <c r="AO1" s="73">
        <f>Output!AR1</f>
        <v>40</v>
      </c>
      <c r="AP1" s="73">
        <f>Output!AS1</f>
        <v>41</v>
      </c>
      <c r="AQ1" s="73">
        <f>Output!AT1</f>
        <v>42</v>
      </c>
      <c r="AR1" s="73">
        <f>Output!AU1</f>
        <v>43</v>
      </c>
      <c r="AS1" s="73">
        <f>Output!AV1</f>
        <v>44</v>
      </c>
      <c r="AT1" s="73">
        <f>Output!AW1</f>
        <v>45</v>
      </c>
      <c r="AU1" s="73">
        <f>Output!AX1</f>
        <v>46</v>
      </c>
      <c r="AV1" s="73">
        <f>Output!AY1</f>
        <v>47</v>
      </c>
      <c r="AW1" s="73">
        <f>Output!AZ1</f>
        <v>48</v>
      </c>
      <c r="AX1" s="73">
        <f>Output!BA1</f>
        <v>49</v>
      </c>
      <c r="AY1" s="73">
        <f>Output!BB1</f>
        <v>50</v>
      </c>
      <c r="AZ1" s="73">
        <f>Output!BC1</f>
        <v>51</v>
      </c>
      <c r="BA1" s="73">
        <f>Output!BD1</f>
        <v>52</v>
      </c>
      <c r="BB1" s="73">
        <f>Output!BE1</f>
        <v>53</v>
      </c>
      <c r="BC1" s="73">
        <f>Output!BF1</f>
        <v>54</v>
      </c>
      <c r="BD1" s="73">
        <f>Output!BG1</f>
        <v>55</v>
      </c>
      <c r="BE1" s="73">
        <f>Output!BH1</f>
        <v>56</v>
      </c>
      <c r="BF1" s="73">
        <f>Output!BI1</f>
        <v>57</v>
      </c>
      <c r="BG1" s="73">
        <f>Output!BJ1</f>
        <v>58</v>
      </c>
      <c r="BH1" s="73">
        <f>Output!BK1</f>
        <v>59</v>
      </c>
      <c r="BI1" s="73">
        <f>Output!BL1</f>
        <v>60</v>
      </c>
      <c r="BJ1" s="73">
        <f>Output!BM1</f>
        <v>61</v>
      </c>
      <c r="BK1" s="73">
        <f>Output!BN1</f>
        <v>62</v>
      </c>
      <c r="BL1" s="73">
        <f>Output!BO1</f>
        <v>63</v>
      </c>
      <c r="BM1" s="73">
        <f>Output!BP1</f>
        <v>64</v>
      </c>
      <c r="BN1" s="73">
        <f>Output!BQ1</f>
        <v>65</v>
      </c>
      <c r="BO1" s="73">
        <f>Output!BR1</f>
        <v>66</v>
      </c>
      <c r="BP1" s="73">
        <f>Output!BS1</f>
        <v>67</v>
      </c>
      <c r="BQ1" s="73">
        <f>Output!BT1</f>
        <v>68</v>
      </c>
      <c r="BR1" s="73">
        <f>Output!BU1</f>
        <v>69</v>
      </c>
      <c r="BS1" s="73">
        <f>Output!BV1</f>
        <v>70</v>
      </c>
      <c r="BT1" s="73">
        <f>Output!BW1</f>
        <v>71</v>
      </c>
      <c r="BU1" s="73">
        <f>Output!BX1</f>
        <v>72</v>
      </c>
      <c r="BV1" s="73">
        <f>Output!BY1</f>
        <v>73</v>
      </c>
      <c r="BW1" s="73">
        <f>Output!BZ1</f>
        <v>74</v>
      </c>
      <c r="BX1" s="73">
        <f>Output!CA1</f>
        <v>75</v>
      </c>
      <c r="BY1" s="73">
        <f>Output!CB1</f>
        <v>76</v>
      </c>
      <c r="BZ1" s="73">
        <f>Output!CC1</f>
        <v>77</v>
      </c>
      <c r="CA1" s="73">
        <f>Output!CD1</f>
        <v>78</v>
      </c>
      <c r="CB1" s="73">
        <f>Output!CE1</f>
        <v>79</v>
      </c>
      <c r="CC1" s="73">
        <f>Output!CF1</f>
        <v>80</v>
      </c>
      <c r="CD1" s="73">
        <f>Output!CG1</f>
        <v>81</v>
      </c>
      <c r="CE1" s="73">
        <f>Output!CH1</f>
        <v>82</v>
      </c>
      <c r="CF1" s="73">
        <f>Output!CI1</f>
        <v>83</v>
      </c>
      <c r="CG1" s="73">
        <f>Output!CJ1</f>
        <v>84</v>
      </c>
      <c r="CH1" s="73">
        <f>Output!CK1</f>
        <v>85</v>
      </c>
      <c r="CI1" s="73">
        <f>Output!CL1</f>
        <v>86</v>
      </c>
      <c r="CJ1" s="73">
        <f>Output!CM1</f>
        <v>87</v>
      </c>
      <c r="CK1" s="73">
        <f>Output!CN1</f>
        <v>88</v>
      </c>
      <c r="CL1" s="73">
        <f>Output!CO1</f>
        <v>89</v>
      </c>
      <c r="CM1" s="73">
        <f>Output!CP1</f>
        <v>90</v>
      </c>
      <c r="CN1" s="73">
        <f>Output!CQ1</f>
        <v>91</v>
      </c>
      <c r="CO1" s="73">
        <f>Output!CR1</f>
        <v>92</v>
      </c>
      <c r="CP1" s="73">
        <f>Output!CS1</f>
        <v>93</v>
      </c>
      <c r="CQ1" s="73">
        <f>Output!CT1</f>
        <v>94</v>
      </c>
      <c r="CR1" s="73">
        <f>Output!CU1</f>
        <v>95</v>
      </c>
      <c r="CS1" s="73">
        <f>Output!CV1</f>
        <v>96</v>
      </c>
      <c r="CT1" s="73">
        <f>Output!CW1</f>
        <v>97</v>
      </c>
      <c r="CU1" s="73">
        <f>Output!CX1</f>
        <v>98</v>
      </c>
      <c r="CV1" s="73">
        <f>Output!CY1</f>
        <v>99</v>
      </c>
      <c r="CW1" s="73">
        <f>Output!CZ1</f>
        <v>100</v>
      </c>
      <c r="CX1" s="73">
        <f>Output!DA1</f>
        <v>101</v>
      </c>
      <c r="CY1" s="73">
        <f>Output!DB1</f>
        <v>102</v>
      </c>
      <c r="CZ1" s="73">
        <f>Output!DC1</f>
        <v>103</v>
      </c>
      <c r="DA1" s="73">
        <f>Output!DD1</f>
        <v>104</v>
      </c>
      <c r="DB1" s="73">
        <f>Output!DE1</f>
        <v>105</v>
      </c>
      <c r="DC1" s="73">
        <f>Output!DF1</f>
        <v>106</v>
      </c>
      <c r="DD1" s="73">
        <f>Output!DG1</f>
        <v>107</v>
      </c>
      <c r="DE1" s="73">
        <f>Output!DH1</f>
        <v>108</v>
      </c>
      <c r="DF1" s="73">
        <f>Output!DI1</f>
        <v>109</v>
      </c>
      <c r="DG1" s="73">
        <f>Output!DJ1</f>
        <v>110</v>
      </c>
      <c r="DH1" s="73">
        <f>Output!DK1</f>
        <v>111</v>
      </c>
      <c r="DI1" s="73">
        <f>Output!DL1</f>
        <v>112</v>
      </c>
      <c r="DJ1" s="73">
        <f>Output!DM1</f>
        <v>113</v>
      </c>
      <c r="DK1" s="73">
        <f>Output!DN1</f>
        <v>114</v>
      </c>
      <c r="DL1" s="73">
        <f>Output!DO1</f>
        <v>115</v>
      </c>
      <c r="DM1" s="73">
        <f>Output!DP1</f>
        <v>116</v>
      </c>
      <c r="DN1" s="73">
        <f>Output!DQ1</f>
        <v>117</v>
      </c>
      <c r="DO1" s="73">
        <f>Output!DR1</f>
        <v>118</v>
      </c>
      <c r="DP1" s="73">
        <f>Output!DS1</f>
        <v>119</v>
      </c>
      <c r="DQ1" s="73">
        <f>Output!DT1</f>
        <v>120</v>
      </c>
      <c r="DR1" s="73">
        <f>Output!DU1</f>
        <v>121</v>
      </c>
      <c r="DS1" s="73">
        <f>Output!DV1</f>
        <v>122</v>
      </c>
      <c r="DT1" s="73">
        <f>Output!DW1</f>
        <v>123</v>
      </c>
      <c r="DU1" s="73">
        <f>Output!DX1</f>
        <v>124</v>
      </c>
      <c r="DV1" s="73">
        <f>Output!DY1</f>
        <v>125</v>
      </c>
      <c r="DW1" s="73">
        <f>Output!DZ1</f>
        <v>126</v>
      </c>
      <c r="DX1" s="73">
        <f>Output!EA1</f>
        <v>127</v>
      </c>
      <c r="DY1" s="73">
        <f>Output!EB1</f>
        <v>128</v>
      </c>
      <c r="DZ1" s="73">
        <f>Output!EC1</f>
        <v>129</v>
      </c>
      <c r="EA1" s="73">
        <f>Output!ED1</f>
        <v>130</v>
      </c>
      <c r="EB1" s="73">
        <f>Output!EE1</f>
        <v>131</v>
      </c>
      <c r="EC1" s="73">
        <f>Output!EF1</f>
        <v>132</v>
      </c>
      <c r="ED1" s="73">
        <f>Output!EG1</f>
        <v>133</v>
      </c>
      <c r="EE1" s="73">
        <f>Output!EH1</f>
        <v>134</v>
      </c>
      <c r="EF1" s="73">
        <f>Output!EI1</f>
        <v>135</v>
      </c>
      <c r="EG1" s="73">
        <f>Output!EJ1</f>
        <v>136</v>
      </c>
      <c r="EH1" s="73">
        <f>Output!EK1</f>
        <v>137</v>
      </c>
      <c r="EI1" s="73">
        <f>Output!EL1</f>
        <v>138</v>
      </c>
      <c r="EJ1" s="73">
        <f>Output!EM1</f>
        <v>139</v>
      </c>
      <c r="EK1" s="73">
        <f>Output!EN1</f>
        <v>140</v>
      </c>
      <c r="EL1" s="73">
        <f>Output!EO1</f>
        <v>141</v>
      </c>
      <c r="EM1" s="73">
        <f>Output!EP1</f>
        <v>142</v>
      </c>
      <c r="EN1" s="73">
        <f>Output!EQ1</f>
        <v>143</v>
      </c>
      <c r="EO1" s="73">
        <f>Output!ER1</f>
        <v>144</v>
      </c>
      <c r="EP1" s="73">
        <f>Output!ES1</f>
        <v>145</v>
      </c>
      <c r="EQ1" s="73">
        <f>Output!ET1</f>
        <v>146</v>
      </c>
      <c r="ER1" s="73">
        <f>Output!EU1</f>
        <v>147</v>
      </c>
      <c r="ES1" s="73">
        <f>Output!EV1</f>
        <v>148</v>
      </c>
      <c r="ET1" s="73">
        <f>Output!EW1</f>
        <v>149</v>
      </c>
      <c r="EU1" s="73">
        <f>Output!EX1</f>
        <v>150</v>
      </c>
      <c r="EV1" s="73">
        <f>Output!EY1</f>
        <v>151</v>
      </c>
      <c r="EW1" s="73">
        <f>Output!EZ1</f>
        <v>152</v>
      </c>
      <c r="EX1" s="73">
        <f>Output!FA1</f>
        <v>153</v>
      </c>
      <c r="EY1" s="73">
        <f>Output!FB1</f>
        <v>154</v>
      </c>
      <c r="EZ1" s="73">
        <f>Output!FC1</f>
        <v>155</v>
      </c>
      <c r="FA1" s="73">
        <f>Output!FD1</f>
        <v>156</v>
      </c>
      <c r="FB1" s="73">
        <f>Output!FE1</f>
        <v>157</v>
      </c>
      <c r="FC1" s="73">
        <f>Output!FF1</f>
        <v>158</v>
      </c>
      <c r="FD1" s="73">
        <f>Output!FG1</f>
        <v>159</v>
      </c>
      <c r="FE1" s="73">
        <f>Output!FH1</f>
        <v>160</v>
      </c>
      <c r="FF1" s="73">
        <f>Output!FI1</f>
        <v>161</v>
      </c>
      <c r="FG1" s="73">
        <f>Output!FJ1</f>
        <v>162</v>
      </c>
      <c r="FH1" s="73">
        <f>Output!FK1</f>
        <v>163</v>
      </c>
      <c r="FI1" s="73">
        <f>Output!FL1</f>
        <v>164</v>
      </c>
      <c r="FJ1" s="73">
        <f>Output!FM1</f>
        <v>165</v>
      </c>
      <c r="FK1" s="73">
        <f>Output!FN1</f>
        <v>166</v>
      </c>
      <c r="FL1" s="73">
        <f>Output!FO1</f>
        <v>167</v>
      </c>
      <c r="FM1" s="73">
        <f>Output!FP1</f>
        <v>168</v>
      </c>
      <c r="FN1" s="73">
        <f>Output!FQ1</f>
        <v>169</v>
      </c>
      <c r="FO1" s="73">
        <f>Output!FR1</f>
        <v>170</v>
      </c>
      <c r="FP1" s="73">
        <f>Output!FS1</f>
        <v>171</v>
      </c>
      <c r="FQ1" s="73">
        <f>Output!FT1</f>
        <v>172</v>
      </c>
      <c r="FR1" s="73">
        <f>Output!FU1</f>
        <v>173</v>
      </c>
      <c r="FS1" s="73">
        <f>Output!FV1</f>
        <v>174</v>
      </c>
      <c r="FT1" s="73">
        <f>Output!FW1</f>
        <v>175</v>
      </c>
      <c r="FU1" s="73">
        <f>Output!FX1</f>
        <v>176</v>
      </c>
      <c r="FV1" s="73">
        <f>Output!FY1</f>
        <v>177</v>
      </c>
      <c r="FW1" s="73">
        <f>Output!FZ1</f>
        <v>178</v>
      </c>
      <c r="FX1" s="73">
        <f>Output!GA1</f>
        <v>179</v>
      </c>
      <c r="FY1" s="73">
        <f>Output!GB1</f>
        <v>180</v>
      </c>
      <c r="FZ1" s="73">
        <f>Output!GC1</f>
        <v>181</v>
      </c>
      <c r="GA1" s="73">
        <f>Output!GD1</f>
        <v>182</v>
      </c>
      <c r="GB1" s="73">
        <f>Output!GE1</f>
        <v>183</v>
      </c>
      <c r="GC1" s="73">
        <f>Output!GF1</f>
        <v>184</v>
      </c>
      <c r="GD1" s="73">
        <f>Output!GG1</f>
        <v>185</v>
      </c>
      <c r="GE1" s="73">
        <f>Output!GH1</f>
        <v>186</v>
      </c>
      <c r="GF1" s="73">
        <f>Output!GI1</f>
        <v>187</v>
      </c>
      <c r="GG1" s="73">
        <f>Output!GJ1</f>
        <v>188</v>
      </c>
      <c r="GH1" s="73">
        <f>Output!GK1</f>
        <v>189</v>
      </c>
      <c r="GI1" s="73">
        <f>Output!GL1</f>
        <v>190</v>
      </c>
      <c r="GJ1" s="73">
        <f>Output!GM1</f>
        <v>191</v>
      </c>
      <c r="GK1" s="73">
        <f>Output!GN1</f>
        <v>192</v>
      </c>
      <c r="GL1" s="73">
        <f>Output!GO1</f>
        <v>193</v>
      </c>
      <c r="GM1" s="73">
        <f>Output!GP1</f>
        <v>194</v>
      </c>
      <c r="GN1" s="73">
        <f>Output!GQ1</f>
        <v>195</v>
      </c>
      <c r="GO1" s="73">
        <f>Output!GR1</f>
        <v>196</v>
      </c>
      <c r="GP1" s="73">
        <f>Output!GS1</f>
        <v>197</v>
      </c>
      <c r="GQ1" s="73">
        <f>Output!GT1</f>
        <v>198</v>
      </c>
      <c r="GR1" s="73">
        <f>Output!GU1</f>
        <v>199</v>
      </c>
      <c r="GS1" s="73">
        <f>Output!GV1</f>
        <v>200</v>
      </c>
      <c r="GT1" s="73">
        <f>Output!GW1</f>
        <v>201</v>
      </c>
      <c r="GU1" s="73">
        <f>Output!GX1</f>
        <v>202</v>
      </c>
      <c r="GV1" s="73">
        <f>Output!GY1</f>
        <v>203</v>
      </c>
      <c r="GW1" s="73">
        <f>Output!GZ1</f>
        <v>204</v>
      </c>
      <c r="GX1" s="73">
        <f>Output!HA1</f>
        <v>205</v>
      </c>
      <c r="GY1" s="73">
        <f>Output!HB1</f>
        <v>206</v>
      </c>
      <c r="GZ1" s="73">
        <f>Output!HC1</f>
        <v>207</v>
      </c>
      <c r="HA1" s="73">
        <f>Output!HD1</f>
        <v>208</v>
      </c>
      <c r="HB1" s="73">
        <f>Output!HE1</f>
        <v>209</v>
      </c>
      <c r="HC1" s="73">
        <f>Output!HF1</f>
        <v>210</v>
      </c>
      <c r="HD1" s="73">
        <f>Output!HG1</f>
        <v>211</v>
      </c>
      <c r="HE1" s="73">
        <f>Output!HH1</f>
        <v>212</v>
      </c>
      <c r="HF1" s="73">
        <f>Output!HI1</f>
        <v>213</v>
      </c>
      <c r="HG1" s="73">
        <f>Output!HJ1</f>
        <v>214</v>
      </c>
      <c r="HH1" s="73">
        <f>Output!HK1</f>
        <v>215</v>
      </c>
      <c r="HI1" s="73">
        <f>Output!HL1</f>
        <v>216</v>
      </c>
      <c r="HJ1" s="73">
        <f>Output!HM1</f>
        <v>217</v>
      </c>
      <c r="HK1" s="73">
        <f>Output!HN1</f>
        <v>218</v>
      </c>
      <c r="HL1" s="73">
        <f>Output!HO1</f>
        <v>219</v>
      </c>
      <c r="HM1" s="73">
        <f>Output!HP1</f>
        <v>220</v>
      </c>
      <c r="HN1" s="73">
        <f>Output!HQ1</f>
        <v>221</v>
      </c>
      <c r="HO1" s="73">
        <f>Output!HR1</f>
        <v>222</v>
      </c>
      <c r="HP1" s="73">
        <f>Output!HS1</f>
        <v>223</v>
      </c>
      <c r="HQ1" s="73">
        <f>Output!HT1</f>
        <v>224</v>
      </c>
      <c r="HR1" s="73">
        <f>Output!HU1</f>
        <v>225</v>
      </c>
      <c r="HS1" s="73">
        <f>Output!HV1</f>
        <v>226</v>
      </c>
      <c r="HT1" s="73">
        <f>Output!HW1</f>
        <v>227</v>
      </c>
      <c r="HU1" s="73">
        <f>Output!HX1</f>
        <v>228</v>
      </c>
      <c r="HV1" s="73">
        <f>Output!HY1</f>
        <v>229</v>
      </c>
      <c r="HW1" s="73">
        <f>Output!HZ1</f>
        <v>230</v>
      </c>
      <c r="HX1" s="73">
        <f>Output!IA1</f>
        <v>231</v>
      </c>
      <c r="HY1" s="73">
        <f>Output!IB1</f>
        <v>232</v>
      </c>
      <c r="HZ1" s="73">
        <f>Output!IC1</f>
        <v>233</v>
      </c>
      <c r="IA1" s="73">
        <f>Output!ID1</f>
        <v>234</v>
      </c>
      <c r="IB1" s="73">
        <f>Output!IE1</f>
        <v>235</v>
      </c>
      <c r="IC1" s="73">
        <f>Output!IF1</f>
        <v>236</v>
      </c>
      <c r="ID1" s="73">
        <f>Output!IG1</f>
        <v>237</v>
      </c>
      <c r="IE1" s="73">
        <f>Output!IH1</f>
        <v>238</v>
      </c>
      <c r="IF1" s="73">
        <f>Output!II1</f>
        <v>239</v>
      </c>
      <c r="IG1" s="73">
        <f>Output!IJ1</f>
        <v>240</v>
      </c>
      <c r="IH1" s="73">
        <f>Output!IK1</f>
        <v>241</v>
      </c>
      <c r="II1" s="73">
        <f>Output!IL1</f>
        <v>242</v>
      </c>
      <c r="IJ1" s="73">
        <f>Output!IM1</f>
        <v>243</v>
      </c>
      <c r="IK1" s="73">
        <f>Output!IN1</f>
        <v>244</v>
      </c>
      <c r="IL1" s="73">
        <f>Output!IO1</f>
        <v>245</v>
      </c>
      <c r="IM1" s="73">
        <f>Output!IP1</f>
        <v>246</v>
      </c>
      <c r="IN1" s="73">
        <f>Output!IQ1</f>
        <v>247</v>
      </c>
      <c r="IO1" s="73">
        <f>Output!IR1</f>
        <v>248</v>
      </c>
      <c r="IP1" s="73">
        <f>Output!IS1</f>
        <v>249</v>
      </c>
      <c r="IQ1" s="73">
        <f>Output!IT1</f>
        <v>250</v>
      </c>
      <c r="IR1" s="73">
        <f>Output!IU1</f>
        <v>251</v>
      </c>
      <c r="IS1" s="73">
        <f>Output!IV1</f>
        <v>252</v>
      </c>
      <c r="IT1" s="73">
        <f>Output!IW1</f>
        <v>253</v>
      </c>
      <c r="IU1" s="73">
        <f>Output!IX1</f>
        <v>254</v>
      </c>
      <c r="IV1" s="73">
        <f>Output!IY1</f>
        <v>255</v>
      </c>
      <c r="IW1" s="73">
        <f>Output!IZ1</f>
        <v>256</v>
      </c>
      <c r="IX1" s="73">
        <f>Output!JA1</f>
        <v>257</v>
      </c>
      <c r="IY1" s="73">
        <f>Output!JB1</f>
        <v>258</v>
      </c>
      <c r="IZ1" s="73">
        <f>Output!JC1</f>
        <v>259</v>
      </c>
      <c r="JA1" s="73">
        <f>Output!JD1</f>
        <v>260</v>
      </c>
      <c r="JB1" s="73">
        <f>Output!JE1</f>
        <v>261</v>
      </c>
      <c r="JC1" s="73">
        <f>Output!JF1</f>
        <v>262</v>
      </c>
      <c r="JD1" s="73">
        <f>Output!JG1</f>
        <v>263</v>
      </c>
      <c r="JE1" s="73">
        <f>Output!JH1</f>
        <v>264</v>
      </c>
      <c r="JF1" s="73">
        <f>Output!JI1</f>
        <v>265</v>
      </c>
      <c r="JG1" s="73">
        <f>Output!JJ1</f>
        <v>266</v>
      </c>
      <c r="JH1" s="73">
        <f>Output!JK1</f>
        <v>267</v>
      </c>
      <c r="JI1" s="73">
        <f>Output!JL1</f>
        <v>268</v>
      </c>
      <c r="JJ1" s="73">
        <f>Output!JM1</f>
        <v>269</v>
      </c>
      <c r="JK1" s="73">
        <f>Output!JN1</f>
        <v>270</v>
      </c>
      <c r="JL1" s="73">
        <f>Output!JO1</f>
        <v>271</v>
      </c>
      <c r="JM1" s="73">
        <f>Output!JP1</f>
        <v>272</v>
      </c>
      <c r="JN1" s="73">
        <f>Output!JQ1</f>
        <v>273</v>
      </c>
      <c r="JO1" s="73">
        <f>Output!JR1</f>
        <v>274</v>
      </c>
      <c r="JP1" s="73">
        <f>Output!JS1</f>
        <v>275</v>
      </c>
      <c r="JQ1" s="73">
        <f>Output!JT1</f>
        <v>276</v>
      </c>
      <c r="JR1" s="73">
        <f>Output!JU1</f>
        <v>277</v>
      </c>
      <c r="JS1" s="73">
        <f>Output!JV1</f>
        <v>278</v>
      </c>
      <c r="JT1" s="73">
        <f>Output!JW1</f>
        <v>279</v>
      </c>
      <c r="JU1" s="73">
        <f>Output!JX1</f>
        <v>280</v>
      </c>
      <c r="JV1" s="73">
        <f>Output!JY1</f>
        <v>281</v>
      </c>
      <c r="JW1" s="73">
        <f>Output!JZ1</f>
        <v>282</v>
      </c>
      <c r="JX1" s="73">
        <f>Output!KA1</f>
        <v>283</v>
      </c>
      <c r="JY1" s="73">
        <f>Output!KB1</f>
        <v>284</v>
      </c>
      <c r="JZ1" s="73">
        <f>Output!KC1</f>
        <v>285</v>
      </c>
      <c r="KA1" s="73">
        <f>Output!KD1</f>
        <v>286</v>
      </c>
      <c r="KB1" s="73">
        <f>Output!KE1</f>
        <v>287</v>
      </c>
      <c r="KC1" s="73">
        <f>Output!KF1</f>
        <v>288</v>
      </c>
      <c r="KD1" s="73">
        <f>Output!KG1</f>
        <v>289</v>
      </c>
      <c r="KE1" s="73">
        <f>Output!KH1</f>
        <v>290</v>
      </c>
      <c r="KF1" s="73">
        <f>Output!KI1</f>
        <v>291</v>
      </c>
      <c r="KG1" s="73">
        <f>Output!KJ1</f>
        <v>292</v>
      </c>
      <c r="KH1" s="73">
        <f>Output!KK1</f>
        <v>293</v>
      </c>
      <c r="KI1" s="73">
        <f>Output!KL1</f>
        <v>294</v>
      </c>
      <c r="KJ1" s="73">
        <f>Output!KM1</f>
        <v>295</v>
      </c>
      <c r="KK1" s="73">
        <f>Output!KN1</f>
        <v>296</v>
      </c>
      <c r="KL1" s="73">
        <f>Output!KO1</f>
        <v>297</v>
      </c>
      <c r="KM1" s="73">
        <f>Output!KP1</f>
        <v>298</v>
      </c>
      <c r="KN1" s="73">
        <f>Output!KQ1</f>
        <v>299</v>
      </c>
      <c r="KO1" s="73">
        <f>Output!KR1</f>
        <v>300</v>
      </c>
      <c r="KP1" s="73">
        <f>Output!KS1</f>
        <v>301</v>
      </c>
      <c r="KQ1" s="73">
        <f>Output!KT1</f>
        <v>302</v>
      </c>
      <c r="KR1" s="73">
        <f>Output!KU1</f>
        <v>303</v>
      </c>
      <c r="KS1" s="73">
        <f>Output!KV1</f>
        <v>304</v>
      </c>
      <c r="KT1" s="73">
        <f>Output!KW1</f>
        <v>305</v>
      </c>
      <c r="KU1" s="73">
        <f>Output!KX1</f>
        <v>306</v>
      </c>
      <c r="KV1" s="73">
        <f>Output!KY1</f>
        <v>307</v>
      </c>
      <c r="KW1" s="73">
        <f>Output!KZ1</f>
        <v>308</v>
      </c>
      <c r="KX1" s="73">
        <f>Output!LA1</f>
        <v>309</v>
      </c>
      <c r="KY1" s="73">
        <f>Output!LB1</f>
        <v>310</v>
      </c>
      <c r="KZ1" s="73">
        <f>Output!LC1</f>
        <v>311</v>
      </c>
      <c r="LA1" s="73">
        <f>Output!LD1</f>
        <v>312</v>
      </c>
      <c r="LB1" s="73">
        <f>Output!LE1</f>
        <v>313</v>
      </c>
      <c r="LC1" s="73">
        <f>Output!LF1</f>
        <v>314</v>
      </c>
      <c r="LD1" s="73">
        <f>Output!LG1</f>
        <v>315</v>
      </c>
      <c r="LE1" s="73">
        <f>Output!LH1</f>
        <v>316</v>
      </c>
      <c r="LF1" s="73">
        <f>Output!LI1</f>
        <v>317</v>
      </c>
      <c r="LG1" s="73">
        <f>Output!LJ1</f>
        <v>318</v>
      </c>
      <c r="LH1" s="73">
        <f>Output!LK1</f>
        <v>319</v>
      </c>
      <c r="LI1" s="73">
        <f>Output!LL1</f>
        <v>320</v>
      </c>
      <c r="LJ1" s="73">
        <f>Output!LM1</f>
        <v>321</v>
      </c>
      <c r="LK1" s="73">
        <f>Output!LN1</f>
        <v>322</v>
      </c>
      <c r="LL1" s="73">
        <f>Output!LO1</f>
        <v>323</v>
      </c>
      <c r="LM1" s="73">
        <f>Output!LP1</f>
        <v>324</v>
      </c>
      <c r="LN1" s="73">
        <f>Output!LQ1</f>
        <v>325</v>
      </c>
      <c r="LO1" s="73">
        <f>Output!LR1</f>
        <v>326</v>
      </c>
      <c r="LP1" s="73">
        <f>Output!LS1</f>
        <v>327</v>
      </c>
      <c r="LQ1" s="73">
        <f>Output!LT1</f>
        <v>328</v>
      </c>
      <c r="LR1" s="73">
        <f>Output!LU1</f>
        <v>329</v>
      </c>
      <c r="LS1" s="73">
        <f>Output!LV1</f>
        <v>330</v>
      </c>
      <c r="LT1" s="73">
        <f>Output!LW1</f>
        <v>331</v>
      </c>
      <c r="LU1" s="73">
        <f>Output!LX1</f>
        <v>332</v>
      </c>
      <c r="LV1" s="73">
        <f>Output!LY1</f>
        <v>333</v>
      </c>
      <c r="LW1" s="73">
        <f>Output!LZ1</f>
        <v>334</v>
      </c>
      <c r="LX1" s="73">
        <f>Output!MA1</f>
        <v>335</v>
      </c>
      <c r="LY1" s="73">
        <f>Output!MB1</f>
        <v>336</v>
      </c>
      <c r="LZ1" s="73">
        <f>Output!MC1</f>
        <v>337</v>
      </c>
      <c r="MA1" s="73">
        <f>Output!MD1</f>
        <v>338</v>
      </c>
      <c r="MB1" s="73">
        <f>Output!ME1</f>
        <v>339</v>
      </c>
      <c r="MC1" s="73">
        <f>Output!MF1</f>
        <v>340</v>
      </c>
      <c r="MD1" s="73">
        <f>Output!MG1</f>
        <v>341</v>
      </c>
      <c r="ME1" s="73">
        <f>Output!MH1</f>
        <v>342</v>
      </c>
      <c r="MF1" s="73">
        <f>Output!MI1</f>
        <v>343</v>
      </c>
      <c r="MG1" s="73">
        <f>Output!MJ1</f>
        <v>344</v>
      </c>
      <c r="MH1" s="73">
        <f>Output!MK1</f>
        <v>345</v>
      </c>
      <c r="MI1" s="73">
        <f>Output!ML1</f>
        <v>346</v>
      </c>
      <c r="MJ1" s="73">
        <f>Output!MM1</f>
        <v>347</v>
      </c>
      <c r="MK1" s="73">
        <f>Output!MN1</f>
        <v>348</v>
      </c>
      <c r="ML1" s="73">
        <f>Output!MO1</f>
        <v>349</v>
      </c>
      <c r="MM1" s="73">
        <f>Output!MP1</f>
        <v>350</v>
      </c>
      <c r="MN1" s="73">
        <f>Output!MQ1</f>
        <v>351</v>
      </c>
      <c r="MO1" s="73">
        <f>Output!MR1</f>
        <v>352</v>
      </c>
      <c r="MP1" s="73">
        <f>Output!MS1</f>
        <v>353</v>
      </c>
      <c r="MQ1" s="73">
        <f>Output!MT1</f>
        <v>354</v>
      </c>
      <c r="MR1" s="73">
        <f>Output!MU1</f>
        <v>355</v>
      </c>
      <c r="MS1" s="73">
        <f>Output!MV1</f>
        <v>356</v>
      </c>
      <c r="MT1" s="73">
        <f>Output!MW1</f>
        <v>357</v>
      </c>
      <c r="MU1" s="73">
        <f>Output!MX1</f>
        <v>358</v>
      </c>
      <c r="MV1" s="73">
        <f>Output!MY1</f>
        <v>359</v>
      </c>
      <c r="MW1" s="73">
        <f>Output!MZ1</f>
        <v>360</v>
      </c>
    </row>
    <row r="2" spans="1:361" x14ac:dyDescent="0.25">
      <c r="A2" s="220" t="s">
        <v>675</v>
      </c>
      <c r="B2" s="129">
        <f>Output!E87</f>
        <v>1153.7596759120636</v>
      </c>
      <c r="C2" s="129">
        <f>Output!F87</f>
        <v>1153.7596759120636</v>
      </c>
      <c r="D2" s="129">
        <f>Output!G87</f>
        <v>1153.7596759120636</v>
      </c>
      <c r="E2" s="129">
        <f>Output!H87</f>
        <v>1153.7596759120636</v>
      </c>
      <c r="F2" s="129">
        <f>Output!I87</f>
        <v>1153.7596759120636</v>
      </c>
      <c r="G2" s="129">
        <f>Output!J87</f>
        <v>1153.7596759120636</v>
      </c>
      <c r="H2" s="129">
        <f>Output!K87</f>
        <v>1153.7596759120636</v>
      </c>
      <c r="I2" s="129">
        <f>Output!L87</f>
        <v>1153.7596759120636</v>
      </c>
      <c r="J2" s="129">
        <f>Output!M87</f>
        <v>1153.7596759120636</v>
      </c>
      <c r="K2" s="129">
        <f>Output!N87</f>
        <v>1153.7596759120636</v>
      </c>
      <c r="L2" s="129">
        <f>Output!O87</f>
        <v>1153.7596759120636</v>
      </c>
      <c r="M2" s="129">
        <f>Output!P87</f>
        <v>1153.7596759120636</v>
      </c>
      <c r="N2" s="129">
        <f>Output!Q87</f>
        <v>1153.7596759120636</v>
      </c>
      <c r="O2" s="129">
        <f>Output!R87</f>
        <v>1153.7596759120636</v>
      </c>
      <c r="P2" s="129">
        <f>Output!S87</f>
        <v>1153.7596759120636</v>
      </c>
      <c r="Q2" s="129">
        <f>Output!T87</f>
        <v>1153.7596759120636</v>
      </c>
      <c r="R2" s="129">
        <f>Output!U87</f>
        <v>1153.7596759120636</v>
      </c>
      <c r="S2" s="129">
        <f>Output!V87</f>
        <v>1153.7596759120636</v>
      </c>
      <c r="T2" s="129">
        <f>Output!W87</f>
        <v>1153.7596759120636</v>
      </c>
      <c r="U2" s="129">
        <f>Output!X87</f>
        <v>1153.7596759120636</v>
      </c>
      <c r="V2" s="129">
        <f>Output!Y87</f>
        <v>1153.7596759120636</v>
      </c>
      <c r="W2" s="129">
        <f>Output!Z87</f>
        <v>1153.7596759120636</v>
      </c>
      <c r="X2" s="129">
        <f>Output!AA87</f>
        <v>1153.7596759120636</v>
      </c>
      <c r="Y2" s="129">
        <f>Output!AB87</f>
        <v>1153.7596759120636</v>
      </c>
      <c r="Z2" s="129">
        <f>Output!AC87</f>
        <v>1153.7596759120636</v>
      </c>
      <c r="AA2" s="129">
        <f>Output!AD87</f>
        <v>1153.7596759120636</v>
      </c>
      <c r="AB2" s="129">
        <f>Output!AE87</f>
        <v>1153.7596759120636</v>
      </c>
      <c r="AC2" s="129">
        <f>Output!AF87</f>
        <v>1153.7596759120636</v>
      </c>
      <c r="AD2" s="129">
        <f>Output!AG87</f>
        <v>1153.7596759120636</v>
      </c>
      <c r="AE2" s="129">
        <f>Output!AH87</f>
        <v>1153.7596759120636</v>
      </c>
      <c r="AF2" s="129">
        <f>Output!AI87</f>
        <v>1153.7596759120636</v>
      </c>
      <c r="AG2" s="129">
        <f>Output!AJ87</f>
        <v>1153.7596759120636</v>
      </c>
      <c r="AH2" s="129">
        <f>Output!AK87</f>
        <v>1153.7596759120636</v>
      </c>
      <c r="AI2" s="129">
        <f>Output!AL87</f>
        <v>1153.7596759120636</v>
      </c>
      <c r="AJ2" s="129">
        <f>Output!AM87</f>
        <v>1153.7596759120636</v>
      </c>
      <c r="AK2" s="129">
        <f>Output!AN87</f>
        <v>1153.7596759120636</v>
      </c>
      <c r="AL2" s="129">
        <f>Output!AO87</f>
        <v>1153.7596759120636</v>
      </c>
      <c r="AM2" s="129">
        <f>Output!AP87</f>
        <v>1153.7596759120636</v>
      </c>
      <c r="AN2" s="129">
        <f>Output!AQ87</f>
        <v>1153.7596759120636</v>
      </c>
      <c r="AO2" s="129">
        <f>Output!AR87</f>
        <v>1153.7596759120636</v>
      </c>
      <c r="AP2" s="129">
        <f>Output!AS87</f>
        <v>1153.7596759120636</v>
      </c>
      <c r="AQ2" s="129">
        <f>Output!AT87</f>
        <v>1153.7596759120636</v>
      </c>
      <c r="AR2" s="129">
        <f>Output!AU87</f>
        <v>1153.7596759120636</v>
      </c>
      <c r="AS2" s="129">
        <f>Output!AV87</f>
        <v>1153.7596759120636</v>
      </c>
      <c r="AT2" s="129">
        <f>Output!AW87</f>
        <v>1153.7596759120636</v>
      </c>
      <c r="AU2" s="129">
        <f>Output!AX87</f>
        <v>1153.7596759120636</v>
      </c>
      <c r="AV2" s="129">
        <f>Output!AY87</f>
        <v>1153.7596759120636</v>
      </c>
      <c r="AW2" s="129">
        <f>Output!AZ87</f>
        <v>1153.7596759120636</v>
      </c>
      <c r="AX2" s="129">
        <f>Output!BA87</f>
        <v>1153.7596759120636</v>
      </c>
      <c r="AY2" s="129">
        <f>Output!BB87</f>
        <v>1153.7596759120636</v>
      </c>
      <c r="AZ2" s="129">
        <f>Output!BC87</f>
        <v>1153.7596759120636</v>
      </c>
      <c r="BA2" s="129">
        <f>Output!BD87</f>
        <v>1153.7596759120636</v>
      </c>
      <c r="BB2" s="129">
        <f>Output!BE87</f>
        <v>1153.7596759120636</v>
      </c>
      <c r="BC2" s="129">
        <f>Output!BF87</f>
        <v>1153.7596759120636</v>
      </c>
      <c r="BD2" s="129">
        <f>Output!BG87</f>
        <v>1153.7596759120636</v>
      </c>
      <c r="BE2" s="129">
        <f>Output!BH87</f>
        <v>1153.7596759120636</v>
      </c>
      <c r="BF2" s="129">
        <f>Output!BI87</f>
        <v>1153.7596759120636</v>
      </c>
      <c r="BG2" s="129">
        <f>Output!BJ87</f>
        <v>1153.7596759120636</v>
      </c>
      <c r="BH2" s="129">
        <f>Output!BK87</f>
        <v>1153.7596759120636</v>
      </c>
      <c r="BI2" s="129">
        <f>Output!BL87</f>
        <v>1153.7596759120636</v>
      </c>
      <c r="BJ2" s="129">
        <f>Output!BM87</f>
        <v>1153.7596759120636</v>
      </c>
      <c r="BK2" s="129">
        <f>Output!BN87</f>
        <v>1153.7596759120636</v>
      </c>
      <c r="BL2" s="129">
        <f>Output!BO87</f>
        <v>1153.7596759120636</v>
      </c>
      <c r="BM2" s="129">
        <f>Output!BP87</f>
        <v>1153.7596759120636</v>
      </c>
      <c r="BN2" s="129">
        <f>Output!BQ87</f>
        <v>1153.7596759120636</v>
      </c>
      <c r="BO2" s="129">
        <f>Output!BR87</f>
        <v>1153.7596759120636</v>
      </c>
      <c r="BP2" s="129">
        <f>Output!BS87</f>
        <v>1153.7596759120636</v>
      </c>
      <c r="BQ2" s="129">
        <f>Output!BT87</f>
        <v>1153.7596759120636</v>
      </c>
      <c r="BR2" s="129">
        <f>Output!BU87</f>
        <v>1153.7596759120636</v>
      </c>
      <c r="BS2" s="129">
        <f>Output!BV87</f>
        <v>1153.7596759120636</v>
      </c>
      <c r="BT2" s="129">
        <f>Output!BW87</f>
        <v>1153.7596759120636</v>
      </c>
      <c r="BU2" s="129">
        <f>Output!BX87</f>
        <v>1153.7596759120636</v>
      </c>
      <c r="BV2" s="129">
        <f>Output!BY87</f>
        <v>1153.7596759120636</v>
      </c>
      <c r="BW2" s="129">
        <f>Output!BZ87</f>
        <v>1153.7596759120636</v>
      </c>
      <c r="BX2" s="129">
        <f>Output!CA87</f>
        <v>1153.7596759120636</v>
      </c>
      <c r="BY2" s="129">
        <f>Output!CB87</f>
        <v>1153.7596759120636</v>
      </c>
      <c r="BZ2" s="129">
        <f>Output!CC87</f>
        <v>1153.7596759120636</v>
      </c>
      <c r="CA2" s="129">
        <f>Output!CD87</f>
        <v>1153.7596759120636</v>
      </c>
      <c r="CB2" s="129">
        <f>Output!CE87</f>
        <v>1153.7596759120636</v>
      </c>
      <c r="CC2" s="129">
        <f>Output!CF87</f>
        <v>1153.7596759120636</v>
      </c>
      <c r="CD2" s="129">
        <f>Output!CG87</f>
        <v>1153.7596759120636</v>
      </c>
      <c r="CE2" s="129">
        <f>Output!CH87</f>
        <v>1153.7596759120636</v>
      </c>
      <c r="CF2" s="129">
        <f>Output!CI87</f>
        <v>1153.7596759120636</v>
      </c>
      <c r="CG2" s="129">
        <f>Output!CJ87</f>
        <v>1153.7596759120636</v>
      </c>
      <c r="CH2" s="129">
        <f>Output!CK87</f>
        <v>1153.7596759120636</v>
      </c>
      <c r="CI2" s="129">
        <f>Output!CL87</f>
        <v>1153.7596759120636</v>
      </c>
      <c r="CJ2" s="129">
        <f>Output!CM87</f>
        <v>1153.7596759120636</v>
      </c>
      <c r="CK2" s="129">
        <f>Output!CN87</f>
        <v>1153.7596759120636</v>
      </c>
      <c r="CL2" s="129">
        <f>Output!CO87</f>
        <v>1153.7596759120636</v>
      </c>
      <c r="CM2" s="129">
        <f>Output!CP87</f>
        <v>1153.7596759120636</v>
      </c>
      <c r="CN2" s="129">
        <f>Output!CQ87</f>
        <v>1153.7596759120636</v>
      </c>
      <c r="CO2" s="129">
        <f>Output!CR87</f>
        <v>1153.7596759120636</v>
      </c>
      <c r="CP2" s="129">
        <f>Output!CS87</f>
        <v>1153.7596759120636</v>
      </c>
      <c r="CQ2" s="129">
        <f>Output!CT87</f>
        <v>1153.7596759120636</v>
      </c>
      <c r="CR2" s="129">
        <f>Output!CU87</f>
        <v>1153.7596759120636</v>
      </c>
      <c r="CS2" s="129">
        <f>Output!CV87</f>
        <v>1153.7596759120636</v>
      </c>
      <c r="CT2" s="129">
        <f>Output!CW87</f>
        <v>1153.7596759120636</v>
      </c>
      <c r="CU2" s="129">
        <f>Output!CX87</f>
        <v>1153.7596759120636</v>
      </c>
      <c r="CV2" s="129">
        <f>Output!CY87</f>
        <v>1153.7596759120636</v>
      </c>
      <c r="CW2" s="129">
        <f>Output!CZ87</f>
        <v>1153.7596759120636</v>
      </c>
      <c r="CX2" s="129">
        <f>Output!DA87</f>
        <v>1153.7596759120636</v>
      </c>
      <c r="CY2" s="129">
        <f>Output!DB87</f>
        <v>1153.7596759120636</v>
      </c>
      <c r="CZ2" s="129">
        <f>Output!DC87</f>
        <v>1153.7596759120636</v>
      </c>
      <c r="DA2" s="129">
        <f>Output!DD87</f>
        <v>1153.7596759120636</v>
      </c>
      <c r="DB2" s="129">
        <f>Output!DE87</f>
        <v>1153.7596759120636</v>
      </c>
      <c r="DC2" s="129">
        <f>Output!DF87</f>
        <v>1153.7596759120636</v>
      </c>
      <c r="DD2" s="129">
        <f>Output!DG87</f>
        <v>1153.7596759120636</v>
      </c>
      <c r="DE2" s="129">
        <f>Output!DH87</f>
        <v>1153.7596759120636</v>
      </c>
      <c r="DF2" s="129">
        <f>Output!DI87</f>
        <v>1153.7596759120636</v>
      </c>
      <c r="DG2" s="129">
        <f>Output!DJ87</f>
        <v>1153.7596759120636</v>
      </c>
      <c r="DH2" s="129">
        <f>Output!DK87</f>
        <v>1153.7596759120636</v>
      </c>
      <c r="DI2" s="129">
        <f>Output!DL87</f>
        <v>1153.7596759120636</v>
      </c>
      <c r="DJ2" s="129">
        <f>Output!DM87</f>
        <v>1153.7596759120636</v>
      </c>
      <c r="DK2" s="129">
        <f>Output!DN87</f>
        <v>1153.7596759120636</v>
      </c>
      <c r="DL2" s="129">
        <f>Output!DO87</f>
        <v>1153.7596759120636</v>
      </c>
      <c r="DM2" s="129">
        <f>Output!DP87</f>
        <v>1153.7596759120636</v>
      </c>
      <c r="DN2" s="129">
        <f>Output!DQ87</f>
        <v>1153.7596759120636</v>
      </c>
      <c r="DO2" s="129">
        <f>Output!DR87</f>
        <v>1153.7596759120636</v>
      </c>
      <c r="DP2" s="129">
        <f>Output!DS87</f>
        <v>1153.7596759120636</v>
      </c>
      <c r="DQ2" s="129">
        <f>Output!DT87</f>
        <v>1153.7596759120636</v>
      </c>
      <c r="DR2" s="129">
        <f>Output!DU87</f>
        <v>1153.7596759120636</v>
      </c>
      <c r="DS2" s="129">
        <f>Output!DV87</f>
        <v>1153.7596759120636</v>
      </c>
      <c r="DT2" s="129">
        <f>Output!DW87</f>
        <v>1153.7596759120636</v>
      </c>
      <c r="DU2" s="129">
        <f>Output!DX87</f>
        <v>1153.7596759120636</v>
      </c>
      <c r="DV2" s="129">
        <f>Output!DY87</f>
        <v>1153.7596759120636</v>
      </c>
      <c r="DW2" s="129">
        <f>Output!DZ87</f>
        <v>1153.7596759120636</v>
      </c>
      <c r="DX2" s="129">
        <f>Output!EA87</f>
        <v>1153.7596759120636</v>
      </c>
      <c r="DY2" s="129">
        <f>Output!EB87</f>
        <v>1153.7596759120636</v>
      </c>
      <c r="DZ2" s="129">
        <f>Output!EC87</f>
        <v>1153.7596759120636</v>
      </c>
      <c r="EA2" s="129">
        <f>Output!ED87</f>
        <v>1153.7596759120636</v>
      </c>
      <c r="EB2" s="129">
        <f>Output!EE87</f>
        <v>1153.7596759120636</v>
      </c>
      <c r="EC2" s="129">
        <f>Output!EF87</f>
        <v>1153.7596759120636</v>
      </c>
      <c r="ED2" s="129">
        <f>Output!EG87</f>
        <v>1153.7596759120636</v>
      </c>
      <c r="EE2" s="129">
        <f>Output!EH87</f>
        <v>1153.7596759120636</v>
      </c>
      <c r="EF2" s="129">
        <f>Output!EI87</f>
        <v>1153.7596759120636</v>
      </c>
      <c r="EG2" s="129">
        <f>Output!EJ87</f>
        <v>1153.7596759120636</v>
      </c>
      <c r="EH2" s="129">
        <f>Output!EK87</f>
        <v>1153.7596759120636</v>
      </c>
      <c r="EI2" s="129">
        <f>Output!EL87</f>
        <v>1153.7596759120636</v>
      </c>
      <c r="EJ2" s="129">
        <f>Output!EM87</f>
        <v>1153.7596759120636</v>
      </c>
      <c r="EK2" s="129">
        <f>Output!EN87</f>
        <v>1153.7596759120636</v>
      </c>
      <c r="EL2" s="129">
        <f>Output!EO87</f>
        <v>1153.7596759120636</v>
      </c>
      <c r="EM2" s="129">
        <f>Output!EP87</f>
        <v>1153.7596759120636</v>
      </c>
      <c r="EN2" s="129">
        <f>Output!EQ87</f>
        <v>1153.7596759120636</v>
      </c>
      <c r="EO2" s="129">
        <f>Output!ER87</f>
        <v>1153.7596759120636</v>
      </c>
      <c r="EP2" s="129">
        <f>Output!ES87</f>
        <v>1153.7596759120636</v>
      </c>
      <c r="EQ2" s="129">
        <f>Output!ET87</f>
        <v>1153.7596759120636</v>
      </c>
      <c r="ER2" s="129">
        <f>Output!EU87</f>
        <v>1153.7596759120636</v>
      </c>
      <c r="ES2" s="129">
        <f>Output!EV87</f>
        <v>1153.7596759120636</v>
      </c>
      <c r="ET2" s="129">
        <f>Output!EW87</f>
        <v>1153.7596759120636</v>
      </c>
      <c r="EU2" s="129">
        <f>Output!EX87</f>
        <v>1153.7596759120636</v>
      </c>
      <c r="EV2" s="129">
        <f>Output!EY87</f>
        <v>1153.7596759120636</v>
      </c>
      <c r="EW2" s="129">
        <f>Output!EZ87</f>
        <v>1153.7596759120636</v>
      </c>
      <c r="EX2" s="129">
        <f>Output!FA87</f>
        <v>1153.7596759120636</v>
      </c>
      <c r="EY2" s="129">
        <f>Output!FB87</f>
        <v>1153.7596759120636</v>
      </c>
      <c r="EZ2" s="129">
        <f>Output!FC87</f>
        <v>1153.7596759120636</v>
      </c>
      <c r="FA2" s="129">
        <f>Output!FD87</f>
        <v>1153.7596759120636</v>
      </c>
      <c r="FB2" s="129">
        <f>Output!FE87</f>
        <v>1153.7596759120636</v>
      </c>
      <c r="FC2" s="129">
        <f>Output!FF87</f>
        <v>1153.7596759120636</v>
      </c>
      <c r="FD2" s="129">
        <f>Output!FG87</f>
        <v>1153.7596759120636</v>
      </c>
      <c r="FE2" s="129">
        <f>Output!FH87</f>
        <v>1153.7596759120636</v>
      </c>
      <c r="FF2" s="129">
        <f>Output!FI87</f>
        <v>1153.7596759120636</v>
      </c>
      <c r="FG2" s="129">
        <f>Output!FJ87</f>
        <v>1153.7596759120636</v>
      </c>
      <c r="FH2" s="129">
        <f>Output!FK87</f>
        <v>1153.7596759120636</v>
      </c>
      <c r="FI2" s="129">
        <f>Output!FL87</f>
        <v>1153.7596759120636</v>
      </c>
      <c r="FJ2" s="129">
        <f>Output!FM87</f>
        <v>1153.7596759120636</v>
      </c>
      <c r="FK2" s="129">
        <f>Output!FN87</f>
        <v>1153.7596759120636</v>
      </c>
      <c r="FL2" s="129">
        <f>Output!FO87</f>
        <v>1153.7596759120636</v>
      </c>
      <c r="FM2" s="129">
        <f>Output!FP87</f>
        <v>1153.7596759120636</v>
      </c>
      <c r="FN2" s="129">
        <f>Output!FQ87</f>
        <v>1153.7596759120636</v>
      </c>
      <c r="FO2" s="129">
        <f>Output!FR87</f>
        <v>1153.7596759120636</v>
      </c>
      <c r="FP2" s="129">
        <f>Output!FS87</f>
        <v>1153.7596759120636</v>
      </c>
      <c r="FQ2" s="129">
        <f>Output!FT87</f>
        <v>1153.7596759120636</v>
      </c>
      <c r="FR2" s="129">
        <f>Output!FU87</f>
        <v>1153.7596759120636</v>
      </c>
      <c r="FS2" s="129">
        <f>Output!FV87</f>
        <v>1153.7596759120636</v>
      </c>
      <c r="FT2" s="129">
        <f>Output!FW87</f>
        <v>1153.7596759120636</v>
      </c>
      <c r="FU2" s="129">
        <f>Output!FX87</f>
        <v>1153.7596759120636</v>
      </c>
      <c r="FV2" s="129">
        <f>Output!FY87</f>
        <v>1153.7596759120636</v>
      </c>
      <c r="FW2" s="129">
        <f>Output!FZ87</f>
        <v>1153.7596759120636</v>
      </c>
      <c r="FX2" s="129">
        <f>Output!GA87</f>
        <v>1153.7596759120636</v>
      </c>
      <c r="FY2" s="129">
        <f>Output!GB87</f>
        <v>1153.7596759120636</v>
      </c>
      <c r="FZ2" s="129">
        <f>Output!GC87</f>
        <v>1153.7596759120636</v>
      </c>
      <c r="GA2" s="129">
        <f>Output!GD87</f>
        <v>1153.7596759120636</v>
      </c>
      <c r="GB2" s="129">
        <f>Output!GE87</f>
        <v>1153.7596759120636</v>
      </c>
      <c r="GC2" s="129">
        <f>Output!GF87</f>
        <v>1153.7596759120636</v>
      </c>
      <c r="GD2" s="129">
        <f>Output!GG87</f>
        <v>1153.7596759120636</v>
      </c>
      <c r="GE2" s="129">
        <f>Output!GH87</f>
        <v>1153.7596759120636</v>
      </c>
      <c r="GF2" s="129">
        <f>Output!GI87</f>
        <v>1153.7596759120636</v>
      </c>
      <c r="GG2" s="129">
        <f>Output!GJ87</f>
        <v>1153.7596759120636</v>
      </c>
      <c r="GH2" s="129">
        <f>Output!GK87</f>
        <v>1153.7596759120636</v>
      </c>
      <c r="GI2" s="129">
        <f>Output!GL87</f>
        <v>1153.7596759120636</v>
      </c>
      <c r="GJ2" s="129">
        <f>Output!GM87</f>
        <v>1153.7596759120636</v>
      </c>
      <c r="GK2" s="129">
        <f>Output!GN87</f>
        <v>1153.7596759120636</v>
      </c>
      <c r="GL2" s="129">
        <f>Output!GO87</f>
        <v>1153.7596759120636</v>
      </c>
      <c r="GM2" s="129">
        <f>Output!GP87</f>
        <v>1153.7596759120636</v>
      </c>
      <c r="GN2" s="129">
        <f>Output!GQ87</f>
        <v>1153.7596759120636</v>
      </c>
      <c r="GO2" s="129">
        <f>Output!GR87</f>
        <v>1153.7596759120636</v>
      </c>
      <c r="GP2" s="129">
        <f>Output!GS87</f>
        <v>1153.7596759120636</v>
      </c>
      <c r="GQ2" s="129">
        <f>Output!GT87</f>
        <v>1153.7596759120636</v>
      </c>
      <c r="GR2" s="129">
        <f>Output!GU87</f>
        <v>1153.7596759120636</v>
      </c>
      <c r="GS2" s="129">
        <f>Output!GV87</f>
        <v>1153.7596759120636</v>
      </c>
      <c r="GT2" s="129">
        <f>Output!GW87</f>
        <v>1153.7596759120636</v>
      </c>
      <c r="GU2" s="129">
        <f>Output!GX87</f>
        <v>1153.7596759120636</v>
      </c>
      <c r="GV2" s="129">
        <f>Output!GY87</f>
        <v>1153.7596759120636</v>
      </c>
      <c r="GW2" s="129">
        <f>Output!GZ87</f>
        <v>1153.7596759120636</v>
      </c>
      <c r="GX2" s="129">
        <f>Output!HA87</f>
        <v>1153.7596759120636</v>
      </c>
      <c r="GY2" s="129">
        <f>Output!HB87</f>
        <v>1153.7596759120636</v>
      </c>
      <c r="GZ2" s="129">
        <f>Output!HC87</f>
        <v>1153.7596759120636</v>
      </c>
      <c r="HA2" s="129">
        <f>Output!HD87</f>
        <v>1153.7596759120636</v>
      </c>
      <c r="HB2" s="129">
        <f>Output!HE87</f>
        <v>1153.7596759120636</v>
      </c>
      <c r="HC2" s="129">
        <f>Output!HF87</f>
        <v>1153.7596759120636</v>
      </c>
      <c r="HD2" s="129">
        <f>Output!HG87</f>
        <v>1153.7596759120636</v>
      </c>
      <c r="HE2" s="129">
        <f>Output!HH87</f>
        <v>1153.7596759120636</v>
      </c>
      <c r="HF2" s="129">
        <f>Output!HI87</f>
        <v>1153.7596759120636</v>
      </c>
      <c r="HG2" s="129">
        <f>Output!HJ87</f>
        <v>1153.7596759120636</v>
      </c>
      <c r="HH2" s="129">
        <f>Output!HK87</f>
        <v>1153.7596759120636</v>
      </c>
      <c r="HI2" s="129">
        <f>Output!HL87</f>
        <v>1153.7596759120636</v>
      </c>
      <c r="HJ2" s="129">
        <f>Output!HM87</f>
        <v>1153.7596759120636</v>
      </c>
      <c r="HK2" s="129">
        <f>Output!HN87</f>
        <v>1153.7596759120636</v>
      </c>
      <c r="HL2" s="129">
        <f>Output!HO87</f>
        <v>1153.7596759120636</v>
      </c>
      <c r="HM2" s="129">
        <f>Output!HP87</f>
        <v>1153.7596759120636</v>
      </c>
      <c r="HN2" s="129">
        <f>Output!HQ87</f>
        <v>1153.7596759120636</v>
      </c>
      <c r="HO2" s="129">
        <f>Output!HR87</f>
        <v>1153.7596759120636</v>
      </c>
      <c r="HP2" s="129">
        <f>Output!HS87</f>
        <v>1153.7596759120636</v>
      </c>
      <c r="HQ2" s="129">
        <f>Output!HT87</f>
        <v>1153.7596759120636</v>
      </c>
      <c r="HR2" s="129">
        <f>Output!HU87</f>
        <v>1153.7596759120636</v>
      </c>
      <c r="HS2" s="129">
        <f>Output!HV87</f>
        <v>1153.7596759120636</v>
      </c>
      <c r="HT2" s="129">
        <f>Output!HW87</f>
        <v>1153.7596759120636</v>
      </c>
      <c r="HU2" s="129">
        <f>Output!HX87</f>
        <v>1153.7596759120636</v>
      </c>
      <c r="HV2" s="129">
        <f>Output!HY87</f>
        <v>1153.7596759120636</v>
      </c>
      <c r="HW2" s="129">
        <f>Output!HZ87</f>
        <v>1153.7596759120636</v>
      </c>
      <c r="HX2" s="129">
        <f>Output!IA87</f>
        <v>1153.7596759120636</v>
      </c>
      <c r="HY2" s="129">
        <f>Output!IB87</f>
        <v>1153.7596759120636</v>
      </c>
      <c r="HZ2" s="129">
        <f>Output!IC87</f>
        <v>1153.7596759120636</v>
      </c>
      <c r="IA2" s="129">
        <f>Output!ID87</f>
        <v>1153.7596759120636</v>
      </c>
      <c r="IB2" s="129">
        <f>Output!IE87</f>
        <v>1153.7596759120636</v>
      </c>
      <c r="IC2" s="129">
        <f>Output!IF87</f>
        <v>1153.7596759120636</v>
      </c>
      <c r="ID2" s="129">
        <f>Output!IG87</f>
        <v>1153.7596759120636</v>
      </c>
      <c r="IE2" s="129">
        <f>Output!IH87</f>
        <v>1153.7596759120636</v>
      </c>
      <c r="IF2" s="129">
        <f>Output!II87</f>
        <v>1153.7596759120636</v>
      </c>
      <c r="IG2" s="129">
        <f>Output!IJ87</f>
        <v>1153.7596759120636</v>
      </c>
      <c r="IH2" s="129">
        <f>Output!IK87</f>
        <v>1153.7596759120636</v>
      </c>
      <c r="II2" s="129">
        <f>Output!IL87</f>
        <v>1153.7596759120636</v>
      </c>
      <c r="IJ2" s="129">
        <f>Output!IM87</f>
        <v>1153.7596759120636</v>
      </c>
      <c r="IK2" s="129">
        <f>Output!IN87</f>
        <v>1153.7596759120636</v>
      </c>
      <c r="IL2" s="129">
        <f>Output!IO87</f>
        <v>1153.7596759120636</v>
      </c>
      <c r="IM2" s="129">
        <f>Output!IP87</f>
        <v>1153.7596759120636</v>
      </c>
      <c r="IN2" s="129">
        <f>Output!IQ87</f>
        <v>1153.7596759120636</v>
      </c>
      <c r="IO2" s="129">
        <f>Output!IR87</f>
        <v>1153.7596759120636</v>
      </c>
      <c r="IP2" s="129">
        <f>Output!IS87</f>
        <v>1153.7596759120636</v>
      </c>
      <c r="IQ2" s="129">
        <f>Output!IT87</f>
        <v>1153.7596759120636</v>
      </c>
      <c r="IR2" s="129">
        <f>Output!IU87</f>
        <v>1153.7596759120636</v>
      </c>
      <c r="IS2" s="129">
        <f>Output!IV87</f>
        <v>1153.7596759120636</v>
      </c>
      <c r="IT2" s="129">
        <f>Output!IW87</f>
        <v>1153.7596759120636</v>
      </c>
      <c r="IU2" s="129">
        <f>Output!IX87</f>
        <v>1153.7596759120636</v>
      </c>
      <c r="IV2" s="129">
        <f>Output!IY87</f>
        <v>1153.7596759120636</v>
      </c>
      <c r="IW2" s="129">
        <f>Output!IZ87</f>
        <v>1153.7596759120636</v>
      </c>
      <c r="IX2" s="129">
        <f>Output!JA87</f>
        <v>1153.7596759120636</v>
      </c>
      <c r="IY2" s="129">
        <f>Output!JB87</f>
        <v>1153.7596759120636</v>
      </c>
      <c r="IZ2" s="129">
        <f>Output!JC87</f>
        <v>1153.7596759120636</v>
      </c>
      <c r="JA2" s="129">
        <f>Output!JD87</f>
        <v>1153.7596759120636</v>
      </c>
      <c r="JB2" s="129">
        <f>Output!JE87</f>
        <v>1153.7596759120636</v>
      </c>
      <c r="JC2" s="129">
        <f>Output!JF87</f>
        <v>1153.7596759120636</v>
      </c>
      <c r="JD2" s="129">
        <f>Output!JG87</f>
        <v>1153.7596759120636</v>
      </c>
      <c r="JE2" s="129">
        <f>Output!JH87</f>
        <v>1153.7596759120636</v>
      </c>
      <c r="JF2" s="129">
        <f>Output!JI87</f>
        <v>1153.7596759120636</v>
      </c>
      <c r="JG2" s="129">
        <f>Output!JJ87</f>
        <v>1153.7596759120636</v>
      </c>
      <c r="JH2" s="129">
        <f>Output!JK87</f>
        <v>1153.7596759120636</v>
      </c>
      <c r="JI2" s="129">
        <f>Output!JL87</f>
        <v>1153.7596759120636</v>
      </c>
      <c r="JJ2" s="129">
        <f>Output!JM87</f>
        <v>1153.7596759120636</v>
      </c>
      <c r="JK2" s="129">
        <f>Output!JN87</f>
        <v>1153.7596759120636</v>
      </c>
      <c r="JL2" s="129">
        <f>Output!JO87</f>
        <v>1153.7596759120636</v>
      </c>
      <c r="JM2" s="129">
        <f>Output!JP87</f>
        <v>1153.7596759120636</v>
      </c>
      <c r="JN2" s="129">
        <f>Output!JQ87</f>
        <v>1153.7596759120636</v>
      </c>
      <c r="JO2" s="129">
        <f>Output!JR87</f>
        <v>1153.7596759120636</v>
      </c>
      <c r="JP2" s="129">
        <f>Output!JS87</f>
        <v>1153.7596759120636</v>
      </c>
      <c r="JQ2" s="129">
        <f>Output!JT87</f>
        <v>1153.7596759120636</v>
      </c>
      <c r="JR2" s="129">
        <f>Output!JU87</f>
        <v>1153.7596759120636</v>
      </c>
      <c r="JS2" s="129">
        <f>Output!JV87</f>
        <v>1153.7596759120636</v>
      </c>
      <c r="JT2" s="129">
        <f>Output!JW87</f>
        <v>1153.7596759120636</v>
      </c>
      <c r="JU2" s="129">
        <f>Output!JX87</f>
        <v>1153.7596759120636</v>
      </c>
      <c r="JV2" s="129">
        <f>Output!JY87</f>
        <v>1153.7596759120636</v>
      </c>
      <c r="JW2" s="129">
        <f>Output!JZ87</f>
        <v>1153.7596759120636</v>
      </c>
      <c r="JX2" s="129">
        <f>Output!KA87</f>
        <v>1153.7596759120636</v>
      </c>
      <c r="JY2" s="129">
        <f>Output!KB87</f>
        <v>1153.7596759120636</v>
      </c>
      <c r="JZ2" s="129">
        <f>Output!KC87</f>
        <v>1153.7596759120636</v>
      </c>
      <c r="KA2" s="129">
        <f>Output!KD87</f>
        <v>1153.7596759120636</v>
      </c>
      <c r="KB2" s="129">
        <f>Output!KE87</f>
        <v>1153.7596759120636</v>
      </c>
      <c r="KC2" s="129">
        <f>Output!KF87</f>
        <v>1153.7596759120636</v>
      </c>
      <c r="KD2" s="129">
        <f>Output!KG87</f>
        <v>1153.7596759120636</v>
      </c>
      <c r="KE2" s="129">
        <f>Output!KH87</f>
        <v>1153.7596759120636</v>
      </c>
      <c r="KF2" s="129">
        <f>Output!KI87</f>
        <v>1153.7596759120636</v>
      </c>
      <c r="KG2" s="129">
        <f>Output!KJ87</f>
        <v>1153.7596759120636</v>
      </c>
      <c r="KH2" s="129">
        <f>Output!KK87</f>
        <v>1153.7596759120636</v>
      </c>
      <c r="KI2" s="129">
        <f>Output!KL87</f>
        <v>1153.7596759120636</v>
      </c>
      <c r="KJ2" s="129">
        <f>Output!KM87</f>
        <v>1153.7596759120636</v>
      </c>
      <c r="KK2" s="129">
        <f>Output!KN87</f>
        <v>1153.7596759120636</v>
      </c>
      <c r="KL2" s="129">
        <f>Output!KO87</f>
        <v>1153.7596759120636</v>
      </c>
      <c r="KM2" s="129">
        <f>Output!KP87</f>
        <v>1153.7596759120636</v>
      </c>
      <c r="KN2" s="129">
        <f>Output!KQ87</f>
        <v>1153.7596759120636</v>
      </c>
      <c r="KO2" s="129">
        <f>Output!KR87</f>
        <v>1153.7596759120636</v>
      </c>
      <c r="KP2" s="129">
        <f>Output!KS87</f>
        <v>1153.7596759120636</v>
      </c>
      <c r="KQ2" s="129">
        <f>Output!KT87</f>
        <v>1153.7596759120636</v>
      </c>
      <c r="KR2" s="129">
        <f>Output!KU87</f>
        <v>1153.7596759120636</v>
      </c>
      <c r="KS2" s="129">
        <f>Output!KV87</f>
        <v>1153.7596759120636</v>
      </c>
      <c r="KT2" s="129">
        <f>Output!KW87</f>
        <v>1153.7596759120636</v>
      </c>
      <c r="KU2" s="129">
        <f>Output!KX87</f>
        <v>1153.7596759120636</v>
      </c>
      <c r="KV2" s="129">
        <f>Output!KY87</f>
        <v>1153.7596759120636</v>
      </c>
      <c r="KW2" s="129">
        <f>Output!KZ87</f>
        <v>1153.7596759120636</v>
      </c>
      <c r="KX2" s="129">
        <f>Output!LA87</f>
        <v>1153.7596759120636</v>
      </c>
      <c r="KY2" s="129">
        <f>Output!LB87</f>
        <v>1153.7596759120636</v>
      </c>
      <c r="KZ2" s="129">
        <f>Output!LC87</f>
        <v>1153.7596759120636</v>
      </c>
      <c r="LA2" s="129">
        <f>Output!LD87</f>
        <v>1153.7596759120636</v>
      </c>
      <c r="LB2" s="129">
        <f>Output!LE87</f>
        <v>1153.7596759120636</v>
      </c>
      <c r="LC2" s="129">
        <f>Output!LF87</f>
        <v>1153.7596759120636</v>
      </c>
      <c r="LD2" s="129">
        <f>Output!LG87</f>
        <v>1153.7596759120636</v>
      </c>
      <c r="LE2" s="129">
        <f>Output!LH87</f>
        <v>1153.7596759120636</v>
      </c>
      <c r="LF2" s="129">
        <f>Output!LI87</f>
        <v>1153.7596759120636</v>
      </c>
      <c r="LG2" s="129">
        <f>Output!LJ87</f>
        <v>1153.7596759120636</v>
      </c>
      <c r="LH2" s="129">
        <f>Output!LK87</f>
        <v>1153.7596759120636</v>
      </c>
      <c r="LI2" s="129">
        <f>Output!LL87</f>
        <v>1153.7596759120636</v>
      </c>
      <c r="LJ2" s="129">
        <f>Output!LM87</f>
        <v>1153.7596759120636</v>
      </c>
      <c r="LK2" s="129">
        <f>Output!LN87</f>
        <v>1153.7596759120636</v>
      </c>
      <c r="LL2" s="129">
        <f>Output!LO87</f>
        <v>1153.7596759120636</v>
      </c>
      <c r="LM2" s="129">
        <f>Output!LP87</f>
        <v>1153.7596759120636</v>
      </c>
      <c r="LN2" s="129">
        <f>Output!LQ87</f>
        <v>1153.7596759120636</v>
      </c>
      <c r="LO2" s="129">
        <f>Output!LR87</f>
        <v>1153.7596759120636</v>
      </c>
      <c r="LP2" s="129">
        <f>Output!LS87</f>
        <v>1153.7596759120636</v>
      </c>
      <c r="LQ2" s="129">
        <f>Output!LT87</f>
        <v>1153.7596759120636</v>
      </c>
      <c r="LR2" s="129">
        <f>Output!LU87</f>
        <v>1153.7596759120636</v>
      </c>
      <c r="LS2" s="129">
        <f>Output!LV87</f>
        <v>1153.7596759120636</v>
      </c>
      <c r="LT2" s="129">
        <f>Output!LW87</f>
        <v>1153.7596759120636</v>
      </c>
      <c r="LU2" s="129">
        <f>Output!LX87</f>
        <v>1153.7596759120636</v>
      </c>
      <c r="LV2" s="129">
        <f>Output!LY87</f>
        <v>1153.7596759120636</v>
      </c>
      <c r="LW2" s="129">
        <f>Output!LZ87</f>
        <v>1153.7596759120636</v>
      </c>
      <c r="LX2" s="129">
        <f>Output!MA87</f>
        <v>1153.7596759120636</v>
      </c>
      <c r="LY2" s="129">
        <f>Output!MB87</f>
        <v>1153.7596759120636</v>
      </c>
      <c r="LZ2" s="129">
        <f>Output!MC87</f>
        <v>1153.7596759120636</v>
      </c>
      <c r="MA2" s="129">
        <f>Output!MD87</f>
        <v>1153.7596759120636</v>
      </c>
      <c r="MB2" s="129">
        <f>Output!ME87</f>
        <v>1153.7596759120636</v>
      </c>
      <c r="MC2" s="129">
        <f>Output!MF87</f>
        <v>1153.7596759120636</v>
      </c>
      <c r="MD2" s="129">
        <f>Output!MG87</f>
        <v>1153.7596759120636</v>
      </c>
      <c r="ME2" s="129">
        <f>Output!MH87</f>
        <v>1153.7596759120636</v>
      </c>
      <c r="MF2" s="129">
        <f>Output!MI87</f>
        <v>1153.7596759120636</v>
      </c>
      <c r="MG2" s="129">
        <f>Output!MJ87</f>
        <v>1153.7596759120636</v>
      </c>
      <c r="MH2" s="129">
        <f>Output!MK87</f>
        <v>1153.7596759120636</v>
      </c>
      <c r="MI2" s="129">
        <f>Output!ML87</f>
        <v>1153.7596759120636</v>
      </c>
      <c r="MJ2" s="129">
        <f>Output!MM87</f>
        <v>1153.7596759120636</v>
      </c>
      <c r="MK2" s="129">
        <f>Output!MN87</f>
        <v>1153.7596759120636</v>
      </c>
      <c r="ML2" s="129">
        <f>Output!MO87</f>
        <v>1153.7596759120636</v>
      </c>
      <c r="MM2" s="129">
        <f>Output!MP87</f>
        <v>1153.7596759120636</v>
      </c>
      <c r="MN2" s="129">
        <f>Output!MQ87</f>
        <v>1153.7596759120636</v>
      </c>
      <c r="MO2" s="129">
        <f>Output!MR87</f>
        <v>1153.7596759120636</v>
      </c>
      <c r="MP2" s="129">
        <f>Output!MS87</f>
        <v>1153.7596759120636</v>
      </c>
      <c r="MQ2" s="129">
        <f>Output!MT87</f>
        <v>1153.7596759120636</v>
      </c>
      <c r="MR2" s="129">
        <f>Output!MU87</f>
        <v>1153.7596759120636</v>
      </c>
      <c r="MS2" s="129">
        <f>Output!MV87</f>
        <v>1153.7596759120636</v>
      </c>
      <c r="MT2" s="129">
        <f>Output!MW87</f>
        <v>1153.7596759120636</v>
      </c>
      <c r="MU2" s="129">
        <f>Output!MX87</f>
        <v>1153.7596759120636</v>
      </c>
      <c r="MV2" s="129">
        <f>Output!MY87</f>
        <v>1153.7596759120636</v>
      </c>
      <c r="MW2" s="129">
        <f>Output!MZ87</f>
        <v>1153.7596759120636</v>
      </c>
    </row>
    <row r="3" spans="1:361" x14ac:dyDescent="0.25">
      <c r="A3" t="s">
        <v>677</v>
      </c>
      <c r="B3" s="129">
        <f>Output!E303</f>
        <v>1073.6432460242766</v>
      </c>
      <c r="C3" s="129">
        <f>Output!F303</f>
        <v>1073.6432460242766</v>
      </c>
      <c r="D3" s="129">
        <f>Output!G303</f>
        <v>1073.6432460242766</v>
      </c>
      <c r="E3" s="129">
        <f>Output!H303</f>
        <v>1073.6432460242766</v>
      </c>
      <c r="F3" s="129">
        <f>Output!I303</f>
        <v>1073.6432460242766</v>
      </c>
      <c r="G3" s="129">
        <f>Output!J303</f>
        <v>1073.6432460242766</v>
      </c>
      <c r="H3" s="129">
        <f>Output!K303</f>
        <v>1073.6432460242766</v>
      </c>
      <c r="I3" s="129">
        <f>Output!L303</f>
        <v>1073.6432460242766</v>
      </c>
      <c r="J3" s="129">
        <f>Output!M303</f>
        <v>1073.6432460242766</v>
      </c>
      <c r="K3" s="129">
        <f>Output!N303</f>
        <v>1073.6432460242766</v>
      </c>
      <c r="L3" s="129">
        <f>Output!O303</f>
        <v>1073.6432460242766</v>
      </c>
      <c r="M3" s="129">
        <f>Output!P303</f>
        <v>1073.6432460242766</v>
      </c>
      <c r="N3" s="129">
        <f>Output!Q303</f>
        <v>1073.6432460242766</v>
      </c>
      <c r="O3" s="129">
        <f>Output!R303</f>
        <v>1073.6432460242766</v>
      </c>
      <c r="P3" s="129">
        <f>Output!S303</f>
        <v>1073.6432460242766</v>
      </c>
      <c r="Q3" s="129">
        <f>Output!T303</f>
        <v>1073.6432460242766</v>
      </c>
      <c r="R3" s="129">
        <f>Output!U303</f>
        <v>1073.6432460242766</v>
      </c>
      <c r="S3" s="129">
        <f>Output!V303</f>
        <v>1073.6432460242766</v>
      </c>
      <c r="T3" s="129">
        <f>Output!W303</f>
        <v>1073.6432460242766</v>
      </c>
      <c r="U3" s="129">
        <f>Output!X303</f>
        <v>1073.6432460242766</v>
      </c>
      <c r="V3" s="129">
        <f>Output!Y303</f>
        <v>1073.6432460242766</v>
      </c>
      <c r="W3" s="129">
        <f>Output!Z303</f>
        <v>1073.6432460242766</v>
      </c>
      <c r="X3" s="129">
        <f>Output!AA303</f>
        <v>1073.6432460242766</v>
      </c>
      <c r="Y3" s="129">
        <f>Output!AB303</f>
        <v>1073.6432460242766</v>
      </c>
      <c r="Z3" s="129">
        <f>Output!AC303</f>
        <v>1073.6432460242766</v>
      </c>
      <c r="AA3" s="129">
        <f>Output!AD303</f>
        <v>1073.6432460242766</v>
      </c>
      <c r="AB3" s="129">
        <f>Output!AE303</f>
        <v>1073.6432460242766</v>
      </c>
      <c r="AC3" s="129">
        <f>Output!AF303</f>
        <v>1073.6432460242766</v>
      </c>
      <c r="AD3" s="129">
        <f>Output!AG303</f>
        <v>1073.6432460242766</v>
      </c>
      <c r="AE3" s="129">
        <f>Output!AH303</f>
        <v>1073.6432460242766</v>
      </c>
      <c r="AF3" s="129">
        <f>Output!AI303</f>
        <v>1073.6432460242766</v>
      </c>
      <c r="AG3" s="129">
        <f>Output!AJ303</f>
        <v>1073.6432460242766</v>
      </c>
      <c r="AH3" s="129">
        <f>Output!AK303</f>
        <v>1073.6432460242766</v>
      </c>
      <c r="AI3" s="129">
        <f>Output!AL303</f>
        <v>1073.6432460242766</v>
      </c>
      <c r="AJ3" s="129">
        <f>Output!AM303</f>
        <v>1073.6432460242766</v>
      </c>
      <c r="AK3" s="129">
        <f>Output!AN303</f>
        <v>1073.6432460242766</v>
      </c>
      <c r="AL3" s="129">
        <f>Output!AO303</f>
        <v>1073.6432460242766</v>
      </c>
      <c r="AM3" s="129">
        <f>Output!AP303</f>
        <v>1073.6432460242766</v>
      </c>
      <c r="AN3" s="129">
        <f>Output!AQ303</f>
        <v>1073.6432460242766</v>
      </c>
      <c r="AO3" s="129">
        <f>Output!AR303</f>
        <v>1073.6432460242766</v>
      </c>
      <c r="AP3" s="129">
        <f>Output!AS303</f>
        <v>1073.6432460242766</v>
      </c>
      <c r="AQ3" s="129">
        <f>Output!AT303</f>
        <v>1073.6432460242766</v>
      </c>
      <c r="AR3" s="129">
        <f>Output!AU303</f>
        <v>1073.6432460242766</v>
      </c>
      <c r="AS3" s="129">
        <f>Output!AV303</f>
        <v>1073.6432460242766</v>
      </c>
      <c r="AT3" s="129">
        <f>Output!AW303</f>
        <v>1073.6432460242766</v>
      </c>
      <c r="AU3" s="129">
        <f>Output!AX303</f>
        <v>1073.6432460242766</v>
      </c>
      <c r="AV3" s="129">
        <f>Output!AY303</f>
        <v>1073.6432460242766</v>
      </c>
      <c r="AW3" s="129">
        <f>Output!AZ303</f>
        <v>1073.6432460242766</v>
      </c>
      <c r="AX3" s="129">
        <f>Output!BA303</f>
        <v>1073.6432460242766</v>
      </c>
      <c r="AY3" s="129">
        <f>Output!BB303</f>
        <v>1073.6432460242766</v>
      </c>
      <c r="AZ3" s="129">
        <f>Output!BC303</f>
        <v>1073.6432460242766</v>
      </c>
      <c r="BA3" s="129">
        <f>Output!BD303</f>
        <v>1073.6432460242766</v>
      </c>
      <c r="BB3" s="129">
        <f>Output!BE303</f>
        <v>1073.6432460242766</v>
      </c>
      <c r="BC3" s="129">
        <f>Output!BF303</f>
        <v>1073.6432460242766</v>
      </c>
      <c r="BD3" s="129">
        <f>Output!BG303</f>
        <v>1073.6432460242766</v>
      </c>
      <c r="BE3" s="129">
        <f>Output!BH303</f>
        <v>1073.6432460242766</v>
      </c>
      <c r="BF3" s="129">
        <f>Output!BI303</f>
        <v>1073.6432460242766</v>
      </c>
      <c r="BG3" s="129">
        <f>Output!BJ303</f>
        <v>1073.6432460242766</v>
      </c>
      <c r="BH3" s="129">
        <f>Output!BK303</f>
        <v>1073.6432460242766</v>
      </c>
      <c r="BI3" s="129">
        <f>Output!BL303</f>
        <v>1073.6432460242766</v>
      </c>
      <c r="BJ3" s="129">
        <f>Output!BM303</f>
        <v>1073.6432460242766</v>
      </c>
      <c r="BK3" s="129">
        <f>Output!BN303</f>
        <v>1073.6432460242766</v>
      </c>
      <c r="BL3" s="129">
        <f>Output!BO303</f>
        <v>1073.6432460242766</v>
      </c>
      <c r="BM3" s="129">
        <f>Output!BP303</f>
        <v>1073.6432460242766</v>
      </c>
      <c r="BN3" s="129">
        <f>Output!BQ303</f>
        <v>1073.6432460242766</v>
      </c>
      <c r="BO3" s="129">
        <f>Output!BR303</f>
        <v>1073.6432460242766</v>
      </c>
      <c r="BP3" s="129">
        <f>Output!BS303</f>
        <v>1073.6432460242766</v>
      </c>
      <c r="BQ3" s="129">
        <f>Output!BT303</f>
        <v>1073.6432460242766</v>
      </c>
      <c r="BR3" s="129">
        <f>Output!BU303</f>
        <v>1073.6432460242766</v>
      </c>
      <c r="BS3" s="129">
        <f>Output!BV303</f>
        <v>1073.6432460242766</v>
      </c>
      <c r="BT3" s="129">
        <f>Output!BW303</f>
        <v>1073.6432460242766</v>
      </c>
      <c r="BU3" s="129">
        <f>Output!BX303</f>
        <v>1073.6432460242766</v>
      </c>
      <c r="BV3" s="129">
        <f>Output!BY303</f>
        <v>1073.6432460242766</v>
      </c>
      <c r="BW3" s="129">
        <f>Output!BZ303</f>
        <v>1073.6432460242766</v>
      </c>
      <c r="BX3" s="129">
        <f>Output!CA303</f>
        <v>1073.6432460242766</v>
      </c>
      <c r="BY3" s="129">
        <f>Output!CB303</f>
        <v>1073.6432460242766</v>
      </c>
      <c r="BZ3" s="129">
        <f>Output!CC303</f>
        <v>1073.6432460242766</v>
      </c>
      <c r="CA3" s="129">
        <f>Output!CD303</f>
        <v>1073.6432460242766</v>
      </c>
      <c r="CB3" s="129">
        <f>Output!CE303</f>
        <v>1073.6432460242766</v>
      </c>
      <c r="CC3" s="129">
        <f>Output!CF303</f>
        <v>1073.6432460242766</v>
      </c>
      <c r="CD3" s="129">
        <f>Output!CG303</f>
        <v>1073.6432460242766</v>
      </c>
      <c r="CE3" s="129">
        <f>Output!CH303</f>
        <v>1073.6432460242766</v>
      </c>
      <c r="CF3" s="129">
        <f>Output!CI303</f>
        <v>1073.6432460242766</v>
      </c>
      <c r="CG3" s="129">
        <f>Output!CJ303</f>
        <v>1073.6432460242766</v>
      </c>
      <c r="CH3" s="129">
        <f>Output!CK303</f>
        <v>1073.6432460242766</v>
      </c>
      <c r="CI3" s="129">
        <f>Output!CL303</f>
        <v>1073.6432460242766</v>
      </c>
      <c r="CJ3" s="129">
        <f>Output!CM303</f>
        <v>1073.6432460242766</v>
      </c>
      <c r="CK3" s="129">
        <f>Output!CN303</f>
        <v>1073.6432460242766</v>
      </c>
      <c r="CL3" s="129">
        <f>Output!CO303</f>
        <v>1073.6432460242766</v>
      </c>
      <c r="CM3" s="129">
        <f>Output!CP303</f>
        <v>1073.6432460242766</v>
      </c>
      <c r="CN3" s="129">
        <f>Output!CQ303</f>
        <v>1073.6432460242766</v>
      </c>
      <c r="CO3" s="129">
        <f>Output!CR303</f>
        <v>1073.6432460242766</v>
      </c>
      <c r="CP3" s="129">
        <f>Output!CS303</f>
        <v>1073.6432460242766</v>
      </c>
      <c r="CQ3" s="129">
        <f>Output!CT303</f>
        <v>1073.6432460242766</v>
      </c>
      <c r="CR3" s="129">
        <f>Output!CU303</f>
        <v>1073.6432460242766</v>
      </c>
      <c r="CS3" s="129">
        <f>Output!CV303</f>
        <v>1073.6432460242766</v>
      </c>
      <c r="CT3" s="129">
        <f>Output!CW303</f>
        <v>1073.6432460242766</v>
      </c>
      <c r="CU3" s="129">
        <f>Output!CX303</f>
        <v>1073.6432460242766</v>
      </c>
      <c r="CV3" s="129">
        <f>Output!CY303</f>
        <v>1073.6432460242766</v>
      </c>
      <c r="CW3" s="129">
        <f>Output!CZ303</f>
        <v>1073.6432460242766</v>
      </c>
      <c r="CX3" s="129">
        <f>Output!DA303</f>
        <v>1073.6432460242766</v>
      </c>
      <c r="CY3" s="129">
        <f>Output!DB303</f>
        <v>1073.6432460242766</v>
      </c>
      <c r="CZ3" s="129">
        <f>Output!DC303</f>
        <v>1073.6432460242766</v>
      </c>
      <c r="DA3" s="129">
        <f>Output!DD303</f>
        <v>1073.6432460242766</v>
      </c>
      <c r="DB3" s="129">
        <f>Output!DE303</f>
        <v>1073.6432460242766</v>
      </c>
      <c r="DC3" s="129">
        <f>Output!DF303</f>
        <v>1073.6432460242766</v>
      </c>
      <c r="DD3" s="129">
        <f>Output!DG303</f>
        <v>1073.6432460242766</v>
      </c>
      <c r="DE3" s="129">
        <f>Output!DH303</f>
        <v>1073.6432460242766</v>
      </c>
      <c r="DF3" s="129">
        <f>Output!DI303</f>
        <v>1073.6432460242766</v>
      </c>
      <c r="DG3" s="129">
        <f>Output!DJ303</f>
        <v>1073.6432460242766</v>
      </c>
      <c r="DH3" s="129">
        <f>Output!DK303</f>
        <v>1073.6432460242766</v>
      </c>
      <c r="DI3" s="129">
        <f>Output!DL303</f>
        <v>1073.6432460242766</v>
      </c>
      <c r="DJ3" s="129">
        <f>Output!DM303</f>
        <v>1073.6432460242766</v>
      </c>
      <c r="DK3" s="129">
        <f>Output!DN303</f>
        <v>1073.6432460242766</v>
      </c>
      <c r="DL3" s="129">
        <f>Output!DO303</f>
        <v>1073.6432460242766</v>
      </c>
      <c r="DM3" s="129">
        <f>Output!DP303</f>
        <v>1073.6432460242766</v>
      </c>
      <c r="DN3" s="129">
        <f>Output!DQ303</f>
        <v>1073.6432460242766</v>
      </c>
      <c r="DO3" s="129">
        <f>Output!DR303</f>
        <v>1073.6432460242766</v>
      </c>
      <c r="DP3" s="129">
        <f>Output!DS303</f>
        <v>1073.6432460242766</v>
      </c>
      <c r="DQ3" s="129">
        <f>Output!DT303</f>
        <v>1073.6432460242766</v>
      </c>
      <c r="DR3" s="129">
        <f>Output!DU303</f>
        <v>1073.6432460242766</v>
      </c>
      <c r="DS3" s="129">
        <f>Output!DV303</f>
        <v>1073.6432460242766</v>
      </c>
      <c r="DT3" s="129">
        <f>Output!DW303</f>
        <v>1073.6432460242766</v>
      </c>
      <c r="DU3" s="129">
        <f>Output!DX303</f>
        <v>1073.6432460242766</v>
      </c>
      <c r="DV3" s="129">
        <f>Output!DY303</f>
        <v>1073.6432460242766</v>
      </c>
      <c r="DW3" s="129">
        <f>Output!DZ303</f>
        <v>1073.6432460242766</v>
      </c>
      <c r="DX3" s="129">
        <f>Output!EA303</f>
        <v>1073.6432460242766</v>
      </c>
      <c r="DY3" s="129">
        <f>Output!EB303</f>
        <v>1073.6432460242766</v>
      </c>
      <c r="DZ3" s="129">
        <f>Output!EC303</f>
        <v>1073.6432460242766</v>
      </c>
      <c r="EA3" s="129">
        <f>Output!ED303</f>
        <v>1073.6432460242766</v>
      </c>
      <c r="EB3" s="129">
        <f>Output!EE303</f>
        <v>1073.6432460242766</v>
      </c>
      <c r="EC3" s="129">
        <f>Output!EF303</f>
        <v>1073.6432460242766</v>
      </c>
      <c r="ED3" s="129">
        <f>Output!EG303</f>
        <v>1073.6432460242766</v>
      </c>
      <c r="EE3" s="129">
        <f>Output!EH303</f>
        <v>1073.6432460242766</v>
      </c>
      <c r="EF3" s="129">
        <f>Output!EI303</f>
        <v>1073.6432460242766</v>
      </c>
      <c r="EG3" s="129">
        <f>Output!EJ303</f>
        <v>1073.6432460242766</v>
      </c>
      <c r="EH3" s="129">
        <f>Output!EK303</f>
        <v>1073.6432460242766</v>
      </c>
      <c r="EI3" s="129">
        <f>Output!EL303</f>
        <v>1073.6432460242766</v>
      </c>
      <c r="EJ3" s="129">
        <f>Output!EM303</f>
        <v>1073.6432460242766</v>
      </c>
      <c r="EK3" s="129">
        <f>Output!EN303</f>
        <v>1073.6432460242766</v>
      </c>
      <c r="EL3" s="129">
        <f>Output!EO303</f>
        <v>1073.6432460242766</v>
      </c>
      <c r="EM3" s="129">
        <f>Output!EP303</f>
        <v>1073.6432460242766</v>
      </c>
      <c r="EN3" s="129">
        <f>Output!EQ303</f>
        <v>1073.6432460242766</v>
      </c>
      <c r="EO3" s="129">
        <f>Output!ER303</f>
        <v>1073.6432460242766</v>
      </c>
      <c r="EP3" s="129">
        <f>Output!ES303</f>
        <v>1073.6432460242766</v>
      </c>
      <c r="EQ3" s="129">
        <f>Output!ET303</f>
        <v>1073.6432460242766</v>
      </c>
      <c r="ER3" s="129">
        <f>Output!EU303</f>
        <v>1073.6432460242766</v>
      </c>
      <c r="ES3" s="129">
        <f>Output!EV303</f>
        <v>1073.6432460242766</v>
      </c>
      <c r="ET3" s="129">
        <f>Output!EW303</f>
        <v>1073.6432460242766</v>
      </c>
      <c r="EU3" s="129">
        <f>Output!EX303</f>
        <v>1073.6432460242766</v>
      </c>
      <c r="EV3" s="129">
        <f>Output!EY303</f>
        <v>1073.6432460242766</v>
      </c>
      <c r="EW3" s="129">
        <f>Output!EZ303</f>
        <v>1073.6432460242766</v>
      </c>
      <c r="EX3" s="129">
        <f>Output!FA303</f>
        <v>1073.6432460242766</v>
      </c>
      <c r="EY3" s="129">
        <f>Output!FB303</f>
        <v>1073.6432460242766</v>
      </c>
      <c r="EZ3" s="129">
        <f>Output!FC303</f>
        <v>1073.6432460242766</v>
      </c>
      <c r="FA3" s="129">
        <f>Output!FD303</f>
        <v>1073.6432460242766</v>
      </c>
      <c r="FB3" s="129">
        <f>Output!FE303</f>
        <v>1073.6432460242766</v>
      </c>
      <c r="FC3" s="129">
        <f>Output!FF303</f>
        <v>1073.6432460242766</v>
      </c>
      <c r="FD3" s="129">
        <f>Output!FG303</f>
        <v>1073.6432460242766</v>
      </c>
      <c r="FE3" s="129">
        <f>Output!FH303</f>
        <v>1073.6432460242766</v>
      </c>
      <c r="FF3" s="129">
        <f>Output!FI303</f>
        <v>1073.6432460242766</v>
      </c>
      <c r="FG3" s="129">
        <f>Output!FJ303</f>
        <v>1073.6432460242766</v>
      </c>
      <c r="FH3" s="129">
        <f>Output!FK303</f>
        <v>1073.6432460242766</v>
      </c>
      <c r="FI3" s="129">
        <f>Output!FL303</f>
        <v>1073.6432460242766</v>
      </c>
      <c r="FJ3" s="129">
        <f>Output!FM303</f>
        <v>1073.6432460242766</v>
      </c>
      <c r="FK3" s="129">
        <f>Output!FN303</f>
        <v>1073.6432460242766</v>
      </c>
      <c r="FL3" s="129">
        <f>Output!FO303</f>
        <v>1073.6432460242766</v>
      </c>
      <c r="FM3" s="129">
        <f>Output!FP303</f>
        <v>1073.6432460242766</v>
      </c>
      <c r="FN3" s="129">
        <f>Output!FQ303</f>
        <v>1073.6432460242766</v>
      </c>
      <c r="FO3" s="129">
        <f>Output!FR303</f>
        <v>1073.6432460242766</v>
      </c>
      <c r="FP3" s="129">
        <f>Output!FS303</f>
        <v>1073.6432460242766</v>
      </c>
      <c r="FQ3" s="129">
        <f>Output!FT303</f>
        <v>1073.6432460242766</v>
      </c>
      <c r="FR3" s="129">
        <f>Output!FU303</f>
        <v>1073.6432460242766</v>
      </c>
      <c r="FS3" s="129">
        <f>Output!FV303</f>
        <v>1073.6432460242766</v>
      </c>
      <c r="FT3" s="129">
        <f>Output!FW303</f>
        <v>1073.6432460242766</v>
      </c>
      <c r="FU3" s="129">
        <f>Output!FX303</f>
        <v>1073.6432460242766</v>
      </c>
      <c r="FV3" s="129">
        <f>Output!FY303</f>
        <v>1073.6432460242766</v>
      </c>
      <c r="FW3" s="129">
        <f>Output!FZ303</f>
        <v>1073.6432460242766</v>
      </c>
      <c r="FX3" s="129">
        <f>Output!GA303</f>
        <v>1073.6432460242766</v>
      </c>
      <c r="FY3" s="129">
        <f>Output!GB303</f>
        <v>1073.6432460242766</v>
      </c>
      <c r="FZ3" s="129">
        <f>Output!GC303</f>
        <v>1073.6432460242766</v>
      </c>
      <c r="GA3" s="129">
        <f>Output!GD303</f>
        <v>1073.6432460242766</v>
      </c>
      <c r="GB3" s="129">
        <f>Output!GE303</f>
        <v>1073.6432460242766</v>
      </c>
      <c r="GC3" s="129">
        <f>Output!GF303</f>
        <v>1073.6432460242766</v>
      </c>
      <c r="GD3" s="129">
        <f>Output!GG303</f>
        <v>1073.6432460242766</v>
      </c>
      <c r="GE3" s="129">
        <f>Output!GH303</f>
        <v>1073.6432460242766</v>
      </c>
      <c r="GF3" s="129">
        <f>Output!GI303</f>
        <v>1073.6432460242766</v>
      </c>
      <c r="GG3" s="129">
        <f>Output!GJ303</f>
        <v>1073.6432460242766</v>
      </c>
      <c r="GH3" s="129">
        <f>Output!GK303</f>
        <v>1073.6432460242766</v>
      </c>
      <c r="GI3" s="129">
        <f>Output!GL303</f>
        <v>1073.6432460242766</v>
      </c>
      <c r="GJ3" s="129">
        <f>Output!GM303</f>
        <v>1073.6432460242766</v>
      </c>
      <c r="GK3" s="129">
        <f>Output!GN303</f>
        <v>1073.6432460242766</v>
      </c>
      <c r="GL3" s="129">
        <f>Output!GO303</f>
        <v>1073.6432460242766</v>
      </c>
      <c r="GM3" s="129">
        <f>Output!GP303</f>
        <v>1073.6432460242766</v>
      </c>
      <c r="GN3" s="129">
        <f>Output!GQ303</f>
        <v>1073.6432460242766</v>
      </c>
      <c r="GO3" s="129">
        <f>Output!GR303</f>
        <v>1073.6432460242766</v>
      </c>
      <c r="GP3" s="129">
        <f>Output!GS303</f>
        <v>1073.6432460242766</v>
      </c>
      <c r="GQ3" s="129">
        <f>Output!GT303</f>
        <v>1073.6432460242766</v>
      </c>
      <c r="GR3" s="129">
        <f>Output!GU303</f>
        <v>1073.6432460242766</v>
      </c>
      <c r="GS3" s="129">
        <f>Output!GV303</f>
        <v>1073.6432460242766</v>
      </c>
      <c r="GT3" s="129">
        <f>Output!GW303</f>
        <v>1073.6432460242766</v>
      </c>
      <c r="GU3" s="129">
        <f>Output!GX303</f>
        <v>1073.6432460242766</v>
      </c>
      <c r="GV3" s="129">
        <f>Output!GY303</f>
        <v>1073.6432460242766</v>
      </c>
      <c r="GW3" s="129">
        <f>Output!GZ303</f>
        <v>1073.6432460242766</v>
      </c>
      <c r="GX3" s="129">
        <f>Output!HA303</f>
        <v>1073.6432460242766</v>
      </c>
      <c r="GY3" s="129">
        <f>Output!HB303</f>
        <v>1073.6432460242766</v>
      </c>
      <c r="GZ3" s="129">
        <f>Output!HC303</f>
        <v>1073.6432460242766</v>
      </c>
      <c r="HA3" s="129">
        <f>Output!HD303</f>
        <v>1073.6432460242766</v>
      </c>
      <c r="HB3" s="129">
        <f>Output!HE303</f>
        <v>1073.6432460242766</v>
      </c>
      <c r="HC3" s="129">
        <f>Output!HF303</f>
        <v>1073.6432460242766</v>
      </c>
      <c r="HD3" s="129">
        <f>Output!HG303</f>
        <v>1073.6432460242766</v>
      </c>
      <c r="HE3" s="129">
        <f>Output!HH303</f>
        <v>1073.6432460242766</v>
      </c>
      <c r="HF3" s="129">
        <f>Output!HI303</f>
        <v>1073.6432460242766</v>
      </c>
      <c r="HG3" s="129">
        <f>Output!HJ303</f>
        <v>1073.6432460242766</v>
      </c>
      <c r="HH3" s="129">
        <f>Output!HK303</f>
        <v>1073.6432460242766</v>
      </c>
      <c r="HI3" s="129">
        <f>Output!HL303</f>
        <v>1073.6432460242766</v>
      </c>
      <c r="HJ3" s="129">
        <f>Output!HM303</f>
        <v>1073.6432460242766</v>
      </c>
      <c r="HK3" s="129">
        <f>Output!HN303</f>
        <v>1073.6432460242766</v>
      </c>
      <c r="HL3" s="129">
        <f>Output!HO303</f>
        <v>1073.6432460242766</v>
      </c>
      <c r="HM3" s="129">
        <f>Output!HP303</f>
        <v>1073.6432460242766</v>
      </c>
      <c r="HN3" s="129">
        <f>Output!HQ303</f>
        <v>1073.6432460242766</v>
      </c>
      <c r="HO3" s="129">
        <f>Output!HR303</f>
        <v>1073.6432460242766</v>
      </c>
      <c r="HP3" s="129">
        <f>Output!HS303</f>
        <v>1073.6432460242766</v>
      </c>
      <c r="HQ3" s="129">
        <f>Output!HT303</f>
        <v>1073.6432460242766</v>
      </c>
      <c r="HR3" s="129">
        <f>Output!HU303</f>
        <v>1073.6432460242766</v>
      </c>
      <c r="HS3" s="129">
        <f>Output!HV303</f>
        <v>1073.6432460242766</v>
      </c>
      <c r="HT3" s="129">
        <f>Output!HW303</f>
        <v>1073.6432460242766</v>
      </c>
      <c r="HU3" s="129">
        <f>Output!HX303</f>
        <v>1073.6432460242766</v>
      </c>
      <c r="HV3" s="129">
        <f>Output!HY303</f>
        <v>1073.6432460242766</v>
      </c>
      <c r="HW3" s="129">
        <f>Output!HZ303</f>
        <v>1073.6432460242766</v>
      </c>
      <c r="HX3" s="129">
        <f>Output!IA303</f>
        <v>1073.6432460242766</v>
      </c>
      <c r="HY3" s="129">
        <f>Output!IB303</f>
        <v>1073.6432460242766</v>
      </c>
      <c r="HZ3" s="129">
        <f>Output!IC303</f>
        <v>1073.6432460242766</v>
      </c>
      <c r="IA3" s="129">
        <f>Output!ID303</f>
        <v>1073.6432460242766</v>
      </c>
      <c r="IB3" s="129">
        <f>Output!IE303</f>
        <v>1073.6432460242766</v>
      </c>
      <c r="IC3" s="129">
        <f>Output!IF303</f>
        <v>1073.6432460242766</v>
      </c>
      <c r="ID3" s="129">
        <f>Output!IG303</f>
        <v>1073.6432460242766</v>
      </c>
      <c r="IE3" s="129">
        <f>Output!IH303</f>
        <v>1073.6432460242766</v>
      </c>
      <c r="IF3" s="129">
        <f>Output!II303</f>
        <v>1073.6432460242766</v>
      </c>
      <c r="IG3" s="129">
        <f>Output!IJ303</f>
        <v>1073.6432460242766</v>
      </c>
      <c r="IH3" s="129">
        <f>Output!IK303</f>
        <v>1073.6432460242766</v>
      </c>
      <c r="II3" s="129">
        <f>Output!IL303</f>
        <v>1073.6432460242766</v>
      </c>
      <c r="IJ3" s="129">
        <f>Output!IM303</f>
        <v>1073.6432460242766</v>
      </c>
      <c r="IK3" s="129">
        <f>Output!IN303</f>
        <v>1073.6432460242766</v>
      </c>
      <c r="IL3" s="129">
        <f>Output!IO303</f>
        <v>1073.6432460242766</v>
      </c>
      <c r="IM3" s="129">
        <f>Output!IP303</f>
        <v>1073.6432460242766</v>
      </c>
      <c r="IN3" s="129">
        <f>Output!IQ303</f>
        <v>1073.6432460242766</v>
      </c>
      <c r="IO3" s="129">
        <f>Output!IR303</f>
        <v>1073.6432460242766</v>
      </c>
      <c r="IP3" s="129">
        <f>Output!IS303</f>
        <v>1073.6432460242766</v>
      </c>
      <c r="IQ3" s="129">
        <f>Output!IT303</f>
        <v>1073.6432460242766</v>
      </c>
      <c r="IR3" s="129">
        <f>Output!IU303</f>
        <v>1073.6432460242766</v>
      </c>
      <c r="IS3" s="129">
        <f>Output!IV303</f>
        <v>1073.6432460242766</v>
      </c>
      <c r="IT3" s="129">
        <f>Output!IW303</f>
        <v>1073.6432460242766</v>
      </c>
      <c r="IU3" s="129">
        <f>Output!IX303</f>
        <v>1073.6432460242766</v>
      </c>
      <c r="IV3" s="129">
        <f>Output!IY303</f>
        <v>1073.6432460242766</v>
      </c>
      <c r="IW3" s="129">
        <f>Output!IZ303</f>
        <v>1073.6432460242766</v>
      </c>
      <c r="IX3" s="129">
        <f>Output!JA303</f>
        <v>1073.6432460242766</v>
      </c>
      <c r="IY3" s="129">
        <f>Output!JB303</f>
        <v>1073.6432460242766</v>
      </c>
      <c r="IZ3" s="129">
        <f>Output!JC303</f>
        <v>1073.6432460242766</v>
      </c>
      <c r="JA3" s="129">
        <f>Output!JD303</f>
        <v>1073.6432460242766</v>
      </c>
      <c r="JB3" s="129">
        <f>Output!JE303</f>
        <v>1073.6432460242766</v>
      </c>
      <c r="JC3" s="129">
        <f>Output!JF303</f>
        <v>1073.6432460242766</v>
      </c>
      <c r="JD3" s="129">
        <f>Output!JG303</f>
        <v>1073.6432460242766</v>
      </c>
      <c r="JE3" s="129">
        <f>Output!JH303</f>
        <v>1073.6432460242766</v>
      </c>
      <c r="JF3" s="129">
        <f>Output!JI303</f>
        <v>1073.6432460242766</v>
      </c>
      <c r="JG3" s="129">
        <f>Output!JJ303</f>
        <v>1073.6432460242766</v>
      </c>
      <c r="JH3" s="129">
        <f>Output!JK303</f>
        <v>1073.6432460242766</v>
      </c>
      <c r="JI3" s="129">
        <f>Output!JL303</f>
        <v>1073.6432460242766</v>
      </c>
      <c r="JJ3" s="129">
        <f>Output!JM303</f>
        <v>1073.6432460242766</v>
      </c>
      <c r="JK3" s="129">
        <f>Output!JN303</f>
        <v>1073.6432460242766</v>
      </c>
      <c r="JL3" s="129">
        <f>Output!JO303</f>
        <v>1073.6432460242766</v>
      </c>
      <c r="JM3" s="129">
        <f>Output!JP303</f>
        <v>1073.6432460242766</v>
      </c>
      <c r="JN3" s="129">
        <f>Output!JQ303</f>
        <v>1073.6432460242766</v>
      </c>
      <c r="JO3" s="129">
        <f>Output!JR303</f>
        <v>1073.6432460242766</v>
      </c>
      <c r="JP3" s="129">
        <f>Output!JS303</f>
        <v>1073.6432460242766</v>
      </c>
      <c r="JQ3" s="129">
        <f>Output!JT303</f>
        <v>1073.6432460242766</v>
      </c>
      <c r="JR3" s="129">
        <f>Output!JU303</f>
        <v>1073.6432460242766</v>
      </c>
      <c r="JS3" s="129">
        <f>Output!JV303</f>
        <v>1073.6432460242766</v>
      </c>
      <c r="JT3" s="129">
        <f>Output!JW303</f>
        <v>1073.6432460242766</v>
      </c>
      <c r="JU3" s="129">
        <f>Output!JX303</f>
        <v>1073.6432460242766</v>
      </c>
      <c r="JV3" s="129">
        <f>Output!JY303</f>
        <v>1073.6432460242766</v>
      </c>
      <c r="JW3" s="129">
        <f>Output!JZ303</f>
        <v>1073.6432460242766</v>
      </c>
      <c r="JX3" s="129">
        <f>Output!KA303</f>
        <v>1073.6432460242766</v>
      </c>
      <c r="JY3" s="129">
        <f>Output!KB303</f>
        <v>1073.6432460242766</v>
      </c>
      <c r="JZ3" s="129">
        <f>Output!KC303</f>
        <v>1073.6432460242766</v>
      </c>
      <c r="KA3" s="129">
        <f>Output!KD303</f>
        <v>1073.6432460242766</v>
      </c>
      <c r="KB3" s="129">
        <f>Output!KE303</f>
        <v>1073.6432460242766</v>
      </c>
      <c r="KC3" s="129">
        <f>Output!KF303</f>
        <v>1073.6432460242766</v>
      </c>
      <c r="KD3" s="129">
        <f>Output!KG303</f>
        <v>1073.6432460242766</v>
      </c>
      <c r="KE3" s="129">
        <f>Output!KH303</f>
        <v>1073.6432460242766</v>
      </c>
      <c r="KF3" s="129">
        <f>Output!KI303</f>
        <v>1073.6432460242766</v>
      </c>
      <c r="KG3" s="129">
        <f>Output!KJ303</f>
        <v>1073.6432460242766</v>
      </c>
      <c r="KH3" s="129">
        <f>Output!KK303</f>
        <v>1073.6432460242766</v>
      </c>
      <c r="KI3" s="129">
        <f>Output!KL303</f>
        <v>1073.6432460242766</v>
      </c>
      <c r="KJ3" s="129">
        <f>Output!KM303</f>
        <v>1073.6432460242766</v>
      </c>
      <c r="KK3" s="129">
        <f>Output!KN303</f>
        <v>1073.6432460242766</v>
      </c>
      <c r="KL3" s="129">
        <f>Output!KO303</f>
        <v>1073.6432460242766</v>
      </c>
      <c r="KM3" s="129">
        <f>Output!KP303</f>
        <v>1073.6432460242766</v>
      </c>
      <c r="KN3" s="129">
        <f>Output!KQ303</f>
        <v>1073.6432460242766</v>
      </c>
      <c r="KO3" s="129">
        <f>Output!KR303</f>
        <v>1073.6432460242766</v>
      </c>
      <c r="KP3" s="129">
        <f>Output!KS303</f>
        <v>1073.6432460242766</v>
      </c>
      <c r="KQ3" s="129">
        <f>Output!KT303</f>
        <v>1073.6432460242766</v>
      </c>
      <c r="KR3" s="129">
        <f>Output!KU303</f>
        <v>1073.6432460242766</v>
      </c>
      <c r="KS3" s="129">
        <f>Output!KV303</f>
        <v>1073.6432460242766</v>
      </c>
      <c r="KT3" s="129">
        <f>Output!KW303</f>
        <v>1073.6432460242766</v>
      </c>
      <c r="KU3" s="129">
        <f>Output!KX303</f>
        <v>1073.6432460242766</v>
      </c>
      <c r="KV3" s="129">
        <f>Output!KY303</f>
        <v>1073.6432460242766</v>
      </c>
      <c r="KW3" s="129">
        <f>Output!KZ303</f>
        <v>1073.6432460242766</v>
      </c>
      <c r="KX3" s="129">
        <f>Output!LA303</f>
        <v>1073.6432460242766</v>
      </c>
      <c r="KY3" s="129">
        <f>Output!LB303</f>
        <v>1073.6432460242766</v>
      </c>
      <c r="KZ3" s="129">
        <f>Output!LC303</f>
        <v>1073.6432460242766</v>
      </c>
      <c r="LA3" s="129">
        <f>Output!LD303</f>
        <v>1073.6432460242766</v>
      </c>
      <c r="LB3" s="129">
        <f>Output!LE303</f>
        <v>1073.6432460242766</v>
      </c>
      <c r="LC3" s="129">
        <f>Output!LF303</f>
        <v>1073.6432460242766</v>
      </c>
      <c r="LD3" s="129">
        <f>Output!LG303</f>
        <v>1073.6432460242766</v>
      </c>
      <c r="LE3" s="129">
        <f>Output!LH303</f>
        <v>1073.6432460242766</v>
      </c>
      <c r="LF3" s="129">
        <f>Output!LI303</f>
        <v>1073.6432460242766</v>
      </c>
      <c r="LG3" s="129">
        <f>Output!LJ303</f>
        <v>1073.6432460242766</v>
      </c>
      <c r="LH3" s="129">
        <f>Output!LK303</f>
        <v>1073.6432460242766</v>
      </c>
      <c r="LI3" s="129">
        <f>Output!LL303</f>
        <v>1073.6432460242766</v>
      </c>
      <c r="LJ3" s="129">
        <f>Output!LM303</f>
        <v>1073.6432460242766</v>
      </c>
      <c r="LK3" s="129">
        <f>Output!LN303</f>
        <v>1073.6432460242766</v>
      </c>
      <c r="LL3" s="129">
        <f>Output!LO303</f>
        <v>1073.6432460242766</v>
      </c>
      <c r="LM3" s="129">
        <f>Output!LP303</f>
        <v>1073.6432460242766</v>
      </c>
      <c r="LN3" s="129">
        <f>Output!LQ303</f>
        <v>1073.6432460242766</v>
      </c>
      <c r="LO3" s="129">
        <f>Output!LR303</f>
        <v>1073.6432460242766</v>
      </c>
      <c r="LP3" s="129">
        <f>Output!LS303</f>
        <v>1073.6432460242766</v>
      </c>
      <c r="LQ3" s="129">
        <f>Output!LT303</f>
        <v>1073.6432460242766</v>
      </c>
      <c r="LR3" s="129">
        <f>Output!LU303</f>
        <v>1073.6432460242766</v>
      </c>
      <c r="LS3" s="129">
        <f>Output!LV303</f>
        <v>1073.6432460242766</v>
      </c>
      <c r="LT3" s="129">
        <f>Output!LW303</f>
        <v>1073.6432460242766</v>
      </c>
      <c r="LU3" s="129">
        <f>Output!LX303</f>
        <v>1073.6432460242766</v>
      </c>
      <c r="LV3" s="129">
        <f>Output!LY303</f>
        <v>1073.6432460242766</v>
      </c>
      <c r="LW3" s="129">
        <f>Output!LZ303</f>
        <v>1073.6432460242766</v>
      </c>
      <c r="LX3" s="129">
        <f>Output!MA303</f>
        <v>1073.6432460242766</v>
      </c>
      <c r="LY3" s="129">
        <f>Output!MB303</f>
        <v>1073.6432460242766</v>
      </c>
      <c r="LZ3" s="129">
        <f>Output!MC303</f>
        <v>1073.6432460242766</v>
      </c>
      <c r="MA3" s="129">
        <f>Output!MD303</f>
        <v>1073.6432460242766</v>
      </c>
      <c r="MB3" s="129">
        <f>Output!ME303</f>
        <v>1073.6432460242766</v>
      </c>
      <c r="MC3" s="129">
        <f>Output!MF303</f>
        <v>1073.6432460242766</v>
      </c>
      <c r="MD3" s="129">
        <f>Output!MG303</f>
        <v>1073.6432460242766</v>
      </c>
      <c r="ME3" s="129">
        <f>Output!MH303</f>
        <v>1073.6432460242766</v>
      </c>
      <c r="MF3" s="129">
        <f>Output!MI303</f>
        <v>1073.6432460242766</v>
      </c>
      <c r="MG3" s="129">
        <f>Output!MJ303</f>
        <v>1073.6432460242766</v>
      </c>
      <c r="MH3" s="129">
        <f>Output!MK303</f>
        <v>1073.6432460242766</v>
      </c>
      <c r="MI3" s="129">
        <f>Output!ML303</f>
        <v>1073.6432460242766</v>
      </c>
      <c r="MJ3" s="129">
        <f>Output!MM303</f>
        <v>1073.6432460242766</v>
      </c>
      <c r="MK3" s="129">
        <f>Output!MN303</f>
        <v>1073.6432460242766</v>
      </c>
      <c r="ML3" s="129">
        <f>Output!MO303</f>
        <v>1073.6432460242766</v>
      </c>
      <c r="MM3" s="129">
        <f>Output!MP303</f>
        <v>1073.6432460242766</v>
      </c>
      <c r="MN3" s="129">
        <f>Output!MQ303</f>
        <v>1073.6432460242766</v>
      </c>
      <c r="MO3" s="129">
        <f>Output!MR303</f>
        <v>1073.6432460242766</v>
      </c>
      <c r="MP3" s="129">
        <f>Output!MS303</f>
        <v>1073.6432460242766</v>
      </c>
      <c r="MQ3" s="129">
        <f>Output!MT303</f>
        <v>1073.6432460242766</v>
      </c>
      <c r="MR3" s="129">
        <f>Output!MU303</f>
        <v>1073.6432460242766</v>
      </c>
      <c r="MS3" s="129">
        <f>Output!MV303</f>
        <v>1073.6432460242766</v>
      </c>
      <c r="MT3" s="129">
        <f>Output!MW303</f>
        <v>1073.6432460242766</v>
      </c>
      <c r="MU3" s="129">
        <f>Output!MX303</f>
        <v>1073.6432460242766</v>
      </c>
      <c r="MV3" s="129">
        <f>Output!MY303</f>
        <v>1073.6432460242766</v>
      </c>
      <c r="MW3" s="129">
        <f>Output!MZ303</f>
        <v>1073.6432460242766</v>
      </c>
    </row>
    <row r="4" spans="1:361" x14ac:dyDescent="0.25">
      <c r="A4" s="130" t="s">
        <v>732</v>
      </c>
      <c r="B4" s="129">
        <f t="shared" ref="B4:BM4" si="0">B3+IF(B7&lt;0,B7,0)</f>
        <v>1073.6432460242766</v>
      </c>
      <c r="C4" s="129">
        <f t="shared" si="0"/>
        <v>1073.6432460242766</v>
      </c>
      <c r="D4" s="129">
        <f t="shared" si="0"/>
        <v>1073.6432460242766</v>
      </c>
      <c r="E4" s="129">
        <f t="shared" si="0"/>
        <v>1073.6432460242766</v>
      </c>
      <c r="F4" s="129">
        <f t="shared" si="0"/>
        <v>1073.6432460242766</v>
      </c>
      <c r="G4" s="129">
        <f t="shared" si="0"/>
        <v>1073.6432460242766</v>
      </c>
      <c r="H4" s="129">
        <f t="shared" si="0"/>
        <v>1073.6432460242766</v>
      </c>
      <c r="I4" s="129">
        <f t="shared" si="0"/>
        <v>1073.6432460242766</v>
      </c>
      <c r="J4" s="129">
        <f t="shared" si="0"/>
        <v>1073.6432460242766</v>
      </c>
      <c r="K4" s="129">
        <f t="shared" si="0"/>
        <v>1073.6432460242766</v>
      </c>
      <c r="L4" s="129">
        <f t="shared" si="0"/>
        <v>1073.6432460242766</v>
      </c>
      <c r="M4" s="129">
        <f t="shared" si="0"/>
        <v>1073.6432460242766</v>
      </c>
      <c r="N4" s="129">
        <f t="shared" si="0"/>
        <v>1073.6432460242766</v>
      </c>
      <c r="O4" s="129">
        <f t="shared" si="0"/>
        <v>1073.6432460242766</v>
      </c>
      <c r="P4" s="129">
        <f t="shared" si="0"/>
        <v>1073.6432460242766</v>
      </c>
      <c r="Q4" s="129">
        <f t="shared" si="0"/>
        <v>1073.6432460242766</v>
      </c>
      <c r="R4" s="129">
        <f t="shared" si="0"/>
        <v>1073.6432460242766</v>
      </c>
      <c r="S4" s="129">
        <f t="shared" si="0"/>
        <v>1073.6432460242766</v>
      </c>
      <c r="T4" s="129">
        <f t="shared" si="0"/>
        <v>1073.6432460242766</v>
      </c>
      <c r="U4" s="129">
        <f t="shared" si="0"/>
        <v>1073.6432460242766</v>
      </c>
      <c r="V4" s="129">
        <f t="shared" si="0"/>
        <v>1073.6432460242766</v>
      </c>
      <c r="W4" s="129">
        <f t="shared" si="0"/>
        <v>1073.6432460242766</v>
      </c>
      <c r="X4" s="129">
        <f t="shared" si="0"/>
        <v>1073.6432460242766</v>
      </c>
      <c r="Y4" s="129">
        <f t="shared" si="0"/>
        <v>1073.6432460242766</v>
      </c>
      <c r="Z4" s="129">
        <f t="shared" si="0"/>
        <v>1073.6432460242766</v>
      </c>
      <c r="AA4" s="129">
        <f t="shared" si="0"/>
        <v>1073.6432460242766</v>
      </c>
      <c r="AB4" s="129">
        <f t="shared" si="0"/>
        <v>1073.6432460242766</v>
      </c>
      <c r="AC4" s="129">
        <f t="shared" si="0"/>
        <v>1073.6432460242766</v>
      </c>
      <c r="AD4" s="129">
        <f t="shared" si="0"/>
        <v>1073.6432460242766</v>
      </c>
      <c r="AE4" s="129">
        <f t="shared" si="0"/>
        <v>1073.6432460242766</v>
      </c>
      <c r="AF4" s="129">
        <f t="shared" si="0"/>
        <v>1073.6432460242766</v>
      </c>
      <c r="AG4" s="129">
        <f t="shared" si="0"/>
        <v>1073.6432460242766</v>
      </c>
      <c r="AH4" s="129">
        <f t="shared" si="0"/>
        <v>1073.6432460242766</v>
      </c>
      <c r="AI4" s="129">
        <f t="shared" si="0"/>
        <v>1073.6432460242766</v>
      </c>
      <c r="AJ4" s="129">
        <f t="shared" si="0"/>
        <v>1073.6432460242766</v>
      </c>
      <c r="AK4" s="129">
        <f t="shared" si="0"/>
        <v>1073.6432460242766</v>
      </c>
      <c r="AL4" s="129">
        <f t="shared" si="0"/>
        <v>1073.6432460242766</v>
      </c>
      <c r="AM4" s="129">
        <f t="shared" si="0"/>
        <v>1073.6432460242766</v>
      </c>
      <c r="AN4" s="129">
        <f t="shared" si="0"/>
        <v>1073.6432460242766</v>
      </c>
      <c r="AO4" s="129">
        <f t="shared" si="0"/>
        <v>1073.6432460242766</v>
      </c>
      <c r="AP4" s="129">
        <f t="shared" si="0"/>
        <v>1073.6432460242766</v>
      </c>
      <c r="AQ4" s="129">
        <f t="shared" si="0"/>
        <v>1073.6432460242766</v>
      </c>
      <c r="AR4" s="129">
        <f t="shared" si="0"/>
        <v>1073.6432460242766</v>
      </c>
      <c r="AS4" s="129">
        <f t="shared" si="0"/>
        <v>1073.6432460242766</v>
      </c>
      <c r="AT4" s="129">
        <f t="shared" si="0"/>
        <v>1073.6432460242766</v>
      </c>
      <c r="AU4" s="129">
        <f t="shared" si="0"/>
        <v>1073.6432460242766</v>
      </c>
      <c r="AV4" s="129">
        <f t="shared" si="0"/>
        <v>1073.6432460242766</v>
      </c>
      <c r="AW4" s="129">
        <f t="shared" si="0"/>
        <v>1073.6432460242766</v>
      </c>
      <c r="AX4" s="129">
        <f t="shared" si="0"/>
        <v>1073.6432460242766</v>
      </c>
      <c r="AY4" s="129">
        <f t="shared" si="0"/>
        <v>1073.6432460242766</v>
      </c>
      <c r="AZ4" s="129">
        <f t="shared" si="0"/>
        <v>1073.6432460242766</v>
      </c>
      <c r="BA4" s="129">
        <f t="shared" si="0"/>
        <v>1073.6432460242766</v>
      </c>
      <c r="BB4" s="129">
        <f t="shared" si="0"/>
        <v>1073.6432460242766</v>
      </c>
      <c r="BC4" s="129">
        <f t="shared" si="0"/>
        <v>1073.6432460242766</v>
      </c>
      <c r="BD4" s="129">
        <f t="shared" si="0"/>
        <v>1073.6432460242766</v>
      </c>
      <c r="BE4" s="129">
        <f t="shared" si="0"/>
        <v>1073.6432460242766</v>
      </c>
      <c r="BF4" s="129">
        <f t="shared" si="0"/>
        <v>1073.6432460242766</v>
      </c>
      <c r="BG4" s="129">
        <f t="shared" si="0"/>
        <v>1073.6432460242766</v>
      </c>
      <c r="BH4" s="129">
        <f t="shared" si="0"/>
        <v>1073.6432460242766</v>
      </c>
      <c r="BI4" s="129">
        <f t="shared" si="0"/>
        <v>1073.6432460242766</v>
      </c>
      <c r="BJ4" s="129">
        <f t="shared" si="0"/>
        <v>1073.6432460242766</v>
      </c>
      <c r="BK4" s="129">
        <f t="shared" si="0"/>
        <v>1073.6432460242766</v>
      </c>
      <c r="BL4" s="129">
        <f t="shared" si="0"/>
        <v>1073.6432460242766</v>
      </c>
      <c r="BM4" s="129">
        <f t="shared" si="0"/>
        <v>1073.6432460242766</v>
      </c>
      <c r="BN4" s="129">
        <f t="shared" ref="BN4:DY4" si="1">BN3+IF(BN7&lt;0,BN7,0)</f>
        <v>1073.6432460242766</v>
      </c>
      <c r="BO4" s="129">
        <f t="shared" si="1"/>
        <v>1073.6432460242766</v>
      </c>
      <c r="BP4" s="129">
        <f t="shared" si="1"/>
        <v>1073.6432460242766</v>
      </c>
      <c r="BQ4" s="129">
        <f t="shared" si="1"/>
        <v>1073.6432460242766</v>
      </c>
      <c r="BR4" s="129">
        <f t="shared" si="1"/>
        <v>1073.6432460242766</v>
      </c>
      <c r="BS4" s="129">
        <f t="shared" si="1"/>
        <v>1073.6432460242766</v>
      </c>
      <c r="BT4" s="129">
        <f t="shared" si="1"/>
        <v>1073.6432460242766</v>
      </c>
      <c r="BU4" s="129">
        <f t="shared" si="1"/>
        <v>1073.6432460242766</v>
      </c>
      <c r="BV4" s="129">
        <f t="shared" si="1"/>
        <v>1073.6432460242766</v>
      </c>
      <c r="BW4" s="129">
        <f t="shared" si="1"/>
        <v>1073.6432460242766</v>
      </c>
      <c r="BX4" s="129">
        <f t="shared" si="1"/>
        <v>1073.6432460242766</v>
      </c>
      <c r="BY4" s="129">
        <f t="shared" si="1"/>
        <v>1073.6432460242766</v>
      </c>
      <c r="BZ4" s="129">
        <f t="shared" si="1"/>
        <v>1073.6432460242766</v>
      </c>
      <c r="CA4" s="129">
        <f t="shared" si="1"/>
        <v>1073.6432460242766</v>
      </c>
      <c r="CB4" s="129">
        <f t="shared" si="1"/>
        <v>1073.6432460242766</v>
      </c>
      <c r="CC4" s="129">
        <f t="shared" si="1"/>
        <v>1073.6432460242766</v>
      </c>
      <c r="CD4" s="129">
        <f t="shared" si="1"/>
        <v>1073.6432460242766</v>
      </c>
      <c r="CE4" s="129">
        <f t="shared" si="1"/>
        <v>1073.6432460242766</v>
      </c>
      <c r="CF4" s="129">
        <f t="shared" si="1"/>
        <v>1073.6432460242766</v>
      </c>
      <c r="CG4" s="129">
        <f t="shared" si="1"/>
        <v>1073.6432460242766</v>
      </c>
      <c r="CH4" s="129">
        <f t="shared" si="1"/>
        <v>1073.6432460242766</v>
      </c>
      <c r="CI4" s="129">
        <f t="shared" si="1"/>
        <v>1073.6432460242766</v>
      </c>
      <c r="CJ4" s="129">
        <f t="shared" si="1"/>
        <v>1073.6432460242766</v>
      </c>
      <c r="CK4" s="129">
        <f t="shared" si="1"/>
        <v>1073.6432460242766</v>
      </c>
      <c r="CL4" s="129">
        <f t="shared" si="1"/>
        <v>1073.6432460242766</v>
      </c>
      <c r="CM4" s="129">
        <f t="shared" si="1"/>
        <v>1073.6432460242766</v>
      </c>
      <c r="CN4" s="129">
        <f t="shared" si="1"/>
        <v>1073.6432460242766</v>
      </c>
      <c r="CO4" s="129">
        <f t="shared" si="1"/>
        <v>1073.6432460242766</v>
      </c>
      <c r="CP4" s="129">
        <f t="shared" si="1"/>
        <v>1073.6432460242766</v>
      </c>
      <c r="CQ4" s="129">
        <f t="shared" si="1"/>
        <v>1073.6432460242766</v>
      </c>
      <c r="CR4" s="129">
        <f t="shared" si="1"/>
        <v>1073.6432460242766</v>
      </c>
      <c r="CS4" s="129">
        <f t="shared" si="1"/>
        <v>1073.6432460242766</v>
      </c>
      <c r="CT4" s="129">
        <f t="shared" si="1"/>
        <v>1073.6432460242766</v>
      </c>
      <c r="CU4" s="129">
        <f t="shared" si="1"/>
        <v>1073.6432460242766</v>
      </c>
      <c r="CV4" s="129">
        <f t="shared" si="1"/>
        <v>1073.6432460242766</v>
      </c>
      <c r="CW4" s="129">
        <f t="shared" si="1"/>
        <v>1073.6432460242766</v>
      </c>
      <c r="CX4" s="129">
        <f t="shared" si="1"/>
        <v>1073.6432460242766</v>
      </c>
      <c r="CY4" s="129">
        <f t="shared" si="1"/>
        <v>1073.6432460242766</v>
      </c>
      <c r="CZ4" s="129">
        <f t="shared" si="1"/>
        <v>1073.6432460242766</v>
      </c>
      <c r="DA4" s="129">
        <f t="shared" si="1"/>
        <v>1073.6432460242766</v>
      </c>
      <c r="DB4" s="129">
        <f t="shared" si="1"/>
        <v>1073.6432460242766</v>
      </c>
      <c r="DC4" s="129">
        <f t="shared" si="1"/>
        <v>1073.6432460242766</v>
      </c>
      <c r="DD4" s="129">
        <f t="shared" si="1"/>
        <v>1073.6432460242766</v>
      </c>
      <c r="DE4" s="129">
        <f t="shared" si="1"/>
        <v>1073.6432460242766</v>
      </c>
      <c r="DF4" s="129">
        <f t="shared" si="1"/>
        <v>1073.6432460242766</v>
      </c>
      <c r="DG4" s="129">
        <f t="shared" si="1"/>
        <v>1073.6432460242766</v>
      </c>
      <c r="DH4" s="129">
        <f t="shared" si="1"/>
        <v>1073.6432460242766</v>
      </c>
      <c r="DI4" s="129">
        <f t="shared" si="1"/>
        <v>1073.6432460242766</v>
      </c>
      <c r="DJ4" s="129">
        <f t="shared" si="1"/>
        <v>1073.6432460242766</v>
      </c>
      <c r="DK4" s="129">
        <f t="shared" si="1"/>
        <v>1073.6432460242766</v>
      </c>
      <c r="DL4" s="129">
        <f t="shared" si="1"/>
        <v>1073.6432460242766</v>
      </c>
      <c r="DM4" s="129">
        <f t="shared" si="1"/>
        <v>1073.6432460242766</v>
      </c>
      <c r="DN4" s="129">
        <f t="shared" si="1"/>
        <v>1073.6432460242766</v>
      </c>
      <c r="DO4" s="129">
        <f t="shared" si="1"/>
        <v>1073.6432460242766</v>
      </c>
      <c r="DP4" s="129">
        <f t="shared" si="1"/>
        <v>1073.6432460242766</v>
      </c>
      <c r="DQ4" s="129">
        <f t="shared" si="1"/>
        <v>1073.6432460242766</v>
      </c>
      <c r="DR4" s="129">
        <f t="shared" si="1"/>
        <v>1073.6432460242766</v>
      </c>
      <c r="DS4" s="129">
        <f t="shared" si="1"/>
        <v>1073.6432460242766</v>
      </c>
      <c r="DT4" s="129">
        <f t="shared" si="1"/>
        <v>1073.6432460242766</v>
      </c>
      <c r="DU4" s="129">
        <f t="shared" si="1"/>
        <v>1073.6432460242766</v>
      </c>
      <c r="DV4" s="129">
        <f t="shared" si="1"/>
        <v>1073.6432460242766</v>
      </c>
      <c r="DW4" s="129">
        <f t="shared" si="1"/>
        <v>1073.6432460242766</v>
      </c>
      <c r="DX4" s="129">
        <f t="shared" si="1"/>
        <v>1073.6432460242766</v>
      </c>
      <c r="DY4" s="129">
        <f t="shared" si="1"/>
        <v>1073.6432460242766</v>
      </c>
      <c r="DZ4" s="129">
        <f t="shared" ref="DZ4:GK4" si="2">DZ3+IF(DZ7&lt;0,DZ7,0)</f>
        <v>1073.6432460242766</v>
      </c>
      <c r="EA4" s="129">
        <f t="shared" si="2"/>
        <v>1073.6432460242766</v>
      </c>
      <c r="EB4" s="129">
        <f t="shared" si="2"/>
        <v>1073.6432460242766</v>
      </c>
      <c r="EC4" s="129">
        <f t="shared" si="2"/>
        <v>1073.6432460242766</v>
      </c>
      <c r="ED4" s="129">
        <f t="shared" si="2"/>
        <v>1073.6432460242766</v>
      </c>
      <c r="EE4" s="129">
        <f t="shared" si="2"/>
        <v>1073.6432460242766</v>
      </c>
      <c r="EF4" s="129">
        <f t="shared" si="2"/>
        <v>1073.6432460242766</v>
      </c>
      <c r="EG4" s="129">
        <f t="shared" si="2"/>
        <v>1073.6432460242766</v>
      </c>
      <c r="EH4" s="129">
        <f t="shared" si="2"/>
        <v>1073.6432460242766</v>
      </c>
      <c r="EI4" s="129">
        <f t="shared" si="2"/>
        <v>1073.6432460242766</v>
      </c>
      <c r="EJ4" s="129">
        <f t="shared" si="2"/>
        <v>1073.6432460242766</v>
      </c>
      <c r="EK4" s="129">
        <f t="shared" si="2"/>
        <v>1073.6432460242766</v>
      </c>
      <c r="EL4" s="129">
        <f t="shared" si="2"/>
        <v>1073.6432460242766</v>
      </c>
      <c r="EM4" s="129">
        <f t="shared" si="2"/>
        <v>1073.6432460242766</v>
      </c>
      <c r="EN4" s="129">
        <f t="shared" si="2"/>
        <v>1073.6432460242766</v>
      </c>
      <c r="EO4" s="129">
        <f t="shared" si="2"/>
        <v>1073.6432460242766</v>
      </c>
      <c r="EP4" s="129">
        <f t="shared" si="2"/>
        <v>1073.6432460242766</v>
      </c>
      <c r="EQ4" s="129">
        <f t="shared" si="2"/>
        <v>1073.6432460242766</v>
      </c>
      <c r="ER4" s="129">
        <f t="shared" si="2"/>
        <v>1073.6432460242766</v>
      </c>
      <c r="ES4" s="129">
        <f t="shared" si="2"/>
        <v>1073.6432460242766</v>
      </c>
      <c r="ET4" s="129">
        <f t="shared" si="2"/>
        <v>1073.6432460242766</v>
      </c>
      <c r="EU4" s="129">
        <f t="shared" si="2"/>
        <v>1073.6432460242766</v>
      </c>
      <c r="EV4" s="129">
        <f t="shared" si="2"/>
        <v>1073.6432460242766</v>
      </c>
      <c r="EW4" s="129">
        <f t="shared" si="2"/>
        <v>1073.6432460242766</v>
      </c>
      <c r="EX4" s="129">
        <f t="shared" si="2"/>
        <v>1073.6432460242766</v>
      </c>
      <c r="EY4" s="129">
        <f t="shared" si="2"/>
        <v>1073.6432460242766</v>
      </c>
      <c r="EZ4" s="129">
        <f t="shared" si="2"/>
        <v>1073.6432460242766</v>
      </c>
      <c r="FA4" s="129">
        <f t="shared" si="2"/>
        <v>1073.6432460242766</v>
      </c>
      <c r="FB4" s="129">
        <f t="shared" si="2"/>
        <v>1073.6432460242766</v>
      </c>
      <c r="FC4" s="129">
        <f t="shared" si="2"/>
        <v>1073.6432460242766</v>
      </c>
      <c r="FD4" s="129">
        <f t="shared" si="2"/>
        <v>1073.6432460242766</v>
      </c>
      <c r="FE4" s="129">
        <f t="shared" si="2"/>
        <v>1073.6432460242766</v>
      </c>
      <c r="FF4" s="129">
        <f t="shared" si="2"/>
        <v>1073.6432460242766</v>
      </c>
      <c r="FG4" s="129">
        <f t="shared" si="2"/>
        <v>1073.6432460242766</v>
      </c>
      <c r="FH4" s="129">
        <f t="shared" si="2"/>
        <v>1073.6432460242766</v>
      </c>
      <c r="FI4" s="129">
        <f t="shared" si="2"/>
        <v>1073.6432460242766</v>
      </c>
      <c r="FJ4" s="129">
        <f t="shared" si="2"/>
        <v>1073.6432460242766</v>
      </c>
      <c r="FK4" s="129">
        <f t="shared" si="2"/>
        <v>1073.6432460242766</v>
      </c>
      <c r="FL4" s="129">
        <f t="shared" si="2"/>
        <v>1073.6432460242766</v>
      </c>
      <c r="FM4" s="129">
        <f t="shared" si="2"/>
        <v>1073.6432460242766</v>
      </c>
      <c r="FN4" s="129">
        <f t="shared" si="2"/>
        <v>1073.6432460242766</v>
      </c>
      <c r="FO4" s="129">
        <f t="shared" si="2"/>
        <v>1073.6432460242766</v>
      </c>
      <c r="FP4" s="129">
        <f t="shared" si="2"/>
        <v>1073.6432460242766</v>
      </c>
      <c r="FQ4" s="129">
        <f t="shared" si="2"/>
        <v>1073.6432460242766</v>
      </c>
      <c r="FR4" s="129">
        <f t="shared" si="2"/>
        <v>1073.6432460242766</v>
      </c>
      <c r="FS4" s="129">
        <f t="shared" si="2"/>
        <v>1073.6432460242766</v>
      </c>
      <c r="FT4" s="129">
        <f t="shared" si="2"/>
        <v>1073.6432460242766</v>
      </c>
      <c r="FU4" s="129">
        <f t="shared" si="2"/>
        <v>1073.6432460242766</v>
      </c>
      <c r="FV4" s="129">
        <f t="shared" si="2"/>
        <v>1073.6432460242766</v>
      </c>
      <c r="FW4" s="129">
        <f t="shared" si="2"/>
        <v>1073.6432460242766</v>
      </c>
      <c r="FX4" s="129">
        <f t="shared" si="2"/>
        <v>1073.6432460242766</v>
      </c>
      <c r="FY4" s="129">
        <f t="shared" si="2"/>
        <v>1073.6432460242766</v>
      </c>
      <c r="FZ4" s="129">
        <f t="shared" si="2"/>
        <v>1073.6432460242766</v>
      </c>
      <c r="GA4" s="129">
        <f t="shared" si="2"/>
        <v>1073.6432460242766</v>
      </c>
      <c r="GB4" s="129">
        <f t="shared" si="2"/>
        <v>1073.6432460242766</v>
      </c>
      <c r="GC4" s="129">
        <f t="shared" si="2"/>
        <v>1073.6432460242766</v>
      </c>
      <c r="GD4" s="129">
        <f t="shared" si="2"/>
        <v>1073.6432460242766</v>
      </c>
      <c r="GE4" s="129">
        <f t="shared" si="2"/>
        <v>1073.6432460242766</v>
      </c>
      <c r="GF4" s="129">
        <f t="shared" si="2"/>
        <v>1073.6432460242766</v>
      </c>
      <c r="GG4" s="129">
        <f t="shared" si="2"/>
        <v>1073.6432460242766</v>
      </c>
      <c r="GH4" s="129">
        <f t="shared" si="2"/>
        <v>1073.6432460242766</v>
      </c>
      <c r="GI4" s="129">
        <f t="shared" si="2"/>
        <v>1073.6432460242766</v>
      </c>
      <c r="GJ4" s="129">
        <f t="shared" si="2"/>
        <v>1073.6432460242766</v>
      </c>
      <c r="GK4" s="129">
        <f t="shared" si="2"/>
        <v>1073.6432460242766</v>
      </c>
      <c r="GL4" s="129">
        <f t="shared" ref="GL4:IW4" si="3">GL3+IF(GL7&lt;0,GL7,0)</f>
        <v>1073.6432460242766</v>
      </c>
      <c r="GM4" s="129">
        <f t="shared" si="3"/>
        <v>1073.6432460242766</v>
      </c>
      <c r="GN4" s="129">
        <f t="shared" si="3"/>
        <v>1073.6432460242766</v>
      </c>
      <c r="GO4" s="129">
        <f t="shared" si="3"/>
        <v>1073.6432460242766</v>
      </c>
      <c r="GP4" s="129">
        <f t="shared" si="3"/>
        <v>1073.6432460242766</v>
      </c>
      <c r="GQ4" s="129">
        <f t="shared" si="3"/>
        <v>1073.6432460242766</v>
      </c>
      <c r="GR4" s="129">
        <f t="shared" si="3"/>
        <v>1073.6432460242766</v>
      </c>
      <c r="GS4" s="129">
        <f t="shared" si="3"/>
        <v>1073.6432460242766</v>
      </c>
      <c r="GT4" s="129">
        <f t="shared" si="3"/>
        <v>1073.6432460242766</v>
      </c>
      <c r="GU4" s="129">
        <f t="shared" si="3"/>
        <v>1073.6432460242766</v>
      </c>
      <c r="GV4" s="129">
        <f t="shared" si="3"/>
        <v>1073.6432460242766</v>
      </c>
      <c r="GW4" s="129">
        <f t="shared" si="3"/>
        <v>1073.6432460242766</v>
      </c>
      <c r="GX4" s="129">
        <f t="shared" si="3"/>
        <v>1073.6432460242766</v>
      </c>
      <c r="GY4" s="129">
        <f t="shared" si="3"/>
        <v>1073.6432460242766</v>
      </c>
      <c r="GZ4" s="129">
        <f t="shared" si="3"/>
        <v>1073.6432460242766</v>
      </c>
      <c r="HA4" s="129">
        <f t="shared" si="3"/>
        <v>1073.6432460242766</v>
      </c>
      <c r="HB4" s="129">
        <f t="shared" si="3"/>
        <v>1073.6432460242766</v>
      </c>
      <c r="HC4" s="129">
        <f t="shared" si="3"/>
        <v>1073.6432460242766</v>
      </c>
      <c r="HD4" s="129">
        <f t="shared" si="3"/>
        <v>1073.6432460242766</v>
      </c>
      <c r="HE4" s="129">
        <f t="shared" si="3"/>
        <v>1073.6432460242766</v>
      </c>
      <c r="HF4" s="129">
        <f t="shared" si="3"/>
        <v>1073.6432460242766</v>
      </c>
      <c r="HG4" s="129">
        <f t="shared" si="3"/>
        <v>1073.6432460242766</v>
      </c>
      <c r="HH4" s="129">
        <f t="shared" si="3"/>
        <v>1073.6432460242766</v>
      </c>
      <c r="HI4" s="129">
        <f t="shared" si="3"/>
        <v>1073.6432460242766</v>
      </c>
      <c r="HJ4" s="129">
        <f t="shared" si="3"/>
        <v>1073.6432460242766</v>
      </c>
      <c r="HK4" s="129">
        <f t="shared" si="3"/>
        <v>1073.6432460242766</v>
      </c>
      <c r="HL4" s="129">
        <f t="shared" si="3"/>
        <v>1073.6432460242766</v>
      </c>
      <c r="HM4" s="129">
        <f t="shared" si="3"/>
        <v>1073.6432460242766</v>
      </c>
      <c r="HN4" s="129">
        <f t="shared" si="3"/>
        <v>1073.6432460242766</v>
      </c>
      <c r="HO4" s="129">
        <f t="shared" si="3"/>
        <v>1073.6432460242766</v>
      </c>
      <c r="HP4" s="129">
        <f t="shared" si="3"/>
        <v>1073.6432460242766</v>
      </c>
      <c r="HQ4" s="129">
        <f t="shared" si="3"/>
        <v>1073.6432460242766</v>
      </c>
      <c r="HR4" s="129">
        <f t="shared" si="3"/>
        <v>1073.6432460242766</v>
      </c>
      <c r="HS4" s="129">
        <f t="shared" si="3"/>
        <v>1073.6432460242766</v>
      </c>
      <c r="HT4" s="129">
        <f t="shared" si="3"/>
        <v>1073.6432460242766</v>
      </c>
      <c r="HU4" s="129">
        <f t="shared" si="3"/>
        <v>1073.6432460242766</v>
      </c>
      <c r="HV4" s="129">
        <f t="shared" si="3"/>
        <v>1073.6432460242766</v>
      </c>
      <c r="HW4" s="129">
        <f t="shared" si="3"/>
        <v>1073.6432460242766</v>
      </c>
      <c r="HX4" s="129">
        <f t="shared" si="3"/>
        <v>1073.6432460242766</v>
      </c>
      <c r="HY4" s="129">
        <f t="shared" si="3"/>
        <v>1073.6432460242766</v>
      </c>
      <c r="HZ4" s="129">
        <f t="shared" si="3"/>
        <v>1073.6432460242766</v>
      </c>
      <c r="IA4" s="129">
        <f t="shared" si="3"/>
        <v>1073.6432460242766</v>
      </c>
      <c r="IB4" s="129">
        <f t="shared" si="3"/>
        <v>1073.6432460242766</v>
      </c>
      <c r="IC4" s="129">
        <f t="shared" si="3"/>
        <v>1073.6432460242766</v>
      </c>
      <c r="ID4" s="129">
        <f t="shared" si="3"/>
        <v>1073.6432460242766</v>
      </c>
      <c r="IE4" s="129">
        <f t="shared" si="3"/>
        <v>1073.6432460242766</v>
      </c>
      <c r="IF4" s="129">
        <f t="shared" si="3"/>
        <v>1073.6432460242766</v>
      </c>
      <c r="IG4" s="129">
        <f t="shared" si="3"/>
        <v>1073.6432460242766</v>
      </c>
      <c r="IH4" s="129">
        <f t="shared" si="3"/>
        <v>1073.6432460242766</v>
      </c>
      <c r="II4" s="129">
        <f t="shared" si="3"/>
        <v>1073.6432460242766</v>
      </c>
      <c r="IJ4" s="129">
        <f t="shared" si="3"/>
        <v>1073.6432460242766</v>
      </c>
      <c r="IK4" s="129">
        <f t="shared" si="3"/>
        <v>1073.6432460242766</v>
      </c>
      <c r="IL4" s="129">
        <f t="shared" si="3"/>
        <v>1073.6432460242766</v>
      </c>
      <c r="IM4" s="129">
        <f t="shared" si="3"/>
        <v>1073.6432460242766</v>
      </c>
      <c r="IN4" s="129">
        <f t="shared" si="3"/>
        <v>1073.6432460242766</v>
      </c>
      <c r="IO4" s="129">
        <f t="shared" si="3"/>
        <v>1073.6432460242766</v>
      </c>
      <c r="IP4" s="129">
        <f t="shared" si="3"/>
        <v>1073.6432460242766</v>
      </c>
      <c r="IQ4" s="129">
        <f t="shared" si="3"/>
        <v>1073.6432460242766</v>
      </c>
      <c r="IR4" s="129">
        <f t="shared" si="3"/>
        <v>1073.6432460242766</v>
      </c>
      <c r="IS4" s="129">
        <f t="shared" si="3"/>
        <v>1073.6432460242766</v>
      </c>
      <c r="IT4" s="129">
        <f t="shared" si="3"/>
        <v>1073.6432460242766</v>
      </c>
      <c r="IU4" s="129">
        <f t="shared" si="3"/>
        <v>1073.6432460242766</v>
      </c>
      <c r="IV4" s="129">
        <f t="shared" si="3"/>
        <v>1073.6432460242766</v>
      </c>
      <c r="IW4" s="129">
        <f t="shared" si="3"/>
        <v>1073.6432460242766</v>
      </c>
      <c r="IX4" s="129">
        <f t="shared" ref="IX4:LI4" si="4">IX3+IF(IX7&lt;0,IX7,0)</f>
        <v>1073.6432460242766</v>
      </c>
      <c r="IY4" s="129">
        <f t="shared" si="4"/>
        <v>1073.6432460242766</v>
      </c>
      <c r="IZ4" s="129">
        <f t="shared" si="4"/>
        <v>1073.6432460242766</v>
      </c>
      <c r="JA4" s="129">
        <f t="shared" si="4"/>
        <v>1073.6432460242766</v>
      </c>
      <c r="JB4" s="129">
        <f t="shared" si="4"/>
        <v>1073.6432460242766</v>
      </c>
      <c r="JC4" s="129">
        <f t="shared" si="4"/>
        <v>1073.6432460242766</v>
      </c>
      <c r="JD4" s="129">
        <f t="shared" si="4"/>
        <v>1073.6432460242766</v>
      </c>
      <c r="JE4" s="129">
        <f t="shared" si="4"/>
        <v>1073.6432460242766</v>
      </c>
      <c r="JF4" s="129">
        <f t="shared" si="4"/>
        <v>1073.6432460242766</v>
      </c>
      <c r="JG4" s="129">
        <f t="shared" si="4"/>
        <v>1073.6432460242766</v>
      </c>
      <c r="JH4" s="129">
        <f t="shared" si="4"/>
        <v>1073.6432460242766</v>
      </c>
      <c r="JI4" s="129">
        <f t="shared" si="4"/>
        <v>1073.6432460242766</v>
      </c>
      <c r="JJ4" s="129">
        <f t="shared" si="4"/>
        <v>1073.6432460242766</v>
      </c>
      <c r="JK4" s="129">
        <f t="shared" si="4"/>
        <v>1073.6432460242766</v>
      </c>
      <c r="JL4" s="129">
        <f t="shared" si="4"/>
        <v>1073.6432460242766</v>
      </c>
      <c r="JM4" s="129">
        <f t="shared" si="4"/>
        <v>1073.6432460242766</v>
      </c>
      <c r="JN4" s="129">
        <f t="shared" si="4"/>
        <v>1073.6432460242766</v>
      </c>
      <c r="JO4" s="129">
        <f t="shared" si="4"/>
        <v>1073.6432460242766</v>
      </c>
      <c r="JP4" s="129">
        <f t="shared" si="4"/>
        <v>1073.6432460242766</v>
      </c>
      <c r="JQ4" s="129">
        <f t="shared" si="4"/>
        <v>1073.6432460242766</v>
      </c>
      <c r="JR4" s="129">
        <f t="shared" si="4"/>
        <v>1073.6432460242766</v>
      </c>
      <c r="JS4" s="129">
        <f t="shared" si="4"/>
        <v>1073.6432460242766</v>
      </c>
      <c r="JT4" s="129">
        <f t="shared" si="4"/>
        <v>1073.6432460242766</v>
      </c>
      <c r="JU4" s="129">
        <f t="shared" si="4"/>
        <v>1073.6432460242766</v>
      </c>
      <c r="JV4" s="129">
        <f t="shared" si="4"/>
        <v>1073.6432460242766</v>
      </c>
      <c r="JW4" s="129">
        <f t="shared" si="4"/>
        <v>1073.6432460242766</v>
      </c>
      <c r="JX4" s="129">
        <f t="shared" si="4"/>
        <v>1073.6432460242766</v>
      </c>
      <c r="JY4" s="129">
        <f t="shared" si="4"/>
        <v>1073.6432460242766</v>
      </c>
      <c r="JZ4" s="129">
        <f t="shared" si="4"/>
        <v>1073.6432460242766</v>
      </c>
      <c r="KA4" s="129">
        <f t="shared" si="4"/>
        <v>1073.6432460242766</v>
      </c>
      <c r="KB4" s="129">
        <f t="shared" si="4"/>
        <v>1073.6432460242766</v>
      </c>
      <c r="KC4" s="129">
        <f t="shared" si="4"/>
        <v>1073.6432460242766</v>
      </c>
      <c r="KD4" s="129">
        <f t="shared" si="4"/>
        <v>1073.6432460242766</v>
      </c>
      <c r="KE4" s="129">
        <f t="shared" si="4"/>
        <v>1073.6432460242766</v>
      </c>
      <c r="KF4" s="129">
        <f t="shared" si="4"/>
        <v>1073.6432460242766</v>
      </c>
      <c r="KG4" s="129">
        <f t="shared" si="4"/>
        <v>1073.6432460242766</v>
      </c>
      <c r="KH4" s="129">
        <f t="shared" si="4"/>
        <v>1073.6432460242766</v>
      </c>
      <c r="KI4" s="129">
        <f t="shared" si="4"/>
        <v>1073.6432460242766</v>
      </c>
      <c r="KJ4" s="129">
        <f t="shared" si="4"/>
        <v>1073.6432460242766</v>
      </c>
      <c r="KK4" s="129">
        <f t="shared" si="4"/>
        <v>1073.6432460242766</v>
      </c>
      <c r="KL4" s="129">
        <f t="shared" si="4"/>
        <v>1073.6432460242766</v>
      </c>
      <c r="KM4" s="129">
        <f t="shared" si="4"/>
        <v>1073.6432460242766</v>
      </c>
      <c r="KN4" s="129">
        <f t="shared" si="4"/>
        <v>1073.6432460242766</v>
      </c>
      <c r="KO4" s="129">
        <f t="shared" si="4"/>
        <v>1073.6432460242766</v>
      </c>
      <c r="KP4" s="129">
        <f t="shared" si="4"/>
        <v>1073.6432460242766</v>
      </c>
      <c r="KQ4" s="129">
        <f t="shared" si="4"/>
        <v>1073.6432460242766</v>
      </c>
      <c r="KR4" s="129">
        <f t="shared" si="4"/>
        <v>1073.6432460242766</v>
      </c>
      <c r="KS4" s="129">
        <f t="shared" si="4"/>
        <v>1073.6432460242766</v>
      </c>
      <c r="KT4" s="129">
        <f t="shared" si="4"/>
        <v>1073.6432460242766</v>
      </c>
      <c r="KU4" s="129">
        <f t="shared" si="4"/>
        <v>1073.6432460242766</v>
      </c>
      <c r="KV4" s="129">
        <f t="shared" si="4"/>
        <v>1073.6432460242766</v>
      </c>
      <c r="KW4" s="129">
        <f t="shared" si="4"/>
        <v>1073.6432460242766</v>
      </c>
      <c r="KX4" s="129">
        <f t="shared" si="4"/>
        <v>1073.6432460242766</v>
      </c>
      <c r="KY4" s="129">
        <f t="shared" si="4"/>
        <v>1073.6432460242766</v>
      </c>
      <c r="KZ4" s="129">
        <f t="shared" si="4"/>
        <v>1073.6432460242766</v>
      </c>
      <c r="LA4" s="129">
        <f t="shared" si="4"/>
        <v>1073.6432460242766</v>
      </c>
      <c r="LB4" s="129">
        <f t="shared" si="4"/>
        <v>1073.6432460242766</v>
      </c>
      <c r="LC4" s="129">
        <f t="shared" si="4"/>
        <v>1073.6432460242766</v>
      </c>
      <c r="LD4" s="129">
        <f t="shared" si="4"/>
        <v>1073.6432460242766</v>
      </c>
      <c r="LE4" s="129">
        <f t="shared" si="4"/>
        <v>1073.6432460242766</v>
      </c>
      <c r="LF4" s="129">
        <f t="shared" si="4"/>
        <v>1073.6432460242766</v>
      </c>
      <c r="LG4" s="129">
        <f t="shared" si="4"/>
        <v>1073.6432460242766</v>
      </c>
      <c r="LH4" s="129">
        <f t="shared" si="4"/>
        <v>1073.6432460242766</v>
      </c>
      <c r="LI4" s="129">
        <f t="shared" si="4"/>
        <v>1073.6432460242766</v>
      </c>
      <c r="LJ4" s="129">
        <f t="shared" ref="LJ4:MW4" si="5">LJ3+IF(LJ7&lt;0,LJ7,0)</f>
        <v>1073.6432460242766</v>
      </c>
      <c r="LK4" s="129">
        <f t="shared" si="5"/>
        <v>1073.6432460242766</v>
      </c>
      <c r="LL4" s="129">
        <f t="shared" si="5"/>
        <v>1073.6432460242766</v>
      </c>
      <c r="LM4" s="129">
        <f t="shared" si="5"/>
        <v>1073.6432460242766</v>
      </c>
      <c r="LN4" s="129">
        <f t="shared" si="5"/>
        <v>1073.6432460242766</v>
      </c>
      <c r="LO4" s="129">
        <f t="shared" si="5"/>
        <v>1073.6432460242766</v>
      </c>
      <c r="LP4" s="129">
        <f t="shared" si="5"/>
        <v>1073.6432460242766</v>
      </c>
      <c r="LQ4" s="129">
        <f t="shared" si="5"/>
        <v>1073.6432460242766</v>
      </c>
      <c r="LR4" s="129">
        <f t="shared" si="5"/>
        <v>1073.6432460242766</v>
      </c>
      <c r="LS4" s="129">
        <f t="shared" si="5"/>
        <v>1073.6432460242766</v>
      </c>
      <c r="LT4" s="129">
        <f t="shared" si="5"/>
        <v>1073.6432460242766</v>
      </c>
      <c r="LU4" s="129">
        <f t="shared" si="5"/>
        <v>1073.6432460242766</v>
      </c>
      <c r="LV4" s="129">
        <f t="shared" si="5"/>
        <v>1073.6432460242766</v>
      </c>
      <c r="LW4" s="129">
        <f t="shared" si="5"/>
        <v>1073.6432460242766</v>
      </c>
      <c r="LX4" s="129">
        <f t="shared" si="5"/>
        <v>1073.6432460242766</v>
      </c>
      <c r="LY4" s="129">
        <f t="shared" si="5"/>
        <v>1073.6432460242766</v>
      </c>
      <c r="LZ4" s="129">
        <f t="shared" si="5"/>
        <v>1073.6432460242766</v>
      </c>
      <c r="MA4" s="129">
        <f t="shared" si="5"/>
        <v>1073.6432460242766</v>
      </c>
      <c r="MB4" s="129">
        <f t="shared" si="5"/>
        <v>1073.6432460242766</v>
      </c>
      <c r="MC4" s="129">
        <f t="shared" si="5"/>
        <v>1073.6432460242766</v>
      </c>
      <c r="MD4" s="129">
        <f t="shared" si="5"/>
        <v>1073.6432460242766</v>
      </c>
      <c r="ME4" s="129">
        <f t="shared" si="5"/>
        <v>1073.6432460242766</v>
      </c>
      <c r="MF4" s="129">
        <f t="shared" si="5"/>
        <v>1073.6432460242766</v>
      </c>
      <c r="MG4" s="129">
        <f t="shared" si="5"/>
        <v>1073.6432460242766</v>
      </c>
      <c r="MH4" s="129">
        <f t="shared" si="5"/>
        <v>1073.6432460242766</v>
      </c>
      <c r="MI4" s="129">
        <f t="shared" si="5"/>
        <v>1073.6432460242766</v>
      </c>
      <c r="MJ4" s="129">
        <f t="shared" si="5"/>
        <v>1073.6432460242766</v>
      </c>
      <c r="MK4" s="129">
        <f t="shared" si="5"/>
        <v>1073.6432460242766</v>
      </c>
      <c r="ML4" s="129">
        <f t="shared" si="5"/>
        <v>1073.6432460242766</v>
      </c>
      <c r="MM4" s="129">
        <f t="shared" si="5"/>
        <v>1073.6432460242766</v>
      </c>
      <c r="MN4" s="129">
        <f t="shared" si="5"/>
        <v>1073.6432460242766</v>
      </c>
      <c r="MO4" s="129">
        <f t="shared" si="5"/>
        <v>1073.6432460242766</v>
      </c>
      <c r="MP4" s="129">
        <f t="shared" si="5"/>
        <v>1073.6432460242766</v>
      </c>
      <c r="MQ4" s="129">
        <f t="shared" si="5"/>
        <v>1073.6432460242766</v>
      </c>
      <c r="MR4" s="129">
        <f t="shared" si="5"/>
        <v>1073.6432460242766</v>
      </c>
      <c r="MS4" s="129">
        <f t="shared" si="5"/>
        <v>1073.6432460242766</v>
      </c>
      <c r="MT4" s="129">
        <f t="shared" si="5"/>
        <v>1073.6432460242766</v>
      </c>
      <c r="MU4" s="129">
        <f t="shared" si="5"/>
        <v>1073.6432460242766</v>
      </c>
      <c r="MV4" s="129">
        <f t="shared" si="5"/>
        <v>1073.6432460242766</v>
      </c>
      <c r="MW4" s="129">
        <f t="shared" si="5"/>
        <v>1073.6432460242766</v>
      </c>
    </row>
    <row r="5" spans="1:361" x14ac:dyDescent="0.25">
      <c r="A5" s="223" t="s">
        <v>733</v>
      </c>
      <c r="B5" s="129">
        <f t="shared" ref="B5:BF5" si="6">B3-B4</f>
        <v>0</v>
      </c>
      <c r="C5" s="129">
        <f t="shared" si="6"/>
        <v>0</v>
      </c>
      <c r="D5" s="129">
        <f t="shared" si="6"/>
        <v>0</v>
      </c>
      <c r="E5" s="129">
        <f t="shared" si="6"/>
        <v>0</v>
      </c>
      <c r="F5" s="129">
        <f t="shared" si="6"/>
        <v>0</v>
      </c>
      <c r="G5" s="129">
        <f t="shared" si="6"/>
        <v>0</v>
      </c>
      <c r="H5" s="129">
        <f t="shared" si="6"/>
        <v>0</v>
      </c>
      <c r="I5" s="129">
        <f t="shared" si="6"/>
        <v>0</v>
      </c>
      <c r="J5" s="129">
        <f t="shared" si="6"/>
        <v>0</v>
      </c>
      <c r="K5" s="129">
        <f t="shared" si="6"/>
        <v>0</v>
      </c>
      <c r="L5" s="129">
        <f t="shared" si="6"/>
        <v>0</v>
      </c>
      <c r="M5" s="129">
        <f t="shared" si="6"/>
        <v>0</v>
      </c>
      <c r="N5" s="129">
        <f t="shared" si="6"/>
        <v>0</v>
      </c>
      <c r="O5" s="129">
        <f t="shared" si="6"/>
        <v>0</v>
      </c>
      <c r="P5" s="129">
        <f t="shared" si="6"/>
        <v>0</v>
      </c>
      <c r="Q5" s="129">
        <f t="shared" si="6"/>
        <v>0</v>
      </c>
      <c r="R5" s="129">
        <f t="shared" si="6"/>
        <v>0</v>
      </c>
      <c r="S5" s="129">
        <f t="shared" si="6"/>
        <v>0</v>
      </c>
      <c r="T5" s="129">
        <f t="shared" si="6"/>
        <v>0</v>
      </c>
      <c r="U5" s="129">
        <f t="shared" si="6"/>
        <v>0</v>
      </c>
      <c r="V5" s="129">
        <f t="shared" si="6"/>
        <v>0</v>
      </c>
      <c r="W5" s="129">
        <f t="shared" si="6"/>
        <v>0</v>
      </c>
      <c r="X5" s="129">
        <f t="shared" si="6"/>
        <v>0</v>
      </c>
      <c r="Y5" s="129">
        <f t="shared" si="6"/>
        <v>0</v>
      </c>
      <c r="Z5" s="129">
        <f t="shared" si="6"/>
        <v>0</v>
      </c>
      <c r="AA5" s="129">
        <f t="shared" si="6"/>
        <v>0</v>
      </c>
      <c r="AB5" s="129">
        <f t="shared" si="6"/>
        <v>0</v>
      </c>
      <c r="AC5" s="129">
        <f t="shared" si="6"/>
        <v>0</v>
      </c>
      <c r="AD5" s="129">
        <f t="shared" si="6"/>
        <v>0</v>
      </c>
      <c r="AE5" s="129">
        <f t="shared" si="6"/>
        <v>0</v>
      </c>
      <c r="AF5" s="129">
        <f t="shared" si="6"/>
        <v>0</v>
      </c>
      <c r="AG5" s="129">
        <f t="shared" si="6"/>
        <v>0</v>
      </c>
      <c r="AH5" s="129">
        <f t="shared" si="6"/>
        <v>0</v>
      </c>
      <c r="AI5" s="129">
        <f t="shared" si="6"/>
        <v>0</v>
      </c>
      <c r="AJ5" s="129">
        <f t="shared" si="6"/>
        <v>0</v>
      </c>
      <c r="AK5" s="129">
        <f t="shared" si="6"/>
        <v>0</v>
      </c>
      <c r="AL5" s="129">
        <f t="shared" si="6"/>
        <v>0</v>
      </c>
      <c r="AM5" s="129">
        <f t="shared" si="6"/>
        <v>0</v>
      </c>
      <c r="AN5" s="129">
        <f t="shared" si="6"/>
        <v>0</v>
      </c>
      <c r="AO5" s="129">
        <f t="shared" si="6"/>
        <v>0</v>
      </c>
      <c r="AP5" s="129">
        <f t="shared" si="6"/>
        <v>0</v>
      </c>
      <c r="AQ5" s="129">
        <f t="shared" si="6"/>
        <v>0</v>
      </c>
      <c r="AR5" s="129">
        <f t="shared" si="6"/>
        <v>0</v>
      </c>
      <c r="AS5" s="129">
        <f t="shared" si="6"/>
        <v>0</v>
      </c>
      <c r="AT5" s="129">
        <f t="shared" si="6"/>
        <v>0</v>
      </c>
      <c r="AU5" s="129">
        <f t="shared" si="6"/>
        <v>0</v>
      </c>
      <c r="AV5" s="129">
        <f t="shared" si="6"/>
        <v>0</v>
      </c>
      <c r="AW5" s="129">
        <f t="shared" si="6"/>
        <v>0</v>
      </c>
      <c r="AX5" s="129">
        <f t="shared" si="6"/>
        <v>0</v>
      </c>
      <c r="AY5" s="129">
        <f t="shared" si="6"/>
        <v>0</v>
      </c>
      <c r="AZ5" s="129">
        <f t="shared" si="6"/>
        <v>0</v>
      </c>
      <c r="BA5" s="129">
        <f t="shared" si="6"/>
        <v>0</v>
      </c>
      <c r="BB5" s="129">
        <f t="shared" si="6"/>
        <v>0</v>
      </c>
      <c r="BC5" s="129">
        <f t="shared" si="6"/>
        <v>0</v>
      </c>
      <c r="BD5" s="129">
        <f t="shared" si="6"/>
        <v>0</v>
      </c>
      <c r="BE5" s="129">
        <f t="shared" si="6"/>
        <v>0</v>
      </c>
      <c r="BF5" s="129">
        <f t="shared" si="6"/>
        <v>0</v>
      </c>
      <c r="BG5" s="129">
        <f>BG3-BG4</f>
        <v>0</v>
      </c>
      <c r="BH5" s="129">
        <f t="shared" ref="BH5:DS5" si="7">BH3-BH4</f>
        <v>0</v>
      </c>
      <c r="BI5" s="129">
        <f t="shared" si="7"/>
        <v>0</v>
      </c>
      <c r="BJ5" s="129">
        <f t="shared" si="7"/>
        <v>0</v>
      </c>
      <c r="BK5" s="129">
        <f t="shared" si="7"/>
        <v>0</v>
      </c>
      <c r="BL5" s="129">
        <f t="shared" si="7"/>
        <v>0</v>
      </c>
      <c r="BM5" s="129">
        <f t="shared" si="7"/>
        <v>0</v>
      </c>
      <c r="BN5" s="129">
        <f t="shared" si="7"/>
        <v>0</v>
      </c>
      <c r="BO5" s="129">
        <f t="shared" si="7"/>
        <v>0</v>
      </c>
      <c r="BP5" s="129">
        <f t="shared" si="7"/>
        <v>0</v>
      </c>
      <c r="BQ5" s="129">
        <f t="shared" si="7"/>
        <v>0</v>
      </c>
      <c r="BR5" s="129">
        <f t="shared" si="7"/>
        <v>0</v>
      </c>
      <c r="BS5" s="129">
        <f t="shared" si="7"/>
        <v>0</v>
      </c>
      <c r="BT5" s="129">
        <f t="shared" si="7"/>
        <v>0</v>
      </c>
      <c r="BU5" s="129">
        <f t="shared" si="7"/>
        <v>0</v>
      </c>
      <c r="BV5" s="129">
        <f t="shared" si="7"/>
        <v>0</v>
      </c>
      <c r="BW5" s="129">
        <f t="shared" si="7"/>
        <v>0</v>
      </c>
      <c r="BX5" s="129">
        <f t="shared" si="7"/>
        <v>0</v>
      </c>
      <c r="BY5" s="129">
        <f t="shared" si="7"/>
        <v>0</v>
      </c>
      <c r="BZ5" s="129">
        <f t="shared" si="7"/>
        <v>0</v>
      </c>
      <c r="CA5" s="129">
        <f t="shared" si="7"/>
        <v>0</v>
      </c>
      <c r="CB5" s="129">
        <f t="shared" si="7"/>
        <v>0</v>
      </c>
      <c r="CC5" s="129">
        <f t="shared" si="7"/>
        <v>0</v>
      </c>
      <c r="CD5" s="129">
        <f t="shared" si="7"/>
        <v>0</v>
      </c>
      <c r="CE5" s="129">
        <f t="shared" si="7"/>
        <v>0</v>
      </c>
      <c r="CF5" s="129">
        <f t="shared" si="7"/>
        <v>0</v>
      </c>
      <c r="CG5" s="129">
        <f t="shared" si="7"/>
        <v>0</v>
      </c>
      <c r="CH5" s="129">
        <f t="shared" si="7"/>
        <v>0</v>
      </c>
      <c r="CI5" s="129">
        <f t="shared" si="7"/>
        <v>0</v>
      </c>
      <c r="CJ5" s="129">
        <f t="shared" si="7"/>
        <v>0</v>
      </c>
      <c r="CK5" s="129">
        <f t="shared" si="7"/>
        <v>0</v>
      </c>
      <c r="CL5" s="129">
        <f t="shared" si="7"/>
        <v>0</v>
      </c>
      <c r="CM5" s="129">
        <f t="shared" si="7"/>
        <v>0</v>
      </c>
      <c r="CN5" s="129">
        <f t="shared" si="7"/>
        <v>0</v>
      </c>
      <c r="CO5" s="129">
        <f t="shared" si="7"/>
        <v>0</v>
      </c>
      <c r="CP5" s="129">
        <f t="shared" si="7"/>
        <v>0</v>
      </c>
      <c r="CQ5" s="129">
        <f t="shared" si="7"/>
        <v>0</v>
      </c>
      <c r="CR5" s="129">
        <f t="shared" si="7"/>
        <v>0</v>
      </c>
      <c r="CS5" s="129">
        <f t="shared" si="7"/>
        <v>0</v>
      </c>
      <c r="CT5" s="129">
        <f t="shared" si="7"/>
        <v>0</v>
      </c>
      <c r="CU5" s="129">
        <f t="shared" si="7"/>
        <v>0</v>
      </c>
      <c r="CV5" s="129">
        <f t="shared" si="7"/>
        <v>0</v>
      </c>
      <c r="CW5" s="129">
        <f t="shared" si="7"/>
        <v>0</v>
      </c>
      <c r="CX5" s="129">
        <f t="shared" si="7"/>
        <v>0</v>
      </c>
      <c r="CY5" s="129">
        <f t="shared" si="7"/>
        <v>0</v>
      </c>
      <c r="CZ5" s="129">
        <f t="shared" si="7"/>
        <v>0</v>
      </c>
      <c r="DA5" s="129">
        <f t="shared" si="7"/>
        <v>0</v>
      </c>
      <c r="DB5" s="129">
        <f t="shared" si="7"/>
        <v>0</v>
      </c>
      <c r="DC5" s="129">
        <f t="shared" si="7"/>
        <v>0</v>
      </c>
      <c r="DD5" s="129">
        <f t="shared" si="7"/>
        <v>0</v>
      </c>
      <c r="DE5" s="129">
        <f t="shared" si="7"/>
        <v>0</v>
      </c>
      <c r="DF5" s="129">
        <f t="shared" si="7"/>
        <v>0</v>
      </c>
      <c r="DG5" s="129">
        <f t="shared" si="7"/>
        <v>0</v>
      </c>
      <c r="DH5" s="129">
        <f t="shared" si="7"/>
        <v>0</v>
      </c>
      <c r="DI5" s="129">
        <f t="shared" si="7"/>
        <v>0</v>
      </c>
      <c r="DJ5" s="129">
        <f t="shared" si="7"/>
        <v>0</v>
      </c>
      <c r="DK5" s="129">
        <f t="shared" si="7"/>
        <v>0</v>
      </c>
      <c r="DL5" s="129">
        <f t="shared" si="7"/>
        <v>0</v>
      </c>
      <c r="DM5" s="129">
        <f t="shared" si="7"/>
        <v>0</v>
      </c>
      <c r="DN5" s="129">
        <f t="shared" si="7"/>
        <v>0</v>
      </c>
      <c r="DO5" s="129">
        <f t="shared" si="7"/>
        <v>0</v>
      </c>
      <c r="DP5" s="129">
        <f t="shared" si="7"/>
        <v>0</v>
      </c>
      <c r="DQ5" s="129">
        <f t="shared" si="7"/>
        <v>0</v>
      </c>
      <c r="DR5" s="129">
        <f t="shared" si="7"/>
        <v>0</v>
      </c>
      <c r="DS5" s="129">
        <f t="shared" si="7"/>
        <v>0</v>
      </c>
      <c r="DT5" s="129">
        <f t="shared" ref="DT5:GE5" si="8">DT3-DT4</f>
        <v>0</v>
      </c>
      <c r="DU5" s="129">
        <f t="shared" si="8"/>
        <v>0</v>
      </c>
      <c r="DV5" s="129">
        <f t="shared" si="8"/>
        <v>0</v>
      </c>
      <c r="DW5" s="129">
        <f t="shared" si="8"/>
        <v>0</v>
      </c>
      <c r="DX5" s="129">
        <f t="shared" si="8"/>
        <v>0</v>
      </c>
      <c r="DY5" s="129">
        <f t="shared" si="8"/>
        <v>0</v>
      </c>
      <c r="DZ5" s="129">
        <f t="shared" si="8"/>
        <v>0</v>
      </c>
      <c r="EA5" s="129">
        <f t="shared" si="8"/>
        <v>0</v>
      </c>
      <c r="EB5" s="129">
        <f t="shared" si="8"/>
        <v>0</v>
      </c>
      <c r="EC5" s="129">
        <f t="shared" si="8"/>
        <v>0</v>
      </c>
      <c r="ED5" s="129">
        <f t="shared" si="8"/>
        <v>0</v>
      </c>
      <c r="EE5" s="129">
        <f t="shared" si="8"/>
        <v>0</v>
      </c>
      <c r="EF5" s="129">
        <f t="shared" si="8"/>
        <v>0</v>
      </c>
      <c r="EG5" s="129">
        <f t="shared" si="8"/>
        <v>0</v>
      </c>
      <c r="EH5" s="129">
        <f t="shared" si="8"/>
        <v>0</v>
      </c>
      <c r="EI5" s="129">
        <f t="shared" si="8"/>
        <v>0</v>
      </c>
      <c r="EJ5" s="129">
        <f t="shared" si="8"/>
        <v>0</v>
      </c>
      <c r="EK5" s="129">
        <f t="shared" si="8"/>
        <v>0</v>
      </c>
      <c r="EL5" s="129">
        <f t="shared" si="8"/>
        <v>0</v>
      </c>
      <c r="EM5" s="129">
        <f t="shared" si="8"/>
        <v>0</v>
      </c>
      <c r="EN5" s="129">
        <f t="shared" si="8"/>
        <v>0</v>
      </c>
      <c r="EO5" s="129">
        <f t="shared" si="8"/>
        <v>0</v>
      </c>
      <c r="EP5" s="129">
        <f t="shared" si="8"/>
        <v>0</v>
      </c>
      <c r="EQ5" s="129">
        <f t="shared" si="8"/>
        <v>0</v>
      </c>
      <c r="ER5" s="129">
        <f t="shared" si="8"/>
        <v>0</v>
      </c>
      <c r="ES5" s="129">
        <f t="shared" si="8"/>
        <v>0</v>
      </c>
      <c r="ET5" s="129">
        <f t="shared" si="8"/>
        <v>0</v>
      </c>
      <c r="EU5" s="129">
        <f t="shared" si="8"/>
        <v>0</v>
      </c>
      <c r="EV5" s="129">
        <f t="shared" si="8"/>
        <v>0</v>
      </c>
      <c r="EW5" s="129">
        <f t="shared" si="8"/>
        <v>0</v>
      </c>
      <c r="EX5" s="129">
        <f t="shared" si="8"/>
        <v>0</v>
      </c>
      <c r="EY5" s="129">
        <f t="shared" si="8"/>
        <v>0</v>
      </c>
      <c r="EZ5" s="129">
        <f t="shared" si="8"/>
        <v>0</v>
      </c>
      <c r="FA5" s="129">
        <f t="shared" si="8"/>
        <v>0</v>
      </c>
      <c r="FB5" s="129">
        <f t="shared" si="8"/>
        <v>0</v>
      </c>
      <c r="FC5" s="129">
        <f t="shared" si="8"/>
        <v>0</v>
      </c>
      <c r="FD5" s="129">
        <f t="shared" si="8"/>
        <v>0</v>
      </c>
      <c r="FE5" s="129">
        <f t="shared" si="8"/>
        <v>0</v>
      </c>
      <c r="FF5" s="129">
        <f t="shared" si="8"/>
        <v>0</v>
      </c>
      <c r="FG5" s="129">
        <f t="shared" si="8"/>
        <v>0</v>
      </c>
      <c r="FH5" s="129">
        <f t="shared" si="8"/>
        <v>0</v>
      </c>
      <c r="FI5" s="129">
        <f t="shared" si="8"/>
        <v>0</v>
      </c>
      <c r="FJ5" s="129">
        <f t="shared" si="8"/>
        <v>0</v>
      </c>
      <c r="FK5" s="129">
        <f t="shared" si="8"/>
        <v>0</v>
      </c>
      <c r="FL5" s="129">
        <f t="shared" si="8"/>
        <v>0</v>
      </c>
      <c r="FM5" s="129">
        <f t="shared" si="8"/>
        <v>0</v>
      </c>
      <c r="FN5" s="129">
        <f t="shared" si="8"/>
        <v>0</v>
      </c>
      <c r="FO5" s="129">
        <f t="shared" si="8"/>
        <v>0</v>
      </c>
      <c r="FP5" s="129">
        <f t="shared" si="8"/>
        <v>0</v>
      </c>
      <c r="FQ5" s="129">
        <f t="shared" si="8"/>
        <v>0</v>
      </c>
      <c r="FR5" s="129">
        <f t="shared" si="8"/>
        <v>0</v>
      </c>
      <c r="FS5" s="129">
        <f t="shared" si="8"/>
        <v>0</v>
      </c>
      <c r="FT5" s="129">
        <f t="shared" si="8"/>
        <v>0</v>
      </c>
      <c r="FU5" s="129">
        <f t="shared" si="8"/>
        <v>0</v>
      </c>
      <c r="FV5" s="129">
        <f t="shared" si="8"/>
        <v>0</v>
      </c>
      <c r="FW5" s="129">
        <f t="shared" si="8"/>
        <v>0</v>
      </c>
      <c r="FX5" s="129">
        <f t="shared" si="8"/>
        <v>0</v>
      </c>
      <c r="FY5" s="129">
        <f t="shared" si="8"/>
        <v>0</v>
      </c>
      <c r="FZ5" s="129">
        <f t="shared" si="8"/>
        <v>0</v>
      </c>
      <c r="GA5" s="129">
        <f t="shared" si="8"/>
        <v>0</v>
      </c>
      <c r="GB5" s="129">
        <f t="shared" si="8"/>
        <v>0</v>
      </c>
      <c r="GC5" s="129">
        <f t="shared" si="8"/>
        <v>0</v>
      </c>
      <c r="GD5" s="129">
        <f t="shared" si="8"/>
        <v>0</v>
      </c>
      <c r="GE5" s="129">
        <f t="shared" si="8"/>
        <v>0</v>
      </c>
      <c r="GF5" s="129">
        <f t="shared" ref="GF5:IQ5" si="9">GF3-GF4</f>
        <v>0</v>
      </c>
      <c r="GG5" s="129">
        <f t="shared" si="9"/>
        <v>0</v>
      </c>
      <c r="GH5" s="129">
        <f t="shared" si="9"/>
        <v>0</v>
      </c>
      <c r="GI5" s="129">
        <f t="shared" si="9"/>
        <v>0</v>
      </c>
      <c r="GJ5" s="129">
        <f t="shared" si="9"/>
        <v>0</v>
      </c>
      <c r="GK5" s="129">
        <f t="shared" si="9"/>
        <v>0</v>
      </c>
      <c r="GL5" s="129">
        <f t="shared" si="9"/>
        <v>0</v>
      </c>
      <c r="GM5" s="129">
        <f t="shared" si="9"/>
        <v>0</v>
      </c>
      <c r="GN5" s="129">
        <f t="shared" si="9"/>
        <v>0</v>
      </c>
      <c r="GO5" s="129">
        <f t="shared" si="9"/>
        <v>0</v>
      </c>
      <c r="GP5" s="129">
        <f t="shared" si="9"/>
        <v>0</v>
      </c>
      <c r="GQ5" s="129">
        <f t="shared" si="9"/>
        <v>0</v>
      </c>
      <c r="GR5" s="129">
        <f t="shared" si="9"/>
        <v>0</v>
      </c>
      <c r="GS5" s="129">
        <f t="shared" si="9"/>
        <v>0</v>
      </c>
      <c r="GT5" s="129">
        <f t="shared" si="9"/>
        <v>0</v>
      </c>
      <c r="GU5" s="129">
        <f t="shared" si="9"/>
        <v>0</v>
      </c>
      <c r="GV5" s="129">
        <f t="shared" si="9"/>
        <v>0</v>
      </c>
      <c r="GW5" s="129">
        <f t="shared" si="9"/>
        <v>0</v>
      </c>
      <c r="GX5" s="129">
        <f t="shared" si="9"/>
        <v>0</v>
      </c>
      <c r="GY5" s="129">
        <f t="shared" si="9"/>
        <v>0</v>
      </c>
      <c r="GZ5" s="129">
        <f t="shared" si="9"/>
        <v>0</v>
      </c>
      <c r="HA5" s="129">
        <f t="shared" si="9"/>
        <v>0</v>
      </c>
      <c r="HB5" s="129">
        <f t="shared" si="9"/>
        <v>0</v>
      </c>
      <c r="HC5" s="129">
        <f t="shared" si="9"/>
        <v>0</v>
      </c>
      <c r="HD5" s="129">
        <f t="shared" si="9"/>
        <v>0</v>
      </c>
      <c r="HE5" s="129">
        <f t="shared" si="9"/>
        <v>0</v>
      </c>
      <c r="HF5" s="129">
        <f t="shared" si="9"/>
        <v>0</v>
      </c>
      <c r="HG5" s="129">
        <f t="shared" si="9"/>
        <v>0</v>
      </c>
      <c r="HH5" s="129">
        <f t="shared" si="9"/>
        <v>0</v>
      </c>
      <c r="HI5" s="129">
        <f t="shared" si="9"/>
        <v>0</v>
      </c>
      <c r="HJ5" s="129">
        <f t="shared" si="9"/>
        <v>0</v>
      </c>
      <c r="HK5" s="129">
        <f t="shared" si="9"/>
        <v>0</v>
      </c>
      <c r="HL5" s="129">
        <f t="shared" si="9"/>
        <v>0</v>
      </c>
      <c r="HM5" s="129">
        <f t="shared" si="9"/>
        <v>0</v>
      </c>
      <c r="HN5" s="129">
        <f t="shared" si="9"/>
        <v>0</v>
      </c>
      <c r="HO5" s="129">
        <f t="shared" si="9"/>
        <v>0</v>
      </c>
      <c r="HP5" s="129">
        <f t="shared" si="9"/>
        <v>0</v>
      </c>
      <c r="HQ5" s="129">
        <f t="shared" si="9"/>
        <v>0</v>
      </c>
      <c r="HR5" s="129">
        <f t="shared" si="9"/>
        <v>0</v>
      </c>
      <c r="HS5" s="129">
        <f t="shared" si="9"/>
        <v>0</v>
      </c>
      <c r="HT5" s="129">
        <f t="shared" si="9"/>
        <v>0</v>
      </c>
      <c r="HU5" s="129">
        <f t="shared" si="9"/>
        <v>0</v>
      </c>
      <c r="HV5" s="129">
        <f t="shared" si="9"/>
        <v>0</v>
      </c>
      <c r="HW5" s="129">
        <f t="shared" si="9"/>
        <v>0</v>
      </c>
      <c r="HX5" s="129">
        <f t="shared" si="9"/>
        <v>0</v>
      </c>
      <c r="HY5" s="129">
        <f t="shared" si="9"/>
        <v>0</v>
      </c>
      <c r="HZ5" s="129">
        <f t="shared" si="9"/>
        <v>0</v>
      </c>
      <c r="IA5" s="129">
        <f t="shared" si="9"/>
        <v>0</v>
      </c>
      <c r="IB5" s="129">
        <f t="shared" si="9"/>
        <v>0</v>
      </c>
      <c r="IC5" s="129">
        <f t="shared" si="9"/>
        <v>0</v>
      </c>
      <c r="ID5" s="129">
        <f t="shared" si="9"/>
        <v>0</v>
      </c>
      <c r="IE5" s="129">
        <f t="shared" si="9"/>
        <v>0</v>
      </c>
      <c r="IF5" s="129">
        <f t="shared" si="9"/>
        <v>0</v>
      </c>
      <c r="IG5" s="129">
        <f t="shared" si="9"/>
        <v>0</v>
      </c>
      <c r="IH5" s="129">
        <f t="shared" si="9"/>
        <v>0</v>
      </c>
      <c r="II5" s="129">
        <f t="shared" si="9"/>
        <v>0</v>
      </c>
      <c r="IJ5" s="129">
        <f t="shared" si="9"/>
        <v>0</v>
      </c>
      <c r="IK5" s="129">
        <f t="shared" si="9"/>
        <v>0</v>
      </c>
      <c r="IL5" s="129">
        <f t="shared" si="9"/>
        <v>0</v>
      </c>
      <c r="IM5" s="129">
        <f t="shared" si="9"/>
        <v>0</v>
      </c>
      <c r="IN5" s="129">
        <f t="shared" si="9"/>
        <v>0</v>
      </c>
      <c r="IO5" s="129">
        <f t="shared" si="9"/>
        <v>0</v>
      </c>
      <c r="IP5" s="129">
        <f t="shared" si="9"/>
        <v>0</v>
      </c>
      <c r="IQ5" s="129">
        <f t="shared" si="9"/>
        <v>0</v>
      </c>
      <c r="IR5" s="129">
        <f t="shared" ref="IR5:LC5" si="10">IR3-IR4</f>
        <v>0</v>
      </c>
      <c r="IS5" s="129">
        <f t="shared" si="10"/>
        <v>0</v>
      </c>
      <c r="IT5" s="129">
        <f t="shared" si="10"/>
        <v>0</v>
      </c>
      <c r="IU5" s="129">
        <f t="shared" si="10"/>
        <v>0</v>
      </c>
      <c r="IV5" s="129">
        <f t="shared" si="10"/>
        <v>0</v>
      </c>
      <c r="IW5" s="129">
        <f t="shared" si="10"/>
        <v>0</v>
      </c>
      <c r="IX5" s="129">
        <f t="shared" si="10"/>
        <v>0</v>
      </c>
      <c r="IY5" s="129">
        <f t="shared" si="10"/>
        <v>0</v>
      </c>
      <c r="IZ5" s="129">
        <f t="shared" si="10"/>
        <v>0</v>
      </c>
      <c r="JA5" s="129">
        <f t="shared" si="10"/>
        <v>0</v>
      </c>
      <c r="JB5" s="129">
        <f t="shared" si="10"/>
        <v>0</v>
      </c>
      <c r="JC5" s="129">
        <f t="shared" si="10"/>
        <v>0</v>
      </c>
      <c r="JD5" s="129">
        <f t="shared" si="10"/>
        <v>0</v>
      </c>
      <c r="JE5" s="129">
        <f t="shared" si="10"/>
        <v>0</v>
      </c>
      <c r="JF5" s="129">
        <f t="shared" si="10"/>
        <v>0</v>
      </c>
      <c r="JG5" s="129">
        <f t="shared" si="10"/>
        <v>0</v>
      </c>
      <c r="JH5" s="129">
        <f t="shared" si="10"/>
        <v>0</v>
      </c>
      <c r="JI5" s="129">
        <f t="shared" si="10"/>
        <v>0</v>
      </c>
      <c r="JJ5" s="129">
        <f t="shared" si="10"/>
        <v>0</v>
      </c>
      <c r="JK5" s="129">
        <f t="shared" si="10"/>
        <v>0</v>
      </c>
      <c r="JL5" s="129">
        <f t="shared" si="10"/>
        <v>0</v>
      </c>
      <c r="JM5" s="129">
        <f t="shared" si="10"/>
        <v>0</v>
      </c>
      <c r="JN5" s="129">
        <f t="shared" si="10"/>
        <v>0</v>
      </c>
      <c r="JO5" s="129">
        <f t="shared" si="10"/>
        <v>0</v>
      </c>
      <c r="JP5" s="129">
        <f t="shared" si="10"/>
        <v>0</v>
      </c>
      <c r="JQ5" s="129">
        <f t="shared" si="10"/>
        <v>0</v>
      </c>
      <c r="JR5" s="129">
        <f t="shared" si="10"/>
        <v>0</v>
      </c>
      <c r="JS5" s="129">
        <f t="shared" si="10"/>
        <v>0</v>
      </c>
      <c r="JT5" s="129">
        <f t="shared" si="10"/>
        <v>0</v>
      </c>
      <c r="JU5" s="129">
        <f t="shared" si="10"/>
        <v>0</v>
      </c>
      <c r="JV5" s="129">
        <f t="shared" si="10"/>
        <v>0</v>
      </c>
      <c r="JW5" s="129">
        <f t="shared" si="10"/>
        <v>0</v>
      </c>
      <c r="JX5" s="129">
        <f t="shared" si="10"/>
        <v>0</v>
      </c>
      <c r="JY5" s="129">
        <f t="shared" si="10"/>
        <v>0</v>
      </c>
      <c r="JZ5" s="129">
        <f t="shared" si="10"/>
        <v>0</v>
      </c>
      <c r="KA5" s="129">
        <f t="shared" si="10"/>
        <v>0</v>
      </c>
      <c r="KB5" s="129">
        <f t="shared" si="10"/>
        <v>0</v>
      </c>
      <c r="KC5" s="129">
        <f t="shared" si="10"/>
        <v>0</v>
      </c>
      <c r="KD5" s="129">
        <f t="shared" si="10"/>
        <v>0</v>
      </c>
      <c r="KE5" s="129">
        <f t="shared" si="10"/>
        <v>0</v>
      </c>
      <c r="KF5" s="129">
        <f t="shared" si="10"/>
        <v>0</v>
      </c>
      <c r="KG5" s="129">
        <f t="shared" si="10"/>
        <v>0</v>
      </c>
      <c r="KH5" s="129">
        <f t="shared" si="10"/>
        <v>0</v>
      </c>
      <c r="KI5" s="129">
        <f t="shared" si="10"/>
        <v>0</v>
      </c>
      <c r="KJ5" s="129">
        <f t="shared" si="10"/>
        <v>0</v>
      </c>
      <c r="KK5" s="129">
        <f t="shared" si="10"/>
        <v>0</v>
      </c>
      <c r="KL5" s="129">
        <f t="shared" si="10"/>
        <v>0</v>
      </c>
      <c r="KM5" s="129">
        <f t="shared" si="10"/>
        <v>0</v>
      </c>
      <c r="KN5" s="129">
        <f t="shared" si="10"/>
        <v>0</v>
      </c>
      <c r="KO5" s="129">
        <f t="shared" si="10"/>
        <v>0</v>
      </c>
      <c r="KP5" s="129">
        <f t="shared" si="10"/>
        <v>0</v>
      </c>
      <c r="KQ5" s="129">
        <f t="shared" si="10"/>
        <v>0</v>
      </c>
      <c r="KR5" s="129">
        <f t="shared" si="10"/>
        <v>0</v>
      </c>
      <c r="KS5" s="129">
        <f t="shared" si="10"/>
        <v>0</v>
      </c>
      <c r="KT5" s="129">
        <f t="shared" si="10"/>
        <v>0</v>
      </c>
      <c r="KU5" s="129">
        <f t="shared" si="10"/>
        <v>0</v>
      </c>
      <c r="KV5" s="129">
        <f t="shared" si="10"/>
        <v>0</v>
      </c>
      <c r="KW5" s="129">
        <f t="shared" si="10"/>
        <v>0</v>
      </c>
      <c r="KX5" s="129">
        <f t="shared" si="10"/>
        <v>0</v>
      </c>
      <c r="KY5" s="129">
        <f t="shared" si="10"/>
        <v>0</v>
      </c>
      <c r="KZ5" s="129">
        <f t="shared" si="10"/>
        <v>0</v>
      </c>
      <c r="LA5" s="129">
        <f t="shared" si="10"/>
        <v>0</v>
      </c>
      <c r="LB5" s="129">
        <f t="shared" si="10"/>
        <v>0</v>
      </c>
      <c r="LC5" s="129">
        <f t="shared" si="10"/>
        <v>0</v>
      </c>
      <c r="LD5" s="129">
        <f t="shared" ref="LD5:MW5" si="11">LD3-LD4</f>
        <v>0</v>
      </c>
      <c r="LE5" s="129">
        <f t="shared" si="11"/>
        <v>0</v>
      </c>
      <c r="LF5" s="129">
        <f t="shared" si="11"/>
        <v>0</v>
      </c>
      <c r="LG5" s="129">
        <f t="shared" si="11"/>
        <v>0</v>
      </c>
      <c r="LH5" s="129">
        <f t="shared" si="11"/>
        <v>0</v>
      </c>
      <c r="LI5" s="129">
        <f t="shared" si="11"/>
        <v>0</v>
      </c>
      <c r="LJ5" s="129">
        <f t="shared" si="11"/>
        <v>0</v>
      </c>
      <c r="LK5" s="129">
        <f t="shared" si="11"/>
        <v>0</v>
      </c>
      <c r="LL5" s="129">
        <f t="shared" si="11"/>
        <v>0</v>
      </c>
      <c r="LM5" s="129">
        <f t="shared" si="11"/>
        <v>0</v>
      </c>
      <c r="LN5" s="129">
        <f t="shared" si="11"/>
        <v>0</v>
      </c>
      <c r="LO5" s="129">
        <f t="shared" si="11"/>
        <v>0</v>
      </c>
      <c r="LP5" s="129">
        <f t="shared" si="11"/>
        <v>0</v>
      </c>
      <c r="LQ5" s="129">
        <f t="shared" si="11"/>
        <v>0</v>
      </c>
      <c r="LR5" s="129">
        <f t="shared" si="11"/>
        <v>0</v>
      </c>
      <c r="LS5" s="129">
        <f t="shared" si="11"/>
        <v>0</v>
      </c>
      <c r="LT5" s="129">
        <f t="shared" si="11"/>
        <v>0</v>
      </c>
      <c r="LU5" s="129">
        <f t="shared" si="11"/>
        <v>0</v>
      </c>
      <c r="LV5" s="129">
        <f t="shared" si="11"/>
        <v>0</v>
      </c>
      <c r="LW5" s="129">
        <f t="shared" si="11"/>
        <v>0</v>
      </c>
      <c r="LX5" s="129">
        <f t="shared" si="11"/>
        <v>0</v>
      </c>
      <c r="LY5" s="129">
        <f t="shared" si="11"/>
        <v>0</v>
      </c>
      <c r="LZ5" s="129">
        <f t="shared" si="11"/>
        <v>0</v>
      </c>
      <c r="MA5" s="129">
        <f t="shared" si="11"/>
        <v>0</v>
      </c>
      <c r="MB5" s="129">
        <f t="shared" si="11"/>
        <v>0</v>
      </c>
      <c r="MC5" s="129">
        <f t="shared" si="11"/>
        <v>0</v>
      </c>
      <c r="MD5" s="129">
        <f t="shared" si="11"/>
        <v>0</v>
      </c>
      <c r="ME5" s="129">
        <f t="shared" si="11"/>
        <v>0</v>
      </c>
      <c r="MF5" s="129">
        <f t="shared" si="11"/>
        <v>0</v>
      </c>
      <c r="MG5" s="129">
        <f t="shared" si="11"/>
        <v>0</v>
      </c>
      <c r="MH5" s="129">
        <f t="shared" si="11"/>
        <v>0</v>
      </c>
      <c r="MI5" s="129">
        <f t="shared" si="11"/>
        <v>0</v>
      </c>
      <c r="MJ5" s="129">
        <f t="shared" si="11"/>
        <v>0</v>
      </c>
      <c r="MK5" s="129">
        <f t="shared" si="11"/>
        <v>0</v>
      </c>
      <c r="ML5" s="129">
        <f t="shared" si="11"/>
        <v>0</v>
      </c>
      <c r="MM5" s="129">
        <f t="shared" si="11"/>
        <v>0</v>
      </c>
      <c r="MN5" s="129">
        <f t="shared" si="11"/>
        <v>0</v>
      </c>
      <c r="MO5" s="129">
        <f t="shared" si="11"/>
        <v>0</v>
      </c>
      <c r="MP5" s="129">
        <f t="shared" si="11"/>
        <v>0</v>
      </c>
      <c r="MQ5" s="129">
        <f t="shared" si="11"/>
        <v>0</v>
      </c>
      <c r="MR5" s="129">
        <f t="shared" si="11"/>
        <v>0</v>
      </c>
      <c r="MS5" s="129">
        <f t="shared" si="11"/>
        <v>0</v>
      </c>
      <c r="MT5" s="129">
        <f t="shared" si="11"/>
        <v>0</v>
      </c>
      <c r="MU5" s="129">
        <f t="shared" si="11"/>
        <v>0</v>
      </c>
      <c r="MV5" s="129">
        <f t="shared" si="11"/>
        <v>0</v>
      </c>
      <c r="MW5" s="129">
        <f t="shared" si="11"/>
        <v>0</v>
      </c>
    </row>
    <row r="6" spans="1:361" s="229" customFormat="1" x14ac:dyDescent="0.25">
      <c r="A6" s="229" t="s">
        <v>678</v>
      </c>
      <c r="B6" s="230">
        <f>Output!E321</f>
        <v>80.116429887787035</v>
      </c>
      <c r="C6" s="230">
        <f>Output!F321</f>
        <v>80.116429887787035</v>
      </c>
      <c r="D6" s="230">
        <f>Output!G321</f>
        <v>80.116429887787035</v>
      </c>
      <c r="E6" s="230">
        <f>Output!H321</f>
        <v>80.116429887787035</v>
      </c>
      <c r="F6" s="230">
        <f>Output!I321</f>
        <v>80.116429887787035</v>
      </c>
      <c r="G6" s="230">
        <f>Output!J321</f>
        <v>80.116429887787035</v>
      </c>
      <c r="H6" s="230">
        <f>Output!K321</f>
        <v>80.116429887787035</v>
      </c>
      <c r="I6" s="230">
        <f>Output!L321</f>
        <v>80.116429887787035</v>
      </c>
      <c r="J6" s="230">
        <f>Output!M321</f>
        <v>80.116429887787035</v>
      </c>
      <c r="K6" s="230">
        <f>Output!N321</f>
        <v>80.116429887787035</v>
      </c>
      <c r="L6" s="230">
        <f>Output!O321</f>
        <v>80.116429887787035</v>
      </c>
      <c r="M6" s="230">
        <f>Output!P321</f>
        <v>80.116429887787035</v>
      </c>
      <c r="N6" s="230">
        <f>Output!Q321</f>
        <v>80.116429887787035</v>
      </c>
      <c r="O6" s="230">
        <f>Output!R321</f>
        <v>80.116429887787035</v>
      </c>
      <c r="P6" s="230">
        <f>Output!S321</f>
        <v>80.116429887787035</v>
      </c>
      <c r="Q6" s="230">
        <f>Output!T321</f>
        <v>80.116429887787035</v>
      </c>
      <c r="R6" s="230">
        <f>Output!U321</f>
        <v>80.116429887787035</v>
      </c>
      <c r="S6" s="230">
        <f>Output!V321</f>
        <v>80.116429887787035</v>
      </c>
      <c r="T6" s="230">
        <f>Output!W321</f>
        <v>80.116429887787035</v>
      </c>
      <c r="U6" s="230">
        <f>Output!X321</f>
        <v>80.116429887787035</v>
      </c>
      <c r="V6" s="230">
        <f>Output!Y321</f>
        <v>80.116429887787035</v>
      </c>
      <c r="W6" s="230">
        <f>Output!Z321</f>
        <v>80.116429887787035</v>
      </c>
      <c r="X6" s="230">
        <f>Output!AA321</f>
        <v>80.116429887787035</v>
      </c>
      <c r="Y6" s="230">
        <f>Output!AB321</f>
        <v>80.116429887787035</v>
      </c>
      <c r="Z6" s="230">
        <f>Output!AC321</f>
        <v>80.116429887787035</v>
      </c>
      <c r="AA6" s="230">
        <f>Output!AD321</f>
        <v>80.116429887787035</v>
      </c>
      <c r="AB6" s="230">
        <f>Output!AE321</f>
        <v>80.116429887787035</v>
      </c>
      <c r="AC6" s="230">
        <f>Output!AF321</f>
        <v>80.116429887787035</v>
      </c>
      <c r="AD6" s="230">
        <f>Output!AG321</f>
        <v>80.116429887787035</v>
      </c>
      <c r="AE6" s="230">
        <f>Output!AH321</f>
        <v>80.116429887787035</v>
      </c>
      <c r="AF6" s="230">
        <f>Output!AI321</f>
        <v>80.116429887787035</v>
      </c>
      <c r="AG6" s="230">
        <f>Output!AJ321</f>
        <v>80.116429887787035</v>
      </c>
      <c r="AH6" s="230">
        <f>Output!AK321</f>
        <v>80.116429887787035</v>
      </c>
      <c r="AI6" s="230">
        <f>Output!AL321</f>
        <v>80.116429887787035</v>
      </c>
      <c r="AJ6" s="230">
        <f>Output!AM321</f>
        <v>80.116429887787035</v>
      </c>
      <c r="AK6" s="230">
        <f>Output!AN321</f>
        <v>80.116429887787035</v>
      </c>
      <c r="AL6" s="230">
        <f>Output!AO321</f>
        <v>80.116429887787035</v>
      </c>
      <c r="AM6" s="230">
        <f>Output!AP321</f>
        <v>80.116429887787035</v>
      </c>
      <c r="AN6" s="230">
        <f>Output!AQ321</f>
        <v>80.116429887787035</v>
      </c>
      <c r="AO6" s="230">
        <f>Output!AR321</f>
        <v>80.116429887787035</v>
      </c>
      <c r="AP6" s="230">
        <f>Output!AS321</f>
        <v>80.116429887787035</v>
      </c>
      <c r="AQ6" s="230">
        <f>Output!AT321</f>
        <v>80.116429887787035</v>
      </c>
      <c r="AR6" s="230">
        <f>Output!AU321</f>
        <v>80.116429887787035</v>
      </c>
      <c r="AS6" s="230">
        <f>Output!AV321</f>
        <v>80.116429887787035</v>
      </c>
      <c r="AT6" s="230">
        <f>Output!AW321</f>
        <v>80.116429887787035</v>
      </c>
      <c r="AU6" s="230">
        <f>Output!AX321</f>
        <v>80.116429887787035</v>
      </c>
      <c r="AV6" s="230">
        <f>Output!AY321</f>
        <v>80.116429887787035</v>
      </c>
      <c r="AW6" s="230">
        <f>Output!AZ321</f>
        <v>80.116429887787035</v>
      </c>
      <c r="AX6" s="230">
        <f>Output!BA321</f>
        <v>80.116429887787035</v>
      </c>
      <c r="AY6" s="230">
        <f>Output!BB321</f>
        <v>80.116429887787035</v>
      </c>
      <c r="AZ6" s="230">
        <f>Output!BC321</f>
        <v>80.116429887787035</v>
      </c>
      <c r="BA6" s="230">
        <f>Output!BD321</f>
        <v>80.116429887787035</v>
      </c>
      <c r="BB6" s="230">
        <f>Output!BE321</f>
        <v>80.116429887787035</v>
      </c>
      <c r="BC6" s="230">
        <f>Output!BF321</f>
        <v>80.116429887787035</v>
      </c>
      <c r="BD6" s="230">
        <f>Output!BG321</f>
        <v>80.116429887787035</v>
      </c>
      <c r="BE6" s="230">
        <f>Output!BH321</f>
        <v>80.116429887787035</v>
      </c>
      <c r="BF6" s="230">
        <f>Output!BI321</f>
        <v>80.116429887787035</v>
      </c>
      <c r="BG6" s="230">
        <f>Output!BJ321</f>
        <v>80.116429887787035</v>
      </c>
      <c r="BH6" s="230">
        <f>Output!BK321</f>
        <v>80.116429887787035</v>
      </c>
      <c r="BI6" s="230">
        <f>Output!BL321</f>
        <v>80.116429887787035</v>
      </c>
      <c r="BJ6" s="230">
        <f>Output!BM321</f>
        <v>80.116429887787035</v>
      </c>
      <c r="BK6" s="230">
        <f>Output!BN321</f>
        <v>80.116429887787035</v>
      </c>
      <c r="BL6" s="230">
        <f>Output!BO321</f>
        <v>80.116429887787035</v>
      </c>
      <c r="BM6" s="230">
        <f>Output!BP321</f>
        <v>80.116429887787035</v>
      </c>
      <c r="BN6" s="230">
        <f>Output!BQ321</f>
        <v>80.116429887787035</v>
      </c>
      <c r="BO6" s="230">
        <f>Output!BR321</f>
        <v>80.116429887787035</v>
      </c>
      <c r="BP6" s="230">
        <f>Output!BS321</f>
        <v>80.116429887787035</v>
      </c>
      <c r="BQ6" s="230">
        <f>Output!BT321</f>
        <v>80.116429887787035</v>
      </c>
      <c r="BR6" s="230">
        <f>Output!BU321</f>
        <v>80.116429887787035</v>
      </c>
      <c r="BS6" s="230">
        <f>Output!BV321</f>
        <v>80.116429887787035</v>
      </c>
      <c r="BT6" s="230">
        <f>Output!BW321</f>
        <v>80.116429887787035</v>
      </c>
      <c r="BU6" s="230">
        <f>Output!BX321</f>
        <v>80.116429887787035</v>
      </c>
      <c r="BV6" s="230">
        <f>Output!BY321</f>
        <v>80.116429887787035</v>
      </c>
      <c r="BW6" s="230">
        <f>Output!BZ321</f>
        <v>80.116429887787035</v>
      </c>
      <c r="BX6" s="230">
        <f>Output!CA321</f>
        <v>80.116429887787035</v>
      </c>
      <c r="BY6" s="230">
        <f>Output!CB321</f>
        <v>80.116429887787035</v>
      </c>
      <c r="BZ6" s="230">
        <f>Output!CC321</f>
        <v>80.116429887787035</v>
      </c>
      <c r="CA6" s="230">
        <f>Output!CD321</f>
        <v>80.116429887787035</v>
      </c>
      <c r="CB6" s="230">
        <f>Output!CE321</f>
        <v>80.116429887787035</v>
      </c>
      <c r="CC6" s="230">
        <f>Output!CF321</f>
        <v>80.116429887787035</v>
      </c>
      <c r="CD6" s="230">
        <f>Output!CG321</f>
        <v>80.116429887787035</v>
      </c>
      <c r="CE6" s="230">
        <f>Output!CH321</f>
        <v>80.116429887787035</v>
      </c>
      <c r="CF6" s="230">
        <f>Output!CI321</f>
        <v>80.116429887787035</v>
      </c>
      <c r="CG6" s="230">
        <f>Output!CJ321</f>
        <v>80.116429887787035</v>
      </c>
      <c r="CH6" s="230">
        <f>Output!CK321</f>
        <v>80.116429887787035</v>
      </c>
      <c r="CI6" s="230">
        <f>Output!CL321</f>
        <v>80.116429887787035</v>
      </c>
      <c r="CJ6" s="230">
        <f>Output!CM321</f>
        <v>80.116429887787035</v>
      </c>
      <c r="CK6" s="230">
        <f>Output!CN321</f>
        <v>80.116429887787035</v>
      </c>
      <c r="CL6" s="230">
        <f>Output!CO321</f>
        <v>80.116429887787035</v>
      </c>
      <c r="CM6" s="230">
        <f>Output!CP321</f>
        <v>80.116429887787035</v>
      </c>
      <c r="CN6" s="230">
        <f>Output!CQ321</f>
        <v>80.116429887787035</v>
      </c>
      <c r="CO6" s="230">
        <f>Output!CR321</f>
        <v>80.116429887787035</v>
      </c>
      <c r="CP6" s="230">
        <f>Output!CS321</f>
        <v>80.116429887787035</v>
      </c>
      <c r="CQ6" s="230">
        <f>Output!CT321</f>
        <v>80.116429887787035</v>
      </c>
      <c r="CR6" s="230">
        <f>Output!CU321</f>
        <v>80.116429887787035</v>
      </c>
      <c r="CS6" s="230">
        <f>Output!CV321</f>
        <v>80.116429887787035</v>
      </c>
      <c r="CT6" s="230">
        <f>Output!CW321</f>
        <v>80.116429887787035</v>
      </c>
      <c r="CU6" s="230">
        <f>Output!CX321</f>
        <v>80.116429887787035</v>
      </c>
      <c r="CV6" s="230">
        <f>Output!CY321</f>
        <v>80.116429887787035</v>
      </c>
      <c r="CW6" s="230">
        <f>Output!CZ321</f>
        <v>80.116429887787035</v>
      </c>
      <c r="CX6" s="230">
        <f>Output!DA321</f>
        <v>80.116429887787035</v>
      </c>
      <c r="CY6" s="230">
        <f>Output!DB321</f>
        <v>80.116429887787035</v>
      </c>
      <c r="CZ6" s="230">
        <f>Output!DC321</f>
        <v>80.116429887787035</v>
      </c>
      <c r="DA6" s="230">
        <f>Output!DD321</f>
        <v>80.116429887787035</v>
      </c>
      <c r="DB6" s="230">
        <f>Output!DE321</f>
        <v>80.116429887787035</v>
      </c>
      <c r="DC6" s="230">
        <f>Output!DF321</f>
        <v>80.116429887787035</v>
      </c>
      <c r="DD6" s="230">
        <f>Output!DG321</f>
        <v>80.116429887787035</v>
      </c>
      <c r="DE6" s="230">
        <f>Output!DH321</f>
        <v>80.116429887787035</v>
      </c>
      <c r="DF6" s="230">
        <f>Output!DI321</f>
        <v>80.116429887787035</v>
      </c>
      <c r="DG6" s="230">
        <f>Output!DJ321</f>
        <v>80.116429887787035</v>
      </c>
      <c r="DH6" s="230">
        <f>Output!DK321</f>
        <v>80.116429887787035</v>
      </c>
      <c r="DI6" s="230">
        <f>Output!DL321</f>
        <v>80.116429887787035</v>
      </c>
      <c r="DJ6" s="230">
        <f>Output!DM321</f>
        <v>80.116429887787035</v>
      </c>
      <c r="DK6" s="230">
        <f>Output!DN321</f>
        <v>80.116429887787035</v>
      </c>
      <c r="DL6" s="230">
        <f>Output!DO321</f>
        <v>80.116429887787035</v>
      </c>
      <c r="DM6" s="230">
        <f>Output!DP321</f>
        <v>80.116429887787035</v>
      </c>
      <c r="DN6" s="230">
        <f>Output!DQ321</f>
        <v>80.116429887787035</v>
      </c>
      <c r="DO6" s="230">
        <f>Output!DR321</f>
        <v>80.116429887787035</v>
      </c>
      <c r="DP6" s="230">
        <f>Output!DS321</f>
        <v>80.116429887787035</v>
      </c>
      <c r="DQ6" s="230">
        <f>Output!DT321</f>
        <v>80.116429887787035</v>
      </c>
      <c r="DR6" s="230">
        <f>Output!DU321</f>
        <v>80.116429887787035</v>
      </c>
      <c r="DS6" s="230">
        <f>Output!DV321</f>
        <v>80.116429887787035</v>
      </c>
      <c r="DT6" s="230">
        <f>Output!DW321</f>
        <v>80.116429887787035</v>
      </c>
      <c r="DU6" s="230">
        <f>Output!DX321</f>
        <v>80.116429887787035</v>
      </c>
      <c r="DV6" s="230">
        <f>Output!DY321</f>
        <v>80.116429887787035</v>
      </c>
      <c r="DW6" s="230">
        <f>Output!DZ321</f>
        <v>80.116429887787035</v>
      </c>
      <c r="DX6" s="230">
        <f>Output!EA321</f>
        <v>80.116429887787035</v>
      </c>
      <c r="DY6" s="230">
        <f>Output!EB321</f>
        <v>80.116429887787035</v>
      </c>
      <c r="DZ6" s="230">
        <f>Output!EC321</f>
        <v>80.116429887787035</v>
      </c>
      <c r="EA6" s="230">
        <f>Output!ED321</f>
        <v>80.116429887787035</v>
      </c>
      <c r="EB6" s="230">
        <f>Output!EE321</f>
        <v>80.116429887787035</v>
      </c>
      <c r="EC6" s="230">
        <f>Output!EF321</f>
        <v>80.116429887787035</v>
      </c>
      <c r="ED6" s="230">
        <f>Output!EG321</f>
        <v>80.116429887787035</v>
      </c>
      <c r="EE6" s="230">
        <f>Output!EH321</f>
        <v>80.116429887787035</v>
      </c>
      <c r="EF6" s="230">
        <f>Output!EI321</f>
        <v>80.116429887787035</v>
      </c>
      <c r="EG6" s="230">
        <f>Output!EJ321</f>
        <v>80.116429887787035</v>
      </c>
      <c r="EH6" s="230">
        <f>Output!EK321</f>
        <v>80.116429887787035</v>
      </c>
      <c r="EI6" s="230">
        <f>Output!EL321</f>
        <v>80.116429887787035</v>
      </c>
      <c r="EJ6" s="230">
        <f>Output!EM321</f>
        <v>80.116429887787035</v>
      </c>
      <c r="EK6" s="230">
        <f>Output!EN321</f>
        <v>80.116429887787035</v>
      </c>
      <c r="EL6" s="230">
        <f>Output!EO321</f>
        <v>80.116429887787035</v>
      </c>
      <c r="EM6" s="230">
        <f>Output!EP321</f>
        <v>80.116429887787035</v>
      </c>
      <c r="EN6" s="230">
        <f>Output!EQ321</f>
        <v>80.116429887787035</v>
      </c>
      <c r="EO6" s="230">
        <f>Output!ER321</f>
        <v>80.116429887787035</v>
      </c>
      <c r="EP6" s="230">
        <f>Output!ES321</f>
        <v>80.116429887787035</v>
      </c>
      <c r="EQ6" s="230">
        <f>Output!ET321</f>
        <v>80.116429887787035</v>
      </c>
      <c r="ER6" s="230">
        <f>Output!EU321</f>
        <v>80.116429887787035</v>
      </c>
      <c r="ES6" s="230">
        <f>Output!EV321</f>
        <v>80.116429887787035</v>
      </c>
      <c r="ET6" s="230">
        <f>Output!EW321</f>
        <v>80.116429887787035</v>
      </c>
      <c r="EU6" s="230">
        <f>Output!EX321</f>
        <v>80.116429887787035</v>
      </c>
      <c r="EV6" s="230">
        <f>Output!EY321</f>
        <v>80.116429887787035</v>
      </c>
      <c r="EW6" s="230">
        <f>Output!EZ321</f>
        <v>80.116429887787035</v>
      </c>
      <c r="EX6" s="230">
        <f>Output!FA321</f>
        <v>80.116429887787035</v>
      </c>
      <c r="EY6" s="230">
        <f>Output!FB321</f>
        <v>80.116429887787035</v>
      </c>
      <c r="EZ6" s="230">
        <f>Output!FC321</f>
        <v>80.116429887787035</v>
      </c>
      <c r="FA6" s="230">
        <f>Output!FD321</f>
        <v>80.116429887787035</v>
      </c>
      <c r="FB6" s="230">
        <f>Output!FE321</f>
        <v>80.116429887787035</v>
      </c>
      <c r="FC6" s="230">
        <f>Output!FF321</f>
        <v>80.116429887787035</v>
      </c>
      <c r="FD6" s="230">
        <f>Output!FG321</f>
        <v>80.116429887787035</v>
      </c>
      <c r="FE6" s="230">
        <f>Output!FH321</f>
        <v>80.116429887787035</v>
      </c>
      <c r="FF6" s="230">
        <f>Output!FI321</f>
        <v>80.116429887787035</v>
      </c>
      <c r="FG6" s="230">
        <f>Output!FJ321</f>
        <v>80.116429887787035</v>
      </c>
      <c r="FH6" s="230">
        <f>Output!FK321</f>
        <v>80.116429887787035</v>
      </c>
      <c r="FI6" s="230">
        <f>Output!FL321</f>
        <v>80.116429887787035</v>
      </c>
      <c r="FJ6" s="230">
        <f>Output!FM321</f>
        <v>80.116429887787035</v>
      </c>
      <c r="FK6" s="230">
        <f>Output!FN321</f>
        <v>80.116429887787035</v>
      </c>
      <c r="FL6" s="230">
        <f>Output!FO321</f>
        <v>80.116429887787035</v>
      </c>
      <c r="FM6" s="230">
        <f>Output!FP321</f>
        <v>80.116429887787035</v>
      </c>
      <c r="FN6" s="230">
        <f>Output!FQ321</f>
        <v>80.116429887787035</v>
      </c>
      <c r="FO6" s="230">
        <f>Output!FR321</f>
        <v>80.116429887787035</v>
      </c>
      <c r="FP6" s="230">
        <f>Output!FS321</f>
        <v>80.116429887787035</v>
      </c>
      <c r="FQ6" s="230">
        <f>Output!FT321</f>
        <v>80.116429887787035</v>
      </c>
      <c r="FR6" s="230">
        <f>Output!FU321</f>
        <v>80.116429887787035</v>
      </c>
      <c r="FS6" s="230">
        <f>Output!FV321</f>
        <v>80.116429887787035</v>
      </c>
      <c r="FT6" s="230">
        <f>Output!FW321</f>
        <v>80.116429887787035</v>
      </c>
      <c r="FU6" s="230">
        <f>Output!FX321</f>
        <v>80.116429887787035</v>
      </c>
      <c r="FV6" s="230">
        <f>Output!FY321</f>
        <v>80.116429887787035</v>
      </c>
      <c r="FW6" s="230">
        <f>Output!FZ321</f>
        <v>80.116429887787035</v>
      </c>
      <c r="FX6" s="230">
        <f>Output!GA321</f>
        <v>80.116429887787035</v>
      </c>
      <c r="FY6" s="230">
        <f>Output!GB321</f>
        <v>80.116429887787035</v>
      </c>
      <c r="FZ6" s="230">
        <f>Output!GC321</f>
        <v>80.116429887787035</v>
      </c>
      <c r="GA6" s="230">
        <f>Output!GD321</f>
        <v>80.116429887787035</v>
      </c>
      <c r="GB6" s="230">
        <f>Output!GE321</f>
        <v>80.116429887787035</v>
      </c>
      <c r="GC6" s="230">
        <f>Output!GF321</f>
        <v>80.116429887787035</v>
      </c>
      <c r="GD6" s="230">
        <f>Output!GG321</f>
        <v>80.116429887787035</v>
      </c>
      <c r="GE6" s="230">
        <f>Output!GH321</f>
        <v>80.116429887787035</v>
      </c>
      <c r="GF6" s="230">
        <f>Output!GI321</f>
        <v>80.116429887787035</v>
      </c>
      <c r="GG6" s="230">
        <f>Output!GJ321</f>
        <v>80.116429887787035</v>
      </c>
      <c r="GH6" s="230">
        <f>Output!GK321</f>
        <v>80.116429887787035</v>
      </c>
      <c r="GI6" s="230">
        <f>Output!GL321</f>
        <v>80.116429887787035</v>
      </c>
      <c r="GJ6" s="230">
        <f>Output!GM321</f>
        <v>80.116429887787035</v>
      </c>
      <c r="GK6" s="230">
        <f>Output!GN321</f>
        <v>80.116429887787035</v>
      </c>
      <c r="GL6" s="230">
        <f>Output!GO321</f>
        <v>80.116429887787035</v>
      </c>
      <c r="GM6" s="230">
        <f>Output!GP321</f>
        <v>80.116429887787035</v>
      </c>
      <c r="GN6" s="230">
        <f>Output!GQ321</f>
        <v>80.116429887787035</v>
      </c>
      <c r="GO6" s="230">
        <f>Output!GR321</f>
        <v>80.116429887787035</v>
      </c>
      <c r="GP6" s="230">
        <f>Output!GS321</f>
        <v>80.116429887787035</v>
      </c>
      <c r="GQ6" s="230">
        <f>Output!GT321</f>
        <v>80.116429887787035</v>
      </c>
      <c r="GR6" s="230">
        <f>Output!GU321</f>
        <v>80.116429887787035</v>
      </c>
      <c r="GS6" s="230">
        <f>Output!GV321</f>
        <v>80.116429887787035</v>
      </c>
      <c r="GT6" s="230">
        <f>Output!GW321</f>
        <v>80.116429887787035</v>
      </c>
      <c r="GU6" s="230">
        <f>Output!GX321</f>
        <v>80.116429887787035</v>
      </c>
      <c r="GV6" s="230">
        <f>Output!GY321</f>
        <v>80.116429887787035</v>
      </c>
      <c r="GW6" s="230">
        <f>Output!GZ321</f>
        <v>80.116429887787035</v>
      </c>
      <c r="GX6" s="230">
        <f>Output!HA321</f>
        <v>80.116429887787035</v>
      </c>
      <c r="GY6" s="230">
        <f>Output!HB321</f>
        <v>80.116429887787035</v>
      </c>
      <c r="GZ6" s="230">
        <f>Output!HC321</f>
        <v>80.116429887787035</v>
      </c>
      <c r="HA6" s="230">
        <f>Output!HD321</f>
        <v>80.116429887787035</v>
      </c>
      <c r="HB6" s="230">
        <f>Output!HE321</f>
        <v>80.116429887787035</v>
      </c>
      <c r="HC6" s="230">
        <f>Output!HF321</f>
        <v>80.116429887787035</v>
      </c>
      <c r="HD6" s="230">
        <f>Output!HG321</f>
        <v>80.116429887787035</v>
      </c>
      <c r="HE6" s="230">
        <f>Output!HH321</f>
        <v>80.116429887787035</v>
      </c>
      <c r="HF6" s="230">
        <f>Output!HI321</f>
        <v>80.116429887787035</v>
      </c>
      <c r="HG6" s="230">
        <f>Output!HJ321</f>
        <v>80.116429887787035</v>
      </c>
      <c r="HH6" s="230">
        <f>Output!HK321</f>
        <v>80.116429887787035</v>
      </c>
      <c r="HI6" s="230">
        <f>Output!HL321</f>
        <v>80.116429887787035</v>
      </c>
      <c r="HJ6" s="230">
        <f>Output!HM321</f>
        <v>80.116429887787035</v>
      </c>
      <c r="HK6" s="230">
        <f>Output!HN321</f>
        <v>80.116429887787035</v>
      </c>
      <c r="HL6" s="230">
        <f>Output!HO321</f>
        <v>80.116429887787035</v>
      </c>
      <c r="HM6" s="230">
        <f>Output!HP321</f>
        <v>80.116429887787035</v>
      </c>
      <c r="HN6" s="230">
        <f>Output!HQ321</f>
        <v>80.116429887787035</v>
      </c>
      <c r="HO6" s="230">
        <f>Output!HR321</f>
        <v>80.116429887787035</v>
      </c>
      <c r="HP6" s="230">
        <f>Output!HS321</f>
        <v>80.116429887787035</v>
      </c>
      <c r="HQ6" s="230">
        <f>Output!HT321</f>
        <v>80.116429887787035</v>
      </c>
      <c r="HR6" s="230">
        <f>Output!HU321</f>
        <v>80.116429887787035</v>
      </c>
      <c r="HS6" s="230">
        <f>Output!HV321</f>
        <v>80.116429887787035</v>
      </c>
      <c r="HT6" s="230">
        <f>Output!HW321</f>
        <v>80.116429887787035</v>
      </c>
      <c r="HU6" s="230">
        <f>Output!HX321</f>
        <v>80.116429887787035</v>
      </c>
      <c r="HV6" s="230">
        <f>Output!HY321</f>
        <v>80.116429887787035</v>
      </c>
      <c r="HW6" s="230">
        <f>Output!HZ321</f>
        <v>80.116429887787035</v>
      </c>
      <c r="HX6" s="230">
        <f>Output!IA321</f>
        <v>80.116429887787035</v>
      </c>
      <c r="HY6" s="230">
        <f>Output!IB321</f>
        <v>80.116429887787035</v>
      </c>
      <c r="HZ6" s="230">
        <f>Output!IC321</f>
        <v>80.116429887787035</v>
      </c>
      <c r="IA6" s="230">
        <f>Output!ID321</f>
        <v>80.116429887787035</v>
      </c>
      <c r="IB6" s="230">
        <f>Output!IE321</f>
        <v>80.116429887787035</v>
      </c>
      <c r="IC6" s="230">
        <f>Output!IF321</f>
        <v>80.116429887787035</v>
      </c>
      <c r="ID6" s="230">
        <f>Output!IG321</f>
        <v>80.116429887787035</v>
      </c>
      <c r="IE6" s="230">
        <f>Output!IH321</f>
        <v>80.116429887787035</v>
      </c>
      <c r="IF6" s="230">
        <f>Output!II321</f>
        <v>80.116429887787035</v>
      </c>
      <c r="IG6" s="230">
        <f>Output!IJ321</f>
        <v>80.116429887787035</v>
      </c>
      <c r="IH6" s="230">
        <f>Output!IK321</f>
        <v>80.116429887787035</v>
      </c>
      <c r="II6" s="230">
        <f>Output!IL321</f>
        <v>80.116429887787035</v>
      </c>
      <c r="IJ6" s="230">
        <f>Output!IM321</f>
        <v>80.116429887787035</v>
      </c>
      <c r="IK6" s="230">
        <f>Output!IN321</f>
        <v>80.116429887787035</v>
      </c>
      <c r="IL6" s="230">
        <f>Output!IO321</f>
        <v>80.116429887787035</v>
      </c>
      <c r="IM6" s="230">
        <f>Output!IP321</f>
        <v>80.116429887787035</v>
      </c>
      <c r="IN6" s="230">
        <f>Output!IQ321</f>
        <v>80.116429887787035</v>
      </c>
      <c r="IO6" s="230">
        <f>Output!IR321</f>
        <v>80.116429887787035</v>
      </c>
      <c r="IP6" s="230">
        <f>Output!IS321</f>
        <v>80.116429887787035</v>
      </c>
      <c r="IQ6" s="230">
        <f>Output!IT321</f>
        <v>80.116429887787035</v>
      </c>
      <c r="IR6" s="230">
        <f>Output!IU321</f>
        <v>80.116429887787035</v>
      </c>
      <c r="IS6" s="230">
        <f>Output!IV321</f>
        <v>80.116429887787035</v>
      </c>
      <c r="IT6" s="230">
        <f>Output!IW321</f>
        <v>80.116429887787035</v>
      </c>
      <c r="IU6" s="230">
        <f>Output!IX321</f>
        <v>80.116429887787035</v>
      </c>
      <c r="IV6" s="230">
        <f>Output!IY321</f>
        <v>80.116429887787035</v>
      </c>
      <c r="IW6" s="230">
        <f>Output!IZ321</f>
        <v>80.116429887787035</v>
      </c>
      <c r="IX6" s="230">
        <f>Output!JA321</f>
        <v>80.116429887787035</v>
      </c>
      <c r="IY6" s="230">
        <f>Output!JB321</f>
        <v>80.116429887787035</v>
      </c>
      <c r="IZ6" s="230">
        <f>Output!JC321</f>
        <v>80.116429887787035</v>
      </c>
      <c r="JA6" s="230">
        <f>Output!JD321</f>
        <v>80.116429887787035</v>
      </c>
      <c r="JB6" s="230">
        <f>Output!JE321</f>
        <v>80.116429887787035</v>
      </c>
      <c r="JC6" s="230">
        <f>Output!JF321</f>
        <v>80.116429887787035</v>
      </c>
      <c r="JD6" s="230">
        <f>Output!JG321</f>
        <v>80.116429887787035</v>
      </c>
      <c r="JE6" s="230">
        <f>Output!JH321</f>
        <v>80.116429887787035</v>
      </c>
      <c r="JF6" s="230">
        <f>Output!JI321</f>
        <v>80.116429887787035</v>
      </c>
      <c r="JG6" s="230">
        <f>Output!JJ321</f>
        <v>80.116429887787035</v>
      </c>
      <c r="JH6" s="230">
        <f>Output!JK321</f>
        <v>80.116429887787035</v>
      </c>
      <c r="JI6" s="230">
        <f>Output!JL321</f>
        <v>80.116429887787035</v>
      </c>
      <c r="JJ6" s="230">
        <f>Output!JM321</f>
        <v>80.116429887787035</v>
      </c>
      <c r="JK6" s="230">
        <f>Output!JN321</f>
        <v>80.116429887787035</v>
      </c>
      <c r="JL6" s="230">
        <f>Output!JO321</f>
        <v>80.116429887787035</v>
      </c>
      <c r="JM6" s="230">
        <f>Output!JP321</f>
        <v>80.116429887787035</v>
      </c>
      <c r="JN6" s="230">
        <f>Output!JQ321</f>
        <v>80.116429887787035</v>
      </c>
      <c r="JO6" s="230">
        <f>Output!JR321</f>
        <v>80.116429887787035</v>
      </c>
      <c r="JP6" s="230">
        <f>Output!JS321</f>
        <v>80.116429887787035</v>
      </c>
      <c r="JQ6" s="230">
        <f>Output!JT321</f>
        <v>80.116429887787035</v>
      </c>
      <c r="JR6" s="230">
        <f>Output!JU321</f>
        <v>80.116429887787035</v>
      </c>
      <c r="JS6" s="230">
        <f>Output!JV321</f>
        <v>80.116429887787035</v>
      </c>
      <c r="JT6" s="230">
        <f>Output!JW321</f>
        <v>80.116429887787035</v>
      </c>
      <c r="JU6" s="230">
        <f>Output!JX321</f>
        <v>80.116429887787035</v>
      </c>
      <c r="JV6" s="230">
        <f>Output!JY321</f>
        <v>80.116429887787035</v>
      </c>
      <c r="JW6" s="230">
        <f>Output!JZ321</f>
        <v>80.116429887787035</v>
      </c>
      <c r="JX6" s="230">
        <f>Output!KA321</f>
        <v>80.116429887787035</v>
      </c>
      <c r="JY6" s="230">
        <f>Output!KB321</f>
        <v>80.116429887787035</v>
      </c>
      <c r="JZ6" s="230">
        <f>Output!KC321</f>
        <v>80.116429887787035</v>
      </c>
      <c r="KA6" s="230">
        <f>Output!KD321</f>
        <v>80.116429887787035</v>
      </c>
      <c r="KB6" s="230">
        <f>Output!KE321</f>
        <v>80.116429887787035</v>
      </c>
      <c r="KC6" s="230">
        <f>Output!KF321</f>
        <v>80.116429887787035</v>
      </c>
      <c r="KD6" s="230">
        <f>Output!KG321</f>
        <v>80.116429887787035</v>
      </c>
      <c r="KE6" s="230">
        <f>Output!KH321</f>
        <v>80.116429887787035</v>
      </c>
      <c r="KF6" s="230">
        <f>Output!KI321</f>
        <v>80.116429887787035</v>
      </c>
      <c r="KG6" s="230">
        <f>Output!KJ321</f>
        <v>80.116429887787035</v>
      </c>
      <c r="KH6" s="230">
        <f>Output!KK321</f>
        <v>80.116429887787035</v>
      </c>
      <c r="KI6" s="230">
        <f>Output!KL321</f>
        <v>80.116429887787035</v>
      </c>
      <c r="KJ6" s="230">
        <f>Output!KM321</f>
        <v>80.116429887787035</v>
      </c>
      <c r="KK6" s="230">
        <f>Output!KN321</f>
        <v>80.116429887787035</v>
      </c>
      <c r="KL6" s="230">
        <f>Output!KO321</f>
        <v>80.116429887787035</v>
      </c>
      <c r="KM6" s="230">
        <f>Output!KP321</f>
        <v>80.116429887787035</v>
      </c>
      <c r="KN6" s="230">
        <f>Output!KQ321</f>
        <v>80.116429887787035</v>
      </c>
      <c r="KO6" s="230">
        <f>Output!KR321</f>
        <v>80.116429887787035</v>
      </c>
      <c r="KP6" s="230">
        <f>Output!KS321</f>
        <v>80.116429887787035</v>
      </c>
      <c r="KQ6" s="230">
        <f>Output!KT321</f>
        <v>80.116429887787035</v>
      </c>
      <c r="KR6" s="230">
        <f>Output!KU321</f>
        <v>80.116429887787035</v>
      </c>
      <c r="KS6" s="230">
        <f>Output!KV321</f>
        <v>80.116429887787035</v>
      </c>
      <c r="KT6" s="230">
        <f>Output!KW321</f>
        <v>80.116429887787035</v>
      </c>
      <c r="KU6" s="230">
        <f>Output!KX321</f>
        <v>80.116429887787035</v>
      </c>
      <c r="KV6" s="230">
        <f>Output!KY321</f>
        <v>80.116429887787035</v>
      </c>
      <c r="KW6" s="230">
        <f>Output!KZ321</f>
        <v>80.116429887787035</v>
      </c>
      <c r="KX6" s="230">
        <f>Output!LA321</f>
        <v>80.116429887787035</v>
      </c>
      <c r="KY6" s="230">
        <f>Output!LB321</f>
        <v>80.116429887787035</v>
      </c>
      <c r="KZ6" s="230">
        <f>Output!LC321</f>
        <v>80.116429887787035</v>
      </c>
      <c r="LA6" s="230">
        <f>Output!LD321</f>
        <v>80.116429887787035</v>
      </c>
      <c r="LB6" s="230">
        <f>Output!LE321</f>
        <v>80.116429887787035</v>
      </c>
      <c r="LC6" s="230">
        <f>Output!LF321</f>
        <v>80.116429887787035</v>
      </c>
      <c r="LD6" s="230">
        <f>Output!LG321</f>
        <v>80.116429887787035</v>
      </c>
      <c r="LE6" s="230">
        <f>Output!LH321</f>
        <v>80.116429887787035</v>
      </c>
      <c r="LF6" s="230">
        <f>Output!LI321</f>
        <v>80.116429887787035</v>
      </c>
      <c r="LG6" s="230">
        <f>Output!LJ321</f>
        <v>80.116429887787035</v>
      </c>
      <c r="LH6" s="230">
        <f>Output!LK321</f>
        <v>80.116429887787035</v>
      </c>
      <c r="LI6" s="230">
        <f>Output!LL321</f>
        <v>80.116429887787035</v>
      </c>
      <c r="LJ6" s="230">
        <f>Output!LM321</f>
        <v>80.116429887787035</v>
      </c>
      <c r="LK6" s="230">
        <f>Output!LN321</f>
        <v>80.116429887787035</v>
      </c>
      <c r="LL6" s="230">
        <f>Output!LO321</f>
        <v>80.116429887787035</v>
      </c>
      <c r="LM6" s="230">
        <f>Output!LP321</f>
        <v>80.116429887787035</v>
      </c>
      <c r="LN6" s="230">
        <f>Output!LQ321</f>
        <v>80.116429887787035</v>
      </c>
      <c r="LO6" s="230">
        <f>Output!LR321</f>
        <v>80.116429887787035</v>
      </c>
      <c r="LP6" s="230">
        <f>Output!LS321</f>
        <v>80.116429887787035</v>
      </c>
      <c r="LQ6" s="230">
        <f>Output!LT321</f>
        <v>80.116429887787035</v>
      </c>
      <c r="LR6" s="230">
        <f>Output!LU321</f>
        <v>80.116429887787035</v>
      </c>
      <c r="LS6" s="230">
        <f>Output!LV321</f>
        <v>80.116429887787035</v>
      </c>
      <c r="LT6" s="230">
        <f>Output!LW321</f>
        <v>80.116429887787035</v>
      </c>
      <c r="LU6" s="230">
        <f>Output!LX321</f>
        <v>80.116429887787035</v>
      </c>
      <c r="LV6" s="230">
        <f>Output!LY321</f>
        <v>80.116429887787035</v>
      </c>
      <c r="LW6" s="230">
        <f>Output!LZ321</f>
        <v>80.116429887787035</v>
      </c>
      <c r="LX6" s="230">
        <f>Output!MA321</f>
        <v>80.116429887787035</v>
      </c>
      <c r="LY6" s="230">
        <f>Output!MB321</f>
        <v>80.116429887787035</v>
      </c>
      <c r="LZ6" s="230">
        <f>Output!MC321</f>
        <v>80.116429887787035</v>
      </c>
      <c r="MA6" s="230">
        <f>Output!MD321</f>
        <v>80.116429887787035</v>
      </c>
      <c r="MB6" s="230">
        <f>Output!ME321</f>
        <v>80.116429887787035</v>
      </c>
      <c r="MC6" s="230">
        <f>Output!MF321</f>
        <v>80.116429887787035</v>
      </c>
      <c r="MD6" s="230">
        <f>Output!MG321</f>
        <v>80.116429887787035</v>
      </c>
      <c r="ME6" s="230">
        <f>Output!MH321</f>
        <v>80.116429887787035</v>
      </c>
      <c r="MF6" s="230">
        <f>Output!MI321</f>
        <v>80.116429887787035</v>
      </c>
      <c r="MG6" s="230">
        <f>Output!MJ321</f>
        <v>80.116429887787035</v>
      </c>
      <c r="MH6" s="230">
        <f>Output!MK321</f>
        <v>80.116429887787035</v>
      </c>
      <c r="MI6" s="230">
        <f>Output!ML321</f>
        <v>80.116429887787035</v>
      </c>
      <c r="MJ6" s="230">
        <f>Output!MM321</f>
        <v>80.116429887787035</v>
      </c>
      <c r="MK6" s="230">
        <f>Output!MN321</f>
        <v>80.116429887787035</v>
      </c>
      <c r="ML6" s="230">
        <f>Output!MO321</f>
        <v>80.116429887787035</v>
      </c>
      <c r="MM6" s="230">
        <f>Output!MP321</f>
        <v>80.116429887787035</v>
      </c>
      <c r="MN6" s="230">
        <f>Output!MQ321</f>
        <v>80.116429887787035</v>
      </c>
      <c r="MO6" s="230">
        <f>Output!MR321</f>
        <v>80.116429887787035</v>
      </c>
      <c r="MP6" s="230">
        <f>Output!MS321</f>
        <v>80.116429887787035</v>
      </c>
      <c r="MQ6" s="230">
        <f>Output!MT321</f>
        <v>80.116429887787035</v>
      </c>
      <c r="MR6" s="230">
        <f>Output!MU321</f>
        <v>80.116429887787035</v>
      </c>
      <c r="MS6" s="230">
        <f>Output!MV321</f>
        <v>80.116429887787035</v>
      </c>
      <c r="MT6" s="230">
        <f>Output!MW321</f>
        <v>80.116429887787035</v>
      </c>
      <c r="MU6" s="230">
        <f>Output!MX321</f>
        <v>80.116429887787035</v>
      </c>
      <c r="MV6" s="230">
        <f>Output!MY321</f>
        <v>80.116429887787035</v>
      </c>
      <c r="MW6" s="230">
        <f>Output!MZ321</f>
        <v>80.116429887787035</v>
      </c>
    </row>
    <row r="7" spans="1:361" x14ac:dyDescent="0.25">
      <c r="A7" t="s">
        <v>729</v>
      </c>
      <c r="B7" s="129">
        <f>Output!E326</f>
        <v>80.116429887787035</v>
      </c>
      <c r="C7" s="129">
        <f>Output!F326</f>
        <v>80.116429887787035</v>
      </c>
      <c r="D7" s="129">
        <f>Output!G326</f>
        <v>80.116429887787035</v>
      </c>
      <c r="E7" s="129">
        <f>Output!H326</f>
        <v>80.116429887787035</v>
      </c>
      <c r="F7" s="129">
        <f>Output!I326</f>
        <v>80.116429887787035</v>
      </c>
      <c r="G7" s="129">
        <f>Output!J326</f>
        <v>80.116429887787035</v>
      </c>
      <c r="H7" s="129">
        <f>Output!K326</f>
        <v>80.116429887787035</v>
      </c>
      <c r="I7" s="129">
        <f>Output!L326</f>
        <v>80.116429887787035</v>
      </c>
      <c r="J7" s="129">
        <f>Output!M326</f>
        <v>80.116429887787035</v>
      </c>
      <c r="K7" s="129">
        <f>Output!N326</f>
        <v>80.116429887787035</v>
      </c>
      <c r="L7" s="129">
        <f>Output!O326</f>
        <v>80.116429887787035</v>
      </c>
      <c r="M7" s="129">
        <f>Output!P326</f>
        <v>80.116429887787035</v>
      </c>
      <c r="N7" s="129">
        <f>Output!Q326</f>
        <v>80.116429887787035</v>
      </c>
      <c r="O7" s="129">
        <f>Output!R326</f>
        <v>80.116429887787035</v>
      </c>
      <c r="P7" s="129">
        <f>Output!S326</f>
        <v>80.116429887787035</v>
      </c>
      <c r="Q7" s="129">
        <f>Output!T326</f>
        <v>80.116429887787035</v>
      </c>
      <c r="R7" s="129">
        <f>Output!U326</f>
        <v>80.116429887787035</v>
      </c>
      <c r="S7" s="129">
        <f>Output!V326</f>
        <v>80.116429887787035</v>
      </c>
      <c r="T7" s="129">
        <f>Output!W326</f>
        <v>80.116429887787035</v>
      </c>
      <c r="U7" s="129">
        <f>Output!X326</f>
        <v>80.116429887787035</v>
      </c>
      <c r="V7" s="129">
        <f>Output!Y326</f>
        <v>80.116429887787035</v>
      </c>
      <c r="W7" s="129">
        <f>Output!Z326</f>
        <v>80.116429887787035</v>
      </c>
      <c r="X7" s="129">
        <f>Output!AA326</f>
        <v>80.116429887787035</v>
      </c>
      <c r="Y7" s="129">
        <f>Output!AB326</f>
        <v>80.116429887787035</v>
      </c>
      <c r="Z7" s="129">
        <f>Output!AC326</f>
        <v>80.116429887787035</v>
      </c>
      <c r="AA7" s="129">
        <f>Output!AD326</f>
        <v>80.116429887787035</v>
      </c>
      <c r="AB7" s="129">
        <f>Output!AE326</f>
        <v>80.116429887787035</v>
      </c>
      <c r="AC7" s="129">
        <f>Output!AF326</f>
        <v>80.116429887787035</v>
      </c>
      <c r="AD7" s="129">
        <f>Output!AG326</f>
        <v>80.116429887787035</v>
      </c>
      <c r="AE7" s="129">
        <f>Output!AH326</f>
        <v>80.116429887787035</v>
      </c>
      <c r="AF7" s="129">
        <f>Output!AI326</f>
        <v>80.116429887787035</v>
      </c>
      <c r="AG7" s="129">
        <f>Output!AJ326</f>
        <v>80.116429887787035</v>
      </c>
      <c r="AH7" s="129">
        <f>Output!AK326</f>
        <v>80.116429887787035</v>
      </c>
      <c r="AI7" s="129">
        <f>Output!AL326</f>
        <v>80.116429887787035</v>
      </c>
      <c r="AJ7" s="129">
        <f>Output!AM326</f>
        <v>80.116429887787035</v>
      </c>
      <c r="AK7" s="129">
        <f>Output!AN326</f>
        <v>80.116429887787035</v>
      </c>
      <c r="AL7" s="129">
        <f>Output!AO326</f>
        <v>80.116429887787035</v>
      </c>
      <c r="AM7" s="129">
        <f>Output!AP326</f>
        <v>80.116429887787035</v>
      </c>
      <c r="AN7" s="129">
        <f>Output!AQ326</f>
        <v>80.116429887787035</v>
      </c>
      <c r="AO7" s="129">
        <f>Output!AR326</f>
        <v>80.116429887787035</v>
      </c>
      <c r="AP7" s="129">
        <f>Output!AS326</f>
        <v>80.116429887787035</v>
      </c>
      <c r="AQ7" s="129">
        <f>Output!AT326</f>
        <v>80.116429887787035</v>
      </c>
      <c r="AR7" s="129">
        <f>Output!AU326</f>
        <v>80.116429887787035</v>
      </c>
      <c r="AS7" s="129">
        <f>Output!AV326</f>
        <v>80.116429887787035</v>
      </c>
      <c r="AT7" s="129">
        <f>Output!AW326</f>
        <v>80.116429887787035</v>
      </c>
      <c r="AU7" s="129">
        <f>Output!AX326</f>
        <v>80.116429887787035</v>
      </c>
      <c r="AV7" s="129">
        <f>Output!AY326</f>
        <v>80.116429887787035</v>
      </c>
      <c r="AW7" s="129">
        <f>Output!AZ326</f>
        <v>80.116429887787035</v>
      </c>
      <c r="AX7" s="129">
        <f>Output!BA326</f>
        <v>80.116429887787035</v>
      </c>
      <c r="AY7" s="129">
        <f>Output!BB326</f>
        <v>80.116429887787035</v>
      </c>
      <c r="AZ7" s="129">
        <f>Output!BC326</f>
        <v>80.116429887787035</v>
      </c>
      <c r="BA7" s="129">
        <f>Output!BD326</f>
        <v>80.116429887787035</v>
      </c>
      <c r="BB7" s="129">
        <f>Output!BE326</f>
        <v>80.116429887787035</v>
      </c>
      <c r="BC7" s="129">
        <f>Output!BF326</f>
        <v>80.116429887787035</v>
      </c>
      <c r="BD7" s="129">
        <f>Output!BG326</f>
        <v>80.116429887787035</v>
      </c>
      <c r="BE7" s="129">
        <f>Output!BH326</f>
        <v>80.116429887787035</v>
      </c>
      <c r="BF7" s="129">
        <f>Output!BI326</f>
        <v>80.116429887787035</v>
      </c>
      <c r="BG7" s="129">
        <f>Output!BJ326</f>
        <v>80.116429887787035</v>
      </c>
      <c r="BH7" s="129">
        <f>Output!BK326</f>
        <v>80.116429887787035</v>
      </c>
      <c r="BI7" s="129">
        <f>Output!BL326</f>
        <v>80.116429887787035</v>
      </c>
      <c r="BJ7" s="129">
        <f>Output!BM326</f>
        <v>80.116429887787035</v>
      </c>
      <c r="BK7" s="129">
        <f>Output!BN326</f>
        <v>80.116429887787035</v>
      </c>
      <c r="BL7" s="129">
        <f>Output!BO326</f>
        <v>80.116429887787035</v>
      </c>
      <c r="BM7" s="129">
        <f>Output!BP326</f>
        <v>80.116429887787035</v>
      </c>
      <c r="BN7" s="129">
        <f>Output!BQ326</f>
        <v>80.116429887787035</v>
      </c>
      <c r="BO7" s="129">
        <f>Output!BR326</f>
        <v>80.116429887787035</v>
      </c>
      <c r="BP7" s="129">
        <f>Output!BS326</f>
        <v>80.116429887787035</v>
      </c>
      <c r="BQ7" s="129">
        <f>Output!BT326</f>
        <v>80.116429887787035</v>
      </c>
      <c r="BR7" s="129">
        <f>Output!BU326</f>
        <v>80.116429887787035</v>
      </c>
      <c r="BS7" s="129">
        <f>Output!BV326</f>
        <v>80.116429887787035</v>
      </c>
      <c r="BT7" s="129">
        <f>Output!BW326</f>
        <v>80.116429887787035</v>
      </c>
      <c r="BU7" s="129">
        <f>Output!BX326</f>
        <v>80.116429887787035</v>
      </c>
      <c r="BV7" s="129">
        <f>Output!BY326</f>
        <v>80.116429887787035</v>
      </c>
      <c r="BW7" s="129">
        <f>Output!BZ326</f>
        <v>80.116429887787035</v>
      </c>
      <c r="BX7" s="129">
        <f>Output!CA326</f>
        <v>80.116429887787035</v>
      </c>
      <c r="BY7" s="129">
        <f>Output!CB326</f>
        <v>80.116429887787035</v>
      </c>
      <c r="BZ7" s="129">
        <f>Output!CC326</f>
        <v>80.116429887787035</v>
      </c>
      <c r="CA7" s="129">
        <f>Output!CD326</f>
        <v>80.116429887787035</v>
      </c>
      <c r="CB7" s="129">
        <f>Output!CE326</f>
        <v>80.116429887787035</v>
      </c>
      <c r="CC7" s="129">
        <f>Output!CF326</f>
        <v>80.116429887787035</v>
      </c>
      <c r="CD7" s="129">
        <f>Output!CG326</f>
        <v>80.116429887787035</v>
      </c>
      <c r="CE7" s="129">
        <f>Output!CH326</f>
        <v>80.116429887787035</v>
      </c>
      <c r="CF7" s="129">
        <f>Output!CI326</f>
        <v>80.116429887787035</v>
      </c>
      <c r="CG7" s="129">
        <f>Output!CJ326</f>
        <v>80.116429887787035</v>
      </c>
      <c r="CH7" s="129">
        <f>Output!CK326</f>
        <v>80.116429887787035</v>
      </c>
      <c r="CI7" s="129">
        <f>Output!CL326</f>
        <v>80.116429887787035</v>
      </c>
      <c r="CJ7" s="129">
        <f>Output!CM326</f>
        <v>80.116429887787035</v>
      </c>
      <c r="CK7" s="129">
        <f>Output!CN326</f>
        <v>80.116429887787035</v>
      </c>
      <c r="CL7" s="129">
        <f>Output!CO326</f>
        <v>80.116429887787035</v>
      </c>
      <c r="CM7" s="129">
        <f>Output!CP326</f>
        <v>80.116429887787035</v>
      </c>
      <c r="CN7" s="129">
        <f>Output!CQ326</f>
        <v>80.116429887787035</v>
      </c>
      <c r="CO7" s="129">
        <f>Output!CR326</f>
        <v>80.116429887787035</v>
      </c>
      <c r="CP7" s="129">
        <f>Output!CS326</f>
        <v>80.116429887787035</v>
      </c>
      <c r="CQ7" s="129">
        <f>Output!CT326</f>
        <v>80.116429887787035</v>
      </c>
      <c r="CR7" s="129">
        <f>Output!CU326</f>
        <v>80.116429887787035</v>
      </c>
      <c r="CS7" s="129">
        <f>Output!CV326</f>
        <v>80.116429887787035</v>
      </c>
      <c r="CT7" s="129">
        <f>Output!CW326</f>
        <v>80.116429887787035</v>
      </c>
      <c r="CU7" s="129">
        <f>Output!CX326</f>
        <v>80.116429887787035</v>
      </c>
      <c r="CV7" s="129">
        <f>Output!CY326</f>
        <v>80.116429887787035</v>
      </c>
      <c r="CW7" s="129">
        <f>Output!CZ326</f>
        <v>80.116429887787035</v>
      </c>
      <c r="CX7" s="129">
        <f>Output!DA326</f>
        <v>80.116429887787035</v>
      </c>
      <c r="CY7" s="129">
        <f>Output!DB326</f>
        <v>80.116429887787035</v>
      </c>
      <c r="CZ7" s="129">
        <f>Output!DC326</f>
        <v>80.116429887787035</v>
      </c>
      <c r="DA7" s="129">
        <f>Output!DD326</f>
        <v>80.116429887787035</v>
      </c>
      <c r="DB7" s="129">
        <f>Output!DE326</f>
        <v>80.116429887787035</v>
      </c>
      <c r="DC7" s="129">
        <f>Output!DF326</f>
        <v>80.116429887787035</v>
      </c>
      <c r="DD7" s="129">
        <f>Output!DG326</f>
        <v>80.116429887787035</v>
      </c>
      <c r="DE7" s="129">
        <f>Output!DH326</f>
        <v>80.116429887787035</v>
      </c>
      <c r="DF7" s="129">
        <f>Output!DI326</f>
        <v>80.116429887787035</v>
      </c>
      <c r="DG7" s="129">
        <f>Output!DJ326</f>
        <v>80.116429887787035</v>
      </c>
      <c r="DH7" s="129">
        <f>Output!DK326</f>
        <v>80.116429887787035</v>
      </c>
      <c r="DI7" s="129">
        <f>Output!DL326</f>
        <v>80.116429887787035</v>
      </c>
      <c r="DJ7" s="129">
        <f>Output!DM326</f>
        <v>80.116429887787035</v>
      </c>
      <c r="DK7" s="129">
        <f>Output!DN326</f>
        <v>80.116429887787035</v>
      </c>
      <c r="DL7" s="129">
        <f>Output!DO326</f>
        <v>80.116429887787035</v>
      </c>
      <c r="DM7" s="129">
        <f>Output!DP326</f>
        <v>80.116429887787035</v>
      </c>
      <c r="DN7" s="129">
        <f>Output!DQ326</f>
        <v>80.116429887787035</v>
      </c>
      <c r="DO7" s="129">
        <f>Output!DR326</f>
        <v>80.116429887787035</v>
      </c>
      <c r="DP7" s="129">
        <f>Output!DS326</f>
        <v>80.116429887787035</v>
      </c>
      <c r="DQ7" s="129">
        <f>Output!DT326</f>
        <v>80.116429887787035</v>
      </c>
      <c r="DR7" s="129">
        <f>Output!DU326</f>
        <v>80.116429887787035</v>
      </c>
      <c r="DS7" s="129">
        <f>Output!DV326</f>
        <v>80.116429887787035</v>
      </c>
      <c r="DT7" s="129">
        <f>Output!DW326</f>
        <v>80.116429887787035</v>
      </c>
      <c r="DU7" s="129">
        <f>Output!DX326</f>
        <v>80.116429887787035</v>
      </c>
      <c r="DV7" s="129">
        <f>Output!DY326</f>
        <v>80.116429887787035</v>
      </c>
      <c r="DW7" s="129">
        <f>Output!DZ326</f>
        <v>80.116429887787035</v>
      </c>
      <c r="DX7" s="129">
        <f>Output!EA326</f>
        <v>80.116429887787035</v>
      </c>
      <c r="DY7" s="129">
        <f>Output!EB326</f>
        <v>80.116429887787035</v>
      </c>
      <c r="DZ7" s="129">
        <f>Output!EC326</f>
        <v>80.116429887787035</v>
      </c>
      <c r="EA7" s="129">
        <f>Output!ED326</f>
        <v>80.116429887787035</v>
      </c>
      <c r="EB7" s="129">
        <f>Output!EE326</f>
        <v>80.116429887787035</v>
      </c>
      <c r="EC7" s="129">
        <f>Output!EF326</f>
        <v>80.116429887787035</v>
      </c>
      <c r="ED7" s="129">
        <f>Output!EG326</f>
        <v>80.116429887787035</v>
      </c>
      <c r="EE7" s="129">
        <f>Output!EH326</f>
        <v>80.116429887787035</v>
      </c>
      <c r="EF7" s="129">
        <f>Output!EI326</f>
        <v>80.116429887787035</v>
      </c>
      <c r="EG7" s="129">
        <f>Output!EJ326</f>
        <v>80.116429887787035</v>
      </c>
      <c r="EH7" s="129">
        <f>Output!EK326</f>
        <v>80.116429887787035</v>
      </c>
      <c r="EI7" s="129">
        <f>Output!EL326</f>
        <v>80.116429887787035</v>
      </c>
      <c r="EJ7" s="129">
        <f>Output!EM326</f>
        <v>80.116429887787035</v>
      </c>
      <c r="EK7" s="129">
        <f>Output!EN326</f>
        <v>80.116429887787035</v>
      </c>
      <c r="EL7" s="129">
        <f>Output!EO326</f>
        <v>80.116429887787035</v>
      </c>
      <c r="EM7" s="129">
        <f>Output!EP326</f>
        <v>80.116429887787035</v>
      </c>
      <c r="EN7" s="129">
        <f>Output!EQ326</f>
        <v>80.116429887787035</v>
      </c>
      <c r="EO7" s="129">
        <f>Output!ER326</f>
        <v>80.116429887787035</v>
      </c>
      <c r="EP7" s="129">
        <f>Output!ES326</f>
        <v>80.116429887787035</v>
      </c>
      <c r="EQ7" s="129">
        <f>Output!ET326</f>
        <v>80.116429887787035</v>
      </c>
      <c r="ER7" s="129">
        <f>Output!EU326</f>
        <v>80.116429887787035</v>
      </c>
      <c r="ES7" s="129">
        <f>Output!EV326</f>
        <v>80.116429887787035</v>
      </c>
      <c r="ET7" s="129">
        <f>Output!EW326</f>
        <v>80.116429887787035</v>
      </c>
      <c r="EU7" s="129">
        <f>Output!EX326</f>
        <v>80.116429887787035</v>
      </c>
      <c r="EV7" s="129">
        <f>Output!EY326</f>
        <v>80.116429887787035</v>
      </c>
      <c r="EW7" s="129">
        <f>Output!EZ326</f>
        <v>80.116429887787035</v>
      </c>
      <c r="EX7" s="129">
        <f>Output!FA326</f>
        <v>80.116429887787035</v>
      </c>
      <c r="EY7" s="129">
        <f>Output!FB326</f>
        <v>80.116429887787035</v>
      </c>
      <c r="EZ7" s="129">
        <f>Output!FC326</f>
        <v>80.116429887787035</v>
      </c>
      <c r="FA7" s="129">
        <f>Output!FD326</f>
        <v>80.116429887787035</v>
      </c>
      <c r="FB7" s="129">
        <f>Output!FE326</f>
        <v>80.116429887787035</v>
      </c>
      <c r="FC7" s="129">
        <f>Output!FF326</f>
        <v>80.116429887787035</v>
      </c>
      <c r="FD7" s="129">
        <f>Output!FG326</f>
        <v>80.116429887787035</v>
      </c>
      <c r="FE7" s="129">
        <f>Output!FH326</f>
        <v>80.116429887787035</v>
      </c>
      <c r="FF7" s="129">
        <f>Output!FI326</f>
        <v>80.116429887787035</v>
      </c>
      <c r="FG7" s="129">
        <f>Output!FJ326</f>
        <v>80.116429887787035</v>
      </c>
      <c r="FH7" s="129">
        <f>Output!FK326</f>
        <v>80.116429887787035</v>
      </c>
      <c r="FI7" s="129">
        <f>Output!FL326</f>
        <v>80.116429887787035</v>
      </c>
      <c r="FJ7" s="129">
        <f>Output!FM326</f>
        <v>80.116429887787035</v>
      </c>
      <c r="FK7" s="129">
        <f>Output!FN326</f>
        <v>80.116429887787035</v>
      </c>
      <c r="FL7" s="129">
        <f>Output!FO326</f>
        <v>80.116429887787035</v>
      </c>
      <c r="FM7" s="129">
        <f>Output!FP326</f>
        <v>80.116429887787035</v>
      </c>
      <c r="FN7" s="129">
        <f>Output!FQ326</f>
        <v>80.116429887787035</v>
      </c>
      <c r="FO7" s="129">
        <f>Output!FR326</f>
        <v>80.116429887787035</v>
      </c>
      <c r="FP7" s="129">
        <f>Output!FS326</f>
        <v>80.116429887787035</v>
      </c>
      <c r="FQ7" s="129">
        <f>Output!FT326</f>
        <v>80.116429887787035</v>
      </c>
      <c r="FR7" s="129">
        <f>Output!FU326</f>
        <v>80.116429887787035</v>
      </c>
      <c r="FS7" s="129">
        <f>Output!FV326</f>
        <v>80.116429887787035</v>
      </c>
      <c r="FT7" s="129">
        <f>Output!FW326</f>
        <v>80.116429887787035</v>
      </c>
      <c r="FU7" s="129">
        <f>Output!FX326</f>
        <v>80.116429887787035</v>
      </c>
      <c r="FV7" s="129">
        <f>Output!FY326</f>
        <v>80.116429887787035</v>
      </c>
      <c r="FW7" s="129">
        <f>Output!FZ326</f>
        <v>80.116429887787035</v>
      </c>
      <c r="FX7" s="129">
        <f>Output!GA326</f>
        <v>80.116429887787035</v>
      </c>
      <c r="FY7" s="129">
        <f>Output!GB326</f>
        <v>80.116429887787035</v>
      </c>
      <c r="FZ7" s="129">
        <f>Output!GC326</f>
        <v>80.116429887787035</v>
      </c>
      <c r="GA7" s="129">
        <f>Output!GD326</f>
        <v>80.116429887787035</v>
      </c>
      <c r="GB7" s="129">
        <f>Output!GE326</f>
        <v>80.116429887787035</v>
      </c>
      <c r="GC7" s="129">
        <f>Output!GF326</f>
        <v>80.116429887787035</v>
      </c>
      <c r="GD7" s="129">
        <f>Output!GG326</f>
        <v>80.116429887787035</v>
      </c>
      <c r="GE7" s="129">
        <f>Output!GH326</f>
        <v>80.116429887787035</v>
      </c>
      <c r="GF7" s="129">
        <f>Output!GI326</f>
        <v>80.116429887787035</v>
      </c>
      <c r="GG7" s="129">
        <f>Output!GJ326</f>
        <v>80.116429887787035</v>
      </c>
      <c r="GH7" s="129">
        <f>Output!GK326</f>
        <v>80.116429887787035</v>
      </c>
      <c r="GI7" s="129">
        <f>Output!GL326</f>
        <v>80.116429887787035</v>
      </c>
      <c r="GJ7" s="129">
        <f>Output!GM326</f>
        <v>80.116429887787035</v>
      </c>
      <c r="GK7" s="129">
        <f>Output!GN326</f>
        <v>80.116429887787035</v>
      </c>
      <c r="GL7" s="129">
        <f>Output!GO326</f>
        <v>80.116429887787035</v>
      </c>
      <c r="GM7" s="129">
        <f>Output!GP326</f>
        <v>80.116429887787035</v>
      </c>
      <c r="GN7" s="129">
        <f>Output!GQ326</f>
        <v>80.116429887787035</v>
      </c>
      <c r="GO7" s="129">
        <f>Output!GR326</f>
        <v>80.116429887787035</v>
      </c>
      <c r="GP7" s="129">
        <f>Output!GS326</f>
        <v>80.116429887787035</v>
      </c>
      <c r="GQ7" s="129">
        <f>Output!GT326</f>
        <v>80.116429887787035</v>
      </c>
      <c r="GR7" s="129">
        <f>Output!GU326</f>
        <v>80.116429887787035</v>
      </c>
      <c r="GS7" s="129">
        <f>Output!GV326</f>
        <v>80.116429887787035</v>
      </c>
      <c r="GT7" s="129">
        <f>Output!GW326</f>
        <v>80.116429887787035</v>
      </c>
      <c r="GU7" s="129">
        <f>Output!GX326</f>
        <v>80.116429887787035</v>
      </c>
      <c r="GV7" s="129">
        <f>Output!GY326</f>
        <v>80.116429887787035</v>
      </c>
      <c r="GW7" s="129">
        <f>Output!GZ326</f>
        <v>80.116429887787035</v>
      </c>
      <c r="GX7" s="129">
        <f>Output!HA326</f>
        <v>80.116429887787035</v>
      </c>
      <c r="GY7" s="129">
        <f>Output!HB326</f>
        <v>80.116429887787035</v>
      </c>
      <c r="GZ7" s="129">
        <f>Output!HC326</f>
        <v>80.116429887787035</v>
      </c>
      <c r="HA7" s="129">
        <f>Output!HD326</f>
        <v>80.116429887787035</v>
      </c>
      <c r="HB7" s="129">
        <f>Output!HE326</f>
        <v>80.116429887787035</v>
      </c>
      <c r="HC7" s="129">
        <f>Output!HF326</f>
        <v>80.116429887787035</v>
      </c>
      <c r="HD7" s="129">
        <f>Output!HG326</f>
        <v>80.116429887787035</v>
      </c>
      <c r="HE7" s="129">
        <f>Output!HH326</f>
        <v>80.116429887787035</v>
      </c>
      <c r="HF7" s="129">
        <f>Output!HI326</f>
        <v>80.116429887787035</v>
      </c>
      <c r="HG7" s="129">
        <f>Output!HJ326</f>
        <v>80.116429887787035</v>
      </c>
      <c r="HH7" s="129">
        <f>Output!HK326</f>
        <v>80.116429887787035</v>
      </c>
      <c r="HI7" s="129">
        <f>Output!HL326</f>
        <v>80.116429887787035</v>
      </c>
      <c r="HJ7" s="129">
        <f>Output!HM326</f>
        <v>80.116429887787035</v>
      </c>
      <c r="HK7" s="129">
        <f>Output!HN326</f>
        <v>80.116429887787035</v>
      </c>
      <c r="HL7" s="129">
        <f>Output!HO326</f>
        <v>80.116429887787035</v>
      </c>
      <c r="HM7" s="129">
        <f>Output!HP326</f>
        <v>80.116429887787035</v>
      </c>
      <c r="HN7" s="129">
        <f>Output!HQ326</f>
        <v>80.116429887787035</v>
      </c>
      <c r="HO7" s="129">
        <f>Output!HR326</f>
        <v>80.116429887787035</v>
      </c>
      <c r="HP7" s="129">
        <f>Output!HS326</f>
        <v>80.116429887787035</v>
      </c>
      <c r="HQ7" s="129">
        <f>Output!HT326</f>
        <v>80.116429887787035</v>
      </c>
      <c r="HR7" s="129">
        <f>Output!HU326</f>
        <v>80.116429887787035</v>
      </c>
      <c r="HS7" s="129">
        <f>Output!HV326</f>
        <v>80.116429887787035</v>
      </c>
      <c r="HT7" s="129">
        <f>Output!HW326</f>
        <v>80.116429887787035</v>
      </c>
      <c r="HU7" s="129">
        <f>Output!HX326</f>
        <v>80.116429887787035</v>
      </c>
      <c r="HV7" s="129">
        <f>Output!HY326</f>
        <v>80.116429887787035</v>
      </c>
      <c r="HW7" s="129">
        <f>Output!HZ326</f>
        <v>80.116429887787035</v>
      </c>
      <c r="HX7" s="129">
        <f>Output!IA326</f>
        <v>80.116429887787035</v>
      </c>
      <c r="HY7" s="129">
        <f>Output!IB326</f>
        <v>80.116429887787035</v>
      </c>
      <c r="HZ7" s="129">
        <f>Output!IC326</f>
        <v>80.116429887787035</v>
      </c>
      <c r="IA7" s="129">
        <f>Output!ID326</f>
        <v>80.116429887787035</v>
      </c>
      <c r="IB7" s="129">
        <f>Output!IE326</f>
        <v>80.116429887787035</v>
      </c>
      <c r="IC7" s="129">
        <f>Output!IF326</f>
        <v>80.116429887787035</v>
      </c>
      <c r="ID7" s="129">
        <f>Output!IG326</f>
        <v>80.116429887787035</v>
      </c>
      <c r="IE7" s="129">
        <f>Output!IH326</f>
        <v>80.116429887787035</v>
      </c>
      <c r="IF7" s="129">
        <f>Output!II326</f>
        <v>80.116429887787035</v>
      </c>
      <c r="IG7" s="129">
        <f>Output!IJ326</f>
        <v>80.116429887787035</v>
      </c>
      <c r="IH7" s="129">
        <f>Output!IK326</f>
        <v>80.116429887787035</v>
      </c>
      <c r="II7" s="129">
        <f>Output!IL326</f>
        <v>80.116429887787035</v>
      </c>
      <c r="IJ7" s="129">
        <f>Output!IM326</f>
        <v>80.116429887787035</v>
      </c>
      <c r="IK7" s="129">
        <f>Output!IN326</f>
        <v>80.116429887787035</v>
      </c>
      <c r="IL7" s="129">
        <f>Output!IO326</f>
        <v>80.116429887787035</v>
      </c>
      <c r="IM7" s="129">
        <f>Output!IP326</f>
        <v>80.116429887787035</v>
      </c>
      <c r="IN7" s="129">
        <f>Output!IQ326</f>
        <v>80.116429887787035</v>
      </c>
      <c r="IO7" s="129">
        <f>Output!IR326</f>
        <v>80.116429887787035</v>
      </c>
      <c r="IP7" s="129">
        <f>Output!IS326</f>
        <v>80.116429887787035</v>
      </c>
      <c r="IQ7" s="129">
        <f>Output!IT326</f>
        <v>80.116429887787035</v>
      </c>
      <c r="IR7" s="129">
        <f>Output!IU326</f>
        <v>80.116429887787035</v>
      </c>
      <c r="IS7" s="129">
        <f>Output!IV326</f>
        <v>80.116429887787035</v>
      </c>
      <c r="IT7" s="129">
        <f>Output!IW326</f>
        <v>80.116429887787035</v>
      </c>
      <c r="IU7" s="129">
        <f>Output!IX326</f>
        <v>80.116429887787035</v>
      </c>
      <c r="IV7" s="129">
        <f>Output!IY326</f>
        <v>80.116429887787035</v>
      </c>
      <c r="IW7" s="129">
        <f>Output!IZ326</f>
        <v>80.116429887787035</v>
      </c>
      <c r="IX7" s="129">
        <f>Output!JA326</f>
        <v>80.116429887787035</v>
      </c>
      <c r="IY7" s="129">
        <f>Output!JB326</f>
        <v>80.116429887787035</v>
      </c>
      <c r="IZ7" s="129">
        <f>Output!JC326</f>
        <v>80.116429887787035</v>
      </c>
      <c r="JA7" s="129">
        <f>Output!JD326</f>
        <v>80.116429887787035</v>
      </c>
      <c r="JB7" s="129">
        <f>Output!JE326</f>
        <v>80.116429887787035</v>
      </c>
      <c r="JC7" s="129">
        <f>Output!JF326</f>
        <v>80.116429887787035</v>
      </c>
      <c r="JD7" s="129">
        <f>Output!JG326</f>
        <v>80.116429887787035</v>
      </c>
      <c r="JE7" s="129">
        <f>Output!JH326</f>
        <v>80.116429887787035</v>
      </c>
      <c r="JF7" s="129">
        <f>Output!JI326</f>
        <v>80.116429887787035</v>
      </c>
      <c r="JG7" s="129">
        <f>Output!JJ326</f>
        <v>80.116429887787035</v>
      </c>
      <c r="JH7" s="129">
        <f>Output!JK326</f>
        <v>80.116429887787035</v>
      </c>
      <c r="JI7" s="129">
        <f>Output!JL326</f>
        <v>80.116429887787035</v>
      </c>
      <c r="JJ7" s="129">
        <f>Output!JM326</f>
        <v>80.116429887787035</v>
      </c>
      <c r="JK7" s="129">
        <f>Output!JN326</f>
        <v>80.116429887787035</v>
      </c>
      <c r="JL7" s="129">
        <f>Output!JO326</f>
        <v>80.116429887787035</v>
      </c>
      <c r="JM7" s="129">
        <f>Output!JP326</f>
        <v>80.116429887787035</v>
      </c>
      <c r="JN7" s="129">
        <f>Output!JQ326</f>
        <v>80.116429887787035</v>
      </c>
      <c r="JO7" s="129">
        <f>Output!JR326</f>
        <v>80.116429887787035</v>
      </c>
      <c r="JP7" s="129">
        <f>Output!JS326</f>
        <v>80.116429887787035</v>
      </c>
      <c r="JQ7" s="129">
        <f>Output!JT326</f>
        <v>80.116429887787035</v>
      </c>
      <c r="JR7" s="129">
        <f>Output!JU326</f>
        <v>80.116429887787035</v>
      </c>
      <c r="JS7" s="129">
        <f>Output!JV326</f>
        <v>80.116429887787035</v>
      </c>
      <c r="JT7" s="129">
        <f>Output!JW326</f>
        <v>80.116429887787035</v>
      </c>
      <c r="JU7" s="129">
        <f>Output!JX326</f>
        <v>80.116429887787035</v>
      </c>
      <c r="JV7" s="129">
        <f>Output!JY326</f>
        <v>80.116429887787035</v>
      </c>
      <c r="JW7" s="129">
        <f>Output!JZ326</f>
        <v>80.116429887787035</v>
      </c>
      <c r="JX7" s="129">
        <f>Output!KA326</f>
        <v>80.116429887787035</v>
      </c>
      <c r="JY7" s="129">
        <f>Output!KB326</f>
        <v>80.116429887787035</v>
      </c>
      <c r="JZ7" s="129">
        <f>Output!KC326</f>
        <v>80.116429887787035</v>
      </c>
      <c r="KA7" s="129">
        <f>Output!KD326</f>
        <v>80.116429887787035</v>
      </c>
      <c r="KB7" s="129">
        <f>Output!KE326</f>
        <v>80.116429887787035</v>
      </c>
      <c r="KC7" s="129">
        <f>Output!KF326</f>
        <v>80.116429887787035</v>
      </c>
      <c r="KD7" s="129">
        <f>Output!KG326</f>
        <v>80.116429887787035</v>
      </c>
      <c r="KE7" s="129">
        <f>Output!KH326</f>
        <v>80.116429887787035</v>
      </c>
      <c r="KF7" s="129">
        <f>Output!KI326</f>
        <v>80.116429887787035</v>
      </c>
      <c r="KG7" s="129">
        <f>Output!KJ326</f>
        <v>80.116429887787035</v>
      </c>
      <c r="KH7" s="129">
        <f>Output!KK326</f>
        <v>80.116429887787035</v>
      </c>
      <c r="KI7" s="129">
        <f>Output!KL326</f>
        <v>80.116429887787035</v>
      </c>
      <c r="KJ7" s="129">
        <f>Output!KM326</f>
        <v>80.116429887787035</v>
      </c>
      <c r="KK7" s="129">
        <f>Output!KN326</f>
        <v>80.116429887787035</v>
      </c>
      <c r="KL7" s="129">
        <f>Output!KO326</f>
        <v>80.116429887787035</v>
      </c>
      <c r="KM7" s="129">
        <f>Output!KP326</f>
        <v>80.116429887787035</v>
      </c>
      <c r="KN7" s="129">
        <f>Output!KQ326</f>
        <v>80.116429887787035</v>
      </c>
      <c r="KO7" s="129">
        <f>Output!KR326</f>
        <v>80.116429887787035</v>
      </c>
      <c r="KP7" s="129">
        <f>Output!KS326</f>
        <v>80.116429887787035</v>
      </c>
      <c r="KQ7" s="129">
        <f>Output!KT326</f>
        <v>80.116429887787035</v>
      </c>
      <c r="KR7" s="129">
        <f>Output!KU326</f>
        <v>80.116429887787035</v>
      </c>
      <c r="KS7" s="129">
        <f>Output!KV326</f>
        <v>80.116429887787035</v>
      </c>
      <c r="KT7" s="129">
        <f>Output!KW326</f>
        <v>80.116429887787035</v>
      </c>
      <c r="KU7" s="129">
        <f>Output!KX326</f>
        <v>80.116429887787035</v>
      </c>
      <c r="KV7" s="129">
        <f>Output!KY326</f>
        <v>80.116429887787035</v>
      </c>
      <c r="KW7" s="129">
        <f>Output!KZ326</f>
        <v>80.116429887787035</v>
      </c>
      <c r="KX7" s="129">
        <f>Output!LA326</f>
        <v>80.116429887787035</v>
      </c>
      <c r="KY7" s="129">
        <f>Output!LB326</f>
        <v>80.116429887787035</v>
      </c>
      <c r="KZ7" s="129">
        <f>Output!LC326</f>
        <v>80.116429887787035</v>
      </c>
      <c r="LA7" s="129">
        <f>Output!LD326</f>
        <v>80.116429887787035</v>
      </c>
      <c r="LB7" s="129">
        <f>Output!LE326</f>
        <v>80.116429887787035</v>
      </c>
      <c r="LC7" s="129">
        <f>Output!LF326</f>
        <v>80.116429887787035</v>
      </c>
      <c r="LD7" s="129">
        <f>Output!LG326</f>
        <v>80.116429887787035</v>
      </c>
      <c r="LE7" s="129">
        <f>Output!LH326</f>
        <v>80.116429887787035</v>
      </c>
      <c r="LF7" s="129">
        <f>Output!LI326</f>
        <v>80.116429887787035</v>
      </c>
      <c r="LG7" s="129">
        <f>Output!LJ326</f>
        <v>80.116429887787035</v>
      </c>
      <c r="LH7" s="129">
        <f>Output!LK326</f>
        <v>80.116429887787035</v>
      </c>
      <c r="LI7" s="129">
        <f>Output!LL326</f>
        <v>80.116429887787035</v>
      </c>
      <c r="LJ7" s="129">
        <f>Output!LM326</f>
        <v>80.116429887787035</v>
      </c>
      <c r="LK7" s="129">
        <f>Output!LN326</f>
        <v>80.116429887787035</v>
      </c>
      <c r="LL7" s="129">
        <f>Output!LO326</f>
        <v>80.116429887787035</v>
      </c>
      <c r="LM7" s="129">
        <f>Output!LP326</f>
        <v>80.116429887787035</v>
      </c>
      <c r="LN7" s="129">
        <f>Output!LQ326</f>
        <v>80.116429887787035</v>
      </c>
      <c r="LO7" s="129">
        <f>Output!LR326</f>
        <v>80.116429887787035</v>
      </c>
      <c r="LP7" s="129">
        <f>Output!LS326</f>
        <v>80.116429887787035</v>
      </c>
      <c r="LQ7" s="129">
        <f>Output!LT326</f>
        <v>80.116429887787035</v>
      </c>
      <c r="LR7" s="129">
        <f>Output!LU326</f>
        <v>80.116429887787035</v>
      </c>
      <c r="LS7" s="129">
        <f>Output!LV326</f>
        <v>80.116429887787035</v>
      </c>
      <c r="LT7" s="129">
        <f>Output!LW326</f>
        <v>80.116429887787035</v>
      </c>
      <c r="LU7" s="129">
        <f>Output!LX326</f>
        <v>80.116429887787035</v>
      </c>
      <c r="LV7" s="129">
        <f>Output!LY326</f>
        <v>80.116429887787035</v>
      </c>
      <c r="LW7" s="129">
        <f>Output!LZ326</f>
        <v>80.116429887787035</v>
      </c>
      <c r="LX7" s="129">
        <f>Output!MA326</f>
        <v>80.116429887787035</v>
      </c>
      <c r="LY7" s="129">
        <f>Output!MB326</f>
        <v>80.116429887787035</v>
      </c>
      <c r="LZ7" s="129">
        <f>Output!MC326</f>
        <v>80.116429887787035</v>
      </c>
      <c r="MA7" s="129">
        <f>Output!MD326</f>
        <v>80.116429887787035</v>
      </c>
      <c r="MB7" s="129">
        <f>Output!ME326</f>
        <v>80.116429887787035</v>
      </c>
      <c r="MC7" s="129">
        <f>Output!MF326</f>
        <v>80.116429887787035</v>
      </c>
      <c r="MD7" s="129">
        <f>Output!MG326</f>
        <v>80.116429887787035</v>
      </c>
      <c r="ME7" s="129">
        <f>Output!MH326</f>
        <v>80.116429887787035</v>
      </c>
      <c r="MF7" s="129">
        <f>Output!MI326</f>
        <v>80.116429887787035</v>
      </c>
      <c r="MG7" s="129">
        <f>Output!MJ326</f>
        <v>80.116429887787035</v>
      </c>
      <c r="MH7" s="129">
        <f>Output!MK326</f>
        <v>80.116429887787035</v>
      </c>
      <c r="MI7" s="129">
        <f>Output!ML326</f>
        <v>80.116429887787035</v>
      </c>
      <c r="MJ7" s="129">
        <f>Output!MM326</f>
        <v>80.116429887787035</v>
      </c>
      <c r="MK7" s="129">
        <f>Output!MN326</f>
        <v>80.116429887787035</v>
      </c>
      <c r="ML7" s="129">
        <f>Output!MO326</f>
        <v>80.116429887787035</v>
      </c>
      <c r="MM7" s="129">
        <f>Output!MP326</f>
        <v>80.116429887787035</v>
      </c>
      <c r="MN7" s="129">
        <f>Output!MQ326</f>
        <v>80.116429887787035</v>
      </c>
      <c r="MO7" s="129">
        <f>Output!MR326</f>
        <v>80.116429887787035</v>
      </c>
      <c r="MP7" s="129">
        <f>Output!MS326</f>
        <v>80.116429887787035</v>
      </c>
      <c r="MQ7" s="129">
        <f>Output!MT326</f>
        <v>80.116429887787035</v>
      </c>
      <c r="MR7" s="129">
        <f>Output!MU326</f>
        <v>80.116429887787035</v>
      </c>
      <c r="MS7" s="129">
        <f>Output!MV326</f>
        <v>80.116429887787035</v>
      </c>
      <c r="MT7" s="129">
        <f>Output!MW326</f>
        <v>80.116429887787035</v>
      </c>
      <c r="MU7" s="129">
        <f>Output!MX326</f>
        <v>80.116429887787035</v>
      </c>
      <c r="MV7" s="129">
        <f>Output!MY326</f>
        <v>80.116429887787035</v>
      </c>
      <c r="MW7" s="129">
        <f>Output!MZ326</f>
        <v>80.116429887787035</v>
      </c>
    </row>
    <row r="8" spans="1:361" x14ac:dyDescent="0.25">
      <c r="A8" s="228" t="s">
        <v>729</v>
      </c>
      <c r="B8" s="129">
        <f>IF(Output!E326&gt;0,Output!E326,0)</f>
        <v>80.116429887787035</v>
      </c>
      <c r="C8" s="129">
        <f>IF(Output!F326&gt;0,Output!F326,0)</f>
        <v>80.116429887787035</v>
      </c>
      <c r="D8" s="129">
        <f>IF(Output!G326&gt;0,Output!G326,0)</f>
        <v>80.116429887787035</v>
      </c>
      <c r="E8" s="129">
        <f>IF(Output!H326&gt;0,Output!H326,0)</f>
        <v>80.116429887787035</v>
      </c>
      <c r="F8" s="129">
        <f>IF(Output!I326&gt;0,Output!I326,0)</f>
        <v>80.116429887787035</v>
      </c>
      <c r="G8" s="129">
        <f>IF(Output!J326&gt;0,Output!J326,0)</f>
        <v>80.116429887787035</v>
      </c>
      <c r="H8" s="129">
        <f>IF(Output!K326&gt;0,Output!K326,0)</f>
        <v>80.116429887787035</v>
      </c>
      <c r="I8" s="129">
        <f>IF(Output!L326&gt;0,Output!L326,0)</f>
        <v>80.116429887787035</v>
      </c>
      <c r="J8" s="129">
        <f>IF(Output!M326&gt;0,Output!M326,0)</f>
        <v>80.116429887787035</v>
      </c>
      <c r="K8" s="129">
        <f>IF(Output!N326&gt;0,Output!N326,0)</f>
        <v>80.116429887787035</v>
      </c>
      <c r="L8" s="129">
        <f>IF(Output!O326&gt;0,Output!O326,0)</f>
        <v>80.116429887787035</v>
      </c>
      <c r="M8" s="129">
        <f>IF(Output!P326&gt;0,Output!P326,0)</f>
        <v>80.116429887787035</v>
      </c>
      <c r="N8" s="129">
        <f>IF(Output!Q326&gt;0,Output!Q326,0)</f>
        <v>80.116429887787035</v>
      </c>
      <c r="O8" s="129">
        <f>IF(Output!R326&gt;0,Output!R326,0)</f>
        <v>80.116429887787035</v>
      </c>
      <c r="P8" s="129">
        <f>IF(Output!S326&gt;0,Output!S326,0)</f>
        <v>80.116429887787035</v>
      </c>
      <c r="Q8" s="129">
        <f>IF(Output!T326&gt;0,Output!T326,0)</f>
        <v>80.116429887787035</v>
      </c>
      <c r="R8" s="129">
        <f>IF(Output!U326&gt;0,Output!U326,0)</f>
        <v>80.116429887787035</v>
      </c>
      <c r="S8" s="129">
        <f>IF(Output!V326&gt;0,Output!V326,0)</f>
        <v>80.116429887787035</v>
      </c>
      <c r="T8" s="129">
        <f>IF(Output!W326&gt;0,Output!W326,0)</f>
        <v>80.116429887787035</v>
      </c>
      <c r="U8" s="129">
        <f>IF(Output!X326&gt;0,Output!X326,0)</f>
        <v>80.116429887787035</v>
      </c>
      <c r="V8" s="129">
        <f>IF(Output!Y326&gt;0,Output!Y326,0)</f>
        <v>80.116429887787035</v>
      </c>
      <c r="W8" s="129">
        <f>IF(Output!Z326&gt;0,Output!Z326,0)</f>
        <v>80.116429887787035</v>
      </c>
      <c r="X8" s="129">
        <f>IF(Output!AA326&gt;0,Output!AA326,0)</f>
        <v>80.116429887787035</v>
      </c>
      <c r="Y8" s="129">
        <f>IF(Output!AB326&gt;0,Output!AB326,0)</f>
        <v>80.116429887787035</v>
      </c>
      <c r="Z8" s="129">
        <f>IF(Output!AC326&gt;0,Output!AC326,0)</f>
        <v>80.116429887787035</v>
      </c>
      <c r="AA8" s="129">
        <f>IF(Output!AD326&gt;0,Output!AD326,0)</f>
        <v>80.116429887787035</v>
      </c>
      <c r="AB8" s="129">
        <f>IF(Output!AE326&gt;0,Output!AE326,0)</f>
        <v>80.116429887787035</v>
      </c>
      <c r="AC8" s="129">
        <f>IF(Output!AF326&gt;0,Output!AF326,0)</f>
        <v>80.116429887787035</v>
      </c>
      <c r="AD8" s="129">
        <f>IF(Output!AG326&gt;0,Output!AG326,0)</f>
        <v>80.116429887787035</v>
      </c>
      <c r="AE8" s="129">
        <f>IF(Output!AH326&gt;0,Output!AH326,0)</f>
        <v>80.116429887787035</v>
      </c>
      <c r="AF8" s="129">
        <f>IF(Output!AI326&gt;0,Output!AI326,0)</f>
        <v>80.116429887787035</v>
      </c>
      <c r="AG8" s="129">
        <f>IF(Output!AJ326&gt;0,Output!AJ326,0)</f>
        <v>80.116429887787035</v>
      </c>
      <c r="AH8" s="129">
        <f>IF(Output!AK326&gt;0,Output!AK326,0)</f>
        <v>80.116429887787035</v>
      </c>
      <c r="AI8" s="129">
        <f>IF(Output!AL326&gt;0,Output!AL326,0)</f>
        <v>80.116429887787035</v>
      </c>
      <c r="AJ8" s="129">
        <f>IF(Output!AM326&gt;0,Output!AM326,0)</f>
        <v>80.116429887787035</v>
      </c>
      <c r="AK8" s="129">
        <f>IF(Output!AN326&gt;0,Output!AN326,0)</f>
        <v>80.116429887787035</v>
      </c>
      <c r="AL8" s="129">
        <f>IF(Output!AO326&gt;0,Output!AO326,0)</f>
        <v>80.116429887787035</v>
      </c>
      <c r="AM8" s="129">
        <f>IF(Output!AP326&gt;0,Output!AP326,0)</f>
        <v>80.116429887787035</v>
      </c>
      <c r="AN8" s="129">
        <f>IF(Output!AQ326&gt;0,Output!AQ326,0)</f>
        <v>80.116429887787035</v>
      </c>
      <c r="AO8" s="129">
        <f>IF(Output!AR326&gt;0,Output!AR326,0)</f>
        <v>80.116429887787035</v>
      </c>
      <c r="AP8" s="129">
        <f>IF(Output!AS326&gt;0,Output!AS326,0)</f>
        <v>80.116429887787035</v>
      </c>
      <c r="AQ8" s="129">
        <f>IF(Output!AT326&gt;0,Output!AT326,0)</f>
        <v>80.116429887787035</v>
      </c>
      <c r="AR8" s="129">
        <f>IF(Output!AU326&gt;0,Output!AU326,0)</f>
        <v>80.116429887787035</v>
      </c>
      <c r="AS8" s="129">
        <f>IF(Output!AV326&gt;0,Output!AV326,0)</f>
        <v>80.116429887787035</v>
      </c>
      <c r="AT8" s="129">
        <f>IF(Output!AW326&gt;0,Output!AW326,0)</f>
        <v>80.116429887787035</v>
      </c>
      <c r="AU8" s="129">
        <f>IF(Output!AX326&gt;0,Output!AX326,0)</f>
        <v>80.116429887787035</v>
      </c>
      <c r="AV8" s="129">
        <f>IF(Output!AY326&gt;0,Output!AY326,0)</f>
        <v>80.116429887787035</v>
      </c>
      <c r="AW8" s="129">
        <f>IF(Output!AZ326&gt;0,Output!AZ326,0)</f>
        <v>80.116429887787035</v>
      </c>
      <c r="AX8" s="129">
        <f>IF(Output!BA326&gt;0,Output!BA326,0)</f>
        <v>80.116429887787035</v>
      </c>
      <c r="AY8" s="129">
        <f>IF(Output!BB326&gt;0,Output!BB326,0)</f>
        <v>80.116429887787035</v>
      </c>
      <c r="AZ8" s="129">
        <f>IF(Output!BC326&gt;0,Output!BC326,0)</f>
        <v>80.116429887787035</v>
      </c>
      <c r="BA8" s="129">
        <f>IF(Output!BD326&gt;0,Output!BD326,0)</f>
        <v>80.116429887787035</v>
      </c>
      <c r="BB8" s="129">
        <f>IF(Output!BE326&gt;0,Output!BE326,0)</f>
        <v>80.116429887787035</v>
      </c>
      <c r="BC8" s="129">
        <f>IF(Output!BF326&gt;0,Output!BF326,0)</f>
        <v>80.116429887787035</v>
      </c>
      <c r="BD8" s="129">
        <f>IF(Output!BG326&gt;0,Output!BG326,0)</f>
        <v>80.116429887787035</v>
      </c>
      <c r="BE8" s="129">
        <f>IF(Output!BH326&gt;0,Output!BH326,0)</f>
        <v>80.116429887787035</v>
      </c>
      <c r="BF8" s="129">
        <f>IF(Output!BI326&gt;0,Output!BI326,0)</f>
        <v>80.116429887787035</v>
      </c>
      <c r="BG8" s="129">
        <f>IF(Output!BJ326&gt;0,Output!BJ326,0)</f>
        <v>80.116429887787035</v>
      </c>
      <c r="BH8" s="129">
        <f>IF(Output!BK326&gt;0,Output!BK326,0)</f>
        <v>80.116429887787035</v>
      </c>
      <c r="BI8" s="129">
        <f>IF(Output!BL326&gt;0,Output!BL326,0)</f>
        <v>80.116429887787035</v>
      </c>
      <c r="BJ8" s="129">
        <f>IF(Output!BM326&gt;0,Output!BM326,0)</f>
        <v>80.116429887787035</v>
      </c>
      <c r="BK8" s="129">
        <f>IF(Output!BN326&gt;0,Output!BN326,0)</f>
        <v>80.116429887787035</v>
      </c>
      <c r="BL8" s="129">
        <f>IF(Output!BO326&gt;0,Output!BO326,0)</f>
        <v>80.116429887787035</v>
      </c>
      <c r="BM8" s="129">
        <f>IF(Output!BP326&gt;0,Output!BP326,0)</f>
        <v>80.116429887787035</v>
      </c>
      <c r="BN8" s="129">
        <f>IF(Output!BQ326&gt;0,Output!BQ326,0)</f>
        <v>80.116429887787035</v>
      </c>
      <c r="BO8" s="129">
        <f>IF(Output!BR326&gt;0,Output!BR326,0)</f>
        <v>80.116429887787035</v>
      </c>
      <c r="BP8" s="129">
        <f>IF(Output!BS326&gt;0,Output!BS326,0)</f>
        <v>80.116429887787035</v>
      </c>
      <c r="BQ8" s="129">
        <f>IF(Output!BT326&gt;0,Output!BT326,0)</f>
        <v>80.116429887787035</v>
      </c>
      <c r="BR8" s="129">
        <f>IF(Output!BU326&gt;0,Output!BU326,0)</f>
        <v>80.116429887787035</v>
      </c>
      <c r="BS8" s="129">
        <f>IF(Output!BV326&gt;0,Output!BV326,0)</f>
        <v>80.116429887787035</v>
      </c>
      <c r="BT8" s="129">
        <f>IF(Output!BW326&gt;0,Output!BW326,0)</f>
        <v>80.116429887787035</v>
      </c>
      <c r="BU8" s="129">
        <f>IF(Output!BX326&gt;0,Output!BX326,0)</f>
        <v>80.116429887787035</v>
      </c>
      <c r="BV8" s="129">
        <f>IF(Output!BY326&gt;0,Output!BY326,0)</f>
        <v>80.116429887787035</v>
      </c>
      <c r="BW8" s="129">
        <f>IF(Output!BZ326&gt;0,Output!BZ326,0)</f>
        <v>80.116429887787035</v>
      </c>
      <c r="BX8" s="129">
        <f>IF(Output!CA326&gt;0,Output!CA326,0)</f>
        <v>80.116429887787035</v>
      </c>
      <c r="BY8" s="129">
        <f>IF(Output!CB326&gt;0,Output!CB326,0)</f>
        <v>80.116429887787035</v>
      </c>
      <c r="BZ8" s="129">
        <f>IF(Output!CC326&gt;0,Output!CC326,0)</f>
        <v>80.116429887787035</v>
      </c>
      <c r="CA8" s="129">
        <f>IF(Output!CD326&gt;0,Output!CD326,0)</f>
        <v>80.116429887787035</v>
      </c>
      <c r="CB8" s="129">
        <f>IF(Output!CE326&gt;0,Output!CE326,0)</f>
        <v>80.116429887787035</v>
      </c>
      <c r="CC8" s="129">
        <f>IF(Output!CF326&gt;0,Output!CF326,0)</f>
        <v>80.116429887787035</v>
      </c>
      <c r="CD8" s="129">
        <f>IF(Output!CG326&gt;0,Output!CG326,0)</f>
        <v>80.116429887787035</v>
      </c>
      <c r="CE8" s="129">
        <f>IF(Output!CH326&gt;0,Output!CH326,0)</f>
        <v>80.116429887787035</v>
      </c>
      <c r="CF8" s="129">
        <f>IF(Output!CI326&gt;0,Output!CI326,0)</f>
        <v>80.116429887787035</v>
      </c>
      <c r="CG8" s="129">
        <f>IF(Output!CJ326&gt;0,Output!CJ326,0)</f>
        <v>80.116429887787035</v>
      </c>
      <c r="CH8" s="129">
        <f>IF(Output!CK326&gt;0,Output!CK326,0)</f>
        <v>80.116429887787035</v>
      </c>
      <c r="CI8" s="129">
        <f>IF(Output!CL326&gt;0,Output!CL326,0)</f>
        <v>80.116429887787035</v>
      </c>
      <c r="CJ8" s="129">
        <f>IF(Output!CM326&gt;0,Output!CM326,0)</f>
        <v>80.116429887787035</v>
      </c>
      <c r="CK8" s="129">
        <f>IF(Output!CN326&gt;0,Output!CN326,0)</f>
        <v>80.116429887787035</v>
      </c>
      <c r="CL8" s="129">
        <f>IF(Output!CO326&gt;0,Output!CO326,0)</f>
        <v>80.116429887787035</v>
      </c>
      <c r="CM8" s="129">
        <f>IF(Output!CP326&gt;0,Output!CP326,0)</f>
        <v>80.116429887787035</v>
      </c>
      <c r="CN8" s="129">
        <f>IF(Output!CQ326&gt;0,Output!CQ326,0)</f>
        <v>80.116429887787035</v>
      </c>
      <c r="CO8" s="129">
        <f>IF(Output!CR326&gt;0,Output!CR326,0)</f>
        <v>80.116429887787035</v>
      </c>
      <c r="CP8" s="129">
        <f>IF(Output!CS326&gt;0,Output!CS326,0)</f>
        <v>80.116429887787035</v>
      </c>
      <c r="CQ8" s="129">
        <f>IF(Output!CT326&gt;0,Output!CT326,0)</f>
        <v>80.116429887787035</v>
      </c>
      <c r="CR8" s="129">
        <f>IF(Output!CU326&gt;0,Output!CU326,0)</f>
        <v>80.116429887787035</v>
      </c>
      <c r="CS8" s="129">
        <f>IF(Output!CV326&gt;0,Output!CV326,0)</f>
        <v>80.116429887787035</v>
      </c>
      <c r="CT8" s="129">
        <f>IF(Output!CW326&gt;0,Output!CW326,0)</f>
        <v>80.116429887787035</v>
      </c>
      <c r="CU8" s="129">
        <f>IF(Output!CX326&gt;0,Output!CX326,0)</f>
        <v>80.116429887787035</v>
      </c>
      <c r="CV8" s="129">
        <f>IF(Output!CY326&gt;0,Output!CY326,0)</f>
        <v>80.116429887787035</v>
      </c>
      <c r="CW8" s="129">
        <f>IF(Output!CZ326&gt;0,Output!CZ326,0)</f>
        <v>80.116429887787035</v>
      </c>
      <c r="CX8" s="129">
        <f>IF(Output!DA326&gt;0,Output!DA326,0)</f>
        <v>80.116429887787035</v>
      </c>
      <c r="CY8" s="129">
        <f>IF(Output!DB326&gt;0,Output!DB326,0)</f>
        <v>80.116429887787035</v>
      </c>
      <c r="CZ8" s="129">
        <f>IF(Output!DC326&gt;0,Output!DC326,0)</f>
        <v>80.116429887787035</v>
      </c>
      <c r="DA8" s="129">
        <f>IF(Output!DD326&gt;0,Output!DD326,0)</f>
        <v>80.116429887787035</v>
      </c>
      <c r="DB8" s="129">
        <f>IF(Output!DE326&gt;0,Output!DE326,0)</f>
        <v>80.116429887787035</v>
      </c>
      <c r="DC8" s="129">
        <f>IF(Output!DF326&gt;0,Output!DF326,0)</f>
        <v>80.116429887787035</v>
      </c>
      <c r="DD8" s="129">
        <f>IF(Output!DG326&gt;0,Output!DG326,0)</f>
        <v>80.116429887787035</v>
      </c>
      <c r="DE8" s="129">
        <f>IF(Output!DH326&gt;0,Output!DH326,0)</f>
        <v>80.116429887787035</v>
      </c>
      <c r="DF8" s="129">
        <f>IF(Output!DI326&gt;0,Output!DI326,0)</f>
        <v>80.116429887787035</v>
      </c>
      <c r="DG8" s="129">
        <f>IF(Output!DJ326&gt;0,Output!DJ326,0)</f>
        <v>80.116429887787035</v>
      </c>
      <c r="DH8" s="129">
        <f>IF(Output!DK326&gt;0,Output!DK326,0)</f>
        <v>80.116429887787035</v>
      </c>
      <c r="DI8" s="129">
        <f>IF(Output!DL326&gt;0,Output!DL326,0)</f>
        <v>80.116429887787035</v>
      </c>
      <c r="DJ8" s="129">
        <f>IF(Output!DM326&gt;0,Output!DM326,0)</f>
        <v>80.116429887787035</v>
      </c>
      <c r="DK8" s="129">
        <f>IF(Output!DN326&gt;0,Output!DN326,0)</f>
        <v>80.116429887787035</v>
      </c>
      <c r="DL8" s="129">
        <f>IF(Output!DO326&gt;0,Output!DO326,0)</f>
        <v>80.116429887787035</v>
      </c>
      <c r="DM8" s="129">
        <f>IF(Output!DP326&gt;0,Output!DP326,0)</f>
        <v>80.116429887787035</v>
      </c>
      <c r="DN8" s="129">
        <f>IF(Output!DQ326&gt;0,Output!DQ326,0)</f>
        <v>80.116429887787035</v>
      </c>
      <c r="DO8" s="129">
        <f>IF(Output!DR326&gt;0,Output!DR326,0)</f>
        <v>80.116429887787035</v>
      </c>
      <c r="DP8" s="129">
        <f>IF(Output!DS326&gt;0,Output!DS326,0)</f>
        <v>80.116429887787035</v>
      </c>
      <c r="DQ8" s="129">
        <f>IF(Output!DT326&gt;0,Output!DT326,0)</f>
        <v>80.116429887787035</v>
      </c>
      <c r="DR8" s="129">
        <f>IF(Output!DU326&gt;0,Output!DU326,0)</f>
        <v>80.116429887787035</v>
      </c>
      <c r="DS8" s="129">
        <f>IF(Output!DV326&gt;0,Output!DV326,0)</f>
        <v>80.116429887787035</v>
      </c>
      <c r="DT8" s="129">
        <f>IF(Output!DW326&gt;0,Output!DW326,0)</f>
        <v>80.116429887787035</v>
      </c>
      <c r="DU8" s="129">
        <f>IF(Output!DX326&gt;0,Output!DX326,0)</f>
        <v>80.116429887787035</v>
      </c>
      <c r="DV8" s="129">
        <f>IF(Output!DY326&gt;0,Output!DY326,0)</f>
        <v>80.116429887787035</v>
      </c>
      <c r="DW8" s="129">
        <f>IF(Output!DZ326&gt;0,Output!DZ326,0)</f>
        <v>80.116429887787035</v>
      </c>
      <c r="DX8" s="129">
        <f>IF(Output!EA326&gt;0,Output!EA326,0)</f>
        <v>80.116429887787035</v>
      </c>
      <c r="DY8" s="129">
        <f>IF(Output!EB326&gt;0,Output!EB326,0)</f>
        <v>80.116429887787035</v>
      </c>
      <c r="DZ8" s="129">
        <f>IF(Output!EC326&gt;0,Output!EC326,0)</f>
        <v>80.116429887787035</v>
      </c>
      <c r="EA8" s="129">
        <f>IF(Output!ED326&gt;0,Output!ED326,0)</f>
        <v>80.116429887787035</v>
      </c>
      <c r="EB8" s="129">
        <f>IF(Output!EE326&gt;0,Output!EE326,0)</f>
        <v>80.116429887787035</v>
      </c>
      <c r="EC8" s="129">
        <f>IF(Output!EF326&gt;0,Output!EF326,0)</f>
        <v>80.116429887787035</v>
      </c>
      <c r="ED8" s="129">
        <f>IF(Output!EG326&gt;0,Output!EG326,0)</f>
        <v>80.116429887787035</v>
      </c>
      <c r="EE8" s="129">
        <f>IF(Output!EH326&gt;0,Output!EH326,0)</f>
        <v>80.116429887787035</v>
      </c>
      <c r="EF8" s="129">
        <f>IF(Output!EI326&gt;0,Output!EI326,0)</f>
        <v>80.116429887787035</v>
      </c>
      <c r="EG8" s="129">
        <f>IF(Output!EJ326&gt;0,Output!EJ326,0)</f>
        <v>80.116429887787035</v>
      </c>
      <c r="EH8" s="129">
        <f>IF(Output!EK326&gt;0,Output!EK326,0)</f>
        <v>80.116429887787035</v>
      </c>
      <c r="EI8" s="129">
        <f>IF(Output!EL326&gt;0,Output!EL326,0)</f>
        <v>80.116429887787035</v>
      </c>
      <c r="EJ8" s="129">
        <f>IF(Output!EM326&gt;0,Output!EM326,0)</f>
        <v>80.116429887787035</v>
      </c>
      <c r="EK8" s="129">
        <f>IF(Output!EN326&gt;0,Output!EN326,0)</f>
        <v>80.116429887787035</v>
      </c>
      <c r="EL8" s="129">
        <f>IF(Output!EO326&gt;0,Output!EO326,0)</f>
        <v>80.116429887787035</v>
      </c>
      <c r="EM8" s="129">
        <f>IF(Output!EP326&gt;0,Output!EP326,0)</f>
        <v>80.116429887787035</v>
      </c>
      <c r="EN8" s="129">
        <f>IF(Output!EQ326&gt;0,Output!EQ326,0)</f>
        <v>80.116429887787035</v>
      </c>
      <c r="EO8" s="129">
        <f>IF(Output!ER326&gt;0,Output!ER326,0)</f>
        <v>80.116429887787035</v>
      </c>
      <c r="EP8" s="129">
        <f>IF(Output!ES326&gt;0,Output!ES326,0)</f>
        <v>80.116429887787035</v>
      </c>
      <c r="EQ8" s="129">
        <f>IF(Output!ET326&gt;0,Output!ET326,0)</f>
        <v>80.116429887787035</v>
      </c>
      <c r="ER8" s="129">
        <f>IF(Output!EU326&gt;0,Output!EU326,0)</f>
        <v>80.116429887787035</v>
      </c>
      <c r="ES8" s="129">
        <f>IF(Output!EV326&gt;0,Output!EV326,0)</f>
        <v>80.116429887787035</v>
      </c>
      <c r="ET8" s="129">
        <f>IF(Output!EW326&gt;0,Output!EW326,0)</f>
        <v>80.116429887787035</v>
      </c>
      <c r="EU8" s="129">
        <f>IF(Output!EX326&gt;0,Output!EX326,0)</f>
        <v>80.116429887787035</v>
      </c>
      <c r="EV8" s="129">
        <f>IF(Output!EY326&gt;0,Output!EY326,0)</f>
        <v>80.116429887787035</v>
      </c>
      <c r="EW8" s="129">
        <f>IF(Output!EZ326&gt;0,Output!EZ326,0)</f>
        <v>80.116429887787035</v>
      </c>
      <c r="EX8" s="129">
        <f>IF(Output!FA326&gt;0,Output!FA326,0)</f>
        <v>80.116429887787035</v>
      </c>
      <c r="EY8" s="129">
        <f>IF(Output!FB326&gt;0,Output!FB326,0)</f>
        <v>80.116429887787035</v>
      </c>
      <c r="EZ8" s="129">
        <f>IF(Output!FC326&gt;0,Output!FC326,0)</f>
        <v>80.116429887787035</v>
      </c>
      <c r="FA8" s="129">
        <f>IF(Output!FD326&gt;0,Output!FD326,0)</f>
        <v>80.116429887787035</v>
      </c>
      <c r="FB8" s="129">
        <f>IF(Output!FE326&gt;0,Output!FE326,0)</f>
        <v>80.116429887787035</v>
      </c>
      <c r="FC8" s="129">
        <f>IF(Output!FF326&gt;0,Output!FF326,0)</f>
        <v>80.116429887787035</v>
      </c>
      <c r="FD8" s="129">
        <f>IF(Output!FG326&gt;0,Output!FG326,0)</f>
        <v>80.116429887787035</v>
      </c>
      <c r="FE8" s="129">
        <f>IF(Output!FH326&gt;0,Output!FH326,0)</f>
        <v>80.116429887787035</v>
      </c>
      <c r="FF8" s="129">
        <f>IF(Output!FI326&gt;0,Output!FI326,0)</f>
        <v>80.116429887787035</v>
      </c>
      <c r="FG8" s="129">
        <f>IF(Output!FJ326&gt;0,Output!FJ326,0)</f>
        <v>80.116429887787035</v>
      </c>
      <c r="FH8" s="129">
        <f>IF(Output!FK326&gt;0,Output!FK326,0)</f>
        <v>80.116429887787035</v>
      </c>
      <c r="FI8" s="129">
        <f>IF(Output!FL326&gt;0,Output!FL326,0)</f>
        <v>80.116429887787035</v>
      </c>
      <c r="FJ8" s="129">
        <f>IF(Output!FM326&gt;0,Output!FM326,0)</f>
        <v>80.116429887787035</v>
      </c>
      <c r="FK8" s="129">
        <f>IF(Output!FN326&gt;0,Output!FN326,0)</f>
        <v>80.116429887787035</v>
      </c>
      <c r="FL8" s="129">
        <f>IF(Output!FO326&gt;0,Output!FO326,0)</f>
        <v>80.116429887787035</v>
      </c>
      <c r="FM8" s="129">
        <f>IF(Output!FP326&gt;0,Output!FP326,0)</f>
        <v>80.116429887787035</v>
      </c>
      <c r="FN8" s="129">
        <f>IF(Output!FQ326&gt;0,Output!FQ326,0)</f>
        <v>80.116429887787035</v>
      </c>
      <c r="FO8" s="129">
        <f>IF(Output!FR326&gt;0,Output!FR326,0)</f>
        <v>80.116429887787035</v>
      </c>
      <c r="FP8" s="129">
        <f>IF(Output!FS326&gt;0,Output!FS326,0)</f>
        <v>80.116429887787035</v>
      </c>
      <c r="FQ8" s="129">
        <f>IF(Output!FT326&gt;0,Output!FT326,0)</f>
        <v>80.116429887787035</v>
      </c>
      <c r="FR8" s="129">
        <f>IF(Output!FU326&gt;0,Output!FU326,0)</f>
        <v>80.116429887787035</v>
      </c>
      <c r="FS8" s="129">
        <f>IF(Output!FV326&gt;0,Output!FV326,0)</f>
        <v>80.116429887787035</v>
      </c>
      <c r="FT8" s="129">
        <f>IF(Output!FW326&gt;0,Output!FW326,0)</f>
        <v>80.116429887787035</v>
      </c>
      <c r="FU8" s="129">
        <f>IF(Output!FX326&gt;0,Output!FX326,0)</f>
        <v>80.116429887787035</v>
      </c>
      <c r="FV8" s="129">
        <f>IF(Output!FY326&gt;0,Output!FY326,0)</f>
        <v>80.116429887787035</v>
      </c>
      <c r="FW8" s="129">
        <f>IF(Output!FZ326&gt;0,Output!FZ326,0)</f>
        <v>80.116429887787035</v>
      </c>
      <c r="FX8" s="129">
        <f>IF(Output!GA326&gt;0,Output!GA326,0)</f>
        <v>80.116429887787035</v>
      </c>
      <c r="FY8" s="129">
        <f>IF(Output!GB326&gt;0,Output!GB326,0)</f>
        <v>80.116429887787035</v>
      </c>
      <c r="FZ8" s="129">
        <f>IF(Output!GC326&gt;0,Output!GC326,0)</f>
        <v>80.116429887787035</v>
      </c>
      <c r="GA8" s="129">
        <f>IF(Output!GD326&gt;0,Output!GD326,0)</f>
        <v>80.116429887787035</v>
      </c>
      <c r="GB8" s="129">
        <f>IF(Output!GE326&gt;0,Output!GE326,0)</f>
        <v>80.116429887787035</v>
      </c>
      <c r="GC8" s="129">
        <f>IF(Output!GF326&gt;0,Output!GF326,0)</f>
        <v>80.116429887787035</v>
      </c>
      <c r="GD8" s="129">
        <f>IF(Output!GG326&gt;0,Output!GG326,0)</f>
        <v>80.116429887787035</v>
      </c>
      <c r="GE8" s="129">
        <f>IF(Output!GH326&gt;0,Output!GH326,0)</f>
        <v>80.116429887787035</v>
      </c>
      <c r="GF8" s="129">
        <f>IF(Output!GI326&gt;0,Output!GI326,0)</f>
        <v>80.116429887787035</v>
      </c>
      <c r="GG8" s="129">
        <f>IF(Output!GJ326&gt;0,Output!GJ326,0)</f>
        <v>80.116429887787035</v>
      </c>
      <c r="GH8" s="129">
        <f>IF(Output!GK326&gt;0,Output!GK326,0)</f>
        <v>80.116429887787035</v>
      </c>
      <c r="GI8" s="129">
        <f>IF(Output!GL326&gt;0,Output!GL326,0)</f>
        <v>80.116429887787035</v>
      </c>
      <c r="GJ8" s="129">
        <f>IF(Output!GM326&gt;0,Output!GM326,0)</f>
        <v>80.116429887787035</v>
      </c>
      <c r="GK8" s="129">
        <f>IF(Output!GN326&gt;0,Output!GN326,0)</f>
        <v>80.116429887787035</v>
      </c>
      <c r="GL8" s="129">
        <f>IF(Output!GO326&gt;0,Output!GO326,0)</f>
        <v>80.116429887787035</v>
      </c>
      <c r="GM8" s="129">
        <f>IF(Output!GP326&gt;0,Output!GP326,0)</f>
        <v>80.116429887787035</v>
      </c>
      <c r="GN8" s="129">
        <f>IF(Output!GQ326&gt;0,Output!GQ326,0)</f>
        <v>80.116429887787035</v>
      </c>
      <c r="GO8" s="129">
        <f>IF(Output!GR326&gt;0,Output!GR326,0)</f>
        <v>80.116429887787035</v>
      </c>
      <c r="GP8" s="129">
        <f>IF(Output!GS326&gt;0,Output!GS326,0)</f>
        <v>80.116429887787035</v>
      </c>
      <c r="GQ8" s="129">
        <f>IF(Output!GT326&gt;0,Output!GT326,0)</f>
        <v>80.116429887787035</v>
      </c>
      <c r="GR8" s="129">
        <f>IF(Output!GU326&gt;0,Output!GU326,0)</f>
        <v>80.116429887787035</v>
      </c>
      <c r="GS8" s="129">
        <f>IF(Output!GV326&gt;0,Output!GV326,0)</f>
        <v>80.116429887787035</v>
      </c>
      <c r="GT8" s="129">
        <f>IF(Output!GW326&gt;0,Output!GW326,0)</f>
        <v>80.116429887787035</v>
      </c>
      <c r="GU8" s="129">
        <f>IF(Output!GX326&gt;0,Output!GX326,0)</f>
        <v>80.116429887787035</v>
      </c>
      <c r="GV8" s="129">
        <f>IF(Output!GY326&gt;0,Output!GY326,0)</f>
        <v>80.116429887787035</v>
      </c>
      <c r="GW8" s="129">
        <f>IF(Output!GZ326&gt;0,Output!GZ326,0)</f>
        <v>80.116429887787035</v>
      </c>
      <c r="GX8" s="129">
        <f>IF(Output!HA326&gt;0,Output!HA326,0)</f>
        <v>80.116429887787035</v>
      </c>
      <c r="GY8" s="129">
        <f>IF(Output!HB326&gt;0,Output!HB326,0)</f>
        <v>80.116429887787035</v>
      </c>
      <c r="GZ8" s="129">
        <f>IF(Output!HC326&gt;0,Output!HC326,0)</f>
        <v>80.116429887787035</v>
      </c>
      <c r="HA8" s="129">
        <f>IF(Output!HD326&gt;0,Output!HD326,0)</f>
        <v>80.116429887787035</v>
      </c>
      <c r="HB8" s="129">
        <f>IF(Output!HE326&gt;0,Output!HE326,0)</f>
        <v>80.116429887787035</v>
      </c>
      <c r="HC8" s="129">
        <f>IF(Output!HF326&gt;0,Output!HF326,0)</f>
        <v>80.116429887787035</v>
      </c>
      <c r="HD8" s="129">
        <f>IF(Output!HG326&gt;0,Output!HG326,0)</f>
        <v>80.116429887787035</v>
      </c>
      <c r="HE8" s="129">
        <f>IF(Output!HH326&gt;0,Output!HH326,0)</f>
        <v>80.116429887787035</v>
      </c>
      <c r="HF8" s="129">
        <f>IF(Output!HI326&gt;0,Output!HI326,0)</f>
        <v>80.116429887787035</v>
      </c>
      <c r="HG8" s="129">
        <f>IF(Output!HJ326&gt;0,Output!HJ326,0)</f>
        <v>80.116429887787035</v>
      </c>
      <c r="HH8" s="129">
        <f>IF(Output!HK326&gt;0,Output!HK326,0)</f>
        <v>80.116429887787035</v>
      </c>
      <c r="HI8" s="129">
        <f>IF(Output!HL326&gt;0,Output!HL326,0)</f>
        <v>80.116429887787035</v>
      </c>
      <c r="HJ8" s="129">
        <f>IF(Output!HM326&gt;0,Output!HM326,0)</f>
        <v>80.116429887787035</v>
      </c>
      <c r="HK8" s="129">
        <f>IF(Output!HN326&gt;0,Output!HN326,0)</f>
        <v>80.116429887787035</v>
      </c>
      <c r="HL8" s="129">
        <f>IF(Output!HO326&gt;0,Output!HO326,0)</f>
        <v>80.116429887787035</v>
      </c>
      <c r="HM8" s="129">
        <f>IF(Output!HP326&gt;0,Output!HP326,0)</f>
        <v>80.116429887787035</v>
      </c>
      <c r="HN8" s="129">
        <f>IF(Output!HQ326&gt;0,Output!HQ326,0)</f>
        <v>80.116429887787035</v>
      </c>
      <c r="HO8" s="129">
        <f>IF(Output!HR326&gt;0,Output!HR326,0)</f>
        <v>80.116429887787035</v>
      </c>
      <c r="HP8" s="129">
        <f>IF(Output!HS326&gt;0,Output!HS326,0)</f>
        <v>80.116429887787035</v>
      </c>
      <c r="HQ8" s="129">
        <f>IF(Output!HT326&gt;0,Output!HT326,0)</f>
        <v>80.116429887787035</v>
      </c>
      <c r="HR8" s="129">
        <f>IF(Output!HU326&gt;0,Output!HU326,0)</f>
        <v>80.116429887787035</v>
      </c>
      <c r="HS8" s="129">
        <f>IF(Output!HV326&gt;0,Output!HV326,0)</f>
        <v>80.116429887787035</v>
      </c>
      <c r="HT8" s="129">
        <f>IF(Output!HW326&gt;0,Output!HW326,0)</f>
        <v>80.116429887787035</v>
      </c>
      <c r="HU8" s="129">
        <f>IF(Output!HX326&gt;0,Output!HX326,0)</f>
        <v>80.116429887787035</v>
      </c>
      <c r="HV8" s="129">
        <f>IF(Output!HY326&gt;0,Output!HY326,0)</f>
        <v>80.116429887787035</v>
      </c>
      <c r="HW8" s="129">
        <f>IF(Output!HZ326&gt;0,Output!HZ326,0)</f>
        <v>80.116429887787035</v>
      </c>
      <c r="HX8" s="129">
        <f>IF(Output!IA326&gt;0,Output!IA326,0)</f>
        <v>80.116429887787035</v>
      </c>
      <c r="HY8" s="129">
        <f>IF(Output!IB326&gt;0,Output!IB326,0)</f>
        <v>80.116429887787035</v>
      </c>
      <c r="HZ8" s="129">
        <f>IF(Output!IC326&gt;0,Output!IC326,0)</f>
        <v>80.116429887787035</v>
      </c>
      <c r="IA8" s="129">
        <f>IF(Output!ID326&gt;0,Output!ID326,0)</f>
        <v>80.116429887787035</v>
      </c>
      <c r="IB8" s="129">
        <f>IF(Output!IE326&gt;0,Output!IE326,0)</f>
        <v>80.116429887787035</v>
      </c>
      <c r="IC8" s="129">
        <f>IF(Output!IF326&gt;0,Output!IF326,0)</f>
        <v>80.116429887787035</v>
      </c>
      <c r="ID8" s="129">
        <f>IF(Output!IG326&gt;0,Output!IG326,0)</f>
        <v>80.116429887787035</v>
      </c>
      <c r="IE8" s="129">
        <f>IF(Output!IH326&gt;0,Output!IH326,0)</f>
        <v>80.116429887787035</v>
      </c>
      <c r="IF8" s="129">
        <f>IF(Output!II326&gt;0,Output!II326,0)</f>
        <v>80.116429887787035</v>
      </c>
      <c r="IG8" s="129">
        <f>IF(Output!IJ326&gt;0,Output!IJ326,0)</f>
        <v>80.116429887787035</v>
      </c>
      <c r="IH8" s="129">
        <f>IF(Output!IK326&gt;0,Output!IK326,0)</f>
        <v>80.116429887787035</v>
      </c>
      <c r="II8" s="129">
        <f>IF(Output!IL326&gt;0,Output!IL326,0)</f>
        <v>80.116429887787035</v>
      </c>
      <c r="IJ8" s="129">
        <f>IF(Output!IM326&gt;0,Output!IM326,0)</f>
        <v>80.116429887787035</v>
      </c>
      <c r="IK8" s="129">
        <f>IF(Output!IN326&gt;0,Output!IN326,0)</f>
        <v>80.116429887787035</v>
      </c>
      <c r="IL8" s="129">
        <f>IF(Output!IO326&gt;0,Output!IO326,0)</f>
        <v>80.116429887787035</v>
      </c>
      <c r="IM8" s="129">
        <f>IF(Output!IP326&gt;0,Output!IP326,0)</f>
        <v>80.116429887787035</v>
      </c>
      <c r="IN8" s="129">
        <f>IF(Output!IQ326&gt;0,Output!IQ326,0)</f>
        <v>80.116429887787035</v>
      </c>
      <c r="IO8" s="129">
        <f>IF(Output!IR326&gt;0,Output!IR326,0)</f>
        <v>80.116429887787035</v>
      </c>
      <c r="IP8" s="129">
        <f>IF(Output!IS326&gt;0,Output!IS326,0)</f>
        <v>80.116429887787035</v>
      </c>
      <c r="IQ8" s="129">
        <f>IF(Output!IT326&gt;0,Output!IT326,0)</f>
        <v>80.116429887787035</v>
      </c>
      <c r="IR8" s="129">
        <f>IF(Output!IU326&gt;0,Output!IU326,0)</f>
        <v>80.116429887787035</v>
      </c>
      <c r="IS8" s="129">
        <f>IF(Output!IV326&gt;0,Output!IV326,0)</f>
        <v>80.116429887787035</v>
      </c>
      <c r="IT8" s="129">
        <f>IF(Output!IW326&gt;0,Output!IW326,0)</f>
        <v>80.116429887787035</v>
      </c>
      <c r="IU8" s="129">
        <f>IF(Output!IX326&gt;0,Output!IX326,0)</f>
        <v>80.116429887787035</v>
      </c>
      <c r="IV8" s="129">
        <f>IF(Output!IY326&gt;0,Output!IY326,0)</f>
        <v>80.116429887787035</v>
      </c>
      <c r="IW8" s="129">
        <f>IF(Output!IZ326&gt;0,Output!IZ326,0)</f>
        <v>80.116429887787035</v>
      </c>
      <c r="IX8" s="129">
        <f>IF(Output!JA326&gt;0,Output!JA326,0)</f>
        <v>80.116429887787035</v>
      </c>
      <c r="IY8" s="129">
        <f>IF(Output!JB326&gt;0,Output!JB326,0)</f>
        <v>80.116429887787035</v>
      </c>
      <c r="IZ8" s="129">
        <f>IF(Output!JC326&gt;0,Output!JC326,0)</f>
        <v>80.116429887787035</v>
      </c>
      <c r="JA8" s="129">
        <f>IF(Output!JD326&gt;0,Output!JD326,0)</f>
        <v>80.116429887787035</v>
      </c>
      <c r="JB8" s="129">
        <f>IF(Output!JE326&gt;0,Output!JE326,0)</f>
        <v>80.116429887787035</v>
      </c>
      <c r="JC8" s="129">
        <f>IF(Output!JF326&gt;0,Output!JF326,0)</f>
        <v>80.116429887787035</v>
      </c>
      <c r="JD8" s="129">
        <f>IF(Output!JG326&gt;0,Output!JG326,0)</f>
        <v>80.116429887787035</v>
      </c>
      <c r="JE8" s="129">
        <f>IF(Output!JH326&gt;0,Output!JH326,0)</f>
        <v>80.116429887787035</v>
      </c>
      <c r="JF8" s="129">
        <f>IF(Output!JI326&gt;0,Output!JI326,0)</f>
        <v>80.116429887787035</v>
      </c>
      <c r="JG8" s="129">
        <f>IF(Output!JJ326&gt;0,Output!JJ326,0)</f>
        <v>80.116429887787035</v>
      </c>
      <c r="JH8" s="129">
        <f>IF(Output!JK326&gt;0,Output!JK326,0)</f>
        <v>80.116429887787035</v>
      </c>
      <c r="JI8" s="129">
        <f>IF(Output!JL326&gt;0,Output!JL326,0)</f>
        <v>80.116429887787035</v>
      </c>
      <c r="JJ8" s="129">
        <f>IF(Output!JM326&gt;0,Output!JM326,0)</f>
        <v>80.116429887787035</v>
      </c>
      <c r="JK8" s="129">
        <f>IF(Output!JN326&gt;0,Output!JN326,0)</f>
        <v>80.116429887787035</v>
      </c>
      <c r="JL8" s="129">
        <f>IF(Output!JO326&gt;0,Output!JO326,0)</f>
        <v>80.116429887787035</v>
      </c>
      <c r="JM8" s="129">
        <f>IF(Output!JP326&gt;0,Output!JP326,0)</f>
        <v>80.116429887787035</v>
      </c>
      <c r="JN8" s="129">
        <f>IF(Output!JQ326&gt;0,Output!JQ326,0)</f>
        <v>80.116429887787035</v>
      </c>
      <c r="JO8" s="129">
        <f>IF(Output!JR326&gt;0,Output!JR326,0)</f>
        <v>80.116429887787035</v>
      </c>
      <c r="JP8" s="129">
        <f>IF(Output!JS326&gt;0,Output!JS326,0)</f>
        <v>80.116429887787035</v>
      </c>
      <c r="JQ8" s="129">
        <f>IF(Output!JT326&gt;0,Output!JT326,0)</f>
        <v>80.116429887787035</v>
      </c>
      <c r="JR8" s="129">
        <f>IF(Output!JU326&gt;0,Output!JU326,0)</f>
        <v>80.116429887787035</v>
      </c>
      <c r="JS8" s="129">
        <f>IF(Output!JV326&gt;0,Output!JV326,0)</f>
        <v>80.116429887787035</v>
      </c>
      <c r="JT8" s="129">
        <f>IF(Output!JW326&gt;0,Output!JW326,0)</f>
        <v>80.116429887787035</v>
      </c>
      <c r="JU8" s="129">
        <f>IF(Output!JX326&gt;0,Output!JX326,0)</f>
        <v>80.116429887787035</v>
      </c>
      <c r="JV8" s="129">
        <f>IF(Output!JY326&gt;0,Output!JY326,0)</f>
        <v>80.116429887787035</v>
      </c>
      <c r="JW8" s="129">
        <f>IF(Output!JZ326&gt;0,Output!JZ326,0)</f>
        <v>80.116429887787035</v>
      </c>
      <c r="JX8" s="129">
        <f>IF(Output!KA326&gt;0,Output!KA326,0)</f>
        <v>80.116429887787035</v>
      </c>
      <c r="JY8" s="129">
        <f>IF(Output!KB326&gt;0,Output!KB326,0)</f>
        <v>80.116429887787035</v>
      </c>
      <c r="JZ8" s="129">
        <f>IF(Output!KC326&gt;0,Output!KC326,0)</f>
        <v>80.116429887787035</v>
      </c>
      <c r="KA8" s="129">
        <f>IF(Output!KD326&gt;0,Output!KD326,0)</f>
        <v>80.116429887787035</v>
      </c>
      <c r="KB8" s="129">
        <f>IF(Output!KE326&gt;0,Output!KE326,0)</f>
        <v>80.116429887787035</v>
      </c>
      <c r="KC8" s="129">
        <f>IF(Output!KF326&gt;0,Output!KF326,0)</f>
        <v>80.116429887787035</v>
      </c>
      <c r="KD8" s="129">
        <f>IF(Output!KG326&gt;0,Output!KG326,0)</f>
        <v>80.116429887787035</v>
      </c>
      <c r="KE8" s="129">
        <f>IF(Output!KH326&gt;0,Output!KH326,0)</f>
        <v>80.116429887787035</v>
      </c>
      <c r="KF8" s="129">
        <f>IF(Output!KI326&gt;0,Output!KI326,0)</f>
        <v>80.116429887787035</v>
      </c>
      <c r="KG8" s="129">
        <f>IF(Output!KJ326&gt;0,Output!KJ326,0)</f>
        <v>80.116429887787035</v>
      </c>
      <c r="KH8" s="129">
        <f>IF(Output!KK326&gt;0,Output!KK326,0)</f>
        <v>80.116429887787035</v>
      </c>
      <c r="KI8" s="129">
        <f>IF(Output!KL326&gt;0,Output!KL326,0)</f>
        <v>80.116429887787035</v>
      </c>
      <c r="KJ8" s="129">
        <f>IF(Output!KM326&gt;0,Output!KM326,0)</f>
        <v>80.116429887787035</v>
      </c>
      <c r="KK8" s="129">
        <f>IF(Output!KN326&gt;0,Output!KN326,0)</f>
        <v>80.116429887787035</v>
      </c>
      <c r="KL8" s="129">
        <f>IF(Output!KO326&gt;0,Output!KO326,0)</f>
        <v>80.116429887787035</v>
      </c>
      <c r="KM8" s="129">
        <f>IF(Output!KP326&gt;0,Output!KP326,0)</f>
        <v>80.116429887787035</v>
      </c>
      <c r="KN8" s="129">
        <f>IF(Output!KQ326&gt;0,Output!KQ326,0)</f>
        <v>80.116429887787035</v>
      </c>
      <c r="KO8" s="129">
        <f>IF(Output!KR326&gt;0,Output!KR326,0)</f>
        <v>80.116429887787035</v>
      </c>
      <c r="KP8" s="129">
        <f>IF(Output!KS326&gt;0,Output!KS326,0)</f>
        <v>80.116429887787035</v>
      </c>
      <c r="KQ8" s="129">
        <f>IF(Output!KT326&gt;0,Output!KT326,0)</f>
        <v>80.116429887787035</v>
      </c>
      <c r="KR8" s="129">
        <f>IF(Output!KU326&gt;0,Output!KU326,0)</f>
        <v>80.116429887787035</v>
      </c>
      <c r="KS8" s="129">
        <f>IF(Output!KV326&gt;0,Output!KV326,0)</f>
        <v>80.116429887787035</v>
      </c>
      <c r="KT8" s="129">
        <f>IF(Output!KW326&gt;0,Output!KW326,0)</f>
        <v>80.116429887787035</v>
      </c>
      <c r="KU8" s="129">
        <f>IF(Output!KX326&gt;0,Output!KX326,0)</f>
        <v>80.116429887787035</v>
      </c>
      <c r="KV8" s="129">
        <f>IF(Output!KY326&gt;0,Output!KY326,0)</f>
        <v>80.116429887787035</v>
      </c>
      <c r="KW8" s="129">
        <f>IF(Output!KZ326&gt;0,Output!KZ326,0)</f>
        <v>80.116429887787035</v>
      </c>
      <c r="KX8" s="129">
        <f>IF(Output!LA326&gt;0,Output!LA326,0)</f>
        <v>80.116429887787035</v>
      </c>
      <c r="KY8" s="129">
        <f>IF(Output!LB326&gt;0,Output!LB326,0)</f>
        <v>80.116429887787035</v>
      </c>
      <c r="KZ8" s="129">
        <f>IF(Output!LC326&gt;0,Output!LC326,0)</f>
        <v>80.116429887787035</v>
      </c>
      <c r="LA8" s="129">
        <f>IF(Output!LD326&gt;0,Output!LD326,0)</f>
        <v>80.116429887787035</v>
      </c>
      <c r="LB8" s="129">
        <f>IF(Output!LE326&gt;0,Output!LE326,0)</f>
        <v>80.116429887787035</v>
      </c>
      <c r="LC8" s="129">
        <f>IF(Output!LF326&gt;0,Output!LF326,0)</f>
        <v>80.116429887787035</v>
      </c>
      <c r="LD8" s="129">
        <f>IF(Output!LG326&gt;0,Output!LG326,0)</f>
        <v>80.116429887787035</v>
      </c>
      <c r="LE8" s="129">
        <f>IF(Output!LH326&gt;0,Output!LH326,0)</f>
        <v>80.116429887787035</v>
      </c>
      <c r="LF8" s="129">
        <f>IF(Output!LI326&gt;0,Output!LI326,0)</f>
        <v>80.116429887787035</v>
      </c>
      <c r="LG8" s="129">
        <f>IF(Output!LJ326&gt;0,Output!LJ326,0)</f>
        <v>80.116429887787035</v>
      </c>
      <c r="LH8" s="129">
        <f>IF(Output!LK326&gt;0,Output!LK326,0)</f>
        <v>80.116429887787035</v>
      </c>
      <c r="LI8" s="129">
        <f>IF(Output!LL326&gt;0,Output!LL326,0)</f>
        <v>80.116429887787035</v>
      </c>
      <c r="LJ8" s="129">
        <f>IF(Output!LM326&gt;0,Output!LM326,0)</f>
        <v>80.116429887787035</v>
      </c>
      <c r="LK8" s="129">
        <f>IF(Output!LN326&gt;0,Output!LN326,0)</f>
        <v>80.116429887787035</v>
      </c>
      <c r="LL8" s="129">
        <f>IF(Output!LO326&gt;0,Output!LO326,0)</f>
        <v>80.116429887787035</v>
      </c>
      <c r="LM8" s="129">
        <f>IF(Output!LP326&gt;0,Output!LP326,0)</f>
        <v>80.116429887787035</v>
      </c>
      <c r="LN8" s="129">
        <f>IF(Output!LQ326&gt;0,Output!LQ326,0)</f>
        <v>80.116429887787035</v>
      </c>
      <c r="LO8" s="129">
        <f>IF(Output!LR326&gt;0,Output!LR326,0)</f>
        <v>80.116429887787035</v>
      </c>
      <c r="LP8" s="129">
        <f>IF(Output!LS326&gt;0,Output!LS326,0)</f>
        <v>80.116429887787035</v>
      </c>
      <c r="LQ8" s="129">
        <f>IF(Output!LT326&gt;0,Output!LT326,0)</f>
        <v>80.116429887787035</v>
      </c>
      <c r="LR8" s="129">
        <f>IF(Output!LU326&gt;0,Output!LU326,0)</f>
        <v>80.116429887787035</v>
      </c>
      <c r="LS8" s="129">
        <f>IF(Output!LV326&gt;0,Output!LV326,0)</f>
        <v>80.116429887787035</v>
      </c>
      <c r="LT8" s="129">
        <f>IF(Output!LW326&gt;0,Output!LW326,0)</f>
        <v>80.116429887787035</v>
      </c>
      <c r="LU8" s="129">
        <f>IF(Output!LX326&gt;0,Output!LX326,0)</f>
        <v>80.116429887787035</v>
      </c>
      <c r="LV8" s="129">
        <f>IF(Output!LY326&gt;0,Output!LY326,0)</f>
        <v>80.116429887787035</v>
      </c>
      <c r="LW8" s="129">
        <f>IF(Output!LZ326&gt;0,Output!LZ326,0)</f>
        <v>80.116429887787035</v>
      </c>
      <c r="LX8" s="129">
        <f>IF(Output!MA326&gt;0,Output!MA326,0)</f>
        <v>80.116429887787035</v>
      </c>
      <c r="LY8" s="129">
        <f>IF(Output!MB326&gt;0,Output!MB326,0)</f>
        <v>80.116429887787035</v>
      </c>
      <c r="LZ8" s="129">
        <f>IF(Output!MC326&gt;0,Output!MC326,0)</f>
        <v>80.116429887787035</v>
      </c>
      <c r="MA8" s="129">
        <f>IF(Output!MD326&gt;0,Output!MD326,0)</f>
        <v>80.116429887787035</v>
      </c>
      <c r="MB8" s="129">
        <f>IF(Output!ME326&gt;0,Output!ME326,0)</f>
        <v>80.116429887787035</v>
      </c>
      <c r="MC8" s="129">
        <f>IF(Output!MF326&gt;0,Output!MF326,0)</f>
        <v>80.116429887787035</v>
      </c>
      <c r="MD8" s="129">
        <f>IF(Output!MG326&gt;0,Output!MG326,0)</f>
        <v>80.116429887787035</v>
      </c>
      <c r="ME8" s="129">
        <f>IF(Output!MH326&gt;0,Output!MH326,0)</f>
        <v>80.116429887787035</v>
      </c>
      <c r="MF8" s="129">
        <f>IF(Output!MI326&gt;0,Output!MI326,0)</f>
        <v>80.116429887787035</v>
      </c>
      <c r="MG8" s="129">
        <f>IF(Output!MJ326&gt;0,Output!MJ326,0)</f>
        <v>80.116429887787035</v>
      </c>
      <c r="MH8" s="129">
        <f>IF(Output!MK326&gt;0,Output!MK326,0)</f>
        <v>80.116429887787035</v>
      </c>
      <c r="MI8" s="129">
        <f>IF(Output!ML326&gt;0,Output!ML326,0)</f>
        <v>80.116429887787035</v>
      </c>
      <c r="MJ8" s="129">
        <f>IF(Output!MM326&gt;0,Output!MM326,0)</f>
        <v>80.116429887787035</v>
      </c>
      <c r="MK8" s="129">
        <f>IF(Output!MN326&gt;0,Output!MN326,0)</f>
        <v>80.116429887787035</v>
      </c>
      <c r="ML8" s="129">
        <f>IF(Output!MO326&gt;0,Output!MO326,0)</f>
        <v>80.116429887787035</v>
      </c>
      <c r="MM8" s="129">
        <f>IF(Output!MP326&gt;0,Output!MP326,0)</f>
        <v>80.116429887787035</v>
      </c>
      <c r="MN8" s="129">
        <f>IF(Output!MQ326&gt;0,Output!MQ326,0)</f>
        <v>80.116429887787035</v>
      </c>
      <c r="MO8" s="129">
        <f>IF(Output!MR326&gt;0,Output!MR326,0)</f>
        <v>80.116429887787035</v>
      </c>
      <c r="MP8" s="129">
        <f>IF(Output!MS326&gt;0,Output!MS326,0)</f>
        <v>80.116429887787035</v>
      </c>
      <c r="MQ8" s="129">
        <f>IF(Output!MT326&gt;0,Output!MT326,0)</f>
        <v>80.116429887787035</v>
      </c>
      <c r="MR8" s="129">
        <f>IF(Output!MU326&gt;0,Output!MU326,0)</f>
        <v>80.116429887787035</v>
      </c>
      <c r="MS8" s="129">
        <f>IF(Output!MV326&gt;0,Output!MV326,0)</f>
        <v>80.116429887787035</v>
      </c>
      <c r="MT8" s="129">
        <f>IF(Output!MW326&gt;0,Output!MW326,0)</f>
        <v>80.116429887787035</v>
      </c>
      <c r="MU8" s="129">
        <f>IF(Output!MX326&gt;0,Output!MX326,0)</f>
        <v>80.116429887787035</v>
      </c>
      <c r="MV8" s="129">
        <f>IF(Output!MY326&gt;0,Output!MY326,0)</f>
        <v>80.116429887787035</v>
      </c>
      <c r="MW8" s="129">
        <f>IF(Output!MZ326&gt;0,Output!MZ326,0)</f>
        <v>80.116429887787035</v>
      </c>
    </row>
    <row r="9" spans="1:361" x14ac:dyDescent="0.25">
      <c r="A9" t="str">
        <f>HLOOKUP(Input!$H$8,Grafiek!B1:MW9,9,0)</f>
        <v>DQ</v>
      </c>
      <c r="B9" t="str">
        <f t="shared" ref="B9:C9" si="12">SUBSTITUTE(ADDRESS(1,B1+1,4),"1","")</f>
        <v>B</v>
      </c>
      <c r="C9" t="str">
        <f t="shared" si="12"/>
        <v>C</v>
      </c>
      <c r="D9" t="str">
        <f>SUBSTITUTE(ADDRESS(1,D1+1,4),"1","")</f>
        <v>D</v>
      </c>
      <c r="E9" t="str">
        <f t="shared" ref="E9:BP9" si="13">SUBSTITUTE(ADDRESS(1,E1+1,4),"1","")</f>
        <v>E</v>
      </c>
      <c r="F9" t="str">
        <f t="shared" si="13"/>
        <v>F</v>
      </c>
      <c r="G9" t="str">
        <f t="shared" si="13"/>
        <v>G</v>
      </c>
      <c r="H9" t="str">
        <f t="shared" si="13"/>
        <v>H</v>
      </c>
      <c r="I9" t="str">
        <f t="shared" si="13"/>
        <v>I</v>
      </c>
      <c r="J9" t="str">
        <f t="shared" si="13"/>
        <v>J</v>
      </c>
      <c r="K9" t="str">
        <f t="shared" si="13"/>
        <v>K</v>
      </c>
      <c r="L9" t="str">
        <f t="shared" si="13"/>
        <v>L</v>
      </c>
      <c r="M9" t="str">
        <f t="shared" si="13"/>
        <v>M</v>
      </c>
      <c r="N9" t="str">
        <f t="shared" si="13"/>
        <v>N</v>
      </c>
      <c r="O9" t="str">
        <f t="shared" si="13"/>
        <v>O</v>
      </c>
      <c r="P9" t="str">
        <f t="shared" si="13"/>
        <v>P</v>
      </c>
      <c r="Q9" t="str">
        <f t="shared" si="13"/>
        <v>Q</v>
      </c>
      <c r="R9" t="str">
        <f t="shared" si="13"/>
        <v>R</v>
      </c>
      <c r="S9" t="str">
        <f t="shared" si="13"/>
        <v>S</v>
      </c>
      <c r="T9" t="str">
        <f t="shared" si="13"/>
        <v>T</v>
      </c>
      <c r="U9" t="str">
        <f t="shared" si="13"/>
        <v>U</v>
      </c>
      <c r="V9" t="str">
        <f t="shared" si="13"/>
        <v>V</v>
      </c>
      <c r="W9" t="str">
        <f t="shared" si="13"/>
        <v>W</v>
      </c>
      <c r="X9" t="str">
        <f t="shared" si="13"/>
        <v>X</v>
      </c>
      <c r="Y9" t="str">
        <f t="shared" si="13"/>
        <v>Y</v>
      </c>
      <c r="Z9" t="str">
        <f t="shared" si="13"/>
        <v>Z</v>
      </c>
      <c r="AA9" t="str">
        <f t="shared" si="13"/>
        <v>AA</v>
      </c>
      <c r="AB9" t="str">
        <f t="shared" si="13"/>
        <v>AB</v>
      </c>
      <c r="AC9" t="str">
        <f t="shared" si="13"/>
        <v>AC</v>
      </c>
      <c r="AD9" t="str">
        <f t="shared" si="13"/>
        <v>AD</v>
      </c>
      <c r="AE9" t="str">
        <f t="shared" si="13"/>
        <v>AE</v>
      </c>
      <c r="AF9" t="str">
        <f t="shared" si="13"/>
        <v>AF</v>
      </c>
      <c r="AG9" t="str">
        <f t="shared" si="13"/>
        <v>AG</v>
      </c>
      <c r="AH9" t="str">
        <f t="shared" si="13"/>
        <v>AH</v>
      </c>
      <c r="AI9" t="str">
        <f t="shared" si="13"/>
        <v>AI</v>
      </c>
      <c r="AJ9" t="str">
        <f t="shared" si="13"/>
        <v>AJ</v>
      </c>
      <c r="AK9" t="str">
        <f t="shared" si="13"/>
        <v>AK</v>
      </c>
      <c r="AL9" t="str">
        <f t="shared" si="13"/>
        <v>AL</v>
      </c>
      <c r="AM9" t="str">
        <f t="shared" si="13"/>
        <v>AM</v>
      </c>
      <c r="AN9" t="str">
        <f t="shared" si="13"/>
        <v>AN</v>
      </c>
      <c r="AO9" t="str">
        <f t="shared" si="13"/>
        <v>AO</v>
      </c>
      <c r="AP9" t="str">
        <f t="shared" si="13"/>
        <v>AP</v>
      </c>
      <c r="AQ9" t="str">
        <f t="shared" si="13"/>
        <v>AQ</v>
      </c>
      <c r="AR9" t="str">
        <f t="shared" si="13"/>
        <v>AR</v>
      </c>
      <c r="AS9" t="str">
        <f t="shared" si="13"/>
        <v>AS</v>
      </c>
      <c r="AT9" t="str">
        <f t="shared" si="13"/>
        <v>AT</v>
      </c>
      <c r="AU9" t="str">
        <f t="shared" si="13"/>
        <v>AU</v>
      </c>
      <c r="AV9" t="str">
        <f t="shared" si="13"/>
        <v>AV</v>
      </c>
      <c r="AW9" t="str">
        <f t="shared" si="13"/>
        <v>AW</v>
      </c>
      <c r="AX9" t="str">
        <f t="shared" si="13"/>
        <v>AX</v>
      </c>
      <c r="AY9" t="str">
        <f t="shared" si="13"/>
        <v>AY</v>
      </c>
      <c r="AZ9" t="str">
        <f t="shared" si="13"/>
        <v>AZ</v>
      </c>
      <c r="BA9" t="str">
        <f t="shared" si="13"/>
        <v>BA</v>
      </c>
      <c r="BB9" t="str">
        <f t="shared" si="13"/>
        <v>BB</v>
      </c>
      <c r="BC9" t="str">
        <f t="shared" si="13"/>
        <v>BC</v>
      </c>
      <c r="BD9" t="str">
        <f t="shared" si="13"/>
        <v>BD</v>
      </c>
      <c r="BE9" t="str">
        <f t="shared" si="13"/>
        <v>BE</v>
      </c>
      <c r="BF9" t="str">
        <f t="shared" si="13"/>
        <v>BF</v>
      </c>
      <c r="BG9" t="str">
        <f t="shared" si="13"/>
        <v>BG</v>
      </c>
      <c r="BH9" t="str">
        <f t="shared" si="13"/>
        <v>BH</v>
      </c>
      <c r="BI9" t="str">
        <f t="shared" si="13"/>
        <v>BI</v>
      </c>
      <c r="BJ9" t="str">
        <f t="shared" si="13"/>
        <v>BJ</v>
      </c>
      <c r="BK9" t="str">
        <f t="shared" si="13"/>
        <v>BK</v>
      </c>
      <c r="BL9" t="str">
        <f t="shared" si="13"/>
        <v>BL</v>
      </c>
      <c r="BM9" t="str">
        <f t="shared" si="13"/>
        <v>BM</v>
      </c>
      <c r="BN9" t="str">
        <f t="shared" si="13"/>
        <v>BN</v>
      </c>
      <c r="BO9" t="str">
        <f t="shared" si="13"/>
        <v>BO</v>
      </c>
      <c r="BP9" t="str">
        <f t="shared" si="13"/>
        <v>BP</v>
      </c>
      <c r="BQ9" t="str">
        <f t="shared" ref="BQ9:EB9" si="14">SUBSTITUTE(ADDRESS(1,BQ1+1,4),"1","")</f>
        <v>BQ</v>
      </c>
      <c r="BR9" t="str">
        <f t="shared" si="14"/>
        <v>BR</v>
      </c>
      <c r="BS9" t="str">
        <f t="shared" si="14"/>
        <v>BS</v>
      </c>
      <c r="BT9" t="str">
        <f t="shared" si="14"/>
        <v>BT</v>
      </c>
      <c r="BU9" t="str">
        <f t="shared" si="14"/>
        <v>BU</v>
      </c>
      <c r="BV9" t="str">
        <f t="shared" si="14"/>
        <v>BV</v>
      </c>
      <c r="BW9" t="str">
        <f t="shared" si="14"/>
        <v>BW</v>
      </c>
      <c r="BX9" t="str">
        <f t="shared" si="14"/>
        <v>BX</v>
      </c>
      <c r="BY9" t="str">
        <f t="shared" si="14"/>
        <v>BY</v>
      </c>
      <c r="BZ9" t="str">
        <f t="shared" si="14"/>
        <v>BZ</v>
      </c>
      <c r="CA9" t="str">
        <f t="shared" si="14"/>
        <v>CA</v>
      </c>
      <c r="CB9" t="str">
        <f t="shared" si="14"/>
        <v>CB</v>
      </c>
      <c r="CC9" t="str">
        <f t="shared" si="14"/>
        <v>CC</v>
      </c>
      <c r="CD9" t="str">
        <f t="shared" si="14"/>
        <v>CD</v>
      </c>
      <c r="CE9" t="str">
        <f t="shared" si="14"/>
        <v>CE</v>
      </c>
      <c r="CF9" t="str">
        <f t="shared" si="14"/>
        <v>CF</v>
      </c>
      <c r="CG9" t="str">
        <f t="shared" si="14"/>
        <v>CG</v>
      </c>
      <c r="CH9" t="str">
        <f t="shared" si="14"/>
        <v>CH</v>
      </c>
      <c r="CI9" t="str">
        <f t="shared" si="14"/>
        <v>CI</v>
      </c>
      <c r="CJ9" t="str">
        <f t="shared" si="14"/>
        <v>CJ</v>
      </c>
      <c r="CK9" t="str">
        <f t="shared" si="14"/>
        <v>CK</v>
      </c>
      <c r="CL9" t="str">
        <f t="shared" si="14"/>
        <v>CL</v>
      </c>
      <c r="CM9" t="str">
        <f t="shared" si="14"/>
        <v>CM</v>
      </c>
      <c r="CN9" t="str">
        <f t="shared" si="14"/>
        <v>CN</v>
      </c>
      <c r="CO9" t="str">
        <f t="shared" si="14"/>
        <v>CO</v>
      </c>
      <c r="CP9" t="str">
        <f t="shared" si="14"/>
        <v>CP</v>
      </c>
      <c r="CQ9" t="str">
        <f t="shared" si="14"/>
        <v>CQ</v>
      </c>
      <c r="CR9" t="str">
        <f t="shared" si="14"/>
        <v>CR</v>
      </c>
      <c r="CS9" t="str">
        <f t="shared" si="14"/>
        <v>CS</v>
      </c>
      <c r="CT9" t="str">
        <f t="shared" si="14"/>
        <v>CT</v>
      </c>
      <c r="CU9" t="str">
        <f t="shared" si="14"/>
        <v>CU</v>
      </c>
      <c r="CV9" t="str">
        <f t="shared" si="14"/>
        <v>CV</v>
      </c>
      <c r="CW9" t="str">
        <f t="shared" si="14"/>
        <v>CW</v>
      </c>
      <c r="CX9" t="str">
        <f t="shared" si="14"/>
        <v>CX</v>
      </c>
      <c r="CY9" t="str">
        <f t="shared" si="14"/>
        <v>CY</v>
      </c>
      <c r="CZ9" t="str">
        <f t="shared" si="14"/>
        <v>CZ</v>
      </c>
      <c r="DA9" t="str">
        <f t="shared" si="14"/>
        <v>DA</v>
      </c>
      <c r="DB9" t="str">
        <f t="shared" si="14"/>
        <v>DB</v>
      </c>
      <c r="DC9" t="str">
        <f t="shared" si="14"/>
        <v>DC</v>
      </c>
      <c r="DD9" t="str">
        <f t="shared" si="14"/>
        <v>DD</v>
      </c>
      <c r="DE9" t="str">
        <f t="shared" si="14"/>
        <v>DE</v>
      </c>
      <c r="DF9" t="str">
        <f t="shared" si="14"/>
        <v>DF</v>
      </c>
      <c r="DG9" t="str">
        <f t="shared" si="14"/>
        <v>DG</v>
      </c>
      <c r="DH9" t="str">
        <f t="shared" si="14"/>
        <v>DH</v>
      </c>
      <c r="DI9" t="str">
        <f t="shared" si="14"/>
        <v>DI</v>
      </c>
      <c r="DJ9" t="str">
        <f t="shared" si="14"/>
        <v>DJ</v>
      </c>
      <c r="DK9" t="str">
        <f t="shared" si="14"/>
        <v>DK</v>
      </c>
      <c r="DL9" t="str">
        <f t="shared" si="14"/>
        <v>DL</v>
      </c>
      <c r="DM9" t="str">
        <f t="shared" si="14"/>
        <v>DM</v>
      </c>
      <c r="DN9" t="str">
        <f t="shared" si="14"/>
        <v>DN</v>
      </c>
      <c r="DO9" t="str">
        <f t="shared" si="14"/>
        <v>DO</v>
      </c>
      <c r="DP9" t="str">
        <f t="shared" si="14"/>
        <v>DP</v>
      </c>
      <c r="DQ9" t="str">
        <f t="shared" si="14"/>
        <v>DQ</v>
      </c>
      <c r="DR9" t="str">
        <f t="shared" si="14"/>
        <v>DR</v>
      </c>
      <c r="DS9" t="str">
        <f t="shared" si="14"/>
        <v>DS</v>
      </c>
      <c r="DT9" t="str">
        <f t="shared" si="14"/>
        <v>DT</v>
      </c>
      <c r="DU9" t="str">
        <f t="shared" si="14"/>
        <v>DU</v>
      </c>
      <c r="DV9" t="str">
        <f t="shared" si="14"/>
        <v>DV</v>
      </c>
      <c r="DW9" t="str">
        <f t="shared" si="14"/>
        <v>DW</v>
      </c>
      <c r="DX9" t="str">
        <f t="shared" si="14"/>
        <v>DX</v>
      </c>
      <c r="DY9" t="str">
        <f t="shared" si="14"/>
        <v>DY</v>
      </c>
      <c r="DZ9" t="str">
        <f t="shared" si="14"/>
        <v>DZ</v>
      </c>
      <c r="EA9" t="str">
        <f t="shared" si="14"/>
        <v>EA</v>
      </c>
      <c r="EB9" t="str">
        <f t="shared" si="14"/>
        <v>EB</v>
      </c>
      <c r="EC9" t="str">
        <f t="shared" ref="EC9:GN9" si="15">SUBSTITUTE(ADDRESS(1,EC1+1,4),"1","")</f>
        <v>EC</v>
      </c>
      <c r="ED9" t="str">
        <f t="shared" si="15"/>
        <v>ED</v>
      </c>
      <c r="EE9" t="str">
        <f t="shared" si="15"/>
        <v>EE</v>
      </c>
      <c r="EF9" t="str">
        <f t="shared" si="15"/>
        <v>EF</v>
      </c>
      <c r="EG9" t="str">
        <f t="shared" si="15"/>
        <v>EG</v>
      </c>
      <c r="EH9" t="str">
        <f t="shared" si="15"/>
        <v>EH</v>
      </c>
      <c r="EI9" t="str">
        <f t="shared" si="15"/>
        <v>EI</v>
      </c>
      <c r="EJ9" t="str">
        <f t="shared" si="15"/>
        <v>EJ</v>
      </c>
      <c r="EK9" t="str">
        <f t="shared" si="15"/>
        <v>EK</v>
      </c>
      <c r="EL9" t="str">
        <f t="shared" si="15"/>
        <v>EL</v>
      </c>
      <c r="EM9" t="str">
        <f t="shared" si="15"/>
        <v>EM</v>
      </c>
      <c r="EN9" t="str">
        <f t="shared" si="15"/>
        <v>EN</v>
      </c>
      <c r="EO9" t="str">
        <f t="shared" si="15"/>
        <v>EO</v>
      </c>
      <c r="EP9" t="str">
        <f t="shared" si="15"/>
        <v>EP</v>
      </c>
      <c r="EQ9" t="str">
        <f t="shared" si="15"/>
        <v>EQ</v>
      </c>
      <c r="ER9" t="str">
        <f t="shared" si="15"/>
        <v>ER</v>
      </c>
      <c r="ES9" t="str">
        <f t="shared" si="15"/>
        <v>ES</v>
      </c>
      <c r="ET9" t="str">
        <f t="shared" si="15"/>
        <v>ET</v>
      </c>
      <c r="EU9" t="str">
        <f t="shared" si="15"/>
        <v>EU</v>
      </c>
      <c r="EV9" t="str">
        <f t="shared" si="15"/>
        <v>EV</v>
      </c>
      <c r="EW9" t="str">
        <f t="shared" si="15"/>
        <v>EW</v>
      </c>
      <c r="EX9" t="str">
        <f t="shared" si="15"/>
        <v>EX</v>
      </c>
      <c r="EY9" t="str">
        <f t="shared" si="15"/>
        <v>EY</v>
      </c>
      <c r="EZ9" t="str">
        <f t="shared" si="15"/>
        <v>EZ</v>
      </c>
      <c r="FA9" t="str">
        <f t="shared" si="15"/>
        <v>FA</v>
      </c>
      <c r="FB9" t="str">
        <f t="shared" si="15"/>
        <v>FB</v>
      </c>
      <c r="FC9" t="str">
        <f t="shared" si="15"/>
        <v>FC</v>
      </c>
      <c r="FD9" t="str">
        <f t="shared" si="15"/>
        <v>FD</v>
      </c>
      <c r="FE9" t="str">
        <f t="shared" si="15"/>
        <v>FE</v>
      </c>
      <c r="FF9" t="str">
        <f t="shared" si="15"/>
        <v>FF</v>
      </c>
      <c r="FG9" t="str">
        <f t="shared" si="15"/>
        <v>FG</v>
      </c>
      <c r="FH9" t="str">
        <f t="shared" si="15"/>
        <v>FH</v>
      </c>
      <c r="FI9" t="str">
        <f t="shared" si="15"/>
        <v>FI</v>
      </c>
      <c r="FJ9" t="str">
        <f t="shared" si="15"/>
        <v>FJ</v>
      </c>
      <c r="FK9" t="str">
        <f t="shared" si="15"/>
        <v>FK</v>
      </c>
      <c r="FL9" t="str">
        <f t="shared" si="15"/>
        <v>FL</v>
      </c>
      <c r="FM9" t="str">
        <f t="shared" si="15"/>
        <v>FM</v>
      </c>
      <c r="FN9" t="str">
        <f t="shared" si="15"/>
        <v>FN</v>
      </c>
      <c r="FO9" t="str">
        <f t="shared" si="15"/>
        <v>FO</v>
      </c>
      <c r="FP9" t="str">
        <f t="shared" si="15"/>
        <v>FP</v>
      </c>
      <c r="FQ9" t="str">
        <f t="shared" si="15"/>
        <v>FQ</v>
      </c>
      <c r="FR9" t="str">
        <f t="shared" si="15"/>
        <v>FR</v>
      </c>
      <c r="FS9" t="str">
        <f t="shared" si="15"/>
        <v>FS</v>
      </c>
      <c r="FT9" t="str">
        <f t="shared" si="15"/>
        <v>FT</v>
      </c>
      <c r="FU9" t="str">
        <f t="shared" si="15"/>
        <v>FU</v>
      </c>
      <c r="FV9" t="str">
        <f t="shared" si="15"/>
        <v>FV</v>
      </c>
      <c r="FW9" t="str">
        <f t="shared" si="15"/>
        <v>FW</v>
      </c>
      <c r="FX9" t="str">
        <f t="shared" si="15"/>
        <v>FX</v>
      </c>
      <c r="FY9" t="str">
        <f t="shared" si="15"/>
        <v>FY</v>
      </c>
      <c r="FZ9" t="str">
        <f t="shared" si="15"/>
        <v>FZ</v>
      </c>
      <c r="GA9" t="str">
        <f t="shared" si="15"/>
        <v>GA</v>
      </c>
      <c r="GB9" t="str">
        <f t="shared" si="15"/>
        <v>GB</v>
      </c>
      <c r="GC9" t="str">
        <f t="shared" si="15"/>
        <v>GC</v>
      </c>
      <c r="GD9" t="str">
        <f t="shared" si="15"/>
        <v>GD</v>
      </c>
      <c r="GE9" t="str">
        <f t="shared" si="15"/>
        <v>GE</v>
      </c>
      <c r="GF9" t="str">
        <f t="shared" si="15"/>
        <v>GF</v>
      </c>
      <c r="GG9" t="str">
        <f t="shared" si="15"/>
        <v>GG</v>
      </c>
      <c r="GH9" t="str">
        <f t="shared" si="15"/>
        <v>GH</v>
      </c>
      <c r="GI9" t="str">
        <f t="shared" si="15"/>
        <v>GI</v>
      </c>
      <c r="GJ9" t="str">
        <f t="shared" si="15"/>
        <v>GJ</v>
      </c>
      <c r="GK9" t="str">
        <f t="shared" si="15"/>
        <v>GK</v>
      </c>
      <c r="GL9" t="str">
        <f t="shared" si="15"/>
        <v>GL</v>
      </c>
      <c r="GM9" t="str">
        <f t="shared" si="15"/>
        <v>GM</v>
      </c>
      <c r="GN9" t="str">
        <f t="shared" si="15"/>
        <v>GN</v>
      </c>
      <c r="GO9" t="str">
        <f t="shared" ref="GO9:IZ9" si="16">SUBSTITUTE(ADDRESS(1,GO1+1,4),"1","")</f>
        <v>GO</v>
      </c>
      <c r="GP9" t="str">
        <f t="shared" si="16"/>
        <v>GP</v>
      </c>
      <c r="GQ9" t="str">
        <f t="shared" si="16"/>
        <v>GQ</v>
      </c>
      <c r="GR9" t="str">
        <f t="shared" si="16"/>
        <v>GR</v>
      </c>
      <c r="GS9" t="str">
        <f t="shared" si="16"/>
        <v>GS</v>
      </c>
      <c r="GT9" t="str">
        <f t="shared" si="16"/>
        <v>GT</v>
      </c>
      <c r="GU9" t="str">
        <f t="shared" si="16"/>
        <v>GU</v>
      </c>
      <c r="GV9" t="str">
        <f t="shared" si="16"/>
        <v>GV</v>
      </c>
      <c r="GW9" t="str">
        <f t="shared" si="16"/>
        <v>GW</v>
      </c>
      <c r="GX9" t="str">
        <f t="shared" si="16"/>
        <v>GX</v>
      </c>
      <c r="GY9" t="str">
        <f t="shared" si="16"/>
        <v>GY</v>
      </c>
      <c r="GZ9" t="str">
        <f t="shared" si="16"/>
        <v>GZ</v>
      </c>
      <c r="HA9" t="str">
        <f t="shared" si="16"/>
        <v>HA</v>
      </c>
      <c r="HB9" t="str">
        <f t="shared" si="16"/>
        <v>HB</v>
      </c>
      <c r="HC9" t="str">
        <f t="shared" si="16"/>
        <v>HC</v>
      </c>
      <c r="HD9" t="str">
        <f t="shared" si="16"/>
        <v>HD</v>
      </c>
      <c r="HE9" t="str">
        <f t="shared" si="16"/>
        <v>HE</v>
      </c>
      <c r="HF9" t="str">
        <f t="shared" si="16"/>
        <v>HF</v>
      </c>
      <c r="HG9" t="str">
        <f t="shared" si="16"/>
        <v>HG</v>
      </c>
      <c r="HH9" t="str">
        <f t="shared" si="16"/>
        <v>HH</v>
      </c>
      <c r="HI9" t="str">
        <f t="shared" si="16"/>
        <v>HI</v>
      </c>
      <c r="HJ9" t="str">
        <f t="shared" si="16"/>
        <v>HJ</v>
      </c>
      <c r="HK9" t="str">
        <f t="shared" si="16"/>
        <v>HK</v>
      </c>
      <c r="HL9" t="str">
        <f t="shared" si="16"/>
        <v>HL</v>
      </c>
      <c r="HM9" t="str">
        <f t="shared" si="16"/>
        <v>HM</v>
      </c>
      <c r="HN9" t="str">
        <f t="shared" si="16"/>
        <v>HN</v>
      </c>
      <c r="HO9" t="str">
        <f t="shared" si="16"/>
        <v>HO</v>
      </c>
      <c r="HP9" t="str">
        <f t="shared" si="16"/>
        <v>HP</v>
      </c>
      <c r="HQ9" t="str">
        <f t="shared" si="16"/>
        <v>HQ</v>
      </c>
      <c r="HR9" t="str">
        <f t="shared" si="16"/>
        <v>HR</v>
      </c>
      <c r="HS9" t="str">
        <f t="shared" si="16"/>
        <v>HS</v>
      </c>
      <c r="HT9" t="str">
        <f t="shared" si="16"/>
        <v>HT</v>
      </c>
      <c r="HU9" t="str">
        <f t="shared" si="16"/>
        <v>HU</v>
      </c>
      <c r="HV9" t="str">
        <f t="shared" si="16"/>
        <v>HV</v>
      </c>
      <c r="HW9" t="str">
        <f t="shared" si="16"/>
        <v>HW</v>
      </c>
      <c r="HX9" t="str">
        <f t="shared" si="16"/>
        <v>HX</v>
      </c>
      <c r="HY9" t="str">
        <f t="shared" si="16"/>
        <v>HY</v>
      </c>
      <c r="HZ9" t="str">
        <f t="shared" si="16"/>
        <v>HZ</v>
      </c>
      <c r="IA9" t="str">
        <f t="shared" si="16"/>
        <v>IA</v>
      </c>
      <c r="IB9" t="str">
        <f t="shared" si="16"/>
        <v>IB</v>
      </c>
      <c r="IC9" t="str">
        <f t="shared" si="16"/>
        <v>IC</v>
      </c>
      <c r="ID9" t="str">
        <f t="shared" si="16"/>
        <v>ID</v>
      </c>
      <c r="IE9" t="str">
        <f t="shared" si="16"/>
        <v>IE</v>
      </c>
      <c r="IF9" t="str">
        <f t="shared" si="16"/>
        <v>IF</v>
      </c>
      <c r="IG9" t="str">
        <f t="shared" si="16"/>
        <v>IG</v>
      </c>
      <c r="IH9" t="str">
        <f t="shared" si="16"/>
        <v>IH</v>
      </c>
      <c r="II9" t="str">
        <f t="shared" si="16"/>
        <v>II</v>
      </c>
      <c r="IJ9" t="str">
        <f t="shared" si="16"/>
        <v>IJ</v>
      </c>
      <c r="IK9" t="str">
        <f t="shared" si="16"/>
        <v>IK</v>
      </c>
      <c r="IL9" t="str">
        <f t="shared" si="16"/>
        <v>IL</v>
      </c>
      <c r="IM9" t="str">
        <f t="shared" si="16"/>
        <v>IM</v>
      </c>
      <c r="IN9" t="str">
        <f t="shared" si="16"/>
        <v>IN</v>
      </c>
      <c r="IO9" t="str">
        <f t="shared" si="16"/>
        <v>IO</v>
      </c>
      <c r="IP9" t="str">
        <f t="shared" si="16"/>
        <v>IP</v>
      </c>
      <c r="IQ9" t="str">
        <f t="shared" si="16"/>
        <v>IQ</v>
      </c>
      <c r="IR9" t="str">
        <f t="shared" si="16"/>
        <v>IR</v>
      </c>
      <c r="IS9" t="str">
        <f t="shared" si="16"/>
        <v>IS</v>
      </c>
      <c r="IT9" t="str">
        <f t="shared" si="16"/>
        <v>IT</v>
      </c>
      <c r="IU9" t="str">
        <f t="shared" si="16"/>
        <v>IU</v>
      </c>
      <c r="IV9" t="str">
        <f t="shared" si="16"/>
        <v>IV</v>
      </c>
      <c r="IW9" t="str">
        <f t="shared" si="16"/>
        <v>IW</v>
      </c>
      <c r="IX9" t="str">
        <f t="shared" si="16"/>
        <v>IX</v>
      </c>
      <c r="IY9" t="str">
        <f t="shared" si="16"/>
        <v>IY</v>
      </c>
      <c r="IZ9" t="str">
        <f t="shared" si="16"/>
        <v>IZ</v>
      </c>
      <c r="JA9" t="str">
        <f t="shared" ref="JA9:LL9" si="17">SUBSTITUTE(ADDRESS(1,JA1+1,4),"1","")</f>
        <v>JA</v>
      </c>
      <c r="JB9" t="str">
        <f t="shared" si="17"/>
        <v>JB</v>
      </c>
      <c r="JC9" t="str">
        <f t="shared" si="17"/>
        <v>JC</v>
      </c>
      <c r="JD9" t="str">
        <f t="shared" si="17"/>
        <v>JD</v>
      </c>
      <c r="JE9" t="str">
        <f t="shared" si="17"/>
        <v>JE</v>
      </c>
      <c r="JF9" t="str">
        <f t="shared" si="17"/>
        <v>JF</v>
      </c>
      <c r="JG9" t="str">
        <f t="shared" si="17"/>
        <v>JG</v>
      </c>
      <c r="JH9" t="str">
        <f t="shared" si="17"/>
        <v>JH</v>
      </c>
      <c r="JI9" t="str">
        <f t="shared" si="17"/>
        <v>JI</v>
      </c>
      <c r="JJ9" t="str">
        <f t="shared" si="17"/>
        <v>JJ</v>
      </c>
      <c r="JK9" t="str">
        <f t="shared" si="17"/>
        <v>JK</v>
      </c>
      <c r="JL9" t="str">
        <f t="shared" si="17"/>
        <v>JL</v>
      </c>
      <c r="JM9" t="str">
        <f t="shared" si="17"/>
        <v>JM</v>
      </c>
      <c r="JN9" t="str">
        <f t="shared" si="17"/>
        <v>JN</v>
      </c>
      <c r="JO9" t="str">
        <f t="shared" si="17"/>
        <v>JO</v>
      </c>
      <c r="JP9" t="str">
        <f t="shared" si="17"/>
        <v>JP</v>
      </c>
      <c r="JQ9" t="str">
        <f t="shared" si="17"/>
        <v>JQ</v>
      </c>
      <c r="JR9" t="str">
        <f t="shared" si="17"/>
        <v>JR</v>
      </c>
      <c r="JS9" t="str">
        <f t="shared" si="17"/>
        <v>JS</v>
      </c>
      <c r="JT9" t="str">
        <f t="shared" si="17"/>
        <v>JT</v>
      </c>
      <c r="JU9" t="str">
        <f t="shared" si="17"/>
        <v>JU</v>
      </c>
      <c r="JV9" t="str">
        <f t="shared" si="17"/>
        <v>JV</v>
      </c>
      <c r="JW9" t="str">
        <f t="shared" si="17"/>
        <v>JW</v>
      </c>
      <c r="JX9" t="str">
        <f t="shared" si="17"/>
        <v>JX</v>
      </c>
      <c r="JY9" t="str">
        <f t="shared" si="17"/>
        <v>JY</v>
      </c>
      <c r="JZ9" t="str">
        <f t="shared" si="17"/>
        <v>JZ</v>
      </c>
      <c r="KA9" t="str">
        <f t="shared" si="17"/>
        <v>KA</v>
      </c>
      <c r="KB9" t="str">
        <f t="shared" si="17"/>
        <v>KB</v>
      </c>
      <c r="KC9" t="str">
        <f t="shared" si="17"/>
        <v>KC</v>
      </c>
      <c r="KD9" t="str">
        <f t="shared" si="17"/>
        <v>KD</v>
      </c>
      <c r="KE9" t="str">
        <f t="shared" si="17"/>
        <v>KE</v>
      </c>
      <c r="KF9" t="str">
        <f t="shared" si="17"/>
        <v>KF</v>
      </c>
      <c r="KG9" t="str">
        <f t="shared" si="17"/>
        <v>KG</v>
      </c>
      <c r="KH9" t="str">
        <f t="shared" si="17"/>
        <v>KH</v>
      </c>
      <c r="KI9" t="str">
        <f t="shared" si="17"/>
        <v>KI</v>
      </c>
      <c r="KJ9" t="str">
        <f t="shared" si="17"/>
        <v>KJ</v>
      </c>
      <c r="KK9" t="str">
        <f t="shared" si="17"/>
        <v>KK</v>
      </c>
      <c r="KL9" t="str">
        <f t="shared" si="17"/>
        <v>KL</v>
      </c>
      <c r="KM9" t="str">
        <f t="shared" si="17"/>
        <v>KM</v>
      </c>
      <c r="KN9" t="str">
        <f t="shared" si="17"/>
        <v>KN</v>
      </c>
      <c r="KO9" t="str">
        <f t="shared" si="17"/>
        <v>KO</v>
      </c>
      <c r="KP9" t="str">
        <f t="shared" si="17"/>
        <v>KP</v>
      </c>
      <c r="KQ9" t="str">
        <f t="shared" si="17"/>
        <v>KQ</v>
      </c>
      <c r="KR9" t="str">
        <f t="shared" si="17"/>
        <v>KR</v>
      </c>
      <c r="KS9" t="str">
        <f t="shared" si="17"/>
        <v>KS</v>
      </c>
      <c r="KT9" t="str">
        <f t="shared" si="17"/>
        <v>KT</v>
      </c>
      <c r="KU9" t="str">
        <f t="shared" si="17"/>
        <v>KU</v>
      </c>
      <c r="KV9" t="str">
        <f t="shared" si="17"/>
        <v>KV</v>
      </c>
      <c r="KW9" t="str">
        <f t="shared" si="17"/>
        <v>KW</v>
      </c>
      <c r="KX9" t="str">
        <f t="shared" si="17"/>
        <v>KX</v>
      </c>
      <c r="KY9" t="str">
        <f t="shared" si="17"/>
        <v>KY</v>
      </c>
      <c r="KZ9" t="str">
        <f t="shared" si="17"/>
        <v>KZ</v>
      </c>
      <c r="LA9" t="str">
        <f t="shared" si="17"/>
        <v>LA</v>
      </c>
      <c r="LB9" t="str">
        <f t="shared" si="17"/>
        <v>LB</v>
      </c>
      <c r="LC9" t="str">
        <f t="shared" si="17"/>
        <v>LC</v>
      </c>
      <c r="LD9" t="str">
        <f t="shared" si="17"/>
        <v>LD</v>
      </c>
      <c r="LE9" t="str">
        <f t="shared" si="17"/>
        <v>LE</v>
      </c>
      <c r="LF9" t="str">
        <f t="shared" si="17"/>
        <v>LF</v>
      </c>
      <c r="LG9" t="str">
        <f t="shared" si="17"/>
        <v>LG</v>
      </c>
      <c r="LH9" t="str">
        <f t="shared" si="17"/>
        <v>LH</v>
      </c>
      <c r="LI9" t="str">
        <f t="shared" si="17"/>
        <v>LI</v>
      </c>
      <c r="LJ9" t="str">
        <f t="shared" si="17"/>
        <v>LJ</v>
      </c>
      <c r="LK9" t="str">
        <f t="shared" si="17"/>
        <v>LK</v>
      </c>
      <c r="LL9" t="str">
        <f t="shared" si="17"/>
        <v>LL</v>
      </c>
      <c r="LM9" t="str">
        <f t="shared" ref="LM9:MW9" si="18">SUBSTITUTE(ADDRESS(1,LM1+1,4),"1","")</f>
        <v>LM</v>
      </c>
      <c r="LN9" t="str">
        <f t="shared" si="18"/>
        <v>LN</v>
      </c>
      <c r="LO9" t="str">
        <f t="shared" si="18"/>
        <v>LO</v>
      </c>
      <c r="LP9" t="str">
        <f t="shared" si="18"/>
        <v>LP</v>
      </c>
      <c r="LQ9" t="str">
        <f t="shared" si="18"/>
        <v>LQ</v>
      </c>
      <c r="LR9" t="str">
        <f t="shared" si="18"/>
        <v>LR</v>
      </c>
      <c r="LS9" t="str">
        <f t="shared" si="18"/>
        <v>LS</v>
      </c>
      <c r="LT9" t="str">
        <f t="shared" si="18"/>
        <v>LT</v>
      </c>
      <c r="LU9" t="str">
        <f t="shared" si="18"/>
        <v>LU</v>
      </c>
      <c r="LV9" t="str">
        <f t="shared" si="18"/>
        <v>LV</v>
      </c>
      <c r="LW9" t="str">
        <f t="shared" si="18"/>
        <v>LW</v>
      </c>
      <c r="LX9" t="str">
        <f t="shared" si="18"/>
        <v>LX</v>
      </c>
      <c r="LY9" t="str">
        <f t="shared" si="18"/>
        <v>LY</v>
      </c>
      <c r="LZ9" t="str">
        <f t="shared" si="18"/>
        <v>LZ</v>
      </c>
      <c r="MA9" t="str">
        <f t="shared" si="18"/>
        <v>MA</v>
      </c>
      <c r="MB9" t="str">
        <f t="shared" si="18"/>
        <v>MB</v>
      </c>
      <c r="MC9" t="str">
        <f t="shared" si="18"/>
        <v>MC</v>
      </c>
      <c r="MD9" t="str">
        <f t="shared" si="18"/>
        <v>MD</v>
      </c>
      <c r="ME9" t="str">
        <f t="shared" si="18"/>
        <v>ME</v>
      </c>
      <c r="MF9" t="str">
        <f t="shared" si="18"/>
        <v>MF</v>
      </c>
      <c r="MG9" t="str">
        <f t="shared" si="18"/>
        <v>MG</v>
      </c>
      <c r="MH9" t="str">
        <f t="shared" si="18"/>
        <v>MH</v>
      </c>
      <c r="MI9" t="str">
        <f t="shared" si="18"/>
        <v>MI</v>
      </c>
      <c r="MJ9" t="str">
        <f t="shared" si="18"/>
        <v>MJ</v>
      </c>
      <c r="MK9" t="str">
        <f t="shared" si="18"/>
        <v>MK</v>
      </c>
      <c r="ML9" t="str">
        <f t="shared" si="18"/>
        <v>ML</v>
      </c>
      <c r="MM9" t="str">
        <f t="shared" si="18"/>
        <v>MM</v>
      </c>
      <c r="MN9" t="str">
        <f t="shared" si="18"/>
        <v>MN</v>
      </c>
      <c r="MO9" t="str">
        <f t="shared" si="18"/>
        <v>MO</v>
      </c>
      <c r="MP9" t="str">
        <f t="shared" si="18"/>
        <v>MP</v>
      </c>
      <c r="MQ9" t="str">
        <f t="shared" si="18"/>
        <v>MQ</v>
      </c>
      <c r="MR9" t="str">
        <f t="shared" si="18"/>
        <v>MR</v>
      </c>
      <c r="MS9" t="str">
        <f t="shared" si="18"/>
        <v>MS</v>
      </c>
      <c r="MT9" t="str">
        <f t="shared" si="18"/>
        <v>MT</v>
      </c>
      <c r="MU9" t="str">
        <f t="shared" si="18"/>
        <v>MU</v>
      </c>
      <c r="MV9" t="str">
        <f t="shared" si="18"/>
        <v>MV</v>
      </c>
      <c r="MW9" t="str">
        <f t="shared" si="18"/>
        <v>MW</v>
      </c>
    </row>
    <row r="10" spans="1:361" x14ac:dyDescent="0.25">
      <c r="A10" s="219" t="str">
        <f>"Grafiek!$B$1:$"&amp;A9&amp;"$1"</f>
        <v>Grafiek!$B$1:$DQ$1</v>
      </c>
    </row>
    <row r="11" spans="1:361" x14ac:dyDescent="0.25">
      <c r="A11" s="224" t="str">
        <f>"Grafiek!$B$2:$"&amp;A9&amp;"$2"</f>
        <v>Grafiek!$B$2:$DQ$2</v>
      </c>
    </row>
    <row r="12" spans="1:361" x14ac:dyDescent="0.25">
      <c r="A12" s="225" t="str">
        <f>"Grafiek!$B$4:$"&amp;A9&amp;"$4"</f>
        <v>Grafiek!$B$4:$DQ$4</v>
      </c>
    </row>
    <row r="13" spans="1:361" x14ac:dyDescent="0.25">
      <c r="A13" s="226" t="str">
        <f>"Grafiek!$B$5:$"&amp;A9&amp;"$5"</f>
        <v>Grafiek!$B$5:$DQ$5</v>
      </c>
    </row>
    <row r="14" spans="1:361" x14ac:dyDescent="0.25">
      <c r="A14" s="227" t="str">
        <f>"Grafiek!$B$8:$"&amp;A9&amp;"$8"</f>
        <v>Grafiek!$B$8:$DQ$8</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4"/>
  <sheetViews>
    <sheetView zoomScaleNormal="100" workbookViewId="0"/>
  </sheetViews>
  <sheetFormatPr defaultColWidth="17.7109375" defaultRowHeight="12" x14ac:dyDescent="0.25"/>
  <cols>
    <col min="1" max="1" width="7.42578125" style="38" bestFit="1" customWidth="1"/>
    <col min="2" max="2" width="16.7109375" style="38" bestFit="1" customWidth="1"/>
    <col min="3" max="3" width="14.140625" style="38" bestFit="1" customWidth="1"/>
    <col min="4" max="4" width="9.5703125" style="38" bestFit="1" customWidth="1"/>
    <col min="5" max="5" width="7.85546875" style="38" bestFit="1" customWidth="1"/>
    <col min="6" max="6" width="9.85546875" style="38" bestFit="1" customWidth="1"/>
    <col min="7" max="7" width="10.140625" style="38" bestFit="1" customWidth="1"/>
    <col min="8" max="8" width="9.5703125" style="38" bestFit="1" customWidth="1"/>
    <col min="9" max="9" width="13.28515625" style="38" bestFit="1" customWidth="1"/>
    <col min="10" max="10" width="18.140625" style="38" bestFit="1" customWidth="1"/>
    <col min="11" max="12" width="10" style="38" bestFit="1" customWidth="1"/>
    <col min="13" max="13" width="15.7109375" style="38" customWidth="1"/>
    <col min="14" max="14" width="6.42578125" style="38" bestFit="1" customWidth="1"/>
    <col min="15" max="15" width="13.85546875" style="38" bestFit="1" customWidth="1"/>
    <col min="16" max="16" width="13.140625" style="38" bestFit="1" customWidth="1"/>
    <col min="17" max="17" width="10.85546875" style="38" bestFit="1" customWidth="1"/>
    <col min="18" max="19" width="17.7109375" style="38"/>
    <col min="20" max="20" width="9.140625" style="38" customWidth="1"/>
    <col min="21" max="29" width="9.85546875" style="38" customWidth="1"/>
    <col min="30" max="16384" width="17.7109375" style="38"/>
  </cols>
  <sheetData>
    <row r="1" spans="1:31" ht="24" x14ac:dyDescent="0.2">
      <c r="A1" s="38" t="s">
        <v>106</v>
      </c>
      <c r="B1" s="38" t="s">
        <v>106</v>
      </c>
      <c r="C1" s="38" t="s">
        <v>616</v>
      </c>
      <c r="D1" s="38" t="s">
        <v>617</v>
      </c>
      <c r="E1" s="38" t="s">
        <v>618</v>
      </c>
      <c r="F1" s="38" t="s">
        <v>138</v>
      </c>
      <c r="G1" s="38" t="s">
        <v>139</v>
      </c>
      <c r="H1" s="38" t="s">
        <v>150</v>
      </c>
      <c r="I1" s="39" t="s">
        <v>614</v>
      </c>
      <c r="J1" s="39" t="s">
        <v>216</v>
      </c>
      <c r="K1" s="39" t="s">
        <v>215</v>
      </c>
      <c r="L1" s="39" t="s">
        <v>217</v>
      </c>
      <c r="M1" s="39" t="s">
        <v>624</v>
      </c>
      <c r="N1" s="38" t="s">
        <v>159</v>
      </c>
      <c r="O1" s="39" t="s">
        <v>218</v>
      </c>
      <c r="P1" s="39" t="s">
        <v>219</v>
      </c>
      <c r="Q1" s="38" t="s">
        <v>235</v>
      </c>
      <c r="R1" s="38" t="s">
        <v>626</v>
      </c>
      <c r="S1" s="38" t="s">
        <v>627</v>
      </c>
      <c r="U1" s="6"/>
      <c r="V1" s="238" t="s">
        <v>667</v>
      </c>
      <c r="W1" s="238"/>
      <c r="X1" s="238"/>
      <c r="Y1" s="238"/>
      <c r="Z1" s="238" t="s">
        <v>668</v>
      </c>
      <c r="AA1" s="238"/>
      <c r="AB1" s="238"/>
      <c r="AC1" s="238"/>
      <c r="AE1" s="38" t="s">
        <v>106</v>
      </c>
    </row>
    <row r="2" spans="1:31" x14ac:dyDescent="0.2">
      <c r="A2" s="38" t="s">
        <v>59</v>
      </c>
      <c r="B2" s="38" t="s">
        <v>65</v>
      </c>
      <c r="C2" s="38" t="s">
        <v>619</v>
      </c>
      <c r="D2" s="38">
        <v>50000</v>
      </c>
      <c r="E2" s="38">
        <v>0</v>
      </c>
      <c r="F2" s="38" t="s">
        <v>118</v>
      </c>
      <c r="G2" s="70">
        <v>18410</v>
      </c>
      <c r="H2" s="38" t="s">
        <v>151</v>
      </c>
      <c r="I2" s="32">
        <v>0.05</v>
      </c>
      <c r="J2" s="33">
        <f>PV(5%/12,360,-1,0,0)</f>
        <v>186.28161704607581</v>
      </c>
      <c r="K2" s="38">
        <v>22500</v>
      </c>
      <c r="L2" s="38">
        <v>31000</v>
      </c>
      <c r="M2" s="38">
        <v>17000</v>
      </c>
      <c r="N2" s="38" t="s">
        <v>160</v>
      </c>
      <c r="O2" s="3">
        <v>33000</v>
      </c>
      <c r="P2" s="41">
        <v>1</v>
      </c>
      <c r="Q2" s="38">
        <v>67</v>
      </c>
      <c r="R2" s="140">
        <v>0</v>
      </c>
      <c r="S2" s="38">
        <v>1.05</v>
      </c>
      <c r="U2" s="6"/>
      <c r="V2" s="6" t="s">
        <v>650</v>
      </c>
      <c r="W2" s="6" t="s">
        <v>651</v>
      </c>
      <c r="X2" s="6" t="s">
        <v>652</v>
      </c>
      <c r="Y2" s="6" t="s">
        <v>653</v>
      </c>
      <c r="Z2" s="6" t="s">
        <v>654</v>
      </c>
      <c r="AA2" s="6" t="s">
        <v>651</v>
      </c>
      <c r="AB2" s="6" t="s">
        <v>652</v>
      </c>
      <c r="AC2" s="6" t="s">
        <v>653</v>
      </c>
      <c r="AE2" s="38" t="s">
        <v>711</v>
      </c>
    </row>
    <row r="3" spans="1:31" x14ac:dyDescent="0.2">
      <c r="A3" s="38" t="s">
        <v>60</v>
      </c>
      <c r="B3" s="38" t="s">
        <v>66</v>
      </c>
      <c r="C3" s="38" t="s">
        <v>96</v>
      </c>
      <c r="D3" s="38">
        <v>40000</v>
      </c>
      <c r="E3" s="38">
        <v>0</v>
      </c>
      <c r="F3" s="38" t="s">
        <v>119</v>
      </c>
      <c r="G3" s="38">
        <v>12600</v>
      </c>
      <c r="H3" s="38" t="s">
        <v>152</v>
      </c>
      <c r="N3" s="38" t="s">
        <v>161</v>
      </c>
      <c r="Q3" s="38" t="s">
        <v>247</v>
      </c>
      <c r="R3" s="140">
        <v>2.001E-2</v>
      </c>
      <c r="S3" s="38">
        <v>1.1000000000000001</v>
      </c>
      <c r="U3" s="6" t="s">
        <v>655</v>
      </c>
      <c r="V3" s="128">
        <v>1590.83</v>
      </c>
      <c r="W3" s="128">
        <v>102.02</v>
      </c>
      <c r="X3" s="128">
        <v>24.93</v>
      </c>
      <c r="Y3" s="128">
        <f t="shared" ref="Y3:Y14" si="0">(V3+W3+X3)*12/2</f>
        <v>10306.68</v>
      </c>
      <c r="Z3" s="128">
        <v>1173.33</v>
      </c>
      <c r="AA3" s="128">
        <v>71.42</v>
      </c>
      <c r="AB3" s="128">
        <v>0</v>
      </c>
      <c r="AC3" s="128">
        <f>(Z3+AA3+AB3)*12</f>
        <v>14937</v>
      </c>
      <c r="AE3" s="38" t="s">
        <v>712</v>
      </c>
    </row>
    <row r="4" spans="1:31" x14ac:dyDescent="0.2">
      <c r="B4" s="38" t="s">
        <v>67</v>
      </c>
      <c r="C4" s="38" t="s">
        <v>97</v>
      </c>
      <c r="D4" s="38">
        <v>30000</v>
      </c>
      <c r="E4" s="38">
        <v>10000</v>
      </c>
      <c r="Q4" s="38" t="s">
        <v>355</v>
      </c>
      <c r="R4" s="140">
        <v>2.5010000000000001E-2</v>
      </c>
      <c r="S4" s="38">
        <v>1.1499999999999999</v>
      </c>
      <c r="U4" s="6" t="s">
        <v>656</v>
      </c>
      <c r="V4" s="128">
        <v>1604.55</v>
      </c>
      <c r="W4" s="128">
        <v>100.58</v>
      </c>
      <c r="X4" s="128">
        <v>24.93</v>
      </c>
      <c r="Y4" s="128">
        <f t="shared" si="0"/>
        <v>10380.36</v>
      </c>
      <c r="Z4" s="128">
        <v>1181.3599999999999</v>
      </c>
      <c r="AA4" s="128">
        <v>70.400000000000006</v>
      </c>
      <c r="AB4" s="128">
        <v>0</v>
      </c>
      <c r="AC4" s="128">
        <f t="shared" ref="AC4:AC14" si="1">(Z4+AA4+AB4)*12</f>
        <v>15021.119999999999</v>
      </c>
      <c r="AE4" s="38" t="s">
        <v>713</v>
      </c>
    </row>
    <row r="5" spans="1:31" x14ac:dyDescent="0.2">
      <c r="C5" s="38" t="s">
        <v>611</v>
      </c>
      <c r="D5" s="38">
        <v>20000</v>
      </c>
      <c r="E5" s="38">
        <v>10000</v>
      </c>
      <c r="R5" s="140">
        <v>3.0009999999999998E-2</v>
      </c>
      <c r="S5" s="38">
        <v>1.2</v>
      </c>
      <c r="U5" s="6" t="s">
        <v>657</v>
      </c>
      <c r="V5" s="128">
        <v>1644.85</v>
      </c>
      <c r="W5" s="128">
        <v>103.5</v>
      </c>
      <c r="X5" s="128">
        <v>25.23</v>
      </c>
      <c r="Y5" s="128">
        <f t="shared" si="0"/>
        <v>10641.48</v>
      </c>
      <c r="Z5" s="128">
        <v>1215.81</v>
      </c>
      <c r="AA5" s="128">
        <v>72.44</v>
      </c>
      <c r="AB5" s="128">
        <v>0</v>
      </c>
      <c r="AC5" s="128">
        <f t="shared" si="1"/>
        <v>15459</v>
      </c>
    </row>
    <row r="6" spans="1:31" x14ac:dyDescent="0.2">
      <c r="C6" s="38" t="s">
        <v>98</v>
      </c>
      <c r="D6" s="38">
        <v>20000</v>
      </c>
      <c r="E6" s="38">
        <v>10000</v>
      </c>
      <c r="R6" s="140">
        <v>3.5009999999999999E-2</v>
      </c>
      <c r="S6" s="38">
        <v>1.2</v>
      </c>
      <c r="U6" s="6" t="s">
        <v>658</v>
      </c>
      <c r="V6" s="128">
        <v>1662.33</v>
      </c>
      <c r="W6" s="128">
        <v>99.96</v>
      </c>
      <c r="X6" s="128">
        <v>25.23</v>
      </c>
      <c r="Y6" s="128">
        <f t="shared" si="0"/>
        <v>10725.119999999999</v>
      </c>
      <c r="Z6" s="128">
        <v>1228.22</v>
      </c>
      <c r="AA6" s="128">
        <v>69.97</v>
      </c>
      <c r="AB6" s="128">
        <v>0</v>
      </c>
      <c r="AC6" s="128">
        <f t="shared" si="1"/>
        <v>15578.28</v>
      </c>
    </row>
    <row r="7" spans="1:31" x14ac:dyDescent="0.2">
      <c r="C7" s="38" t="s">
        <v>99</v>
      </c>
      <c r="D7" s="38">
        <v>10000</v>
      </c>
      <c r="E7" s="38">
        <v>10000</v>
      </c>
      <c r="R7" s="140">
        <v>4.0009999999999997E-2</v>
      </c>
      <c r="S7" s="38">
        <v>1.25</v>
      </c>
      <c r="U7" s="6" t="s">
        <v>659</v>
      </c>
      <c r="V7" s="128">
        <v>1693.47</v>
      </c>
      <c r="W7" s="128">
        <v>102.92</v>
      </c>
      <c r="X7" s="128">
        <v>25.63</v>
      </c>
      <c r="Y7" s="128">
        <f t="shared" si="0"/>
        <v>10932.12</v>
      </c>
      <c r="Z7" s="128">
        <v>1255.8699999999999</v>
      </c>
      <c r="AA7" s="128">
        <v>72.040000000000006</v>
      </c>
      <c r="AB7" s="128">
        <v>0</v>
      </c>
      <c r="AC7" s="128">
        <f t="shared" si="1"/>
        <v>15934.919999999998</v>
      </c>
    </row>
    <row r="8" spans="1:31" x14ac:dyDescent="0.2">
      <c r="C8" s="38" t="s">
        <v>100</v>
      </c>
      <c r="D8" s="38">
        <v>10000</v>
      </c>
      <c r="E8" s="38">
        <v>10000</v>
      </c>
      <c r="R8" s="140">
        <v>4.5010000000000001E-2</v>
      </c>
      <c r="S8" s="38">
        <v>1.3</v>
      </c>
      <c r="U8" s="6" t="s">
        <v>660</v>
      </c>
      <c r="V8" s="128">
        <v>1714.43</v>
      </c>
      <c r="W8" s="128">
        <v>98.84</v>
      </c>
      <c r="X8" s="128">
        <v>25.63</v>
      </c>
      <c r="Y8" s="128">
        <f t="shared" si="0"/>
        <v>11033.400000000001</v>
      </c>
      <c r="Z8" s="128">
        <v>1270.67</v>
      </c>
      <c r="AA8" s="128">
        <v>69.19</v>
      </c>
      <c r="AB8" s="128">
        <v>0</v>
      </c>
      <c r="AC8" s="128">
        <f t="shared" si="1"/>
        <v>16078.320000000002</v>
      </c>
    </row>
    <row r="9" spans="1:31" x14ac:dyDescent="0.2">
      <c r="C9" s="38" t="s">
        <v>101</v>
      </c>
      <c r="D9" s="38">
        <v>5000</v>
      </c>
      <c r="E9" s="38">
        <v>15000</v>
      </c>
      <c r="R9" s="140">
        <v>5.0009999999999999E-2</v>
      </c>
      <c r="S9" s="38">
        <v>1.3</v>
      </c>
      <c r="U9" s="6" t="s">
        <v>661</v>
      </c>
      <c r="V9" s="128">
        <v>1741.3</v>
      </c>
      <c r="W9" s="128">
        <v>102.74</v>
      </c>
      <c r="X9" s="128">
        <v>26.04</v>
      </c>
      <c r="Y9" s="128">
        <f t="shared" si="0"/>
        <v>11220.48</v>
      </c>
      <c r="Z9" s="128">
        <v>1292.5</v>
      </c>
      <c r="AA9" s="128">
        <v>71.930000000000007</v>
      </c>
      <c r="AB9" s="128">
        <v>0</v>
      </c>
      <c r="AC9" s="128">
        <f t="shared" si="1"/>
        <v>16373.16</v>
      </c>
    </row>
    <row r="10" spans="1:31" x14ac:dyDescent="0.2">
      <c r="C10" s="38" t="s">
        <v>102</v>
      </c>
      <c r="D10" s="38">
        <v>5000</v>
      </c>
      <c r="E10" s="38">
        <v>15000</v>
      </c>
      <c r="R10" s="140">
        <v>5.5010000000000003E-2</v>
      </c>
      <c r="S10" s="38">
        <v>1.35</v>
      </c>
      <c r="U10" s="6" t="s">
        <v>662</v>
      </c>
      <c r="V10" s="128">
        <v>1753.36</v>
      </c>
      <c r="W10" s="128">
        <v>101.6</v>
      </c>
      <c r="X10" s="128">
        <v>26.04</v>
      </c>
      <c r="Y10" s="128">
        <f t="shared" si="0"/>
        <v>11285.999999999998</v>
      </c>
      <c r="Z10" s="128">
        <v>1301.43</v>
      </c>
      <c r="AA10" s="128">
        <v>71.13</v>
      </c>
      <c r="AB10" s="128">
        <v>0</v>
      </c>
      <c r="AC10" s="128">
        <f t="shared" si="1"/>
        <v>16470.72</v>
      </c>
    </row>
    <row r="11" spans="1:31" x14ac:dyDescent="0.2">
      <c r="C11" s="38" t="s">
        <v>103</v>
      </c>
      <c r="D11" s="38">
        <v>0</v>
      </c>
      <c r="E11" s="38">
        <v>20000</v>
      </c>
      <c r="R11" s="140">
        <v>6.0010000000000001E-2</v>
      </c>
      <c r="S11" s="38">
        <v>1.4</v>
      </c>
      <c r="U11" s="6" t="s">
        <v>663</v>
      </c>
      <c r="V11" s="128">
        <v>1775.76</v>
      </c>
      <c r="W11" s="128">
        <v>100.78</v>
      </c>
      <c r="X11" s="128">
        <v>26.38</v>
      </c>
      <c r="Y11" s="128">
        <f t="shared" si="0"/>
        <v>11417.52</v>
      </c>
      <c r="Z11" s="128">
        <v>1316.77</v>
      </c>
      <c r="AA11" s="128">
        <v>70.540000000000006</v>
      </c>
      <c r="AB11" s="128">
        <v>0</v>
      </c>
      <c r="AC11" s="128">
        <f t="shared" si="1"/>
        <v>16647.72</v>
      </c>
    </row>
    <row r="12" spans="1:31" x14ac:dyDescent="0.2">
      <c r="C12" s="38" t="s">
        <v>104</v>
      </c>
      <c r="D12" s="38">
        <v>0</v>
      </c>
      <c r="E12" s="38">
        <v>20000</v>
      </c>
      <c r="U12" s="6" t="s">
        <v>664</v>
      </c>
      <c r="V12" s="128">
        <v>1801.92</v>
      </c>
      <c r="W12" s="128">
        <v>99.02</v>
      </c>
      <c r="X12" s="128">
        <v>26.68</v>
      </c>
      <c r="Y12" s="128">
        <f t="shared" si="0"/>
        <v>11565.720000000001</v>
      </c>
      <c r="Z12" s="128">
        <v>1334.94</v>
      </c>
      <c r="AA12" s="128">
        <v>69.3</v>
      </c>
      <c r="AB12" s="128">
        <v>0</v>
      </c>
      <c r="AC12" s="128">
        <f t="shared" si="1"/>
        <v>16850.88</v>
      </c>
    </row>
    <row r="13" spans="1:31" x14ac:dyDescent="0.2">
      <c r="C13" s="38" t="s">
        <v>105</v>
      </c>
      <c r="D13" s="38">
        <v>0</v>
      </c>
      <c r="E13" s="38">
        <v>20000</v>
      </c>
      <c r="U13" s="6" t="s">
        <v>665</v>
      </c>
      <c r="V13" s="128">
        <v>1942.72</v>
      </c>
      <c r="W13" s="128">
        <v>102.5</v>
      </c>
      <c r="X13" s="128">
        <v>5</v>
      </c>
      <c r="Y13" s="128">
        <f t="shared" si="0"/>
        <v>12301.320000000002</v>
      </c>
      <c r="Z13" s="128">
        <v>1430.8</v>
      </c>
      <c r="AA13" s="128">
        <v>71.77</v>
      </c>
      <c r="AB13" s="128">
        <v>0</v>
      </c>
      <c r="AC13" s="128">
        <f t="shared" si="1"/>
        <v>18030.84</v>
      </c>
    </row>
    <row r="14" spans="1:31" x14ac:dyDescent="0.2">
      <c r="U14" s="6" t="s">
        <v>666</v>
      </c>
      <c r="V14" s="128">
        <f>993.16*2</f>
        <v>1986.32</v>
      </c>
      <c r="W14" s="128">
        <f>54.34*2</f>
        <v>108.68</v>
      </c>
      <c r="X14" s="128">
        <v>5</v>
      </c>
      <c r="Y14" s="128">
        <f t="shared" si="0"/>
        <v>12600</v>
      </c>
      <c r="Z14" s="128">
        <v>1458.15</v>
      </c>
      <c r="AA14" s="128">
        <v>76.08</v>
      </c>
      <c r="AB14" s="128">
        <v>0</v>
      </c>
      <c r="AC14" s="128">
        <f t="shared" si="1"/>
        <v>18410.760000000002</v>
      </c>
    </row>
  </sheetData>
  <mergeCells count="2">
    <mergeCell ref="V1:Y1"/>
    <mergeCell ref="Z1:AC1"/>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B1:Q102"/>
  <sheetViews>
    <sheetView zoomScale="85" zoomScaleNormal="85" workbookViewId="0"/>
  </sheetViews>
  <sheetFormatPr defaultColWidth="9.140625" defaultRowHeight="15" x14ac:dyDescent="0.25"/>
  <sheetData>
    <row r="1" spans="2:17" x14ac:dyDescent="0.25">
      <c r="F1" s="100" t="s">
        <v>28</v>
      </c>
      <c r="G1" s="100" t="s">
        <v>28</v>
      </c>
      <c r="H1" s="100" t="s">
        <v>28</v>
      </c>
      <c r="I1" s="100" t="s">
        <v>28</v>
      </c>
      <c r="J1" s="100" t="s">
        <v>28</v>
      </c>
      <c r="K1" s="100" t="s">
        <v>28</v>
      </c>
      <c r="L1" s="100" t="s">
        <v>28</v>
      </c>
      <c r="M1" s="100" t="s">
        <v>28</v>
      </c>
      <c r="N1" s="100" t="s">
        <v>28</v>
      </c>
      <c r="O1" s="100" t="s">
        <v>28</v>
      </c>
      <c r="P1" s="100" t="s">
        <v>28</v>
      </c>
      <c r="Q1" s="100" t="s">
        <v>28</v>
      </c>
    </row>
    <row r="2" spans="2:17" x14ac:dyDescent="0.25">
      <c r="B2" s="31"/>
      <c r="D2" t="s">
        <v>683</v>
      </c>
      <c r="F2" s="101">
        <v>0</v>
      </c>
      <c r="G2" s="102">
        <v>1.5009999999999999</v>
      </c>
      <c r="H2" s="102">
        <v>2.0009999999999999</v>
      </c>
      <c r="I2" s="102">
        <v>2.5009999999999999</v>
      </c>
      <c r="J2" s="102">
        <v>3.0009999999999999</v>
      </c>
      <c r="K2" s="102">
        <v>3.5009999999999999</v>
      </c>
      <c r="L2" s="102">
        <v>4.0010000000000003</v>
      </c>
      <c r="M2" s="102">
        <v>4.5010000000000003</v>
      </c>
      <c r="N2" s="102">
        <v>5.0010000000000003</v>
      </c>
      <c r="O2" s="102">
        <v>5.5010000000000003</v>
      </c>
      <c r="P2" s="102">
        <v>6.0010000000000003</v>
      </c>
      <c r="Q2" s="102">
        <v>6.5010000000000003</v>
      </c>
    </row>
    <row r="3" spans="2:17" x14ac:dyDescent="0.25">
      <c r="B3" s="68"/>
      <c r="E3" t="s">
        <v>29</v>
      </c>
      <c r="F3" s="101">
        <v>2</v>
      </c>
      <c r="G3" s="101">
        <v>3</v>
      </c>
      <c r="H3" s="101">
        <v>4</v>
      </c>
      <c r="I3" s="101">
        <v>5</v>
      </c>
      <c r="J3" s="101">
        <v>6</v>
      </c>
      <c r="K3" s="101">
        <v>7</v>
      </c>
      <c r="L3" s="101">
        <v>8</v>
      </c>
      <c r="M3" s="101">
        <v>9</v>
      </c>
      <c r="N3" s="101">
        <v>10</v>
      </c>
      <c r="O3" s="101">
        <v>11</v>
      </c>
      <c r="P3" s="101">
        <v>12</v>
      </c>
      <c r="Q3" s="101">
        <v>13</v>
      </c>
    </row>
    <row r="4" spans="2:17" x14ac:dyDescent="0.25">
      <c r="D4">
        <v>1</v>
      </c>
      <c r="E4" s="69">
        <v>0</v>
      </c>
      <c r="F4" s="67">
        <v>15</v>
      </c>
      <c r="G4" s="67">
        <v>16</v>
      </c>
      <c r="H4" s="67">
        <v>16.5</v>
      </c>
      <c r="I4" s="67">
        <v>17.5</v>
      </c>
      <c r="J4" s="67">
        <v>18</v>
      </c>
      <c r="K4" s="67">
        <v>18.5</v>
      </c>
      <c r="L4" s="67">
        <v>19</v>
      </c>
      <c r="M4" s="67">
        <v>19.5</v>
      </c>
      <c r="N4" s="67">
        <v>19.5</v>
      </c>
      <c r="O4" s="67">
        <v>20</v>
      </c>
      <c r="P4" s="67">
        <v>20</v>
      </c>
      <c r="Q4" s="67">
        <v>20</v>
      </c>
    </row>
    <row r="5" spans="2:17" x14ac:dyDescent="0.25">
      <c r="D5">
        <v>2</v>
      </c>
      <c r="E5">
        <v>28000</v>
      </c>
      <c r="F5" s="67">
        <v>15</v>
      </c>
      <c r="G5" s="67">
        <v>16</v>
      </c>
      <c r="H5" s="67">
        <v>16.5</v>
      </c>
      <c r="I5" s="67">
        <v>17.5</v>
      </c>
      <c r="J5" s="67">
        <v>18</v>
      </c>
      <c r="K5" s="67">
        <v>18.5</v>
      </c>
      <c r="L5" s="67">
        <v>19</v>
      </c>
      <c r="M5" s="67">
        <v>19.5</v>
      </c>
      <c r="N5" s="67">
        <v>19.5</v>
      </c>
      <c r="O5" s="67">
        <v>20</v>
      </c>
      <c r="P5" s="67">
        <v>20</v>
      </c>
      <c r="Q5" s="67">
        <v>20</v>
      </c>
    </row>
    <row r="6" spans="2:17" x14ac:dyDescent="0.25">
      <c r="D6">
        <v>3</v>
      </c>
      <c r="E6">
        <v>29000</v>
      </c>
      <c r="F6" s="67">
        <v>16</v>
      </c>
      <c r="G6" s="67">
        <v>17</v>
      </c>
      <c r="H6" s="67">
        <v>18</v>
      </c>
      <c r="I6" s="67">
        <v>18.5</v>
      </c>
      <c r="J6" s="67">
        <v>19.5</v>
      </c>
      <c r="K6" s="67">
        <v>20</v>
      </c>
      <c r="L6" s="67">
        <v>20.5</v>
      </c>
      <c r="M6" s="67">
        <v>21</v>
      </c>
      <c r="N6" s="67">
        <v>21.5</v>
      </c>
      <c r="O6" s="67">
        <v>22</v>
      </c>
      <c r="P6" s="67">
        <v>22</v>
      </c>
      <c r="Q6" s="67">
        <v>22</v>
      </c>
    </row>
    <row r="7" spans="2:17" x14ac:dyDescent="0.25">
      <c r="D7">
        <v>4</v>
      </c>
      <c r="E7">
        <v>30000</v>
      </c>
      <c r="F7" s="67">
        <v>16.5</v>
      </c>
      <c r="G7" s="67">
        <v>17.5</v>
      </c>
      <c r="H7" s="67">
        <v>18.5</v>
      </c>
      <c r="I7" s="67">
        <v>19.5</v>
      </c>
      <c r="J7" s="67">
        <v>20.5</v>
      </c>
      <c r="K7" s="67">
        <v>21.5</v>
      </c>
      <c r="L7" s="67">
        <v>22</v>
      </c>
      <c r="M7" s="67">
        <v>22.5</v>
      </c>
      <c r="N7" s="67">
        <v>23</v>
      </c>
      <c r="O7" s="67">
        <v>23.5</v>
      </c>
      <c r="P7" s="67">
        <v>24</v>
      </c>
      <c r="Q7" s="67">
        <v>24</v>
      </c>
    </row>
    <row r="8" spans="2:17" x14ac:dyDescent="0.25">
      <c r="D8">
        <v>5</v>
      </c>
      <c r="E8">
        <v>31000</v>
      </c>
      <c r="F8" s="67">
        <v>17</v>
      </c>
      <c r="G8" s="67">
        <v>18</v>
      </c>
      <c r="H8" s="67">
        <v>19</v>
      </c>
      <c r="I8" s="67">
        <v>20.5</v>
      </c>
      <c r="J8" s="67">
        <v>21.499999999999996</v>
      </c>
      <c r="K8" s="67">
        <v>22.499999999999996</v>
      </c>
      <c r="L8" s="67">
        <v>23</v>
      </c>
      <c r="M8" s="67">
        <v>24</v>
      </c>
      <c r="N8" s="67">
        <v>24.5</v>
      </c>
      <c r="O8" s="67">
        <v>25</v>
      </c>
      <c r="P8" s="67">
        <v>25.5</v>
      </c>
      <c r="Q8" s="67">
        <v>26</v>
      </c>
    </row>
    <row r="9" spans="2:17" x14ac:dyDescent="0.25">
      <c r="D9">
        <v>6</v>
      </c>
      <c r="E9">
        <v>32000</v>
      </c>
      <c r="F9" s="67">
        <v>17.5</v>
      </c>
      <c r="G9" s="67">
        <v>18.5</v>
      </c>
      <c r="H9" s="67">
        <v>19.5</v>
      </c>
      <c r="I9" s="67">
        <v>21.000000000000004</v>
      </c>
      <c r="J9" s="67">
        <v>21.999999999999996</v>
      </c>
      <c r="K9" s="67">
        <v>23</v>
      </c>
      <c r="L9" s="67">
        <v>24</v>
      </c>
      <c r="M9" s="67">
        <v>25</v>
      </c>
      <c r="N9" s="67">
        <v>25.5</v>
      </c>
      <c r="O9" s="67">
        <v>26</v>
      </c>
      <c r="P9" s="67">
        <v>26.5</v>
      </c>
      <c r="Q9" s="67">
        <v>27</v>
      </c>
    </row>
    <row r="10" spans="2:17" x14ac:dyDescent="0.25">
      <c r="D10">
        <v>7</v>
      </c>
      <c r="E10">
        <v>33000</v>
      </c>
      <c r="F10" s="67">
        <v>18</v>
      </c>
      <c r="G10" s="67">
        <v>19</v>
      </c>
      <c r="H10" s="67">
        <v>20</v>
      </c>
      <c r="I10" s="67">
        <v>21.000000000000004</v>
      </c>
      <c r="J10" s="67">
        <v>22.499999999999996</v>
      </c>
      <c r="K10" s="67">
        <v>23.5</v>
      </c>
      <c r="L10" s="67">
        <v>24.5</v>
      </c>
      <c r="M10" s="67">
        <v>25.5</v>
      </c>
      <c r="N10" s="67">
        <v>26.5</v>
      </c>
      <c r="O10" s="67">
        <v>27</v>
      </c>
      <c r="P10" s="67">
        <v>27.500000000000004</v>
      </c>
      <c r="Q10" s="67">
        <v>28.000000000000004</v>
      </c>
    </row>
    <row r="11" spans="2:17" x14ac:dyDescent="0.25">
      <c r="D11">
        <v>8</v>
      </c>
      <c r="E11">
        <v>34000</v>
      </c>
      <c r="F11" s="67">
        <v>18</v>
      </c>
      <c r="G11" s="67">
        <v>19</v>
      </c>
      <c r="H11" s="67">
        <v>20</v>
      </c>
      <c r="I11" s="67">
        <v>21.499999999999996</v>
      </c>
      <c r="J11" s="67">
        <v>22.499999999999996</v>
      </c>
      <c r="K11" s="67">
        <v>23.5</v>
      </c>
      <c r="L11" s="67">
        <v>24.5</v>
      </c>
      <c r="M11" s="67">
        <v>25.5</v>
      </c>
      <c r="N11" s="67">
        <v>26.5</v>
      </c>
      <c r="O11" s="67">
        <v>27</v>
      </c>
      <c r="P11" s="67">
        <v>28.000000000000004</v>
      </c>
      <c r="Q11" s="67">
        <v>28.999999999999996</v>
      </c>
    </row>
    <row r="12" spans="2:17" x14ac:dyDescent="0.25">
      <c r="D12">
        <v>9</v>
      </c>
      <c r="E12">
        <v>35000</v>
      </c>
      <c r="F12" s="67">
        <v>18</v>
      </c>
      <c r="G12" s="67">
        <v>19</v>
      </c>
      <c r="H12" s="67">
        <v>20</v>
      </c>
      <c r="I12" s="67">
        <v>21.499999999999996</v>
      </c>
      <c r="J12" s="67">
        <v>22.499999999999996</v>
      </c>
      <c r="K12" s="67">
        <v>23.5</v>
      </c>
      <c r="L12" s="67">
        <v>24.5</v>
      </c>
      <c r="M12" s="67">
        <v>25.5</v>
      </c>
      <c r="N12" s="67">
        <v>26.5</v>
      </c>
      <c r="O12" s="67">
        <v>27</v>
      </c>
      <c r="P12" s="67">
        <v>28.000000000000004</v>
      </c>
      <c r="Q12" s="67">
        <v>28.999999999999996</v>
      </c>
    </row>
    <row r="13" spans="2:17" x14ac:dyDescent="0.25">
      <c r="D13">
        <v>10</v>
      </c>
      <c r="E13">
        <v>36000</v>
      </c>
      <c r="F13" s="67">
        <v>18</v>
      </c>
      <c r="G13" s="67">
        <v>19</v>
      </c>
      <c r="H13" s="67">
        <v>20</v>
      </c>
      <c r="I13" s="67">
        <v>21.499999999999996</v>
      </c>
      <c r="J13" s="67">
        <v>22.5</v>
      </c>
      <c r="K13" s="67">
        <v>23.5</v>
      </c>
      <c r="L13" s="67">
        <v>24.5</v>
      </c>
      <c r="M13" s="67">
        <v>25.5</v>
      </c>
      <c r="N13" s="67">
        <v>26.5</v>
      </c>
      <c r="O13" s="67">
        <v>27</v>
      </c>
      <c r="P13" s="67">
        <v>28.000000000000004</v>
      </c>
      <c r="Q13" s="67">
        <v>28.999999999999996</v>
      </c>
    </row>
    <row r="14" spans="2:17" x14ac:dyDescent="0.25">
      <c r="D14">
        <v>11</v>
      </c>
      <c r="E14">
        <v>37000</v>
      </c>
      <c r="F14" s="67">
        <v>18</v>
      </c>
      <c r="G14" s="67">
        <v>19</v>
      </c>
      <c r="H14" s="67">
        <v>20</v>
      </c>
      <c r="I14" s="67">
        <v>21.499999999999996</v>
      </c>
      <c r="J14" s="67">
        <v>22.5</v>
      </c>
      <c r="K14" s="67">
        <v>23.5</v>
      </c>
      <c r="L14" s="67">
        <v>24.5</v>
      </c>
      <c r="M14" s="67">
        <v>25.5</v>
      </c>
      <c r="N14" s="67">
        <v>26.5</v>
      </c>
      <c r="O14" s="67">
        <v>27</v>
      </c>
      <c r="P14" s="67">
        <v>28.000000000000004</v>
      </c>
      <c r="Q14" s="67">
        <v>28.999999999999996</v>
      </c>
    </row>
    <row r="15" spans="2:17" x14ac:dyDescent="0.25">
      <c r="D15">
        <v>12</v>
      </c>
      <c r="E15">
        <v>38000</v>
      </c>
      <c r="F15" s="67">
        <v>18</v>
      </c>
      <c r="G15" s="67">
        <v>19</v>
      </c>
      <c r="H15" s="67">
        <v>20</v>
      </c>
      <c r="I15" s="67">
        <v>21.499999999999996</v>
      </c>
      <c r="J15" s="67">
        <v>22.5</v>
      </c>
      <c r="K15" s="67">
        <v>23.5</v>
      </c>
      <c r="L15" s="67">
        <v>24.5</v>
      </c>
      <c r="M15" s="67">
        <v>25.5</v>
      </c>
      <c r="N15" s="67">
        <v>26.5</v>
      </c>
      <c r="O15" s="67">
        <v>27</v>
      </c>
      <c r="P15" s="67">
        <v>28.000000000000004</v>
      </c>
      <c r="Q15" s="67">
        <v>28.999999999999996</v>
      </c>
    </row>
    <row r="16" spans="2:17" x14ac:dyDescent="0.25">
      <c r="D16">
        <v>13</v>
      </c>
      <c r="E16">
        <v>39000</v>
      </c>
      <c r="F16" s="67">
        <v>18</v>
      </c>
      <c r="G16" s="67">
        <v>19</v>
      </c>
      <c r="H16" s="67">
        <v>20</v>
      </c>
      <c r="I16" s="67">
        <v>21.499999999999996</v>
      </c>
      <c r="J16" s="67">
        <v>22.5</v>
      </c>
      <c r="K16" s="67">
        <v>23.5</v>
      </c>
      <c r="L16" s="67">
        <v>24.5</v>
      </c>
      <c r="M16" s="67">
        <v>25.5</v>
      </c>
      <c r="N16" s="67">
        <v>26.5</v>
      </c>
      <c r="O16" s="67">
        <v>27</v>
      </c>
      <c r="P16" s="67">
        <v>28.000000000000004</v>
      </c>
      <c r="Q16" s="67">
        <v>28.999999999999996</v>
      </c>
    </row>
    <row r="17" spans="4:17" x14ac:dyDescent="0.25">
      <c r="D17">
        <v>14</v>
      </c>
      <c r="E17">
        <v>40000</v>
      </c>
      <c r="F17" s="67">
        <v>18</v>
      </c>
      <c r="G17" s="67">
        <v>19</v>
      </c>
      <c r="H17" s="67">
        <v>20</v>
      </c>
      <c r="I17" s="67">
        <v>21.499999999999996</v>
      </c>
      <c r="J17" s="67">
        <v>22.5</v>
      </c>
      <c r="K17" s="67">
        <v>23.5</v>
      </c>
      <c r="L17" s="67">
        <v>24.5</v>
      </c>
      <c r="M17" s="67">
        <v>25.5</v>
      </c>
      <c r="N17" s="67">
        <v>26.5</v>
      </c>
      <c r="O17" s="67">
        <v>27</v>
      </c>
      <c r="P17" s="67">
        <v>28.000000000000004</v>
      </c>
      <c r="Q17" s="67">
        <v>28.999999999999996</v>
      </c>
    </row>
    <row r="18" spans="4:17" x14ac:dyDescent="0.25">
      <c r="D18">
        <v>15</v>
      </c>
      <c r="E18">
        <v>41000</v>
      </c>
      <c r="F18" s="67">
        <v>18</v>
      </c>
      <c r="G18" s="67">
        <v>19</v>
      </c>
      <c r="H18" s="67">
        <v>20</v>
      </c>
      <c r="I18" s="67">
        <v>21.499999999999996</v>
      </c>
      <c r="J18" s="67">
        <v>22.5</v>
      </c>
      <c r="K18" s="67">
        <v>23.5</v>
      </c>
      <c r="L18" s="67">
        <v>24.5</v>
      </c>
      <c r="M18" s="67">
        <v>25.5</v>
      </c>
      <c r="N18" s="67">
        <v>26.5</v>
      </c>
      <c r="O18" s="67">
        <v>27</v>
      </c>
      <c r="P18" s="67">
        <v>28.000000000000004</v>
      </c>
      <c r="Q18" s="67">
        <v>28.999999999999996</v>
      </c>
    </row>
    <row r="19" spans="4:17" x14ac:dyDescent="0.25">
      <c r="D19">
        <v>16</v>
      </c>
      <c r="E19">
        <v>42000</v>
      </c>
      <c r="F19" s="67">
        <v>18</v>
      </c>
      <c r="G19" s="67">
        <v>19</v>
      </c>
      <c r="H19" s="67">
        <v>20</v>
      </c>
      <c r="I19" s="67">
        <v>21.499999999999996</v>
      </c>
      <c r="J19" s="67">
        <v>22.5</v>
      </c>
      <c r="K19" s="67">
        <v>23.5</v>
      </c>
      <c r="L19" s="67">
        <v>24.5</v>
      </c>
      <c r="M19" s="67">
        <v>25.5</v>
      </c>
      <c r="N19" s="67">
        <v>26.5</v>
      </c>
      <c r="O19" s="67">
        <v>27</v>
      </c>
      <c r="P19" s="67">
        <v>28.000000000000004</v>
      </c>
      <c r="Q19" s="67">
        <v>28.999999999999996</v>
      </c>
    </row>
    <row r="20" spans="4:17" x14ac:dyDescent="0.25">
      <c r="D20">
        <v>17</v>
      </c>
      <c r="E20">
        <v>43000</v>
      </c>
      <c r="F20" s="67">
        <v>18</v>
      </c>
      <c r="G20" s="67">
        <v>19</v>
      </c>
      <c r="H20" s="67">
        <v>20</v>
      </c>
      <c r="I20" s="67">
        <v>21.499999999999996</v>
      </c>
      <c r="J20" s="67">
        <v>22.5</v>
      </c>
      <c r="K20" s="67">
        <v>23.5</v>
      </c>
      <c r="L20" s="67">
        <v>24.5</v>
      </c>
      <c r="M20" s="67">
        <v>25.5</v>
      </c>
      <c r="N20" s="67">
        <v>26.5</v>
      </c>
      <c r="O20" s="67">
        <v>27</v>
      </c>
      <c r="P20" s="67">
        <v>28.000000000000004</v>
      </c>
      <c r="Q20" s="67">
        <v>28.999999999999996</v>
      </c>
    </row>
    <row r="21" spans="4:17" x14ac:dyDescent="0.25">
      <c r="D21">
        <v>18</v>
      </c>
      <c r="E21">
        <v>44000</v>
      </c>
      <c r="F21" s="67">
        <v>18</v>
      </c>
      <c r="G21" s="67">
        <v>19</v>
      </c>
      <c r="H21" s="67">
        <v>20</v>
      </c>
      <c r="I21" s="67">
        <v>21.499999999999996</v>
      </c>
      <c r="J21" s="67">
        <v>22.5</v>
      </c>
      <c r="K21" s="67">
        <v>23.5</v>
      </c>
      <c r="L21" s="67">
        <v>24.5</v>
      </c>
      <c r="M21" s="67">
        <v>25.5</v>
      </c>
      <c r="N21" s="67">
        <v>26.5</v>
      </c>
      <c r="O21" s="67">
        <v>27</v>
      </c>
      <c r="P21" s="67">
        <v>28.000000000000004</v>
      </c>
      <c r="Q21" s="67">
        <v>28.999999999999996</v>
      </c>
    </row>
    <row r="22" spans="4:17" x14ac:dyDescent="0.25">
      <c r="D22">
        <v>19</v>
      </c>
      <c r="E22">
        <v>45000</v>
      </c>
      <c r="F22" s="67">
        <v>18</v>
      </c>
      <c r="G22" s="67">
        <v>19</v>
      </c>
      <c r="H22" s="67">
        <v>20</v>
      </c>
      <c r="I22" s="67">
        <v>21.499999999999996</v>
      </c>
      <c r="J22" s="67">
        <v>22.5</v>
      </c>
      <c r="K22" s="67">
        <v>23.5</v>
      </c>
      <c r="L22" s="67">
        <v>24.5</v>
      </c>
      <c r="M22" s="67">
        <v>25.5</v>
      </c>
      <c r="N22" s="67">
        <v>26.5</v>
      </c>
      <c r="O22" s="67">
        <v>27</v>
      </c>
      <c r="P22" s="67">
        <v>28.000000000000004</v>
      </c>
      <c r="Q22" s="67">
        <v>28.999999999999996</v>
      </c>
    </row>
    <row r="23" spans="4:17" x14ac:dyDescent="0.25">
      <c r="D23">
        <v>20</v>
      </c>
      <c r="E23">
        <v>46000</v>
      </c>
      <c r="F23" s="67">
        <v>18</v>
      </c>
      <c r="G23" s="67">
        <v>19</v>
      </c>
      <c r="H23" s="67">
        <v>20</v>
      </c>
      <c r="I23" s="67">
        <v>21.499999999999996</v>
      </c>
      <c r="J23" s="67">
        <v>22.5</v>
      </c>
      <c r="K23" s="67">
        <v>23.5</v>
      </c>
      <c r="L23" s="67">
        <v>24.5</v>
      </c>
      <c r="M23" s="67">
        <v>25.5</v>
      </c>
      <c r="N23" s="67">
        <v>26.5</v>
      </c>
      <c r="O23" s="67">
        <v>27</v>
      </c>
      <c r="P23" s="67">
        <v>28.000000000000004</v>
      </c>
      <c r="Q23" s="67">
        <v>28.999999999999996</v>
      </c>
    </row>
    <row r="24" spans="4:17" x14ac:dyDescent="0.25">
      <c r="D24">
        <v>21</v>
      </c>
      <c r="E24">
        <v>47000</v>
      </c>
      <c r="F24" s="67">
        <v>18</v>
      </c>
      <c r="G24" s="67">
        <v>19</v>
      </c>
      <c r="H24" s="67">
        <v>20</v>
      </c>
      <c r="I24" s="67">
        <v>21.499999999999996</v>
      </c>
      <c r="J24" s="67">
        <v>22.5</v>
      </c>
      <c r="K24" s="67">
        <v>23.5</v>
      </c>
      <c r="L24" s="67">
        <v>24.5</v>
      </c>
      <c r="M24" s="67">
        <v>25.5</v>
      </c>
      <c r="N24" s="67">
        <v>26.5</v>
      </c>
      <c r="O24" s="67">
        <v>27</v>
      </c>
      <c r="P24" s="67">
        <v>28.000000000000004</v>
      </c>
      <c r="Q24" s="67">
        <v>28.999999999999996</v>
      </c>
    </row>
    <row r="25" spans="4:17" x14ac:dyDescent="0.25">
      <c r="D25">
        <v>22</v>
      </c>
      <c r="E25">
        <v>48000</v>
      </c>
      <c r="F25" s="67">
        <v>18</v>
      </c>
      <c r="G25" s="67">
        <v>19</v>
      </c>
      <c r="H25" s="67">
        <v>20</v>
      </c>
      <c r="I25" s="67">
        <v>21.499999999999996</v>
      </c>
      <c r="J25" s="67">
        <v>22.5</v>
      </c>
      <c r="K25" s="67">
        <v>23.5</v>
      </c>
      <c r="L25" s="67">
        <v>24.5</v>
      </c>
      <c r="M25" s="67">
        <v>25.5</v>
      </c>
      <c r="N25" s="67">
        <v>26.5</v>
      </c>
      <c r="O25" s="67">
        <v>27</v>
      </c>
      <c r="P25" s="67">
        <v>28.000000000000004</v>
      </c>
      <c r="Q25" s="67">
        <v>28.999999999999996</v>
      </c>
    </row>
    <row r="26" spans="4:17" x14ac:dyDescent="0.25">
      <c r="D26">
        <v>23</v>
      </c>
      <c r="E26">
        <v>49000</v>
      </c>
      <c r="F26" s="67">
        <v>18</v>
      </c>
      <c r="G26" s="67">
        <v>19</v>
      </c>
      <c r="H26" s="67">
        <v>20</v>
      </c>
      <c r="I26" s="67">
        <v>21.499999999999996</v>
      </c>
      <c r="J26" s="67">
        <v>22.5</v>
      </c>
      <c r="K26" s="67">
        <v>23.5</v>
      </c>
      <c r="L26" s="67">
        <v>24.5</v>
      </c>
      <c r="M26" s="67">
        <v>25.5</v>
      </c>
      <c r="N26" s="67">
        <v>26.5</v>
      </c>
      <c r="O26" s="67">
        <v>27</v>
      </c>
      <c r="P26" s="67">
        <v>28.000000000000004</v>
      </c>
      <c r="Q26" s="67">
        <v>28.999999999999996</v>
      </c>
    </row>
    <row r="27" spans="4:17" x14ac:dyDescent="0.25">
      <c r="D27">
        <v>24</v>
      </c>
      <c r="E27">
        <v>50000</v>
      </c>
      <c r="F27" s="67">
        <v>18</v>
      </c>
      <c r="G27" s="67">
        <v>19</v>
      </c>
      <c r="H27" s="67">
        <v>20</v>
      </c>
      <c r="I27" s="67">
        <v>21.499999999999996</v>
      </c>
      <c r="J27" s="67">
        <v>22.5</v>
      </c>
      <c r="K27" s="67">
        <v>23.5</v>
      </c>
      <c r="L27" s="67">
        <v>24.5</v>
      </c>
      <c r="M27" s="67">
        <v>25.5</v>
      </c>
      <c r="N27" s="67">
        <v>26.5</v>
      </c>
      <c r="O27" s="67">
        <v>27</v>
      </c>
      <c r="P27" s="67">
        <v>28.000000000000004</v>
      </c>
      <c r="Q27" s="67">
        <v>28.999999999999996</v>
      </c>
    </row>
    <row r="28" spans="4:17" x14ac:dyDescent="0.25">
      <c r="D28">
        <v>25</v>
      </c>
      <c r="E28">
        <v>51000</v>
      </c>
      <c r="F28" s="67">
        <v>18</v>
      </c>
      <c r="G28" s="67">
        <v>19</v>
      </c>
      <c r="H28" s="67">
        <v>20</v>
      </c>
      <c r="I28" s="67">
        <v>21.499999999999996</v>
      </c>
      <c r="J28" s="67">
        <v>22.5</v>
      </c>
      <c r="K28" s="67">
        <v>23.5</v>
      </c>
      <c r="L28" s="67">
        <v>24.5</v>
      </c>
      <c r="M28" s="67">
        <v>25.5</v>
      </c>
      <c r="N28" s="67">
        <v>26.5</v>
      </c>
      <c r="O28" s="67">
        <v>27</v>
      </c>
      <c r="P28" s="67">
        <v>28.000000000000004</v>
      </c>
      <c r="Q28" s="67">
        <v>28.999999999999996</v>
      </c>
    </row>
    <row r="29" spans="4:17" x14ac:dyDescent="0.25">
      <c r="D29">
        <v>26</v>
      </c>
      <c r="E29">
        <v>52000</v>
      </c>
      <c r="F29" s="67">
        <v>18</v>
      </c>
      <c r="G29" s="67">
        <v>19</v>
      </c>
      <c r="H29" s="67">
        <v>20</v>
      </c>
      <c r="I29" s="67">
        <v>21.499999999999996</v>
      </c>
      <c r="J29" s="67">
        <v>22.5</v>
      </c>
      <c r="K29" s="67">
        <v>23.5</v>
      </c>
      <c r="L29" s="67">
        <v>24.5</v>
      </c>
      <c r="M29" s="67">
        <v>25.5</v>
      </c>
      <c r="N29" s="67">
        <v>26.5</v>
      </c>
      <c r="O29" s="67">
        <v>27</v>
      </c>
      <c r="P29" s="67">
        <v>28.000000000000004</v>
      </c>
      <c r="Q29" s="67">
        <v>28.999999999999996</v>
      </c>
    </row>
    <row r="30" spans="4:17" x14ac:dyDescent="0.25">
      <c r="D30">
        <v>27</v>
      </c>
      <c r="E30">
        <v>53000</v>
      </c>
      <c r="F30" s="67">
        <v>18</v>
      </c>
      <c r="G30" s="67">
        <v>19</v>
      </c>
      <c r="H30" s="67">
        <v>20</v>
      </c>
      <c r="I30" s="67">
        <v>21.499999999999996</v>
      </c>
      <c r="J30" s="67">
        <v>22.5</v>
      </c>
      <c r="K30" s="67">
        <v>23.5</v>
      </c>
      <c r="L30" s="67">
        <v>24.5</v>
      </c>
      <c r="M30" s="67">
        <v>25.5</v>
      </c>
      <c r="N30" s="67">
        <v>26.5</v>
      </c>
      <c r="O30" s="67">
        <v>27</v>
      </c>
      <c r="P30" s="67">
        <v>28.000000000000004</v>
      </c>
      <c r="Q30" s="67">
        <v>28.999999999999996</v>
      </c>
    </row>
    <row r="31" spans="4:17" x14ac:dyDescent="0.25">
      <c r="D31">
        <v>28</v>
      </c>
      <c r="E31">
        <v>54000</v>
      </c>
      <c r="F31" s="67">
        <v>18</v>
      </c>
      <c r="G31" s="67">
        <v>19</v>
      </c>
      <c r="H31" s="67">
        <v>20</v>
      </c>
      <c r="I31" s="67">
        <v>21.499999999999996</v>
      </c>
      <c r="J31" s="67">
        <v>22.5</v>
      </c>
      <c r="K31" s="67">
        <v>23.5</v>
      </c>
      <c r="L31" s="67">
        <v>24.5</v>
      </c>
      <c r="M31" s="67">
        <v>25.5</v>
      </c>
      <c r="N31" s="67">
        <v>26.5</v>
      </c>
      <c r="O31" s="67">
        <v>27</v>
      </c>
      <c r="P31" s="67">
        <v>28.000000000000004</v>
      </c>
      <c r="Q31" s="67">
        <v>28.999999999999996</v>
      </c>
    </row>
    <row r="32" spans="4:17" x14ac:dyDescent="0.25">
      <c r="D32">
        <v>29</v>
      </c>
      <c r="E32">
        <v>55000</v>
      </c>
      <c r="F32" s="67">
        <v>18</v>
      </c>
      <c r="G32" s="67">
        <v>19</v>
      </c>
      <c r="H32" s="67">
        <v>20</v>
      </c>
      <c r="I32" s="67">
        <v>21.499999999999996</v>
      </c>
      <c r="J32" s="67">
        <v>22.5</v>
      </c>
      <c r="K32" s="67">
        <v>23.5</v>
      </c>
      <c r="L32" s="67">
        <v>24.5</v>
      </c>
      <c r="M32" s="67">
        <v>25.5</v>
      </c>
      <c r="N32" s="67">
        <v>26.5</v>
      </c>
      <c r="O32" s="67">
        <v>27</v>
      </c>
      <c r="P32" s="67">
        <v>28.000000000000004</v>
      </c>
      <c r="Q32" s="67">
        <v>28.999999999999996</v>
      </c>
    </row>
    <row r="33" spans="4:17" x14ac:dyDescent="0.25">
      <c r="D33">
        <v>30</v>
      </c>
      <c r="E33">
        <v>56000</v>
      </c>
      <c r="F33" s="67">
        <v>18</v>
      </c>
      <c r="G33" s="67">
        <v>19</v>
      </c>
      <c r="H33" s="67">
        <v>20</v>
      </c>
      <c r="I33" s="67">
        <v>21.499999999999996</v>
      </c>
      <c r="J33" s="67">
        <v>22.5</v>
      </c>
      <c r="K33" s="67">
        <v>23.5</v>
      </c>
      <c r="L33" s="67">
        <v>24.5</v>
      </c>
      <c r="M33" s="67">
        <v>25.5</v>
      </c>
      <c r="N33" s="67">
        <v>26.5</v>
      </c>
      <c r="O33" s="67">
        <v>27</v>
      </c>
      <c r="P33" s="67">
        <v>28.000000000000004</v>
      </c>
      <c r="Q33" s="67">
        <v>28.999999999999996</v>
      </c>
    </row>
    <row r="34" spans="4:17" x14ac:dyDescent="0.25">
      <c r="D34">
        <v>31</v>
      </c>
      <c r="E34">
        <v>57000</v>
      </c>
      <c r="F34" s="67">
        <v>18</v>
      </c>
      <c r="G34" s="67">
        <v>19</v>
      </c>
      <c r="H34" s="67">
        <v>20</v>
      </c>
      <c r="I34" s="67">
        <v>21.499999999999996</v>
      </c>
      <c r="J34" s="67">
        <v>22.5</v>
      </c>
      <c r="K34" s="67">
        <v>23.5</v>
      </c>
      <c r="L34" s="67">
        <v>24.5</v>
      </c>
      <c r="M34" s="67">
        <v>25.5</v>
      </c>
      <c r="N34" s="67">
        <v>26.5</v>
      </c>
      <c r="O34" s="67">
        <v>27</v>
      </c>
      <c r="P34" s="67">
        <v>28.000000000000004</v>
      </c>
      <c r="Q34" s="67">
        <v>28.999999999999996</v>
      </c>
    </row>
    <row r="35" spans="4:17" x14ac:dyDescent="0.25">
      <c r="D35">
        <v>32</v>
      </c>
      <c r="E35">
        <v>58000</v>
      </c>
      <c r="F35" s="67">
        <v>18</v>
      </c>
      <c r="G35" s="67">
        <v>19</v>
      </c>
      <c r="H35" s="67">
        <v>20.5</v>
      </c>
      <c r="I35" s="67">
        <v>21.499999999999996</v>
      </c>
      <c r="J35" s="67">
        <v>22.5</v>
      </c>
      <c r="K35" s="67">
        <v>23.5</v>
      </c>
      <c r="L35" s="67">
        <v>24.5</v>
      </c>
      <c r="M35" s="67">
        <v>25.5</v>
      </c>
      <c r="N35" s="67">
        <v>26.5</v>
      </c>
      <c r="O35" s="67">
        <v>27</v>
      </c>
      <c r="P35" s="67">
        <v>28.000000000000004</v>
      </c>
      <c r="Q35" s="67">
        <v>28.999999999999996</v>
      </c>
    </row>
    <row r="36" spans="4:17" x14ac:dyDescent="0.25">
      <c r="D36">
        <v>33</v>
      </c>
      <c r="E36">
        <v>59000</v>
      </c>
      <c r="F36" s="67">
        <v>18</v>
      </c>
      <c r="G36" s="67">
        <v>19</v>
      </c>
      <c r="H36" s="67">
        <v>20.5</v>
      </c>
      <c r="I36" s="67">
        <v>21.499999999999996</v>
      </c>
      <c r="J36" s="67">
        <v>22.5</v>
      </c>
      <c r="K36" s="67">
        <v>23.5</v>
      </c>
      <c r="L36" s="67">
        <v>24.5</v>
      </c>
      <c r="M36" s="67">
        <v>25.5</v>
      </c>
      <c r="N36" s="67">
        <v>26.5</v>
      </c>
      <c r="O36" s="67">
        <v>27</v>
      </c>
      <c r="P36" s="67">
        <v>28.000000000000004</v>
      </c>
      <c r="Q36" s="67">
        <v>28.999999999999996</v>
      </c>
    </row>
    <row r="37" spans="4:17" x14ac:dyDescent="0.25">
      <c r="D37">
        <v>34</v>
      </c>
      <c r="E37">
        <v>60000</v>
      </c>
      <c r="F37" s="67">
        <v>18</v>
      </c>
      <c r="G37" s="67">
        <v>19</v>
      </c>
      <c r="H37" s="67">
        <v>20.5</v>
      </c>
      <c r="I37" s="67">
        <v>21.499999999999996</v>
      </c>
      <c r="J37" s="67">
        <v>22.5</v>
      </c>
      <c r="K37" s="67">
        <v>23.5</v>
      </c>
      <c r="L37" s="67">
        <v>24.5</v>
      </c>
      <c r="M37" s="67">
        <v>25.5</v>
      </c>
      <c r="N37" s="67">
        <v>26.5</v>
      </c>
      <c r="O37" s="67">
        <v>27</v>
      </c>
      <c r="P37" s="67">
        <v>28.000000000000004</v>
      </c>
      <c r="Q37" s="67">
        <v>28.999999999999996</v>
      </c>
    </row>
    <row r="38" spans="4:17" x14ac:dyDescent="0.25">
      <c r="D38">
        <v>35</v>
      </c>
      <c r="E38">
        <v>61000</v>
      </c>
      <c r="F38" s="67">
        <v>18</v>
      </c>
      <c r="G38" s="67">
        <v>19</v>
      </c>
      <c r="H38" s="67">
        <v>20.5</v>
      </c>
      <c r="I38" s="67">
        <v>21.499999999999996</v>
      </c>
      <c r="J38" s="67">
        <v>22.5</v>
      </c>
      <c r="K38" s="67">
        <v>23.5</v>
      </c>
      <c r="L38" s="67">
        <v>24.5</v>
      </c>
      <c r="M38" s="67">
        <v>25.5</v>
      </c>
      <c r="N38" s="67">
        <v>26.5</v>
      </c>
      <c r="O38" s="67">
        <v>27</v>
      </c>
      <c r="P38" s="67">
        <v>28.000000000000004</v>
      </c>
      <c r="Q38" s="67">
        <v>28.999999999999996</v>
      </c>
    </row>
    <row r="39" spans="4:17" x14ac:dyDescent="0.25">
      <c r="D39">
        <v>36</v>
      </c>
      <c r="E39">
        <v>62000</v>
      </c>
      <c r="F39" s="67">
        <v>18</v>
      </c>
      <c r="G39" s="67">
        <v>19</v>
      </c>
      <c r="H39" s="67">
        <v>20.5</v>
      </c>
      <c r="I39" s="67">
        <v>21.499999999999996</v>
      </c>
      <c r="J39" s="67">
        <v>22.5</v>
      </c>
      <c r="K39" s="67">
        <v>23.5</v>
      </c>
      <c r="L39" s="67">
        <v>24.5</v>
      </c>
      <c r="M39" s="67">
        <v>25.5</v>
      </c>
      <c r="N39" s="67">
        <v>26.5</v>
      </c>
      <c r="O39" s="67">
        <v>27.500000000000004</v>
      </c>
      <c r="P39" s="67">
        <v>28.000000000000004</v>
      </c>
      <c r="Q39" s="67">
        <v>28.999999999999996</v>
      </c>
    </row>
    <row r="40" spans="4:17" x14ac:dyDescent="0.25">
      <c r="D40">
        <v>37</v>
      </c>
      <c r="E40">
        <v>63000</v>
      </c>
      <c r="F40" s="67">
        <v>18.5</v>
      </c>
      <c r="G40" s="67">
        <v>19.5</v>
      </c>
      <c r="H40" s="67">
        <v>20.5</v>
      </c>
      <c r="I40" s="67">
        <v>21.499999999999996</v>
      </c>
      <c r="J40" s="67">
        <v>23</v>
      </c>
      <c r="K40" s="67">
        <v>24</v>
      </c>
      <c r="L40" s="67">
        <v>24.5</v>
      </c>
      <c r="M40" s="67">
        <v>25.5</v>
      </c>
      <c r="N40" s="67">
        <v>26.5</v>
      </c>
      <c r="O40" s="67">
        <v>27.500000000000004</v>
      </c>
      <c r="P40" s="67">
        <v>28.000000000000004</v>
      </c>
      <c r="Q40" s="67">
        <v>28.999999999999996</v>
      </c>
    </row>
    <row r="41" spans="4:17" x14ac:dyDescent="0.25">
      <c r="D41">
        <v>38</v>
      </c>
      <c r="E41">
        <v>64000</v>
      </c>
      <c r="F41" s="67">
        <v>18.5</v>
      </c>
      <c r="G41" s="67">
        <v>19.5</v>
      </c>
      <c r="H41" s="67">
        <v>20.5</v>
      </c>
      <c r="I41" s="67">
        <v>21.499999999999996</v>
      </c>
      <c r="J41" s="67">
        <v>23</v>
      </c>
      <c r="K41" s="67">
        <v>24</v>
      </c>
      <c r="L41" s="67">
        <v>25</v>
      </c>
      <c r="M41" s="67">
        <v>25.5</v>
      </c>
      <c r="N41" s="67">
        <v>26.5</v>
      </c>
      <c r="O41" s="67">
        <v>27.500000000000004</v>
      </c>
      <c r="P41" s="67">
        <v>28.000000000000004</v>
      </c>
      <c r="Q41" s="67">
        <v>28.999999999999996</v>
      </c>
    </row>
    <row r="42" spans="4:17" x14ac:dyDescent="0.25">
      <c r="D42">
        <v>39</v>
      </c>
      <c r="E42">
        <v>65000</v>
      </c>
      <c r="F42" s="67">
        <v>18.5</v>
      </c>
      <c r="G42" s="67">
        <v>19.5</v>
      </c>
      <c r="H42" s="67">
        <v>20.5</v>
      </c>
      <c r="I42" s="67">
        <v>21.499999999999996</v>
      </c>
      <c r="J42" s="67">
        <v>23</v>
      </c>
      <c r="K42" s="67">
        <v>24</v>
      </c>
      <c r="L42" s="67">
        <v>25</v>
      </c>
      <c r="M42" s="67">
        <v>26</v>
      </c>
      <c r="N42" s="67">
        <v>26.5</v>
      </c>
      <c r="O42" s="67">
        <v>27.500000000000004</v>
      </c>
      <c r="P42" s="67">
        <v>28.499999999999996</v>
      </c>
      <c r="Q42" s="67">
        <v>28.999999999999996</v>
      </c>
    </row>
    <row r="43" spans="4:17" x14ac:dyDescent="0.25">
      <c r="D43">
        <v>40</v>
      </c>
      <c r="E43">
        <v>66000</v>
      </c>
      <c r="F43" s="67">
        <v>18.5</v>
      </c>
      <c r="G43" s="67">
        <v>19.5</v>
      </c>
      <c r="H43" s="67">
        <v>20.5</v>
      </c>
      <c r="I43" s="67">
        <v>21.499999999999996</v>
      </c>
      <c r="J43" s="67">
        <v>23</v>
      </c>
      <c r="K43" s="67">
        <v>24</v>
      </c>
      <c r="L43" s="67">
        <v>25</v>
      </c>
      <c r="M43" s="67">
        <v>26</v>
      </c>
      <c r="N43" s="67">
        <v>26.5</v>
      </c>
      <c r="O43" s="67">
        <v>27.500000000000004</v>
      </c>
      <c r="P43" s="67">
        <v>28.499999999999996</v>
      </c>
      <c r="Q43" s="67">
        <v>28.999999999999996</v>
      </c>
    </row>
    <row r="44" spans="4:17" x14ac:dyDescent="0.25">
      <c r="D44">
        <v>41</v>
      </c>
      <c r="E44">
        <v>67000</v>
      </c>
      <c r="F44" s="67">
        <v>19</v>
      </c>
      <c r="G44" s="67">
        <v>20</v>
      </c>
      <c r="H44" s="67">
        <v>21.000000000000004</v>
      </c>
      <c r="I44" s="67">
        <v>21.999999999999996</v>
      </c>
      <c r="J44" s="67">
        <v>23</v>
      </c>
      <c r="K44" s="67">
        <v>24</v>
      </c>
      <c r="L44" s="67">
        <v>25</v>
      </c>
      <c r="M44" s="67">
        <v>26</v>
      </c>
      <c r="N44" s="67">
        <v>27</v>
      </c>
      <c r="O44" s="67">
        <v>27.500000000000004</v>
      </c>
      <c r="P44" s="67">
        <v>28.499999999999996</v>
      </c>
      <c r="Q44" s="67">
        <v>28.999999999999996</v>
      </c>
    </row>
    <row r="45" spans="4:17" x14ac:dyDescent="0.25">
      <c r="D45">
        <v>42</v>
      </c>
      <c r="E45">
        <v>68000</v>
      </c>
      <c r="F45" s="67">
        <v>19</v>
      </c>
      <c r="G45" s="67">
        <v>20</v>
      </c>
      <c r="H45" s="67">
        <v>21.000000000000004</v>
      </c>
      <c r="I45" s="67">
        <v>21.999999999999996</v>
      </c>
      <c r="J45" s="67">
        <v>23</v>
      </c>
      <c r="K45" s="67">
        <v>24</v>
      </c>
      <c r="L45" s="67">
        <v>25</v>
      </c>
      <c r="M45" s="67">
        <v>26</v>
      </c>
      <c r="N45" s="67">
        <v>27</v>
      </c>
      <c r="O45" s="67">
        <v>28.000000000000004</v>
      </c>
      <c r="P45" s="67">
        <v>28.499999999999996</v>
      </c>
      <c r="Q45" s="67">
        <v>29.5</v>
      </c>
    </row>
    <row r="46" spans="4:17" x14ac:dyDescent="0.25">
      <c r="D46">
        <v>43</v>
      </c>
      <c r="E46">
        <v>69000</v>
      </c>
      <c r="F46" s="67">
        <v>19</v>
      </c>
      <c r="G46" s="67">
        <v>20</v>
      </c>
      <c r="H46" s="67">
        <v>21.000000000000004</v>
      </c>
      <c r="I46" s="67">
        <v>21.999999999999996</v>
      </c>
      <c r="J46" s="67">
        <v>23</v>
      </c>
      <c r="K46" s="67">
        <v>24</v>
      </c>
      <c r="L46" s="67">
        <v>25</v>
      </c>
      <c r="M46" s="67">
        <v>26</v>
      </c>
      <c r="N46" s="67">
        <v>27</v>
      </c>
      <c r="O46" s="67">
        <v>28.000000000000004</v>
      </c>
      <c r="P46" s="67">
        <v>28.999999999999996</v>
      </c>
      <c r="Q46" s="67">
        <v>29.5</v>
      </c>
    </row>
    <row r="47" spans="4:17" x14ac:dyDescent="0.25">
      <c r="D47">
        <v>44</v>
      </c>
      <c r="E47">
        <v>70000</v>
      </c>
      <c r="F47" s="67">
        <v>19</v>
      </c>
      <c r="G47" s="67">
        <v>20</v>
      </c>
      <c r="H47" s="67">
        <v>21.000000000000004</v>
      </c>
      <c r="I47" s="67">
        <v>22.499999999999996</v>
      </c>
      <c r="J47" s="67">
        <v>23.5</v>
      </c>
      <c r="K47" s="67">
        <v>24.5</v>
      </c>
      <c r="L47" s="67">
        <v>25.5</v>
      </c>
      <c r="M47" s="67">
        <v>26.5</v>
      </c>
      <c r="N47" s="67">
        <v>27.500000000000004</v>
      </c>
      <c r="O47" s="67">
        <v>28.000000000000004</v>
      </c>
      <c r="P47" s="67">
        <v>28.999999999999996</v>
      </c>
      <c r="Q47" s="67">
        <v>29.5</v>
      </c>
    </row>
    <row r="48" spans="4:17" x14ac:dyDescent="0.25">
      <c r="D48">
        <v>45</v>
      </c>
      <c r="E48">
        <v>71000</v>
      </c>
      <c r="F48" s="67">
        <v>19.5</v>
      </c>
      <c r="G48" s="67">
        <v>20.5</v>
      </c>
      <c r="H48" s="67">
        <v>21.499999999999996</v>
      </c>
      <c r="I48" s="67">
        <v>22.499999999999996</v>
      </c>
      <c r="J48" s="67">
        <v>23.5</v>
      </c>
      <c r="K48" s="67">
        <v>24.5</v>
      </c>
      <c r="L48" s="67">
        <v>25.5</v>
      </c>
      <c r="M48" s="67">
        <v>26.5</v>
      </c>
      <c r="N48" s="67">
        <v>27.500000000000004</v>
      </c>
      <c r="O48" s="67">
        <v>28.500000000000004</v>
      </c>
      <c r="P48" s="67">
        <v>28.999999999999996</v>
      </c>
      <c r="Q48" s="67">
        <v>30</v>
      </c>
    </row>
    <row r="49" spans="4:17" x14ac:dyDescent="0.25">
      <c r="D49">
        <v>46</v>
      </c>
      <c r="E49">
        <v>72000</v>
      </c>
      <c r="F49" s="67">
        <v>19.5</v>
      </c>
      <c r="G49" s="67">
        <v>20.5</v>
      </c>
      <c r="H49" s="67">
        <v>21.499999999999996</v>
      </c>
      <c r="I49" s="67">
        <v>22.499999999999996</v>
      </c>
      <c r="J49" s="67">
        <v>23.5</v>
      </c>
      <c r="K49" s="67">
        <v>24.5</v>
      </c>
      <c r="L49" s="67">
        <v>25.5</v>
      </c>
      <c r="M49" s="67">
        <v>26.5</v>
      </c>
      <c r="N49" s="67">
        <v>27.500000000000004</v>
      </c>
      <c r="O49" s="67">
        <v>28.500000000000004</v>
      </c>
      <c r="P49" s="67">
        <v>29.5</v>
      </c>
      <c r="Q49" s="67">
        <v>30</v>
      </c>
    </row>
    <row r="50" spans="4:17" x14ac:dyDescent="0.25">
      <c r="D50">
        <v>47</v>
      </c>
      <c r="E50">
        <v>73000</v>
      </c>
      <c r="F50" s="67">
        <v>19.5</v>
      </c>
      <c r="G50" s="67">
        <v>20.5</v>
      </c>
      <c r="H50" s="67">
        <v>21.499999999999996</v>
      </c>
      <c r="I50" s="67">
        <v>22.5</v>
      </c>
      <c r="J50" s="67">
        <v>23.5</v>
      </c>
      <c r="K50" s="67">
        <v>24.5</v>
      </c>
      <c r="L50" s="67">
        <v>25.5</v>
      </c>
      <c r="M50" s="67">
        <v>26.5</v>
      </c>
      <c r="N50" s="67">
        <v>27.500000000000004</v>
      </c>
      <c r="O50" s="67">
        <v>28.500000000000004</v>
      </c>
      <c r="P50" s="67">
        <v>29.5</v>
      </c>
      <c r="Q50" s="67">
        <v>30.5</v>
      </c>
    </row>
    <row r="51" spans="4:17" x14ac:dyDescent="0.25">
      <c r="D51">
        <v>48</v>
      </c>
      <c r="E51">
        <v>74000</v>
      </c>
      <c r="F51" s="67">
        <v>20</v>
      </c>
      <c r="G51" s="67">
        <v>21</v>
      </c>
      <c r="H51" s="67">
        <v>21.999999999999996</v>
      </c>
      <c r="I51" s="67">
        <v>23</v>
      </c>
      <c r="J51" s="67">
        <v>24</v>
      </c>
      <c r="K51" s="67">
        <v>25</v>
      </c>
      <c r="L51" s="67">
        <v>26</v>
      </c>
      <c r="M51" s="67">
        <v>27</v>
      </c>
      <c r="N51" s="67">
        <v>27.500000000000004</v>
      </c>
      <c r="O51" s="67">
        <v>28.500000000000004</v>
      </c>
      <c r="P51" s="67">
        <v>29.5</v>
      </c>
      <c r="Q51" s="67">
        <v>30.5</v>
      </c>
    </row>
    <row r="52" spans="4:17" x14ac:dyDescent="0.25">
      <c r="D52">
        <v>49</v>
      </c>
      <c r="E52">
        <v>75000</v>
      </c>
      <c r="F52" s="67">
        <v>20</v>
      </c>
      <c r="G52" s="67">
        <v>21.000000000000004</v>
      </c>
      <c r="H52" s="67">
        <v>21.999999999999996</v>
      </c>
      <c r="I52" s="67">
        <v>23</v>
      </c>
      <c r="J52" s="67">
        <v>24</v>
      </c>
      <c r="K52" s="67">
        <v>25</v>
      </c>
      <c r="L52" s="67">
        <v>26</v>
      </c>
      <c r="M52" s="67">
        <v>27</v>
      </c>
      <c r="N52" s="67">
        <v>28.000000000000004</v>
      </c>
      <c r="O52" s="67">
        <v>28.500000000000004</v>
      </c>
      <c r="P52" s="67">
        <v>29.5</v>
      </c>
      <c r="Q52" s="67">
        <v>30.5</v>
      </c>
    </row>
    <row r="53" spans="4:17" x14ac:dyDescent="0.25">
      <c r="D53">
        <v>50</v>
      </c>
      <c r="E53">
        <v>76000</v>
      </c>
      <c r="F53" s="67">
        <v>20</v>
      </c>
      <c r="G53" s="67">
        <v>21.000000000000004</v>
      </c>
      <c r="H53" s="67">
        <v>21.999999999999996</v>
      </c>
      <c r="I53" s="67">
        <v>23</v>
      </c>
      <c r="J53" s="67">
        <v>24</v>
      </c>
      <c r="K53" s="67">
        <v>25</v>
      </c>
      <c r="L53" s="67">
        <v>26</v>
      </c>
      <c r="M53" s="67">
        <v>27</v>
      </c>
      <c r="N53" s="67">
        <v>28.000000000000004</v>
      </c>
      <c r="O53" s="67">
        <v>28.500000000000004</v>
      </c>
      <c r="P53" s="67">
        <v>29.5</v>
      </c>
      <c r="Q53" s="67">
        <v>30.5</v>
      </c>
    </row>
    <row r="54" spans="4:17" x14ac:dyDescent="0.25">
      <c r="D54">
        <v>51</v>
      </c>
      <c r="E54">
        <v>77000</v>
      </c>
      <c r="F54" s="67">
        <v>20</v>
      </c>
      <c r="G54" s="67">
        <v>21.000000000000004</v>
      </c>
      <c r="H54" s="67">
        <v>21.999999999999996</v>
      </c>
      <c r="I54" s="67">
        <v>23.5</v>
      </c>
      <c r="J54" s="67">
        <v>24.5</v>
      </c>
      <c r="K54" s="67">
        <v>25.5</v>
      </c>
      <c r="L54" s="67">
        <v>26.5</v>
      </c>
      <c r="M54" s="67">
        <v>27</v>
      </c>
      <c r="N54" s="67">
        <v>28.000000000000004</v>
      </c>
      <c r="O54" s="67">
        <v>29.000000000000004</v>
      </c>
      <c r="P54" s="67">
        <v>29.5</v>
      </c>
      <c r="Q54" s="67">
        <v>30.5</v>
      </c>
    </row>
    <row r="55" spans="4:17" x14ac:dyDescent="0.25">
      <c r="D55">
        <v>52</v>
      </c>
      <c r="E55">
        <v>78000</v>
      </c>
      <c r="F55" s="67">
        <v>20</v>
      </c>
      <c r="G55" s="67">
        <v>21.000000000000004</v>
      </c>
      <c r="H55" s="67">
        <v>21.999999999999996</v>
      </c>
      <c r="I55" s="67">
        <v>23.5</v>
      </c>
      <c r="J55" s="67">
        <v>24.5</v>
      </c>
      <c r="K55" s="67">
        <v>25.5</v>
      </c>
      <c r="L55" s="67">
        <v>26.5</v>
      </c>
      <c r="M55" s="67">
        <v>27.500000000000004</v>
      </c>
      <c r="N55" s="67">
        <v>28.000000000000004</v>
      </c>
      <c r="O55" s="67">
        <v>29.000000000000004</v>
      </c>
      <c r="P55" s="67">
        <v>30</v>
      </c>
      <c r="Q55" s="67">
        <v>30.5</v>
      </c>
    </row>
    <row r="56" spans="4:17" x14ac:dyDescent="0.25">
      <c r="D56">
        <v>53</v>
      </c>
      <c r="E56">
        <v>79000</v>
      </c>
      <c r="F56" s="67">
        <v>20.5</v>
      </c>
      <c r="G56" s="67">
        <v>21.5</v>
      </c>
      <c r="H56" s="67">
        <v>22.499999999999996</v>
      </c>
      <c r="I56" s="67">
        <v>23.5</v>
      </c>
      <c r="J56" s="67">
        <v>24.5</v>
      </c>
      <c r="K56" s="67">
        <v>25.5</v>
      </c>
      <c r="L56" s="67">
        <v>26.5</v>
      </c>
      <c r="M56" s="67">
        <v>27.500000000000004</v>
      </c>
      <c r="N56" s="67">
        <v>28.500000000000004</v>
      </c>
      <c r="O56" s="67">
        <v>29.000000000000004</v>
      </c>
      <c r="P56" s="67">
        <v>30</v>
      </c>
      <c r="Q56" s="67">
        <v>30.5</v>
      </c>
    </row>
    <row r="57" spans="4:17" x14ac:dyDescent="0.25">
      <c r="D57">
        <v>54</v>
      </c>
      <c r="E57">
        <v>80000</v>
      </c>
      <c r="F57" s="67">
        <v>20.5</v>
      </c>
      <c r="G57" s="67">
        <v>21.5</v>
      </c>
      <c r="H57" s="67">
        <v>22.499999999999996</v>
      </c>
      <c r="I57" s="67">
        <v>23.5</v>
      </c>
      <c r="J57" s="67">
        <v>24.5</v>
      </c>
      <c r="K57" s="67">
        <v>25.5</v>
      </c>
      <c r="L57" s="67">
        <v>26.5</v>
      </c>
      <c r="M57" s="67">
        <v>27.500000000000004</v>
      </c>
      <c r="N57" s="67">
        <v>28.500000000000004</v>
      </c>
      <c r="O57" s="67">
        <v>29.000000000000004</v>
      </c>
      <c r="P57" s="67">
        <v>30</v>
      </c>
      <c r="Q57" s="67">
        <v>30.5</v>
      </c>
    </row>
    <row r="58" spans="4:17" x14ac:dyDescent="0.25">
      <c r="D58">
        <v>55</v>
      </c>
      <c r="E58">
        <v>81000</v>
      </c>
      <c r="F58" s="67">
        <v>20.5</v>
      </c>
      <c r="G58" s="67">
        <v>21.499999999999996</v>
      </c>
      <c r="H58" s="67">
        <v>22.499999999999996</v>
      </c>
      <c r="I58" s="67">
        <v>23.5</v>
      </c>
      <c r="J58" s="67">
        <v>24.5</v>
      </c>
      <c r="K58" s="67">
        <v>25.5</v>
      </c>
      <c r="L58" s="67">
        <v>26.5</v>
      </c>
      <c r="M58" s="67">
        <v>27.500000000000004</v>
      </c>
      <c r="N58" s="67">
        <v>28.500000000000004</v>
      </c>
      <c r="O58" s="67">
        <v>29.5</v>
      </c>
      <c r="P58" s="67">
        <v>30</v>
      </c>
      <c r="Q58" s="67">
        <v>31</v>
      </c>
    </row>
    <row r="59" spans="4:17" x14ac:dyDescent="0.25">
      <c r="D59">
        <v>56</v>
      </c>
      <c r="E59">
        <v>82000</v>
      </c>
      <c r="F59" s="67">
        <v>20.5</v>
      </c>
      <c r="G59" s="67">
        <v>21.499999999999996</v>
      </c>
      <c r="H59" s="67">
        <v>22.499999999999996</v>
      </c>
      <c r="I59" s="67">
        <v>23.5</v>
      </c>
      <c r="J59" s="67">
        <v>24.5</v>
      </c>
      <c r="K59" s="67">
        <v>25.5</v>
      </c>
      <c r="L59" s="67">
        <v>26.5</v>
      </c>
      <c r="M59" s="67">
        <v>27.500000000000004</v>
      </c>
      <c r="N59" s="67">
        <v>28.500000000000004</v>
      </c>
      <c r="O59" s="67">
        <v>29.5</v>
      </c>
      <c r="P59" s="67">
        <v>30</v>
      </c>
      <c r="Q59" s="67">
        <v>31</v>
      </c>
    </row>
    <row r="60" spans="4:17" x14ac:dyDescent="0.25">
      <c r="D60">
        <v>57</v>
      </c>
      <c r="E60">
        <v>83000</v>
      </c>
      <c r="F60" s="67">
        <v>20.5</v>
      </c>
      <c r="G60" s="67">
        <v>21.499999999999996</v>
      </c>
      <c r="H60" s="67">
        <v>22.499999999999996</v>
      </c>
      <c r="I60" s="67">
        <v>23.5</v>
      </c>
      <c r="J60" s="67">
        <v>24.5</v>
      </c>
      <c r="K60" s="67">
        <v>25.5</v>
      </c>
      <c r="L60" s="67">
        <v>26.5</v>
      </c>
      <c r="M60" s="67">
        <v>27.500000000000004</v>
      </c>
      <c r="N60" s="67">
        <v>28.500000000000004</v>
      </c>
      <c r="O60" s="67">
        <v>29.5</v>
      </c>
      <c r="P60" s="67">
        <v>30</v>
      </c>
      <c r="Q60" s="67">
        <v>31</v>
      </c>
    </row>
    <row r="61" spans="4:17" x14ac:dyDescent="0.25">
      <c r="D61">
        <v>58</v>
      </c>
      <c r="E61">
        <v>84000</v>
      </c>
      <c r="F61" s="67">
        <v>20.5</v>
      </c>
      <c r="G61" s="67">
        <v>21.499999999999996</v>
      </c>
      <c r="H61" s="67">
        <v>22.499999999999996</v>
      </c>
      <c r="I61" s="67">
        <v>23.5</v>
      </c>
      <c r="J61" s="67">
        <v>24.5</v>
      </c>
      <c r="K61" s="67">
        <v>25.5</v>
      </c>
      <c r="L61" s="67">
        <v>26.5</v>
      </c>
      <c r="M61" s="67">
        <v>27.500000000000004</v>
      </c>
      <c r="N61" s="67">
        <v>28.500000000000004</v>
      </c>
      <c r="O61" s="67">
        <v>29.5</v>
      </c>
      <c r="P61" s="67">
        <v>30</v>
      </c>
      <c r="Q61" s="67">
        <v>31</v>
      </c>
    </row>
    <row r="62" spans="4:17" x14ac:dyDescent="0.25">
      <c r="D62">
        <v>59</v>
      </c>
      <c r="E62">
        <v>85000</v>
      </c>
      <c r="F62" s="67">
        <v>20.5</v>
      </c>
      <c r="G62" s="67">
        <v>21.499999999999996</v>
      </c>
      <c r="H62" s="67">
        <v>22.499999999999996</v>
      </c>
      <c r="I62" s="67">
        <v>23.5</v>
      </c>
      <c r="J62" s="67">
        <v>24.5</v>
      </c>
      <c r="K62" s="67">
        <v>26</v>
      </c>
      <c r="L62" s="67">
        <v>26.5</v>
      </c>
      <c r="M62" s="67">
        <v>27.500000000000004</v>
      </c>
      <c r="N62" s="67">
        <v>28.500000000000004</v>
      </c>
      <c r="O62" s="67">
        <v>29.5</v>
      </c>
      <c r="P62" s="67">
        <v>30</v>
      </c>
      <c r="Q62" s="67">
        <v>31</v>
      </c>
    </row>
    <row r="63" spans="4:17" x14ac:dyDescent="0.25">
      <c r="D63">
        <v>60</v>
      </c>
      <c r="E63">
        <v>86000</v>
      </c>
      <c r="F63" s="67">
        <v>20.5</v>
      </c>
      <c r="G63" s="67">
        <v>21.499999999999996</v>
      </c>
      <c r="H63" s="67">
        <v>22.499999999999996</v>
      </c>
      <c r="I63" s="67">
        <v>23.5</v>
      </c>
      <c r="J63" s="67">
        <v>25</v>
      </c>
      <c r="K63" s="67">
        <v>26</v>
      </c>
      <c r="L63" s="67">
        <v>27</v>
      </c>
      <c r="M63" s="67">
        <v>27.500000000000004</v>
      </c>
      <c r="N63" s="67">
        <v>28.500000000000004</v>
      </c>
      <c r="O63" s="67">
        <v>29.5</v>
      </c>
      <c r="P63" s="67">
        <v>30.5</v>
      </c>
      <c r="Q63" s="67">
        <v>31</v>
      </c>
    </row>
    <row r="64" spans="4:17" x14ac:dyDescent="0.25">
      <c r="D64">
        <v>61</v>
      </c>
      <c r="E64">
        <v>87000</v>
      </c>
      <c r="F64" s="67">
        <v>20.5</v>
      </c>
      <c r="G64" s="67">
        <v>21.499999999999996</v>
      </c>
      <c r="H64" s="67">
        <v>22.499999999999996</v>
      </c>
      <c r="I64" s="67">
        <v>24</v>
      </c>
      <c r="J64" s="67">
        <v>25</v>
      </c>
      <c r="K64" s="67">
        <v>26</v>
      </c>
      <c r="L64" s="67">
        <v>27</v>
      </c>
      <c r="M64" s="67">
        <v>27.500000000000004</v>
      </c>
      <c r="N64" s="67">
        <v>28.500000000000004</v>
      </c>
      <c r="O64" s="67">
        <v>29.5</v>
      </c>
      <c r="P64" s="67">
        <v>30.5</v>
      </c>
      <c r="Q64" s="67">
        <v>31</v>
      </c>
    </row>
    <row r="65" spans="4:17" x14ac:dyDescent="0.25">
      <c r="D65">
        <v>62</v>
      </c>
      <c r="E65">
        <v>88000</v>
      </c>
      <c r="F65" s="67">
        <v>20.5</v>
      </c>
      <c r="G65" s="67">
        <v>21.499999999999996</v>
      </c>
      <c r="H65" s="67">
        <v>22.499999999999996</v>
      </c>
      <c r="I65" s="67">
        <v>24</v>
      </c>
      <c r="J65" s="67">
        <v>25</v>
      </c>
      <c r="K65" s="67">
        <v>26</v>
      </c>
      <c r="L65" s="67">
        <v>27</v>
      </c>
      <c r="M65" s="67">
        <v>28.000000000000004</v>
      </c>
      <c r="N65" s="67">
        <v>28.500000000000004</v>
      </c>
      <c r="O65" s="67">
        <v>29.5</v>
      </c>
      <c r="P65" s="67">
        <v>30.5</v>
      </c>
      <c r="Q65" s="67">
        <v>31</v>
      </c>
    </row>
    <row r="66" spans="4:17" x14ac:dyDescent="0.25">
      <c r="D66">
        <v>63</v>
      </c>
      <c r="E66">
        <v>89000</v>
      </c>
      <c r="F66" s="67">
        <v>20.5</v>
      </c>
      <c r="G66" s="67">
        <v>21.499999999999996</v>
      </c>
      <c r="H66" s="67">
        <v>23</v>
      </c>
      <c r="I66" s="67">
        <v>24</v>
      </c>
      <c r="J66" s="67">
        <v>25</v>
      </c>
      <c r="K66" s="67">
        <v>26</v>
      </c>
      <c r="L66" s="67">
        <v>27</v>
      </c>
      <c r="M66" s="67">
        <v>28.000000000000004</v>
      </c>
      <c r="N66" s="67">
        <v>28.500000000000004</v>
      </c>
      <c r="O66" s="67">
        <v>29.5</v>
      </c>
      <c r="P66" s="67">
        <v>30.5</v>
      </c>
      <c r="Q66" s="67">
        <v>31</v>
      </c>
    </row>
    <row r="67" spans="4:17" x14ac:dyDescent="0.25">
      <c r="D67">
        <v>64</v>
      </c>
      <c r="E67">
        <v>90000</v>
      </c>
      <c r="F67" s="67">
        <v>21</v>
      </c>
      <c r="G67" s="67">
        <v>21.999999999999996</v>
      </c>
      <c r="H67" s="67">
        <v>23</v>
      </c>
      <c r="I67" s="67">
        <v>24</v>
      </c>
      <c r="J67" s="67">
        <v>25</v>
      </c>
      <c r="K67" s="67">
        <v>26</v>
      </c>
      <c r="L67" s="67">
        <v>27</v>
      </c>
      <c r="M67" s="67">
        <v>28.000000000000004</v>
      </c>
      <c r="N67" s="67">
        <v>29.000000000000004</v>
      </c>
      <c r="O67" s="67">
        <v>29.5</v>
      </c>
      <c r="P67" s="67">
        <v>30.5</v>
      </c>
      <c r="Q67" s="67">
        <v>31</v>
      </c>
    </row>
    <row r="68" spans="4:17" x14ac:dyDescent="0.25">
      <c r="D68">
        <v>65</v>
      </c>
      <c r="E68">
        <v>91000</v>
      </c>
      <c r="F68" s="67">
        <v>21</v>
      </c>
      <c r="G68" s="67">
        <v>21.999999999999996</v>
      </c>
      <c r="H68" s="67">
        <v>23</v>
      </c>
      <c r="I68" s="67">
        <v>24</v>
      </c>
      <c r="J68" s="67">
        <v>25</v>
      </c>
      <c r="K68" s="67">
        <v>26</v>
      </c>
      <c r="L68" s="67">
        <v>27</v>
      </c>
      <c r="M68" s="67">
        <v>28.000000000000004</v>
      </c>
      <c r="N68" s="67">
        <v>29.000000000000004</v>
      </c>
      <c r="O68" s="67">
        <v>29.5</v>
      </c>
      <c r="P68" s="67">
        <v>30.5</v>
      </c>
      <c r="Q68" s="67">
        <v>31</v>
      </c>
    </row>
    <row r="69" spans="4:17" x14ac:dyDescent="0.25">
      <c r="D69">
        <v>66</v>
      </c>
      <c r="E69">
        <v>92000</v>
      </c>
      <c r="F69" s="67">
        <v>21.000000000000004</v>
      </c>
      <c r="G69" s="67">
        <v>21.999999999999996</v>
      </c>
      <c r="H69" s="67">
        <v>23</v>
      </c>
      <c r="I69" s="67">
        <v>24</v>
      </c>
      <c r="J69" s="67">
        <v>25</v>
      </c>
      <c r="K69" s="67">
        <v>26</v>
      </c>
      <c r="L69" s="67">
        <v>27</v>
      </c>
      <c r="M69" s="67">
        <v>28.000000000000004</v>
      </c>
      <c r="N69" s="67">
        <v>29.000000000000004</v>
      </c>
      <c r="O69" s="67">
        <v>29.5</v>
      </c>
      <c r="P69" s="67">
        <v>30.5</v>
      </c>
      <c r="Q69" s="67">
        <v>31.5</v>
      </c>
    </row>
    <row r="70" spans="4:17" x14ac:dyDescent="0.25">
      <c r="D70">
        <v>67</v>
      </c>
      <c r="E70">
        <v>93000</v>
      </c>
      <c r="F70" s="67">
        <v>21.000000000000004</v>
      </c>
      <c r="G70" s="67">
        <v>21.999999999999996</v>
      </c>
      <c r="H70" s="67">
        <v>23</v>
      </c>
      <c r="I70" s="67">
        <v>24</v>
      </c>
      <c r="J70" s="67">
        <v>25</v>
      </c>
      <c r="K70" s="67">
        <v>26</v>
      </c>
      <c r="L70" s="67">
        <v>27</v>
      </c>
      <c r="M70" s="67">
        <v>28.000000000000004</v>
      </c>
      <c r="N70" s="67">
        <v>29.000000000000004</v>
      </c>
      <c r="O70" s="67">
        <v>29.5</v>
      </c>
      <c r="P70" s="67">
        <v>30.5</v>
      </c>
      <c r="Q70" s="67">
        <v>31.5</v>
      </c>
    </row>
    <row r="71" spans="4:17" x14ac:dyDescent="0.25">
      <c r="D71">
        <v>68</v>
      </c>
      <c r="E71">
        <v>94000</v>
      </c>
      <c r="F71" s="67">
        <v>21.000000000000004</v>
      </c>
      <c r="G71" s="67">
        <v>21.999999999999996</v>
      </c>
      <c r="H71" s="67">
        <v>23</v>
      </c>
      <c r="I71" s="67">
        <v>24</v>
      </c>
      <c r="J71" s="67">
        <v>25</v>
      </c>
      <c r="K71" s="67">
        <v>26</v>
      </c>
      <c r="L71" s="67">
        <v>27</v>
      </c>
      <c r="M71" s="67">
        <v>28.000000000000004</v>
      </c>
      <c r="N71" s="67">
        <v>29.000000000000004</v>
      </c>
      <c r="O71" s="67">
        <v>30</v>
      </c>
      <c r="P71" s="67">
        <v>30.5</v>
      </c>
      <c r="Q71" s="67">
        <v>31.5</v>
      </c>
    </row>
    <row r="72" spans="4:17" x14ac:dyDescent="0.25">
      <c r="D72">
        <v>69</v>
      </c>
      <c r="E72">
        <v>95000</v>
      </c>
      <c r="F72" s="67">
        <v>21.000000000000004</v>
      </c>
      <c r="G72" s="67">
        <v>21.999999999999996</v>
      </c>
      <c r="H72" s="67">
        <v>23</v>
      </c>
      <c r="I72" s="67">
        <v>24</v>
      </c>
      <c r="J72" s="67">
        <v>25</v>
      </c>
      <c r="K72" s="67">
        <v>26</v>
      </c>
      <c r="L72" s="67">
        <v>27</v>
      </c>
      <c r="M72" s="67">
        <v>28.000000000000004</v>
      </c>
      <c r="N72" s="67">
        <v>29.000000000000004</v>
      </c>
      <c r="O72" s="67">
        <v>30</v>
      </c>
      <c r="P72" s="67">
        <v>30.5</v>
      </c>
      <c r="Q72" s="67">
        <v>31.5</v>
      </c>
    </row>
    <row r="73" spans="4:17" x14ac:dyDescent="0.25">
      <c r="D73">
        <v>70</v>
      </c>
      <c r="E73">
        <v>96000</v>
      </c>
      <c r="F73" s="67">
        <v>21.000000000000004</v>
      </c>
      <c r="G73" s="67">
        <v>21.999999999999996</v>
      </c>
      <c r="H73" s="67">
        <v>23</v>
      </c>
      <c r="I73" s="67">
        <v>24</v>
      </c>
      <c r="J73" s="67">
        <v>25.5</v>
      </c>
      <c r="K73" s="67">
        <v>26</v>
      </c>
      <c r="L73" s="67">
        <v>27</v>
      </c>
      <c r="M73" s="67">
        <v>28.000000000000004</v>
      </c>
      <c r="N73" s="67">
        <v>29.000000000000004</v>
      </c>
      <c r="O73" s="67">
        <v>30</v>
      </c>
      <c r="P73" s="67">
        <v>30.5</v>
      </c>
      <c r="Q73" s="67">
        <v>31.5</v>
      </c>
    </row>
    <row r="74" spans="4:17" x14ac:dyDescent="0.25">
      <c r="D74">
        <v>71</v>
      </c>
      <c r="E74">
        <v>97000</v>
      </c>
      <c r="F74" s="67">
        <v>21.000000000000004</v>
      </c>
      <c r="G74" s="67">
        <v>21.999999999999996</v>
      </c>
      <c r="H74" s="67">
        <v>23.5</v>
      </c>
      <c r="I74" s="67">
        <v>24.5</v>
      </c>
      <c r="J74" s="67">
        <v>25.5</v>
      </c>
      <c r="K74" s="67">
        <v>26.5</v>
      </c>
      <c r="L74" s="67">
        <v>27</v>
      </c>
      <c r="M74" s="67">
        <v>28.000000000000004</v>
      </c>
      <c r="N74" s="67">
        <v>29.000000000000004</v>
      </c>
      <c r="O74" s="67">
        <v>30</v>
      </c>
      <c r="P74" s="67">
        <v>30.5</v>
      </c>
      <c r="Q74" s="67">
        <v>31.5</v>
      </c>
    </row>
    <row r="75" spans="4:17" x14ac:dyDescent="0.25">
      <c r="D75">
        <v>72</v>
      </c>
      <c r="E75">
        <v>98000</v>
      </c>
      <c r="F75" s="67">
        <v>21.000000000000004</v>
      </c>
      <c r="G75" s="67">
        <v>22.499999999999996</v>
      </c>
      <c r="H75" s="67">
        <v>23.5</v>
      </c>
      <c r="I75" s="67">
        <v>24.5</v>
      </c>
      <c r="J75" s="67">
        <v>25.5</v>
      </c>
      <c r="K75" s="67">
        <v>26.5</v>
      </c>
      <c r="L75" s="67">
        <v>27.500000000000004</v>
      </c>
      <c r="M75" s="67">
        <v>28.000000000000004</v>
      </c>
      <c r="N75" s="67">
        <v>29.000000000000004</v>
      </c>
      <c r="O75" s="67">
        <v>30</v>
      </c>
      <c r="P75" s="67">
        <v>30.5</v>
      </c>
      <c r="Q75" s="67">
        <v>31.5</v>
      </c>
    </row>
    <row r="76" spans="4:17" x14ac:dyDescent="0.25">
      <c r="D76">
        <v>73</v>
      </c>
      <c r="E76">
        <v>99000</v>
      </c>
      <c r="F76" s="67">
        <v>21.000000000000004</v>
      </c>
      <c r="G76" s="67">
        <v>22.499999999999996</v>
      </c>
      <c r="H76" s="67">
        <v>23.5</v>
      </c>
      <c r="I76" s="67">
        <v>24.5</v>
      </c>
      <c r="J76" s="67">
        <v>25.5</v>
      </c>
      <c r="K76" s="67">
        <v>26.5</v>
      </c>
      <c r="L76" s="67">
        <v>27.500000000000004</v>
      </c>
      <c r="M76" s="67">
        <v>28.000000000000004</v>
      </c>
      <c r="N76" s="67">
        <v>29.000000000000004</v>
      </c>
      <c r="O76" s="67">
        <v>30</v>
      </c>
      <c r="P76" s="67">
        <v>30.5</v>
      </c>
      <c r="Q76" s="67">
        <v>31.5</v>
      </c>
    </row>
    <row r="77" spans="4:17" x14ac:dyDescent="0.25">
      <c r="D77">
        <v>74</v>
      </c>
      <c r="E77">
        <v>100000</v>
      </c>
      <c r="F77" s="67">
        <v>21.499999999999996</v>
      </c>
      <c r="G77" s="67">
        <v>22.499999999999996</v>
      </c>
      <c r="H77" s="67">
        <v>23.5</v>
      </c>
      <c r="I77" s="67">
        <v>24.5</v>
      </c>
      <c r="J77" s="67">
        <v>25.5</v>
      </c>
      <c r="K77" s="67">
        <v>26.5</v>
      </c>
      <c r="L77" s="67">
        <v>27.500000000000004</v>
      </c>
      <c r="M77" s="67">
        <v>28.500000000000004</v>
      </c>
      <c r="N77" s="67">
        <v>29.000000000000004</v>
      </c>
      <c r="O77" s="67">
        <v>30</v>
      </c>
      <c r="P77" s="67">
        <v>30.5</v>
      </c>
      <c r="Q77" s="67">
        <v>31.5</v>
      </c>
    </row>
    <row r="78" spans="4:17" x14ac:dyDescent="0.25">
      <c r="D78">
        <v>75</v>
      </c>
      <c r="E78">
        <v>101000</v>
      </c>
      <c r="F78" s="67">
        <v>21.499999999999996</v>
      </c>
      <c r="G78" s="67">
        <v>22.499999999999996</v>
      </c>
      <c r="H78" s="67">
        <v>23.5</v>
      </c>
      <c r="I78" s="67">
        <v>24.5</v>
      </c>
      <c r="J78" s="67">
        <v>25.5</v>
      </c>
      <c r="K78" s="67">
        <v>26.5</v>
      </c>
      <c r="L78" s="67">
        <v>27.500000000000004</v>
      </c>
      <c r="M78" s="67">
        <v>28.500000000000004</v>
      </c>
      <c r="N78" s="67">
        <v>29.000000000000004</v>
      </c>
      <c r="O78" s="67">
        <v>30</v>
      </c>
      <c r="P78" s="67">
        <v>31</v>
      </c>
      <c r="Q78" s="67">
        <v>31.5</v>
      </c>
    </row>
    <row r="79" spans="4:17" x14ac:dyDescent="0.25">
      <c r="D79">
        <v>76</v>
      </c>
      <c r="E79">
        <v>102000</v>
      </c>
      <c r="F79" s="67">
        <v>21.499999999999996</v>
      </c>
      <c r="G79" s="67">
        <v>22.499999999999996</v>
      </c>
      <c r="H79" s="67">
        <v>23.5</v>
      </c>
      <c r="I79" s="67">
        <v>24.5</v>
      </c>
      <c r="J79" s="67">
        <v>25.5</v>
      </c>
      <c r="K79" s="67">
        <v>26.5</v>
      </c>
      <c r="L79" s="67">
        <v>27.500000000000004</v>
      </c>
      <c r="M79" s="67">
        <v>28.500000000000004</v>
      </c>
      <c r="N79" s="67">
        <v>29.000000000000004</v>
      </c>
      <c r="O79" s="67">
        <v>30</v>
      </c>
      <c r="P79" s="67">
        <v>31</v>
      </c>
      <c r="Q79" s="67">
        <v>31.5</v>
      </c>
    </row>
    <row r="80" spans="4:17" x14ac:dyDescent="0.25">
      <c r="D80">
        <v>77</v>
      </c>
      <c r="E80">
        <v>103000</v>
      </c>
      <c r="F80" s="67">
        <v>21.499999999999996</v>
      </c>
      <c r="G80" s="67">
        <v>22.499999999999996</v>
      </c>
      <c r="H80" s="67">
        <v>23.5</v>
      </c>
      <c r="I80" s="67">
        <v>24.5</v>
      </c>
      <c r="J80" s="67">
        <v>25.5</v>
      </c>
      <c r="K80" s="67">
        <v>26.5</v>
      </c>
      <c r="L80" s="67">
        <v>27.500000000000004</v>
      </c>
      <c r="M80" s="67">
        <v>28.500000000000004</v>
      </c>
      <c r="N80" s="67">
        <v>29.5</v>
      </c>
      <c r="O80" s="67">
        <v>30</v>
      </c>
      <c r="P80" s="67">
        <v>31</v>
      </c>
      <c r="Q80" s="67">
        <v>31.5</v>
      </c>
    </row>
    <row r="81" spans="4:17" x14ac:dyDescent="0.25">
      <c r="D81">
        <v>78</v>
      </c>
      <c r="E81">
        <v>104000</v>
      </c>
      <c r="F81" s="67">
        <v>21.499999999999996</v>
      </c>
      <c r="G81" s="67">
        <v>22.499999999999996</v>
      </c>
      <c r="H81" s="67">
        <v>23.5</v>
      </c>
      <c r="I81" s="67">
        <v>24.5</v>
      </c>
      <c r="J81" s="67">
        <v>25.5</v>
      </c>
      <c r="K81" s="67">
        <v>26.5</v>
      </c>
      <c r="L81" s="67">
        <v>27.500000000000004</v>
      </c>
      <c r="M81" s="67">
        <v>28.500000000000004</v>
      </c>
      <c r="N81" s="67">
        <v>29.5</v>
      </c>
      <c r="O81" s="67">
        <v>30</v>
      </c>
      <c r="P81" s="67">
        <v>31</v>
      </c>
      <c r="Q81" s="67">
        <v>31.5</v>
      </c>
    </row>
    <row r="82" spans="4:17" x14ac:dyDescent="0.25">
      <c r="D82">
        <v>79</v>
      </c>
      <c r="E82">
        <v>105000</v>
      </c>
      <c r="F82" s="67">
        <v>21.499999999999996</v>
      </c>
      <c r="G82" s="67">
        <v>22.499999999999996</v>
      </c>
      <c r="H82" s="67">
        <v>23.5</v>
      </c>
      <c r="I82" s="67">
        <v>25</v>
      </c>
      <c r="J82" s="67">
        <v>26</v>
      </c>
      <c r="K82" s="67">
        <v>26.5</v>
      </c>
      <c r="L82" s="67">
        <v>27.500000000000004</v>
      </c>
      <c r="M82" s="67">
        <v>28.500000000000004</v>
      </c>
      <c r="N82" s="67">
        <v>29.5</v>
      </c>
      <c r="O82" s="67">
        <v>30</v>
      </c>
      <c r="P82" s="67">
        <v>31</v>
      </c>
      <c r="Q82" s="67">
        <v>31.5</v>
      </c>
    </row>
    <row r="83" spans="4:17" x14ac:dyDescent="0.25">
      <c r="D83">
        <v>80</v>
      </c>
      <c r="E83">
        <v>106000</v>
      </c>
      <c r="F83" s="67">
        <v>21.499999999999996</v>
      </c>
      <c r="G83" s="67">
        <v>22.499999999999996</v>
      </c>
      <c r="H83" s="67">
        <v>24</v>
      </c>
      <c r="I83" s="67">
        <v>25</v>
      </c>
      <c r="J83" s="67">
        <v>26</v>
      </c>
      <c r="K83" s="67">
        <v>27</v>
      </c>
      <c r="L83" s="67">
        <v>27.500000000000004</v>
      </c>
      <c r="M83" s="67">
        <v>28.500000000000004</v>
      </c>
      <c r="N83" s="67">
        <v>29.5</v>
      </c>
      <c r="O83" s="67">
        <v>30</v>
      </c>
      <c r="P83" s="67">
        <v>31</v>
      </c>
      <c r="Q83" s="67">
        <v>31.5</v>
      </c>
    </row>
    <row r="84" spans="4:17" x14ac:dyDescent="0.25">
      <c r="D84">
        <v>81</v>
      </c>
      <c r="E84">
        <v>107000</v>
      </c>
      <c r="F84" s="67">
        <v>21.499999999999996</v>
      </c>
      <c r="G84" s="67">
        <v>22.499999999999996</v>
      </c>
      <c r="H84" s="67">
        <v>24</v>
      </c>
      <c r="I84" s="67">
        <v>25</v>
      </c>
      <c r="J84" s="67">
        <v>26</v>
      </c>
      <c r="K84" s="67">
        <v>27</v>
      </c>
      <c r="L84" s="67">
        <v>28.000000000000004</v>
      </c>
      <c r="M84" s="67">
        <v>28.500000000000004</v>
      </c>
      <c r="N84" s="67">
        <v>29.5</v>
      </c>
      <c r="O84" s="67">
        <v>30.5</v>
      </c>
      <c r="P84" s="67">
        <v>31</v>
      </c>
      <c r="Q84" s="67">
        <v>32</v>
      </c>
    </row>
    <row r="85" spans="4:17" x14ac:dyDescent="0.25">
      <c r="D85">
        <v>82</v>
      </c>
      <c r="E85">
        <v>108000</v>
      </c>
      <c r="F85" s="67">
        <v>21.499999999999996</v>
      </c>
      <c r="G85" s="67">
        <v>22.499999999999996</v>
      </c>
      <c r="H85" s="67">
        <v>24</v>
      </c>
      <c r="I85" s="67">
        <v>25</v>
      </c>
      <c r="J85" s="67">
        <v>26</v>
      </c>
      <c r="K85" s="67">
        <v>27</v>
      </c>
      <c r="L85" s="67">
        <v>28.000000000000004</v>
      </c>
      <c r="M85" s="67">
        <v>28.500000000000004</v>
      </c>
      <c r="N85" s="67">
        <v>29.5</v>
      </c>
      <c r="O85" s="67">
        <v>30.5</v>
      </c>
      <c r="P85" s="67">
        <v>31</v>
      </c>
      <c r="Q85" s="67">
        <v>32</v>
      </c>
    </row>
    <row r="86" spans="4:17" x14ac:dyDescent="0.25">
      <c r="D86">
        <v>83</v>
      </c>
      <c r="E86">
        <v>109000</v>
      </c>
      <c r="F86" s="67">
        <v>21.499999999999996</v>
      </c>
      <c r="G86" s="67">
        <v>23</v>
      </c>
      <c r="H86" s="67">
        <v>24</v>
      </c>
      <c r="I86" s="67">
        <v>25</v>
      </c>
      <c r="J86" s="67">
        <v>26</v>
      </c>
      <c r="K86" s="67">
        <v>27</v>
      </c>
      <c r="L86" s="67">
        <v>28.000000000000004</v>
      </c>
      <c r="M86" s="67">
        <v>28.500000000000004</v>
      </c>
      <c r="N86" s="67">
        <v>29.5</v>
      </c>
      <c r="O86" s="67">
        <v>30.5</v>
      </c>
      <c r="P86" s="67">
        <v>31</v>
      </c>
      <c r="Q86" s="67">
        <v>32</v>
      </c>
    </row>
    <row r="87" spans="4:17" x14ac:dyDescent="0.25">
      <c r="D87">
        <v>84</v>
      </c>
      <c r="E87">
        <v>110000</v>
      </c>
      <c r="F87" s="67">
        <v>21.499999999999996</v>
      </c>
      <c r="G87" s="67">
        <v>23</v>
      </c>
      <c r="H87" s="67">
        <v>24</v>
      </c>
      <c r="I87" s="67">
        <v>25</v>
      </c>
      <c r="J87" s="67">
        <v>26</v>
      </c>
      <c r="K87" s="67">
        <v>27</v>
      </c>
      <c r="L87" s="67">
        <v>28.000000000000004</v>
      </c>
      <c r="M87" s="67">
        <v>29.000000000000004</v>
      </c>
      <c r="N87" s="67">
        <v>29.5</v>
      </c>
      <c r="O87" s="67">
        <v>30.5</v>
      </c>
      <c r="P87" s="67">
        <v>31</v>
      </c>
      <c r="Q87" s="67">
        <v>32</v>
      </c>
    </row>
    <row r="88" spans="4:17" x14ac:dyDescent="0.25">
      <c r="D88">
        <v>85</v>
      </c>
      <c r="E88">
        <v>111000</v>
      </c>
      <c r="F88" s="67">
        <v>21.499999999999996</v>
      </c>
      <c r="G88" s="67">
        <v>23</v>
      </c>
      <c r="H88" s="67">
        <v>24</v>
      </c>
      <c r="I88" s="67">
        <v>25</v>
      </c>
      <c r="J88" s="67">
        <v>26</v>
      </c>
      <c r="K88" s="67">
        <v>27</v>
      </c>
      <c r="L88" s="67">
        <v>28.000000000000004</v>
      </c>
      <c r="M88" s="67">
        <v>29.000000000000004</v>
      </c>
      <c r="N88" s="67">
        <v>29.5</v>
      </c>
      <c r="O88" s="67">
        <v>30.5</v>
      </c>
      <c r="P88" s="67">
        <v>31</v>
      </c>
      <c r="Q88" s="67">
        <v>32</v>
      </c>
    </row>
    <row r="89" spans="4:17" x14ac:dyDescent="0.25">
      <c r="D89">
        <v>86</v>
      </c>
      <c r="E89">
        <v>112000</v>
      </c>
      <c r="F89" s="67">
        <v>21.499999999999996</v>
      </c>
      <c r="G89" s="67">
        <v>23</v>
      </c>
      <c r="H89" s="67">
        <v>24</v>
      </c>
      <c r="I89" s="67">
        <v>25</v>
      </c>
      <c r="J89" s="67">
        <v>26</v>
      </c>
      <c r="K89" s="67">
        <v>27</v>
      </c>
      <c r="L89" s="67">
        <v>28.000000000000004</v>
      </c>
      <c r="M89" s="67">
        <v>29.000000000000004</v>
      </c>
      <c r="N89" s="67">
        <v>29.5</v>
      </c>
      <c r="O89" s="67">
        <v>30.5</v>
      </c>
      <c r="P89" s="67">
        <v>31</v>
      </c>
      <c r="Q89" s="67">
        <v>32</v>
      </c>
    </row>
    <row r="90" spans="4:17" x14ac:dyDescent="0.25">
      <c r="D90">
        <v>87</v>
      </c>
      <c r="E90">
        <v>113000</v>
      </c>
      <c r="F90" s="67">
        <v>21.999999999999996</v>
      </c>
      <c r="G90" s="67">
        <v>23</v>
      </c>
      <c r="H90" s="67">
        <v>24</v>
      </c>
      <c r="I90" s="67">
        <v>25</v>
      </c>
      <c r="J90" s="67">
        <v>26</v>
      </c>
      <c r="K90" s="67">
        <v>27</v>
      </c>
      <c r="L90" s="67">
        <v>28.000000000000004</v>
      </c>
      <c r="M90" s="67">
        <v>29.000000000000004</v>
      </c>
      <c r="N90" s="67">
        <v>29.5</v>
      </c>
      <c r="O90" s="67">
        <v>30.5</v>
      </c>
      <c r="P90" s="67">
        <v>31</v>
      </c>
      <c r="Q90" s="67">
        <v>32</v>
      </c>
    </row>
    <row r="91" spans="4:17" x14ac:dyDescent="0.25">
      <c r="D91">
        <v>88</v>
      </c>
      <c r="E91">
        <v>114000</v>
      </c>
      <c r="F91" s="67">
        <v>21.999999999999996</v>
      </c>
      <c r="G91" s="67">
        <v>23</v>
      </c>
      <c r="H91" s="67">
        <v>24</v>
      </c>
      <c r="I91" s="67">
        <v>25</v>
      </c>
      <c r="J91" s="67">
        <v>26</v>
      </c>
      <c r="K91" s="67">
        <v>27</v>
      </c>
      <c r="L91" s="67">
        <v>28.000000000000004</v>
      </c>
      <c r="M91" s="67">
        <v>29.000000000000004</v>
      </c>
      <c r="N91" s="67">
        <v>30</v>
      </c>
      <c r="O91" s="67">
        <v>30.5</v>
      </c>
      <c r="P91" s="67">
        <v>31</v>
      </c>
      <c r="Q91" s="67">
        <v>32</v>
      </c>
    </row>
    <row r="92" spans="4:17" x14ac:dyDescent="0.25">
      <c r="D92">
        <v>89</v>
      </c>
      <c r="E92">
        <v>115000</v>
      </c>
      <c r="F92" s="67">
        <v>21.999999999999996</v>
      </c>
      <c r="G92" s="67">
        <v>23</v>
      </c>
      <c r="H92" s="67">
        <v>24</v>
      </c>
      <c r="I92" s="67">
        <v>25</v>
      </c>
      <c r="J92" s="67">
        <v>26</v>
      </c>
      <c r="K92" s="67">
        <v>27</v>
      </c>
      <c r="L92" s="67">
        <v>28.000000000000004</v>
      </c>
      <c r="M92" s="67">
        <v>29.000000000000004</v>
      </c>
      <c r="N92" s="67">
        <v>30</v>
      </c>
      <c r="O92" s="67">
        <v>30.5</v>
      </c>
      <c r="P92" s="67">
        <v>31.5</v>
      </c>
      <c r="Q92" s="67">
        <v>32</v>
      </c>
    </row>
    <row r="93" spans="4:17" x14ac:dyDescent="0.25">
      <c r="D93">
        <v>90</v>
      </c>
      <c r="E93">
        <v>116000</v>
      </c>
      <c r="F93" s="67">
        <v>21.999999999999996</v>
      </c>
      <c r="G93" s="67">
        <v>23</v>
      </c>
      <c r="H93" s="67">
        <v>24</v>
      </c>
      <c r="I93" s="67">
        <v>25</v>
      </c>
      <c r="J93" s="67">
        <v>26</v>
      </c>
      <c r="K93" s="67">
        <v>27</v>
      </c>
      <c r="L93" s="67">
        <v>28.000000000000004</v>
      </c>
      <c r="M93" s="67">
        <v>29.000000000000004</v>
      </c>
      <c r="N93" s="67">
        <v>30</v>
      </c>
      <c r="O93" s="67">
        <v>30.5</v>
      </c>
      <c r="P93" s="67">
        <v>31.5</v>
      </c>
      <c r="Q93" s="67">
        <v>32</v>
      </c>
    </row>
    <row r="94" spans="4:17" x14ac:dyDescent="0.25">
      <c r="D94">
        <v>91</v>
      </c>
      <c r="E94">
        <v>117000</v>
      </c>
      <c r="F94" s="67">
        <v>21.999999999999996</v>
      </c>
      <c r="G94" s="67">
        <v>23</v>
      </c>
      <c r="H94" s="67">
        <v>24</v>
      </c>
      <c r="I94" s="67">
        <v>25</v>
      </c>
      <c r="J94" s="67">
        <v>26</v>
      </c>
      <c r="K94" s="67">
        <v>27</v>
      </c>
      <c r="L94" s="67">
        <v>28.000000000000004</v>
      </c>
      <c r="M94" s="67">
        <v>29.000000000000004</v>
      </c>
      <c r="N94" s="67">
        <v>30</v>
      </c>
      <c r="O94" s="67">
        <v>30.5</v>
      </c>
      <c r="P94" s="67">
        <v>31.5</v>
      </c>
      <c r="Q94" s="67">
        <v>32</v>
      </c>
    </row>
    <row r="95" spans="4:17" x14ac:dyDescent="0.25">
      <c r="D95">
        <v>92</v>
      </c>
      <c r="E95">
        <v>118000</v>
      </c>
      <c r="F95" s="67">
        <v>21.999999999999996</v>
      </c>
      <c r="G95" s="67">
        <v>23</v>
      </c>
      <c r="H95" s="67">
        <v>24</v>
      </c>
      <c r="I95" s="67">
        <v>25</v>
      </c>
      <c r="J95" s="67">
        <v>26</v>
      </c>
      <c r="K95" s="67">
        <v>27</v>
      </c>
      <c r="L95" s="67">
        <v>28.000000000000004</v>
      </c>
      <c r="M95" s="67">
        <v>29.000000000000004</v>
      </c>
      <c r="N95" s="67">
        <v>30</v>
      </c>
      <c r="O95" s="67">
        <v>30.5</v>
      </c>
      <c r="P95" s="67">
        <v>31.5</v>
      </c>
      <c r="Q95" s="67">
        <v>32</v>
      </c>
    </row>
    <row r="96" spans="4:17" x14ac:dyDescent="0.25">
      <c r="D96">
        <v>93</v>
      </c>
      <c r="E96">
        <v>119000</v>
      </c>
      <c r="F96" s="67">
        <v>21.999999999999996</v>
      </c>
      <c r="G96" s="67">
        <v>23</v>
      </c>
      <c r="H96" s="67">
        <v>24</v>
      </c>
      <c r="I96" s="67">
        <v>25.5</v>
      </c>
      <c r="J96" s="67">
        <v>26.5</v>
      </c>
      <c r="K96" s="67">
        <v>27</v>
      </c>
      <c r="L96" s="67">
        <v>28.000000000000004</v>
      </c>
      <c r="M96" s="67">
        <v>29.000000000000004</v>
      </c>
      <c r="N96" s="67">
        <v>30</v>
      </c>
      <c r="O96" s="67">
        <v>30.5</v>
      </c>
      <c r="P96" s="67">
        <v>31.5</v>
      </c>
      <c r="Q96" s="67">
        <v>32</v>
      </c>
    </row>
    <row r="97" spans="4:17" x14ac:dyDescent="0.25">
      <c r="D97">
        <v>94</v>
      </c>
      <c r="E97">
        <v>120000</v>
      </c>
      <c r="F97" s="67">
        <v>21.999999999999996</v>
      </c>
      <c r="G97" s="67">
        <v>23</v>
      </c>
      <c r="H97" s="67">
        <v>24</v>
      </c>
      <c r="I97" s="67">
        <v>25.5</v>
      </c>
      <c r="J97" s="67">
        <v>26.5</v>
      </c>
      <c r="K97" s="67">
        <v>27.500000000000004</v>
      </c>
      <c r="L97" s="67">
        <v>28.000000000000004</v>
      </c>
      <c r="M97" s="67">
        <v>29.000000000000004</v>
      </c>
      <c r="N97" s="67">
        <v>30</v>
      </c>
      <c r="O97" s="67">
        <v>31</v>
      </c>
      <c r="P97" s="67">
        <v>31.5</v>
      </c>
      <c r="Q97" s="67">
        <v>32</v>
      </c>
    </row>
    <row r="98" spans="4:17" x14ac:dyDescent="0.25">
      <c r="D98">
        <v>95</v>
      </c>
      <c r="E98">
        <v>121000</v>
      </c>
      <c r="F98">
        <v>21.999999999999996</v>
      </c>
      <c r="G98">
        <v>23</v>
      </c>
      <c r="H98">
        <v>24.5</v>
      </c>
      <c r="I98">
        <v>25.5</v>
      </c>
      <c r="J98">
        <v>26.5</v>
      </c>
      <c r="K98">
        <v>27.500000000000004</v>
      </c>
      <c r="L98">
        <v>28.500000000000004</v>
      </c>
      <c r="M98">
        <v>29.000000000000004</v>
      </c>
      <c r="N98">
        <v>30</v>
      </c>
      <c r="O98">
        <v>31</v>
      </c>
      <c r="P98">
        <v>31.5</v>
      </c>
      <c r="Q98">
        <v>32</v>
      </c>
    </row>
    <row r="99" spans="4:17" x14ac:dyDescent="0.25">
      <c r="D99">
        <v>96</v>
      </c>
      <c r="E99">
        <v>122000</v>
      </c>
      <c r="F99">
        <v>21.999999999999996</v>
      </c>
      <c r="G99">
        <v>23</v>
      </c>
      <c r="H99">
        <v>24.5</v>
      </c>
      <c r="I99">
        <v>25.5</v>
      </c>
      <c r="J99">
        <v>26.5</v>
      </c>
      <c r="K99">
        <v>27.500000000000004</v>
      </c>
      <c r="L99">
        <v>28.500000000000004</v>
      </c>
      <c r="M99">
        <v>29.000000000000004</v>
      </c>
      <c r="N99">
        <v>30</v>
      </c>
      <c r="O99">
        <v>31</v>
      </c>
      <c r="P99">
        <v>31.5</v>
      </c>
      <c r="Q99">
        <v>32.5</v>
      </c>
    </row>
    <row r="100" spans="4:17" x14ac:dyDescent="0.25">
      <c r="D100">
        <v>97</v>
      </c>
      <c r="E100">
        <v>123000</v>
      </c>
      <c r="F100">
        <v>21.999999999999996</v>
      </c>
      <c r="G100">
        <v>23</v>
      </c>
      <c r="H100">
        <v>24.5</v>
      </c>
      <c r="I100">
        <v>25.5</v>
      </c>
      <c r="J100">
        <v>26.5</v>
      </c>
      <c r="K100">
        <v>27.500000000000004</v>
      </c>
      <c r="L100">
        <v>28.500000000000004</v>
      </c>
      <c r="M100">
        <v>29.000000000000004</v>
      </c>
      <c r="N100">
        <v>30</v>
      </c>
      <c r="O100">
        <v>31</v>
      </c>
      <c r="P100">
        <v>31.5</v>
      </c>
      <c r="Q100">
        <v>32.5</v>
      </c>
    </row>
    <row r="101" spans="4:17" x14ac:dyDescent="0.25">
      <c r="D101">
        <v>98</v>
      </c>
      <c r="E101">
        <v>124000</v>
      </c>
      <c r="F101">
        <v>21.999999999999996</v>
      </c>
      <c r="G101">
        <v>23.5</v>
      </c>
      <c r="H101">
        <v>24.5</v>
      </c>
      <c r="I101">
        <v>25.5</v>
      </c>
      <c r="J101">
        <v>26.5</v>
      </c>
      <c r="K101">
        <v>27.500000000000004</v>
      </c>
      <c r="L101">
        <v>28.500000000000004</v>
      </c>
      <c r="M101">
        <v>29.5</v>
      </c>
      <c r="N101">
        <v>30</v>
      </c>
      <c r="O101">
        <v>31</v>
      </c>
      <c r="P101">
        <v>31.5</v>
      </c>
      <c r="Q101">
        <v>32.5</v>
      </c>
    </row>
    <row r="102" spans="4:17" x14ac:dyDescent="0.25">
      <c r="D102">
        <v>99</v>
      </c>
      <c r="E102">
        <v>125000</v>
      </c>
      <c r="F102">
        <v>21.999999999999996</v>
      </c>
      <c r="G102">
        <v>23.5</v>
      </c>
      <c r="H102">
        <v>24.5</v>
      </c>
      <c r="I102">
        <v>25.5</v>
      </c>
      <c r="J102">
        <v>26.5</v>
      </c>
      <c r="K102">
        <v>27.500000000000004</v>
      </c>
      <c r="L102">
        <v>28.500000000000004</v>
      </c>
      <c r="M102">
        <v>29.5</v>
      </c>
      <c r="N102">
        <v>30</v>
      </c>
      <c r="O102">
        <v>31</v>
      </c>
      <c r="P102">
        <v>31.5</v>
      </c>
      <c r="Q102">
        <v>32.5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B1:S97"/>
  <sheetViews>
    <sheetView zoomScale="85" zoomScaleNormal="85" workbookViewId="0"/>
  </sheetViews>
  <sheetFormatPr defaultColWidth="9" defaultRowHeight="15" x14ac:dyDescent="0.25"/>
  <sheetData>
    <row r="1" spans="2:19" x14ac:dyDescent="0.25">
      <c r="F1" s="100" t="s">
        <v>28</v>
      </c>
      <c r="G1" s="100" t="s">
        <v>28</v>
      </c>
      <c r="H1" s="100" t="s">
        <v>28</v>
      </c>
      <c r="I1" s="100" t="s">
        <v>28</v>
      </c>
      <c r="J1" s="100" t="s">
        <v>28</v>
      </c>
      <c r="K1" s="100" t="s">
        <v>28</v>
      </c>
      <c r="L1" s="100" t="s">
        <v>28</v>
      </c>
      <c r="M1" s="100" t="s">
        <v>28</v>
      </c>
      <c r="N1" s="100" t="s">
        <v>28</v>
      </c>
      <c r="O1" s="100" t="s">
        <v>28</v>
      </c>
      <c r="P1" s="100" t="s">
        <v>28</v>
      </c>
      <c r="Q1" s="100" t="s">
        <v>28</v>
      </c>
    </row>
    <row r="2" spans="2:19" x14ac:dyDescent="0.25">
      <c r="B2" s="31"/>
      <c r="D2" t="s">
        <v>684</v>
      </c>
      <c r="F2" s="101">
        <v>0</v>
      </c>
      <c r="G2" s="102">
        <v>1.5009999999999999</v>
      </c>
      <c r="H2" s="102">
        <v>2.0009999999999999</v>
      </c>
      <c r="I2" s="102">
        <v>2.5009999999999999</v>
      </c>
      <c r="J2" s="102">
        <v>3.0009999999999999</v>
      </c>
      <c r="K2" s="102">
        <v>3.5009999999999999</v>
      </c>
      <c r="L2" s="102">
        <v>4.0010000000000003</v>
      </c>
      <c r="M2" s="102">
        <v>4.5010000000000003</v>
      </c>
      <c r="N2" s="102">
        <v>5.0010000000000003</v>
      </c>
      <c r="O2" s="102">
        <v>5.5010000000000003</v>
      </c>
      <c r="P2" s="102">
        <v>6.0010000000000003</v>
      </c>
      <c r="Q2" s="102">
        <v>6.5010000000000003</v>
      </c>
    </row>
    <row r="3" spans="2:19" x14ac:dyDescent="0.25">
      <c r="B3" s="68"/>
      <c r="E3" t="s">
        <v>29</v>
      </c>
      <c r="F3" s="101">
        <v>2</v>
      </c>
      <c r="G3" s="101">
        <v>3</v>
      </c>
      <c r="H3" s="101">
        <v>4</v>
      </c>
      <c r="I3" s="101">
        <v>5</v>
      </c>
      <c r="J3" s="101">
        <v>6</v>
      </c>
      <c r="K3" s="101">
        <v>7</v>
      </c>
      <c r="L3" s="101">
        <v>8</v>
      </c>
      <c r="M3" s="101">
        <v>9</v>
      </c>
      <c r="N3" s="101">
        <v>10</v>
      </c>
      <c r="O3" s="101">
        <v>11</v>
      </c>
      <c r="P3" s="101">
        <v>12</v>
      </c>
      <c r="Q3" s="101">
        <v>13</v>
      </c>
    </row>
    <row r="4" spans="2:19" x14ac:dyDescent="0.25">
      <c r="D4">
        <v>1</v>
      </c>
      <c r="E4" s="69">
        <v>0</v>
      </c>
      <c r="F4" s="67">
        <v>16.5</v>
      </c>
      <c r="G4" s="67">
        <v>17</v>
      </c>
      <c r="H4" s="67">
        <v>17</v>
      </c>
      <c r="I4" s="67">
        <v>17.5</v>
      </c>
      <c r="J4" s="67">
        <v>17.5</v>
      </c>
      <c r="K4" s="67">
        <v>18</v>
      </c>
      <c r="L4" s="67">
        <v>18</v>
      </c>
      <c r="M4" s="67">
        <v>18</v>
      </c>
      <c r="N4" s="67">
        <v>18.5</v>
      </c>
      <c r="O4" s="67">
        <v>18.5</v>
      </c>
      <c r="P4" s="67">
        <v>18.5</v>
      </c>
      <c r="Q4" s="67">
        <v>19</v>
      </c>
      <c r="S4" s="67"/>
    </row>
    <row r="5" spans="2:19" x14ac:dyDescent="0.25">
      <c r="D5">
        <v>2</v>
      </c>
      <c r="E5">
        <v>28000</v>
      </c>
      <c r="F5" s="67">
        <v>16.5</v>
      </c>
      <c r="G5" s="67">
        <v>17</v>
      </c>
      <c r="H5" s="67">
        <v>17</v>
      </c>
      <c r="I5" s="67">
        <v>17.5</v>
      </c>
      <c r="J5" s="67">
        <v>17.5</v>
      </c>
      <c r="K5" s="67">
        <v>18</v>
      </c>
      <c r="L5" s="67">
        <v>18</v>
      </c>
      <c r="M5" s="67">
        <v>18</v>
      </c>
      <c r="N5" s="67">
        <v>18.5</v>
      </c>
      <c r="O5" s="67">
        <v>18.5</v>
      </c>
      <c r="P5" s="67">
        <v>18.5</v>
      </c>
      <c r="Q5" s="67">
        <v>19</v>
      </c>
    </row>
    <row r="6" spans="2:19" x14ac:dyDescent="0.25">
      <c r="D6">
        <v>3</v>
      </c>
      <c r="E6">
        <v>29000</v>
      </c>
      <c r="F6" s="67">
        <v>18.5</v>
      </c>
      <c r="G6" s="67">
        <v>19</v>
      </c>
      <c r="H6" s="67">
        <v>19</v>
      </c>
      <c r="I6" s="67">
        <v>19.5</v>
      </c>
      <c r="J6" s="67">
        <v>19.5</v>
      </c>
      <c r="K6" s="67">
        <v>20</v>
      </c>
      <c r="L6" s="67">
        <v>20</v>
      </c>
      <c r="M6" s="67">
        <v>20.5</v>
      </c>
      <c r="N6" s="67">
        <v>20.5</v>
      </c>
      <c r="O6" s="67">
        <v>20.5</v>
      </c>
      <c r="P6" s="67">
        <v>21</v>
      </c>
      <c r="Q6" s="67">
        <v>21</v>
      </c>
    </row>
    <row r="7" spans="2:19" x14ac:dyDescent="0.25">
      <c r="D7">
        <v>4</v>
      </c>
      <c r="E7">
        <v>30000</v>
      </c>
      <c r="F7" s="67">
        <v>20</v>
      </c>
      <c r="G7" s="67">
        <v>20.5</v>
      </c>
      <c r="H7" s="67">
        <v>21</v>
      </c>
      <c r="I7" s="67">
        <v>21.5</v>
      </c>
      <c r="J7" s="67">
        <v>21.5</v>
      </c>
      <c r="K7" s="67">
        <v>22</v>
      </c>
      <c r="L7" s="67">
        <v>22</v>
      </c>
      <c r="M7" s="67">
        <v>22.5</v>
      </c>
      <c r="N7" s="67">
        <v>22.5</v>
      </c>
      <c r="O7" s="67">
        <v>22.5</v>
      </c>
      <c r="P7" s="67">
        <v>23</v>
      </c>
      <c r="Q7" s="67">
        <v>23</v>
      </c>
    </row>
    <row r="8" spans="2:19" x14ac:dyDescent="0.25">
      <c r="D8">
        <v>5</v>
      </c>
      <c r="E8">
        <v>31000</v>
      </c>
      <c r="F8" s="67">
        <v>21.000000000000004</v>
      </c>
      <c r="G8" s="67">
        <v>21.499999999999996</v>
      </c>
      <c r="H8" s="67">
        <v>22.499999999999996</v>
      </c>
      <c r="I8" s="67">
        <v>23</v>
      </c>
      <c r="J8" s="67">
        <v>23.5</v>
      </c>
      <c r="K8" s="67">
        <v>23.5</v>
      </c>
      <c r="L8" s="67">
        <v>24</v>
      </c>
      <c r="M8" s="67">
        <v>24</v>
      </c>
      <c r="N8" s="67">
        <v>24.5</v>
      </c>
      <c r="O8" s="67">
        <v>24.5</v>
      </c>
      <c r="P8" s="67">
        <v>24.5</v>
      </c>
      <c r="Q8" s="67">
        <v>25</v>
      </c>
    </row>
    <row r="9" spans="2:19" x14ac:dyDescent="0.25">
      <c r="D9">
        <v>6</v>
      </c>
      <c r="E9">
        <v>32000</v>
      </c>
      <c r="F9" s="67">
        <v>21.000000000000004</v>
      </c>
      <c r="G9" s="67">
        <v>21.999999999999996</v>
      </c>
      <c r="H9" s="67">
        <v>22.499999999999996</v>
      </c>
      <c r="I9" s="67">
        <v>23.5</v>
      </c>
      <c r="J9" s="67">
        <v>24</v>
      </c>
      <c r="K9" s="67">
        <v>24.5</v>
      </c>
      <c r="L9" s="67">
        <v>25</v>
      </c>
      <c r="M9" s="67">
        <v>25.5</v>
      </c>
      <c r="N9" s="67">
        <v>26</v>
      </c>
      <c r="O9" s="67">
        <v>26</v>
      </c>
      <c r="P9" s="67">
        <v>26.5</v>
      </c>
      <c r="Q9" s="67">
        <v>26.5</v>
      </c>
    </row>
    <row r="10" spans="2:19" x14ac:dyDescent="0.25">
      <c r="D10">
        <v>7</v>
      </c>
      <c r="E10">
        <v>33000</v>
      </c>
      <c r="F10" s="67">
        <v>21.499999999999996</v>
      </c>
      <c r="G10" s="67">
        <v>22.499999999999996</v>
      </c>
      <c r="H10" s="67">
        <v>23</v>
      </c>
      <c r="I10" s="67">
        <v>24</v>
      </c>
      <c r="J10" s="67">
        <v>24.5</v>
      </c>
      <c r="K10" s="67">
        <v>25</v>
      </c>
      <c r="L10" s="67">
        <v>25.5</v>
      </c>
      <c r="M10" s="67">
        <v>26</v>
      </c>
      <c r="N10" s="67">
        <v>26.5</v>
      </c>
      <c r="O10" s="67">
        <v>27</v>
      </c>
      <c r="P10" s="67">
        <v>27</v>
      </c>
      <c r="Q10" s="67">
        <v>27.500000000000004</v>
      </c>
    </row>
    <row r="11" spans="2:19" x14ac:dyDescent="0.25">
      <c r="D11">
        <v>8</v>
      </c>
      <c r="E11">
        <v>34000</v>
      </c>
      <c r="F11" s="67">
        <v>21.499999999999996</v>
      </c>
      <c r="G11" s="67">
        <v>22.499999999999996</v>
      </c>
      <c r="H11" s="67">
        <v>23.5</v>
      </c>
      <c r="I11" s="67">
        <v>24</v>
      </c>
      <c r="J11" s="67">
        <v>25</v>
      </c>
      <c r="K11" s="67">
        <v>25.5</v>
      </c>
      <c r="L11" s="67">
        <v>26</v>
      </c>
      <c r="M11" s="67">
        <v>26.5</v>
      </c>
      <c r="N11" s="67">
        <v>27</v>
      </c>
      <c r="O11" s="67">
        <v>27.500000000000004</v>
      </c>
      <c r="P11" s="67">
        <v>28.000000000000004</v>
      </c>
      <c r="Q11" s="67">
        <v>28.000000000000004</v>
      </c>
    </row>
    <row r="12" spans="2:19" x14ac:dyDescent="0.25">
      <c r="D12">
        <v>9</v>
      </c>
      <c r="E12">
        <v>35000</v>
      </c>
      <c r="F12" s="67">
        <v>21.999999999999996</v>
      </c>
      <c r="G12" s="67">
        <v>23</v>
      </c>
      <c r="H12" s="67">
        <v>23.5</v>
      </c>
      <c r="I12" s="67">
        <v>24.5</v>
      </c>
      <c r="J12" s="67">
        <v>25.5</v>
      </c>
      <c r="K12" s="67">
        <v>26</v>
      </c>
      <c r="L12" s="67">
        <v>26.5</v>
      </c>
      <c r="M12" s="67">
        <v>27</v>
      </c>
      <c r="N12" s="67">
        <v>27.500000000000004</v>
      </c>
      <c r="O12" s="67">
        <v>28.000000000000004</v>
      </c>
      <c r="P12" s="67">
        <v>28.500000000000004</v>
      </c>
      <c r="Q12" s="67">
        <v>29.000000000000004</v>
      </c>
    </row>
    <row r="13" spans="2:19" x14ac:dyDescent="0.25">
      <c r="D13">
        <v>10</v>
      </c>
      <c r="E13">
        <v>36000</v>
      </c>
      <c r="F13" s="67">
        <v>21.999999999999996</v>
      </c>
      <c r="G13" s="67">
        <v>23</v>
      </c>
      <c r="H13" s="67">
        <v>24</v>
      </c>
      <c r="I13" s="67">
        <v>25</v>
      </c>
      <c r="J13" s="67">
        <v>25.5</v>
      </c>
      <c r="K13" s="67">
        <v>26.5</v>
      </c>
      <c r="L13" s="67">
        <v>27</v>
      </c>
      <c r="M13" s="67">
        <v>27.500000000000004</v>
      </c>
      <c r="N13" s="67">
        <v>28.000000000000004</v>
      </c>
      <c r="O13" s="67">
        <v>28.500000000000004</v>
      </c>
      <c r="P13" s="67">
        <v>29.000000000000004</v>
      </c>
      <c r="Q13" s="67">
        <v>29.5</v>
      </c>
    </row>
    <row r="14" spans="2:19" x14ac:dyDescent="0.25">
      <c r="D14">
        <v>11</v>
      </c>
      <c r="E14">
        <v>37000</v>
      </c>
      <c r="F14" s="67">
        <v>21.999999999999996</v>
      </c>
      <c r="G14" s="67">
        <v>23</v>
      </c>
      <c r="H14" s="67">
        <v>24</v>
      </c>
      <c r="I14" s="67">
        <v>25</v>
      </c>
      <c r="J14" s="67">
        <v>26</v>
      </c>
      <c r="K14" s="67">
        <v>26.5</v>
      </c>
      <c r="L14" s="67">
        <v>27.500000000000004</v>
      </c>
      <c r="M14" s="67">
        <v>28.000000000000004</v>
      </c>
      <c r="N14" s="67">
        <v>28.500000000000004</v>
      </c>
      <c r="O14" s="67">
        <v>29.000000000000004</v>
      </c>
      <c r="P14" s="67">
        <v>29.5</v>
      </c>
      <c r="Q14" s="67">
        <v>30</v>
      </c>
    </row>
    <row r="15" spans="2:19" x14ac:dyDescent="0.25">
      <c r="D15">
        <v>12</v>
      </c>
      <c r="E15">
        <v>38000</v>
      </c>
      <c r="F15" s="67">
        <v>21.999999999999996</v>
      </c>
      <c r="G15" s="67">
        <v>23</v>
      </c>
      <c r="H15" s="67">
        <v>24</v>
      </c>
      <c r="I15" s="67">
        <v>25</v>
      </c>
      <c r="J15" s="67">
        <v>26</v>
      </c>
      <c r="K15" s="67">
        <v>27</v>
      </c>
      <c r="L15" s="67">
        <v>27.500000000000004</v>
      </c>
      <c r="M15" s="67">
        <v>28.500000000000004</v>
      </c>
      <c r="N15" s="67">
        <v>29.000000000000004</v>
      </c>
      <c r="O15" s="67">
        <v>29.5</v>
      </c>
      <c r="P15" s="67">
        <v>30</v>
      </c>
      <c r="Q15" s="67">
        <v>30.5</v>
      </c>
    </row>
    <row r="16" spans="2:19" x14ac:dyDescent="0.25">
      <c r="D16">
        <v>13</v>
      </c>
      <c r="E16">
        <v>39000</v>
      </c>
      <c r="F16" s="67">
        <v>21.999999999999996</v>
      </c>
      <c r="G16" s="67">
        <v>23.5</v>
      </c>
      <c r="H16" s="67">
        <v>24.5</v>
      </c>
      <c r="I16" s="67">
        <v>25.5</v>
      </c>
      <c r="J16" s="67">
        <v>26.5</v>
      </c>
      <c r="K16" s="67">
        <v>27</v>
      </c>
      <c r="L16" s="67">
        <v>28.000000000000004</v>
      </c>
      <c r="M16" s="67">
        <v>28.500000000000004</v>
      </c>
      <c r="N16" s="67">
        <v>29.000000000000004</v>
      </c>
      <c r="O16" s="67">
        <v>29.5</v>
      </c>
      <c r="P16" s="67">
        <v>30</v>
      </c>
      <c r="Q16" s="67">
        <v>30.5</v>
      </c>
    </row>
    <row r="17" spans="4:17" x14ac:dyDescent="0.25">
      <c r="D17">
        <v>14</v>
      </c>
      <c r="E17">
        <v>40000</v>
      </c>
      <c r="F17" s="67">
        <v>21.999999999999996</v>
      </c>
      <c r="G17" s="67">
        <v>23.5</v>
      </c>
      <c r="H17" s="67">
        <v>24.5</v>
      </c>
      <c r="I17" s="67">
        <v>25.5</v>
      </c>
      <c r="J17" s="67">
        <v>26.5</v>
      </c>
      <c r="K17" s="67">
        <v>27</v>
      </c>
      <c r="L17" s="67">
        <v>28.000000000000004</v>
      </c>
      <c r="M17" s="67">
        <v>28.500000000000004</v>
      </c>
      <c r="N17" s="67">
        <v>29.5</v>
      </c>
      <c r="O17" s="67">
        <v>30</v>
      </c>
      <c r="P17" s="67">
        <v>30.5</v>
      </c>
      <c r="Q17" s="67">
        <v>31</v>
      </c>
    </row>
    <row r="18" spans="4:17" x14ac:dyDescent="0.25">
      <c r="D18">
        <v>15</v>
      </c>
      <c r="E18">
        <v>41000</v>
      </c>
      <c r="F18" s="67">
        <v>22.499999999999996</v>
      </c>
      <c r="G18" s="67">
        <v>23.5</v>
      </c>
      <c r="H18" s="67">
        <v>24.5</v>
      </c>
      <c r="I18" s="67">
        <v>25.5</v>
      </c>
      <c r="J18" s="67">
        <v>26.5</v>
      </c>
      <c r="K18" s="67">
        <v>27.500000000000004</v>
      </c>
      <c r="L18" s="67">
        <v>28.500000000000004</v>
      </c>
      <c r="M18" s="67">
        <v>29.000000000000004</v>
      </c>
      <c r="N18" s="67">
        <v>29.5</v>
      </c>
      <c r="O18" s="67">
        <v>30.5</v>
      </c>
      <c r="P18" s="67">
        <v>31</v>
      </c>
      <c r="Q18" s="67">
        <v>31.5</v>
      </c>
    </row>
    <row r="19" spans="4:17" x14ac:dyDescent="0.25">
      <c r="D19">
        <v>16</v>
      </c>
      <c r="E19">
        <v>42000</v>
      </c>
      <c r="F19" s="67">
        <v>22.499999999999996</v>
      </c>
      <c r="G19" s="67">
        <v>23.5</v>
      </c>
      <c r="H19" s="67">
        <v>24.5</v>
      </c>
      <c r="I19" s="67">
        <v>25.5</v>
      </c>
      <c r="J19" s="67">
        <v>26.5</v>
      </c>
      <c r="K19" s="67">
        <v>27.500000000000004</v>
      </c>
      <c r="L19" s="67">
        <v>28.500000000000004</v>
      </c>
      <c r="M19" s="67">
        <v>29.5</v>
      </c>
      <c r="N19" s="67">
        <v>30</v>
      </c>
      <c r="O19" s="67">
        <v>30.5</v>
      </c>
      <c r="P19" s="67">
        <v>31</v>
      </c>
      <c r="Q19" s="67">
        <v>32</v>
      </c>
    </row>
    <row r="20" spans="4:17" x14ac:dyDescent="0.25">
      <c r="D20">
        <v>17</v>
      </c>
      <c r="E20">
        <v>43000</v>
      </c>
      <c r="F20" s="67">
        <v>23</v>
      </c>
      <c r="G20" s="67">
        <v>24</v>
      </c>
      <c r="H20" s="67">
        <v>25</v>
      </c>
      <c r="I20" s="67">
        <v>26</v>
      </c>
      <c r="J20" s="67">
        <v>27</v>
      </c>
      <c r="K20" s="67">
        <v>28.000000000000004</v>
      </c>
      <c r="L20" s="67">
        <v>28.500000000000004</v>
      </c>
      <c r="M20" s="67">
        <v>29.5</v>
      </c>
      <c r="N20" s="67">
        <v>30.5</v>
      </c>
      <c r="O20" s="67">
        <v>31</v>
      </c>
      <c r="P20" s="67">
        <v>31.5</v>
      </c>
      <c r="Q20" s="67">
        <v>32</v>
      </c>
    </row>
    <row r="21" spans="4:17" x14ac:dyDescent="0.25">
      <c r="D21">
        <v>18</v>
      </c>
      <c r="E21">
        <v>44000</v>
      </c>
      <c r="F21" s="67">
        <v>23</v>
      </c>
      <c r="G21" s="67">
        <v>24</v>
      </c>
      <c r="H21" s="67">
        <v>25</v>
      </c>
      <c r="I21" s="67">
        <v>26</v>
      </c>
      <c r="J21" s="67">
        <v>27</v>
      </c>
      <c r="K21" s="67">
        <v>28.000000000000004</v>
      </c>
      <c r="L21" s="67">
        <v>29.000000000000004</v>
      </c>
      <c r="M21" s="67">
        <v>29.5</v>
      </c>
      <c r="N21" s="67">
        <v>30.5</v>
      </c>
      <c r="O21" s="67">
        <v>31.5</v>
      </c>
      <c r="P21" s="67">
        <v>32</v>
      </c>
      <c r="Q21" s="67">
        <v>32.5</v>
      </c>
    </row>
    <row r="22" spans="4:17" x14ac:dyDescent="0.25">
      <c r="D22">
        <v>19</v>
      </c>
      <c r="E22">
        <v>45000</v>
      </c>
      <c r="F22" s="67">
        <v>23.5</v>
      </c>
      <c r="G22" s="67">
        <v>24.5</v>
      </c>
      <c r="H22" s="67">
        <v>25.5</v>
      </c>
      <c r="I22" s="67">
        <v>26.5</v>
      </c>
      <c r="J22" s="67">
        <v>27.500000000000004</v>
      </c>
      <c r="K22" s="67">
        <v>28.000000000000004</v>
      </c>
      <c r="L22" s="67">
        <v>29.000000000000004</v>
      </c>
      <c r="M22" s="67">
        <v>30</v>
      </c>
      <c r="N22" s="67">
        <v>30.5</v>
      </c>
      <c r="O22" s="67">
        <v>31.5</v>
      </c>
      <c r="P22" s="67">
        <v>32</v>
      </c>
      <c r="Q22" s="67">
        <v>33</v>
      </c>
    </row>
    <row r="23" spans="4:17" x14ac:dyDescent="0.25">
      <c r="D23">
        <v>20</v>
      </c>
      <c r="E23">
        <v>46000</v>
      </c>
      <c r="F23" s="67">
        <v>23.5</v>
      </c>
      <c r="G23" s="67">
        <v>24.5</v>
      </c>
      <c r="H23" s="67">
        <v>25.5</v>
      </c>
      <c r="I23" s="67">
        <v>26.5</v>
      </c>
      <c r="J23" s="67">
        <v>27.500000000000004</v>
      </c>
      <c r="K23" s="67">
        <v>28.500000000000004</v>
      </c>
      <c r="L23" s="67">
        <v>29.5</v>
      </c>
      <c r="M23" s="67">
        <v>30</v>
      </c>
      <c r="N23" s="67">
        <v>31</v>
      </c>
      <c r="O23" s="67">
        <v>31.5</v>
      </c>
      <c r="P23" s="67">
        <v>32.5</v>
      </c>
      <c r="Q23" s="67">
        <v>33</v>
      </c>
    </row>
    <row r="24" spans="4:17" x14ac:dyDescent="0.25">
      <c r="D24">
        <v>21</v>
      </c>
      <c r="E24">
        <v>47000</v>
      </c>
      <c r="F24" s="67">
        <v>23.5</v>
      </c>
      <c r="G24" s="67">
        <v>24.5</v>
      </c>
      <c r="H24" s="67">
        <v>26</v>
      </c>
      <c r="I24" s="67">
        <v>26.5</v>
      </c>
      <c r="J24" s="67">
        <v>27.500000000000004</v>
      </c>
      <c r="K24" s="67">
        <v>28.500000000000004</v>
      </c>
      <c r="L24" s="67">
        <v>29.5</v>
      </c>
      <c r="M24" s="67">
        <v>30.5</v>
      </c>
      <c r="N24" s="67">
        <v>31</v>
      </c>
      <c r="O24" s="67">
        <v>32</v>
      </c>
      <c r="P24" s="67">
        <v>32.5</v>
      </c>
      <c r="Q24" s="67">
        <v>33</v>
      </c>
    </row>
    <row r="25" spans="4:17" x14ac:dyDescent="0.25">
      <c r="D25">
        <v>22</v>
      </c>
      <c r="E25">
        <v>48000</v>
      </c>
      <c r="F25" s="67">
        <v>24</v>
      </c>
      <c r="G25" s="67">
        <v>25</v>
      </c>
      <c r="H25" s="67">
        <v>26</v>
      </c>
      <c r="I25" s="67">
        <v>27</v>
      </c>
      <c r="J25" s="67">
        <v>28.000000000000004</v>
      </c>
      <c r="K25" s="67">
        <v>29.000000000000004</v>
      </c>
      <c r="L25" s="67">
        <v>29.5</v>
      </c>
      <c r="M25" s="67">
        <v>30.5</v>
      </c>
      <c r="N25" s="67">
        <v>31.5</v>
      </c>
      <c r="O25" s="67">
        <v>32</v>
      </c>
      <c r="P25" s="67">
        <v>33</v>
      </c>
      <c r="Q25" s="67">
        <v>33.5</v>
      </c>
    </row>
    <row r="26" spans="4:17" x14ac:dyDescent="0.25">
      <c r="D26">
        <v>23</v>
      </c>
      <c r="E26">
        <v>49000</v>
      </c>
      <c r="F26" s="67">
        <v>24</v>
      </c>
      <c r="G26" s="67">
        <v>25</v>
      </c>
      <c r="H26" s="67">
        <v>26</v>
      </c>
      <c r="I26" s="67">
        <v>27</v>
      </c>
      <c r="J26" s="67">
        <v>28.000000000000004</v>
      </c>
      <c r="K26" s="67">
        <v>29.000000000000004</v>
      </c>
      <c r="L26" s="67">
        <v>30</v>
      </c>
      <c r="M26" s="67">
        <v>31</v>
      </c>
      <c r="N26" s="67">
        <v>31.5</v>
      </c>
      <c r="O26" s="67">
        <v>32.5</v>
      </c>
      <c r="P26" s="67">
        <v>33</v>
      </c>
      <c r="Q26" s="67">
        <v>33.5</v>
      </c>
    </row>
    <row r="27" spans="4:17" x14ac:dyDescent="0.25">
      <c r="D27">
        <v>24</v>
      </c>
      <c r="E27">
        <v>50000</v>
      </c>
      <c r="F27" s="67">
        <v>24</v>
      </c>
      <c r="G27" s="67">
        <v>25.5</v>
      </c>
      <c r="H27" s="67">
        <v>26.5</v>
      </c>
      <c r="I27" s="67">
        <v>27.500000000000004</v>
      </c>
      <c r="J27" s="67">
        <v>28.500000000000004</v>
      </c>
      <c r="K27" s="67">
        <v>29.5</v>
      </c>
      <c r="L27" s="67">
        <v>30</v>
      </c>
      <c r="M27" s="67">
        <v>31</v>
      </c>
      <c r="N27" s="67">
        <v>32</v>
      </c>
      <c r="O27" s="67">
        <v>32.5</v>
      </c>
      <c r="P27" s="67">
        <v>33.5</v>
      </c>
      <c r="Q27" s="67">
        <v>34</v>
      </c>
    </row>
    <row r="28" spans="4:17" x14ac:dyDescent="0.25">
      <c r="D28">
        <v>25</v>
      </c>
      <c r="E28">
        <v>51000</v>
      </c>
      <c r="F28" s="67">
        <v>24.5</v>
      </c>
      <c r="G28" s="67">
        <v>25.5</v>
      </c>
      <c r="H28" s="67">
        <v>27</v>
      </c>
      <c r="I28" s="67">
        <v>27.500000000000004</v>
      </c>
      <c r="J28" s="67">
        <v>28.500000000000004</v>
      </c>
      <c r="K28" s="67">
        <v>29.5</v>
      </c>
      <c r="L28" s="67">
        <v>30.5</v>
      </c>
      <c r="M28" s="67">
        <v>31.5</v>
      </c>
      <c r="N28" s="67">
        <v>32</v>
      </c>
      <c r="O28" s="67">
        <v>33</v>
      </c>
      <c r="P28" s="67">
        <v>33.5</v>
      </c>
      <c r="Q28" s="67">
        <v>34.5</v>
      </c>
    </row>
    <row r="29" spans="4:17" x14ac:dyDescent="0.25">
      <c r="D29">
        <v>26</v>
      </c>
      <c r="E29">
        <v>52000</v>
      </c>
      <c r="F29" s="67">
        <v>24.5</v>
      </c>
      <c r="G29" s="67">
        <v>26</v>
      </c>
      <c r="H29" s="67">
        <v>27</v>
      </c>
      <c r="I29" s="67">
        <v>28.000000000000004</v>
      </c>
      <c r="J29" s="67">
        <v>29.000000000000004</v>
      </c>
      <c r="K29" s="67">
        <v>30</v>
      </c>
      <c r="L29" s="67">
        <v>31</v>
      </c>
      <c r="M29" s="67">
        <v>31.5</v>
      </c>
      <c r="N29" s="67">
        <v>32.5</v>
      </c>
      <c r="O29" s="67">
        <v>33.5</v>
      </c>
      <c r="P29" s="67">
        <v>34</v>
      </c>
      <c r="Q29" s="67">
        <v>34.5</v>
      </c>
    </row>
    <row r="30" spans="4:17" x14ac:dyDescent="0.25">
      <c r="D30">
        <v>27</v>
      </c>
      <c r="E30">
        <v>53000</v>
      </c>
      <c r="F30" s="67">
        <v>25</v>
      </c>
      <c r="G30" s="67">
        <v>26</v>
      </c>
      <c r="H30" s="67">
        <v>27.500000000000004</v>
      </c>
      <c r="I30" s="67">
        <v>28.500000000000004</v>
      </c>
      <c r="J30" s="67">
        <v>29.5</v>
      </c>
      <c r="K30" s="67">
        <v>30.5</v>
      </c>
      <c r="L30" s="67">
        <v>31</v>
      </c>
      <c r="M30" s="67">
        <v>32</v>
      </c>
      <c r="N30" s="67">
        <v>33</v>
      </c>
      <c r="O30" s="67">
        <v>33.5</v>
      </c>
      <c r="P30" s="67">
        <v>34.5</v>
      </c>
      <c r="Q30" s="67">
        <v>35</v>
      </c>
    </row>
    <row r="31" spans="4:17" x14ac:dyDescent="0.25">
      <c r="D31">
        <v>28</v>
      </c>
      <c r="E31">
        <v>54000</v>
      </c>
      <c r="F31" s="67">
        <v>25</v>
      </c>
      <c r="G31" s="67">
        <v>26.5</v>
      </c>
      <c r="H31" s="67">
        <v>27.500000000000004</v>
      </c>
      <c r="I31" s="67">
        <v>29.000000000000004</v>
      </c>
      <c r="J31" s="67">
        <v>30</v>
      </c>
      <c r="K31" s="67">
        <v>30.5</v>
      </c>
      <c r="L31" s="67">
        <v>31.5</v>
      </c>
      <c r="M31" s="67">
        <v>32.5</v>
      </c>
      <c r="N31" s="67">
        <v>33</v>
      </c>
      <c r="O31" s="67">
        <v>34</v>
      </c>
      <c r="P31" s="67">
        <v>35</v>
      </c>
      <c r="Q31" s="67">
        <v>35.5</v>
      </c>
    </row>
    <row r="32" spans="4:17" x14ac:dyDescent="0.25">
      <c r="D32">
        <v>29</v>
      </c>
      <c r="E32">
        <v>55000</v>
      </c>
      <c r="F32" s="67">
        <v>25</v>
      </c>
      <c r="G32" s="67">
        <v>26.5</v>
      </c>
      <c r="H32" s="67">
        <v>28.000000000000004</v>
      </c>
      <c r="I32" s="67">
        <v>29.000000000000004</v>
      </c>
      <c r="J32" s="67">
        <v>30.5</v>
      </c>
      <c r="K32" s="67">
        <v>31</v>
      </c>
      <c r="L32" s="67">
        <v>32</v>
      </c>
      <c r="M32" s="67">
        <v>33</v>
      </c>
      <c r="N32" s="67">
        <v>33.5</v>
      </c>
      <c r="O32" s="67">
        <v>34.5</v>
      </c>
      <c r="P32" s="67">
        <v>35</v>
      </c>
      <c r="Q32" s="67">
        <v>36</v>
      </c>
    </row>
    <row r="33" spans="4:17" x14ac:dyDescent="0.25">
      <c r="D33">
        <v>30</v>
      </c>
      <c r="E33">
        <v>56000</v>
      </c>
      <c r="F33" s="67">
        <v>25.5</v>
      </c>
      <c r="G33" s="67">
        <v>27</v>
      </c>
      <c r="H33" s="67">
        <v>28.500000000000004</v>
      </c>
      <c r="I33" s="67">
        <v>29.5</v>
      </c>
      <c r="J33" s="67">
        <v>30.5</v>
      </c>
      <c r="K33" s="67">
        <v>31.5</v>
      </c>
      <c r="L33" s="67">
        <v>32.5</v>
      </c>
      <c r="M33" s="67">
        <v>33.5</v>
      </c>
      <c r="N33" s="67">
        <v>34</v>
      </c>
      <c r="O33" s="67">
        <v>35</v>
      </c>
      <c r="P33" s="67">
        <v>35.5</v>
      </c>
      <c r="Q33" s="67">
        <v>36.5</v>
      </c>
    </row>
    <row r="34" spans="4:17" x14ac:dyDescent="0.25">
      <c r="D34">
        <v>31</v>
      </c>
      <c r="E34">
        <v>57000</v>
      </c>
      <c r="F34" s="67">
        <v>25.5</v>
      </c>
      <c r="G34" s="67">
        <v>27</v>
      </c>
      <c r="H34" s="67">
        <v>28.500000000000004</v>
      </c>
      <c r="I34" s="67">
        <v>30</v>
      </c>
      <c r="J34" s="67">
        <v>31</v>
      </c>
      <c r="K34" s="67">
        <v>32</v>
      </c>
      <c r="L34" s="67">
        <v>33</v>
      </c>
      <c r="M34" s="67">
        <v>33.5</v>
      </c>
      <c r="N34" s="67">
        <v>34.5</v>
      </c>
      <c r="O34" s="67">
        <v>35</v>
      </c>
      <c r="P34" s="67">
        <v>36</v>
      </c>
      <c r="Q34" s="67">
        <v>36.5</v>
      </c>
    </row>
    <row r="35" spans="4:17" x14ac:dyDescent="0.25">
      <c r="D35">
        <v>32</v>
      </c>
      <c r="E35">
        <v>58000</v>
      </c>
      <c r="F35" s="67">
        <v>25.5</v>
      </c>
      <c r="G35" s="67">
        <v>27</v>
      </c>
      <c r="H35" s="67">
        <v>28.500000000000004</v>
      </c>
      <c r="I35" s="67">
        <v>30</v>
      </c>
      <c r="J35" s="67">
        <v>31.5</v>
      </c>
      <c r="K35" s="67">
        <v>32.5</v>
      </c>
      <c r="L35" s="67">
        <v>33.5</v>
      </c>
      <c r="M35" s="67">
        <v>34</v>
      </c>
      <c r="N35" s="67">
        <v>35</v>
      </c>
      <c r="O35" s="67">
        <v>35.5</v>
      </c>
      <c r="P35" s="67">
        <v>36.5</v>
      </c>
      <c r="Q35" s="67">
        <v>37</v>
      </c>
    </row>
    <row r="36" spans="4:17" x14ac:dyDescent="0.25">
      <c r="D36">
        <v>33</v>
      </c>
      <c r="E36">
        <v>59000</v>
      </c>
      <c r="F36" s="67">
        <v>25.5</v>
      </c>
      <c r="G36" s="67">
        <v>27</v>
      </c>
      <c r="H36" s="67">
        <v>29.000000000000004</v>
      </c>
      <c r="I36" s="67">
        <v>30.5</v>
      </c>
      <c r="J36" s="67">
        <v>31.5</v>
      </c>
      <c r="K36" s="67">
        <v>32.5</v>
      </c>
      <c r="L36" s="67">
        <v>33.5</v>
      </c>
      <c r="M36" s="67">
        <v>34.5</v>
      </c>
      <c r="N36" s="67">
        <v>35.5</v>
      </c>
      <c r="O36" s="67">
        <v>36</v>
      </c>
      <c r="P36" s="67">
        <v>37</v>
      </c>
      <c r="Q36" s="67">
        <v>37.5</v>
      </c>
    </row>
    <row r="37" spans="4:17" x14ac:dyDescent="0.25">
      <c r="D37">
        <v>34</v>
      </c>
      <c r="E37">
        <v>60000</v>
      </c>
      <c r="F37" s="67">
        <v>25.5</v>
      </c>
      <c r="G37" s="67">
        <v>27</v>
      </c>
      <c r="H37" s="67">
        <v>29.000000000000004</v>
      </c>
      <c r="I37" s="67">
        <v>30.5</v>
      </c>
      <c r="J37" s="67">
        <v>32</v>
      </c>
      <c r="K37" s="67">
        <v>33</v>
      </c>
      <c r="L37" s="67">
        <v>34</v>
      </c>
      <c r="M37" s="67">
        <v>35</v>
      </c>
      <c r="N37" s="67">
        <v>36</v>
      </c>
      <c r="O37" s="67">
        <v>36.5</v>
      </c>
      <c r="P37" s="67">
        <v>37</v>
      </c>
      <c r="Q37" s="67">
        <v>38</v>
      </c>
    </row>
    <row r="38" spans="4:17" x14ac:dyDescent="0.25">
      <c r="D38">
        <v>35</v>
      </c>
      <c r="E38">
        <v>61000</v>
      </c>
      <c r="F38" s="67">
        <v>26</v>
      </c>
      <c r="G38" s="67">
        <v>27.500000000000004</v>
      </c>
      <c r="H38" s="67">
        <v>29.000000000000004</v>
      </c>
      <c r="I38" s="67">
        <v>30.5</v>
      </c>
      <c r="J38" s="67">
        <v>32</v>
      </c>
      <c r="K38" s="67">
        <v>33.5</v>
      </c>
      <c r="L38" s="67">
        <v>34.5</v>
      </c>
      <c r="M38" s="67">
        <v>35.5</v>
      </c>
      <c r="N38" s="67">
        <v>36</v>
      </c>
      <c r="O38" s="67">
        <v>37</v>
      </c>
      <c r="P38" s="67">
        <v>37.5</v>
      </c>
      <c r="Q38" s="67">
        <v>38.5</v>
      </c>
    </row>
    <row r="39" spans="4:17" x14ac:dyDescent="0.25">
      <c r="D39">
        <v>36</v>
      </c>
      <c r="E39">
        <v>62000</v>
      </c>
      <c r="F39" s="67">
        <v>26</v>
      </c>
      <c r="G39" s="67">
        <v>27.500000000000004</v>
      </c>
      <c r="H39" s="67">
        <v>29.000000000000004</v>
      </c>
      <c r="I39" s="67">
        <v>30.5</v>
      </c>
      <c r="J39" s="67">
        <v>32</v>
      </c>
      <c r="K39" s="67">
        <v>33.5</v>
      </c>
      <c r="L39" s="67">
        <v>34.5</v>
      </c>
      <c r="M39" s="67">
        <v>35.5</v>
      </c>
      <c r="N39" s="67">
        <v>36.5</v>
      </c>
      <c r="O39" s="67">
        <v>37.5</v>
      </c>
      <c r="P39" s="67">
        <v>38</v>
      </c>
      <c r="Q39" s="67">
        <v>38.5</v>
      </c>
    </row>
    <row r="40" spans="4:17" x14ac:dyDescent="0.25">
      <c r="D40">
        <v>37</v>
      </c>
      <c r="E40">
        <v>63000</v>
      </c>
      <c r="F40" s="67">
        <v>26</v>
      </c>
      <c r="G40" s="67">
        <v>27.500000000000004</v>
      </c>
      <c r="H40" s="67">
        <v>29.000000000000004</v>
      </c>
      <c r="I40" s="67">
        <v>30.5</v>
      </c>
      <c r="J40" s="67">
        <v>32</v>
      </c>
      <c r="K40" s="67">
        <v>33.5</v>
      </c>
      <c r="L40" s="67">
        <v>35</v>
      </c>
      <c r="M40" s="67">
        <v>36</v>
      </c>
      <c r="N40" s="67">
        <v>37</v>
      </c>
      <c r="O40" s="67">
        <v>37.5</v>
      </c>
      <c r="P40" s="67">
        <v>38.5</v>
      </c>
      <c r="Q40" s="67">
        <v>39</v>
      </c>
    </row>
    <row r="41" spans="4:17" x14ac:dyDescent="0.25">
      <c r="D41">
        <v>38</v>
      </c>
      <c r="E41">
        <v>64000</v>
      </c>
      <c r="F41" s="67">
        <v>26</v>
      </c>
      <c r="G41" s="67">
        <v>27.500000000000004</v>
      </c>
      <c r="H41" s="67">
        <v>29.000000000000004</v>
      </c>
      <c r="I41" s="67">
        <v>30.5</v>
      </c>
      <c r="J41" s="67">
        <v>32</v>
      </c>
      <c r="K41" s="67">
        <v>33</v>
      </c>
      <c r="L41" s="67">
        <v>35</v>
      </c>
      <c r="M41" s="67">
        <v>36</v>
      </c>
      <c r="N41" s="67">
        <v>37</v>
      </c>
      <c r="O41" s="67">
        <v>38</v>
      </c>
      <c r="P41" s="67">
        <v>38.5</v>
      </c>
      <c r="Q41" s="67">
        <v>39.5</v>
      </c>
    </row>
    <row r="42" spans="4:17" x14ac:dyDescent="0.25">
      <c r="D42">
        <v>39</v>
      </c>
      <c r="E42">
        <v>65000</v>
      </c>
      <c r="F42" s="67">
        <v>26</v>
      </c>
      <c r="G42" s="67">
        <v>27.500000000000004</v>
      </c>
      <c r="H42" s="67">
        <v>29.000000000000004</v>
      </c>
      <c r="I42" s="67">
        <v>31</v>
      </c>
      <c r="J42" s="67">
        <v>32.5</v>
      </c>
      <c r="K42" s="67">
        <v>34</v>
      </c>
      <c r="L42" s="67">
        <v>35.5</v>
      </c>
      <c r="M42" s="67">
        <v>36.5</v>
      </c>
      <c r="N42" s="67">
        <v>37.5</v>
      </c>
      <c r="O42" s="67">
        <v>38.5</v>
      </c>
      <c r="P42" s="67">
        <v>39</v>
      </c>
      <c r="Q42" s="67">
        <v>39.5</v>
      </c>
    </row>
    <row r="43" spans="4:17" x14ac:dyDescent="0.25">
      <c r="D43">
        <v>40</v>
      </c>
      <c r="E43">
        <v>66000</v>
      </c>
      <c r="F43" s="67">
        <v>26</v>
      </c>
      <c r="G43" s="67">
        <v>27.500000000000004</v>
      </c>
      <c r="H43" s="67">
        <v>29.5</v>
      </c>
      <c r="I43" s="67">
        <v>31</v>
      </c>
      <c r="J43" s="67">
        <v>32.5</v>
      </c>
      <c r="K43" s="67">
        <v>34</v>
      </c>
      <c r="L43" s="67">
        <v>35.5</v>
      </c>
      <c r="M43" s="67">
        <v>36.5</v>
      </c>
      <c r="N43" s="67">
        <v>37.5</v>
      </c>
      <c r="O43" s="67">
        <v>38.5</v>
      </c>
      <c r="P43" s="67">
        <v>39.5</v>
      </c>
      <c r="Q43" s="67">
        <v>40</v>
      </c>
    </row>
    <row r="44" spans="4:17" x14ac:dyDescent="0.25">
      <c r="D44">
        <v>41</v>
      </c>
      <c r="E44">
        <v>67000</v>
      </c>
      <c r="F44" s="67">
        <v>26</v>
      </c>
      <c r="G44" s="67">
        <v>27.500000000000004</v>
      </c>
      <c r="H44" s="67">
        <v>29.5</v>
      </c>
      <c r="I44" s="67">
        <v>31</v>
      </c>
      <c r="J44" s="67">
        <v>32.5</v>
      </c>
      <c r="K44" s="67">
        <v>34</v>
      </c>
      <c r="L44" s="67">
        <v>35.5</v>
      </c>
      <c r="M44" s="67">
        <v>37</v>
      </c>
      <c r="N44" s="67">
        <v>38</v>
      </c>
      <c r="O44" s="67">
        <v>39</v>
      </c>
      <c r="P44" s="67">
        <v>39.5</v>
      </c>
      <c r="Q44" s="67">
        <v>40.5</v>
      </c>
    </row>
    <row r="45" spans="4:17" x14ac:dyDescent="0.25">
      <c r="D45">
        <v>42</v>
      </c>
      <c r="E45">
        <v>68000</v>
      </c>
      <c r="F45" s="67">
        <v>26</v>
      </c>
      <c r="G45" s="67">
        <v>27.500000000000004</v>
      </c>
      <c r="H45" s="67">
        <v>29.5</v>
      </c>
      <c r="I45" s="67">
        <v>31</v>
      </c>
      <c r="J45" s="67">
        <v>32.5</v>
      </c>
      <c r="K45" s="67">
        <v>34</v>
      </c>
      <c r="L45" s="67">
        <v>35.5</v>
      </c>
      <c r="M45" s="67">
        <v>37</v>
      </c>
      <c r="N45" s="67">
        <v>38</v>
      </c>
      <c r="O45" s="67">
        <v>39</v>
      </c>
      <c r="P45" s="67">
        <v>40</v>
      </c>
      <c r="Q45" s="67">
        <v>40.5</v>
      </c>
    </row>
    <row r="46" spans="4:17" x14ac:dyDescent="0.25">
      <c r="D46">
        <v>43</v>
      </c>
      <c r="E46">
        <v>69000</v>
      </c>
      <c r="F46" s="67">
        <v>26</v>
      </c>
      <c r="G46" s="67">
        <v>27.500000000000004</v>
      </c>
      <c r="H46" s="67">
        <v>29.5</v>
      </c>
      <c r="I46" s="67">
        <v>31</v>
      </c>
      <c r="J46" s="67">
        <v>32.5</v>
      </c>
      <c r="K46" s="67">
        <v>34.5</v>
      </c>
      <c r="L46" s="67">
        <v>36</v>
      </c>
      <c r="M46" s="67">
        <v>37</v>
      </c>
      <c r="N46" s="67">
        <v>38.5</v>
      </c>
      <c r="O46" s="67">
        <v>39.5</v>
      </c>
      <c r="P46" s="67">
        <v>40</v>
      </c>
      <c r="Q46" s="67">
        <v>41</v>
      </c>
    </row>
    <row r="47" spans="4:17" x14ac:dyDescent="0.25">
      <c r="D47">
        <v>44</v>
      </c>
      <c r="E47">
        <v>70000</v>
      </c>
      <c r="F47" s="67">
        <v>26.5</v>
      </c>
      <c r="G47" s="67">
        <v>28.000000000000004</v>
      </c>
      <c r="H47" s="67">
        <v>29.5</v>
      </c>
      <c r="I47" s="67">
        <v>31</v>
      </c>
      <c r="J47" s="67">
        <v>32.5</v>
      </c>
      <c r="K47" s="67">
        <v>34.5</v>
      </c>
      <c r="L47" s="67">
        <v>36</v>
      </c>
      <c r="M47" s="67">
        <v>37.5</v>
      </c>
      <c r="N47" s="67">
        <v>38.5</v>
      </c>
      <c r="O47" s="67">
        <v>39.5</v>
      </c>
      <c r="P47" s="67">
        <v>40.5</v>
      </c>
      <c r="Q47" s="67">
        <v>41</v>
      </c>
    </row>
    <row r="48" spans="4:17" x14ac:dyDescent="0.25">
      <c r="D48">
        <v>45</v>
      </c>
      <c r="E48">
        <v>71000</v>
      </c>
      <c r="F48" s="67">
        <v>26.5</v>
      </c>
      <c r="G48" s="67">
        <v>28.000000000000004</v>
      </c>
      <c r="H48" s="67">
        <v>29.5</v>
      </c>
      <c r="I48" s="67">
        <v>31</v>
      </c>
      <c r="J48" s="67">
        <v>33</v>
      </c>
      <c r="K48" s="67">
        <v>34.5</v>
      </c>
      <c r="L48" s="67">
        <v>36</v>
      </c>
      <c r="M48" s="67">
        <v>37.5</v>
      </c>
      <c r="N48" s="67">
        <v>38.5</v>
      </c>
      <c r="O48" s="67">
        <v>39.5</v>
      </c>
      <c r="P48" s="67">
        <v>40.5</v>
      </c>
      <c r="Q48" s="67">
        <v>41.5</v>
      </c>
    </row>
    <row r="49" spans="4:17" x14ac:dyDescent="0.25">
      <c r="D49">
        <v>46</v>
      </c>
      <c r="E49">
        <v>72000</v>
      </c>
      <c r="F49" s="67">
        <v>26.5</v>
      </c>
      <c r="G49" s="67">
        <v>28.000000000000004</v>
      </c>
      <c r="H49" s="67">
        <v>29.5</v>
      </c>
      <c r="I49" s="67">
        <v>31</v>
      </c>
      <c r="J49" s="67">
        <v>33</v>
      </c>
      <c r="K49" s="67">
        <v>34.5</v>
      </c>
      <c r="L49" s="67">
        <v>36</v>
      </c>
      <c r="M49" s="67">
        <v>37.5</v>
      </c>
      <c r="N49" s="67">
        <v>38.5</v>
      </c>
      <c r="O49" s="67">
        <v>39.5</v>
      </c>
      <c r="P49" s="67">
        <v>40.5</v>
      </c>
      <c r="Q49" s="67">
        <v>41.5</v>
      </c>
    </row>
    <row r="50" spans="4:17" x14ac:dyDescent="0.25">
      <c r="D50">
        <v>47</v>
      </c>
      <c r="E50">
        <v>73000</v>
      </c>
      <c r="F50" s="67">
        <v>26.5</v>
      </c>
      <c r="G50" s="67">
        <v>28.000000000000004</v>
      </c>
      <c r="H50" s="67">
        <v>29.5</v>
      </c>
      <c r="I50" s="67">
        <v>31.5</v>
      </c>
      <c r="J50" s="67">
        <v>33</v>
      </c>
      <c r="K50" s="67">
        <v>34.5</v>
      </c>
      <c r="L50" s="67">
        <v>36</v>
      </c>
      <c r="M50" s="67">
        <v>37.5</v>
      </c>
      <c r="N50" s="67">
        <v>38.5</v>
      </c>
      <c r="O50" s="67">
        <v>39.5</v>
      </c>
      <c r="P50" s="67">
        <v>40.5</v>
      </c>
      <c r="Q50" s="67">
        <v>41.5</v>
      </c>
    </row>
    <row r="51" spans="4:17" x14ac:dyDescent="0.25">
      <c r="D51">
        <v>48</v>
      </c>
      <c r="E51">
        <v>74000</v>
      </c>
      <c r="F51" s="67">
        <v>26.5</v>
      </c>
      <c r="G51" s="67">
        <v>28.000000000000004</v>
      </c>
      <c r="H51" s="67">
        <v>30</v>
      </c>
      <c r="I51" s="67">
        <v>31.5</v>
      </c>
      <c r="J51" s="67">
        <v>33</v>
      </c>
      <c r="K51" s="67">
        <v>34.5</v>
      </c>
      <c r="L51" s="67">
        <v>36</v>
      </c>
      <c r="M51" s="67">
        <v>37.5</v>
      </c>
      <c r="N51" s="67">
        <v>38.5</v>
      </c>
      <c r="O51" s="67">
        <v>39.5</v>
      </c>
      <c r="P51" s="67">
        <v>40.5</v>
      </c>
      <c r="Q51" s="67">
        <v>41.5</v>
      </c>
    </row>
    <row r="52" spans="4:17" x14ac:dyDescent="0.25">
      <c r="D52">
        <v>49</v>
      </c>
      <c r="E52">
        <v>75000</v>
      </c>
      <c r="F52" s="67">
        <v>27</v>
      </c>
      <c r="G52" s="67">
        <v>28.500000000000004</v>
      </c>
      <c r="H52" s="67">
        <v>30</v>
      </c>
      <c r="I52" s="67">
        <v>31.5</v>
      </c>
      <c r="J52" s="67">
        <v>33</v>
      </c>
      <c r="K52" s="67">
        <v>34.5</v>
      </c>
      <c r="L52" s="67">
        <v>36</v>
      </c>
      <c r="M52" s="67">
        <v>37.5</v>
      </c>
      <c r="N52" s="67">
        <v>38.5</v>
      </c>
      <c r="O52" s="67">
        <v>39.5</v>
      </c>
      <c r="P52" s="67">
        <v>40.5</v>
      </c>
      <c r="Q52" s="67">
        <v>41.5</v>
      </c>
    </row>
    <row r="53" spans="4:17" x14ac:dyDescent="0.25">
      <c r="D53">
        <v>50</v>
      </c>
      <c r="E53">
        <v>76000</v>
      </c>
      <c r="F53" s="67">
        <v>27</v>
      </c>
      <c r="G53" s="67">
        <v>28.500000000000004</v>
      </c>
      <c r="H53" s="67">
        <v>30</v>
      </c>
      <c r="I53" s="67">
        <v>31.5</v>
      </c>
      <c r="J53" s="67">
        <v>33</v>
      </c>
      <c r="K53" s="67">
        <v>34.5</v>
      </c>
      <c r="L53" s="67">
        <v>36.5</v>
      </c>
      <c r="M53" s="67">
        <v>37.5</v>
      </c>
      <c r="N53" s="67">
        <v>38.5</v>
      </c>
      <c r="O53" s="67">
        <v>39.5</v>
      </c>
      <c r="P53" s="67">
        <v>40.5</v>
      </c>
      <c r="Q53" s="67">
        <v>41.5</v>
      </c>
    </row>
    <row r="54" spans="4:17" x14ac:dyDescent="0.25">
      <c r="D54">
        <v>51</v>
      </c>
      <c r="E54">
        <v>77000</v>
      </c>
      <c r="F54" s="67">
        <v>27</v>
      </c>
      <c r="G54" s="67">
        <v>28.500000000000004</v>
      </c>
      <c r="H54" s="67">
        <v>30</v>
      </c>
      <c r="I54" s="67">
        <v>31.5</v>
      </c>
      <c r="J54" s="67">
        <v>33</v>
      </c>
      <c r="K54" s="67">
        <v>34.5</v>
      </c>
      <c r="L54" s="67">
        <v>36.5</v>
      </c>
      <c r="M54" s="67">
        <v>37.5</v>
      </c>
      <c r="N54" s="67">
        <v>38.5</v>
      </c>
      <c r="O54" s="67">
        <v>39.5</v>
      </c>
      <c r="P54" s="67">
        <v>40.5</v>
      </c>
      <c r="Q54" s="67">
        <v>41.5</v>
      </c>
    </row>
    <row r="55" spans="4:17" x14ac:dyDescent="0.25">
      <c r="D55">
        <v>52</v>
      </c>
      <c r="E55">
        <v>78000</v>
      </c>
      <c r="F55" s="67">
        <v>27</v>
      </c>
      <c r="G55" s="67">
        <v>28.500000000000004</v>
      </c>
      <c r="H55" s="67">
        <v>30</v>
      </c>
      <c r="I55" s="67">
        <v>31.5</v>
      </c>
      <c r="J55" s="67">
        <v>33</v>
      </c>
      <c r="K55" s="67">
        <v>34.5</v>
      </c>
      <c r="L55" s="67">
        <v>36.5</v>
      </c>
      <c r="M55" s="67">
        <v>37.5</v>
      </c>
      <c r="N55" s="67">
        <v>38.5</v>
      </c>
      <c r="O55" s="67">
        <v>39.5</v>
      </c>
      <c r="P55" s="67">
        <v>40.5</v>
      </c>
      <c r="Q55" s="67">
        <v>41.5</v>
      </c>
    </row>
    <row r="56" spans="4:17" x14ac:dyDescent="0.25">
      <c r="D56">
        <v>53</v>
      </c>
      <c r="E56">
        <v>79000</v>
      </c>
      <c r="F56" s="67">
        <v>27</v>
      </c>
      <c r="G56" s="67">
        <v>28.500000000000004</v>
      </c>
      <c r="H56" s="67">
        <v>30.5</v>
      </c>
      <c r="I56" s="67">
        <v>32</v>
      </c>
      <c r="J56" s="67">
        <v>33.5</v>
      </c>
      <c r="K56" s="67">
        <v>35</v>
      </c>
      <c r="L56" s="67">
        <v>36.5</v>
      </c>
      <c r="M56" s="67">
        <v>37.5</v>
      </c>
      <c r="N56" s="67">
        <v>38.5</v>
      </c>
      <c r="O56" s="67">
        <v>39.5</v>
      </c>
      <c r="P56" s="67">
        <v>40.5</v>
      </c>
      <c r="Q56" s="67">
        <v>41.5</v>
      </c>
    </row>
    <row r="57" spans="4:17" x14ac:dyDescent="0.25">
      <c r="D57">
        <v>54</v>
      </c>
      <c r="E57">
        <v>80000</v>
      </c>
      <c r="F57" s="67">
        <v>27.500000000000004</v>
      </c>
      <c r="G57" s="67">
        <v>29.000000000000004</v>
      </c>
      <c r="H57" s="67">
        <v>30.5</v>
      </c>
      <c r="I57" s="67">
        <v>32</v>
      </c>
      <c r="J57" s="67">
        <v>33.5</v>
      </c>
      <c r="K57" s="67">
        <v>35</v>
      </c>
      <c r="L57" s="67">
        <v>36.5</v>
      </c>
      <c r="M57" s="67">
        <v>37.5</v>
      </c>
      <c r="N57" s="67">
        <v>38.5</v>
      </c>
      <c r="O57" s="67">
        <v>39.5</v>
      </c>
      <c r="P57" s="67">
        <v>40.5</v>
      </c>
      <c r="Q57" s="67">
        <v>41.5</v>
      </c>
    </row>
    <row r="58" spans="4:17" x14ac:dyDescent="0.25">
      <c r="D58">
        <v>55</v>
      </c>
      <c r="E58">
        <v>81000</v>
      </c>
      <c r="F58" s="67">
        <v>27.500000000000004</v>
      </c>
      <c r="G58" s="67">
        <v>29.000000000000004</v>
      </c>
      <c r="H58" s="67">
        <v>30.5</v>
      </c>
      <c r="I58" s="67">
        <v>32</v>
      </c>
      <c r="J58" s="67">
        <v>33.5</v>
      </c>
      <c r="K58" s="67">
        <v>35</v>
      </c>
      <c r="L58" s="67">
        <v>36.5</v>
      </c>
      <c r="M58" s="67">
        <v>37.5</v>
      </c>
      <c r="N58" s="67">
        <v>38.5</v>
      </c>
      <c r="O58" s="67">
        <v>39.5</v>
      </c>
      <c r="P58" s="67">
        <v>40.5</v>
      </c>
      <c r="Q58" s="67">
        <v>41.5</v>
      </c>
    </row>
    <row r="59" spans="4:17" x14ac:dyDescent="0.25">
      <c r="D59">
        <v>56</v>
      </c>
      <c r="E59">
        <v>82000</v>
      </c>
      <c r="F59" s="67">
        <v>27.500000000000004</v>
      </c>
      <c r="G59" s="67">
        <v>29.000000000000004</v>
      </c>
      <c r="H59" s="67">
        <v>30.5</v>
      </c>
      <c r="I59" s="67">
        <v>32</v>
      </c>
      <c r="J59" s="67">
        <v>33.5</v>
      </c>
      <c r="K59" s="67">
        <v>35</v>
      </c>
      <c r="L59" s="67">
        <v>36.5</v>
      </c>
      <c r="M59" s="67">
        <v>37.5</v>
      </c>
      <c r="N59" s="67">
        <v>38.5</v>
      </c>
      <c r="O59" s="67">
        <v>39.5</v>
      </c>
      <c r="P59" s="67">
        <v>40.5</v>
      </c>
      <c r="Q59" s="67">
        <v>41.5</v>
      </c>
    </row>
    <row r="60" spans="4:17" x14ac:dyDescent="0.25">
      <c r="D60">
        <v>57</v>
      </c>
      <c r="E60">
        <v>83000</v>
      </c>
      <c r="F60" s="67">
        <v>27.500000000000004</v>
      </c>
      <c r="G60" s="67">
        <v>29.000000000000004</v>
      </c>
      <c r="H60" s="67">
        <v>30.5</v>
      </c>
      <c r="I60" s="67">
        <v>32</v>
      </c>
      <c r="J60" s="67">
        <v>33.5</v>
      </c>
      <c r="K60" s="67">
        <v>35</v>
      </c>
      <c r="L60" s="67">
        <v>36.5</v>
      </c>
      <c r="M60" s="67">
        <v>37.5</v>
      </c>
      <c r="N60" s="67">
        <v>38.5</v>
      </c>
      <c r="O60" s="67">
        <v>39.5</v>
      </c>
      <c r="P60" s="67">
        <v>40.5</v>
      </c>
      <c r="Q60" s="67">
        <v>41.5</v>
      </c>
    </row>
    <row r="61" spans="4:17" x14ac:dyDescent="0.25">
      <c r="D61">
        <v>58</v>
      </c>
      <c r="E61">
        <v>84000</v>
      </c>
      <c r="F61" s="67">
        <v>27.500000000000004</v>
      </c>
      <c r="G61" s="67">
        <v>29.000000000000004</v>
      </c>
      <c r="H61" s="67">
        <v>30.5</v>
      </c>
      <c r="I61" s="67">
        <v>32</v>
      </c>
      <c r="J61" s="67">
        <v>33.5</v>
      </c>
      <c r="K61" s="67">
        <v>35</v>
      </c>
      <c r="L61" s="67">
        <v>36.5</v>
      </c>
      <c r="M61" s="67">
        <v>37.5</v>
      </c>
      <c r="N61" s="67">
        <v>38.5</v>
      </c>
      <c r="O61" s="67">
        <v>39.5</v>
      </c>
      <c r="P61" s="67">
        <v>40.5</v>
      </c>
      <c r="Q61" s="67">
        <v>41.5</v>
      </c>
    </row>
    <row r="62" spans="4:17" x14ac:dyDescent="0.25">
      <c r="D62">
        <v>59</v>
      </c>
      <c r="E62">
        <v>85000</v>
      </c>
      <c r="F62" s="67">
        <v>27.500000000000004</v>
      </c>
      <c r="G62" s="67">
        <v>29.000000000000004</v>
      </c>
      <c r="H62" s="67">
        <v>30.5</v>
      </c>
      <c r="I62" s="67">
        <v>32</v>
      </c>
      <c r="J62" s="67">
        <v>33.5</v>
      </c>
      <c r="K62" s="67">
        <v>35</v>
      </c>
      <c r="L62" s="67">
        <v>36.5</v>
      </c>
      <c r="M62" s="67">
        <v>37.5</v>
      </c>
      <c r="N62" s="67">
        <v>38.5</v>
      </c>
      <c r="O62" s="67">
        <v>39.5</v>
      </c>
      <c r="P62" s="67">
        <v>40.5</v>
      </c>
      <c r="Q62" s="67">
        <v>41.5</v>
      </c>
    </row>
    <row r="63" spans="4:17" x14ac:dyDescent="0.25">
      <c r="D63">
        <v>60</v>
      </c>
      <c r="E63">
        <v>86000</v>
      </c>
      <c r="F63" s="67">
        <v>28.000000000000004</v>
      </c>
      <c r="G63" s="67">
        <v>29.5</v>
      </c>
      <c r="H63" s="67">
        <v>30.5</v>
      </c>
      <c r="I63" s="67">
        <v>32</v>
      </c>
      <c r="J63" s="67">
        <v>33.5</v>
      </c>
      <c r="K63" s="67">
        <v>35</v>
      </c>
      <c r="L63" s="67">
        <v>36.5</v>
      </c>
      <c r="M63" s="67">
        <v>37.5</v>
      </c>
      <c r="N63" s="67">
        <v>38.5</v>
      </c>
      <c r="O63" s="67">
        <v>39.5</v>
      </c>
      <c r="P63" s="67">
        <v>40.5</v>
      </c>
      <c r="Q63" s="67">
        <v>41.5</v>
      </c>
    </row>
    <row r="64" spans="4:17" x14ac:dyDescent="0.25">
      <c r="D64">
        <v>61</v>
      </c>
      <c r="E64">
        <v>87000</v>
      </c>
      <c r="F64" s="67">
        <v>28.000000000000004</v>
      </c>
      <c r="G64" s="67">
        <v>29.5</v>
      </c>
      <c r="H64" s="67">
        <v>30.5</v>
      </c>
      <c r="I64" s="67">
        <v>32</v>
      </c>
      <c r="J64" s="67">
        <v>33.5</v>
      </c>
      <c r="K64" s="67">
        <v>35</v>
      </c>
      <c r="L64" s="67">
        <v>36.5</v>
      </c>
      <c r="M64" s="67">
        <v>37.5</v>
      </c>
      <c r="N64" s="67">
        <v>38.5</v>
      </c>
      <c r="O64" s="67">
        <v>39.5</v>
      </c>
      <c r="P64" s="67">
        <v>40.5</v>
      </c>
      <c r="Q64" s="67">
        <v>41.5</v>
      </c>
    </row>
    <row r="65" spans="4:17" x14ac:dyDescent="0.25">
      <c r="D65">
        <v>62</v>
      </c>
      <c r="E65">
        <v>88000</v>
      </c>
      <c r="F65" s="67">
        <v>28.000000000000004</v>
      </c>
      <c r="G65" s="67">
        <v>29.5</v>
      </c>
      <c r="H65" s="67">
        <v>30.5</v>
      </c>
      <c r="I65" s="67">
        <v>32</v>
      </c>
      <c r="J65" s="67">
        <v>33.5</v>
      </c>
      <c r="K65" s="67">
        <v>35</v>
      </c>
      <c r="L65" s="67">
        <v>36.5</v>
      </c>
      <c r="M65" s="67">
        <v>37.5</v>
      </c>
      <c r="N65" s="67">
        <v>38.5</v>
      </c>
      <c r="O65" s="67">
        <v>39.5</v>
      </c>
      <c r="P65" s="67">
        <v>40.5</v>
      </c>
      <c r="Q65" s="67">
        <v>41.5</v>
      </c>
    </row>
    <row r="66" spans="4:17" x14ac:dyDescent="0.25">
      <c r="D66">
        <v>63</v>
      </c>
      <c r="E66">
        <v>89000</v>
      </c>
      <c r="F66" s="67">
        <v>28.000000000000004</v>
      </c>
      <c r="G66" s="67">
        <v>29.5</v>
      </c>
      <c r="H66" s="67">
        <v>30.5</v>
      </c>
      <c r="I66" s="67">
        <v>32</v>
      </c>
      <c r="J66" s="67">
        <v>33.5</v>
      </c>
      <c r="K66" s="67">
        <v>35</v>
      </c>
      <c r="L66" s="67">
        <v>36.5</v>
      </c>
      <c r="M66" s="67">
        <v>37.5</v>
      </c>
      <c r="N66" s="67">
        <v>38.5</v>
      </c>
      <c r="O66" s="67">
        <v>39.5</v>
      </c>
      <c r="P66" s="67">
        <v>40.5</v>
      </c>
      <c r="Q66" s="67">
        <v>41.5</v>
      </c>
    </row>
    <row r="67" spans="4:17" x14ac:dyDescent="0.25">
      <c r="D67">
        <v>64</v>
      </c>
      <c r="E67">
        <v>90000</v>
      </c>
      <c r="F67" s="67">
        <v>28.000000000000004</v>
      </c>
      <c r="G67" s="67">
        <v>29.5</v>
      </c>
      <c r="H67" s="67">
        <v>30.5</v>
      </c>
      <c r="I67" s="67">
        <v>32</v>
      </c>
      <c r="J67" s="67">
        <v>33.5</v>
      </c>
      <c r="K67" s="67">
        <v>35</v>
      </c>
      <c r="L67" s="67">
        <v>36.5</v>
      </c>
      <c r="M67" s="67">
        <v>37.5</v>
      </c>
      <c r="N67" s="67">
        <v>38.5</v>
      </c>
      <c r="O67" s="67">
        <v>39.5</v>
      </c>
      <c r="P67" s="67">
        <v>40.5</v>
      </c>
      <c r="Q67" s="67">
        <v>41.5</v>
      </c>
    </row>
    <row r="68" spans="4:17" x14ac:dyDescent="0.25">
      <c r="D68">
        <v>65</v>
      </c>
      <c r="E68">
        <v>91000</v>
      </c>
      <c r="F68" s="67">
        <v>28.000000000000004</v>
      </c>
      <c r="G68" s="67">
        <v>29.5</v>
      </c>
      <c r="H68" s="67">
        <v>30.5</v>
      </c>
      <c r="I68" s="67">
        <v>32</v>
      </c>
      <c r="J68" s="67">
        <v>33.5</v>
      </c>
      <c r="K68" s="67">
        <v>35</v>
      </c>
      <c r="L68" s="67">
        <v>36.5</v>
      </c>
      <c r="M68" s="67">
        <v>37.5</v>
      </c>
      <c r="N68" s="67">
        <v>38.5</v>
      </c>
      <c r="O68" s="67">
        <v>39.5</v>
      </c>
      <c r="P68" s="67">
        <v>40.5</v>
      </c>
      <c r="Q68" s="67">
        <v>41.5</v>
      </c>
    </row>
    <row r="69" spans="4:17" x14ac:dyDescent="0.25">
      <c r="D69">
        <v>66</v>
      </c>
      <c r="E69">
        <v>92000</v>
      </c>
      <c r="F69" s="67">
        <v>28.000000000000004</v>
      </c>
      <c r="G69" s="67">
        <v>29.5</v>
      </c>
      <c r="H69" s="67">
        <v>30.5</v>
      </c>
      <c r="I69" s="67">
        <v>32</v>
      </c>
      <c r="J69" s="67">
        <v>33.5</v>
      </c>
      <c r="K69" s="67">
        <v>35</v>
      </c>
      <c r="L69" s="67">
        <v>36.5</v>
      </c>
      <c r="M69" s="67">
        <v>37.5</v>
      </c>
      <c r="N69" s="67">
        <v>38.5</v>
      </c>
      <c r="O69" s="67">
        <v>39.5</v>
      </c>
      <c r="P69" s="67">
        <v>40.5</v>
      </c>
      <c r="Q69" s="67">
        <v>41.5</v>
      </c>
    </row>
    <row r="70" spans="4:17" x14ac:dyDescent="0.25">
      <c r="D70">
        <v>67</v>
      </c>
      <c r="E70">
        <v>93000</v>
      </c>
      <c r="F70" s="67">
        <v>28.000000000000004</v>
      </c>
      <c r="G70" s="67">
        <v>29.5</v>
      </c>
      <c r="H70" s="67">
        <v>30.5</v>
      </c>
      <c r="I70" s="67">
        <v>32</v>
      </c>
      <c r="J70" s="67">
        <v>33.5</v>
      </c>
      <c r="K70" s="67">
        <v>35</v>
      </c>
      <c r="L70" s="67">
        <v>36.5</v>
      </c>
      <c r="M70" s="67">
        <v>37.5</v>
      </c>
      <c r="N70" s="67">
        <v>38.5</v>
      </c>
      <c r="O70" s="67">
        <v>39.5</v>
      </c>
      <c r="P70" s="67">
        <v>40.5</v>
      </c>
      <c r="Q70" s="67">
        <v>41.5</v>
      </c>
    </row>
    <row r="71" spans="4:17" x14ac:dyDescent="0.25">
      <c r="D71">
        <v>68</v>
      </c>
      <c r="E71">
        <v>94000</v>
      </c>
      <c r="F71" s="67">
        <v>28.000000000000004</v>
      </c>
      <c r="G71" s="67">
        <v>29.5</v>
      </c>
      <c r="H71" s="67">
        <v>30.5</v>
      </c>
      <c r="I71" s="67">
        <v>32</v>
      </c>
      <c r="J71" s="67">
        <v>33.5</v>
      </c>
      <c r="K71" s="67">
        <v>35</v>
      </c>
      <c r="L71" s="67">
        <v>36.5</v>
      </c>
      <c r="M71" s="67">
        <v>37.5</v>
      </c>
      <c r="N71" s="67">
        <v>38.5</v>
      </c>
      <c r="O71" s="67">
        <v>39.5</v>
      </c>
      <c r="P71" s="67">
        <v>40.5</v>
      </c>
      <c r="Q71" s="67">
        <v>41.5</v>
      </c>
    </row>
    <row r="72" spans="4:17" x14ac:dyDescent="0.25">
      <c r="D72">
        <v>69</v>
      </c>
      <c r="E72">
        <v>95000</v>
      </c>
      <c r="F72" s="67">
        <v>28.000000000000004</v>
      </c>
      <c r="G72" s="67">
        <v>29.5</v>
      </c>
      <c r="H72" s="67">
        <v>30.5</v>
      </c>
      <c r="I72" s="67">
        <v>32</v>
      </c>
      <c r="J72" s="67">
        <v>33.5</v>
      </c>
      <c r="K72" s="67">
        <v>35</v>
      </c>
      <c r="L72" s="67">
        <v>36.5</v>
      </c>
      <c r="M72" s="67">
        <v>37.5</v>
      </c>
      <c r="N72" s="67">
        <v>38.5</v>
      </c>
      <c r="O72" s="67">
        <v>39.5</v>
      </c>
      <c r="P72" s="67">
        <v>40.5</v>
      </c>
      <c r="Q72" s="67">
        <v>41.5</v>
      </c>
    </row>
    <row r="73" spans="4:17" x14ac:dyDescent="0.25">
      <c r="D73">
        <v>70</v>
      </c>
      <c r="E73">
        <v>96000</v>
      </c>
      <c r="F73" s="67">
        <v>28.000000000000004</v>
      </c>
      <c r="G73" s="67">
        <v>29.5</v>
      </c>
      <c r="H73" s="67">
        <v>30.5</v>
      </c>
      <c r="I73" s="67">
        <v>32</v>
      </c>
      <c r="J73" s="67">
        <v>33.5</v>
      </c>
      <c r="K73" s="67">
        <v>35</v>
      </c>
      <c r="L73" s="67">
        <v>36.5</v>
      </c>
      <c r="M73" s="67">
        <v>37.5</v>
      </c>
      <c r="N73" s="67">
        <v>38.5</v>
      </c>
      <c r="O73" s="67">
        <v>39.5</v>
      </c>
      <c r="P73" s="67">
        <v>40.5</v>
      </c>
      <c r="Q73" s="67">
        <v>41.5</v>
      </c>
    </row>
    <row r="74" spans="4:17" x14ac:dyDescent="0.25">
      <c r="D74">
        <v>71</v>
      </c>
      <c r="E74">
        <v>97000</v>
      </c>
      <c r="F74" s="67">
        <v>28.000000000000004</v>
      </c>
      <c r="G74" s="67">
        <v>29.5</v>
      </c>
      <c r="H74" s="67">
        <v>30.5</v>
      </c>
      <c r="I74" s="67">
        <v>32</v>
      </c>
      <c r="J74" s="67">
        <v>33.5</v>
      </c>
      <c r="K74" s="67">
        <v>35</v>
      </c>
      <c r="L74" s="67">
        <v>36.5</v>
      </c>
      <c r="M74" s="67">
        <v>37.5</v>
      </c>
      <c r="N74" s="67">
        <v>38.5</v>
      </c>
      <c r="O74" s="67">
        <v>39.5</v>
      </c>
      <c r="P74" s="67">
        <v>40.5</v>
      </c>
      <c r="Q74" s="67">
        <v>41.5</v>
      </c>
    </row>
    <row r="75" spans="4:17" x14ac:dyDescent="0.25">
      <c r="D75">
        <v>72</v>
      </c>
      <c r="E75">
        <v>98000</v>
      </c>
      <c r="F75" s="67">
        <v>28.000000000000004</v>
      </c>
      <c r="G75" s="67">
        <v>29.5</v>
      </c>
      <c r="H75" s="67">
        <v>30.5</v>
      </c>
      <c r="I75" s="67">
        <v>32</v>
      </c>
      <c r="J75" s="67">
        <v>33.5</v>
      </c>
      <c r="K75" s="67">
        <v>35</v>
      </c>
      <c r="L75" s="67">
        <v>36.5</v>
      </c>
      <c r="M75" s="67">
        <v>37.5</v>
      </c>
      <c r="N75" s="67">
        <v>38.5</v>
      </c>
      <c r="O75" s="67">
        <v>39.5</v>
      </c>
      <c r="P75" s="67">
        <v>40.5</v>
      </c>
      <c r="Q75" s="67">
        <v>41.5</v>
      </c>
    </row>
    <row r="76" spans="4:17" x14ac:dyDescent="0.25">
      <c r="D76">
        <v>73</v>
      </c>
      <c r="E76">
        <v>99000</v>
      </c>
      <c r="F76" s="67">
        <v>28.000000000000004</v>
      </c>
      <c r="G76" s="67">
        <v>29.5</v>
      </c>
      <c r="H76" s="67">
        <v>30.5</v>
      </c>
      <c r="I76" s="67">
        <v>32</v>
      </c>
      <c r="J76" s="67">
        <v>33.5</v>
      </c>
      <c r="K76" s="67">
        <v>35</v>
      </c>
      <c r="L76" s="67">
        <v>36.5</v>
      </c>
      <c r="M76" s="67">
        <v>37.5</v>
      </c>
      <c r="N76" s="67">
        <v>38.5</v>
      </c>
      <c r="O76" s="67">
        <v>39.5</v>
      </c>
      <c r="P76" s="67">
        <v>40.5</v>
      </c>
      <c r="Q76" s="67">
        <v>41.5</v>
      </c>
    </row>
    <row r="77" spans="4:17" x14ac:dyDescent="0.25">
      <c r="D77">
        <v>74</v>
      </c>
      <c r="E77">
        <v>100000</v>
      </c>
      <c r="F77" s="67">
        <v>28.000000000000004</v>
      </c>
      <c r="G77" s="67">
        <v>29.5</v>
      </c>
      <c r="H77" s="67">
        <v>30.5</v>
      </c>
      <c r="I77" s="67">
        <v>32</v>
      </c>
      <c r="J77" s="67">
        <v>33.5</v>
      </c>
      <c r="K77" s="67">
        <v>35</v>
      </c>
      <c r="L77" s="67">
        <v>36.5</v>
      </c>
      <c r="M77" s="67">
        <v>37.5</v>
      </c>
      <c r="N77" s="67">
        <v>38.5</v>
      </c>
      <c r="O77" s="67">
        <v>39.5</v>
      </c>
      <c r="P77" s="67">
        <v>40.5</v>
      </c>
      <c r="Q77" s="67">
        <v>41.5</v>
      </c>
    </row>
    <row r="78" spans="4:17" x14ac:dyDescent="0.25">
      <c r="D78">
        <v>75</v>
      </c>
      <c r="E78">
        <v>101000</v>
      </c>
      <c r="F78" s="67">
        <v>28.000000000000004</v>
      </c>
      <c r="G78" s="67">
        <v>29.5</v>
      </c>
      <c r="H78" s="67">
        <v>30.5</v>
      </c>
      <c r="I78" s="67">
        <v>32</v>
      </c>
      <c r="J78" s="67">
        <v>33.5</v>
      </c>
      <c r="K78" s="67">
        <v>35</v>
      </c>
      <c r="L78" s="67">
        <v>36.5</v>
      </c>
      <c r="M78" s="67">
        <v>37.5</v>
      </c>
      <c r="N78" s="67">
        <v>38.5</v>
      </c>
      <c r="O78" s="67">
        <v>39.5</v>
      </c>
      <c r="P78" s="67">
        <v>40.5</v>
      </c>
      <c r="Q78" s="67">
        <v>41.5</v>
      </c>
    </row>
    <row r="79" spans="4:17" x14ac:dyDescent="0.25">
      <c r="D79">
        <v>76</v>
      </c>
      <c r="E79">
        <v>102000</v>
      </c>
      <c r="F79" s="67">
        <v>28.000000000000004</v>
      </c>
      <c r="G79" s="67">
        <v>29.5</v>
      </c>
      <c r="H79" s="67">
        <v>30.5</v>
      </c>
      <c r="I79" s="67">
        <v>32</v>
      </c>
      <c r="J79" s="67">
        <v>33.5</v>
      </c>
      <c r="K79" s="67">
        <v>35</v>
      </c>
      <c r="L79" s="67">
        <v>36.5</v>
      </c>
      <c r="M79" s="67">
        <v>37.5</v>
      </c>
      <c r="N79" s="67">
        <v>38.5</v>
      </c>
      <c r="O79" s="67">
        <v>39.5</v>
      </c>
      <c r="P79" s="67">
        <v>40.5</v>
      </c>
      <c r="Q79" s="67">
        <v>41.5</v>
      </c>
    </row>
    <row r="80" spans="4:17" x14ac:dyDescent="0.25">
      <c r="D80">
        <v>77</v>
      </c>
      <c r="E80">
        <v>103000</v>
      </c>
      <c r="F80" s="67">
        <v>28.000000000000004</v>
      </c>
      <c r="G80" s="67">
        <v>29.5</v>
      </c>
      <c r="H80" s="67">
        <v>30.5</v>
      </c>
      <c r="I80" s="67">
        <v>32</v>
      </c>
      <c r="J80" s="67">
        <v>33.5</v>
      </c>
      <c r="K80" s="67">
        <v>35</v>
      </c>
      <c r="L80" s="67">
        <v>36.5</v>
      </c>
      <c r="M80" s="67">
        <v>37.5</v>
      </c>
      <c r="N80" s="67">
        <v>38.5</v>
      </c>
      <c r="O80" s="67">
        <v>39.5</v>
      </c>
      <c r="P80" s="67">
        <v>40.5</v>
      </c>
      <c r="Q80" s="67">
        <v>41.5</v>
      </c>
    </row>
    <row r="81" spans="4:17" x14ac:dyDescent="0.25">
      <c r="D81">
        <v>78</v>
      </c>
      <c r="E81">
        <v>104000</v>
      </c>
      <c r="F81" s="67">
        <v>28.000000000000004</v>
      </c>
      <c r="G81" s="67">
        <v>29.5</v>
      </c>
      <c r="H81" s="67">
        <v>30.5</v>
      </c>
      <c r="I81" s="67">
        <v>32</v>
      </c>
      <c r="J81" s="67">
        <v>33.5</v>
      </c>
      <c r="K81" s="67">
        <v>35</v>
      </c>
      <c r="L81" s="67">
        <v>36.5</v>
      </c>
      <c r="M81" s="67">
        <v>37.5</v>
      </c>
      <c r="N81" s="67">
        <v>38.5</v>
      </c>
      <c r="O81" s="67">
        <v>39.5</v>
      </c>
      <c r="P81" s="67">
        <v>40.5</v>
      </c>
      <c r="Q81" s="67">
        <v>41.5</v>
      </c>
    </row>
    <row r="82" spans="4:17" x14ac:dyDescent="0.25">
      <c r="D82">
        <v>79</v>
      </c>
      <c r="E82">
        <v>105000</v>
      </c>
      <c r="F82" s="67">
        <v>28.000000000000004</v>
      </c>
      <c r="G82" s="67">
        <v>29.5</v>
      </c>
      <c r="H82" s="67">
        <v>30.5</v>
      </c>
      <c r="I82" s="67">
        <v>32</v>
      </c>
      <c r="J82" s="67">
        <v>33.5</v>
      </c>
      <c r="K82" s="67">
        <v>35</v>
      </c>
      <c r="L82" s="67">
        <v>36.5</v>
      </c>
      <c r="M82" s="67">
        <v>37.5</v>
      </c>
      <c r="N82" s="67">
        <v>38.5</v>
      </c>
      <c r="O82" s="67">
        <v>39.5</v>
      </c>
      <c r="P82" s="67">
        <v>40.5</v>
      </c>
      <c r="Q82" s="67">
        <v>41.5</v>
      </c>
    </row>
    <row r="83" spans="4:17" x14ac:dyDescent="0.25">
      <c r="D83">
        <v>80</v>
      </c>
      <c r="E83">
        <v>106000</v>
      </c>
      <c r="F83" s="67">
        <v>28.000000000000004</v>
      </c>
      <c r="G83" s="67">
        <v>29.5</v>
      </c>
      <c r="H83" s="67">
        <v>30.5</v>
      </c>
      <c r="I83" s="67">
        <v>32</v>
      </c>
      <c r="J83" s="67">
        <v>33.5</v>
      </c>
      <c r="K83" s="67">
        <v>35</v>
      </c>
      <c r="L83" s="67">
        <v>36.5</v>
      </c>
      <c r="M83" s="67">
        <v>37.5</v>
      </c>
      <c r="N83" s="67">
        <v>38.5</v>
      </c>
      <c r="O83" s="67">
        <v>39.5</v>
      </c>
      <c r="P83" s="67">
        <v>40.5</v>
      </c>
      <c r="Q83" s="67">
        <v>41.5</v>
      </c>
    </row>
    <row r="84" spans="4:17" x14ac:dyDescent="0.25">
      <c r="D84">
        <v>81</v>
      </c>
      <c r="E84">
        <v>107000</v>
      </c>
      <c r="F84" s="67">
        <v>28.000000000000004</v>
      </c>
      <c r="G84" s="67">
        <v>29.5</v>
      </c>
      <c r="H84" s="67">
        <v>30.5</v>
      </c>
      <c r="I84" s="67">
        <v>32</v>
      </c>
      <c r="J84" s="67">
        <v>33.5</v>
      </c>
      <c r="K84" s="67">
        <v>35</v>
      </c>
      <c r="L84" s="67">
        <v>36.5</v>
      </c>
      <c r="M84" s="67">
        <v>37.5</v>
      </c>
      <c r="N84" s="67">
        <v>38.5</v>
      </c>
      <c r="O84" s="67">
        <v>39.5</v>
      </c>
      <c r="P84" s="67">
        <v>40.5</v>
      </c>
      <c r="Q84" s="67">
        <v>41.5</v>
      </c>
    </row>
    <row r="85" spans="4:17" x14ac:dyDescent="0.25">
      <c r="D85">
        <v>82</v>
      </c>
      <c r="E85">
        <v>108000</v>
      </c>
      <c r="F85" s="67">
        <v>28.000000000000004</v>
      </c>
      <c r="G85" s="67">
        <v>29.5</v>
      </c>
      <c r="H85" s="67">
        <v>30.5</v>
      </c>
      <c r="I85" s="67">
        <v>32</v>
      </c>
      <c r="J85" s="67">
        <v>33.5</v>
      </c>
      <c r="K85" s="67">
        <v>35</v>
      </c>
      <c r="L85" s="67">
        <v>36.5</v>
      </c>
      <c r="M85" s="67">
        <v>37.5</v>
      </c>
      <c r="N85" s="67">
        <v>38.5</v>
      </c>
      <c r="O85" s="67">
        <v>39.5</v>
      </c>
      <c r="P85" s="67">
        <v>40.5</v>
      </c>
      <c r="Q85" s="67">
        <v>41.5</v>
      </c>
    </row>
    <row r="86" spans="4:17" x14ac:dyDescent="0.25">
      <c r="D86">
        <v>83</v>
      </c>
      <c r="E86">
        <v>109000</v>
      </c>
      <c r="F86" s="67">
        <v>28.000000000000004</v>
      </c>
      <c r="G86" s="67">
        <v>29.5</v>
      </c>
      <c r="H86" s="67">
        <v>30.5</v>
      </c>
      <c r="I86" s="67">
        <v>32</v>
      </c>
      <c r="J86" s="67">
        <v>33.5</v>
      </c>
      <c r="K86" s="67">
        <v>35</v>
      </c>
      <c r="L86" s="67">
        <v>36.5</v>
      </c>
      <c r="M86" s="67">
        <v>37.5</v>
      </c>
      <c r="N86" s="67">
        <v>38.5</v>
      </c>
      <c r="O86" s="67">
        <v>39.5</v>
      </c>
      <c r="P86" s="67">
        <v>40.5</v>
      </c>
      <c r="Q86" s="67">
        <v>41.5</v>
      </c>
    </row>
    <row r="87" spans="4:17" x14ac:dyDescent="0.25">
      <c r="D87">
        <v>84</v>
      </c>
      <c r="E87">
        <v>110000</v>
      </c>
      <c r="F87" s="67">
        <v>28.000000000000004</v>
      </c>
      <c r="G87" s="67">
        <v>29.5</v>
      </c>
      <c r="H87" s="67">
        <v>30.5</v>
      </c>
      <c r="I87" s="67">
        <v>32</v>
      </c>
      <c r="J87" s="67">
        <v>33.5</v>
      </c>
      <c r="K87" s="67">
        <v>35</v>
      </c>
      <c r="L87" s="67">
        <v>36.5</v>
      </c>
      <c r="M87" s="67">
        <v>37.5</v>
      </c>
      <c r="N87" s="67">
        <v>38.5</v>
      </c>
      <c r="O87" s="67">
        <v>39.5</v>
      </c>
      <c r="P87" s="67">
        <v>40.5</v>
      </c>
      <c r="Q87" s="67">
        <v>41.5</v>
      </c>
    </row>
    <row r="88" spans="4:17" x14ac:dyDescent="0.25">
      <c r="F88" s="67"/>
      <c r="G88" s="67"/>
      <c r="H88" s="67"/>
      <c r="I88" s="67"/>
      <c r="J88" s="67"/>
      <c r="K88" s="67"/>
      <c r="L88" s="67"/>
      <c r="M88" s="67"/>
      <c r="N88" s="67"/>
      <c r="O88" s="67"/>
      <c r="P88" s="67"/>
      <c r="Q88" s="67"/>
    </row>
    <row r="89" spans="4:17" x14ac:dyDescent="0.25">
      <c r="F89" s="67"/>
      <c r="G89" s="67"/>
      <c r="H89" s="67"/>
      <c r="I89" s="67"/>
      <c r="J89" s="67"/>
      <c r="K89" s="67"/>
      <c r="L89" s="67"/>
      <c r="M89" s="67"/>
      <c r="N89" s="67"/>
      <c r="O89" s="67"/>
      <c r="P89" s="67"/>
      <c r="Q89" s="67"/>
    </row>
    <row r="90" spans="4:17" x14ac:dyDescent="0.25">
      <c r="F90" s="67"/>
      <c r="G90" s="67"/>
      <c r="H90" s="67"/>
      <c r="I90" s="67"/>
      <c r="J90" s="67"/>
      <c r="K90" s="67"/>
      <c r="L90" s="67"/>
      <c r="M90" s="67"/>
      <c r="N90" s="67"/>
      <c r="O90" s="67"/>
      <c r="P90" s="67"/>
      <c r="Q90" s="67"/>
    </row>
    <row r="91" spans="4:17" x14ac:dyDescent="0.25">
      <c r="F91" s="67"/>
      <c r="G91" s="67"/>
      <c r="H91" s="67"/>
      <c r="I91" s="67"/>
      <c r="J91" s="67"/>
      <c r="K91" s="67"/>
      <c r="L91" s="67"/>
      <c r="M91" s="67"/>
      <c r="N91" s="67"/>
      <c r="O91" s="67"/>
      <c r="P91" s="67"/>
      <c r="Q91" s="67"/>
    </row>
    <row r="92" spans="4:17" x14ac:dyDescent="0.25">
      <c r="F92" s="67"/>
      <c r="G92" s="67"/>
      <c r="H92" s="67"/>
      <c r="I92" s="67"/>
      <c r="J92" s="67"/>
      <c r="K92" s="67"/>
      <c r="L92" s="67"/>
      <c r="M92" s="67"/>
      <c r="N92" s="67"/>
      <c r="O92" s="67"/>
      <c r="P92" s="67"/>
      <c r="Q92" s="67"/>
    </row>
    <row r="93" spans="4:17" x14ac:dyDescent="0.25">
      <c r="F93" s="67"/>
      <c r="G93" s="67"/>
      <c r="H93" s="67"/>
      <c r="I93" s="67"/>
      <c r="J93" s="67"/>
      <c r="K93" s="67"/>
      <c r="L93" s="67"/>
      <c r="M93" s="67"/>
      <c r="N93" s="67"/>
      <c r="O93" s="67"/>
      <c r="P93" s="67"/>
      <c r="Q93" s="67"/>
    </row>
    <row r="94" spans="4:17" x14ac:dyDescent="0.25">
      <c r="F94" s="67"/>
      <c r="G94" s="67"/>
      <c r="H94" s="67"/>
      <c r="I94" s="67"/>
      <c r="J94" s="67"/>
      <c r="K94" s="67"/>
      <c r="L94" s="67"/>
      <c r="M94" s="67"/>
      <c r="N94" s="67"/>
      <c r="O94" s="67"/>
      <c r="P94" s="67"/>
      <c r="Q94" s="67"/>
    </row>
    <row r="95" spans="4:17" x14ac:dyDescent="0.25">
      <c r="F95" s="67"/>
      <c r="G95" s="67"/>
      <c r="H95" s="67"/>
      <c r="I95" s="67"/>
      <c r="J95" s="67"/>
      <c r="K95" s="67"/>
      <c r="L95" s="67"/>
      <c r="M95" s="67"/>
      <c r="N95" s="67"/>
      <c r="O95" s="67"/>
      <c r="P95" s="67"/>
      <c r="Q95" s="67"/>
    </row>
    <row r="96" spans="4:17" x14ac:dyDescent="0.25">
      <c r="F96" s="67"/>
      <c r="G96" s="67"/>
      <c r="H96" s="67"/>
      <c r="I96" s="67"/>
      <c r="J96" s="67"/>
      <c r="K96" s="67"/>
      <c r="L96" s="67"/>
      <c r="M96" s="67"/>
      <c r="N96" s="67"/>
      <c r="O96" s="67"/>
      <c r="P96" s="67"/>
      <c r="Q96" s="67"/>
    </row>
    <row r="97" spans="6:17" x14ac:dyDescent="0.25">
      <c r="F97" s="67"/>
      <c r="G97" s="67"/>
      <c r="H97" s="67"/>
      <c r="I97" s="67"/>
      <c r="J97" s="67"/>
      <c r="K97" s="67"/>
      <c r="L97" s="67"/>
      <c r="M97" s="67"/>
      <c r="N97" s="67"/>
      <c r="O97" s="67"/>
      <c r="P97" s="67"/>
      <c r="Q97" s="6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Versiebeheer</vt:lpstr>
      <vt:lpstr>Input</vt:lpstr>
      <vt:lpstr>Output</vt:lpstr>
      <vt:lpstr>NHG25 5x</vt:lpstr>
      <vt:lpstr>NHG25 2x</vt:lpstr>
      <vt:lpstr>Grafiek</vt:lpstr>
      <vt:lpstr>List</vt:lpstr>
      <vt:lpstr>2025JR2BX1</vt:lpstr>
      <vt:lpstr>2025SR2BX1</vt:lpstr>
      <vt:lpstr>2025JR2BX3</vt:lpstr>
      <vt:lpstr>2025SR2BX3</vt:lpstr>
      <vt:lpstr>2025JR2MWBX1 5a</vt:lpstr>
      <vt:lpstr>2025JR1MWBX1 5b</vt:lpstr>
      <vt:lpstr>2025JR2ZWBX1 5c</vt:lpstr>
      <vt:lpstr>2025JR1ZWBX1 5d</vt:lpstr>
      <vt:lpstr>2025SR2BX1 5e</vt:lpstr>
      <vt:lpstr>2025SR1BX1 5f</vt:lpstr>
      <vt:lpstr>2025JR2MWBX3 5g</vt:lpstr>
      <vt:lpstr>2025JR1MWBX3 5h</vt:lpstr>
      <vt:lpstr>2025JR2ZWBX3 5i</vt:lpstr>
      <vt:lpstr>2025JR1ZWBX3 5j</vt:lpstr>
      <vt:lpstr>2025SR2BX3 5k</vt:lpstr>
      <vt:lpstr>2025SR1BX3 5l</vt:lpstr>
      <vt:lpstr>AowLeeftijd</vt:lpstr>
      <vt:lpstr>AOW 2021</vt:lpstr>
      <vt:lpstr>AOW 2019</vt:lpstr>
      <vt:lpstr>Input!Print_Area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marcel.slokkers@figlo.com</dc:creator>
  <cp:lastModifiedBy>Marcel Slokkers</cp:lastModifiedBy>
  <cp:lastPrinted>2019-02-18T21:17:12Z</cp:lastPrinted>
  <dcterms:created xsi:type="dcterms:W3CDTF">2014-03-17T14:25:14Z</dcterms:created>
  <dcterms:modified xsi:type="dcterms:W3CDTF">2024-11-24T11:49:46Z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c051d89-d647-4665-9440-52a933420c03_Enabled">
    <vt:lpwstr>true</vt:lpwstr>
  </property>
  <property fmtid="{D5CDD505-2E9C-101B-9397-08002B2CF9AE}" pid="3" name="MSIP_Label_2c051d89-d647-4665-9440-52a933420c03_SetDate">
    <vt:lpwstr>2024-01-15T16:03:12Z</vt:lpwstr>
  </property>
  <property fmtid="{D5CDD505-2E9C-101B-9397-08002B2CF9AE}" pid="4" name="MSIP_Label_2c051d89-d647-4665-9440-52a933420c03_Method">
    <vt:lpwstr>Standard</vt:lpwstr>
  </property>
  <property fmtid="{D5CDD505-2E9C-101B-9397-08002B2CF9AE}" pid="5" name="MSIP_Label_2c051d89-d647-4665-9440-52a933420c03_Name">
    <vt:lpwstr>defa4170-0d19-0005-0004-bc88714345d2</vt:lpwstr>
  </property>
  <property fmtid="{D5CDD505-2E9C-101B-9397-08002B2CF9AE}" pid="6" name="MSIP_Label_2c051d89-d647-4665-9440-52a933420c03_SiteId">
    <vt:lpwstr>134fa738-eba8-4721-a959-151561c6c68e</vt:lpwstr>
  </property>
  <property fmtid="{D5CDD505-2E9C-101B-9397-08002B2CF9AE}" pid="7" name="MSIP_Label_2c051d89-d647-4665-9440-52a933420c03_ActionId">
    <vt:lpwstr>5ee05a20-1f34-495a-9c97-8c96ae471209</vt:lpwstr>
  </property>
  <property fmtid="{D5CDD505-2E9C-101B-9397-08002B2CF9AE}" pid="8" name="MSIP_Label_2c051d89-d647-4665-9440-52a933420c03_ContentBits">
    <vt:lpwstr>0</vt:lpwstr>
  </property>
</Properties>
</file>